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zoila\Box\biocircuits\ZJurado\Manuscripts_Submitted\2024_BioRxiv_MGvDTT_Prep\2024_BioRxiv_MGaptvDTT\MGapt_deGFP_Exp_PURE_Data\2024.01.26_PURExpress_DNAconcs\"/>
    </mc:Choice>
  </mc:AlternateContent>
  <bookViews>
    <workbookView xWindow="0" yWindow="0" windowWidth="28800" windowHeight="11750"/>
  </bookViews>
  <sheets>
    <sheet name="Recipe_PURExpress" sheetId="10" r:id="rId1"/>
    <sheet name="IDs" sheetId="12" r:id="rId2"/>
    <sheet name="Stocks" sheetId="4" r:id="rId3"/>
    <sheet name="Layout" sheetId="5" r:id="rId4"/>
    <sheet name="degfp61_data_tidy" sheetId="41" r:id="rId5"/>
    <sheet name="mgapt150_data_tidy" sheetId="40" r:id="rId6"/>
    <sheet name="2024.01.26_PURExp_DNA_concs_Bio" sheetId="37" r:id="rId7"/>
    <sheet name="EchoPickList_NFW" sheetId="30" r:id="rId8"/>
    <sheet name="EchoPickList_na" sheetId="29" r:id="rId9"/>
    <sheet name="degfp61_data" sheetId="33" r:id="rId10"/>
    <sheet name="mgapt150_data" sheetId="32" r:id="rId11"/>
  </sheets>
  <definedNames>
    <definedName name="_xlnm._FilterDatabase" localSheetId="0" hidden="1">Stocks!$B$2:$E$12</definedName>
    <definedName name="_xlnm.extract" localSheetId="4">#REF!</definedName>
    <definedName name="_xlnm.extract" localSheetId="8">#REF!</definedName>
    <definedName name="_xlnm.extract" localSheetId="7">#REF!</definedName>
    <definedName name="_xlnm.extract" localSheetId="1">#REF!</definedName>
    <definedName name="_xlnm.Extract" localSheetId="0">Recipe_PURExpress!$I$10</definedName>
    <definedName name="_xlnm.extract">#REF!</definedName>
    <definedName name="MM_sum" localSheetId="0">SUM(Recipe_PURExpress!$E$6:$E$11)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" i="12" l="1"/>
  <c r="X560" i="37"/>
  <c r="Y560" i="37"/>
  <c r="Z560" i="37"/>
  <c r="AA560" i="37"/>
  <c r="AB560" i="37"/>
  <c r="AC560" i="37"/>
  <c r="J3" i="12"/>
  <c r="J4" i="12"/>
  <c r="J5" i="12"/>
  <c r="J6" i="12"/>
  <c r="J7" i="12"/>
  <c r="J9" i="12"/>
  <c r="J10" i="12"/>
  <c r="J11" i="12"/>
  <c r="J12" i="12"/>
  <c r="J13" i="12"/>
  <c r="J14" i="12"/>
  <c r="J16" i="12"/>
  <c r="J17" i="12"/>
  <c r="J18" i="12"/>
  <c r="J19" i="12"/>
  <c r="J20" i="12"/>
  <c r="J21" i="12"/>
  <c r="C3" i="30"/>
  <c r="C4" i="30" s="1"/>
  <c r="C5" i="30" s="1"/>
  <c r="C6" i="30" s="1"/>
  <c r="C7" i="30" s="1"/>
  <c r="C8" i="30" s="1"/>
  <c r="C9" i="30" s="1"/>
  <c r="C10" i="30" s="1"/>
  <c r="C11" i="30" s="1"/>
  <c r="C12" i="30" s="1"/>
  <c r="C13" i="30" s="1"/>
  <c r="C14" i="30" s="1"/>
  <c r="C15" i="30" s="1"/>
  <c r="C16" i="30" s="1"/>
  <c r="C17" i="30" s="1"/>
  <c r="C18" i="30" s="1"/>
  <c r="C19" i="30" s="1"/>
  <c r="A3" i="30"/>
  <c r="B3" i="30"/>
  <c r="F3" i="30"/>
  <c r="H3" i="30"/>
  <c r="I3" i="30"/>
  <c r="A4" i="30"/>
  <c r="B4" i="30"/>
  <c r="F4" i="30"/>
  <c r="H4" i="30"/>
  <c r="I4" i="30"/>
  <c r="A5" i="30"/>
  <c r="B5" i="30"/>
  <c r="F5" i="30"/>
  <c r="H5" i="30"/>
  <c r="I5" i="30"/>
  <c r="A6" i="30"/>
  <c r="B6" i="30"/>
  <c r="F6" i="30"/>
  <c r="H6" i="30"/>
  <c r="I6" i="30"/>
  <c r="A7" i="30"/>
  <c r="B7" i="30"/>
  <c r="F7" i="30"/>
  <c r="H7" i="30"/>
  <c r="I7" i="30"/>
  <c r="A8" i="30"/>
  <c r="B8" i="30"/>
  <c r="F8" i="30"/>
  <c r="H8" i="30"/>
  <c r="I8" i="30"/>
  <c r="A9" i="30"/>
  <c r="B9" i="30"/>
  <c r="F9" i="30"/>
  <c r="H9" i="30"/>
  <c r="I9" i="30"/>
  <c r="A10" i="30"/>
  <c r="B10" i="30"/>
  <c r="F10" i="30"/>
  <c r="H10" i="30"/>
  <c r="I10" i="30"/>
  <c r="A11" i="30"/>
  <c r="B11" i="30"/>
  <c r="F11" i="30"/>
  <c r="H11" i="30"/>
  <c r="I11" i="30"/>
  <c r="A12" i="30"/>
  <c r="B12" i="30"/>
  <c r="F12" i="30"/>
  <c r="H12" i="30"/>
  <c r="I12" i="30"/>
  <c r="A13" i="30"/>
  <c r="B13" i="30"/>
  <c r="F13" i="30"/>
  <c r="H13" i="30"/>
  <c r="I13" i="30"/>
  <c r="A14" i="30"/>
  <c r="B14" i="30"/>
  <c r="F14" i="30"/>
  <c r="H14" i="30"/>
  <c r="I14" i="30"/>
  <c r="A15" i="30"/>
  <c r="B15" i="30"/>
  <c r="F15" i="30"/>
  <c r="H15" i="30"/>
  <c r="I15" i="30"/>
  <c r="A16" i="30"/>
  <c r="B16" i="30"/>
  <c r="F16" i="30"/>
  <c r="H16" i="30"/>
  <c r="I16" i="30"/>
  <c r="A17" i="30"/>
  <c r="B17" i="30"/>
  <c r="F17" i="30"/>
  <c r="H17" i="30"/>
  <c r="I17" i="30"/>
  <c r="A18" i="30"/>
  <c r="B18" i="30"/>
  <c r="F18" i="30"/>
  <c r="H18" i="30"/>
  <c r="I18" i="30"/>
  <c r="A19" i="30"/>
  <c r="B19" i="30"/>
  <c r="F19" i="30"/>
  <c r="H19" i="30"/>
  <c r="I19" i="30"/>
  <c r="B2" i="30"/>
  <c r="F2" i="30"/>
  <c r="H2" i="30"/>
  <c r="I2" i="30"/>
  <c r="A2" i="30"/>
  <c r="C11" i="29"/>
  <c r="C17" i="29" s="1"/>
  <c r="C14" i="29"/>
  <c r="C8" i="29"/>
  <c r="C3" i="29"/>
  <c r="C9" i="29" s="1"/>
  <c r="C15" i="29" s="1"/>
  <c r="H13" i="29"/>
  <c r="F13" i="29"/>
  <c r="B13" i="29"/>
  <c r="A13" i="29"/>
  <c r="H12" i="29"/>
  <c r="H18" i="29" s="1"/>
  <c r="F12" i="29"/>
  <c r="F18" i="29" s="1"/>
  <c r="B12" i="29"/>
  <c r="A12" i="29"/>
  <c r="H11" i="29"/>
  <c r="H17" i="29" s="1"/>
  <c r="F11" i="29"/>
  <c r="B11" i="29"/>
  <c r="B17" i="29" s="1"/>
  <c r="A11" i="29"/>
  <c r="A17" i="29" s="1"/>
  <c r="H10" i="29"/>
  <c r="F10" i="29"/>
  <c r="B10" i="29"/>
  <c r="B16" i="29" s="1"/>
  <c r="A10" i="29"/>
  <c r="A16" i="29" s="1"/>
  <c r="H9" i="29"/>
  <c r="F9" i="29"/>
  <c r="F15" i="29" s="1"/>
  <c r="B9" i="29"/>
  <c r="A9" i="29"/>
  <c r="H8" i="29"/>
  <c r="F8" i="29"/>
  <c r="F14" i="29" s="1"/>
  <c r="B8" i="29"/>
  <c r="A8" i="29"/>
  <c r="A14" i="29"/>
  <c r="B14" i="29"/>
  <c r="A15" i="29"/>
  <c r="B15" i="29"/>
  <c r="A18" i="29"/>
  <c r="B18" i="29"/>
  <c r="A19" i="29"/>
  <c r="B19" i="29"/>
  <c r="H14" i="29"/>
  <c r="H15" i="29"/>
  <c r="F16" i="29"/>
  <c r="H16" i="29"/>
  <c r="F17" i="29"/>
  <c r="F19" i="29"/>
  <c r="H19" i="29"/>
  <c r="F6" i="29"/>
  <c r="F7" i="29"/>
  <c r="F5" i="29"/>
  <c r="F3" i="29"/>
  <c r="F4" i="29"/>
  <c r="F2" i="29"/>
  <c r="E2" i="29"/>
  <c r="E2" i="30" s="1"/>
  <c r="F8" i="5"/>
  <c r="F7" i="5"/>
  <c r="U16" i="10"/>
  <c r="U17" i="10" s="1"/>
  <c r="E4" i="4"/>
  <c r="E12" i="4"/>
  <c r="E11" i="4"/>
  <c r="E10" i="4"/>
  <c r="D10" i="10"/>
  <c r="D8" i="10"/>
  <c r="U18" i="10" l="1"/>
  <c r="E4" i="29"/>
  <c r="E3" i="29"/>
  <c r="E8" i="29"/>
  <c r="C4" i="29"/>
  <c r="C10" i="29" s="1"/>
  <c r="C16" i="29" s="1"/>
  <c r="E9" i="29" l="1"/>
  <c r="E3" i="30"/>
  <c r="E5" i="29"/>
  <c r="U19" i="10"/>
  <c r="E10" i="29"/>
  <c r="E4" i="30"/>
  <c r="E8" i="30"/>
  <c r="E14" i="29"/>
  <c r="E14" i="30" s="1"/>
  <c r="G6" i="10"/>
  <c r="E3" i="4"/>
  <c r="C30" i="10"/>
  <c r="F30" i="10"/>
  <c r="G30" i="10"/>
  <c r="I30" i="10"/>
  <c r="J30" i="10"/>
  <c r="L30" i="10"/>
  <c r="M30" i="10"/>
  <c r="N30" i="10"/>
  <c r="O30" i="10"/>
  <c r="C31" i="10"/>
  <c r="F31" i="10"/>
  <c r="G31" i="10"/>
  <c r="H31" i="10"/>
  <c r="J31" i="10"/>
  <c r="K31" i="10"/>
  <c r="L31" i="10"/>
  <c r="M31" i="10"/>
  <c r="N31" i="10"/>
  <c r="O31" i="10"/>
  <c r="C32" i="10"/>
  <c r="F32" i="10"/>
  <c r="G32" i="10"/>
  <c r="H32" i="10"/>
  <c r="J32" i="10"/>
  <c r="L32" i="10"/>
  <c r="M32" i="10"/>
  <c r="N32" i="10"/>
  <c r="O32" i="10"/>
  <c r="C33" i="10"/>
  <c r="F33" i="10"/>
  <c r="G33" i="10"/>
  <c r="H33" i="10"/>
  <c r="J33" i="10"/>
  <c r="L33" i="10"/>
  <c r="M33" i="10"/>
  <c r="N33" i="10"/>
  <c r="O33" i="10"/>
  <c r="C34" i="10"/>
  <c r="F34" i="10"/>
  <c r="G34" i="10"/>
  <c r="H34" i="10"/>
  <c r="J34" i="10"/>
  <c r="L34" i="10"/>
  <c r="M34" i="10"/>
  <c r="N34" i="10"/>
  <c r="O34" i="10"/>
  <c r="E10" i="30" l="1"/>
  <c r="E16" i="29"/>
  <c r="E16" i="30" s="1"/>
  <c r="U20" i="10"/>
  <c r="E7" i="29" s="1"/>
  <c r="E6" i="29"/>
  <c r="E5" i="30"/>
  <c r="E11" i="29"/>
  <c r="E15" i="29"/>
  <c r="E15" i="30" s="1"/>
  <c r="E9" i="30"/>
  <c r="H3" i="4"/>
  <c r="H4" i="4"/>
  <c r="J4" i="4"/>
  <c r="E10" i="10"/>
  <c r="E8" i="10"/>
  <c r="J3" i="4"/>
  <c r="H30" i="10"/>
  <c r="E17" i="29" l="1"/>
  <c r="E17" i="30" s="1"/>
  <c r="E11" i="30"/>
  <c r="E12" i="29"/>
  <c r="E6" i="30"/>
  <c r="E13" i="29"/>
  <c r="E7" i="30"/>
  <c r="I31" i="10"/>
  <c r="P31" i="10" s="1"/>
  <c r="I32" i="10"/>
  <c r="I34" i="10"/>
  <c r="I33" i="10"/>
  <c r="E18" i="29" l="1"/>
  <c r="E18" i="30" s="1"/>
  <c r="E12" i="30"/>
  <c r="E13" i="30"/>
  <c r="E19" i="29"/>
  <c r="E19" i="30" s="1"/>
  <c r="C6" i="29"/>
  <c r="C7" i="29" l="1"/>
  <c r="C13" i="29" s="1"/>
  <c r="C19" i="29" s="1"/>
  <c r="C12" i="29"/>
  <c r="C18" i="29" s="1"/>
  <c r="E11" i="10" l="1"/>
  <c r="F18" i="10" l="1"/>
  <c r="G17" i="10"/>
  <c r="D6" i="10"/>
  <c r="D7" i="10"/>
  <c r="E34" i="10" s="1"/>
  <c r="F15" i="10"/>
  <c r="G15" i="10"/>
  <c r="H15" i="10"/>
  <c r="I15" i="10"/>
  <c r="J15" i="10"/>
  <c r="K15" i="10"/>
  <c r="L15" i="10"/>
  <c r="M15" i="10"/>
  <c r="N15" i="10"/>
  <c r="O15" i="10"/>
  <c r="G16" i="10"/>
  <c r="H16" i="10"/>
  <c r="I16" i="10"/>
  <c r="J16" i="10"/>
  <c r="L16" i="10"/>
  <c r="M16" i="10"/>
  <c r="N16" i="10"/>
  <c r="O16" i="10"/>
  <c r="F17" i="10"/>
  <c r="H17" i="10"/>
  <c r="I17" i="10"/>
  <c r="J17" i="10"/>
  <c r="L17" i="10"/>
  <c r="M17" i="10"/>
  <c r="N17" i="10"/>
  <c r="O17" i="10"/>
  <c r="G18" i="10"/>
  <c r="H18" i="10"/>
  <c r="I18" i="10"/>
  <c r="J18" i="10"/>
  <c r="L18" i="10"/>
  <c r="M18" i="10"/>
  <c r="N18" i="10"/>
  <c r="O18" i="10"/>
  <c r="F19" i="10"/>
  <c r="G19" i="10"/>
  <c r="H19" i="10"/>
  <c r="I19" i="10"/>
  <c r="J19" i="10"/>
  <c r="K19" i="10"/>
  <c r="L19" i="10"/>
  <c r="M19" i="10"/>
  <c r="N19" i="10"/>
  <c r="O19" i="10"/>
  <c r="F20" i="10"/>
  <c r="G20" i="10"/>
  <c r="H20" i="10"/>
  <c r="I20" i="10"/>
  <c r="J20" i="10"/>
  <c r="L20" i="10"/>
  <c r="M20" i="10"/>
  <c r="N20" i="10"/>
  <c r="O20" i="10"/>
  <c r="F21" i="10"/>
  <c r="G21" i="10"/>
  <c r="H21" i="10"/>
  <c r="I21" i="10"/>
  <c r="J21" i="10"/>
  <c r="L21" i="10"/>
  <c r="M21" i="10"/>
  <c r="N21" i="10"/>
  <c r="O21" i="10"/>
  <c r="F22" i="10"/>
  <c r="G22" i="10"/>
  <c r="H22" i="10"/>
  <c r="I22" i="10"/>
  <c r="J22" i="10"/>
  <c r="L22" i="10"/>
  <c r="M22" i="10"/>
  <c r="N22" i="10"/>
  <c r="O22" i="10"/>
  <c r="F23" i="10"/>
  <c r="G23" i="10"/>
  <c r="H23" i="10"/>
  <c r="I23" i="10"/>
  <c r="J23" i="10"/>
  <c r="K23" i="10"/>
  <c r="L23" i="10"/>
  <c r="M23" i="10"/>
  <c r="N23" i="10"/>
  <c r="O23" i="10"/>
  <c r="F24" i="10"/>
  <c r="G24" i="10"/>
  <c r="H24" i="10"/>
  <c r="I24" i="10"/>
  <c r="J24" i="10"/>
  <c r="L24" i="10"/>
  <c r="M24" i="10"/>
  <c r="N24" i="10"/>
  <c r="O24" i="10"/>
  <c r="F25" i="10"/>
  <c r="G25" i="10"/>
  <c r="H25" i="10"/>
  <c r="I25" i="10"/>
  <c r="J25" i="10"/>
  <c r="L25" i="10"/>
  <c r="M25" i="10"/>
  <c r="N25" i="10"/>
  <c r="O25" i="10"/>
  <c r="F26" i="10"/>
  <c r="G26" i="10"/>
  <c r="H26" i="10"/>
  <c r="I26" i="10"/>
  <c r="J26" i="10"/>
  <c r="L26" i="10"/>
  <c r="M26" i="10"/>
  <c r="N26" i="10"/>
  <c r="O26" i="10"/>
  <c r="F27" i="10"/>
  <c r="G27" i="10"/>
  <c r="H27" i="10"/>
  <c r="I27" i="10"/>
  <c r="J27" i="10"/>
  <c r="K27" i="10"/>
  <c r="L27" i="10"/>
  <c r="M27" i="10"/>
  <c r="N27" i="10"/>
  <c r="O27" i="10"/>
  <c r="F28" i="10"/>
  <c r="G28" i="10"/>
  <c r="H28" i="10"/>
  <c r="I28" i="10"/>
  <c r="J28" i="10"/>
  <c r="L28" i="10"/>
  <c r="M28" i="10"/>
  <c r="N28" i="10"/>
  <c r="O28" i="10"/>
  <c r="F29" i="10"/>
  <c r="G29" i="10"/>
  <c r="H29" i="10"/>
  <c r="I29" i="10"/>
  <c r="J29" i="10"/>
  <c r="L29" i="10"/>
  <c r="M29" i="10"/>
  <c r="N29" i="10"/>
  <c r="O29" i="10"/>
  <c r="C21" i="10"/>
  <c r="C20" i="10"/>
  <c r="C19" i="10"/>
  <c r="C18" i="10"/>
  <c r="C17" i="10"/>
  <c r="C16" i="10"/>
  <c r="C15" i="10"/>
  <c r="O14" i="10"/>
  <c r="N14" i="10"/>
  <c r="M14" i="10"/>
  <c r="L14" i="10"/>
  <c r="K14" i="10"/>
  <c r="J14" i="10"/>
  <c r="I14" i="10"/>
  <c r="H14" i="10"/>
  <c r="G14" i="10"/>
  <c r="F14" i="10"/>
  <c r="E8" i="4"/>
  <c r="K17" i="10" s="1"/>
  <c r="E9" i="4"/>
  <c r="C22" i="10"/>
  <c r="C23" i="10"/>
  <c r="C24" i="10"/>
  <c r="C25" i="10"/>
  <c r="C26" i="10"/>
  <c r="C27" i="10"/>
  <c r="C28" i="10"/>
  <c r="C29" i="10"/>
  <c r="K2" i="5"/>
  <c r="N2" i="5"/>
  <c r="M2" i="5"/>
  <c r="L2" i="5"/>
  <c r="J2" i="5"/>
  <c r="I2" i="5"/>
  <c r="H2" i="5"/>
  <c r="G2" i="5"/>
  <c r="F2" i="5"/>
  <c r="E2" i="5"/>
  <c r="A4" i="4"/>
  <c r="A5" i="4" s="1"/>
  <c r="A6" i="4" s="1"/>
  <c r="A8" i="4" s="1"/>
  <c r="A9" i="4" s="1"/>
  <c r="A10" i="4" s="1"/>
  <c r="A11" i="4" s="1"/>
  <c r="A12" i="4" s="1"/>
  <c r="E32" i="10" l="1"/>
  <c r="D12" i="10"/>
  <c r="E6" i="10"/>
  <c r="E33" i="10"/>
  <c r="E31" i="10"/>
  <c r="D31" i="10" s="1"/>
  <c r="E30" i="10"/>
  <c r="K26" i="10"/>
  <c r="P26" i="10" s="1"/>
  <c r="K22" i="10"/>
  <c r="P22" i="10" s="1"/>
  <c r="K18" i="10"/>
  <c r="P18" i="10" s="1"/>
  <c r="K34" i="10"/>
  <c r="P34" i="10" s="1"/>
  <c r="D34" i="10" s="1"/>
  <c r="K33" i="10"/>
  <c r="P33" i="10" s="1"/>
  <c r="D33" i="10" s="1"/>
  <c r="K32" i="10"/>
  <c r="P32" i="10" s="1"/>
  <c r="D32" i="10" s="1"/>
  <c r="K30" i="10"/>
  <c r="P30" i="10" s="1"/>
  <c r="D30" i="10" s="1"/>
  <c r="K29" i="10"/>
  <c r="P29" i="10" s="1"/>
  <c r="K25" i="10"/>
  <c r="P25" i="10" s="1"/>
  <c r="K21" i="10"/>
  <c r="P21" i="10" s="1"/>
  <c r="K16" i="10"/>
  <c r="K28" i="10"/>
  <c r="P28" i="10" s="1"/>
  <c r="K24" i="10"/>
  <c r="P24" i="10" s="1"/>
  <c r="K20" i="10"/>
  <c r="P20" i="10" s="1"/>
  <c r="F16" i="10"/>
  <c r="E21" i="10"/>
  <c r="P15" i="10"/>
  <c r="Q15" i="10" s="1"/>
  <c r="R15" i="10" s="1"/>
  <c r="P17" i="10"/>
  <c r="E7" i="10"/>
  <c r="E9" i="10"/>
  <c r="P19" i="10"/>
  <c r="P27" i="10"/>
  <c r="P23" i="10"/>
  <c r="Q20" i="10" l="1"/>
  <c r="R20" i="10" s="1"/>
  <c r="Q17" i="10"/>
  <c r="R17" i="10" s="1"/>
  <c r="Q18" i="10"/>
  <c r="R18" i="10" s="1"/>
  <c r="T15" i="10"/>
  <c r="Q19" i="10"/>
  <c r="R19" i="10" s="1"/>
  <c r="P16" i="10"/>
  <c r="I7" i="10"/>
  <c r="S20" i="10" l="1"/>
  <c r="J7" i="29" s="1"/>
  <c r="T20" i="10"/>
  <c r="S15" i="10"/>
  <c r="J2" i="29" s="1"/>
  <c r="T19" i="10"/>
  <c r="T18" i="10"/>
  <c r="T17" i="10"/>
  <c r="Q16" i="10"/>
  <c r="R16" i="10" s="1"/>
  <c r="E23" i="10"/>
  <c r="D23" i="10" s="1"/>
  <c r="E22" i="10"/>
  <c r="D22" i="10" s="1"/>
  <c r="E15" i="10"/>
  <c r="D15" i="10" s="1"/>
  <c r="E18" i="10"/>
  <c r="D18" i="10" s="1"/>
  <c r="E17" i="10"/>
  <c r="D17" i="10" s="1"/>
  <c r="E25" i="10"/>
  <c r="D25" i="10" s="1"/>
  <c r="E27" i="10"/>
  <c r="D27" i="10" s="1"/>
  <c r="E16" i="10"/>
  <c r="D16" i="10" s="1"/>
  <c r="I8" i="10"/>
  <c r="I9" i="10" s="1"/>
  <c r="E19" i="10"/>
  <c r="D19" i="10" s="1"/>
  <c r="D21" i="10"/>
  <c r="E24" i="10"/>
  <c r="D24" i="10" s="1"/>
  <c r="E28" i="10"/>
  <c r="D28" i="10" s="1"/>
  <c r="Q28" i="10" s="1"/>
  <c r="E20" i="10"/>
  <c r="D20" i="10" s="1"/>
  <c r="E29" i="10"/>
  <c r="D29" i="10" s="1"/>
  <c r="E26" i="10"/>
  <c r="D26" i="10" s="1"/>
  <c r="J8" i="29" l="1"/>
  <c r="J8" i="30" s="1"/>
  <c r="C2" i="12"/>
  <c r="C9" i="12" s="1"/>
  <c r="C16" i="12" s="1"/>
  <c r="J2" i="30"/>
  <c r="J13" i="29"/>
  <c r="C7" i="12"/>
  <c r="C14" i="12" s="1"/>
  <c r="C21" i="12" s="1"/>
  <c r="J7" i="30"/>
  <c r="S18" i="10"/>
  <c r="J5" i="29" s="1"/>
  <c r="S19" i="10"/>
  <c r="J6" i="29" s="1"/>
  <c r="S17" i="10"/>
  <c r="J4" i="29" s="1"/>
  <c r="T16" i="10"/>
  <c r="J11" i="29" l="1"/>
  <c r="C5" i="12"/>
  <c r="C12" i="12" s="1"/>
  <c r="C19" i="12" s="1"/>
  <c r="J5" i="30"/>
  <c r="J19" i="29"/>
  <c r="J19" i="30" s="1"/>
  <c r="J13" i="30"/>
  <c r="C4" i="12"/>
  <c r="C11" i="12" s="1"/>
  <c r="C18" i="12" s="1"/>
  <c r="J10" i="29"/>
  <c r="J4" i="30"/>
  <c r="C6" i="12"/>
  <c r="C13" i="12" s="1"/>
  <c r="C20" i="12" s="1"/>
  <c r="J12" i="29"/>
  <c r="J6" i="30"/>
  <c r="J14" i="29"/>
  <c r="J14" i="30" s="1"/>
  <c r="S16" i="10"/>
  <c r="J3" i="29" s="1"/>
  <c r="J16" i="29" l="1"/>
  <c r="J16" i="30" s="1"/>
  <c r="J10" i="30"/>
  <c r="J18" i="29"/>
  <c r="J18" i="30" s="1"/>
  <c r="J12" i="30"/>
  <c r="C3" i="12"/>
  <c r="C10" i="12" s="1"/>
  <c r="C17" i="12" s="1"/>
  <c r="J9" i="29"/>
  <c r="J3" i="30"/>
  <c r="J17" i="29"/>
  <c r="J17" i="30" s="1"/>
  <c r="J11" i="30"/>
  <c r="J15" i="29" l="1"/>
  <c r="J15" i="30" s="1"/>
  <c r="J9" i="30"/>
  <c r="J20" i="30" s="1"/>
</calcChain>
</file>

<file path=xl/sharedStrings.xml><?xml version="1.0" encoding="utf-8"?>
<sst xmlns="http://schemas.openxmlformats.org/spreadsheetml/2006/main" count="72472" uniqueCount="291">
  <si>
    <t>Ingredient</t>
  </si>
  <si>
    <t>Name</t>
  </si>
  <si>
    <t>ID</t>
  </si>
  <si>
    <t>Water (uL)</t>
  </si>
  <si>
    <t>Instructions</t>
  </si>
  <si>
    <t>MM to add (uL)</t>
  </si>
  <si>
    <t>()</t>
  </si>
  <si>
    <t>Plate Loc.</t>
  </si>
  <si>
    <t>Master Mix Preparation</t>
  </si>
  <si>
    <t># Rxns</t>
  </si>
  <si>
    <t>[Stock] (ng/uL)</t>
  </si>
  <si>
    <t>[Stock] (nM)</t>
  </si>
  <si>
    <t>Repeats</t>
  </si>
  <si>
    <t>Final*</t>
  </si>
  <si>
    <t>Stock*</t>
  </si>
  <si>
    <t>*Input as ratio</t>
  </si>
  <si>
    <t>Stocks</t>
  </si>
  <si>
    <t>Length (bp) (0 for non-DNA)</t>
  </si>
  <si>
    <t>Total DNA (uL)</t>
  </si>
  <si>
    <t>DNA #</t>
  </si>
  <si>
    <t>DNA Recipies</t>
  </si>
  <si>
    <t>Target Concentrations (nM)</t>
  </si>
  <si>
    <t>Rxn Volume</t>
  </si>
  <si>
    <t>MM Excess</t>
  </si>
  <si>
    <t>Per Rxn (uL)</t>
  </si>
  <si>
    <t>Master Mix (uL)</t>
  </si>
  <si>
    <t>RNAse Inhibitor</t>
  </si>
  <si>
    <t>MG-dye</t>
  </si>
  <si>
    <t>Solution B</t>
  </si>
  <si>
    <t>Solution A</t>
  </si>
  <si>
    <t>DNA 5</t>
  </si>
  <si>
    <t>DNA 6</t>
  </si>
  <si>
    <t>Numbers</t>
  </si>
  <si>
    <t>NFW (optional)</t>
  </si>
  <si>
    <t>See Accompanying Manual:</t>
  </si>
  <si>
    <t>https://www.neb.com/en-us/products/e6800-purexpress-invitro-protein-synthesis-kit#Product%20Information</t>
  </si>
  <si>
    <t>pT7-MGapt-deGFP (plasmid)</t>
  </si>
  <si>
    <t>vol needed</t>
  </si>
  <si>
    <t>vol excess</t>
  </si>
  <si>
    <t>vol made</t>
  </si>
  <si>
    <t>Dilution</t>
  </si>
  <si>
    <t>nM</t>
  </si>
  <si>
    <t>uM</t>
  </si>
  <si>
    <t>MGapt-UTR1-deGFP (mRNA)</t>
  </si>
  <si>
    <t>Sample Excess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</si>
  <si>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</si>
  <si>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</si>
  <si>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</si>
  <si>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</si>
  <si>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</si>
  <si>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</si>
  <si>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</si>
  <si>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</si>
  <si>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</si>
  <si>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</si>
  <si>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</si>
  <si>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H10</t>
  </si>
  <si>
    <t>G10</t>
  </si>
  <si>
    <t>F10</t>
  </si>
  <si>
    <t>PURExpress</t>
  </si>
  <si>
    <t>MGapt-deGFP</t>
  </si>
  <si>
    <t>dna</t>
  </si>
  <si>
    <t>system</t>
  </si>
  <si>
    <t>construct</t>
  </si>
  <si>
    <t>date</t>
  </si>
  <si>
    <t>na_conc</t>
  </si>
  <si>
    <t>na</t>
  </si>
  <si>
    <t>well</t>
  </si>
  <si>
    <t>gfp_max</t>
  </si>
  <si>
    <t>mgapt_max</t>
  </si>
  <si>
    <t>ratio</t>
  </si>
  <si>
    <t>repeat</t>
  </si>
  <si>
    <t>R1</t>
  </si>
  <si>
    <t>Destination[1]</t>
  </si>
  <si>
    <t>384PP_AQ_BP</t>
  </si>
  <si>
    <t>Source[1]</t>
  </si>
  <si>
    <t>H9</t>
  </si>
  <si>
    <t>H8</t>
  </si>
  <si>
    <t>H7</t>
  </si>
  <si>
    <t>H5</t>
  </si>
  <si>
    <t>H4</t>
  </si>
  <si>
    <t>H3</t>
  </si>
  <si>
    <t>H2</t>
  </si>
  <si>
    <t>G9</t>
  </si>
  <si>
    <t>G8</t>
  </si>
  <si>
    <t>G7</t>
  </si>
  <si>
    <t>G5</t>
  </si>
  <si>
    <t>G4</t>
  </si>
  <si>
    <t>G3</t>
  </si>
  <si>
    <t>G2</t>
  </si>
  <si>
    <t>F9</t>
  </si>
  <si>
    <t>F8</t>
  </si>
  <si>
    <t>F7</t>
  </si>
  <si>
    <t>F5</t>
  </si>
  <si>
    <t>F4</t>
  </si>
  <si>
    <t>F3</t>
  </si>
  <si>
    <t>F2</t>
  </si>
  <si>
    <t>Transfer Volume</t>
  </si>
  <si>
    <t>Destination Well</t>
  </si>
  <si>
    <t>Destination Plate Name</t>
  </si>
  <si>
    <t>Sample Comment</t>
  </si>
  <si>
    <t>Sample Group</t>
  </si>
  <si>
    <t>Sample Name</t>
  </si>
  <si>
    <t>Sample ID</t>
  </si>
  <si>
    <t>Source Well</t>
  </si>
  <si>
    <t>Source Plate Type</t>
  </si>
  <si>
    <t>Source Plate Name</t>
  </si>
  <si>
    <t>J2</t>
  </si>
  <si>
    <t>K2</t>
  </si>
  <si>
    <t>L2</t>
  </si>
  <si>
    <t>J3</t>
  </si>
  <si>
    <t>K3</t>
  </si>
  <si>
    <t>L3</t>
  </si>
  <si>
    <t>J4</t>
  </si>
  <si>
    <t>K4</t>
  </si>
  <si>
    <t>L4</t>
  </si>
  <si>
    <t>J5</t>
  </si>
  <si>
    <t>K5</t>
  </si>
  <si>
    <t>L5</t>
  </si>
  <si>
    <t>Volume need for Echo</t>
  </si>
  <si>
    <t>pT7-MGapt (plasmid)</t>
  </si>
  <si>
    <t>Volume used</t>
  </si>
  <si>
    <t>J7</t>
  </si>
  <si>
    <t>K7</t>
  </si>
  <si>
    <t>L7</t>
  </si>
  <si>
    <t>J8</t>
  </si>
  <si>
    <t>J9</t>
  </si>
  <si>
    <t>J10</t>
  </si>
  <si>
    <t>K8</t>
  </si>
  <si>
    <t>K9</t>
  </si>
  <si>
    <t>K10</t>
  </si>
  <si>
    <t>L8</t>
  </si>
  <si>
    <t>L9</t>
  </si>
  <si>
    <t>L10</t>
  </si>
  <si>
    <t>M</t>
  </si>
  <si>
    <t>N</t>
  </si>
  <si>
    <t>O</t>
  </si>
  <si>
    <t>P</t>
  </si>
  <si>
    <t>B2</t>
  </si>
  <si>
    <t>C2</t>
  </si>
  <si>
    <t>C3</t>
  </si>
  <si>
    <t>D2</t>
  </si>
  <si>
    <t>D4</t>
  </si>
  <si>
    <t>Lagtime [deGFP:485,515[2]]</t>
  </si>
  <si>
    <t>t at Max V [deGFP:485,515[2]]</t>
  </si>
  <si>
    <t>R-Squared [deGFP:485,515[2]]</t>
  </si>
  <si>
    <t>Max V [deGFP:485,515[2]]</t>
  </si>
  <si>
    <t>Lagtime [deGFP:485,515]</t>
  </si>
  <si>
    <t>t at Max V [deGFP:485,515]</t>
  </si>
  <si>
    <t>R-Squared [deGFP:485,515]</t>
  </si>
  <si>
    <t>Max V [deGFP:485,515]</t>
  </si>
  <si>
    <t>Lagtime [mGapt:610,650[2]]</t>
  </si>
  <si>
    <t>t at Max V [mGapt:610,650[2]]</t>
  </si>
  <si>
    <t>R-Squared [mGapt:610,650[2]]</t>
  </si>
  <si>
    <t>Max V [mGapt:610,650[2]]</t>
  </si>
  <si>
    <t>Lagtime [mGapt:610,650]</t>
  </si>
  <si>
    <t>t at Max V [mGapt:610,650]</t>
  </si>
  <si>
    <t>R-Squared [mGapt:610,650]</t>
  </si>
  <si>
    <t>Max V [mGapt:610,650]</t>
  </si>
  <si>
    <t>?????</t>
  </si>
  <si>
    <t>A</t>
  </si>
  <si>
    <t>Results</t>
  </si>
  <si>
    <t>OVRFLW</t>
  </si>
  <si>
    <t>I3</t>
  </si>
  <si>
    <t>I2</t>
  </si>
  <si>
    <t>T° deGFP:485,515[2]</t>
  </si>
  <si>
    <t>Time</t>
  </si>
  <si>
    <t>deGFP:485,515[2]</t>
  </si>
  <si>
    <t>T° deGFP:485,515</t>
  </si>
  <si>
    <t>deGFP:485,515</t>
  </si>
  <si>
    <t>T° mGapt:610,650[2]</t>
  </si>
  <si>
    <t>mGapt:610,650[2]</t>
  </si>
  <si>
    <t>T° mGapt:610,650</t>
  </si>
  <si>
    <t>mGapt:610,650</t>
  </si>
  <si>
    <t>Well ID</t>
  </si>
  <si>
    <t>SPL48</t>
  </si>
  <si>
    <t>SPL45</t>
  </si>
  <si>
    <t>SPL42</t>
  </si>
  <si>
    <t>SPL39</t>
  </si>
  <si>
    <t>SPL24</t>
  </si>
  <si>
    <t>SPL21</t>
  </si>
  <si>
    <t>SPL18</t>
  </si>
  <si>
    <t>SPL15</t>
  </si>
  <si>
    <t>SPL47</t>
  </si>
  <si>
    <t>SPL44</t>
  </si>
  <si>
    <t>SPL41</t>
  </si>
  <si>
    <t>SPL38</t>
  </si>
  <si>
    <t>SPL23</t>
  </si>
  <si>
    <t>SPL20</t>
  </si>
  <si>
    <t>SPL17</t>
  </si>
  <si>
    <t>SPL14</t>
  </si>
  <si>
    <t>SPL46</t>
  </si>
  <si>
    <t>SPL43</t>
  </si>
  <si>
    <t>SPL40</t>
  </si>
  <si>
    <t>SPL37</t>
  </si>
  <si>
    <t>SPL22</t>
  </si>
  <si>
    <t>SPL19</t>
  </si>
  <si>
    <t>SPL16</t>
  </si>
  <si>
    <t>SPL13</t>
  </si>
  <si>
    <t>SPL2</t>
  </si>
  <si>
    <t>SPL1</t>
  </si>
  <si>
    <t>SPL36</t>
  </si>
  <si>
    <t>SPL33</t>
  </si>
  <si>
    <t>SPL30</t>
  </si>
  <si>
    <t>SPL27</t>
  </si>
  <si>
    <t>SPL12</t>
  </si>
  <si>
    <t>SPL9</t>
  </si>
  <si>
    <t>SPL6</t>
  </si>
  <si>
    <t>SPL3</t>
  </si>
  <si>
    <t>SPL35</t>
  </si>
  <si>
    <t>SPL32</t>
  </si>
  <si>
    <t>SPL29</t>
  </si>
  <si>
    <t>SPL26</t>
  </si>
  <si>
    <t>SPL11</t>
  </si>
  <si>
    <t>SPL8</t>
  </si>
  <si>
    <t>SPL5</t>
  </si>
  <si>
    <t>SPL34</t>
  </si>
  <si>
    <t>SPL31</t>
  </si>
  <si>
    <t>SPL28</t>
  </si>
  <si>
    <t>SPL25</t>
  </si>
  <si>
    <t>SPL10</t>
  </si>
  <si>
    <t>SPL7</t>
  </si>
  <si>
    <t>SPL4</t>
  </si>
  <si>
    <t>Layout</t>
  </si>
  <si>
    <t>End Kinetic</t>
  </si>
  <si>
    <t>Read Height: 9.5 mm</t>
  </si>
  <si>
    <t>Read Speed: Normal,  Delay: 100 msec,  Measurements/Data Point: 10</t>
  </si>
  <si>
    <t>Light Source: Xenon Flash,  Lamp Energy: High</t>
  </si>
  <si>
    <t xml:space="preserve">    Optics: Bottom,  Gain: 100</t>
  </si>
  <si>
    <t xml:space="preserve">    Excitation: 485,  Emission: 515</t>
  </si>
  <si>
    <t>Filter Set 2</t>
  </si>
  <si>
    <t xml:space="preserve">    Optics: Bottom,  Gain: 61</t>
  </si>
  <si>
    <t>Filter Set 1</t>
  </si>
  <si>
    <t>Fluorescence Endpoint</t>
  </si>
  <si>
    <t>deGFP</t>
  </si>
  <si>
    <t xml:space="preserve">    Read</t>
  </si>
  <si>
    <t xml:space="preserve">    Optics: Bottom,  Gain: 150</t>
  </si>
  <si>
    <t xml:space="preserve">    Excitation: 610,  Emission: 650</t>
  </si>
  <si>
    <t xml:space="preserve">    Optics: Bottom,  Gain: 135</t>
  </si>
  <si>
    <t>mGapt</t>
  </si>
  <si>
    <t>Runtime 12:00:00 (HH:MM:SS), Interval 0:03:00, 241 Reads</t>
  </si>
  <si>
    <t>Start Kinetic</t>
  </si>
  <si>
    <t>Preheat before moving to next step</t>
  </si>
  <si>
    <t>Setpoint 37°C</t>
  </si>
  <si>
    <t>Set Temperature</t>
  </si>
  <si>
    <t>Eject plate on completion</t>
  </si>
  <si>
    <t>384 WELL PLATE</t>
  </si>
  <si>
    <t>Plate Type</t>
  </si>
  <si>
    <t>Procedure Details</t>
  </si>
  <si>
    <t>Reader</t>
  </si>
  <si>
    <t>Reading Type</t>
  </si>
  <si>
    <t>Reader Serial Number:</t>
  </si>
  <si>
    <t>Synergy H1</t>
  </si>
  <si>
    <t>Reader Type:</t>
  </si>
  <si>
    <t>Date</t>
  </si>
  <si>
    <t>Plate 1</t>
  </si>
  <si>
    <t>Plate Number</t>
  </si>
  <si>
    <t>C:\Users\Biotek4\Box\biocircuits\ZJurado\Biotek\Protocols\deGFP_MGapt_384.prt</t>
  </si>
  <si>
    <t>Protocol File Path:</t>
  </si>
  <si>
    <t>Experiment File Path:</t>
  </si>
  <si>
    <t>3.04.17</t>
  </si>
  <si>
    <t>Software Version</t>
  </si>
  <si>
    <t>Temp C</t>
  </si>
  <si>
    <t>R2</t>
  </si>
  <si>
    <t>R3</t>
  </si>
  <si>
    <t>Conc as result of Echo</t>
  </si>
  <si>
    <t>Volume needed (nL)</t>
  </si>
  <si>
    <t>B3</t>
  </si>
  <si>
    <t>B4</t>
  </si>
  <si>
    <t>B5</t>
  </si>
  <si>
    <t>B6</t>
  </si>
  <si>
    <t>B7</t>
  </si>
  <si>
    <t>C4</t>
  </si>
  <si>
    <t>C5</t>
  </si>
  <si>
    <t>C6</t>
  </si>
  <si>
    <t>C7</t>
  </si>
  <si>
    <t>D3</t>
  </si>
  <si>
    <t>D5</t>
  </si>
  <si>
    <t>D6</t>
  </si>
  <si>
    <t>D7</t>
  </si>
  <si>
    <t>uL</t>
  </si>
  <si>
    <t>Sum</t>
  </si>
  <si>
    <t>D8</t>
  </si>
  <si>
    <t>C8</t>
  </si>
  <si>
    <t>B8</t>
  </si>
  <si>
    <t>B2..D8</t>
  </si>
  <si>
    <t>C:\Users\Biotek4\Box\biocircuits\ZJurado\Projects\Organelles\PURExpress_frex_systems\2024.01.26_PURExpress_DNAconcs_v2\2024.01.26_PURExp_DNA_concs_Biotek4_v2.xpt</t>
  </si>
  <si>
    <t>2024.01.26</t>
  </si>
  <si>
    <t>value</t>
  </si>
  <si>
    <t>none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</si>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</sst>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;[Red]0.00"/>
    <numFmt numFmtId="165" formatCode="0.0000"/>
    <numFmt numFmtId="166" formatCode="0.0"/>
    <numFmt numFmtId="167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0.7999816888943144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173">
    <xf numFmtId="1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2" fontId="4" fillId="0" borderId="0" applyNumberFormat="0" applyFill="0" applyBorder="0" applyAlignment="0" applyProtection="0"/>
    <xf numFmtId="2" fontId="5" fillId="0" borderId="0" applyNumberFormat="0" applyFill="0" applyBorder="0" applyAlignment="0" applyProtection="0"/>
    <xf numFmtId="2" fontId="4" fillId="0" borderId="0" applyNumberFormat="0" applyFill="0" applyBorder="0" applyAlignment="0" applyProtection="0"/>
    <xf numFmtId="2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0" fontId="6" fillId="0" borderId="0"/>
    <xf numFmtId="1" fontId="6" fillId="0" borderId="0"/>
  </cellStyleXfs>
  <cellXfs count="168">
    <xf numFmtId="1" fontId="0" fillId="0" borderId="0" xfId="0"/>
    <xf numFmtId="1" fontId="2" fillId="0" borderId="0" xfId="0" applyFont="1" applyProtection="1"/>
    <xf numFmtId="0" fontId="0" fillId="0" borderId="0" xfId="0" applyNumberFormat="1" applyProtection="1"/>
    <xf numFmtId="1" fontId="0" fillId="0" borderId="0" xfId="0" applyProtection="1"/>
    <xf numFmtId="1" fontId="0" fillId="0" borderId="0" xfId="0" applyAlignment="1" applyProtection="1">
      <alignment horizontal="right"/>
    </xf>
    <xf numFmtId="1" fontId="1" fillId="0" borderId="0" xfId="0" applyFont="1" applyAlignment="1" applyProtection="1">
      <alignment horizontal="center" wrapText="1"/>
    </xf>
    <xf numFmtId="1" fontId="1" fillId="0" borderId="0" xfId="0" applyFont="1" applyProtection="1"/>
    <xf numFmtId="1" fontId="1" fillId="0" borderId="0" xfId="0" applyFont="1" applyAlignment="1" applyProtection="1"/>
    <xf numFmtId="1" fontId="0" fillId="0" borderId="0" xfId="0" applyAlignment="1" applyProtection="1">
      <alignment wrapText="1"/>
    </xf>
    <xf numFmtId="1" fontId="1" fillId="0" borderId="0" xfId="0" applyFont="1" applyAlignment="1" applyProtection="1">
      <alignment wrapText="1"/>
    </xf>
    <xf numFmtId="0" fontId="1" fillId="0" borderId="0" xfId="0" applyNumberFormat="1" applyFont="1" applyProtection="1"/>
    <xf numFmtId="0" fontId="0" fillId="0" borderId="0" xfId="0" applyNumberFormat="1" applyFill="1" applyProtection="1"/>
    <xf numFmtId="1" fontId="1" fillId="0" borderId="0" xfId="0" applyFont="1" applyBorder="1" applyAlignment="1" applyProtection="1">
      <alignment horizontal="center" wrapText="1"/>
    </xf>
    <xf numFmtId="0" fontId="0" fillId="2" borderId="0" xfId="0" applyNumberFormat="1" applyFill="1" applyBorder="1" applyAlignment="1" applyProtection="1">
      <alignment horizontal="center"/>
    </xf>
    <xf numFmtId="1" fontId="0" fillId="0" borderId="0" xfId="0" applyBorder="1" applyProtection="1"/>
    <xf numFmtId="0" fontId="0" fillId="2" borderId="0" xfId="0" applyNumberFormat="1" applyFill="1" applyProtection="1"/>
    <xf numFmtId="1" fontId="1" fillId="0" borderId="0" xfId="0" applyFont="1" applyAlignment="1" applyProtection="1">
      <alignment horizontal="center" wrapText="1"/>
      <protection locked="0"/>
    </xf>
    <xf numFmtId="1" fontId="0" fillId="2" borderId="2" xfId="0" applyFill="1" applyBorder="1" applyAlignment="1" applyProtection="1">
      <protection locked="0"/>
    </xf>
    <xf numFmtId="1" fontId="0" fillId="2" borderId="2" xfId="0" applyFill="1" applyBorder="1" applyAlignment="1" applyProtection="1">
      <alignment horizontal="right"/>
      <protection locked="0"/>
    </xf>
    <xf numFmtId="1" fontId="0" fillId="2" borderId="0" xfId="0" applyFill="1" applyBorder="1" applyAlignment="1" applyProtection="1">
      <protection locked="0"/>
    </xf>
    <xf numFmtId="1" fontId="0" fillId="2" borderId="0" xfId="0" applyFont="1" applyFill="1" applyBorder="1" applyAlignment="1" applyProtection="1">
      <alignment horizontal="right"/>
      <protection locked="0"/>
    </xf>
    <xf numFmtId="1" fontId="0" fillId="2" borderId="0" xfId="0" applyFill="1" applyBorder="1" applyAlignment="1" applyProtection="1">
      <alignment horizontal="right"/>
      <protection locked="0"/>
    </xf>
    <xf numFmtId="2" fontId="0" fillId="4" borderId="6" xfId="0" applyNumberFormat="1" applyFill="1" applyBorder="1" applyAlignment="1" applyProtection="1">
      <alignment horizontal="right"/>
      <protection locked="0"/>
    </xf>
    <xf numFmtId="2" fontId="0" fillId="4" borderId="7" xfId="0" applyNumberFormat="1" applyFill="1" applyBorder="1" applyAlignment="1" applyProtection="1">
      <alignment horizontal="right"/>
      <protection locked="0"/>
    </xf>
    <xf numFmtId="1" fontId="0" fillId="2" borderId="0" xfId="0" applyFill="1" applyBorder="1" applyProtection="1"/>
    <xf numFmtId="1" fontId="0" fillId="2" borderId="3" xfId="0" applyFill="1" applyBorder="1" applyProtection="1"/>
    <xf numFmtId="1" fontId="0" fillId="2" borderId="5" xfId="0" applyFill="1" applyBorder="1" applyProtection="1"/>
    <xf numFmtId="1" fontId="0" fillId="2" borderId="4" xfId="0" applyFill="1" applyBorder="1" applyProtection="1"/>
    <xf numFmtId="1" fontId="0" fillId="2" borderId="2" xfId="0" applyFill="1" applyBorder="1" applyProtection="1"/>
    <xf numFmtId="1" fontId="0" fillId="2" borderId="1" xfId="0" applyFill="1" applyBorder="1" applyProtection="1"/>
    <xf numFmtId="2" fontId="0" fillId="3" borderId="2" xfId="0" applyNumberFormat="1" applyFill="1" applyBorder="1" applyAlignment="1" applyProtection="1">
      <alignment horizontal="right"/>
    </xf>
    <xf numFmtId="2" fontId="0" fillId="3" borderId="0" xfId="0" applyNumberFormat="1" applyFill="1" applyBorder="1" applyAlignment="1" applyProtection="1">
      <alignment horizontal="right"/>
    </xf>
    <xf numFmtId="2" fontId="0" fillId="3" borderId="1" xfId="0" applyNumberFormat="1" applyFill="1" applyBorder="1" applyAlignment="1" applyProtection="1">
      <alignment horizontal="right"/>
    </xf>
    <xf numFmtId="2" fontId="0" fillId="2" borderId="2" xfId="0" applyNumberFormat="1" applyFill="1" applyBorder="1" applyProtection="1"/>
    <xf numFmtId="2" fontId="0" fillId="2" borderId="0" xfId="0" applyNumberFormat="1" applyFill="1" applyBorder="1" applyProtection="1"/>
    <xf numFmtId="2" fontId="0" fillId="2" borderId="1" xfId="0" applyNumberFormat="1" applyFill="1" applyBorder="1" applyProtection="1"/>
    <xf numFmtId="1" fontId="2" fillId="0" borderId="0" xfId="0" applyFont="1" applyAlignment="1" applyProtection="1">
      <alignment wrapText="1"/>
    </xf>
    <xf numFmtId="164" fontId="0" fillId="2" borderId="0" xfId="0" applyNumberFormat="1" applyFill="1" applyProtection="1"/>
    <xf numFmtId="164" fontId="0" fillId="0" borderId="0" xfId="0" applyNumberFormat="1" applyProtection="1"/>
    <xf numFmtId="1" fontId="0" fillId="2" borderId="6" xfId="0" applyNumberFormat="1" applyFill="1" applyBorder="1" applyProtection="1"/>
    <xf numFmtId="1" fontId="0" fillId="2" borderId="7" xfId="0" applyNumberFormat="1" applyFill="1" applyBorder="1" applyProtection="1"/>
    <xf numFmtId="1" fontId="0" fillId="2" borderId="8" xfId="0" applyNumberFormat="1" applyFill="1" applyBorder="1" applyProtection="1"/>
    <xf numFmtId="2" fontId="0" fillId="2" borderId="6" xfId="0" applyNumberFormat="1" applyFill="1" applyBorder="1" applyProtection="1"/>
    <xf numFmtId="2" fontId="0" fillId="2" borderId="7" xfId="0" applyNumberFormat="1" applyFill="1" applyBorder="1" applyProtection="1"/>
    <xf numFmtId="2" fontId="0" fillId="2" borderId="8" xfId="0" applyNumberFormat="1" applyFill="1" applyBorder="1" applyProtection="1"/>
    <xf numFmtId="2" fontId="0" fillId="3" borderId="2" xfId="0" applyNumberFormat="1" applyFill="1" applyBorder="1" applyProtection="1"/>
    <xf numFmtId="0" fontId="0" fillId="3" borderId="3" xfId="0" applyNumberFormat="1" applyFill="1" applyBorder="1" applyAlignment="1" applyProtection="1">
      <alignment horizontal="center"/>
    </xf>
    <xf numFmtId="1" fontId="0" fillId="3" borderId="6" xfId="0" applyFill="1" applyBorder="1" applyAlignment="1" applyProtection="1">
      <alignment horizontal="center"/>
    </xf>
    <xf numFmtId="0" fontId="0" fillId="3" borderId="5" xfId="0" applyNumberFormat="1" applyFill="1" applyBorder="1" applyAlignment="1" applyProtection="1">
      <alignment horizontal="center"/>
    </xf>
    <xf numFmtId="1" fontId="0" fillId="3" borderId="7" xfId="0" applyFill="1" applyBorder="1" applyAlignment="1" applyProtection="1">
      <alignment horizontal="center"/>
    </xf>
    <xf numFmtId="0" fontId="0" fillId="3" borderId="4" xfId="0" applyNumberFormat="1" applyFill="1" applyBorder="1" applyAlignment="1" applyProtection="1">
      <alignment horizontal="center"/>
    </xf>
    <xf numFmtId="1" fontId="0" fillId="3" borderId="8" xfId="0" applyFill="1" applyBorder="1" applyAlignment="1" applyProtection="1">
      <alignment horizontal="center"/>
    </xf>
    <xf numFmtId="2" fontId="0" fillId="0" borderId="0" xfId="0" applyNumberFormat="1" applyProtection="1"/>
    <xf numFmtId="1" fontId="1" fillId="4" borderId="3" xfId="0" applyFont="1" applyFill="1" applyBorder="1" applyAlignment="1" applyProtection="1">
      <alignment horizontal="center" wrapText="1"/>
    </xf>
    <xf numFmtId="1" fontId="1" fillId="4" borderId="2" xfId="0" applyFont="1" applyFill="1" applyBorder="1" applyAlignment="1" applyProtection="1">
      <alignment horizontal="center" wrapText="1"/>
    </xf>
    <xf numFmtId="1" fontId="1" fillId="4" borderId="2" xfId="0" applyFont="1" applyFill="1" applyBorder="1" applyAlignment="1" applyProtection="1">
      <alignment wrapText="1"/>
    </xf>
    <xf numFmtId="1" fontId="1" fillId="4" borderId="6" xfId="0" applyFont="1" applyFill="1" applyBorder="1" applyProtection="1"/>
    <xf numFmtId="1" fontId="1" fillId="4" borderId="6" xfId="0" applyFont="1" applyFill="1" applyBorder="1" applyAlignment="1" applyProtection="1">
      <alignment horizontal="center" wrapText="1"/>
    </xf>
    <xf numFmtId="1" fontId="0" fillId="0" borderId="0" xfId="0" applyBorder="1"/>
    <xf numFmtId="0" fontId="0" fillId="2" borderId="1" xfId="0" applyNumberFormat="1" applyFill="1" applyBorder="1" applyAlignment="1" applyProtection="1">
      <alignment horizontal="center"/>
    </xf>
    <xf numFmtId="2" fontId="0" fillId="0" borderId="0" xfId="0" applyNumberFormat="1"/>
    <xf numFmtId="2" fontId="0" fillId="4" borderId="10" xfId="0" applyNumberFormat="1" applyFill="1" applyBorder="1" applyAlignment="1" applyProtection="1">
      <alignment horizontal="right"/>
    </xf>
    <xf numFmtId="2" fontId="0" fillId="4" borderId="11" xfId="0" applyNumberFormat="1" applyFill="1" applyBorder="1" applyAlignment="1" applyProtection="1">
      <alignment horizontal="right"/>
    </xf>
    <xf numFmtId="11" fontId="0" fillId="0" borderId="0" xfId="0" applyNumberFormat="1"/>
    <xf numFmtId="1" fontId="3" fillId="0" borderId="0" xfId="0" applyFont="1" applyProtection="1"/>
    <xf numFmtId="0" fontId="3" fillId="0" borderId="0" xfId="0" applyNumberFormat="1" applyFont="1" applyProtection="1"/>
    <xf numFmtId="2" fontId="3" fillId="4" borderId="10" xfId="0" applyNumberFormat="1" applyFont="1" applyFill="1" applyBorder="1" applyAlignment="1" applyProtection="1">
      <alignment horizontal="right"/>
    </xf>
    <xf numFmtId="2" fontId="3" fillId="3" borderId="1" xfId="0" applyNumberFormat="1" applyFont="1" applyFill="1" applyBorder="1" applyAlignment="1" applyProtection="1">
      <alignment horizontal="right"/>
    </xf>
    <xf numFmtId="1" fontId="3" fillId="3" borderId="8" xfId="0" applyFont="1" applyFill="1" applyBorder="1" applyAlignment="1" applyProtection="1">
      <alignment horizontal="center"/>
    </xf>
    <xf numFmtId="2" fontId="3" fillId="4" borderId="11" xfId="0" applyNumberFormat="1" applyFont="1" applyFill="1" applyBorder="1" applyAlignment="1" applyProtection="1">
      <alignment horizontal="right"/>
    </xf>
    <xf numFmtId="2" fontId="3" fillId="3" borderId="0" xfId="0" applyNumberFormat="1" applyFont="1" applyFill="1" applyBorder="1" applyAlignment="1" applyProtection="1">
      <alignment horizontal="right"/>
    </xf>
    <xf numFmtId="1" fontId="3" fillId="3" borderId="7" xfId="0" applyFont="1" applyFill="1" applyBorder="1" applyAlignment="1" applyProtection="1">
      <alignment horizontal="center"/>
    </xf>
    <xf numFmtId="2" fontId="3" fillId="3" borderId="0" xfId="0" applyNumberFormat="1" applyFont="1" applyFill="1" applyBorder="1" applyProtection="1"/>
    <xf numFmtId="1" fontId="7" fillId="0" borderId="0" xfId="0" applyFont="1" applyAlignment="1" applyProtection="1">
      <alignment wrapText="1"/>
    </xf>
    <xf numFmtId="1" fontId="7" fillId="0" borderId="0" xfId="0" applyFont="1" applyAlignment="1" applyProtection="1">
      <alignment horizontal="center" wrapText="1"/>
    </xf>
    <xf numFmtId="1" fontId="8" fillId="0" borderId="0" xfId="0" applyFont="1" applyProtection="1"/>
    <xf numFmtId="1" fontId="7" fillId="0" borderId="0" xfId="0" applyFont="1" applyProtection="1"/>
    <xf numFmtId="1" fontId="3" fillId="0" borderId="0" xfId="0" applyFont="1" applyFill="1" applyProtection="1"/>
    <xf numFmtId="0" fontId="3" fillId="0" borderId="0" xfId="0" applyNumberFormat="1" applyFont="1" applyFill="1" applyProtection="1"/>
    <xf numFmtId="1" fontId="9" fillId="0" borderId="0" xfId="0" applyFont="1" applyFill="1" applyProtection="1"/>
    <xf numFmtId="2" fontId="3" fillId="5" borderId="0" xfId="0" applyNumberFormat="1" applyFont="1" applyFill="1" applyProtection="1"/>
    <xf numFmtId="2" fontId="3" fillId="4" borderId="0" xfId="172" applyNumberFormat="1" applyFont="1" applyFill="1" applyProtection="1"/>
    <xf numFmtId="0" fontId="3" fillId="2" borderId="0" xfId="0" applyNumberFormat="1" applyFont="1" applyFill="1" applyProtection="1"/>
    <xf numFmtId="1" fontId="3" fillId="4" borderId="0" xfId="0" applyFont="1" applyFill="1" applyProtection="1"/>
    <xf numFmtId="1" fontId="3" fillId="2" borderId="0" xfId="0" applyFont="1" applyFill="1" applyProtection="1"/>
    <xf numFmtId="1" fontId="3" fillId="0" borderId="0" xfId="0" applyFont="1" applyAlignment="1" applyProtection="1">
      <alignment wrapText="1"/>
    </xf>
    <xf numFmtId="0" fontId="7" fillId="0" borderId="0" xfId="0" applyNumberFormat="1" applyFont="1" applyAlignment="1" applyProtection="1">
      <alignment horizontal="center" wrapText="1"/>
    </xf>
    <xf numFmtId="165" fontId="3" fillId="0" borderId="0" xfId="0" applyNumberFormat="1" applyFont="1" applyProtection="1"/>
    <xf numFmtId="0" fontId="0" fillId="2" borderId="2" xfId="0" applyNumberFormat="1" applyFill="1" applyBorder="1" applyAlignment="1" applyProtection="1">
      <alignment horizontal="center"/>
    </xf>
    <xf numFmtId="1" fontId="0" fillId="2" borderId="0" xfId="0" applyNumberFormat="1" applyFill="1" applyProtection="1"/>
    <xf numFmtId="2" fontId="3" fillId="0" borderId="0" xfId="0" applyNumberFormat="1" applyFont="1" applyFill="1" applyProtection="1"/>
    <xf numFmtId="2" fontId="3" fillId="4" borderId="0" xfId="0" applyNumberFormat="1" applyFont="1" applyFill="1" applyProtection="1"/>
    <xf numFmtId="166" fontId="0" fillId="0" borderId="0" xfId="0" applyNumberFormat="1" applyProtection="1"/>
    <xf numFmtId="166" fontId="0" fillId="2" borderId="2" xfId="0" applyNumberFormat="1" applyFont="1" applyFill="1" applyBorder="1" applyAlignment="1" applyProtection="1">
      <alignment horizontal="right"/>
      <protection locked="0"/>
    </xf>
    <xf numFmtId="167" fontId="0" fillId="0" borderId="0" xfId="0" applyNumberFormat="1"/>
    <xf numFmtId="0" fontId="0" fillId="3" borderId="0" xfId="0" applyNumberFormat="1" applyFill="1" applyBorder="1" applyAlignment="1" applyProtection="1">
      <alignment horizontal="center"/>
    </xf>
    <xf numFmtId="0" fontId="0" fillId="3" borderId="2" xfId="0" applyNumberFormat="1" applyFill="1" applyBorder="1" applyAlignment="1" applyProtection="1">
      <alignment horizontal="center"/>
    </xf>
    <xf numFmtId="0" fontId="0" fillId="3" borderId="1" xfId="0" applyNumberFormat="1" applyFill="1" applyBorder="1" applyAlignment="1" applyProtection="1">
      <alignment horizontal="center"/>
    </xf>
    <xf numFmtId="0" fontId="7" fillId="0" borderId="0" xfId="0" applyNumberFormat="1" applyFont="1" applyAlignment="1" applyProtection="1">
      <alignment horizontal="right"/>
    </xf>
    <xf numFmtId="0" fontId="6" fillId="0" borderId="0" xfId="171"/>
    <xf numFmtId="0" fontId="0" fillId="0" borderId="0" xfId="171" applyFont="1"/>
    <xf numFmtId="165" fontId="6" fillId="0" borderId="0" xfId="171" applyNumberFormat="1"/>
    <xf numFmtId="2" fontId="3" fillId="4" borderId="7" xfId="0" applyNumberFormat="1" applyFont="1" applyFill="1" applyBorder="1" applyAlignment="1" applyProtection="1">
      <alignment horizontal="right"/>
    </xf>
    <xf numFmtId="2" fontId="0" fillId="3" borderId="0" xfId="0" applyNumberFormat="1" applyFill="1" applyBorder="1" applyProtection="1"/>
    <xf numFmtId="2" fontId="3" fillId="3" borderId="7" xfId="0" applyNumberFormat="1" applyFont="1" applyFill="1" applyBorder="1" applyAlignment="1" applyProtection="1">
      <alignment horizontal="right"/>
    </xf>
    <xf numFmtId="2" fontId="3" fillId="3" borderId="8" xfId="0" applyNumberFormat="1" applyFont="1" applyFill="1" applyBorder="1" applyAlignment="1" applyProtection="1">
      <alignment horizontal="right"/>
    </xf>
    <xf numFmtId="2" fontId="3" fillId="3" borderId="1" xfId="0" applyNumberFormat="1" applyFont="1" applyFill="1" applyBorder="1" applyProtection="1"/>
    <xf numFmtId="2" fontId="3" fillId="4" borderId="8" xfId="0" applyNumberFormat="1" applyFont="1" applyFill="1" applyBorder="1" applyAlignment="1" applyProtection="1">
      <alignment horizontal="right"/>
    </xf>
    <xf numFmtId="2" fontId="3" fillId="3" borderId="2" xfId="0" applyNumberFormat="1" applyFont="1" applyFill="1" applyBorder="1" applyAlignment="1" applyProtection="1">
      <alignment horizontal="right"/>
    </xf>
    <xf numFmtId="1" fontId="3" fillId="3" borderId="6" xfId="0" applyFont="1" applyFill="1" applyBorder="1" applyAlignment="1" applyProtection="1">
      <alignment horizontal="center"/>
    </xf>
    <xf numFmtId="1" fontId="0" fillId="0" borderId="2" xfId="0" applyBorder="1"/>
    <xf numFmtId="1" fontId="0" fillId="0" borderId="1" xfId="0" applyBorder="1"/>
    <xf numFmtId="167" fontId="0" fillId="3" borderId="0" xfId="0" applyNumberFormat="1" applyFill="1" applyBorder="1" applyAlignment="1" applyProtection="1">
      <alignment horizontal="right"/>
    </xf>
    <xf numFmtId="167" fontId="0" fillId="3" borderId="1" xfId="0" applyNumberFormat="1" applyFill="1" applyBorder="1" applyAlignment="1" applyProtection="1">
      <alignment horizontal="right"/>
    </xf>
    <xf numFmtId="167" fontId="0" fillId="3" borderId="2" xfId="0" applyNumberFormat="1" applyFill="1" applyBorder="1" applyAlignment="1" applyProtection="1">
      <alignment horizontal="right"/>
    </xf>
    <xf numFmtId="167" fontId="3" fillId="3" borderId="1" xfId="0" applyNumberFormat="1" applyFont="1" applyFill="1" applyBorder="1" applyProtection="1"/>
    <xf numFmtId="167" fontId="3" fillId="3" borderId="0" xfId="0" applyNumberFormat="1" applyFont="1" applyFill="1" applyBorder="1" applyAlignment="1" applyProtection="1">
      <alignment horizontal="right"/>
    </xf>
    <xf numFmtId="167" fontId="3" fillId="3" borderId="1" xfId="0" applyNumberFormat="1" applyFont="1" applyFill="1" applyBorder="1" applyAlignment="1" applyProtection="1">
      <alignment horizontal="right"/>
    </xf>
    <xf numFmtId="167" fontId="3" fillId="3" borderId="3" xfId="0" applyNumberFormat="1" applyFont="1" applyFill="1" applyBorder="1" applyAlignment="1" applyProtection="1">
      <alignment horizontal="right"/>
    </xf>
    <xf numFmtId="167" fontId="3" fillId="3" borderId="5" xfId="0" applyNumberFormat="1" applyFont="1" applyFill="1" applyBorder="1" applyAlignment="1" applyProtection="1">
      <alignment horizontal="right"/>
    </xf>
    <xf numFmtId="2" fontId="3" fillId="3" borderId="5" xfId="0" applyNumberFormat="1" applyFont="1" applyFill="1" applyBorder="1" applyAlignment="1" applyProtection="1">
      <alignment horizontal="right"/>
    </xf>
    <xf numFmtId="167" fontId="0" fillId="3" borderId="5" xfId="0" applyNumberFormat="1" applyFill="1" applyBorder="1" applyAlignment="1" applyProtection="1">
      <alignment horizontal="right"/>
    </xf>
    <xf numFmtId="167" fontId="3" fillId="3" borderId="5" xfId="0" applyNumberFormat="1" applyFont="1" applyFill="1" applyBorder="1" applyProtection="1"/>
    <xf numFmtId="167" fontId="3" fillId="3" borderId="4" xfId="0" applyNumberFormat="1" applyFont="1" applyFill="1" applyBorder="1" applyAlignment="1" applyProtection="1">
      <alignment horizontal="right"/>
    </xf>
    <xf numFmtId="2" fontId="3" fillId="4" borderId="9" xfId="0" applyNumberFormat="1" applyFont="1" applyFill="1" applyBorder="1" applyAlignment="1" applyProtection="1">
      <alignment horizontal="right"/>
    </xf>
    <xf numFmtId="2" fontId="3" fillId="3" borderId="3" xfId="0" applyNumberFormat="1" applyFont="1" applyFill="1" applyBorder="1" applyAlignment="1" applyProtection="1">
      <alignment horizontal="right"/>
    </xf>
    <xf numFmtId="167" fontId="0" fillId="3" borderId="4" xfId="0" applyNumberFormat="1" applyFill="1" applyBorder="1" applyAlignment="1" applyProtection="1">
      <alignment horizontal="right"/>
    </xf>
    <xf numFmtId="1" fontId="0" fillId="2" borderId="1" xfId="0" applyFill="1" applyBorder="1" applyAlignment="1" applyProtection="1">
      <protection locked="0"/>
    </xf>
    <xf numFmtId="1" fontId="0" fillId="2" borderId="1" xfId="0" applyFill="1" applyBorder="1" applyAlignment="1" applyProtection="1">
      <alignment horizontal="right"/>
      <protection locked="0"/>
    </xf>
    <xf numFmtId="2" fontId="0" fillId="4" borderId="8" xfId="0" applyNumberFormat="1" applyFill="1" applyBorder="1" applyAlignment="1" applyProtection="1">
      <alignment horizontal="right"/>
      <protection locked="0"/>
    </xf>
    <xf numFmtId="0" fontId="6" fillId="0" borderId="3" xfId="171" applyBorder="1"/>
    <xf numFmtId="0" fontId="6" fillId="0" borderId="2" xfId="171" applyBorder="1"/>
    <xf numFmtId="0" fontId="6" fillId="0" borderId="6" xfId="171" applyBorder="1"/>
    <xf numFmtId="0" fontId="6" fillId="0" borderId="5" xfId="171" applyBorder="1"/>
    <xf numFmtId="0" fontId="6" fillId="0" borderId="0" xfId="171" applyBorder="1"/>
    <xf numFmtId="0" fontId="6" fillId="0" borderId="7" xfId="171" applyBorder="1"/>
    <xf numFmtId="0" fontId="6" fillId="0" borderId="4" xfId="171" applyBorder="1"/>
    <xf numFmtId="0" fontId="6" fillId="0" borderId="1" xfId="171" applyBorder="1"/>
    <xf numFmtId="0" fontId="6" fillId="0" borderId="8" xfId="171" applyBorder="1"/>
    <xf numFmtId="0" fontId="0" fillId="0" borderId="2" xfId="171" applyFont="1" applyBorder="1"/>
    <xf numFmtId="0" fontId="0" fillId="6" borderId="2" xfId="171" applyFont="1" applyFill="1" applyBorder="1"/>
    <xf numFmtId="2" fontId="6" fillId="0" borderId="0" xfId="171" applyNumberFormat="1"/>
    <xf numFmtId="165" fontId="0" fillId="0" borderId="0" xfId="0" applyNumberFormat="1" applyProtection="1"/>
    <xf numFmtId="2" fontId="10" fillId="5" borderId="0" xfId="0" applyNumberFormat="1" applyFont="1" applyFill="1" applyProtection="1"/>
    <xf numFmtId="21" fontId="6" fillId="0" borderId="0" xfId="171" applyNumberFormat="1"/>
    <xf numFmtId="19" fontId="6" fillId="0" borderId="0" xfId="171" applyNumberFormat="1"/>
    <xf numFmtId="14" fontId="6" fillId="0" borderId="0" xfId="171" applyNumberFormat="1"/>
    <xf numFmtId="1" fontId="0" fillId="0" borderId="3" xfId="0" applyBorder="1"/>
    <xf numFmtId="1" fontId="0" fillId="0" borderId="6" xfId="0" applyBorder="1"/>
    <xf numFmtId="1" fontId="0" fillId="0" borderId="5" xfId="0" applyBorder="1"/>
    <xf numFmtId="1" fontId="0" fillId="0" borderId="7" xfId="0" applyBorder="1"/>
    <xf numFmtId="1" fontId="0" fillId="0" borderId="4" xfId="0" applyBorder="1"/>
    <xf numFmtId="1" fontId="0" fillId="0" borderId="8" xfId="0" applyBorder="1"/>
    <xf numFmtId="167" fontId="0" fillId="2" borderId="2" xfId="0" applyNumberFormat="1" applyFill="1" applyBorder="1" applyProtection="1"/>
    <xf numFmtId="167" fontId="0" fillId="2" borderId="0" xfId="0" applyNumberFormat="1" applyFill="1" applyBorder="1" applyProtection="1"/>
    <xf numFmtId="167" fontId="0" fillId="2" borderId="1" xfId="0" applyNumberFormat="1" applyFill="1" applyBorder="1" applyProtection="1"/>
    <xf numFmtId="2" fontId="0" fillId="4" borderId="9" xfId="0" applyNumberFormat="1" applyFill="1" applyBorder="1" applyAlignment="1" applyProtection="1">
      <alignment horizontal="right"/>
    </xf>
    <xf numFmtId="166" fontId="0" fillId="0" borderId="0" xfId="0" applyNumberFormat="1"/>
    <xf numFmtId="165" fontId="0" fillId="0" borderId="0" xfId="0" applyNumberFormat="1"/>
    <xf numFmtId="166" fontId="0" fillId="2" borderId="0" xfId="0" applyNumberFormat="1" applyFont="1" applyFill="1" applyBorder="1" applyAlignment="1" applyProtection="1">
      <alignment horizontal="right"/>
      <protection locked="0"/>
    </xf>
    <xf numFmtId="2" fontId="0" fillId="4" borderId="0" xfId="0" applyNumberFormat="1" applyFill="1" applyBorder="1" applyAlignment="1" applyProtection="1">
      <alignment horizontal="right"/>
      <protection locked="0"/>
    </xf>
    <xf numFmtId="166" fontId="0" fillId="2" borderId="1" xfId="0" applyNumberFormat="1" applyFont="1" applyFill="1" applyBorder="1" applyAlignment="1" applyProtection="1">
      <alignment horizontal="right"/>
      <protection locked="0"/>
    </xf>
    <xf numFmtId="167" fontId="0" fillId="0" borderId="0" xfId="0" applyNumberFormat="1" applyProtection="1"/>
    <xf numFmtId="1" fontId="0" fillId="6" borderId="2" xfId="171" applyNumberFormat="1" applyFont="1" applyFill="1" applyBorder="1"/>
    <xf numFmtId="1" fontId="6" fillId="0" borderId="0" xfId="171" applyNumberFormat="1" applyBorder="1"/>
    <xf numFmtId="0" fontId="0" fillId="0" borderId="0" xfId="171" applyFont="1" applyAlignment="1">
      <alignment horizontal="right"/>
    </xf>
    <xf numFmtId="0" fontId="0" fillId="0" borderId="0" xfId="171" applyFont="1" applyAlignment="1">
      <alignment horizontal="center" vertical="center" wrapText="1"/>
    </xf>
    <xf numFmtId="0" fontId="6" fillId="0" borderId="0" xfId="171" applyAlignment="1">
      <alignment horizontal="center" vertical="center" wrapText="1"/>
    </xf>
  </cellXfs>
  <cellStyles count="1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 customBuiltin="1"/>
    <cellStyle name="Normal 2" xfId="171"/>
    <cellStyle name="Normal 3" xfId="172"/>
  </cellStyles>
  <dxfs count="70"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theme="1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4"/>
  <sheetViews>
    <sheetView tabSelected="1" topLeftCell="A7" zoomScale="98" zoomScaleNormal="70" workbookViewId="0">
      <selection activeCell="C11" sqref="C11"/>
    </sheetView>
  </sheetViews>
  <sheetFormatPr defaultColWidth="8.81640625" defaultRowHeight="14.5" outlineLevelRow="1" x14ac:dyDescent="0.35"/>
  <cols>
    <col min="1" max="1" width="21.54296875" style="64" bestFit="1" customWidth="1"/>
    <col min="2" max="2" width="9.36328125" style="64" bestFit="1" customWidth="1"/>
    <col min="3" max="3" width="25.26953125" style="65" bestFit="1" customWidth="1"/>
    <col min="4" max="4" width="11" style="64" bestFit="1" customWidth="1"/>
    <col min="5" max="5" width="9.81640625" style="64" customWidth="1"/>
    <col min="6" max="6" width="10.453125" style="64" customWidth="1"/>
    <col min="7" max="7" width="13.453125" style="64" bestFit="1" customWidth="1"/>
    <col min="8" max="8" width="11" style="64" bestFit="1" customWidth="1"/>
    <col min="9" max="9" width="10.26953125" style="64" bestFit="1" customWidth="1"/>
    <col min="10" max="10" width="13" style="64" bestFit="1" customWidth="1"/>
    <col min="11" max="11" width="10.26953125" style="64" bestFit="1" customWidth="1"/>
    <col min="12" max="12" width="13.453125" style="64" bestFit="1" customWidth="1"/>
    <col min="13" max="13" width="9.54296875" style="64" bestFit="1" customWidth="1"/>
    <col min="14" max="14" width="8.81640625" style="64" bestFit="1" customWidth="1"/>
    <col min="15" max="15" width="10.81640625" style="64" customWidth="1"/>
    <col min="16" max="16" width="8.81640625" style="64"/>
    <col min="17" max="18" width="14.81640625" style="64" bestFit="1" customWidth="1"/>
    <col min="19" max="19" width="14.81640625" style="64" customWidth="1"/>
    <col min="20" max="20" width="13.453125" style="64" bestFit="1" customWidth="1"/>
    <col min="21" max="21" width="6.1796875" style="64" bestFit="1" customWidth="1"/>
    <col min="23" max="16384" width="8.81640625" style="64"/>
  </cols>
  <sheetData>
    <row r="1" spans="1:21" x14ac:dyDescent="0.35">
      <c r="A1" s="1" t="s">
        <v>4</v>
      </c>
      <c r="B1" s="76"/>
    </row>
    <row r="2" spans="1:21" outlineLevel="1" x14ac:dyDescent="0.35">
      <c r="A2" s="7" t="s">
        <v>34</v>
      </c>
      <c r="B2" s="76"/>
      <c r="H2" s="87"/>
      <c r="I2" s="87"/>
      <c r="M2" s="87"/>
      <c r="N2" s="87"/>
    </row>
    <row r="3" spans="1:21" x14ac:dyDescent="0.35">
      <c r="A3" s="64" t="s">
        <v>35</v>
      </c>
      <c r="H3" s="87"/>
      <c r="I3" s="87"/>
      <c r="M3" s="87"/>
      <c r="N3" s="87"/>
    </row>
    <row r="4" spans="1:21" s="85" customFormat="1" ht="15" customHeight="1" x14ac:dyDescent="0.35">
      <c r="A4" s="75" t="s">
        <v>8</v>
      </c>
      <c r="B4" s="75"/>
      <c r="C4" s="65"/>
      <c r="D4" s="64"/>
      <c r="F4" s="8"/>
      <c r="G4" s="36" t="s">
        <v>32</v>
      </c>
      <c r="H4" s="36"/>
      <c r="I4" s="9"/>
      <c r="J4" s="36"/>
      <c r="K4" s="36"/>
      <c r="L4" s="9"/>
      <c r="M4" s="73"/>
    </row>
    <row r="5" spans="1:21" ht="29" outlineLevel="1" x14ac:dyDescent="0.35">
      <c r="A5" s="74" t="s">
        <v>0</v>
      </c>
      <c r="B5" s="74" t="s">
        <v>14</v>
      </c>
      <c r="C5" s="86" t="s">
        <v>13</v>
      </c>
      <c r="D5" s="76" t="s">
        <v>24</v>
      </c>
      <c r="E5" s="74" t="s">
        <v>25</v>
      </c>
      <c r="F5" s="8"/>
      <c r="G5" s="6" t="s">
        <v>9</v>
      </c>
      <c r="H5" s="6" t="s">
        <v>22</v>
      </c>
      <c r="I5" s="6" t="s">
        <v>23</v>
      </c>
      <c r="J5" s="6" t="s">
        <v>44</v>
      </c>
      <c r="K5" s="36"/>
      <c r="L5" s="3"/>
    </row>
    <row r="6" spans="1:21" outlineLevel="1" x14ac:dyDescent="0.35">
      <c r="A6" s="84" t="s">
        <v>29</v>
      </c>
      <c r="B6" s="83">
        <v>1</v>
      </c>
      <c r="C6" s="82">
        <v>0.4</v>
      </c>
      <c r="D6" s="81">
        <f>IFERROR(C6*$H$6/B6, "")</f>
        <v>4</v>
      </c>
      <c r="E6" s="143">
        <f>D6*G$6*I$6</f>
        <v>75.600000000000009</v>
      </c>
      <c r="F6" s="10"/>
      <c r="G6" s="89">
        <f>SUM(Layout!D3:D30)</f>
        <v>18</v>
      </c>
      <c r="H6" s="15">
        <v>10</v>
      </c>
      <c r="I6" s="37">
        <v>1.05</v>
      </c>
      <c r="J6" s="37">
        <v>1.1000000000000001</v>
      </c>
      <c r="K6" s="36"/>
      <c r="L6" s="38"/>
    </row>
    <row r="7" spans="1:21" outlineLevel="1" x14ac:dyDescent="0.35">
      <c r="A7" s="84" t="s">
        <v>28</v>
      </c>
      <c r="B7" s="83">
        <v>1</v>
      </c>
      <c r="C7" s="82">
        <v>0.3</v>
      </c>
      <c r="D7" s="81">
        <f>IFERROR(C7*$H$6/B7, "")</f>
        <v>3</v>
      </c>
      <c r="E7" s="80">
        <f>D7*G$6*I$6</f>
        <v>56.7</v>
      </c>
      <c r="F7" s="10"/>
      <c r="G7" s="3"/>
      <c r="H7" s="4" t="s">
        <v>37</v>
      </c>
      <c r="I7" s="92">
        <f>D12*G6</f>
        <v>151.20000000000002</v>
      </c>
      <c r="J7" s="36"/>
      <c r="K7" s="36"/>
      <c r="L7" s="52"/>
      <c r="M7" s="3"/>
      <c r="N7" s="3"/>
    </row>
    <row r="8" spans="1:21" outlineLevel="1" x14ac:dyDescent="0.35">
      <c r="A8" s="84" t="s">
        <v>26</v>
      </c>
      <c r="B8" s="83">
        <v>4000</v>
      </c>
      <c r="C8" s="82">
        <v>100</v>
      </c>
      <c r="D8" s="81">
        <f t="shared" ref="D8" si="0">IFERROR(C8*$H$6/B8, "")</f>
        <v>0.25</v>
      </c>
      <c r="E8" s="143">
        <f>IF(D8="","",D8*$G$6*$I$6)</f>
        <v>4.7250000000000005</v>
      </c>
      <c r="F8" s="3"/>
      <c r="G8" s="3"/>
      <c r="H8" s="4" t="s">
        <v>39</v>
      </c>
      <c r="I8" s="92">
        <f>SUM(E6:E11)</f>
        <v>158.76</v>
      </c>
      <c r="J8" s="36"/>
      <c r="K8" s="36"/>
      <c r="L8" s="3"/>
      <c r="M8" s="3"/>
      <c r="N8" s="3"/>
    </row>
    <row r="9" spans="1:21" outlineLevel="1" x14ac:dyDescent="0.35">
      <c r="A9" s="84" t="s">
        <v>6</v>
      </c>
      <c r="B9" s="83"/>
      <c r="C9" s="82"/>
      <c r="D9" s="81"/>
      <c r="E9" s="80" t="str">
        <f>IF(D9="","",D9*$G$6*$I$6)</f>
        <v/>
      </c>
      <c r="F9" s="11"/>
      <c r="G9" s="3"/>
      <c r="H9" s="4" t="s">
        <v>38</v>
      </c>
      <c r="I9" s="92">
        <f>I8-I7</f>
        <v>7.5599999999999739</v>
      </c>
      <c r="J9" s="3"/>
      <c r="K9" s="3"/>
      <c r="L9" s="3"/>
      <c r="M9" s="3"/>
      <c r="N9" s="3"/>
    </row>
    <row r="10" spans="1:21" outlineLevel="1" x14ac:dyDescent="0.35">
      <c r="A10" s="84" t="s">
        <v>27</v>
      </c>
      <c r="B10" s="83">
        <v>200</v>
      </c>
      <c r="C10" s="82">
        <v>10</v>
      </c>
      <c r="D10" s="81">
        <f>IFERROR(C10*$H$6/B10, "")</f>
        <v>0.5</v>
      </c>
      <c r="E10" s="80">
        <f>IF(D10="","",D10*$G$6*$I$6)</f>
        <v>9.4500000000000011</v>
      </c>
      <c r="F10" s="11"/>
      <c r="G10" s="3"/>
      <c r="H10" s="3"/>
      <c r="I10" s="3"/>
      <c r="J10" s="3"/>
      <c r="K10" s="3"/>
      <c r="L10" s="3"/>
      <c r="M10" s="3"/>
      <c r="N10" s="3"/>
    </row>
    <row r="11" spans="1:21" outlineLevel="1" x14ac:dyDescent="0.35">
      <c r="A11" s="84" t="s">
        <v>33</v>
      </c>
      <c r="B11" s="83">
        <v>1</v>
      </c>
      <c r="C11" s="82">
        <v>1</v>
      </c>
      <c r="D11" s="91">
        <v>0.65</v>
      </c>
      <c r="E11" s="143">
        <f>IF(D11="","",D11*$G$6*$I$6)</f>
        <v>12.285000000000002</v>
      </c>
      <c r="F11" s="11"/>
      <c r="G11" s="3"/>
      <c r="H11" s="3"/>
      <c r="I11" s="3"/>
      <c r="J11" s="3"/>
      <c r="K11" s="3"/>
      <c r="L11" s="3"/>
      <c r="M11" s="3"/>
      <c r="N11" s="3"/>
    </row>
    <row r="12" spans="1:21" x14ac:dyDescent="0.35">
      <c r="A12" s="77"/>
      <c r="B12" s="79" t="s">
        <v>15</v>
      </c>
      <c r="C12" s="78"/>
      <c r="D12" s="90">
        <f>SUM(D6:D11)</f>
        <v>8.4</v>
      </c>
      <c r="G12" s="142"/>
      <c r="H12" s="3"/>
      <c r="I12" s="3"/>
    </row>
    <row r="13" spans="1:21" x14ac:dyDescent="0.35">
      <c r="A13" s="75" t="s">
        <v>20</v>
      </c>
      <c r="B13" s="75"/>
      <c r="G13" s="3"/>
      <c r="H13" s="3"/>
      <c r="I13" s="3"/>
    </row>
    <row r="14" spans="1:21" s="9" customFormat="1" ht="29.25" customHeight="1" outlineLevel="1" x14ac:dyDescent="0.35">
      <c r="A14" s="5" t="s">
        <v>2</v>
      </c>
      <c r="B14" s="5" t="s">
        <v>7</v>
      </c>
      <c r="C14" s="9" t="s">
        <v>1</v>
      </c>
      <c r="D14" s="12" t="s">
        <v>3</v>
      </c>
      <c r="E14" s="5" t="s">
        <v>5</v>
      </c>
      <c r="F14" s="5" t="str">
        <f>IF(ISBLANK(Stocks!B3), "(DNA 1)", Stocks!B3)</f>
        <v>pT7-MGapt-deGFP (plasmid)</v>
      </c>
      <c r="G14" s="5" t="str">
        <f>IF(ISBLANK(Stocks!B4), "(DNA 2)", Stocks!B4)</f>
        <v>pT7-MGapt-deGFP (plasmid)</v>
      </c>
      <c r="H14" s="5" t="str">
        <f>IF(ISBLANK(Stocks!B5), "(DNA 3)", Stocks!B5)</f>
        <v>(DNA 3)</v>
      </c>
      <c r="I14" s="5" t="str">
        <f>IF(ISBLANK(Stocks!B6), "(DNA 4)", Stocks!B6)</f>
        <v>(DNA 4)</v>
      </c>
      <c r="J14" s="5" t="str">
        <f>IF(ISBLANK(Stocks!B7), "(DNA 5)", Stocks!B7)</f>
        <v>(DNA 5)</v>
      </c>
      <c r="K14" s="5" t="str">
        <f>IF(ISBLANK(Stocks!B8), "(DNA 6)", Stocks!B8)</f>
        <v>DNA 5</v>
      </c>
      <c r="L14" s="5" t="str">
        <f>IF(ISBLANK(Stocks!B9), "(DNA7)", Stocks!B9)</f>
        <v>DNA 6</v>
      </c>
      <c r="M14" s="5" t="str">
        <f>IF(ISBLANK(Stocks!B10), "(DNA 8)", Stocks!B10)</f>
        <v>MGapt-UTR1-deGFP (mRNA)</v>
      </c>
      <c r="N14" s="5" t="str">
        <f>IF(ISBLANK(Stocks!B11), "(DNA 9)", Stocks!B11)</f>
        <v>pT7-MGapt (plasmid)</v>
      </c>
      <c r="O14" s="5" t="str">
        <f>IF(ISBLANK(Stocks!B12), "(DNA 10)", Stocks!B12)</f>
        <v>MGapt-UTR1-deGFP (mRNA)</v>
      </c>
      <c r="P14" s="12" t="s">
        <v>18</v>
      </c>
      <c r="Q14" s="16" t="s">
        <v>119</v>
      </c>
      <c r="R14" s="16" t="s">
        <v>121</v>
      </c>
      <c r="S14" s="16" t="s">
        <v>266</v>
      </c>
      <c r="T14" s="16" t="s">
        <v>265</v>
      </c>
    </row>
    <row r="15" spans="1:21" s="3" customFormat="1" outlineLevel="1" x14ac:dyDescent="0.35">
      <c r="A15" s="46">
        <v>1</v>
      </c>
      <c r="B15" s="96">
        <v>1</v>
      </c>
      <c r="C15" s="47" t="str">
        <f>IF(ISBLANK(Layout!C3), "", Layout!C3)</f>
        <v>pT7-MGapt-deGFP (plasmid)</v>
      </c>
      <c r="D15" s="114">
        <f>IF(Layout!D3 &gt;0,Layout!D3* $H$6 - E15 - P15, "")</f>
        <v>3.5215338229609556</v>
      </c>
      <c r="E15" s="30">
        <f>IFERROR(Layout!D3*SUM($D$6:$D$11), "")</f>
        <v>25.200000000000003</v>
      </c>
      <c r="F15" s="45">
        <f>IF(ISBLANK(Layout!E3),"",Layout!E3*$H$6/Stocks!$E$3*Layout!$D3)</f>
        <v>1.2784661770390415</v>
      </c>
      <c r="G15" s="45" t="str">
        <f>IF(ISBLANK(Layout!F3),"",Layout!F3*$H$6/Stocks!$E$4*Layout!$D3)</f>
        <v/>
      </c>
      <c r="H15" s="45" t="str">
        <f>IF(ISBLANK(Layout!G3),"",Layout!G3*$H$6/Stocks!$E$5*Layout!$D3)</f>
        <v/>
      </c>
      <c r="I15" s="45" t="str">
        <f>IF(ISBLANK(Layout!H3),"",Layout!H3*$H$6/Stocks!$E$6*Layout!$D3)</f>
        <v/>
      </c>
      <c r="J15" s="45" t="str">
        <f>IF(ISBLANK(Layout!I3),"",Layout!I3*$H$6/Stocks!$E$7*Layout!$D3)</f>
        <v/>
      </c>
      <c r="K15" s="45" t="str">
        <f>IF(ISBLANK(Layout!J3),"",Layout!J3*$H$6/Stocks!$E$8*Layout!$D3)</f>
        <v/>
      </c>
      <c r="L15" s="45" t="str">
        <f>IF(ISBLANK(Layout!K3),"",Layout!K3*$H$6/Stocks!$E$9*Layout!$D3)</f>
        <v/>
      </c>
      <c r="M15" s="45" t="str">
        <f>IF(ISBLANK(Layout!L3),"",Layout!L3*$H$6/Stocks!$E$10*Layout!$D3)</f>
        <v/>
      </c>
      <c r="N15" s="45" t="str">
        <f>IF(ISBLANK(Layout!M3),"",Layout!M3*$H$6/Stocks!$E$11*Layout!$D3)</f>
        <v/>
      </c>
      <c r="O15" s="45" t="str">
        <f>IF(ISBLANK(Layout!N3),"",Layout!N3*$H$6/Stocks!$E$12*Layout!$D3)</f>
        <v/>
      </c>
      <c r="P15" s="156">
        <f>SUM(F15:O15)</f>
        <v>1.2784661770390415</v>
      </c>
      <c r="Q15" s="157">
        <f>P15*1000/3</f>
        <v>426.15539234634713</v>
      </c>
      <c r="R15" s="94">
        <f>ROUND(Q15/25,0)/1000*25</f>
        <v>0.42500000000000004</v>
      </c>
      <c r="S15" s="157">
        <f>R15*1000</f>
        <v>425.00000000000006</v>
      </c>
      <c r="T15" s="158">
        <f>R15*Stocks!$E$3/10</f>
        <v>1.9945776007198421</v>
      </c>
      <c r="U15" s="162">
        <v>2</v>
      </c>
    </row>
    <row r="16" spans="1:21" s="3" customFormat="1" outlineLevel="1" x14ac:dyDescent="0.35">
      <c r="A16" s="48">
        <v>2</v>
      </c>
      <c r="B16" s="95">
        <v>2</v>
      </c>
      <c r="C16" s="49" t="str">
        <f>IF(ISBLANK(Layout!C4), "", Layout!C4)</f>
        <v>pT7-MGapt-deGFP (plasmid)</v>
      </c>
      <c r="D16" s="112">
        <f>IF(Layout!D4 &gt;0,Layout!D4* $H$6 - E16 - P16, "")</f>
        <v>4.1607669114804766</v>
      </c>
      <c r="E16" s="31">
        <f>IFERROR(Layout!D4*SUM($D$6:$D$11), "")</f>
        <v>25.200000000000003</v>
      </c>
      <c r="F16" s="103">
        <f>IF(ISBLANK(Layout!E4),"",Layout!E4*$H$6/Stocks!$E$3*Layout!$D4)</f>
        <v>0.63923308851952076</v>
      </c>
      <c r="G16" s="103" t="str">
        <f>IF(ISBLANK(Layout!F4),"",Layout!F4*$H$6/Stocks!$E$4*Layout!$D4)</f>
        <v/>
      </c>
      <c r="H16" s="103" t="str">
        <f>IF(ISBLANK(Layout!G4),"",Layout!G4*$H$6/Stocks!$E$5*Layout!$D4)</f>
        <v/>
      </c>
      <c r="I16" s="103" t="str">
        <f>IF(ISBLANK(Layout!H4),"",Layout!H4*$H$6/Stocks!$E$6*Layout!$D4)</f>
        <v/>
      </c>
      <c r="J16" s="103" t="str">
        <f>IF(ISBLANK(Layout!I4),"",Layout!I4*$H$6/Stocks!$E$7*Layout!$D4)</f>
        <v/>
      </c>
      <c r="K16" s="103" t="str">
        <f>IF(ISBLANK(Layout!J4),"",Layout!J4*$H$6/Stocks!$E$8*Layout!$D4)</f>
        <v/>
      </c>
      <c r="L16" s="103" t="str">
        <f>IF(ISBLANK(Layout!K4),"",Layout!K4*$H$6/Stocks!$E$9*Layout!$D4)</f>
        <v/>
      </c>
      <c r="M16" s="103" t="str">
        <f>IF(ISBLANK(Layout!L4),"",Layout!L4*$H$6/Stocks!$E$10*Layout!$D4)</f>
        <v/>
      </c>
      <c r="N16" s="103" t="str">
        <f>IF(ISBLANK(Layout!M4),"",Layout!M4*$H$6/Stocks!$E$11*Layout!$D4)</f>
        <v/>
      </c>
      <c r="O16" s="103" t="str">
        <f>IF(ISBLANK(Layout!N4),"",Layout!N4*$H$6/Stocks!$E$12*Layout!$D4)</f>
        <v/>
      </c>
      <c r="P16" s="62">
        <f t="shared" ref="P16:P21" si="1">SUM(F16:O16)</f>
        <v>0.63923308851952076</v>
      </c>
      <c r="Q16" s="157">
        <f t="shared" ref="Q16:Q20" si="2">P16*1000/3</f>
        <v>213.07769617317356</v>
      </c>
      <c r="R16" s="94">
        <f t="shared" ref="R16:R20" si="3">ROUND(Q16/25,0)/1000*25</f>
        <v>0.22499999999999998</v>
      </c>
      <c r="S16" s="157">
        <f t="shared" ref="S16:S20" si="4">R16*1000</f>
        <v>224.99999999999997</v>
      </c>
      <c r="T16" s="158">
        <f>R16*Stocks!$E$4/10</f>
        <v>0.21119056948798326</v>
      </c>
      <c r="U16" s="162">
        <f>U15/2</f>
        <v>1</v>
      </c>
    </row>
    <row r="17" spans="1:21" s="3" customFormat="1" outlineLevel="1" x14ac:dyDescent="0.35">
      <c r="A17" s="48">
        <v>3</v>
      </c>
      <c r="B17" s="95">
        <v>3</v>
      </c>
      <c r="C17" s="49" t="str">
        <f>IF(ISBLANK(Layout!C5), "", Layout!C5)</f>
        <v>pT7-MGapt-deGFP (plasmid)</v>
      </c>
      <c r="D17" s="112">
        <f>IF(Layout!D5 &gt;0,Layout!D5* $H$6 - E17 - P17, "")</f>
        <v>4.4803834557402364</v>
      </c>
      <c r="E17" s="31">
        <f>IFERROR(Layout!D5*SUM($D$6:$D$11), "")</f>
        <v>25.200000000000003</v>
      </c>
      <c r="F17" s="31">
        <f>IF(ISBLANK(Layout!E5),"",Layout!E5*$H$6/Stocks!$E$3*Layout!$D5)</f>
        <v>0.31961654425976038</v>
      </c>
      <c r="G17" s="31" t="str">
        <f>IF(ISBLANK(Layout!F5),"",Layout!F5*$H$6/Stocks!$E$4*Layout!$D5)</f>
        <v/>
      </c>
      <c r="H17" s="31" t="str">
        <f>IF(ISBLANK(Layout!G5),"",Layout!G5*$H$6/Stocks!$E$5*Layout!$D5)</f>
        <v/>
      </c>
      <c r="I17" s="31" t="str">
        <f>IF(ISBLANK(Layout!H5),"",Layout!H5*$H$6/Stocks!$E$6*Layout!$D5)</f>
        <v/>
      </c>
      <c r="J17" s="31" t="str">
        <f>IF(ISBLANK(Layout!I5),"",Layout!I5*$H$6/Stocks!$E$7*Layout!$D5)</f>
        <v/>
      </c>
      <c r="K17" s="31" t="str">
        <f>IF(ISBLANK(Layout!J5),"",Layout!J5*$H$6/Stocks!$E$8*Layout!$D5)</f>
        <v/>
      </c>
      <c r="L17" s="31" t="str">
        <f>IF(ISBLANK(Layout!K5),"",Layout!K5*$H$6/Stocks!$E$9*Layout!$D5)</f>
        <v/>
      </c>
      <c r="M17" s="31" t="str">
        <f>IF(ISBLANK(Layout!L5),"",Layout!L5*$H$6/Stocks!$E$10*Layout!$D5)</f>
        <v/>
      </c>
      <c r="N17" s="31" t="str">
        <f>IF(ISBLANK(Layout!M5),"",Layout!M5*$H$6/Stocks!$E$11*Layout!$D5)</f>
        <v/>
      </c>
      <c r="O17" s="31" t="str">
        <f>IF(ISBLANK(Layout!N5),"",Layout!N5*$H$6/Stocks!$E$12*Layout!$D5)</f>
        <v/>
      </c>
      <c r="P17" s="62">
        <f t="shared" si="1"/>
        <v>0.31961654425976038</v>
      </c>
      <c r="Q17" s="157">
        <f t="shared" si="2"/>
        <v>106.53884808658678</v>
      </c>
      <c r="R17" s="94">
        <f t="shared" si="3"/>
        <v>0.1</v>
      </c>
      <c r="S17" s="157">
        <f t="shared" si="4"/>
        <v>100</v>
      </c>
      <c r="T17" s="158">
        <f>R17*Stocks!$E$4/10</f>
        <v>9.3862475327992564E-2</v>
      </c>
      <c r="U17" s="162">
        <f t="shared" ref="U17:U20" si="5">U16/2</f>
        <v>0.5</v>
      </c>
    </row>
    <row r="18" spans="1:21" s="14" customFormat="1" outlineLevel="1" x14ac:dyDescent="0.35">
      <c r="A18" s="50">
        <v>4</v>
      </c>
      <c r="B18" s="97">
        <v>4</v>
      </c>
      <c r="C18" s="51" t="str">
        <f>IF(ISBLANK(Layout!C6), "", Layout!C6)</f>
        <v>pT7-MGapt-deGFP (plasmid)</v>
      </c>
      <c r="D18" s="113">
        <f>IF(Layout!D6 &gt;0,Layout!D6* $H$6 - E18 - P18, "")</f>
        <v>4.0009586393505963</v>
      </c>
      <c r="E18" s="32">
        <f>IFERROR(Layout!D6*SUM($D$6:$D$11), "")</f>
        <v>25.200000000000003</v>
      </c>
      <c r="F18" s="32" t="str">
        <f>IF(ISBLANK(Layout!E6),"",Layout!E6*$H$6/Stocks!$E$3*Layout!$D6)</f>
        <v/>
      </c>
      <c r="G18" s="32">
        <f>IF(ISBLANK(Layout!F6),"",Layout!F6*$H$6/Stocks!$E$4*Layout!$D6)</f>
        <v>0.7990413606494009</v>
      </c>
      <c r="H18" s="32" t="str">
        <f>IF(ISBLANK(Layout!G6),"",Layout!G6*$H$6/Stocks!$E$5*Layout!$D6)</f>
        <v/>
      </c>
      <c r="I18" s="32" t="str">
        <f>IF(ISBLANK(Layout!H6),"",Layout!H6*$H$6/Stocks!$E$6*Layout!$D6)</f>
        <v/>
      </c>
      <c r="J18" s="32" t="str">
        <f>IF(ISBLANK(Layout!I6),"",Layout!I6*$H$6/Stocks!$E$7*Layout!$D6)</f>
        <v/>
      </c>
      <c r="K18" s="32" t="str">
        <f>IF(ISBLANK(Layout!J6),"",Layout!J6*$H$6/Stocks!$E$8*Layout!$D6)</f>
        <v/>
      </c>
      <c r="L18" s="32" t="str">
        <f>IF(ISBLANK(Layout!K6),"",Layout!K6*$H$6/Stocks!$E$9*Layout!$D6)</f>
        <v/>
      </c>
      <c r="M18" s="32" t="str">
        <f>IF(ISBLANK(Layout!L6),"",Layout!L6*$H$6/Stocks!$E$10*Layout!$D6)</f>
        <v/>
      </c>
      <c r="N18" s="32" t="str">
        <f>IF(ISBLANK(Layout!M6),"",Layout!M6*$H$6/Stocks!$E$11*Layout!$D6)</f>
        <v/>
      </c>
      <c r="O18" s="32" t="str">
        <f>IF(ISBLANK(Layout!N6),"",Layout!N6*$H$6/Stocks!$E$12*Layout!$D6)</f>
        <v/>
      </c>
      <c r="P18" s="61">
        <f t="shared" si="1"/>
        <v>0.7990413606494009</v>
      </c>
      <c r="Q18" s="157">
        <f t="shared" si="2"/>
        <v>266.34712021646698</v>
      </c>
      <c r="R18" s="94">
        <f t="shared" si="3"/>
        <v>0.27499999999999997</v>
      </c>
      <c r="S18" s="157">
        <f t="shared" si="4"/>
        <v>274.99999999999994</v>
      </c>
      <c r="T18" s="158">
        <f>R18*Stocks!$E$4/10</f>
        <v>0.25812180715197952</v>
      </c>
      <c r="U18" s="162">
        <f t="shared" si="5"/>
        <v>0.25</v>
      </c>
    </row>
    <row r="19" spans="1:21" s="3" customFormat="1" outlineLevel="1" x14ac:dyDescent="0.35">
      <c r="A19" s="46">
        <v>5</v>
      </c>
      <c r="B19" s="96">
        <v>5</v>
      </c>
      <c r="C19" s="47" t="str">
        <f>IF(ISBLANK(Layout!C7), "", Layout!C7)</f>
        <v>pT7-MGapt-deGFP (plasmid)</v>
      </c>
      <c r="D19" s="114">
        <f>IF(Layout!D7 &gt;0,Layout!D7* $H$6 - E19 - P19, "")</f>
        <v>4.4004793196752967</v>
      </c>
      <c r="E19" s="30">
        <f>IFERROR(Layout!D7*SUM($D$6:$D$11), "")</f>
        <v>25.200000000000003</v>
      </c>
      <c r="F19" s="30" t="str">
        <f>IF(ISBLANK(Layout!E7),"",Layout!E7*$H$6/Stocks!$E$3*Layout!$D7)</f>
        <v/>
      </c>
      <c r="G19" s="30">
        <f>IF(ISBLANK(Layout!F7),"",Layout!F7*$H$6/Stocks!$E$4*Layout!$D7)</f>
        <v>0.39952068032470045</v>
      </c>
      <c r="H19" s="30" t="str">
        <f>IF(ISBLANK(Layout!G7),"",Layout!G7*$H$6/Stocks!$E$5*Layout!$D7)</f>
        <v/>
      </c>
      <c r="I19" s="30" t="str">
        <f>IF(ISBLANK(Layout!H7),"",Layout!H7*$H$6/Stocks!$E$6*Layout!$D7)</f>
        <v/>
      </c>
      <c r="J19" s="30" t="str">
        <f>IF(ISBLANK(Layout!I7),"",Layout!I7*$H$6/Stocks!$E$7*Layout!$D7)</f>
        <v/>
      </c>
      <c r="K19" s="30" t="str">
        <f>IF(ISBLANK(Layout!J7),"",Layout!J7*$H$6/Stocks!$E$8*Layout!$D7)</f>
        <v/>
      </c>
      <c r="L19" s="30" t="str">
        <f>IF(ISBLANK(Layout!K7),"",Layout!K7*$H$6/Stocks!$E$9*Layout!$D7)</f>
        <v/>
      </c>
      <c r="M19" s="30" t="str">
        <f>IF(ISBLANK(Layout!L7),"",Layout!L7*$H$6/Stocks!$E$10*Layout!$D7)</f>
        <v/>
      </c>
      <c r="N19" s="30" t="str">
        <f>IF(ISBLANK(Layout!M7),"",Layout!M7*$H$6/Stocks!$E$11*Layout!$D7)</f>
        <v/>
      </c>
      <c r="O19" s="30" t="str">
        <f>IF(ISBLANK(Layout!N7),"",Layout!N7*$H$6/Stocks!$E$12*Layout!$D7)</f>
        <v/>
      </c>
      <c r="P19" s="62">
        <f t="shared" si="1"/>
        <v>0.39952068032470045</v>
      </c>
      <c r="Q19" s="157">
        <f t="shared" si="2"/>
        <v>133.17356010823349</v>
      </c>
      <c r="R19" s="94">
        <f t="shared" si="3"/>
        <v>0.125</v>
      </c>
      <c r="S19" s="157">
        <f t="shared" si="4"/>
        <v>125</v>
      </c>
      <c r="T19" s="158">
        <f>R19*Stocks!$E$4/10</f>
        <v>0.11732809415999071</v>
      </c>
      <c r="U19" s="162">
        <f>U18/2</f>
        <v>0.125</v>
      </c>
    </row>
    <row r="20" spans="1:21" s="3" customFormat="1" outlineLevel="1" x14ac:dyDescent="0.35">
      <c r="A20" s="48">
        <v>6</v>
      </c>
      <c r="B20" s="95">
        <v>6</v>
      </c>
      <c r="C20" s="49" t="str">
        <f>IF(ISBLANK(Layout!C8), "", Layout!C8)</f>
        <v>pT7-MGapt-deGFP (plasmid)</v>
      </c>
      <c r="D20" s="112">
        <f>IF(Layout!D8 &gt;0,Layout!D8* $H$6 - E20 - P20, "")</f>
        <v>4.6002396598376469</v>
      </c>
      <c r="E20" s="31">
        <f>IFERROR(Layout!D8*SUM($D$6:$D$11), "")</f>
        <v>25.200000000000003</v>
      </c>
      <c r="F20" s="31" t="str">
        <f>IF(ISBLANK(Layout!E8),"",Layout!E8*$H$6/Stocks!$E$3*Layout!$D8)</f>
        <v/>
      </c>
      <c r="G20" s="31">
        <f>IF(ISBLANK(Layout!F8),"",Layout!F8*$H$6/Stocks!$E$4*Layout!$D8)</f>
        <v>0.19976034016235023</v>
      </c>
      <c r="H20" s="31" t="str">
        <f>IF(ISBLANK(Layout!G8),"",Layout!G8*$H$6/Stocks!$E$5*Layout!$D8)</f>
        <v/>
      </c>
      <c r="I20" s="31" t="str">
        <f>IF(ISBLANK(Layout!H8),"",Layout!H8*$H$6/Stocks!$E$6*Layout!$D8)</f>
        <v/>
      </c>
      <c r="J20" s="31" t="str">
        <f>IF(ISBLANK(Layout!I8),"",Layout!I8*$H$6/Stocks!$E$7*Layout!$D8)</f>
        <v/>
      </c>
      <c r="K20" s="31" t="str">
        <f>IF(ISBLANK(Layout!J8),"",Layout!J8*$H$6/Stocks!$E$8*Layout!$D8)</f>
        <v/>
      </c>
      <c r="L20" s="31" t="str">
        <f>IF(ISBLANK(Layout!K8),"",Layout!K8*$H$6/Stocks!$E$9*Layout!$D8)</f>
        <v/>
      </c>
      <c r="M20" s="31" t="str">
        <f>IF(ISBLANK(Layout!L8),"",Layout!L8*$H$6/Stocks!$E$10*Layout!$D8)</f>
        <v/>
      </c>
      <c r="N20" s="31" t="str">
        <f>IF(ISBLANK(Layout!M8),"",Layout!M8*$H$6/Stocks!$E$11*Layout!$D8)</f>
        <v/>
      </c>
      <c r="O20" s="31" t="str">
        <f>IF(ISBLANK(Layout!N8),"",Layout!N8*$H$6/Stocks!$E$12*Layout!$D8)</f>
        <v/>
      </c>
      <c r="P20" s="62">
        <f t="shared" si="1"/>
        <v>0.19976034016235023</v>
      </c>
      <c r="Q20" s="157">
        <f t="shared" si="2"/>
        <v>66.586780054116744</v>
      </c>
      <c r="R20" s="94">
        <f t="shared" si="3"/>
        <v>7.4999999999999997E-2</v>
      </c>
      <c r="S20" s="157">
        <f t="shared" si="4"/>
        <v>75</v>
      </c>
      <c r="T20" s="158">
        <f>R20*Stocks!$E$4/10</f>
        <v>7.039685649599442E-2</v>
      </c>
      <c r="U20" s="162">
        <f t="shared" si="5"/>
        <v>6.25E-2</v>
      </c>
    </row>
    <row r="21" spans="1:21" s="3" customFormat="1" outlineLevel="1" x14ac:dyDescent="0.35">
      <c r="A21" s="48">
        <v>7</v>
      </c>
      <c r="B21" s="95">
        <v>7</v>
      </c>
      <c r="C21" s="49" t="str">
        <f>IF(ISBLANK(Layout!C9), "", Layout!C9)</f>
        <v/>
      </c>
      <c r="D21" s="112" t="str">
        <f>IF(Layout!D9 &gt;0,Layout!D9* $H$6 - E21 - P21, "")</f>
        <v/>
      </c>
      <c r="E21" s="31">
        <f>IFERROR(Layout!D9*SUM($D$6:$D$11), "")</f>
        <v>0</v>
      </c>
      <c r="F21" s="31" t="str">
        <f>IF(ISBLANK(Layout!E9),"",Layout!E9*$H$6/Stocks!$E$3*Layout!$D9)</f>
        <v/>
      </c>
      <c r="G21" s="31" t="str">
        <f>IF(ISBLANK(Layout!F9),"",Layout!F9*$H$6/Stocks!$E$4*Layout!$D9)</f>
        <v/>
      </c>
      <c r="H21" s="31" t="str">
        <f>IF(ISBLANK(Layout!G9),"",Layout!G9*$H$6/Stocks!$E$5*Layout!$D9)</f>
        <v/>
      </c>
      <c r="I21" s="31" t="str">
        <f>IF(ISBLANK(Layout!H9),"",Layout!H9*$H$6/Stocks!$E$6*Layout!$D9)</f>
        <v/>
      </c>
      <c r="J21" s="31" t="str">
        <f>IF(ISBLANK(Layout!I9),"",Layout!I9*$H$6/Stocks!$E$7*Layout!$D9)</f>
        <v/>
      </c>
      <c r="K21" s="31" t="str">
        <f>IF(ISBLANK(Layout!J9),"",Layout!J9*$H$6/Stocks!$E$8*Layout!$D9)</f>
        <v/>
      </c>
      <c r="L21" s="31" t="str">
        <f>IF(ISBLANK(Layout!K9),"",Layout!K9*$H$6/Stocks!$E$9*Layout!$D9)</f>
        <v/>
      </c>
      <c r="M21" s="31" t="str">
        <f>IF(ISBLANK(Layout!L9),"",Layout!L9*$H$6/Stocks!$E$10*Layout!$D9)</f>
        <v/>
      </c>
      <c r="N21" s="31" t="str">
        <f>IF(ISBLANK(Layout!M9),"",Layout!M9*$H$6/Stocks!$E$11*Layout!$D9)</f>
        <v/>
      </c>
      <c r="O21" s="31" t="str">
        <f>IF(ISBLANK(Layout!N9),"",Layout!N9*$H$6/Stocks!$E$12*Layout!$D9)</f>
        <v/>
      </c>
      <c r="P21" s="62">
        <f t="shared" si="1"/>
        <v>0</v>
      </c>
    </row>
    <row r="22" spans="1:21" outlineLevel="1" x14ac:dyDescent="0.35">
      <c r="A22" s="50">
        <v>8</v>
      </c>
      <c r="B22" s="97">
        <v>8</v>
      </c>
      <c r="C22" s="68" t="str">
        <f>IF(ISBLANK(Layout!C10), "", Layout!C10)</f>
        <v/>
      </c>
      <c r="D22" s="115" t="str">
        <f>IF(Layout!D10 &gt;0,Layout!D10* $H$6 - E22 - P22, "")</f>
        <v/>
      </c>
      <c r="E22" s="67">
        <f>IFERROR(Layout!D10*SUM($D$6:$D$11), "")</f>
        <v>0</v>
      </c>
      <c r="F22" s="106" t="str">
        <f>IF(ISBLANK(Layout!E10),"",Layout!E10*$H$6/Stocks!$E$3*Layout!$D10)</f>
        <v/>
      </c>
      <c r="G22" s="106" t="str">
        <f>IF(ISBLANK(Layout!F10),"",Layout!F10*$H$6/Stocks!$E$4*Layout!$D10)</f>
        <v/>
      </c>
      <c r="H22" s="106" t="str">
        <f>IF(ISBLANK(Layout!G10),"",Layout!G10*$H$6/Stocks!$E$5*Layout!$D10)</f>
        <v/>
      </c>
      <c r="I22" s="106" t="str">
        <f>IF(ISBLANK(Layout!H10),"",Layout!H10*$H$6/Stocks!$E$6*Layout!$D10)</f>
        <v/>
      </c>
      <c r="J22" s="106" t="str">
        <f>IF(ISBLANK(Layout!I10),"",Layout!I10*$H$6/Stocks!$E$7*Layout!$D10)</f>
        <v/>
      </c>
      <c r="K22" s="106" t="str">
        <f>IF(ISBLANK(Layout!J10),"",Layout!J10*$H$6/Stocks!$E$8*Layout!$D10)</f>
        <v/>
      </c>
      <c r="L22" s="106" t="str">
        <f>IF(ISBLANK(Layout!K10),"",Layout!K10*$H$6/Stocks!$E$9*Layout!$D10)</f>
        <v/>
      </c>
      <c r="M22" s="106" t="str">
        <f>IF(ISBLANK(Layout!L10),"",Layout!L10*$H$6/Stocks!$E$10*Layout!$D10)</f>
        <v/>
      </c>
      <c r="N22" s="106" t="str">
        <f>IF(ISBLANK(Layout!M10),"",Layout!M10*$H$6/Stocks!$E$11*Layout!$D10)</f>
        <v/>
      </c>
      <c r="O22" s="106" t="str">
        <f>IF(ISBLANK(Layout!N10),"",Layout!N10*$H$6/Stocks!$E$12*Layout!$D10)</f>
        <v/>
      </c>
      <c r="P22" s="66">
        <f t="shared" ref="P22:P29" si="6">SUM(F22:O22)</f>
        <v>0</v>
      </c>
      <c r="R22" s="3"/>
    </row>
    <row r="23" spans="1:21" outlineLevel="1" x14ac:dyDescent="0.35">
      <c r="A23" s="46">
        <v>9</v>
      </c>
      <c r="B23" s="96">
        <v>9</v>
      </c>
      <c r="C23" s="109" t="str">
        <f>IF(ISBLANK(Layout!C11), "", Layout!C11)</f>
        <v/>
      </c>
      <c r="D23" s="118" t="str">
        <f>IF(Layout!D11 &gt;0,Layout!D11* $H$6 - E23 - P23, "")</f>
        <v/>
      </c>
      <c r="E23" s="108">
        <f>IFERROR(Layout!D11*SUM($D$6:$D$11), "")</f>
        <v>0</v>
      </c>
      <c r="F23" s="108" t="str">
        <f>IF(ISBLANK(Layout!E11),"",Layout!E11*$H$6/Stocks!$E$3*Layout!$D11)</f>
        <v/>
      </c>
      <c r="G23" s="108" t="str">
        <f>IF(ISBLANK(Layout!F11),"",Layout!F11*$H$6/Stocks!$E$4*Layout!$D11)</f>
        <v/>
      </c>
      <c r="H23" s="108" t="str">
        <f>IF(ISBLANK(Layout!G11),"",Layout!G11*$H$6/Stocks!$E$5*Layout!$D11)</f>
        <v/>
      </c>
      <c r="I23" s="108" t="str">
        <f>IF(ISBLANK(Layout!H11),"",Layout!H11*$H$6/Stocks!$E$6*Layout!$D11)</f>
        <v/>
      </c>
      <c r="J23" s="108" t="str">
        <f>IF(ISBLANK(Layout!I11),"",Layout!I11*$H$6/Stocks!$E$7*Layout!$D11)</f>
        <v/>
      </c>
      <c r="K23" s="108" t="str">
        <f>IF(ISBLANK(Layout!J11),"",Layout!J11*$H$6/Stocks!$E$8*Layout!$D11)</f>
        <v/>
      </c>
      <c r="L23" s="108" t="str">
        <f>IF(ISBLANK(Layout!K11),"",Layout!K11*$H$6/Stocks!$E$9*Layout!$D11)</f>
        <v/>
      </c>
      <c r="M23" s="108" t="str">
        <f>IF(ISBLANK(Layout!L11),"",Layout!L11*$H$6/Stocks!$E$10*Layout!$D11)</f>
        <v/>
      </c>
      <c r="N23" s="108" t="str">
        <f>IF(ISBLANK(Layout!M11),"",Layout!M11*$H$6/Stocks!$E$11*Layout!$D11)</f>
        <v/>
      </c>
      <c r="O23" s="108" t="str">
        <f>IF(ISBLANK(Layout!N11),"",Layout!N11*$H$6/Stocks!$E$12*Layout!$D11)</f>
        <v/>
      </c>
      <c r="P23" s="69">
        <f t="shared" si="6"/>
        <v>0</v>
      </c>
      <c r="R23" s="3"/>
    </row>
    <row r="24" spans="1:21" outlineLevel="1" x14ac:dyDescent="0.35">
      <c r="A24" s="48">
        <v>10</v>
      </c>
      <c r="B24" s="95">
        <v>10</v>
      </c>
      <c r="C24" s="71" t="str">
        <f>IF(ISBLANK(Layout!C12), "", Layout!C12)</f>
        <v/>
      </c>
      <c r="D24" s="119" t="str">
        <f>IF(Layout!D12 &gt;0,Layout!D12* $H$6 - E24 - P24, "")</f>
        <v/>
      </c>
      <c r="E24" s="70">
        <f>IFERROR(Layout!D12*SUM($D$6:$D$11), "")</f>
        <v>0</v>
      </c>
      <c r="F24" s="70" t="str">
        <f>IF(ISBLANK(Layout!E12),"",Layout!E12*$H$6/Stocks!$E$3*Layout!$D12)</f>
        <v/>
      </c>
      <c r="G24" s="70" t="str">
        <f>IF(ISBLANK(Layout!F12),"",Layout!F12*$H$6/Stocks!$E$4*Layout!$D12)</f>
        <v/>
      </c>
      <c r="H24" s="70" t="str">
        <f>IF(ISBLANK(Layout!G12),"",Layout!G12*$H$6/Stocks!$E$5*Layout!$D12)</f>
        <v/>
      </c>
      <c r="I24" s="70" t="str">
        <f>IF(ISBLANK(Layout!H12),"",Layout!H12*$H$6/Stocks!$E$6*Layout!$D12)</f>
        <v/>
      </c>
      <c r="J24" s="70" t="str">
        <f>IF(ISBLANK(Layout!I12),"",Layout!I12*$H$6/Stocks!$E$7*Layout!$D12)</f>
        <v/>
      </c>
      <c r="K24" s="70" t="str">
        <f>IF(ISBLANK(Layout!J12),"",Layout!J12*$H$6/Stocks!$E$8*Layout!$D12)</f>
        <v/>
      </c>
      <c r="L24" s="70" t="str">
        <f>IF(ISBLANK(Layout!K12),"",Layout!K12*$H$6/Stocks!$E$9*Layout!$D12)</f>
        <v/>
      </c>
      <c r="M24" s="70" t="str">
        <f>IF(ISBLANK(Layout!L12),"",Layout!L12*$H$6/Stocks!$E$10*Layout!$D12)</f>
        <v/>
      </c>
      <c r="N24" s="70" t="str">
        <f>IF(ISBLANK(Layout!M12),"",Layout!M12*$H$6/Stocks!$E$11*Layout!$D12)</f>
        <v/>
      </c>
      <c r="O24" s="70" t="str">
        <f>IF(ISBLANK(Layout!N12),"",Layout!N12*$H$6/Stocks!$E$12*Layout!$D12)</f>
        <v/>
      </c>
      <c r="P24" s="69">
        <f t="shared" si="6"/>
        <v>0</v>
      </c>
      <c r="R24" s="3"/>
    </row>
    <row r="25" spans="1:21" outlineLevel="1" x14ac:dyDescent="0.35">
      <c r="A25" s="48">
        <v>11</v>
      </c>
      <c r="B25" s="95">
        <v>11</v>
      </c>
      <c r="C25" s="71" t="str">
        <f>IF(ISBLANK(Layout!C13), "", Layout!C13)</f>
        <v/>
      </c>
      <c r="D25" s="119" t="str">
        <f>IF(Layout!D13 &gt;0,Layout!D13* $H$6 - E25 - P25, "")</f>
        <v/>
      </c>
      <c r="E25" s="70">
        <f>IFERROR(Layout!D13*SUM($D$6:$D$11), "")</f>
        <v>0</v>
      </c>
      <c r="F25" s="70" t="str">
        <f>IF(ISBLANK(Layout!E13),"",Layout!E13*$H$6/Stocks!$E$3*Layout!$D13)</f>
        <v/>
      </c>
      <c r="G25" s="70" t="str">
        <f>IF(ISBLANK(Layout!F13),"",Layout!F13*$H$6/Stocks!$E$4*Layout!$D13)</f>
        <v/>
      </c>
      <c r="H25" s="70" t="str">
        <f>IF(ISBLANK(Layout!G13),"",Layout!G13*$H$6/Stocks!$E$5*Layout!$D13)</f>
        <v/>
      </c>
      <c r="I25" s="70" t="str">
        <f>IF(ISBLANK(Layout!H13),"",Layout!H13*$H$6/Stocks!$E$6*Layout!$D13)</f>
        <v/>
      </c>
      <c r="J25" s="70" t="str">
        <f>IF(ISBLANK(Layout!I13),"",Layout!I13*$H$6/Stocks!$E$7*Layout!$D13)</f>
        <v/>
      </c>
      <c r="K25" s="70" t="str">
        <f>IF(ISBLANK(Layout!J13),"",Layout!J13*$H$6/Stocks!$E$8*Layout!$D13)</f>
        <v/>
      </c>
      <c r="L25" s="70" t="str">
        <f>IF(ISBLANK(Layout!K13),"",Layout!K13*$H$6/Stocks!$E$9*Layout!$D13)</f>
        <v/>
      </c>
      <c r="M25" s="70" t="str">
        <f>IF(ISBLANK(Layout!L13),"",Layout!L13*$H$6/Stocks!$E$10*Layout!$D13)</f>
        <v/>
      </c>
      <c r="N25" s="70" t="str">
        <f>IF(ISBLANK(Layout!M13),"",Layout!M13*$H$6/Stocks!$E$11*Layout!$D13)</f>
        <v/>
      </c>
      <c r="O25" s="70" t="str">
        <f>IF(ISBLANK(Layout!N13),"",Layout!N13*$H$6/Stocks!$E$12*Layout!$D13)</f>
        <v/>
      </c>
      <c r="P25" s="69">
        <f t="shared" si="6"/>
        <v>0</v>
      </c>
    </row>
    <row r="26" spans="1:21" outlineLevel="1" x14ac:dyDescent="0.35">
      <c r="A26" s="48">
        <v>12</v>
      </c>
      <c r="B26" s="95">
        <v>12</v>
      </c>
      <c r="C26" s="71" t="str">
        <f>IF(ISBLANK(Layout!C14), "", Layout!C14)</f>
        <v/>
      </c>
      <c r="D26" s="119" t="str">
        <f>IF(Layout!D14 &gt;0,Layout!D14* $H$6 - E26 - P26, "")</f>
        <v/>
      </c>
      <c r="E26" s="70">
        <f>IFERROR(Layout!D14*SUM($D$6:$D$11), "")</f>
        <v>0</v>
      </c>
      <c r="F26" s="70" t="str">
        <f>IF(ISBLANK(Layout!E14),"",Layout!E14*$H$6/Stocks!$E$3*Layout!$D14)</f>
        <v/>
      </c>
      <c r="G26" s="70" t="str">
        <f>IF(ISBLANK(Layout!F14),"",Layout!F14*$H$6/Stocks!$E$4*Layout!$D14)</f>
        <v/>
      </c>
      <c r="H26" s="70" t="str">
        <f>IF(ISBLANK(Layout!G14),"",Layout!G14*$H$6/Stocks!$E$5*Layout!$D14)</f>
        <v/>
      </c>
      <c r="I26" s="70" t="str">
        <f>IF(ISBLANK(Layout!H14),"",Layout!H14*$H$6/Stocks!$E$6*Layout!$D14)</f>
        <v/>
      </c>
      <c r="J26" s="70" t="str">
        <f>IF(ISBLANK(Layout!I14),"",Layout!I14*$H$6/Stocks!$E$7*Layout!$D14)</f>
        <v/>
      </c>
      <c r="K26" s="70" t="str">
        <f>IF(ISBLANK(Layout!J14),"",Layout!J14*$H$6/Stocks!$E$8*Layout!$D14)</f>
        <v/>
      </c>
      <c r="L26" s="70" t="str">
        <f>IF(ISBLANK(Layout!K14),"",Layout!K14*$H$6/Stocks!$E$9*Layout!$D14)</f>
        <v/>
      </c>
      <c r="M26" s="70" t="str">
        <f>IF(ISBLANK(Layout!L14),"",Layout!L14*$H$6/Stocks!$E$10*Layout!$D14)</f>
        <v/>
      </c>
      <c r="N26" s="70" t="str">
        <f>IF(ISBLANK(Layout!M14),"",Layout!M14*$H$6/Stocks!$E$11*Layout!$D14)</f>
        <v/>
      </c>
      <c r="O26" s="70" t="str">
        <f>IF(ISBLANK(Layout!N14),"",Layout!N14*$H$6/Stocks!$E$12*Layout!$D14)</f>
        <v/>
      </c>
      <c r="P26" s="69">
        <f t="shared" si="6"/>
        <v>0</v>
      </c>
    </row>
    <row r="27" spans="1:21" outlineLevel="1" x14ac:dyDescent="0.35">
      <c r="A27" s="46">
        <v>13</v>
      </c>
      <c r="B27" s="96">
        <v>13</v>
      </c>
      <c r="C27" s="109" t="str">
        <f>IF(ISBLANK(Layout!C15), "", Layout!C15)</f>
        <v/>
      </c>
      <c r="D27" s="125" t="str">
        <f>IF(Layout!D15 &gt;0,Layout!D15* $H$6 - E27 - P27, "")</f>
        <v/>
      </c>
      <c r="E27" s="108">
        <f>IFERROR(Layout!D15*SUM($D$6:$D$11), "")</f>
        <v>0</v>
      </c>
      <c r="F27" s="108" t="str">
        <f>IF(ISBLANK(Layout!E15),"",Layout!E15*$H$6/Stocks!$E$3*Layout!$D15)</f>
        <v/>
      </c>
      <c r="G27" s="108" t="str">
        <f>IF(ISBLANK(Layout!F15),"",Layout!F15*$H$6/Stocks!$E$4*Layout!$D15)</f>
        <v/>
      </c>
      <c r="H27" s="108" t="str">
        <f>IF(ISBLANK(Layout!G15),"",Layout!G15*$H$6/Stocks!$E$5*Layout!$D15)</f>
        <v/>
      </c>
      <c r="I27" s="108" t="str">
        <f>IF(ISBLANK(Layout!H15),"",Layout!H15*$H$6/Stocks!$E$6*Layout!$D15)</f>
        <v/>
      </c>
      <c r="J27" s="108" t="str">
        <f>IF(ISBLANK(Layout!I15),"",Layout!I15*$H$6/Stocks!$E$7*Layout!$D15)</f>
        <v/>
      </c>
      <c r="K27" s="108" t="str">
        <f>IF(ISBLANK(Layout!J15),"",Layout!J15*$H$6/Stocks!$E$8*Layout!$D15)</f>
        <v/>
      </c>
      <c r="L27" s="108" t="str">
        <f>IF(ISBLANK(Layout!K15),"",Layout!K15*$H$6/Stocks!$E$9*Layout!$D15)</f>
        <v/>
      </c>
      <c r="M27" s="108" t="str">
        <f>IF(ISBLANK(Layout!L15),"",Layout!L15*$H$6/Stocks!$E$10*Layout!$D15)</f>
        <v/>
      </c>
      <c r="N27" s="108" t="str">
        <f>IF(ISBLANK(Layout!M15),"",Layout!M15*$H$6/Stocks!$E$11*Layout!$D15)</f>
        <v/>
      </c>
      <c r="O27" s="108" t="str">
        <f>IF(ISBLANK(Layout!N15),"",Layout!N15*$H$6/Stocks!$E$12*Layout!$D15)</f>
        <v/>
      </c>
      <c r="P27" s="124">
        <f t="shared" si="6"/>
        <v>0</v>
      </c>
    </row>
    <row r="28" spans="1:21" outlineLevel="1" x14ac:dyDescent="0.35">
      <c r="A28" s="48">
        <v>14</v>
      </c>
      <c r="B28" s="95">
        <v>14</v>
      </c>
      <c r="C28" s="71" t="str">
        <f>IF(ISBLANK(Layout!C16), "", Layout!C16)</f>
        <v/>
      </c>
      <c r="D28" s="120" t="str">
        <f>IF(Layout!D16 &gt;0,Layout!D16* $H$6 - E28 - P28, "")</f>
        <v/>
      </c>
      <c r="E28" s="70">
        <f>IFERROR(Layout!D16*SUM($D$6:$D$11), "")</f>
        <v>0</v>
      </c>
      <c r="F28" s="70" t="str">
        <f>IF(ISBLANK(Layout!E16),"",Layout!E16*$H$6/Stocks!$E$3*Layout!$D16)</f>
        <v/>
      </c>
      <c r="G28" s="70" t="str">
        <f>IF(ISBLANK(Layout!F16),"",Layout!F16*$H$6/Stocks!$E$4*Layout!$D16)</f>
        <v/>
      </c>
      <c r="H28" s="70" t="str">
        <f>IF(ISBLANK(Layout!G16),"",Layout!G16*$H$6/Stocks!$E$5*Layout!$D16)</f>
        <v/>
      </c>
      <c r="I28" s="70" t="str">
        <f>IF(ISBLANK(Layout!H16),"",Layout!H16*$H$6/Stocks!$E$6*Layout!$D16)</f>
        <v/>
      </c>
      <c r="J28" s="70" t="str">
        <f>IF(ISBLANK(Layout!I16),"",Layout!I16*$H$6/Stocks!$E$7*Layout!$D16)</f>
        <v/>
      </c>
      <c r="K28" s="70" t="str">
        <f>IF(ISBLANK(Layout!J16),"",Layout!J16*$H$6/Stocks!$E$8*Layout!$D16)</f>
        <v/>
      </c>
      <c r="L28" s="70" t="str">
        <f>IF(ISBLANK(Layout!K16),"",Layout!K16*$H$6/Stocks!$E$9*Layout!$D16)</f>
        <v/>
      </c>
      <c r="M28" s="70" t="str">
        <f>IF(ISBLANK(Layout!L16),"",Layout!L16*$H$6/Stocks!$E$10*Layout!$D16)</f>
        <v/>
      </c>
      <c r="N28" s="70" t="str">
        <f>IF(ISBLANK(Layout!M16),"",Layout!M16*$H$6/Stocks!$E$11*Layout!$D16)</f>
        <v/>
      </c>
      <c r="O28" s="70" t="str">
        <f>IF(ISBLANK(Layout!N16),"",Layout!N16*$H$6/Stocks!$E$12*Layout!$D16)</f>
        <v/>
      </c>
      <c r="P28" s="69">
        <f t="shared" si="6"/>
        <v>0</v>
      </c>
      <c r="Q28" s="5" t="str">
        <f t="shared" ref="Q28" si="7">D28</f>
        <v/>
      </c>
      <c r="S28" s="5"/>
    </row>
    <row r="29" spans="1:21" outlineLevel="1" x14ac:dyDescent="0.35">
      <c r="A29" s="48">
        <v>15</v>
      </c>
      <c r="B29" s="95">
        <v>15</v>
      </c>
      <c r="C29" s="71" t="str">
        <f>IF(ISBLANK(Layout!C17), "", Layout!C17)</f>
        <v/>
      </c>
      <c r="D29" s="120" t="str">
        <f>IF(Layout!D17 &gt;0,Layout!D17* $H$6 - E29 - P29, "")</f>
        <v/>
      </c>
      <c r="E29" s="70">
        <f>IFERROR(Layout!D17*SUM($D$6:$D$11), "")</f>
        <v>0</v>
      </c>
      <c r="F29" s="70" t="str">
        <f>IF(ISBLANK(Layout!E17),"",Layout!E17*$H$6/Stocks!$E$3*Layout!$D17)</f>
        <v/>
      </c>
      <c r="G29" s="70" t="str">
        <f>IF(ISBLANK(Layout!F17),"",Layout!F17*$H$6/Stocks!$E$4*Layout!$D17)</f>
        <v/>
      </c>
      <c r="H29" s="70" t="str">
        <f>IF(ISBLANK(Layout!G17),"",Layout!G17*$H$6/Stocks!$E$5*Layout!$D17)</f>
        <v/>
      </c>
      <c r="I29" s="70" t="str">
        <f>IF(ISBLANK(Layout!H17),"",Layout!H17*$H$6/Stocks!$E$6*Layout!$D17)</f>
        <v/>
      </c>
      <c r="J29" s="70" t="str">
        <f>IF(ISBLANK(Layout!I17),"",Layout!I17*$H$6/Stocks!$E$7*Layout!$D17)</f>
        <v/>
      </c>
      <c r="K29" s="70" t="str">
        <f>IF(ISBLANK(Layout!J17),"",Layout!J17*$H$6/Stocks!$E$8*Layout!$D17)</f>
        <v/>
      </c>
      <c r="L29" s="70" t="str">
        <f>IF(ISBLANK(Layout!K17),"",Layout!K17*$H$6/Stocks!$E$9*Layout!$D17)</f>
        <v/>
      </c>
      <c r="M29" s="70" t="str">
        <f>IF(ISBLANK(Layout!L17),"",Layout!L17*$H$6/Stocks!$E$10*Layout!$D17)</f>
        <v/>
      </c>
      <c r="N29" s="70" t="str">
        <f>IF(ISBLANK(Layout!M17),"",Layout!M17*$H$6/Stocks!$E$11*Layout!$D17)</f>
        <v/>
      </c>
      <c r="O29" s="70" t="str">
        <f>IF(ISBLANK(Layout!N17),"",Layout!N17*$H$6/Stocks!$E$12*Layout!$D17)</f>
        <v/>
      </c>
      <c r="P29" s="69">
        <f t="shared" si="6"/>
        <v>0</v>
      </c>
    </row>
    <row r="30" spans="1:21" x14ac:dyDescent="0.35">
      <c r="A30" s="50">
        <v>16</v>
      </c>
      <c r="B30" s="97">
        <v>16</v>
      </c>
      <c r="C30" s="51" t="str">
        <f>IF(ISBLANK(Layout!C18), "", Layout!C18)</f>
        <v/>
      </c>
      <c r="D30" s="126" t="str">
        <f>IF(Layout!D18 &gt;0,Layout!D18* $H$6 - E30 - P30, "")</f>
        <v/>
      </c>
      <c r="E30" s="32">
        <f>IFERROR(Layout!D18*SUM($D$6:$D$11), "")</f>
        <v>0</v>
      </c>
      <c r="F30" s="32" t="str">
        <f>IF(ISBLANK(Layout!E18),"",Layout!E18*$H$6/Stocks!$E$3*Layout!$D18)</f>
        <v/>
      </c>
      <c r="G30" s="32" t="str">
        <f>IF(ISBLANK(Layout!F18),"",Layout!F18*$H$6/Stocks!$E$4*Layout!$D18)</f>
        <v/>
      </c>
      <c r="H30" s="32" t="str">
        <f>IF(ISBLANK(Layout!G18),"",Layout!G18*$H$6/Stocks!$E$5*Layout!$D18)</f>
        <v/>
      </c>
      <c r="I30" s="32" t="str">
        <f>IF(ISBLANK(Layout!H18),"",Layout!H18*$H$6/Stocks!$E$6*Layout!$D18)</f>
        <v/>
      </c>
      <c r="J30" s="32" t="str">
        <f>IF(ISBLANK(Layout!I18),"",Layout!I18*$H$6/Stocks!$E$7*Layout!$D18)</f>
        <v/>
      </c>
      <c r="K30" s="32" t="str">
        <f>IF(ISBLANK(Layout!J18),"",Layout!J18*$H$6/Stocks!$E$8*Layout!$D18)</f>
        <v/>
      </c>
      <c r="L30" s="32" t="str">
        <f>IF(ISBLANK(Layout!K18),"",Layout!K18*$H$6/Stocks!$E$9*Layout!$D18)</f>
        <v/>
      </c>
      <c r="M30" s="32" t="str">
        <f>IF(ISBLANK(Layout!L18),"",Layout!L18*$H$6/Stocks!$E$10*Layout!$D18)</f>
        <v/>
      </c>
      <c r="N30" s="32" t="str">
        <f>IF(ISBLANK(Layout!M18),"",Layout!M18*$H$6/Stocks!$E$11*Layout!$D18)</f>
        <v/>
      </c>
      <c r="O30" s="32" t="str">
        <f>IF(ISBLANK(Layout!N18),"",Layout!N18*$H$6/Stocks!$E$12*Layout!$D18)</f>
        <v/>
      </c>
      <c r="P30" s="61">
        <f t="shared" ref="P30:P34" si="8">SUM(F30:O30)</f>
        <v>0</v>
      </c>
    </row>
    <row r="31" spans="1:21" x14ac:dyDescent="0.35">
      <c r="A31" s="48">
        <v>17</v>
      </c>
      <c r="B31" s="95">
        <v>17</v>
      </c>
      <c r="C31" s="49" t="str">
        <f>IF(ISBLANK(Layout!C19), "", Layout!C19)</f>
        <v/>
      </c>
      <c r="D31" s="121" t="str">
        <f>IF(Layout!D19 &gt;0,Layout!D19* $H$6 - E31 - P31, "")</f>
        <v/>
      </c>
      <c r="E31" s="31">
        <f>IFERROR(Layout!D19*SUM($D$6:$D$11), "")</f>
        <v>0</v>
      </c>
      <c r="F31" s="31" t="str">
        <f>IF(ISBLANK(Layout!E19),"",Layout!E19*$H$6/Stocks!$E$3*Layout!$D19)</f>
        <v/>
      </c>
      <c r="G31" s="31" t="str">
        <f>IF(ISBLANK(Layout!F19),"",Layout!F19*$H$6/Stocks!$E$4*Layout!$D19)</f>
        <v/>
      </c>
      <c r="H31" s="31" t="str">
        <f>IF(ISBLANK(Layout!G19),"",Layout!G19*$H$6/Stocks!$E$5*Layout!$D19)</f>
        <v/>
      </c>
      <c r="I31" s="31" t="str">
        <f>IF(ISBLANK(Layout!H19),"",Layout!H19*$H$6/Stocks!$E$6*Layout!$D19)</f>
        <v/>
      </c>
      <c r="J31" s="31" t="str">
        <f>IF(ISBLANK(Layout!I19),"",Layout!I19*$H$6/Stocks!$E$7*Layout!$D19)</f>
        <v/>
      </c>
      <c r="K31" s="31" t="str">
        <f>IF(ISBLANK(Layout!J19),"",Layout!J19*$H$6/Stocks!$E$8*Layout!$D19)</f>
        <v/>
      </c>
      <c r="L31" s="31" t="str">
        <f>IF(ISBLANK(Layout!K19),"",Layout!K19*$H$6/Stocks!$E$9*Layout!$D19)</f>
        <v/>
      </c>
      <c r="M31" s="31" t="str">
        <f>IF(ISBLANK(Layout!L19),"",Layout!L19*$H$6/Stocks!$E$10*Layout!$D19)</f>
        <v/>
      </c>
      <c r="N31" s="31" t="str">
        <f>IF(ISBLANK(Layout!M19),"",Layout!M19*$H$6/Stocks!$E$11*Layout!$D19)</f>
        <v/>
      </c>
      <c r="O31" s="31" t="str">
        <f>IF(ISBLANK(Layout!N19),"",Layout!N19*$H$6/Stocks!$E$12*Layout!$D19)</f>
        <v/>
      </c>
      <c r="P31" s="62">
        <f t="shared" si="8"/>
        <v>0</v>
      </c>
    </row>
    <row r="32" spans="1:21" x14ac:dyDescent="0.35">
      <c r="A32" s="48">
        <v>18</v>
      </c>
      <c r="B32" s="95">
        <v>18</v>
      </c>
      <c r="C32" s="49" t="str">
        <f>IF(ISBLANK(Layout!C20), "", Layout!C20)</f>
        <v/>
      </c>
      <c r="D32" s="121" t="str">
        <f>IF(Layout!D20 &gt;0,Layout!D20* $H$6 - E32 - P32, "")</f>
        <v/>
      </c>
      <c r="E32" s="31">
        <f>IFERROR(Layout!D20*SUM($D$6:$D$11), "")</f>
        <v>0</v>
      </c>
      <c r="F32" s="31" t="str">
        <f>IF(ISBLANK(Layout!E20),"",Layout!E20*$H$6/Stocks!$E$3*Layout!$D20)</f>
        <v/>
      </c>
      <c r="G32" s="31" t="str">
        <f>IF(ISBLANK(Layout!F20),"",Layout!F20*$H$6/Stocks!$E$4*Layout!$D20)</f>
        <v/>
      </c>
      <c r="H32" s="31" t="str">
        <f>IF(ISBLANK(Layout!G20),"",Layout!G20*$H$6/Stocks!$E$5*Layout!$D20)</f>
        <v/>
      </c>
      <c r="I32" s="31" t="str">
        <f>IF(ISBLANK(Layout!H20),"",Layout!H20*$H$6/Stocks!$E$6*Layout!$D20)</f>
        <v/>
      </c>
      <c r="J32" s="31" t="str">
        <f>IF(ISBLANK(Layout!I20),"",Layout!I20*$H$6/Stocks!$E$7*Layout!$D20)</f>
        <v/>
      </c>
      <c r="K32" s="31" t="str">
        <f>IF(ISBLANK(Layout!J20),"",Layout!J20*$H$6/Stocks!$E$8*Layout!$D20)</f>
        <v/>
      </c>
      <c r="L32" s="31" t="str">
        <f>IF(ISBLANK(Layout!K20),"",Layout!K20*$H$6/Stocks!$E$9*Layout!$D20)</f>
        <v/>
      </c>
      <c r="M32" s="31" t="str">
        <f>IF(ISBLANK(Layout!L20),"",Layout!L20*$H$6/Stocks!$E$10*Layout!$D20)</f>
        <v/>
      </c>
      <c r="N32" s="31" t="str">
        <f>IF(ISBLANK(Layout!M20),"",Layout!M20*$H$6/Stocks!$E$11*Layout!$D20)</f>
        <v/>
      </c>
      <c r="O32" s="31" t="str">
        <f>IF(ISBLANK(Layout!N20),"",Layout!N20*$H$6/Stocks!$E$12*Layout!$D20)</f>
        <v/>
      </c>
      <c r="P32" s="62">
        <f t="shared" si="8"/>
        <v>0</v>
      </c>
    </row>
    <row r="33" spans="1:16" x14ac:dyDescent="0.35">
      <c r="A33" s="48">
        <v>19</v>
      </c>
      <c r="B33" s="95">
        <v>19</v>
      </c>
      <c r="C33" s="71" t="str">
        <f>IF(ISBLANK(Layout!C21), "", Layout!C21)</f>
        <v/>
      </c>
      <c r="D33" s="122" t="str">
        <f>IF(Layout!D21 &gt;0,Layout!D21* $H$6 - E33 - P33, "")</f>
        <v/>
      </c>
      <c r="E33" s="70">
        <f>IFERROR(Layout!D21*SUM($D$6:$D$11), "")</f>
        <v>0</v>
      </c>
      <c r="F33" s="72" t="str">
        <f>IF(ISBLANK(Layout!E21),"",Layout!E21*$H$6/Stocks!$E$3*Layout!$D21)</f>
        <v/>
      </c>
      <c r="G33" s="72" t="str">
        <f>IF(ISBLANK(Layout!F21),"",Layout!F21*$H$6/Stocks!$E$4*Layout!$D21)</f>
        <v/>
      </c>
      <c r="H33" s="72" t="str">
        <f>IF(ISBLANK(Layout!G21),"",Layout!G21*$H$6/Stocks!$E$5*Layout!$D21)</f>
        <v/>
      </c>
      <c r="I33" s="72" t="str">
        <f>IF(ISBLANK(Layout!H21),"",Layout!H21*$H$6/Stocks!$E$6*Layout!$D21)</f>
        <v/>
      </c>
      <c r="J33" s="72" t="str">
        <f>IF(ISBLANK(Layout!I21),"",Layout!I21*$H$6/Stocks!$E$7*Layout!$D21)</f>
        <v/>
      </c>
      <c r="K33" s="72" t="str">
        <f>IF(ISBLANK(Layout!J21),"",Layout!J21*$H$6/Stocks!$E$8*Layout!$D21)</f>
        <v/>
      </c>
      <c r="L33" s="72" t="str">
        <f>IF(ISBLANK(Layout!K21),"",Layout!K21*$H$6/Stocks!$E$9*Layout!$D21)</f>
        <v/>
      </c>
      <c r="M33" s="72" t="str">
        <f>IF(ISBLANK(Layout!L21),"",Layout!L21*$H$6/Stocks!$E$10*Layout!$D21)</f>
        <v/>
      </c>
      <c r="N33" s="72" t="str">
        <f>IF(ISBLANK(Layout!M21),"",Layout!M21*$H$6/Stocks!$E$11*Layout!$D21)</f>
        <v/>
      </c>
      <c r="O33" s="72" t="str">
        <f>IF(ISBLANK(Layout!N21),"",Layout!N21*$H$6/Stocks!$E$12*Layout!$D21)</f>
        <v/>
      </c>
      <c r="P33" s="69">
        <f t="shared" si="8"/>
        <v>0</v>
      </c>
    </row>
    <row r="34" spans="1:16" x14ac:dyDescent="0.35">
      <c r="A34" s="50">
        <v>20</v>
      </c>
      <c r="B34" s="97">
        <v>20</v>
      </c>
      <c r="C34" s="68" t="str">
        <f>IF(ISBLANK(Layout!C22), "", Layout!C22)</f>
        <v/>
      </c>
      <c r="D34" s="123" t="str">
        <f>IF(Layout!D22 &gt;0,Layout!D22* $H$6 - E34 - P34, "")</f>
        <v/>
      </c>
      <c r="E34" s="67">
        <f>IFERROR(Layout!D22*SUM($D$6:$D$11), "")</f>
        <v>0</v>
      </c>
      <c r="F34" s="67" t="str">
        <f>IF(ISBLANK(Layout!E22),"",Layout!E22*$H$6/Stocks!$E$3*Layout!$D22)</f>
        <v/>
      </c>
      <c r="G34" s="67" t="str">
        <f>IF(ISBLANK(Layout!F22),"",Layout!F22*$H$6/Stocks!$E$4*Layout!$D22)</f>
        <v/>
      </c>
      <c r="H34" s="67" t="str">
        <f>IF(ISBLANK(Layout!G22),"",Layout!G22*$H$6/Stocks!$E$5*Layout!$D22)</f>
        <v/>
      </c>
      <c r="I34" s="67" t="str">
        <f>IF(ISBLANK(Layout!H22),"",Layout!H22*$H$6/Stocks!$E$6*Layout!$D22)</f>
        <v/>
      </c>
      <c r="J34" s="67" t="str">
        <f>IF(ISBLANK(Layout!I22),"",Layout!I22*$H$6/Stocks!$E$7*Layout!$D22)</f>
        <v/>
      </c>
      <c r="K34" s="67" t="str">
        <f>IF(ISBLANK(Layout!J22),"",Layout!J22*$H$6/Stocks!$E$8*Layout!$D22)</f>
        <v/>
      </c>
      <c r="L34" s="67" t="str">
        <f>IF(ISBLANK(Layout!K22),"",Layout!K22*$H$6/Stocks!$E$9*Layout!$D22)</f>
        <v/>
      </c>
      <c r="M34" s="67" t="str">
        <f>IF(ISBLANK(Layout!L22),"",Layout!L22*$H$6/Stocks!$E$10*Layout!$D22)</f>
        <v/>
      </c>
      <c r="N34" s="67" t="str">
        <f>IF(ISBLANK(Layout!M22),"",Layout!M22*$H$6/Stocks!$E$11*Layout!$D22)</f>
        <v/>
      </c>
      <c r="O34" s="67" t="str">
        <f>IF(ISBLANK(Layout!N22),"",Layout!N22*$H$6/Stocks!$E$12*Layout!$D22)</f>
        <v/>
      </c>
      <c r="P34" s="66">
        <f t="shared" si="8"/>
        <v>0</v>
      </c>
    </row>
    <row r="35" spans="1:16" x14ac:dyDescent="0.35">
      <c r="A35" s="48"/>
      <c r="B35" s="95"/>
      <c r="C35" s="71"/>
      <c r="D35" s="116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104"/>
      <c r="P35" s="102"/>
    </row>
    <row r="36" spans="1:16" x14ac:dyDescent="0.35">
      <c r="A36" s="48"/>
      <c r="B36" s="95"/>
      <c r="C36" s="71"/>
      <c r="D36" s="116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104"/>
      <c r="P36" s="102"/>
    </row>
    <row r="37" spans="1:16" x14ac:dyDescent="0.35">
      <c r="A37" s="50"/>
      <c r="B37" s="97"/>
      <c r="C37" s="68"/>
      <c r="D37" s="11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105"/>
      <c r="P37" s="107"/>
    </row>
    <row r="38" spans="1:16" x14ac:dyDescent="0.35">
      <c r="C38" s="98"/>
      <c r="D38" s="52"/>
      <c r="E38" s="52"/>
      <c r="F38" s="52"/>
      <c r="G38" s="52"/>
      <c r="H38" s="52"/>
      <c r="I38" s="52"/>
      <c r="J38" s="52"/>
    </row>
    <row r="40" spans="1:16" x14ac:dyDescent="0.35">
      <c r="D40" s="5"/>
    </row>
    <row r="41" spans="1:16" x14ac:dyDescent="0.35">
      <c r="D41" s="5"/>
    </row>
    <row r="42" spans="1:16" x14ac:dyDescent="0.35">
      <c r="D42" s="5"/>
    </row>
    <row r="43" spans="1:16" x14ac:dyDescent="0.35">
      <c r="D43" s="5"/>
    </row>
    <row r="44" spans="1:16" x14ac:dyDescent="0.35">
      <c r="D44" s="5"/>
    </row>
  </sheetData>
  <sheetProtection selectLockedCells="1"/>
  <dataConsolidate/>
  <conditionalFormatting sqref="E6:E7">
    <cfRule type="cellIs" dxfId="69" priority="129" operator="equal">
      <formula>0</formula>
    </cfRule>
    <cfRule type="cellIs" dxfId="68" priority="130" operator="lessThan">
      <formula>0.5</formula>
    </cfRule>
  </conditionalFormatting>
  <conditionalFormatting sqref="E6:E7">
    <cfRule type="expression" dxfId="67" priority="128">
      <formula>(MM_sum/_xlnm.Extract &gt; 85.5)</formula>
    </cfRule>
  </conditionalFormatting>
  <conditionalFormatting sqref="P22 E22 D26:E27 P26:P27">
    <cfRule type="cellIs" dxfId="66" priority="104" operator="equal">
      <formula>0</formula>
    </cfRule>
    <cfRule type="cellIs" dxfId="65" priority="105" operator="lessThan">
      <formula>0.5</formula>
    </cfRule>
  </conditionalFormatting>
  <conditionalFormatting sqref="H22:O22">
    <cfRule type="cellIs" dxfId="64" priority="102" operator="lessThan">
      <formula>0.5</formula>
    </cfRule>
    <cfRule type="cellIs" dxfId="63" priority="103" operator="equal">
      <formula>0</formula>
    </cfRule>
  </conditionalFormatting>
  <conditionalFormatting sqref="F26:O27">
    <cfRule type="cellIs" dxfId="62" priority="100" operator="equal">
      <formula>0</formula>
    </cfRule>
    <cfRule type="cellIs" dxfId="61" priority="101" operator="lessThan">
      <formula>0.5</formula>
    </cfRule>
  </conditionalFormatting>
  <conditionalFormatting sqref="E25 P25">
    <cfRule type="cellIs" dxfId="60" priority="98" operator="equal">
      <formula>0</formula>
    </cfRule>
    <cfRule type="cellIs" dxfId="59" priority="99" operator="lessThan">
      <formula>0.5</formula>
    </cfRule>
  </conditionalFormatting>
  <conditionalFormatting sqref="F25:O25">
    <cfRule type="cellIs" dxfId="58" priority="96" operator="equal">
      <formula>0</formula>
    </cfRule>
    <cfRule type="cellIs" dxfId="57" priority="97" operator="lessThan">
      <formula>0.5</formula>
    </cfRule>
  </conditionalFormatting>
  <conditionalFormatting sqref="D23:E24 P23:P24 D25">
    <cfRule type="cellIs" dxfId="56" priority="94" operator="equal">
      <formula>0</formula>
    </cfRule>
    <cfRule type="cellIs" dxfId="55" priority="95" operator="lessThan">
      <formula>0.5</formula>
    </cfRule>
  </conditionalFormatting>
  <conditionalFormatting sqref="F23:O24">
    <cfRule type="cellIs" dxfId="54" priority="92" operator="equal">
      <formula>0</formula>
    </cfRule>
    <cfRule type="cellIs" dxfId="53" priority="93" operator="lessThan">
      <formula>0.5</formula>
    </cfRule>
  </conditionalFormatting>
  <conditionalFormatting sqref="P28:P29 D28:E29">
    <cfRule type="cellIs" dxfId="52" priority="90" operator="equal">
      <formula>0</formula>
    </cfRule>
    <cfRule type="cellIs" dxfId="51" priority="91" operator="lessThan">
      <formula>0.5</formula>
    </cfRule>
  </conditionalFormatting>
  <conditionalFormatting sqref="F28:O29 F38:O38">
    <cfRule type="cellIs" dxfId="50" priority="88" operator="equal">
      <formula>0</formula>
    </cfRule>
    <cfRule type="cellIs" dxfId="49" priority="89" operator="lessThan">
      <formula>0.5</formula>
    </cfRule>
  </conditionalFormatting>
  <conditionalFormatting sqref="D22">
    <cfRule type="cellIs" dxfId="48" priority="80" operator="lessThan">
      <formula>0.5</formula>
    </cfRule>
    <cfRule type="cellIs" dxfId="47" priority="81" operator="equal">
      <formula>0</formula>
    </cfRule>
  </conditionalFormatting>
  <conditionalFormatting sqref="F22">
    <cfRule type="cellIs" dxfId="46" priority="78" operator="lessThan">
      <formula>0.5</formula>
    </cfRule>
    <cfRule type="cellIs" dxfId="45" priority="79" operator="equal">
      <formula>0</formula>
    </cfRule>
  </conditionalFormatting>
  <conditionalFormatting sqref="G22">
    <cfRule type="cellIs" dxfId="44" priority="72" operator="lessThan">
      <formula>0.5</formula>
    </cfRule>
    <cfRule type="cellIs" dxfId="43" priority="73" operator="equal">
      <formula>0</formula>
    </cfRule>
  </conditionalFormatting>
  <conditionalFormatting sqref="F15:O16">
    <cfRule type="cellIs" dxfId="42" priority="58" operator="lessThan">
      <formula>0.5</formula>
    </cfRule>
    <cfRule type="cellIs" dxfId="41" priority="59" operator="equal">
      <formula>0</formula>
    </cfRule>
  </conditionalFormatting>
  <conditionalFormatting sqref="F17:O21">
    <cfRule type="cellIs" dxfId="40" priority="56" operator="equal">
      <formula>0</formula>
    </cfRule>
    <cfRule type="cellIs" dxfId="39" priority="57" operator="lessThan">
      <formula>0.5</formula>
    </cfRule>
  </conditionalFormatting>
  <conditionalFormatting sqref="P15:P21 D15:E21">
    <cfRule type="cellIs" dxfId="38" priority="60" operator="equal">
      <formula>0</formula>
    </cfRule>
    <cfRule type="cellIs" dxfId="37" priority="61" operator="lessThan">
      <formula>0.5</formula>
    </cfRule>
  </conditionalFormatting>
  <conditionalFormatting sqref="E9 E11">
    <cfRule type="cellIs" dxfId="36" priority="39" operator="equal">
      <formula>0</formula>
    </cfRule>
    <cfRule type="cellIs" dxfId="35" priority="40" operator="lessThan">
      <formula>0.5</formula>
    </cfRule>
  </conditionalFormatting>
  <conditionalFormatting sqref="E9 E11">
    <cfRule type="expression" dxfId="34" priority="38">
      <formula>(MM_sum/_xlnm.Extract &gt; 85.5)</formula>
    </cfRule>
  </conditionalFormatting>
  <conditionalFormatting sqref="D11">
    <cfRule type="cellIs" dxfId="33" priority="33" operator="equal">
      <formula>0</formula>
    </cfRule>
    <cfRule type="cellIs" dxfId="32" priority="34" operator="lessThan">
      <formula>0.5</formula>
    </cfRule>
  </conditionalFormatting>
  <conditionalFormatting sqref="D11">
    <cfRule type="expression" dxfId="31" priority="32">
      <formula>(MM_sum/_xlnm.Extract &gt; 85.5)</formula>
    </cfRule>
  </conditionalFormatting>
  <conditionalFormatting sqref="F30:O32">
    <cfRule type="cellIs" dxfId="30" priority="8" operator="equal">
      <formula>0</formula>
    </cfRule>
    <cfRule type="cellIs" dxfId="29" priority="9" operator="lessThan">
      <formula>0.5</formula>
    </cfRule>
  </conditionalFormatting>
  <conditionalFormatting sqref="P33 E33 D37:E37 P37">
    <cfRule type="cellIs" dxfId="28" priority="30" operator="equal">
      <formula>0</formula>
    </cfRule>
    <cfRule type="cellIs" dxfId="27" priority="31" operator="lessThan">
      <formula>0.5</formula>
    </cfRule>
  </conditionalFormatting>
  <conditionalFormatting sqref="H33:O33">
    <cfRule type="cellIs" dxfId="26" priority="28" operator="lessThan">
      <formula>0.5</formula>
    </cfRule>
    <cfRule type="cellIs" dxfId="25" priority="29" operator="equal">
      <formula>0</formula>
    </cfRule>
  </conditionalFormatting>
  <conditionalFormatting sqref="F37:O37">
    <cfRule type="cellIs" dxfId="24" priority="26" operator="equal">
      <formula>0</formula>
    </cfRule>
    <cfRule type="cellIs" dxfId="23" priority="27" operator="lessThan">
      <formula>0.5</formula>
    </cfRule>
  </conditionalFormatting>
  <conditionalFormatting sqref="E36 P36">
    <cfRule type="cellIs" dxfId="22" priority="24" operator="equal">
      <formula>0</formula>
    </cfRule>
    <cfRule type="cellIs" dxfId="21" priority="25" operator="lessThan">
      <formula>0.5</formula>
    </cfRule>
  </conditionalFormatting>
  <conditionalFormatting sqref="F36:O36">
    <cfRule type="cellIs" dxfId="20" priority="22" operator="equal">
      <formula>0</formula>
    </cfRule>
    <cfRule type="cellIs" dxfId="19" priority="23" operator="lessThan">
      <formula>0.5</formula>
    </cfRule>
  </conditionalFormatting>
  <conditionalFormatting sqref="D34:E35 P34:P35 D36">
    <cfRule type="cellIs" dxfId="18" priority="20" operator="equal">
      <formula>0</formula>
    </cfRule>
    <cfRule type="cellIs" dxfId="17" priority="21" operator="lessThan">
      <formula>0.5</formula>
    </cfRule>
  </conditionalFormatting>
  <conditionalFormatting sqref="F34:O35">
    <cfRule type="cellIs" dxfId="16" priority="18" operator="equal">
      <formula>0</formula>
    </cfRule>
    <cfRule type="cellIs" dxfId="15" priority="19" operator="lessThan">
      <formula>0.5</formula>
    </cfRule>
  </conditionalFormatting>
  <conditionalFormatting sqref="D33">
    <cfRule type="cellIs" dxfId="14" priority="16" operator="lessThan">
      <formula>0.5</formula>
    </cfRule>
    <cfRule type="cellIs" dxfId="13" priority="17" operator="equal">
      <formula>0</formula>
    </cfRule>
  </conditionalFormatting>
  <conditionalFormatting sqref="F33">
    <cfRule type="cellIs" dxfId="12" priority="14" operator="lessThan">
      <formula>0.5</formula>
    </cfRule>
    <cfRule type="cellIs" dxfId="11" priority="15" operator="equal">
      <formula>0</formula>
    </cfRule>
  </conditionalFormatting>
  <conditionalFormatting sqref="G33">
    <cfRule type="cellIs" dxfId="10" priority="12" operator="lessThan">
      <formula>0.5</formula>
    </cfRule>
    <cfRule type="cellIs" dxfId="9" priority="13" operator="equal">
      <formula>0</formula>
    </cfRule>
  </conditionalFormatting>
  <conditionalFormatting sqref="P30:P32 D30:E32">
    <cfRule type="cellIs" dxfId="8" priority="10" operator="equal">
      <formula>0</formula>
    </cfRule>
    <cfRule type="cellIs" dxfId="7" priority="11" operator="lessThan">
      <formula>0.5</formula>
    </cfRule>
  </conditionalFormatting>
  <conditionalFormatting sqref="E8">
    <cfRule type="cellIs" dxfId="6" priority="6" operator="equal">
      <formula>0</formula>
    </cfRule>
    <cfRule type="cellIs" dxfId="5" priority="7" operator="lessThan">
      <formula>0.5</formula>
    </cfRule>
  </conditionalFormatting>
  <conditionalFormatting sqref="E8">
    <cfRule type="expression" dxfId="4" priority="5">
      <formula>(MM_sum/_xlnm.Extract &gt; 85.5)</formula>
    </cfRule>
  </conditionalFormatting>
  <conditionalFormatting sqref="E10">
    <cfRule type="cellIs" dxfId="3" priority="3" operator="equal">
      <formula>0</formula>
    </cfRule>
    <cfRule type="cellIs" dxfId="2" priority="4" operator="lessThan">
      <formula>0.5</formula>
    </cfRule>
  </conditionalFormatting>
  <conditionalFormatting sqref="E10">
    <cfRule type="expression" dxfId="1" priority="2">
      <formula>(MM_sum/_xlnm.Extract &gt; 85.5)</formula>
    </cfRule>
  </conditionalFormatting>
  <conditionalFormatting sqref="S15:S20">
    <cfRule type="cellIs" dxfId="0" priority="1" operator="lessThan">
      <formula>50</formula>
    </cfRule>
  </conditionalFormatting>
  <dataValidations count="1">
    <dataValidation type="custom" allowBlank="1" showInputMessage="1" showErrorMessage="1" sqref="B12">
      <formula1>""""""</formula1>
    </dataValidation>
  </dataValidations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81"/>
  <sheetViews>
    <sheetView topLeftCell="A13" workbookViewId="0">
      <selection activeCell="K15" sqref="K15"/>
    </sheetView>
  </sheetViews>
  <sheetFormatPr defaultRowHeight="14.5" x14ac:dyDescent="0.35"/>
  <cols>
    <col min="1" max="1" width="4.1796875" style="99" bestFit="1" customWidth="1"/>
    <col min="2" max="2" width="6.08984375" style="99" bestFit="1" customWidth="1"/>
    <col min="3" max="3" width="11.81640625" style="99" bestFit="1" customWidth="1"/>
    <col min="4" max="4" width="9.90625" style="99" bestFit="1" customWidth="1"/>
    <col min="5" max="5" width="12.453125" style="99" bestFit="1" customWidth="1"/>
    <col min="6" max="6" width="10.54296875" style="99" bestFit="1" customWidth="1"/>
    <col min="7" max="7" width="10.54296875" style="99" customWidth="1"/>
    <col min="8" max="10" width="8.7265625" style="99"/>
    <col min="11" max="11" width="15.08984375" customWidth="1"/>
  </cols>
  <sheetData>
    <row r="1" spans="1:11" x14ac:dyDescent="0.35">
      <c r="A1" s="99" t="s">
        <v>67</v>
      </c>
      <c r="B1" s="99" t="s">
        <v>66</v>
      </c>
      <c r="C1" s="99" t="s">
        <v>65</v>
      </c>
      <c r="D1" s="99" t="s">
        <v>64</v>
      </c>
      <c r="E1" s="99" t="s">
        <v>63</v>
      </c>
      <c r="F1" s="99" t="s">
        <v>62</v>
      </c>
      <c r="G1" s="100" t="s">
        <v>71</v>
      </c>
      <c r="H1" s="100" t="s">
        <v>68</v>
      </c>
      <c r="I1" s="100" t="s">
        <v>69</v>
      </c>
      <c r="J1" s="100" t="s">
        <v>70</v>
      </c>
    </row>
    <row r="2" spans="1:11" x14ac:dyDescent="0.35">
      <c r="A2" s="99" t="s">
        <v>138</v>
      </c>
      <c r="B2" t="s">
        <v>61</v>
      </c>
      <c r="C2" s="60">
        <f>ROUND(EchoPickList_na!J2*Stocks!E$3/10000,2)</f>
        <v>1.99</v>
      </c>
      <c r="D2" s="100" t="s">
        <v>287</v>
      </c>
      <c r="E2" s="99" t="s">
        <v>60</v>
      </c>
      <c r="F2" s="99" t="s">
        <v>59</v>
      </c>
      <c r="G2" s="100" t="s">
        <v>72</v>
      </c>
      <c r="H2" s="99">
        <v>39044</v>
      </c>
      <c r="I2" s="99">
        <v>65510</v>
      </c>
      <c r="J2" s="101">
        <f>H2/I2</f>
        <v>0.59600061059380249</v>
      </c>
      <c r="K2" s="99"/>
    </row>
    <row r="3" spans="1:11" x14ac:dyDescent="0.35">
      <c r="A3" s="99" t="s">
        <v>267</v>
      </c>
      <c r="B3" t="s">
        <v>61</v>
      </c>
      <c r="C3" s="60">
        <f>ROUND(EchoPickList_na!J3*Stocks!E$3/10000,2)</f>
        <v>1.06</v>
      </c>
      <c r="D3" s="100" t="s">
        <v>287</v>
      </c>
      <c r="E3" s="99" t="s">
        <v>60</v>
      </c>
      <c r="F3" s="99" t="s">
        <v>59</v>
      </c>
      <c r="G3" s="100" t="s">
        <v>72</v>
      </c>
      <c r="H3" s="99">
        <v>34126</v>
      </c>
      <c r="I3" s="99">
        <v>53308</v>
      </c>
      <c r="J3" s="101">
        <f t="shared" ref="J3:J7" si="0">H3/I3</f>
        <v>0.64016657912508446</v>
      </c>
      <c r="K3" s="99"/>
    </row>
    <row r="4" spans="1:11" x14ac:dyDescent="0.35">
      <c r="A4" s="99" t="s">
        <v>268</v>
      </c>
      <c r="B4" t="s">
        <v>61</v>
      </c>
      <c r="C4" s="60">
        <f>ROUND(EchoPickList_na!J4*Stocks!E$3/10000,2)</f>
        <v>0.47</v>
      </c>
      <c r="D4" s="100" t="s">
        <v>287</v>
      </c>
      <c r="E4" s="99" t="s">
        <v>60</v>
      </c>
      <c r="F4" s="99" t="s">
        <v>59</v>
      </c>
      <c r="G4" s="100" t="s">
        <v>72</v>
      </c>
      <c r="H4" s="99">
        <v>26023</v>
      </c>
      <c r="I4" s="99">
        <v>39386</v>
      </c>
      <c r="J4" s="101">
        <f t="shared" si="0"/>
        <v>0.66071700604275629</v>
      </c>
      <c r="K4" s="99"/>
    </row>
    <row r="5" spans="1:11" x14ac:dyDescent="0.35">
      <c r="A5" s="99" t="s">
        <v>269</v>
      </c>
      <c r="B5" t="s">
        <v>61</v>
      </c>
      <c r="C5" s="60">
        <f>ROUND(EchoPickList_na!J5*Stocks!E$4/10000,2)</f>
        <v>0.26</v>
      </c>
      <c r="D5" s="100" t="s">
        <v>287</v>
      </c>
      <c r="E5" s="99" t="s">
        <v>60</v>
      </c>
      <c r="F5" s="99" t="s">
        <v>59</v>
      </c>
      <c r="G5" s="100" t="s">
        <v>72</v>
      </c>
      <c r="H5" s="99">
        <v>18687</v>
      </c>
      <c r="I5" s="99">
        <v>26795</v>
      </c>
      <c r="J5" s="101">
        <f t="shared" si="0"/>
        <v>0.69740623250606459</v>
      </c>
      <c r="K5" s="99"/>
    </row>
    <row r="6" spans="1:11" x14ac:dyDescent="0.35">
      <c r="A6" s="99" t="s">
        <v>270</v>
      </c>
      <c r="B6" t="s">
        <v>61</v>
      </c>
      <c r="C6" s="60">
        <f>ROUND(EchoPickList_na!J6*Stocks!E$4/10000,2)</f>
        <v>0.12</v>
      </c>
      <c r="D6" s="100" t="s">
        <v>287</v>
      </c>
      <c r="E6" s="99" t="s">
        <v>60</v>
      </c>
      <c r="F6" s="99" t="s">
        <v>59</v>
      </c>
      <c r="G6" s="100" t="s">
        <v>72</v>
      </c>
      <c r="H6" s="99">
        <v>13456</v>
      </c>
      <c r="I6" s="99">
        <v>18756</v>
      </c>
      <c r="J6" s="101">
        <f t="shared" si="0"/>
        <v>0.71742375773085942</v>
      </c>
      <c r="K6" s="99"/>
    </row>
    <row r="7" spans="1:11" x14ac:dyDescent="0.35">
      <c r="A7" s="99" t="s">
        <v>271</v>
      </c>
      <c r="B7" t="s">
        <v>61</v>
      </c>
      <c r="C7" s="60">
        <f>ROUND(EchoPickList_na!J7*Stocks!E$4/10000,2)</f>
        <v>7.0000000000000007E-2</v>
      </c>
      <c r="D7" s="100" t="s">
        <v>287</v>
      </c>
      <c r="E7" s="99" t="s">
        <v>60</v>
      </c>
      <c r="F7" s="99" t="s">
        <v>59</v>
      </c>
      <c r="G7" s="100" t="s">
        <v>72</v>
      </c>
      <c r="H7" s="99">
        <v>8777</v>
      </c>
      <c r="I7" s="99">
        <v>11766</v>
      </c>
      <c r="J7" s="101">
        <f t="shared" si="0"/>
        <v>0.7459629440761516</v>
      </c>
      <c r="K7" s="99"/>
    </row>
    <row r="8" spans="1:11" x14ac:dyDescent="0.35">
      <c r="A8" s="99" t="s">
        <v>284</v>
      </c>
      <c r="B8" s="100" t="s">
        <v>290</v>
      </c>
      <c r="C8" s="60" t="s">
        <v>66</v>
      </c>
      <c r="D8" s="100" t="s">
        <v>287</v>
      </c>
      <c r="E8" s="100" t="s">
        <v>289</v>
      </c>
      <c r="F8" s="100" t="s">
        <v>66</v>
      </c>
      <c r="G8" s="100" t="s">
        <v>66</v>
      </c>
      <c r="H8" s="100" t="s">
        <v>66</v>
      </c>
      <c r="I8" s="100" t="s">
        <v>66</v>
      </c>
      <c r="J8" s="100" t="s">
        <v>66</v>
      </c>
      <c r="K8" s="99"/>
    </row>
    <row r="9" spans="1:11" x14ac:dyDescent="0.35">
      <c r="A9" s="99" t="s">
        <v>139</v>
      </c>
      <c r="B9" t="s">
        <v>61</v>
      </c>
      <c r="C9" s="60">
        <f t="shared" ref="C9:C14" si="1">C2</f>
        <v>1.99</v>
      </c>
      <c r="D9" s="100" t="s">
        <v>287</v>
      </c>
      <c r="E9" s="99" t="s">
        <v>60</v>
      </c>
      <c r="F9" s="99" t="s">
        <v>59</v>
      </c>
      <c r="G9" s="100" t="s">
        <v>263</v>
      </c>
      <c r="H9" s="99">
        <v>36617</v>
      </c>
      <c r="I9" s="99">
        <v>61802</v>
      </c>
      <c r="J9" s="101">
        <f t="shared" ref="J9:J14" si="2">H9/I9</f>
        <v>0.59248891621630373</v>
      </c>
      <c r="K9" s="99"/>
    </row>
    <row r="10" spans="1:11" x14ac:dyDescent="0.35">
      <c r="A10" s="99" t="s">
        <v>140</v>
      </c>
      <c r="B10" t="s">
        <v>61</v>
      </c>
      <c r="C10" s="60">
        <f t="shared" si="1"/>
        <v>1.06</v>
      </c>
      <c r="D10" s="100" t="s">
        <v>287</v>
      </c>
      <c r="E10" s="99" t="s">
        <v>60</v>
      </c>
      <c r="F10" s="99" t="s">
        <v>59</v>
      </c>
      <c r="G10" s="100" t="s">
        <v>263</v>
      </c>
      <c r="H10" s="99">
        <v>32432</v>
      </c>
      <c r="I10" s="99">
        <v>50910</v>
      </c>
      <c r="J10" s="101">
        <f t="shared" si="2"/>
        <v>0.63704576703987426</v>
      </c>
      <c r="K10" s="99"/>
    </row>
    <row r="11" spans="1:11" x14ac:dyDescent="0.35">
      <c r="A11" s="99" t="s">
        <v>272</v>
      </c>
      <c r="B11" t="s">
        <v>61</v>
      </c>
      <c r="C11" s="60">
        <f t="shared" si="1"/>
        <v>0.47</v>
      </c>
      <c r="D11" s="100" t="s">
        <v>287</v>
      </c>
      <c r="E11" s="99" t="s">
        <v>60</v>
      </c>
      <c r="F11" s="99" t="s">
        <v>59</v>
      </c>
      <c r="G11" s="100" t="s">
        <v>263</v>
      </c>
      <c r="H11" s="99">
        <v>25208</v>
      </c>
      <c r="I11" s="99">
        <v>39447</v>
      </c>
      <c r="J11" s="101">
        <f t="shared" si="2"/>
        <v>0.63903465409283344</v>
      </c>
      <c r="K11" s="99"/>
    </row>
    <row r="12" spans="1:11" x14ac:dyDescent="0.35">
      <c r="A12" s="99" t="s">
        <v>273</v>
      </c>
      <c r="B12" t="s">
        <v>61</v>
      </c>
      <c r="C12" s="60">
        <f t="shared" si="1"/>
        <v>0.26</v>
      </c>
      <c r="D12" s="100" t="s">
        <v>287</v>
      </c>
      <c r="E12" s="99" t="s">
        <v>60</v>
      </c>
      <c r="F12" s="99" t="s">
        <v>59</v>
      </c>
      <c r="G12" s="100" t="s">
        <v>263</v>
      </c>
      <c r="H12" s="99">
        <v>18759</v>
      </c>
      <c r="I12" s="99">
        <v>28196</v>
      </c>
      <c r="J12" s="101">
        <f t="shared" si="2"/>
        <v>0.66530713576393818</v>
      </c>
      <c r="K12" s="99"/>
    </row>
    <row r="13" spans="1:11" x14ac:dyDescent="0.35">
      <c r="A13" s="99" t="s">
        <v>274</v>
      </c>
      <c r="B13" t="s">
        <v>61</v>
      </c>
      <c r="C13" s="60">
        <f t="shared" si="1"/>
        <v>0.12</v>
      </c>
      <c r="D13" s="100" t="s">
        <v>287</v>
      </c>
      <c r="E13" s="99" t="s">
        <v>60</v>
      </c>
      <c r="F13" s="99" t="s">
        <v>59</v>
      </c>
      <c r="G13" s="100" t="s">
        <v>263</v>
      </c>
      <c r="H13" s="99">
        <v>12905</v>
      </c>
      <c r="I13" s="99">
        <v>17950</v>
      </c>
      <c r="J13" s="101">
        <f t="shared" si="2"/>
        <v>0.71894150417827296</v>
      </c>
      <c r="K13" s="99"/>
    </row>
    <row r="14" spans="1:11" x14ac:dyDescent="0.35">
      <c r="A14" s="99" t="s">
        <v>275</v>
      </c>
      <c r="B14" t="s">
        <v>61</v>
      </c>
      <c r="C14" s="60">
        <f t="shared" si="1"/>
        <v>7.0000000000000007E-2</v>
      </c>
      <c r="D14" s="100" t="s">
        <v>287</v>
      </c>
      <c r="E14" s="99" t="s">
        <v>60</v>
      </c>
      <c r="F14" s="99" t="s">
        <v>59</v>
      </c>
      <c r="G14" s="100" t="s">
        <v>263</v>
      </c>
      <c r="H14" s="99">
        <v>8916</v>
      </c>
      <c r="I14" s="99">
        <v>12357</v>
      </c>
      <c r="J14" s="101">
        <f t="shared" si="2"/>
        <v>0.7215343529983006</v>
      </c>
      <c r="K14" s="99"/>
    </row>
    <row r="15" spans="1:11" x14ac:dyDescent="0.35">
      <c r="A15" s="99" t="s">
        <v>283</v>
      </c>
      <c r="B15" s="100" t="s">
        <v>290</v>
      </c>
      <c r="C15" s="60" t="s">
        <v>66</v>
      </c>
      <c r="D15" s="100" t="s">
        <v>287</v>
      </c>
      <c r="E15" s="100" t="s">
        <v>289</v>
      </c>
      <c r="F15" s="100" t="s">
        <v>66</v>
      </c>
      <c r="G15" s="100" t="s">
        <v>66</v>
      </c>
      <c r="H15" s="100" t="s">
        <v>66</v>
      </c>
      <c r="I15" s="100" t="s">
        <v>66</v>
      </c>
      <c r="J15" s="100" t="s">
        <v>66</v>
      </c>
      <c r="K15" s="99"/>
    </row>
    <row r="16" spans="1:11" x14ac:dyDescent="0.35">
      <c r="A16" s="99" t="s">
        <v>141</v>
      </c>
      <c r="B16" t="s">
        <v>61</v>
      </c>
      <c r="C16" s="60">
        <f t="shared" ref="C16:C21" si="3">C9</f>
        <v>1.99</v>
      </c>
      <c r="D16" s="100" t="s">
        <v>287</v>
      </c>
      <c r="E16" s="99" t="s">
        <v>60</v>
      </c>
      <c r="F16" s="99" t="s">
        <v>59</v>
      </c>
      <c r="G16" s="100" t="s">
        <v>264</v>
      </c>
      <c r="H16" s="99">
        <v>37825</v>
      </c>
      <c r="I16" s="99">
        <v>64382</v>
      </c>
      <c r="J16" s="101">
        <f t="shared" ref="J16:J21" si="4">H16/I16</f>
        <v>0.58750893106768975</v>
      </c>
      <c r="K16" s="99"/>
    </row>
    <row r="17" spans="1:11" x14ac:dyDescent="0.35">
      <c r="A17" s="99" t="s">
        <v>276</v>
      </c>
      <c r="B17" t="s">
        <v>61</v>
      </c>
      <c r="C17" s="60">
        <f t="shared" si="3"/>
        <v>1.06</v>
      </c>
      <c r="D17" s="100" t="s">
        <v>287</v>
      </c>
      <c r="E17" s="99" t="s">
        <v>60</v>
      </c>
      <c r="F17" s="99" t="s">
        <v>59</v>
      </c>
      <c r="G17" s="100" t="s">
        <v>264</v>
      </c>
      <c r="H17" s="99">
        <v>32050</v>
      </c>
      <c r="I17" s="99">
        <v>52169</v>
      </c>
      <c r="J17" s="101">
        <f t="shared" si="4"/>
        <v>0.61434951791293679</v>
      </c>
      <c r="K17" s="99"/>
    </row>
    <row r="18" spans="1:11" x14ac:dyDescent="0.35">
      <c r="A18" s="99" t="s">
        <v>142</v>
      </c>
      <c r="B18" t="s">
        <v>61</v>
      </c>
      <c r="C18" s="60">
        <f t="shared" si="3"/>
        <v>0.47</v>
      </c>
      <c r="D18" s="100" t="s">
        <v>287</v>
      </c>
      <c r="E18" s="99" t="s">
        <v>60</v>
      </c>
      <c r="F18" s="99" t="s">
        <v>59</v>
      </c>
      <c r="G18" s="100" t="s">
        <v>264</v>
      </c>
      <c r="H18" s="99">
        <v>24814</v>
      </c>
      <c r="I18" s="99">
        <v>37887</v>
      </c>
      <c r="J18" s="101">
        <f t="shared" si="4"/>
        <v>0.65494760735872459</v>
      </c>
      <c r="K18" s="99"/>
    </row>
    <row r="19" spans="1:11" x14ac:dyDescent="0.35">
      <c r="A19" s="99" t="s">
        <v>277</v>
      </c>
      <c r="B19" t="s">
        <v>61</v>
      </c>
      <c r="C19" s="60">
        <f t="shared" si="3"/>
        <v>0.26</v>
      </c>
      <c r="D19" s="100" t="s">
        <v>287</v>
      </c>
      <c r="E19" s="99" t="s">
        <v>60</v>
      </c>
      <c r="F19" s="99" t="s">
        <v>59</v>
      </c>
      <c r="G19" s="100" t="s">
        <v>264</v>
      </c>
      <c r="H19" s="99">
        <v>18089</v>
      </c>
      <c r="I19" s="99">
        <v>28108</v>
      </c>
      <c r="J19" s="101">
        <f t="shared" si="4"/>
        <v>0.64355343674398746</v>
      </c>
      <c r="K19" s="99"/>
    </row>
    <row r="20" spans="1:11" x14ac:dyDescent="0.35">
      <c r="A20" s="99" t="s">
        <v>278</v>
      </c>
      <c r="B20" t="s">
        <v>61</v>
      </c>
      <c r="C20" s="60">
        <f t="shared" si="3"/>
        <v>0.12</v>
      </c>
      <c r="D20" s="100" t="s">
        <v>287</v>
      </c>
      <c r="E20" s="99" t="s">
        <v>60</v>
      </c>
      <c r="F20" s="99" t="s">
        <v>59</v>
      </c>
      <c r="G20" s="100" t="s">
        <v>264</v>
      </c>
      <c r="H20" s="99">
        <v>12843</v>
      </c>
      <c r="I20" s="99">
        <v>19042</v>
      </c>
      <c r="J20" s="101">
        <f t="shared" si="4"/>
        <v>0.67445646465707387</v>
      </c>
      <c r="K20" s="99"/>
    </row>
    <row r="21" spans="1:11" x14ac:dyDescent="0.35">
      <c r="A21" s="99" t="s">
        <v>279</v>
      </c>
      <c r="B21" t="s">
        <v>61</v>
      </c>
      <c r="C21" s="60">
        <f t="shared" si="3"/>
        <v>7.0000000000000007E-2</v>
      </c>
      <c r="D21" s="100" t="s">
        <v>287</v>
      </c>
      <c r="E21" s="99" t="s">
        <v>60</v>
      </c>
      <c r="F21" s="99" t="s">
        <v>59</v>
      </c>
      <c r="G21" s="100" t="s">
        <v>264</v>
      </c>
      <c r="H21" s="99">
        <v>7975</v>
      </c>
      <c r="I21" s="99">
        <v>12159</v>
      </c>
      <c r="J21" s="101">
        <f t="shared" si="4"/>
        <v>0.65589275433835015</v>
      </c>
      <c r="K21" s="99"/>
    </row>
    <row r="22" spans="1:11" x14ac:dyDescent="0.35">
      <c r="A22" s="99" t="s">
        <v>282</v>
      </c>
      <c r="B22" s="100" t="s">
        <v>290</v>
      </c>
      <c r="C22" s="60" t="s">
        <v>66</v>
      </c>
      <c r="D22" s="100" t="s">
        <v>287</v>
      </c>
      <c r="E22" s="100" t="s">
        <v>289</v>
      </c>
      <c r="F22" s="100" t="s">
        <v>66</v>
      </c>
      <c r="G22" s="100" t="s">
        <v>66</v>
      </c>
      <c r="H22" s="100" t="s">
        <v>66</v>
      </c>
      <c r="I22" s="100" t="s">
        <v>66</v>
      </c>
      <c r="J22" s="100" t="s">
        <v>66</v>
      </c>
      <c r="K22" s="99"/>
    </row>
    <row r="23" spans="1:11" x14ac:dyDescent="0.35">
      <c r="B23" s="100"/>
      <c r="D23" s="100"/>
      <c r="G23" s="100"/>
      <c r="H23"/>
      <c r="I23"/>
      <c r="J23" s="101"/>
    </row>
    <row r="24" spans="1:11" x14ac:dyDescent="0.35">
      <c r="B24" s="100"/>
      <c r="D24" s="100"/>
      <c r="G24" s="100"/>
      <c r="H24"/>
      <c r="I24"/>
      <c r="J24" s="101"/>
    </row>
    <row r="25" spans="1:11" x14ac:dyDescent="0.35">
      <c r="B25" s="100"/>
      <c r="D25" s="100"/>
      <c r="G25" s="100"/>
      <c r="H25"/>
      <c r="I25"/>
      <c r="J25" s="101"/>
    </row>
    <row r="26" spans="1:11" x14ac:dyDescent="0.35">
      <c r="B26" s="100"/>
      <c r="D26" s="100"/>
      <c r="G26" s="100"/>
      <c r="H26"/>
      <c r="I26"/>
      <c r="J26" s="101"/>
    </row>
    <row r="27" spans="1:11" x14ac:dyDescent="0.35">
      <c r="B27" s="100"/>
      <c r="D27" s="100"/>
      <c r="E27" s="100"/>
      <c r="G27" s="100"/>
      <c r="H27"/>
      <c r="I27"/>
      <c r="J27" s="101"/>
    </row>
    <row r="28" spans="1:11" x14ac:dyDescent="0.35">
      <c r="B28" s="100"/>
      <c r="D28" s="100"/>
      <c r="E28" s="100"/>
      <c r="G28" s="100"/>
      <c r="H28"/>
      <c r="I28"/>
      <c r="J28" s="101"/>
    </row>
    <row r="29" spans="1:11" x14ac:dyDescent="0.35">
      <c r="B29" s="100"/>
      <c r="D29" s="100"/>
      <c r="E29" s="100"/>
      <c r="G29" s="100"/>
      <c r="H29"/>
      <c r="I29"/>
      <c r="J29" s="101"/>
    </row>
    <row r="30" spans="1:11" x14ac:dyDescent="0.35">
      <c r="B30" s="100"/>
      <c r="D30" s="100"/>
      <c r="E30" s="100"/>
      <c r="G30" s="100"/>
      <c r="H30"/>
      <c r="I30"/>
      <c r="J30" s="101"/>
    </row>
    <row r="31" spans="1:11" x14ac:dyDescent="0.35">
      <c r="B31" s="100"/>
      <c r="D31" s="100"/>
      <c r="G31" s="100"/>
      <c r="H31"/>
      <c r="I31"/>
      <c r="J31" s="101"/>
    </row>
    <row r="32" spans="1:11" x14ac:dyDescent="0.35">
      <c r="B32" s="100"/>
      <c r="D32" s="100"/>
      <c r="G32" s="100"/>
      <c r="H32"/>
      <c r="I32"/>
      <c r="J32" s="101"/>
    </row>
    <row r="33" spans="2:10" x14ac:dyDescent="0.35">
      <c r="B33" s="100"/>
      <c r="D33" s="100"/>
      <c r="G33" s="100"/>
      <c r="H33"/>
      <c r="I33"/>
      <c r="J33" s="101"/>
    </row>
    <row r="34" spans="2:10" x14ac:dyDescent="0.35">
      <c r="B34" s="100"/>
      <c r="D34" s="100"/>
      <c r="G34" s="100"/>
      <c r="H34"/>
      <c r="I34"/>
      <c r="J34" s="101"/>
    </row>
    <row r="35" spans="2:10" x14ac:dyDescent="0.35">
      <c r="B35" s="100"/>
      <c r="D35" s="100"/>
      <c r="E35" s="100"/>
      <c r="G35" s="100"/>
      <c r="H35"/>
      <c r="I35"/>
      <c r="J35" s="101"/>
    </row>
    <row r="36" spans="2:10" x14ac:dyDescent="0.35">
      <c r="B36" s="100"/>
      <c r="D36" s="100"/>
      <c r="E36" s="100"/>
      <c r="G36" s="100"/>
      <c r="H36"/>
      <c r="I36"/>
      <c r="J36" s="101"/>
    </row>
    <row r="37" spans="2:10" x14ac:dyDescent="0.35">
      <c r="B37" s="100"/>
      <c r="D37" s="100"/>
      <c r="E37" s="100"/>
      <c r="G37" s="100"/>
      <c r="H37"/>
      <c r="I37"/>
      <c r="J37" s="101"/>
    </row>
    <row r="38" spans="2:10" x14ac:dyDescent="0.35">
      <c r="B38" s="100"/>
      <c r="D38" s="100"/>
      <c r="E38" s="100"/>
      <c r="G38" s="100"/>
      <c r="H38"/>
      <c r="I38"/>
      <c r="J38" s="101"/>
    </row>
    <row r="39" spans="2:10" x14ac:dyDescent="0.35">
      <c r="B39" s="100"/>
      <c r="D39" s="100"/>
      <c r="G39" s="100"/>
      <c r="H39"/>
      <c r="I39"/>
      <c r="J39" s="101"/>
    </row>
    <row r="40" spans="2:10" x14ac:dyDescent="0.35">
      <c r="B40" s="100"/>
      <c r="D40" s="100"/>
      <c r="G40" s="100"/>
      <c r="H40"/>
      <c r="I40"/>
      <c r="J40" s="101"/>
    </row>
    <row r="41" spans="2:10" x14ac:dyDescent="0.35">
      <c r="B41" s="100"/>
      <c r="D41" s="100"/>
      <c r="G41" s="100"/>
      <c r="H41"/>
      <c r="I41"/>
      <c r="J41" s="101"/>
    </row>
    <row r="42" spans="2:10" x14ac:dyDescent="0.35">
      <c r="B42" s="100"/>
      <c r="D42" s="100"/>
      <c r="G42" s="100"/>
      <c r="H42"/>
      <c r="I42"/>
      <c r="J42" s="101"/>
    </row>
    <row r="43" spans="2:10" x14ac:dyDescent="0.35">
      <c r="B43" s="100"/>
      <c r="D43" s="100"/>
      <c r="E43" s="100"/>
      <c r="G43" s="100"/>
      <c r="H43"/>
      <c r="I43"/>
      <c r="J43" s="101"/>
    </row>
    <row r="44" spans="2:10" x14ac:dyDescent="0.35">
      <c r="B44" s="100"/>
      <c r="D44" s="100"/>
      <c r="E44" s="100"/>
      <c r="G44" s="100"/>
      <c r="H44"/>
      <c r="I44"/>
      <c r="J44" s="101"/>
    </row>
    <row r="45" spans="2:10" x14ac:dyDescent="0.35">
      <c r="B45" s="100"/>
      <c r="D45" s="100"/>
      <c r="E45" s="100"/>
      <c r="G45" s="100"/>
      <c r="H45"/>
      <c r="I45"/>
      <c r="J45" s="101"/>
    </row>
    <row r="46" spans="2:10" x14ac:dyDescent="0.35">
      <c r="B46" s="100"/>
      <c r="D46" s="100"/>
      <c r="E46" s="100"/>
      <c r="G46" s="100"/>
      <c r="H46"/>
      <c r="I46"/>
    </row>
    <row r="71" spans="1:1" x14ac:dyDescent="0.35">
      <c r="A71"/>
    </row>
    <row r="72" spans="1:1" x14ac:dyDescent="0.35">
      <c r="A72"/>
    </row>
    <row r="73" spans="1:1" x14ac:dyDescent="0.35">
      <c r="A73"/>
    </row>
    <row r="74" spans="1:1" x14ac:dyDescent="0.35">
      <c r="A74"/>
    </row>
    <row r="75" spans="1:1" x14ac:dyDescent="0.35">
      <c r="A75"/>
    </row>
    <row r="76" spans="1:1" x14ac:dyDescent="0.35">
      <c r="A76"/>
    </row>
    <row r="77" spans="1:1" x14ac:dyDescent="0.35">
      <c r="A77"/>
    </row>
    <row r="78" spans="1:1" x14ac:dyDescent="0.35">
      <c r="A78"/>
    </row>
    <row r="79" spans="1:1" x14ac:dyDescent="0.35">
      <c r="A79"/>
    </row>
    <row r="80" spans="1:1" x14ac:dyDescent="0.35">
      <c r="A80"/>
    </row>
    <row r="81" spans="1:1" x14ac:dyDescent="0.35">
      <c r="A81"/>
    </row>
    <row r="82" spans="1:1" x14ac:dyDescent="0.35">
      <c r="A82"/>
    </row>
    <row r="83" spans="1:1" x14ac:dyDescent="0.35">
      <c r="A83"/>
    </row>
    <row r="84" spans="1:1" x14ac:dyDescent="0.35">
      <c r="A84"/>
    </row>
    <row r="85" spans="1:1" x14ac:dyDescent="0.35">
      <c r="A85"/>
    </row>
    <row r="86" spans="1:1" x14ac:dyDescent="0.35">
      <c r="A86"/>
    </row>
    <row r="87" spans="1:1" x14ac:dyDescent="0.35">
      <c r="A87"/>
    </row>
    <row r="88" spans="1:1" x14ac:dyDescent="0.35">
      <c r="A88"/>
    </row>
    <row r="89" spans="1:1" x14ac:dyDescent="0.35">
      <c r="A89"/>
    </row>
    <row r="90" spans="1:1" x14ac:dyDescent="0.35">
      <c r="A90"/>
    </row>
    <row r="91" spans="1:1" x14ac:dyDescent="0.35">
      <c r="A91"/>
    </row>
    <row r="92" spans="1:1" x14ac:dyDescent="0.35">
      <c r="A92"/>
    </row>
    <row r="93" spans="1:1" x14ac:dyDescent="0.35">
      <c r="A93"/>
    </row>
    <row r="94" spans="1:1" x14ac:dyDescent="0.35">
      <c r="A94"/>
    </row>
    <row r="95" spans="1:1" x14ac:dyDescent="0.35">
      <c r="A95"/>
    </row>
    <row r="96" spans="1:1" x14ac:dyDescent="0.35">
      <c r="A96"/>
    </row>
    <row r="97" spans="1:1" x14ac:dyDescent="0.35">
      <c r="A97"/>
    </row>
    <row r="98" spans="1:1" x14ac:dyDescent="0.35">
      <c r="A98"/>
    </row>
    <row r="99" spans="1:1" x14ac:dyDescent="0.35">
      <c r="A99"/>
    </row>
    <row r="100" spans="1:1" x14ac:dyDescent="0.35">
      <c r="A100"/>
    </row>
    <row r="101" spans="1:1" x14ac:dyDescent="0.35">
      <c r="A101"/>
    </row>
    <row r="102" spans="1:1" x14ac:dyDescent="0.35">
      <c r="A102"/>
    </row>
    <row r="103" spans="1:1" x14ac:dyDescent="0.35">
      <c r="A103"/>
    </row>
    <row r="104" spans="1:1" x14ac:dyDescent="0.35">
      <c r="A104"/>
    </row>
    <row r="105" spans="1:1" x14ac:dyDescent="0.35">
      <c r="A105"/>
    </row>
    <row r="106" spans="1:1" x14ac:dyDescent="0.35">
      <c r="A106"/>
    </row>
    <row r="107" spans="1:1" x14ac:dyDescent="0.35">
      <c r="A107"/>
    </row>
    <row r="108" spans="1:1" x14ac:dyDescent="0.35">
      <c r="A108"/>
    </row>
    <row r="109" spans="1:1" x14ac:dyDescent="0.35">
      <c r="A109"/>
    </row>
    <row r="110" spans="1:1" x14ac:dyDescent="0.35">
      <c r="A110"/>
    </row>
    <row r="111" spans="1:1" x14ac:dyDescent="0.35">
      <c r="A111"/>
    </row>
    <row r="112" spans="1:1" x14ac:dyDescent="0.35">
      <c r="A112"/>
    </row>
    <row r="113" spans="1:1" x14ac:dyDescent="0.35">
      <c r="A113"/>
    </row>
    <row r="114" spans="1:1" x14ac:dyDescent="0.35">
      <c r="A114"/>
    </row>
    <row r="115" spans="1:1" x14ac:dyDescent="0.35">
      <c r="A115"/>
    </row>
    <row r="116" spans="1:1" x14ac:dyDescent="0.35">
      <c r="A116"/>
    </row>
    <row r="117" spans="1:1" x14ac:dyDescent="0.35">
      <c r="A117"/>
    </row>
    <row r="118" spans="1:1" x14ac:dyDescent="0.35">
      <c r="A118"/>
    </row>
    <row r="119" spans="1:1" x14ac:dyDescent="0.35">
      <c r="A119"/>
    </row>
    <row r="120" spans="1:1" x14ac:dyDescent="0.35">
      <c r="A120"/>
    </row>
    <row r="121" spans="1:1" x14ac:dyDescent="0.35">
      <c r="A121"/>
    </row>
    <row r="122" spans="1:1" x14ac:dyDescent="0.35">
      <c r="A122"/>
    </row>
    <row r="123" spans="1:1" x14ac:dyDescent="0.35">
      <c r="A123"/>
    </row>
    <row r="124" spans="1:1" x14ac:dyDescent="0.35">
      <c r="A124"/>
    </row>
    <row r="125" spans="1:1" x14ac:dyDescent="0.35">
      <c r="A125"/>
    </row>
    <row r="126" spans="1:1" x14ac:dyDescent="0.35">
      <c r="A126"/>
    </row>
    <row r="127" spans="1:1" x14ac:dyDescent="0.35">
      <c r="A127"/>
    </row>
    <row r="128" spans="1:1" x14ac:dyDescent="0.35">
      <c r="A128"/>
    </row>
    <row r="129" spans="1:1" x14ac:dyDescent="0.35">
      <c r="A129"/>
    </row>
    <row r="130" spans="1:1" x14ac:dyDescent="0.35">
      <c r="A130"/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  <row r="139" spans="1:1" x14ac:dyDescent="0.35">
      <c r="A139"/>
    </row>
    <row r="140" spans="1:1" x14ac:dyDescent="0.35">
      <c r="A140"/>
    </row>
    <row r="141" spans="1:1" x14ac:dyDescent="0.35">
      <c r="A141"/>
    </row>
    <row r="142" spans="1:1" x14ac:dyDescent="0.35">
      <c r="A142"/>
    </row>
    <row r="143" spans="1:1" x14ac:dyDescent="0.35">
      <c r="A143"/>
    </row>
    <row r="144" spans="1:1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196" spans="1:1" x14ac:dyDescent="0.35">
      <c r="A196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  <row r="202" spans="1:1" x14ac:dyDescent="0.35">
      <c r="A202"/>
    </row>
    <row r="203" spans="1:1" x14ac:dyDescent="0.35">
      <c r="A203"/>
    </row>
    <row r="204" spans="1:1" x14ac:dyDescent="0.35">
      <c r="A204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8" spans="1:1" x14ac:dyDescent="0.35">
      <c r="A208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/>
    </row>
    <row r="213" spans="1:1" x14ac:dyDescent="0.35">
      <c r="A213"/>
    </row>
    <row r="214" spans="1:1" x14ac:dyDescent="0.35">
      <c r="A214"/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/>
    </row>
    <row r="231" spans="1:1" x14ac:dyDescent="0.35">
      <c r="A231"/>
    </row>
    <row r="232" spans="1:1" x14ac:dyDescent="0.35">
      <c r="A232"/>
    </row>
    <row r="233" spans="1:1" x14ac:dyDescent="0.35">
      <c r="A233"/>
    </row>
    <row r="234" spans="1:1" x14ac:dyDescent="0.35">
      <c r="A234"/>
    </row>
    <row r="235" spans="1:1" x14ac:dyDescent="0.35">
      <c r="A235"/>
    </row>
    <row r="236" spans="1:1" x14ac:dyDescent="0.35">
      <c r="A236"/>
    </row>
    <row r="237" spans="1:1" x14ac:dyDescent="0.35">
      <c r="A237"/>
    </row>
    <row r="238" spans="1:1" x14ac:dyDescent="0.35">
      <c r="A238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  <row r="250" spans="1:1" x14ac:dyDescent="0.35">
      <c r="A250"/>
    </row>
    <row r="251" spans="1:1" x14ac:dyDescent="0.35">
      <c r="A251"/>
    </row>
    <row r="252" spans="1:1" x14ac:dyDescent="0.35">
      <c r="A252"/>
    </row>
    <row r="253" spans="1:1" x14ac:dyDescent="0.35">
      <c r="A253"/>
    </row>
    <row r="254" spans="1:1" x14ac:dyDescent="0.35">
      <c r="A254"/>
    </row>
    <row r="255" spans="1:1" x14ac:dyDescent="0.35">
      <c r="A255"/>
    </row>
    <row r="256" spans="1:1" x14ac:dyDescent="0.35">
      <c r="A256"/>
    </row>
    <row r="257" spans="1:1" x14ac:dyDescent="0.35">
      <c r="A257"/>
    </row>
    <row r="258" spans="1:1" x14ac:dyDescent="0.35">
      <c r="A258"/>
    </row>
    <row r="259" spans="1:1" x14ac:dyDescent="0.35">
      <c r="A259"/>
    </row>
    <row r="260" spans="1:1" x14ac:dyDescent="0.35">
      <c r="A260"/>
    </row>
    <row r="261" spans="1:1" x14ac:dyDescent="0.35">
      <c r="A261"/>
    </row>
    <row r="262" spans="1:1" x14ac:dyDescent="0.35">
      <c r="A262"/>
    </row>
    <row r="263" spans="1:1" x14ac:dyDescent="0.35">
      <c r="A263"/>
    </row>
    <row r="264" spans="1:1" x14ac:dyDescent="0.35">
      <c r="A264"/>
    </row>
    <row r="265" spans="1:1" x14ac:dyDescent="0.35">
      <c r="A265"/>
    </row>
    <row r="266" spans="1:1" x14ac:dyDescent="0.35">
      <c r="A266"/>
    </row>
    <row r="267" spans="1:1" x14ac:dyDescent="0.35">
      <c r="A267"/>
    </row>
    <row r="268" spans="1:1" x14ac:dyDescent="0.35">
      <c r="A268"/>
    </row>
    <row r="269" spans="1:1" x14ac:dyDescent="0.35">
      <c r="A269"/>
    </row>
    <row r="270" spans="1:1" x14ac:dyDescent="0.35">
      <c r="A270"/>
    </row>
    <row r="271" spans="1:1" x14ac:dyDescent="0.35">
      <c r="A271"/>
    </row>
    <row r="272" spans="1:1" x14ac:dyDescent="0.35">
      <c r="A272"/>
    </row>
    <row r="273" spans="1:1" x14ac:dyDescent="0.35">
      <c r="A273"/>
    </row>
    <row r="274" spans="1:1" x14ac:dyDescent="0.35">
      <c r="A274"/>
    </row>
    <row r="275" spans="1:1" x14ac:dyDescent="0.35">
      <c r="A275"/>
    </row>
    <row r="276" spans="1:1" x14ac:dyDescent="0.35">
      <c r="A276"/>
    </row>
    <row r="277" spans="1:1" x14ac:dyDescent="0.35">
      <c r="A277"/>
    </row>
    <row r="278" spans="1:1" x14ac:dyDescent="0.35">
      <c r="A278"/>
    </row>
    <row r="279" spans="1:1" x14ac:dyDescent="0.35">
      <c r="A279"/>
    </row>
    <row r="280" spans="1:1" x14ac:dyDescent="0.35">
      <c r="A280"/>
    </row>
    <row r="281" spans="1:1" x14ac:dyDescent="0.35">
      <c r="A281"/>
    </row>
    <row r="282" spans="1:1" x14ac:dyDescent="0.35">
      <c r="A282"/>
    </row>
    <row r="283" spans="1:1" x14ac:dyDescent="0.35">
      <c r="A283"/>
    </row>
    <row r="284" spans="1:1" x14ac:dyDescent="0.35">
      <c r="A284"/>
    </row>
    <row r="285" spans="1:1" x14ac:dyDescent="0.35">
      <c r="A285"/>
    </row>
    <row r="286" spans="1:1" x14ac:dyDescent="0.35">
      <c r="A286"/>
    </row>
    <row r="287" spans="1:1" x14ac:dyDescent="0.35">
      <c r="A287"/>
    </row>
    <row r="288" spans="1:1" x14ac:dyDescent="0.35">
      <c r="A288"/>
    </row>
    <row r="289" spans="1:1" x14ac:dyDescent="0.35">
      <c r="A289"/>
    </row>
    <row r="290" spans="1:1" x14ac:dyDescent="0.35">
      <c r="A290"/>
    </row>
    <row r="291" spans="1:1" x14ac:dyDescent="0.35">
      <c r="A291"/>
    </row>
    <row r="292" spans="1:1" x14ac:dyDescent="0.35">
      <c r="A292"/>
    </row>
    <row r="293" spans="1:1" x14ac:dyDescent="0.35">
      <c r="A293"/>
    </row>
    <row r="294" spans="1:1" x14ac:dyDescent="0.35">
      <c r="A294"/>
    </row>
    <row r="295" spans="1:1" x14ac:dyDescent="0.35">
      <c r="A295"/>
    </row>
    <row r="296" spans="1:1" x14ac:dyDescent="0.35">
      <c r="A296"/>
    </row>
    <row r="297" spans="1:1" x14ac:dyDescent="0.35">
      <c r="A297"/>
    </row>
    <row r="298" spans="1:1" x14ac:dyDescent="0.35">
      <c r="A298"/>
    </row>
    <row r="299" spans="1:1" x14ac:dyDescent="0.35">
      <c r="A299"/>
    </row>
    <row r="300" spans="1:1" x14ac:dyDescent="0.35">
      <c r="A300"/>
    </row>
    <row r="301" spans="1:1" x14ac:dyDescent="0.35">
      <c r="A301"/>
    </row>
    <row r="302" spans="1:1" x14ac:dyDescent="0.35">
      <c r="A302"/>
    </row>
    <row r="303" spans="1:1" x14ac:dyDescent="0.35">
      <c r="A303"/>
    </row>
    <row r="304" spans="1:1" x14ac:dyDescent="0.35">
      <c r="A304"/>
    </row>
    <row r="305" spans="1:1" x14ac:dyDescent="0.35">
      <c r="A305"/>
    </row>
    <row r="306" spans="1:1" x14ac:dyDescent="0.35">
      <c r="A306"/>
    </row>
    <row r="307" spans="1:1" x14ac:dyDescent="0.35">
      <c r="A307"/>
    </row>
    <row r="308" spans="1:1" x14ac:dyDescent="0.35">
      <c r="A308"/>
    </row>
    <row r="309" spans="1:1" x14ac:dyDescent="0.35">
      <c r="A309"/>
    </row>
    <row r="310" spans="1:1" x14ac:dyDescent="0.35">
      <c r="A310"/>
    </row>
    <row r="311" spans="1:1" x14ac:dyDescent="0.35">
      <c r="A311"/>
    </row>
    <row r="312" spans="1:1" x14ac:dyDescent="0.35">
      <c r="A312"/>
    </row>
    <row r="313" spans="1:1" x14ac:dyDescent="0.35">
      <c r="A313"/>
    </row>
    <row r="314" spans="1:1" x14ac:dyDescent="0.35">
      <c r="A314"/>
    </row>
    <row r="315" spans="1:1" x14ac:dyDescent="0.35">
      <c r="A315"/>
    </row>
    <row r="316" spans="1:1" x14ac:dyDescent="0.35">
      <c r="A316"/>
    </row>
    <row r="317" spans="1:1" x14ac:dyDescent="0.35">
      <c r="A317"/>
    </row>
    <row r="318" spans="1:1" x14ac:dyDescent="0.35">
      <c r="A318"/>
    </row>
    <row r="319" spans="1:1" x14ac:dyDescent="0.35">
      <c r="A319"/>
    </row>
    <row r="320" spans="1:1" x14ac:dyDescent="0.35">
      <c r="A320"/>
    </row>
    <row r="321" spans="1:1" x14ac:dyDescent="0.35">
      <c r="A321"/>
    </row>
    <row r="322" spans="1:1" x14ac:dyDescent="0.35">
      <c r="A322"/>
    </row>
    <row r="323" spans="1:1" x14ac:dyDescent="0.35">
      <c r="A323"/>
    </row>
    <row r="324" spans="1:1" x14ac:dyDescent="0.35">
      <c r="A324"/>
    </row>
    <row r="325" spans="1:1" x14ac:dyDescent="0.35">
      <c r="A325"/>
    </row>
    <row r="326" spans="1:1" x14ac:dyDescent="0.35">
      <c r="A326"/>
    </row>
    <row r="327" spans="1:1" x14ac:dyDescent="0.35">
      <c r="A327"/>
    </row>
    <row r="328" spans="1:1" x14ac:dyDescent="0.35">
      <c r="A328"/>
    </row>
    <row r="329" spans="1:1" x14ac:dyDescent="0.35">
      <c r="A329"/>
    </row>
    <row r="330" spans="1:1" x14ac:dyDescent="0.35">
      <c r="A330"/>
    </row>
    <row r="331" spans="1:1" x14ac:dyDescent="0.35">
      <c r="A331"/>
    </row>
    <row r="332" spans="1:1" x14ac:dyDescent="0.35">
      <c r="A332"/>
    </row>
    <row r="333" spans="1:1" x14ac:dyDescent="0.35">
      <c r="A333"/>
    </row>
    <row r="334" spans="1:1" x14ac:dyDescent="0.35">
      <c r="A334"/>
    </row>
    <row r="335" spans="1:1" x14ac:dyDescent="0.35">
      <c r="A335"/>
    </row>
    <row r="336" spans="1:1" x14ac:dyDescent="0.35">
      <c r="A336"/>
    </row>
    <row r="337" spans="1:1" x14ac:dyDescent="0.35">
      <c r="A337"/>
    </row>
    <row r="338" spans="1:1" x14ac:dyDescent="0.35">
      <c r="A338"/>
    </row>
    <row r="339" spans="1:1" x14ac:dyDescent="0.35">
      <c r="A339"/>
    </row>
    <row r="340" spans="1:1" x14ac:dyDescent="0.35">
      <c r="A340"/>
    </row>
    <row r="341" spans="1:1" x14ac:dyDescent="0.35">
      <c r="A341"/>
    </row>
    <row r="342" spans="1:1" x14ac:dyDescent="0.35">
      <c r="A342"/>
    </row>
    <row r="343" spans="1:1" x14ac:dyDescent="0.35">
      <c r="A343"/>
    </row>
    <row r="344" spans="1:1" x14ac:dyDescent="0.35">
      <c r="A344"/>
    </row>
    <row r="345" spans="1:1" x14ac:dyDescent="0.35">
      <c r="A345"/>
    </row>
    <row r="346" spans="1:1" x14ac:dyDescent="0.35">
      <c r="A346"/>
    </row>
    <row r="347" spans="1:1" x14ac:dyDescent="0.35">
      <c r="A347"/>
    </row>
    <row r="348" spans="1:1" x14ac:dyDescent="0.35">
      <c r="A348"/>
    </row>
    <row r="349" spans="1:1" x14ac:dyDescent="0.35">
      <c r="A349"/>
    </row>
    <row r="350" spans="1:1" x14ac:dyDescent="0.35">
      <c r="A350"/>
    </row>
    <row r="351" spans="1:1" x14ac:dyDescent="0.35">
      <c r="A351"/>
    </row>
    <row r="352" spans="1:1" x14ac:dyDescent="0.35">
      <c r="A352"/>
    </row>
    <row r="353" spans="1:1" x14ac:dyDescent="0.35">
      <c r="A353"/>
    </row>
    <row r="354" spans="1:1" x14ac:dyDescent="0.35">
      <c r="A354"/>
    </row>
    <row r="355" spans="1:1" x14ac:dyDescent="0.35">
      <c r="A355"/>
    </row>
    <row r="356" spans="1:1" x14ac:dyDescent="0.35">
      <c r="A356"/>
    </row>
    <row r="357" spans="1:1" x14ac:dyDescent="0.35">
      <c r="A357"/>
    </row>
    <row r="358" spans="1:1" x14ac:dyDescent="0.35">
      <c r="A358"/>
    </row>
    <row r="359" spans="1:1" x14ac:dyDescent="0.35">
      <c r="A359"/>
    </row>
    <row r="360" spans="1:1" x14ac:dyDescent="0.35">
      <c r="A360"/>
    </row>
    <row r="361" spans="1:1" x14ac:dyDescent="0.35">
      <c r="A361"/>
    </row>
    <row r="362" spans="1:1" x14ac:dyDescent="0.35">
      <c r="A362"/>
    </row>
    <row r="363" spans="1:1" x14ac:dyDescent="0.35">
      <c r="A363"/>
    </row>
    <row r="364" spans="1:1" x14ac:dyDescent="0.35">
      <c r="A364"/>
    </row>
    <row r="365" spans="1:1" x14ac:dyDescent="0.35">
      <c r="A365"/>
    </row>
    <row r="366" spans="1:1" x14ac:dyDescent="0.35">
      <c r="A366"/>
    </row>
    <row r="367" spans="1:1" x14ac:dyDescent="0.35">
      <c r="A367"/>
    </row>
    <row r="368" spans="1:1" x14ac:dyDescent="0.35">
      <c r="A368"/>
    </row>
    <row r="369" spans="1:1" x14ac:dyDescent="0.35">
      <c r="A369"/>
    </row>
    <row r="370" spans="1:1" x14ac:dyDescent="0.35">
      <c r="A370"/>
    </row>
    <row r="371" spans="1:1" x14ac:dyDescent="0.35">
      <c r="A371"/>
    </row>
    <row r="372" spans="1:1" x14ac:dyDescent="0.35">
      <c r="A372"/>
    </row>
    <row r="373" spans="1:1" x14ac:dyDescent="0.35">
      <c r="A373"/>
    </row>
    <row r="374" spans="1:1" x14ac:dyDescent="0.35">
      <c r="A374"/>
    </row>
    <row r="375" spans="1:1" x14ac:dyDescent="0.35">
      <c r="A375"/>
    </row>
    <row r="376" spans="1:1" x14ac:dyDescent="0.35">
      <c r="A376"/>
    </row>
    <row r="377" spans="1:1" x14ac:dyDescent="0.35">
      <c r="A377"/>
    </row>
    <row r="378" spans="1:1" x14ac:dyDescent="0.35">
      <c r="A378"/>
    </row>
    <row r="379" spans="1:1" x14ac:dyDescent="0.35">
      <c r="A379"/>
    </row>
    <row r="380" spans="1:1" x14ac:dyDescent="0.35">
      <c r="A380"/>
    </row>
    <row r="381" spans="1:1" x14ac:dyDescent="0.35">
      <c r="A381"/>
    </row>
    <row r="382" spans="1:1" x14ac:dyDescent="0.35">
      <c r="A382"/>
    </row>
    <row r="383" spans="1:1" x14ac:dyDescent="0.35">
      <c r="A383"/>
    </row>
    <row r="384" spans="1:1" x14ac:dyDescent="0.35">
      <c r="A384"/>
    </row>
    <row r="385" spans="1:1" x14ac:dyDescent="0.35">
      <c r="A385"/>
    </row>
    <row r="386" spans="1:1" x14ac:dyDescent="0.35">
      <c r="A386"/>
    </row>
    <row r="387" spans="1:1" x14ac:dyDescent="0.35">
      <c r="A387"/>
    </row>
    <row r="388" spans="1:1" x14ac:dyDescent="0.35">
      <c r="A388"/>
    </row>
    <row r="389" spans="1:1" x14ac:dyDescent="0.35">
      <c r="A389"/>
    </row>
    <row r="390" spans="1:1" x14ac:dyDescent="0.35">
      <c r="A390"/>
    </row>
    <row r="391" spans="1:1" x14ac:dyDescent="0.35">
      <c r="A391"/>
    </row>
    <row r="392" spans="1:1" x14ac:dyDescent="0.35">
      <c r="A392"/>
    </row>
    <row r="393" spans="1:1" x14ac:dyDescent="0.35">
      <c r="A393"/>
    </row>
    <row r="394" spans="1:1" x14ac:dyDescent="0.35">
      <c r="A394"/>
    </row>
    <row r="395" spans="1:1" x14ac:dyDescent="0.35">
      <c r="A395"/>
    </row>
    <row r="396" spans="1:1" x14ac:dyDescent="0.35">
      <c r="A396"/>
    </row>
    <row r="397" spans="1:1" x14ac:dyDescent="0.35">
      <c r="A397"/>
    </row>
    <row r="398" spans="1:1" x14ac:dyDescent="0.35">
      <c r="A398"/>
    </row>
    <row r="399" spans="1:1" x14ac:dyDescent="0.35">
      <c r="A399"/>
    </row>
    <row r="400" spans="1:1" x14ac:dyDescent="0.35">
      <c r="A400"/>
    </row>
    <row r="401" spans="1:1" x14ac:dyDescent="0.35">
      <c r="A401"/>
    </row>
    <row r="402" spans="1:1" x14ac:dyDescent="0.35">
      <c r="A402"/>
    </row>
    <row r="403" spans="1:1" x14ac:dyDescent="0.35">
      <c r="A403"/>
    </row>
    <row r="404" spans="1:1" x14ac:dyDescent="0.35">
      <c r="A404"/>
    </row>
    <row r="405" spans="1:1" x14ac:dyDescent="0.35">
      <c r="A405"/>
    </row>
    <row r="406" spans="1:1" x14ac:dyDescent="0.35">
      <c r="A406"/>
    </row>
    <row r="407" spans="1:1" x14ac:dyDescent="0.35">
      <c r="A407"/>
    </row>
    <row r="408" spans="1:1" x14ac:dyDescent="0.35">
      <c r="A408"/>
    </row>
    <row r="409" spans="1:1" x14ac:dyDescent="0.35">
      <c r="A409"/>
    </row>
    <row r="410" spans="1:1" x14ac:dyDescent="0.35">
      <c r="A410"/>
    </row>
    <row r="411" spans="1:1" x14ac:dyDescent="0.35">
      <c r="A411"/>
    </row>
    <row r="412" spans="1:1" x14ac:dyDescent="0.35">
      <c r="A412"/>
    </row>
    <row r="413" spans="1:1" x14ac:dyDescent="0.35">
      <c r="A413"/>
    </row>
    <row r="414" spans="1:1" x14ac:dyDescent="0.35">
      <c r="A414"/>
    </row>
    <row r="415" spans="1:1" x14ac:dyDescent="0.35">
      <c r="A415"/>
    </row>
    <row r="416" spans="1:1" x14ac:dyDescent="0.35">
      <c r="A416"/>
    </row>
    <row r="417" spans="1:1" x14ac:dyDescent="0.35">
      <c r="A417"/>
    </row>
    <row r="418" spans="1:1" x14ac:dyDescent="0.35">
      <c r="A418"/>
    </row>
    <row r="419" spans="1:1" x14ac:dyDescent="0.35">
      <c r="A419"/>
    </row>
    <row r="420" spans="1:1" x14ac:dyDescent="0.35">
      <c r="A420"/>
    </row>
    <row r="421" spans="1:1" x14ac:dyDescent="0.35">
      <c r="A421"/>
    </row>
    <row r="422" spans="1:1" x14ac:dyDescent="0.35">
      <c r="A422"/>
    </row>
    <row r="423" spans="1:1" x14ac:dyDescent="0.35">
      <c r="A423"/>
    </row>
    <row r="424" spans="1:1" x14ac:dyDescent="0.35">
      <c r="A424"/>
    </row>
    <row r="425" spans="1:1" x14ac:dyDescent="0.35">
      <c r="A425"/>
    </row>
    <row r="426" spans="1:1" x14ac:dyDescent="0.35">
      <c r="A426"/>
    </row>
    <row r="427" spans="1:1" x14ac:dyDescent="0.35">
      <c r="A427"/>
    </row>
    <row r="428" spans="1:1" x14ac:dyDescent="0.35">
      <c r="A428"/>
    </row>
    <row r="429" spans="1:1" x14ac:dyDescent="0.35">
      <c r="A429"/>
    </row>
    <row r="430" spans="1:1" x14ac:dyDescent="0.35">
      <c r="A430"/>
    </row>
    <row r="431" spans="1:1" x14ac:dyDescent="0.35">
      <c r="A431"/>
    </row>
    <row r="432" spans="1:1" x14ac:dyDescent="0.35">
      <c r="A432"/>
    </row>
    <row r="433" spans="1:1" x14ac:dyDescent="0.35">
      <c r="A433"/>
    </row>
    <row r="434" spans="1:1" x14ac:dyDescent="0.35">
      <c r="A434"/>
    </row>
    <row r="435" spans="1:1" x14ac:dyDescent="0.35">
      <c r="A435"/>
    </row>
    <row r="436" spans="1:1" x14ac:dyDescent="0.35">
      <c r="A436"/>
    </row>
    <row r="437" spans="1:1" x14ac:dyDescent="0.35">
      <c r="A437"/>
    </row>
    <row r="438" spans="1:1" x14ac:dyDescent="0.35">
      <c r="A438"/>
    </row>
    <row r="439" spans="1:1" x14ac:dyDescent="0.35">
      <c r="A439"/>
    </row>
    <row r="440" spans="1:1" x14ac:dyDescent="0.35">
      <c r="A440"/>
    </row>
    <row r="441" spans="1:1" x14ac:dyDescent="0.35">
      <c r="A441"/>
    </row>
    <row r="442" spans="1:1" x14ac:dyDescent="0.35">
      <c r="A442"/>
    </row>
    <row r="443" spans="1:1" x14ac:dyDescent="0.35">
      <c r="A443"/>
    </row>
    <row r="444" spans="1:1" x14ac:dyDescent="0.35">
      <c r="A444"/>
    </row>
    <row r="445" spans="1:1" x14ac:dyDescent="0.35">
      <c r="A445"/>
    </row>
    <row r="446" spans="1:1" x14ac:dyDescent="0.35">
      <c r="A446"/>
    </row>
    <row r="447" spans="1:1" x14ac:dyDescent="0.35">
      <c r="A447"/>
    </row>
    <row r="448" spans="1:1" x14ac:dyDescent="0.35">
      <c r="A448"/>
    </row>
    <row r="449" spans="1:1" x14ac:dyDescent="0.35">
      <c r="A449"/>
    </row>
    <row r="450" spans="1:1" x14ac:dyDescent="0.35">
      <c r="A450"/>
    </row>
    <row r="451" spans="1:1" x14ac:dyDescent="0.35">
      <c r="A451"/>
    </row>
    <row r="452" spans="1:1" x14ac:dyDescent="0.35">
      <c r="A452"/>
    </row>
    <row r="453" spans="1:1" x14ac:dyDescent="0.35">
      <c r="A453"/>
    </row>
    <row r="454" spans="1:1" x14ac:dyDescent="0.35">
      <c r="A454"/>
    </row>
    <row r="455" spans="1:1" x14ac:dyDescent="0.35">
      <c r="A455"/>
    </row>
    <row r="456" spans="1:1" x14ac:dyDescent="0.35">
      <c r="A456"/>
    </row>
    <row r="457" spans="1:1" x14ac:dyDescent="0.35">
      <c r="A457"/>
    </row>
    <row r="458" spans="1:1" x14ac:dyDescent="0.35">
      <c r="A458"/>
    </row>
    <row r="459" spans="1:1" x14ac:dyDescent="0.35">
      <c r="A459"/>
    </row>
    <row r="460" spans="1:1" x14ac:dyDescent="0.35">
      <c r="A460"/>
    </row>
    <row r="461" spans="1:1" x14ac:dyDescent="0.35">
      <c r="A461"/>
    </row>
    <row r="462" spans="1:1" x14ac:dyDescent="0.35">
      <c r="A462"/>
    </row>
    <row r="463" spans="1:1" x14ac:dyDescent="0.35">
      <c r="A463"/>
    </row>
    <row r="464" spans="1:1" x14ac:dyDescent="0.35">
      <c r="A464"/>
    </row>
    <row r="465" spans="1:1" x14ac:dyDescent="0.35">
      <c r="A465"/>
    </row>
    <row r="466" spans="1:1" x14ac:dyDescent="0.35">
      <c r="A466"/>
    </row>
    <row r="467" spans="1:1" x14ac:dyDescent="0.35">
      <c r="A467"/>
    </row>
    <row r="468" spans="1:1" x14ac:dyDescent="0.35">
      <c r="A468"/>
    </row>
    <row r="469" spans="1:1" x14ac:dyDescent="0.35">
      <c r="A469"/>
    </row>
    <row r="470" spans="1:1" x14ac:dyDescent="0.35">
      <c r="A470"/>
    </row>
    <row r="471" spans="1:1" x14ac:dyDescent="0.35">
      <c r="A471"/>
    </row>
    <row r="472" spans="1:1" x14ac:dyDescent="0.35">
      <c r="A472"/>
    </row>
    <row r="473" spans="1:1" x14ac:dyDescent="0.35">
      <c r="A473"/>
    </row>
    <row r="474" spans="1:1" x14ac:dyDescent="0.35">
      <c r="A474"/>
    </row>
    <row r="475" spans="1:1" x14ac:dyDescent="0.35">
      <c r="A475"/>
    </row>
    <row r="476" spans="1:1" x14ac:dyDescent="0.35">
      <c r="A476"/>
    </row>
    <row r="477" spans="1:1" x14ac:dyDescent="0.35">
      <c r="A477"/>
    </row>
    <row r="478" spans="1:1" x14ac:dyDescent="0.35">
      <c r="A478"/>
    </row>
    <row r="479" spans="1:1" x14ac:dyDescent="0.35">
      <c r="A479"/>
    </row>
    <row r="480" spans="1:1" x14ac:dyDescent="0.35">
      <c r="A480"/>
    </row>
    <row r="481" spans="1:1" x14ac:dyDescent="0.35">
      <c r="A481"/>
    </row>
    <row r="482" spans="1:1" x14ac:dyDescent="0.35">
      <c r="A482"/>
    </row>
    <row r="483" spans="1:1" x14ac:dyDescent="0.35">
      <c r="A483"/>
    </row>
    <row r="484" spans="1:1" x14ac:dyDescent="0.35">
      <c r="A484"/>
    </row>
    <row r="485" spans="1:1" x14ac:dyDescent="0.35">
      <c r="A485"/>
    </row>
    <row r="486" spans="1:1" x14ac:dyDescent="0.35">
      <c r="A486"/>
    </row>
    <row r="487" spans="1:1" x14ac:dyDescent="0.35">
      <c r="A487"/>
    </row>
    <row r="488" spans="1:1" x14ac:dyDescent="0.35">
      <c r="A488"/>
    </row>
    <row r="489" spans="1:1" x14ac:dyDescent="0.35">
      <c r="A489"/>
    </row>
    <row r="490" spans="1:1" x14ac:dyDescent="0.35">
      <c r="A490"/>
    </row>
    <row r="491" spans="1:1" x14ac:dyDescent="0.35">
      <c r="A491"/>
    </row>
    <row r="492" spans="1:1" x14ac:dyDescent="0.35">
      <c r="A492"/>
    </row>
    <row r="493" spans="1:1" x14ac:dyDescent="0.35">
      <c r="A493"/>
    </row>
    <row r="494" spans="1:1" x14ac:dyDescent="0.35">
      <c r="A494"/>
    </row>
    <row r="495" spans="1:1" x14ac:dyDescent="0.35">
      <c r="A495"/>
    </row>
    <row r="496" spans="1:1" x14ac:dyDescent="0.35">
      <c r="A496"/>
    </row>
    <row r="497" spans="1:1" x14ac:dyDescent="0.35">
      <c r="A497"/>
    </row>
    <row r="498" spans="1:1" x14ac:dyDescent="0.35">
      <c r="A498"/>
    </row>
    <row r="499" spans="1:1" x14ac:dyDescent="0.35">
      <c r="A499"/>
    </row>
    <row r="500" spans="1:1" x14ac:dyDescent="0.35">
      <c r="A500"/>
    </row>
    <row r="501" spans="1:1" x14ac:dyDescent="0.35">
      <c r="A501"/>
    </row>
    <row r="502" spans="1:1" x14ac:dyDescent="0.35">
      <c r="A502"/>
    </row>
    <row r="503" spans="1:1" x14ac:dyDescent="0.35">
      <c r="A503"/>
    </row>
    <row r="504" spans="1:1" x14ac:dyDescent="0.35">
      <c r="A504"/>
    </row>
    <row r="505" spans="1:1" x14ac:dyDescent="0.35">
      <c r="A505"/>
    </row>
    <row r="506" spans="1:1" x14ac:dyDescent="0.35">
      <c r="A506"/>
    </row>
    <row r="507" spans="1:1" x14ac:dyDescent="0.35">
      <c r="A507"/>
    </row>
    <row r="508" spans="1:1" x14ac:dyDescent="0.35">
      <c r="A508"/>
    </row>
    <row r="509" spans="1:1" x14ac:dyDescent="0.35">
      <c r="A509"/>
    </row>
    <row r="510" spans="1:1" x14ac:dyDescent="0.35">
      <c r="A510"/>
    </row>
    <row r="511" spans="1:1" x14ac:dyDescent="0.35">
      <c r="A511"/>
    </row>
    <row r="512" spans="1:1" x14ac:dyDescent="0.35">
      <c r="A512"/>
    </row>
    <row r="513" spans="1:1" x14ac:dyDescent="0.35">
      <c r="A513"/>
    </row>
    <row r="514" spans="1:1" x14ac:dyDescent="0.35">
      <c r="A514"/>
    </row>
    <row r="515" spans="1:1" x14ac:dyDescent="0.35">
      <c r="A515"/>
    </row>
    <row r="516" spans="1:1" x14ac:dyDescent="0.35">
      <c r="A516"/>
    </row>
    <row r="517" spans="1:1" x14ac:dyDescent="0.35">
      <c r="A517"/>
    </row>
    <row r="518" spans="1:1" x14ac:dyDescent="0.35">
      <c r="A518"/>
    </row>
    <row r="519" spans="1:1" x14ac:dyDescent="0.35">
      <c r="A519"/>
    </row>
    <row r="520" spans="1:1" x14ac:dyDescent="0.35">
      <c r="A520"/>
    </row>
    <row r="521" spans="1:1" x14ac:dyDescent="0.35">
      <c r="A521"/>
    </row>
    <row r="522" spans="1:1" x14ac:dyDescent="0.35">
      <c r="A522"/>
    </row>
    <row r="523" spans="1:1" x14ac:dyDescent="0.35">
      <c r="A523"/>
    </row>
    <row r="524" spans="1:1" x14ac:dyDescent="0.35">
      <c r="A524"/>
    </row>
    <row r="525" spans="1:1" x14ac:dyDescent="0.35">
      <c r="A525"/>
    </row>
    <row r="526" spans="1:1" x14ac:dyDescent="0.35">
      <c r="A526"/>
    </row>
    <row r="527" spans="1:1" x14ac:dyDescent="0.35">
      <c r="A527"/>
    </row>
    <row r="528" spans="1:1" x14ac:dyDescent="0.35">
      <c r="A528"/>
    </row>
    <row r="529" spans="1:1" x14ac:dyDescent="0.35">
      <c r="A529"/>
    </row>
    <row r="530" spans="1:1" x14ac:dyDescent="0.35">
      <c r="A530"/>
    </row>
    <row r="531" spans="1:1" x14ac:dyDescent="0.35">
      <c r="A531"/>
    </row>
    <row r="532" spans="1:1" x14ac:dyDescent="0.35">
      <c r="A532"/>
    </row>
    <row r="533" spans="1:1" x14ac:dyDescent="0.35">
      <c r="A533"/>
    </row>
    <row r="534" spans="1:1" x14ac:dyDescent="0.35">
      <c r="A534"/>
    </row>
    <row r="535" spans="1:1" x14ac:dyDescent="0.35">
      <c r="A535"/>
    </row>
    <row r="536" spans="1:1" x14ac:dyDescent="0.35">
      <c r="A536"/>
    </row>
    <row r="537" spans="1:1" x14ac:dyDescent="0.35">
      <c r="A537"/>
    </row>
    <row r="538" spans="1:1" x14ac:dyDescent="0.35">
      <c r="A538"/>
    </row>
    <row r="539" spans="1:1" x14ac:dyDescent="0.35">
      <c r="A539"/>
    </row>
    <row r="540" spans="1:1" x14ac:dyDescent="0.35">
      <c r="A540"/>
    </row>
    <row r="541" spans="1:1" x14ac:dyDescent="0.35">
      <c r="A541"/>
    </row>
    <row r="542" spans="1:1" x14ac:dyDescent="0.35">
      <c r="A542"/>
    </row>
    <row r="543" spans="1:1" x14ac:dyDescent="0.35">
      <c r="A543"/>
    </row>
    <row r="544" spans="1:1" x14ac:dyDescent="0.35">
      <c r="A544"/>
    </row>
    <row r="545" spans="1:1" x14ac:dyDescent="0.35">
      <c r="A545"/>
    </row>
    <row r="546" spans="1:1" x14ac:dyDescent="0.35">
      <c r="A546"/>
    </row>
    <row r="547" spans="1:1" x14ac:dyDescent="0.35">
      <c r="A547"/>
    </row>
    <row r="548" spans="1:1" x14ac:dyDescent="0.35">
      <c r="A548"/>
    </row>
    <row r="549" spans="1:1" x14ac:dyDescent="0.35">
      <c r="A549"/>
    </row>
    <row r="550" spans="1:1" x14ac:dyDescent="0.35">
      <c r="A550"/>
    </row>
    <row r="551" spans="1:1" x14ac:dyDescent="0.35">
      <c r="A551"/>
    </row>
    <row r="552" spans="1:1" x14ac:dyDescent="0.35">
      <c r="A552"/>
    </row>
    <row r="553" spans="1:1" x14ac:dyDescent="0.35">
      <c r="A553"/>
    </row>
    <row r="554" spans="1:1" x14ac:dyDescent="0.35">
      <c r="A554"/>
    </row>
    <row r="555" spans="1:1" x14ac:dyDescent="0.35">
      <c r="A555"/>
    </row>
    <row r="556" spans="1:1" x14ac:dyDescent="0.35">
      <c r="A556"/>
    </row>
    <row r="557" spans="1:1" x14ac:dyDescent="0.35">
      <c r="A557"/>
    </row>
    <row r="558" spans="1:1" x14ac:dyDescent="0.35">
      <c r="A558"/>
    </row>
    <row r="559" spans="1:1" x14ac:dyDescent="0.35">
      <c r="A559"/>
    </row>
    <row r="560" spans="1:1" x14ac:dyDescent="0.35">
      <c r="A560"/>
    </row>
    <row r="561" spans="1:1" x14ac:dyDescent="0.35">
      <c r="A561"/>
    </row>
    <row r="562" spans="1:1" x14ac:dyDescent="0.35">
      <c r="A562"/>
    </row>
    <row r="563" spans="1:1" x14ac:dyDescent="0.35">
      <c r="A563"/>
    </row>
    <row r="564" spans="1:1" x14ac:dyDescent="0.35">
      <c r="A564"/>
    </row>
    <row r="565" spans="1:1" x14ac:dyDescent="0.35">
      <c r="A565"/>
    </row>
    <row r="566" spans="1:1" x14ac:dyDescent="0.35">
      <c r="A566"/>
    </row>
    <row r="567" spans="1:1" x14ac:dyDescent="0.35">
      <c r="A567"/>
    </row>
    <row r="568" spans="1:1" x14ac:dyDescent="0.35">
      <c r="A568"/>
    </row>
    <row r="569" spans="1:1" x14ac:dyDescent="0.35">
      <c r="A569"/>
    </row>
    <row r="570" spans="1:1" x14ac:dyDescent="0.35">
      <c r="A570"/>
    </row>
    <row r="571" spans="1:1" x14ac:dyDescent="0.35">
      <c r="A571"/>
    </row>
    <row r="572" spans="1:1" x14ac:dyDescent="0.35">
      <c r="A572"/>
    </row>
    <row r="573" spans="1:1" x14ac:dyDescent="0.35">
      <c r="A573"/>
    </row>
    <row r="574" spans="1:1" x14ac:dyDescent="0.35">
      <c r="A574"/>
    </row>
    <row r="575" spans="1:1" x14ac:dyDescent="0.35">
      <c r="A575"/>
    </row>
    <row r="576" spans="1:1" x14ac:dyDescent="0.35">
      <c r="A576"/>
    </row>
    <row r="577" spans="1:1" x14ac:dyDescent="0.35">
      <c r="A577"/>
    </row>
    <row r="578" spans="1:1" x14ac:dyDescent="0.35">
      <c r="A578"/>
    </row>
    <row r="579" spans="1:1" x14ac:dyDescent="0.35">
      <c r="A579"/>
    </row>
    <row r="580" spans="1:1" x14ac:dyDescent="0.35">
      <c r="A580"/>
    </row>
    <row r="581" spans="1:1" x14ac:dyDescent="0.35">
      <c r="A581"/>
    </row>
    <row r="582" spans="1:1" x14ac:dyDescent="0.35">
      <c r="A582"/>
    </row>
    <row r="583" spans="1:1" x14ac:dyDescent="0.35">
      <c r="A583"/>
    </row>
    <row r="584" spans="1:1" x14ac:dyDescent="0.35">
      <c r="A584"/>
    </row>
    <row r="585" spans="1:1" x14ac:dyDescent="0.35">
      <c r="A585"/>
    </row>
    <row r="586" spans="1:1" x14ac:dyDescent="0.35">
      <c r="A586"/>
    </row>
    <row r="587" spans="1:1" x14ac:dyDescent="0.35">
      <c r="A587"/>
    </row>
    <row r="588" spans="1:1" x14ac:dyDescent="0.35">
      <c r="A588"/>
    </row>
    <row r="589" spans="1:1" x14ac:dyDescent="0.35">
      <c r="A589"/>
    </row>
    <row r="590" spans="1:1" x14ac:dyDescent="0.35">
      <c r="A590"/>
    </row>
    <row r="591" spans="1:1" x14ac:dyDescent="0.35">
      <c r="A591"/>
    </row>
    <row r="592" spans="1:1" x14ac:dyDescent="0.35">
      <c r="A592"/>
    </row>
    <row r="593" spans="1:1" x14ac:dyDescent="0.35">
      <c r="A593"/>
    </row>
    <row r="594" spans="1:1" x14ac:dyDescent="0.35">
      <c r="A594"/>
    </row>
    <row r="595" spans="1:1" x14ac:dyDescent="0.35">
      <c r="A595"/>
    </row>
    <row r="596" spans="1:1" x14ac:dyDescent="0.35">
      <c r="A596"/>
    </row>
    <row r="597" spans="1:1" x14ac:dyDescent="0.35">
      <c r="A597"/>
    </row>
    <row r="598" spans="1:1" x14ac:dyDescent="0.35">
      <c r="A598"/>
    </row>
    <row r="599" spans="1:1" x14ac:dyDescent="0.35">
      <c r="A599"/>
    </row>
    <row r="600" spans="1:1" x14ac:dyDescent="0.35">
      <c r="A600"/>
    </row>
    <row r="601" spans="1:1" x14ac:dyDescent="0.35">
      <c r="A601"/>
    </row>
    <row r="602" spans="1:1" x14ac:dyDescent="0.35">
      <c r="A602"/>
    </row>
    <row r="603" spans="1:1" x14ac:dyDescent="0.35">
      <c r="A603"/>
    </row>
    <row r="604" spans="1:1" x14ac:dyDescent="0.35">
      <c r="A604"/>
    </row>
    <row r="605" spans="1:1" x14ac:dyDescent="0.35">
      <c r="A605"/>
    </row>
    <row r="606" spans="1:1" x14ac:dyDescent="0.35">
      <c r="A606"/>
    </row>
    <row r="607" spans="1:1" x14ac:dyDescent="0.35">
      <c r="A607"/>
    </row>
    <row r="608" spans="1:1" x14ac:dyDescent="0.35">
      <c r="A608"/>
    </row>
    <row r="609" spans="1:1" x14ac:dyDescent="0.35">
      <c r="A609"/>
    </row>
    <row r="610" spans="1:1" x14ac:dyDescent="0.35">
      <c r="A610"/>
    </row>
    <row r="611" spans="1:1" x14ac:dyDescent="0.35">
      <c r="A611"/>
    </row>
    <row r="612" spans="1:1" x14ac:dyDescent="0.35">
      <c r="A612"/>
    </row>
    <row r="613" spans="1:1" x14ac:dyDescent="0.35">
      <c r="A613"/>
    </row>
    <row r="614" spans="1:1" x14ac:dyDescent="0.35">
      <c r="A614"/>
    </row>
    <row r="615" spans="1:1" x14ac:dyDescent="0.35">
      <c r="A615"/>
    </row>
    <row r="616" spans="1:1" x14ac:dyDescent="0.35">
      <c r="A616"/>
    </row>
    <row r="617" spans="1:1" x14ac:dyDescent="0.35">
      <c r="A617"/>
    </row>
    <row r="618" spans="1:1" x14ac:dyDescent="0.35">
      <c r="A618"/>
    </row>
    <row r="619" spans="1:1" x14ac:dyDescent="0.35">
      <c r="A619"/>
    </row>
    <row r="620" spans="1:1" x14ac:dyDescent="0.35">
      <c r="A620"/>
    </row>
    <row r="621" spans="1:1" x14ac:dyDescent="0.35">
      <c r="A621"/>
    </row>
    <row r="622" spans="1:1" x14ac:dyDescent="0.35">
      <c r="A622"/>
    </row>
    <row r="623" spans="1:1" x14ac:dyDescent="0.35">
      <c r="A623"/>
    </row>
    <row r="624" spans="1:1" x14ac:dyDescent="0.35">
      <c r="A624"/>
    </row>
    <row r="625" spans="1:1" x14ac:dyDescent="0.35">
      <c r="A625"/>
    </row>
    <row r="626" spans="1:1" x14ac:dyDescent="0.35">
      <c r="A626"/>
    </row>
    <row r="627" spans="1:1" x14ac:dyDescent="0.35">
      <c r="A627"/>
    </row>
    <row r="628" spans="1:1" x14ac:dyDescent="0.35">
      <c r="A628"/>
    </row>
    <row r="629" spans="1:1" x14ac:dyDescent="0.35">
      <c r="A629"/>
    </row>
    <row r="630" spans="1:1" x14ac:dyDescent="0.35">
      <c r="A630"/>
    </row>
    <row r="631" spans="1:1" x14ac:dyDescent="0.35">
      <c r="A631"/>
    </row>
    <row r="632" spans="1:1" x14ac:dyDescent="0.35">
      <c r="A632"/>
    </row>
    <row r="633" spans="1:1" x14ac:dyDescent="0.35">
      <c r="A633"/>
    </row>
    <row r="634" spans="1:1" x14ac:dyDescent="0.35">
      <c r="A634"/>
    </row>
    <row r="635" spans="1:1" x14ac:dyDescent="0.35">
      <c r="A635"/>
    </row>
    <row r="636" spans="1:1" x14ac:dyDescent="0.35">
      <c r="A636"/>
    </row>
    <row r="637" spans="1:1" x14ac:dyDescent="0.35">
      <c r="A637"/>
    </row>
    <row r="638" spans="1:1" x14ac:dyDescent="0.35">
      <c r="A638"/>
    </row>
    <row r="639" spans="1:1" x14ac:dyDescent="0.35">
      <c r="A639"/>
    </row>
    <row r="640" spans="1:1" x14ac:dyDescent="0.35">
      <c r="A640"/>
    </row>
    <row r="641" spans="1:1" x14ac:dyDescent="0.35">
      <c r="A641"/>
    </row>
    <row r="642" spans="1:1" x14ac:dyDescent="0.35">
      <c r="A642"/>
    </row>
    <row r="643" spans="1:1" x14ac:dyDescent="0.35">
      <c r="A643"/>
    </row>
    <row r="644" spans="1:1" x14ac:dyDescent="0.35">
      <c r="A644"/>
    </row>
    <row r="645" spans="1:1" x14ac:dyDescent="0.35">
      <c r="A645"/>
    </row>
    <row r="646" spans="1:1" x14ac:dyDescent="0.35">
      <c r="A646"/>
    </row>
    <row r="647" spans="1:1" x14ac:dyDescent="0.35">
      <c r="A647"/>
    </row>
    <row r="648" spans="1:1" x14ac:dyDescent="0.35">
      <c r="A648"/>
    </row>
    <row r="649" spans="1:1" x14ac:dyDescent="0.35">
      <c r="A649"/>
    </row>
    <row r="650" spans="1:1" x14ac:dyDescent="0.35">
      <c r="A650"/>
    </row>
    <row r="651" spans="1:1" x14ac:dyDescent="0.35">
      <c r="A651"/>
    </row>
    <row r="652" spans="1:1" x14ac:dyDescent="0.35">
      <c r="A652"/>
    </row>
    <row r="653" spans="1:1" x14ac:dyDescent="0.35">
      <c r="A653"/>
    </row>
    <row r="654" spans="1:1" x14ac:dyDescent="0.35">
      <c r="A654"/>
    </row>
    <row r="655" spans="1:1" x14ac:dyDescent="0.35">
      <c r="A655"/>
    </row>
    <row r="656" spans="1:1" x14ac:dyDescent="0.35">
      <c r="A656"/>
    </row>
    <row r="657" spans="1:1" x14ac:dyDescent="0.35">
      <c r="A657"/>
    </row>
    <row r="658" spans="1:1" x14ac:dyDescent="0.35">
      <c r="A658"/>
    </row>
    <row r="659" spans="1:1" x14ac:dyDescent="0.35">
      <c r="A659"/>
    </row>
    <row r="660" spans="1:1" x14ac:dyDescent="0.35">
      <c r="A660"/>
    </row>
    <row r="661" spans="1:1" x14ac:dyDescent="0.35">
      <c r="A661"/>
    </row>
    <row r="662" spans="1:1" x14ac:dyDescent="0.35">
      <c r="A662"/>
    </row>
    <row r="663" spans="1:1" x14ac:dyDescent="0.35">
      <c r="A663"/>
    </row>
    <row r="664" spans="1:1" x14ac:dyDescent="0.35">
      <c r="A664"/>
    </row>
    <row r="665" spans="1:1" x14ac:dyDescent="0.35">
      <c r="A665"/>
    </row>
    <row r="666" spans="1:1" x14ac:dyDescent="0.35">
      <c r="A666"/>
    </row>
    <row r="667" spans="1:1" x14ac:dyDescent="0.35">
      <c r="A667"/>
    </row>
    <row r="668" spans="1:1" x14ac:dyDescent="0.35">
      <c r="A668"/>
    </row>
    <row r="669" spans="1:1" x14ac:dyDescent="0.35">
      <c r="A669"/>
    </row>
    <row r="670" spans="1:1" x14ac:dyDescent="0.35">
      <c r="A670"/>
    </row>
    <row r="671" spans="1:1" x14ac:dyDescent="0.35">
      <c r="A671"/>
    </row>
    <row r="672" spans="1:1" x14ac:dyDescent="0.35">
      <c r="A672"/>
    </row>
    <row r="673" spans="1:1" x14ac:dyDescent="0.35">
      <c r="A673"/>
    </row>
    <row r="674" spans="1:1" x14ac:dyDescent="0.35">
      <c r="A674"/>
    </row>
    <row r="675" spans="1:1" x14ac:dyDescent="0.35">
      <c r="A675"/>
    </row>
    <row r="676" spans="1:1" x14ac:dyDescent="0.35">
      <c r="A676"/>
    </row>
    <row r="677" spans="1:1" x14ac:dyDescent="0.35">
      <c r="A677"/>
    </row>
    <row r="678" spans="1:1" x14ac:dyDescent="0.35">
      <c r="A678"/>
    </row>
    <row r="679" spans="1:1" x14ac:dyDescent="0.35">
      <c r="A679"/>
    </row>
    <row r="680" spans="1:1" x14ac:dyDescent="0.35">
      <c r="A680"/>
    </row>
    <row r="681" spans="1:1" x14ac:dyDescent="0.35">
      <c r="A681"/>
    </row>
    <row r="682" spans="1:1" x14ac:dyDescent="0.35">
      <c r="A682"/>
    </row>
    <row r="683" spans="1:1" x14ac:dyDescent="0.35">
      <c r="A683"/>
    </row>
    <row r="684" spans="1:1" x14ac:dyDescent="0.35">
      <c r="A684"/>
    </row>
    <row r="685" spans="1:1" x14ac:dyDescent="0.35">
      <c r="A685"/>
    </row>
    <row r="686" spans="1:1" x14ac:dyDescent="0.35">
      <c r="A686"/>
    </row>
    <row r="687" spans="1:1" x14ac:dyDescent="0.35">
      <c r="A687"/>
    </row>
    <row r="688" spans="1:1" x14ac:dyDescent="0.35">
      <c r="A688"/>
    </row>
    <row r="689" spans="1:1" x14ac:dyDescent="0.35">
      <c r="A689"/>
    </row>
    <row r="690" spans="1:1" x14ac:dyDescent="0.35">
      <c r="A690"/>
    </row>
    <row r="691" spans="1:1" x14ac:dyDescent="0.35">
      <c r="A691"/>
    </row>
    <row r="692" spans="1:1" x14ac:dyDescent="0.35">
      <c r="A692"/>
    </row>
    <row r="693" spans="1:1" x14ac:dyDescent="0.35">
      <c r="A693"/>
    </row>
    <row r="694" spans="1:1" x14ac:dyDescent="0.35">
      <c r="A694"/>
    </row>
    <row r="695" spans="1:1" x14ac:dyDescent="0.35">
      <c r="A695"/>
    </row>
    <row r="696" spans="1:1" x14ac:dyDescent="0.35">
      <c r="A696"/>
    </row>
    <row r="697" spans="1:1" x14ac:dyDescent="0.35">
      <c r="A697"/>
    </row>
    <row r="698" spans="1:1" x14ac:dyDescent="0.35">
      <c r="A698"/>
    </row>
    <row r="699" spans="1:1" x14ac:dyDescent="0.35">
      <c r="A699"/>
    </row>
    <row r="700" spans="1:1" x14ac:dyDescent="0.35">
      <c r="A700"/>
    </row>
    <row r="701" spans="1:1" x14ac:dyDescent="0.35">
      <c r="A701"/>
    </row>
    <row r="702" spans="1:1" x14ac:dyDescent="0.35">
      <c r="A702"/>
    </row>
    <row r="703" spans="1:1" x14ac:dyDescent="0.35">
      <c r="A703"/>
    </row>
    <row r="704" spans="1:1" x14ac:dyDescent="0.35">
      <c r="A704"/>
    </row>
    <row r="705" spans="1:1" x14ac:dyDescent="0.35">
      <c r="A705"/>
    </row>
    <row r="706" spans="1:1" x14ac:dyDescent="0.35">
      <c r="A706"/>
    </row>
    <row r="707" spans="1:1" x14ac:dyDescent="0.35">
      <c r="A707"/>
    </row>
    <row r="708" spans="1:1" x14ac:dyDescent="0.35">
      <c r="A708"/>
    </row>
    <row r="709" spans="1:1" x14ac:dyDescent="0.35">
      <c r="A709"/>
    </row>
    <row r="710" spans="1:1" x14ac:dyDescent="0.35">
      <c r="A710"/>
    </row>
    <row r="711" spans="1:1" x14ac:dyDescent="0.35">
      <c r="A711"/>
    </row>
    <row r="712" spans="1:1" x14ac:dyDescent="0.35">
      <c r="A712"/>
    </row>
    <row r="713" spans="1:1" x14ac:dyDescent="0.35">
      <c r="A713"/>
    </row>
    <row r="714" spans="1:1" x14ac:dyDescent="0.35">
      <c r="A714"/>
    </row>
    <row r="715" spans="1:1" x14ac:dyDescent="0.35">
      <c r="A715"/>
    </row>
    <row r="716" spans="1:1" x14ac:dyDescent="0.35">
      <c r="A716"/>
    </row>
    <row r="717" spans="1:1" x14ac:dyDescent="0.35">
      <c r="A717"/>
    </row>
    <row r="718" spans="1:1" x14ac:dyDescent="0.35">
      <c r="A718"/>
    </row>
    <row r="719" spans="1:1" x14ac:dyDescent="0.35">
      <c r="A719"/>
    </row>
    <row r="720" spans="1:1" x14ac:dyDescent="0.35">
      <c r="A720"/>
    </row>
    <row r="721" spans="1:1" x14ac:dyDescent="0.35">
      <c r="A721"/>
    </row>
    <row r="722" spans="1:1" x14ac:dyDescent="0.35">
      <c r="A722"/>
    </row>
    <row r="723" spans="1:1" x14ac:dyDescent="0.35">
      <c r="A723"/>
    </row>
    <row r="724" spans="1:1" x14ac:dyDescent="0.35">
      <c r="A724"/>
    </row>
    <row r="725" spans="1:1" x14ac:dyDescent="0.35">
      <c r="A725"/>
    </row>
    <row r="726" spans="1:1" x14ac:dyDescent="0.35">
      <c r="A726"/>
    </row>
    <row r="727" spans="1:1" x14ac:dyDescent="0.35">
      <c r="A727"/>
    </row>
    <row r="728" spans="1:1" x14ac:dyDescent="0.35">
      <c r="A728"/>
    </row>
    <row r="729" spans="1:1" x14ac:dyDescent="0.35">
      <c r="A729"/>
    </row>
    <row r="730" spans="1:1" x14ac:dyDescent="0.35">
      <c r="A730"/>
    </row>
    <row r="731" spans="1:1" x14ac:dyDescent="0.35">
      <c r="A731"/>
    </row>
    <row r="732" spans="1:1" x14ac:dyDescent="0.35">
      <c r="A732"/>
    </row>
    <row r="733" spans="1:1" x14ac:dyDescent="0.35">
      <c r="A733"/>
    </row>
    <row r="734" spans="1:1" x14ac:dyDescent="0.35">
      <c r="A734"/>
    </row>
    <row r="735" spans="1:1" x14ac:dyDescent="0.35">
      <c r="A735"/>
    </row>
    <row r="736" spans="1:1" x14ac:dyDescent="0.35">
      <c r="A736"/>
    </row>
    <row r="737" spans="1:1" x14ac:dyDescent="0.35">
      <c r="A737"/>
    </row>
    <row r="738" spans="1:1" x14ac:dyDescent="0.35">
      <c r="A738"/>
    </row>
    <row r="739" spans="1:1" x14ac:dyDescent="0.35">
      <c r="A739"/>
    </row>
    <row r="740" spans="1:1" x14ac:dyDescent="0.35">
      <c r="A740"/>
    </row>
    <row r="741" spans="1:1" x14ac:dyDescent="0.35">
      <c r="A741"/>
    </row>
    <row r="742" spans="1:1" x14ac:dyDescent="0.35">
      <c r="A742"/>
    </row>
    <row r="743" spans="1:1" x14ac:dyDescent="0.35">
      <c r="A743"/>
    </row>
    <row r="744" spans="1:1" x14ac:dyDescent="0.35">
      <c r="A744"/>
    </row>
    <row r="745" spans="1:1" x14ac:dyDescent="0.35">
      <c r="A745"/>
    </row>
    <row r="746" spans="1:1" x14ac:dyDescent="0.35">
      <c r="A746"/>
    </row>
    <row r="747" spans="1:1" x14ac:dyDescent="0.35">
      <c r="A747"/>
    </row>
    <row r="748" spans="1:1" x14ac:dyDescent="0.35">
      <c r="A748"/>
    </row>
    <row r="749" spans="1:1" x14ac:dyDescent="0.35">
      <c r="A749"/>
    </row>
    <row r="750" spans="1:1" x14ac:dyDescent="0.35">
      <c r="A750"/>
    </row>
    <row r="751" spans="1:1" x14ac:dyDescent="0.35">
      <c r="A751"/>
    </row>
    <row r="752" spans="1:1" x14ac:dyDescent="0.35">
      <c r="A752"/>
    </row>
    <row r="753" spans="1:1" x14ac:dyDescent="0.35">
      <c r="A753"/>
    </row>
    <row r="754" spans="1:1" x14ac:dyDescent="0.35">
      <c r="A754"/>
    </row>
    <row r="755" spans="1:1" x14ac:dyDescent="0.35">
      <c r="A755"/>
    </row>
    <row r="756" spans="1:1" x14ac:dyDescent="0.35">
      <c r="A756"/>
    </row>
    <row r="757" spans="1:1" x14ac:dyDescent="0.35">
      <c r="A757"/>
    </row>
    <row r="758" spans="1:1" x14ac:dyDescent="0.35">
      <c r="A758"/>
    </row>
    <row r="759" spans="1:1" x14ac:dyDescent="0.35">
      <c r="A759"/>
    </row>
    <row r="760" spans="1:1" x14ac:dyDescent="0.35">
      <c r="A760"/>
    </row>
    <row r="761" spans="1:1" x14ac:dyDescent="0.35">
      <c r="A761"/>
    </row>
    <row r="762" spans="1:1" x14ac:dyDescent="0.35">
      <c r="A762"/>
    </row>
    <row r="763" spans="1:1" x14ac:dyDescent="0.35">
      <c r="A763"/>
    </row>
    <row r="764" spans="1:1" x14ac:dyDescent="0.35">
      <c r="A764"/>
    </row>
    <row r="765" spans="1:1" x14ac:dyDescent="0.35">
      <c r="A765"/>
    </row>
    <row r="766" spans="1:1" x14ac:dyDescent="0.35">
      <c r="A766"/>
    </row>
    <row r="767" spans="1:1" x14ac:dyDescent="0.35">
      <c r="A767"/>
    </row>
    <row r="768" spans="1:1" x14ac:dyDescent="0.35">
      <c r="A768"/>
    </row>
    <row r="769" spans="1:1" x14ac:dyDescent="0.35">
      <c r="A769"/>
    </row>
    <row r="770" spans="1:1" x14ac:dyDescent="0.35">
      <c r="A770"/>
    </row>
    <row r="771" spans="1:1" x14ac:dyDescent="0.35">
      <c r="A771"/>
    </row>
    <row r="772" spans="1:1" x14ac:dyDescent="0.35">
      <c r="A772"/>
    </row>
    <row r="773" spans="1:1" x14ac:dyDescent="0.35">
      <c r="A773"/>
    </row>
    <row r="774" spans="1:1" x14ac:dyDescent="0.35">
      <c r="A774"/>
    </row>
    <row r="775" spans="1:1" x14ac:dyDescent="0.35">
      <c r="A775"/>
    </row>
    <row r="776" spans="1:1" x14ac:dyDescent="0.35">
      <c r="A776"/>
    </row>
    <row r="777" spans="1:1" x14ac:dyDescent="0.35">
      <c r="A777"/>
    </row>
    <row r="778" spans="1:1" x14ac:dyDescent="0.35">
      <c r="A778"/>
    </row>
    <row r="779" spans="1:1" x14ac:dyDescent="0.35">
      <c r="A779"/>
    </row>
    <row r="780" spans="1:1" x14ac:dyDescent="0.35">
      <c r="A780"/>
    </row>
    <row r="781" spans="1:1" x14ac:dyDescent="0.35">
      <c r="A781"/>
    </row>
    <row r="782" spans="1:1" x14ac:dyDescent="0.35">
      <c r="A782"/>
    </row>
    <row r="783" spans="1:1" x14ac:dyDescent="0.35">
      <c r="A783"/>
    </row>
    <row r="784" spans="1:1" x14ac:dyDescent="0.35">
      <c r="A784"/>
    </row>
    <row r="785" spans="1:1" x14ac:dyDescent="0.35">
      <c r="A785"/>
    </row>
    <row r="786" spans="1:1" x14ac:dyDescent="0.35">
      <c r="A786"/>
    </row>
    <row r="787" spans="1:1" x14ac:dyDescent="0.35">
      <c r="A787"/>
    </row>
    <row r="788" spans="1:1" x14ac:dyDescent="0.35">
      <c r="A788"/>
    </row>
    <row r="789" spans="1:1" x14ac:dyDescent="0.35">
      <c r="A789"/>
    </row>
    <row r="790" spans="1:1" x14ac:dyDescent="0.35">
      <c r="A790"/>
    </row>
    <row r="791" spans="1:1" x14ac:dyDescent="0.35">
      <c r="A791"/>
    </row>
    <row r="792" spans="1:1" x14ac:dyDescent="0.35">
      <c r="A792"/>
    </row>
    <row r="793" spans="1:1" x14ac:dyDescent="0.35">
      <c r="A793"/>
    </row>
    <row r="794" spans="1:1" x14ac:dyDescent="0.35">
      <c r="A794"/>
    </row>
    <row r="795" spans="1:1" x14ac:dyDescent="0.35">
      <c r="A795"/>
    </row>
    <row r="796" spans="1:1" x14ac:dyDescent="0.35">
      <c r="A796"/>
    </row>
    <row r="797" spans="1:1" x14ac:dyDescent="0.35">
      <c r="A797"/>
    </row>
    <row r="798" spans="1:1" x14ac:dyDescent="0.35">
      <c r="A798"/>
    </row>
    <row r="799" spans="1:1" x14ac:dyDescent="0.35">
      <c r="A799"/>
    </row>
    <row r="800" spans="1:1" x14ac:dyDescent="0.35">
      <c r="A800"/>
    </row>
    <row r="801" spans="1:1" x14ac:dyDescent="0.35">
      <c r="A801"/>
    </row>
    <row r="802" spans="1:1" x14ac:dyDescent="0.35">
      <c r="A802"/>
    </row>
    <row r="803" spans="1:1" x14ac:dyDescent="0.35">
      <c r="A803"/>
    </row>
    <row r="804" spans="1:1" x14ac:dyDescent="0.35">
      <c r="A804"/>
    </row>
    <row r="805" spans="1:1" x14ac:dyDescent="0.35">
      <c r="A805"/>
    </row>
    <row r="806" spans="1:1" x14ac:dyDescent="0.35">
      <c r="A806"/>
    </row>
    <row r="807" spans="1:1" x14ac:dyDescent="0.35">
      <c r="A807"/>
    </row>
    <row r="808" spans="1:1" x14ac:dyDescent="0.35">
      <c r="A808"/>
    </row>
    <row r="809" spans="1:1" x14ac:dyDescent="0.35">
      <c r="A809"/>
    </row>
    <row r="810" spans="1:1" x14ac:dyDescent="0.35">
      <c r="A810"/>
    </row>
    <row r="811" spans="1:1" x14ac:dyDescent="0.35">
      <c r="A811"/>
    </row>
    <row r="812" spans="1:1" x14ac:dyDescent="0.35">
      <c r="A812"/>
    </row>
    <row r="813" spans="1:1" x14ac:dyDescent="0.35">
      <c r="A813"/>
    </row>
    <row r="814" spans="1:1" x14ac:dyDescent="0.35">
      <c r="A814"/>
    </row>
    <row r="815" spans="1:1" x14ac:dyDescent="0.35">
      <c r="A815"/>
    </row>
    <row r="816" spans="1:1" x14ac:dyDescent="0.35">
      <c r="A816"/>
    </row>
    <row r="817" spans="1:1" x14ac:dyDescent="0.35">
      <c r="A817"/>
    </row>
    <row r="818" spans="1:1" x14ac:dyDescent="0.35">
      <c r="A818"/>
    </row>
    <row r="819" spans="1:1" x14ac:dyDescent="0.35">
      <c r="A819"/>
    </row>
    <row r="820" spans="1:1" x14ac:dyDescent="0.35">
      <c r="A820"/>
    </row>
    <row r="821" spans="1:1" x14ac:dyDescent="0.35">
      <c r="A821"/>
    </row>
    <row r="822" spans="1:1" x14ac:dyDescent="0.35">
      <c r="A822"/>
    </row>
    <row r="823" spans="1:1" x14ac:dyDescent="0.35">
      <c r="A823"/>
    </row>
    <row r="824" spans="1:1" x14ac:dyDescent="0.35">
      <c r="A824"/>
    </row>
    <row r="825" spans="1:1" x14ac:dyDescent="0.35">
      <c r="A825"/>
    </row>
    <row r="826" spans="1:1" x14ac:dyDescent="0.35">
      <c r="A826"/>
    </row>
    <row r="827" spans="1:1" x14ac:dyDescent="0.35">
      <c r="A827"/>
    </row>
    <row r="828" spans="1:1" x14ac:dyDescent="0.35">
      <c r="A828"/>
    </row>
    <row r="829" spans="1:1" x14ac:dyDescent="0.35">
      <c r="A829"/>
    </row>
    <row r="830" spans="1:1" x14ac:dyDescent="0.35">
      <c r="A830"/>
    </row>
    <row r="831" spans="1:1" x14ac:dyDescent="0.35">
      <c r="A831"/>
    </row>
    <row r="832" spans="1:1" x14ac:dyDescent="0.35">
      <c r="A832"/>
    </row>
    <row r="833" spans="1:1" x14ac:dyDescent="0.35">
      <c r="A833"/>
    </row>
    <row r="834" spans="1:1" x14ac:dyDescent="0.35">
      <c r="A834"/>
    </row>
    <row r="835" spans="1:1" x14ac:dyDescent="0.35">
      <c r="A835"/>
    </row>
    <row r="836" spans="1:1" x14ac:dyDescent="0.35">
      <c r="A836"/>
    </row>
    <row r="837" spans="1:1" x14ac:dyDescent="0.35">
      <c r="A837"/>
    </row>
    <row r="838" spans="1:1" x14ac:dyDescent="0.35">
      <c r="A838"/>
    </row>
    <row r="839" spans="1:1" x14ac:dyDescent="0.35">
      <c r="A839"/>
    </row>
    <row r="840" spans="1:1" x14ac:dyDescent="0.35">
      <c r="A840"/>
    </row>
    <row r="841" spans="1:1" x14ac:dyDescent="0.35">
      <c r="A841"/>
    </row>
    <row r="842" spans="1:1" x14ac:dyDescent="0.35">
      <c r="A842"/>
    </row>
    <row r="843" spans="1:1" x14ac:dyDescent="0.35">
      <c r="A843"/>
    </row>
    <row r="844" spans="1:1" x14ac:dyDescent="0.35">
      <c r="A844"/>
    </row>
    <row r="845" spans="1:1" x14ac:dyDescent="0.35">
      <c r="A845"/>
    </row>
    <row r="846" spans="1:1" x14ac:dyDescent="0.35">
      <c r="A846"/>
    </row>
    <row r="847" spans="1:1" x14ac:dyDescent="0.35">
      <c r="A847"/>
    </row>
    <row r="848" spans="1:1" x14ac:dyDescent="0.35">
      <c r="A848"/>
    </row>
    <row r="849" spans="1:1" x14ac:dyDescent="0.35">
      <c r="A849"/>
    </row>
    <row r="850" spans="1:1" x14ac:dyDescent="0.35">
      <c r="A850"/>
    </row>
    <row r="851" spans="1:1" x14ac:dyDescent="0.35">
      <c r="A851"/>
    </row>
    <row r="852" spans="1:1" x14ac:dyDescent="0.35">
      <c r="A852"/>
    </row>
    <row r="853" spans="1:1" x14ac:dyDescent="0.35">
      <c r="A853"/>
    </row>
    <row r="854" spans="1:1" x14ac:dyDescent="0.35">
      <c r="A854"/>
    </row>
    <row r="855" spans="1:1" x14ac:dyDescent="0.35">
      <c r="A855"/>
    </row>
    <row r="856" spans="1:1" x14ac:dyDescent="0.35">
      <c r="A856"/>
    </row>
    <row r="857" spans="1:1" x14ac:dyDescent="0.35">
      <c r="A857"/>
    </row>
    <row r="858" spans="1:1" x14ac:dyDescent="0.35">
      <c r="A858"/>
    </row>
    <row r="859" spans="1:1" x14ac:dyDescent="0.35">
      <c r="A859"/>
    </row>
    <row r="860" spans="1:1" x14ac:dyDescent="0.35">
      <c r="A860"/>
    </row>
    <row r="861" spans="1:1" x14ac:dyDescent="0.35">
      <c r="A861"/>
    </row>
    <row r="862" spans="1:1" x14ac:dyDescent="0.35">
      <c r="A862"/>
    </row>
    <row r="863" spans="1:1" x14ac:dyDescent="0.35">
      <c r="A863"/>
    </row>
    <row r="864" spans="1:1" x14ac:dyDescent="0.35">
      <c r="A864"/>
    </row>
    <row r="865" spans="1:1" x14ac:dyDescent="0.35">
      <c r="A865"/>
    </row>
    <row r="866" spans="1:1" x14ac:dyDescent="0.35">
      <c r="A866"/>
    </row>
    <row r="867" spans="1:1" x14ac:dyDescent="0.35">
      <c r="A867"/>
    </row>
    <row r="868" spans="1:1" x14ac:dyDescent="0.35">
      <c r="A868"/>
    </row>
    <row r="869" spans="1:1" x14ac:dyDescent="0.35">
      <c r="A869"/>
    </row>
    <row r="870" spans="1:1" x14ac:dyDescent="0.35">
      <c r="A870"/>
    </row>
    <row r="871" spans="1:1" x14ac:dyDescent="0.35">
      <c r="A871"/>
    </row>
    <row r="872" spans="1:1" x14ac:dyDescent="0.35">
      <c r="A872"/>
    </row>
    <row r="873" spans="1:1" x14ac:dyDescent="0.35">
      <c r="A873"/>
    </row>
    <row r="874" spans="1:1" x14ac:dyDescent="0.35">
      <c r="A874"/>
    </row>
    <row r="875" spans="1:1" x14ac:dyDescent="0.35">
      <c r="A875"/>
    </row>
    <row r="876" spans="1:1" x14ac:dyDescent="0.35">
      <c r="A876"/>
    </row>
    <row r="877" spans="1:1" x14ac:dyDescent="0.35">
      <c r="A877"/>
    </row>
    <row r="878" spans="1:1" x14ac:dyDescent="0.35">
      <c r="A878"/>
    </row>
    <row r="879" spans="1:1" x14ac:dyDescent="0.35">
      <c r="A879"/>
    </row>
    <row r="880" spans="1:1" x14ac:dyDescent="0.35">
      <c r="A880"/>
    </row>
    <row r="881" spans="1:1" x14ac:dyDescent="0.35">
      <c r="A881"/>
    </row>
    <row r="882" spans="1:1" x14ac:dyDescent="0.35">
      <c r="A882"/>
    </row>
    <row r="883" spans="1:1" x14ac:dyDescent="0.35">
      <c r="A883"/>
    </row>
    <row r="884" spans="1:1" x14ac:dyDescent="0.35">
      <c r="A884"/>
    </row>
    <row r="885" spans="1:1" x14ac:dyDescent="0.35">
      <c r="A885"/>
    </row>
    <row r="886" spans="1:1" x14ac:dyDescent="0.35">
      <c r="A886"/>
    </row>
    <row r="887" spans="1:1" x14ac:dyDescent="0.35">
      <c r="A887"/>
    </row>
    <row r="888" spans="1:1" x14ac:dyDescent="0.35">
      <c r="A888"/>
    </row>
    <row r="889" spans="1:1" x14ac:dyDescent="0.35">
      <c r="A889"/>
    </row>
    <row r="890" spans="1:1" x14ac:dyDescent="0.35">
      <c r="A890"/>
    </row>
    <row r="891" spans="1:1" x14ac:dyDescent="0.35">
      <c r="A891"/>
    </row>
    <row r="892" spans="1:1" x14ac:dyDescent="0.35">
      <c r="A892"/>
    </row>
    <row r="893" spans="1:1" x14ac:dyDescent="0.35">
      <c r="A893"/>
    </row>
    <row r="894" spans="1:1" x14ac:dyDescent="0.35">
      <c r="A894"/>
    </row>
    <row r="895" spans="1:1" x14ac:dyDescent="0.35">
      <c r="A895"/>
    </row>
    <row r="896" spans="1:1" x14ac:dyDescent="0.35">
      <c r="A896"/>
    </row>
    <row r="897" spans="1:1" x14ac:dyDescent="0.35">
      <c r="A897"/>
    </row>
    <row r="898" spans="1:1" x14ac:dyDescent="0.35">
      <c r="A898"/>
    </row>
    <row r="899" spans="1:1" x14ac:dyDescent="0.35">
      <c r="A899"/>
    </row>
    <row r="900" spans="1:1" x14ac:dyDescent="0.35">
      <c r="A900"/>
    </row>
    <row r="901" spans="1:1" x14ac:dyDescent="0.35">
      <c r="A901"/>
    </row>
    <row r="902" spans="1:1" x14ac:dyDescent="0.35">
      <c r="A902"/>
    </row>
    <row r="903" spans="1:1" x14ac:dyDescent="0.35">
      <c r="A903"/>
    </row>
    <row r="904" spans="1:1" x14ac:dyDescent="0.35">
      <c r="A904"/>
    </row>
    <row r="905" spans="1:1" x14ac:dyDescent="0.35">
      <c r="A905"/>
    </row>
    <row r="906" spans="1:1" x14ac:dyDescent="0.35">
      <c r="A906"/>
    </row>
    <row r="907" spans="1:1" x14ac:dyDescent="0.35">
      <c r="A907"/>
    </row>
    <row r="908" spans="1:1" x14ac:dyDescent="0.35">
      <c r="A908"/>
    </row>
    <row r="909" spans="1:1" x14ac:dyDescent="0.35">
      <c r="A909"/>
    </row>
    <row r="910" spans="1:1" x14ac:dyDescent="0.35">
      <c r="A910"/>
    </row>
    <row r="911" spans="1:1" x14ac:dyDescent="0.35">
      <c r="A911"/>
    </row>
    <row r="912" spans="1:1" x14ac:dyDescent="0.35">
      <c r="A912"/>
    </row>
    <row r="913" spans="1:1" x14ac:dyDescent="0.35">
      <c r="A913"/>
    </row>
    <row r="914" spans="1:1" x14ac:dyDescent="0.35">
      <c r="A914"/>
    </row>
    <row r="915" spans="1:1" x14ac:dyDescent="0.35">
      <c r="A915"/>
    </row>
    <row r="916" spans="1:1" x14ac:dyDescent="0.35">
      <c r="A916"/>
    </row>
    <row r="917" spans="1:1" x14ac:dyDescent="0.35">
      <c r="A917"/>
    </row>
    <row r="918" spans="1:1" x14ac:dyDescent="0.35">
      <c r="A918"/>
    </row>
    <row r="919" spans="1:1" x14ac:dyDescent="0.35">
      <c r="A919"/>
    </row>
    <row r="920" spans="1:1" x14ac:dyDescent="0.35">
      <c r="A920"/>
    </row>
    <row r="921" spans="1:1" x14ac:dyDescent="0.35">
      <c r="A921"/>
    </row>
    <row r="922" spans="1:1" x14ac:dyDescent="0.35">
      <c r="A922"/>
    </row>
    <row r="923" spans="1:1" x14ac:dyDescent="0.35">
      <c r="A923"/>
    </row>
    <row r="924" spans="1:1" x14ac:dyDescent="0.35">
      <c r="A924"/>
    </row>
    <row r="925" spans="1:1" x14ac:dyDescent="0.35">
      <c r="A925"/>
    </row>
    <row r="926" spans="1:1" x14ac:dyDescent="0.35">
      <c r="A926"/>
    </row>
    <row r="927" spans="1:1" x14ac:dyDescent="0.35">
      <c r="A927"/>
    </row>
    <row r="928" spans="1:1" x14ac:dyDescent="0.35">
      <c r="A928"/>
    </row>
    <row r="929" spans="1:1" x14ac:dyDescent="0.35">
      <c r="A929"/>
    </row>
    <row r="930" spans="1:1" x14ac:dyDescent="0.35">
      <c r="A930"/>
    </row>
    <row r="931" spans="1:1" x14ac:dyDescent="0.35">
      <c r="A931"/>
    </row>
    <row r="932" spans="1:1" x14ac:dyDescent="0.35">
      <c r="A932"/>
    </row>
    <row r="933" spans="1:1" x14ac:dyDescent="0.35">
      <c r="A933"/>
    </row>
    <row r="934" spans="1:1" x14ac:dyDescent="0.35">
      <c r="A934"/>
    </row>
    <row r="935" spans="1:1" x14ac:dyDescent="0.35">
      <c r="A935"/>
    </row>
    <row r="936" spans="1:1" x14ac:dyDescent="0.35">
      <c r="A936"/>
    </row>
    <row r="937" spans="1:1" x14ac:dyDescent="0.35">
      <c r="A937"/>
    </row>
    <row r="938" spans="1:1" x14ac:dyDescent="0.35">
      <c r="A938"/>
    </row>
    <row r="939" spans="1:1" x14ac:dyDescent="0.35">
      <c r="A939"/>
    </row>
    <row r="940" spans="1:1" x14ac:dyDescent="0.35">
      <c r="A940"/>
    </row>
    <row r="941" spans="1:1" x14ac:dyDescent="0.35">
      <c r="A941"/>
    </row>
    <row r="942" spans="1:1" x14ac:dyDescent="0.35">
      <c r="A942"/>
    </row>
    <row r="943" spans="1:1" x14ac:dyDescent="0.35">
      <c r="A943"/>
    </row>
    <row r="944" spans="1:1" x14ac:dyDescent="0.35">
      <c r="A944"/>
    </row>
    <row r="945" spans="1:1" x14ac:dyDescent="0.35">
      <c r="A945"/>
    </row>
    <row r="946" spans="1:1" x14ac:dyDescent="0.35">
      <c r="A946"/>
    </row>
    <row r="947" spans="1:1" x14ac:dyDescent="0.35">
      <c r="A947"/>
    </row>
    <row r="948" spans="1:1" x14ac:dyDescent="0.35">
      <c r="A948"/>
    </row>
    <row r="949" spans="1:1" x14ac:dyDescent="0.35">
      <c r="A949"/>
    </row>
    <row r="950" spans="1:1" x14ac:dyDescent="0.35">
      <c r="A950"/>
    </row>
    <row r="951" spans="1:1" x14ac:dyDescent="0.35">
      <c r="A951"/>
    </row>
    <row r="952" spans="1:1" x14ac:dyDescent="0.35">
      <c r="A952"/>
    </row>
    <row r="953" spans="1:1" x14ac:dyDescent="0.35">
      <c r="A953"/>
    </row>
    <row r="954" spans="1:1" x14ac:dyDescent="0.35">
      <c r="A954"/>
    </row>
    <row r="955" spans="1:1" x14ac:dyDescent="0.35">
      <c r="A955"/>
    </row>
    <row r="956" spans="1:1" x14ac:dyDescent="0.35">
      <c r="A956"/>
    </row>
    <row r="957" spans="1:1" x14ac:dyDescent="0.35">
      <c r="A957"/>
    </row>
    <row r="958" spans="1:1" x14ac:dyDescent="0.35">
      <c r="A958"/>
    </row>
    <row r="959" spans="1:1" x14ac:dyDescent="0.35">
      <c r="A959"/>
    </row>
    <row r="960" spans="1:1" x14ac:dyDescent="0.35">
      <c r="A960"/>
    </row>
    <row r="961" spans="1:1" x14ac:dyDescent="0.35">
      <c r="A961"/>
    </row>
    <row r="962" spans="1:1" x14ac:dyDescent="0.35">
      <c r="A962"/>
    </row>
    <row r="963" spans="1:1" x14ac:dyDescent="0.35">
      <c r="A963"/>
    </row>
    <row r="964" spans="1:1" x14ac:dyDescent="0.35">
      <c r="A964"/>
    </row>
    <row r="965" spans="1:1" x14ac:dyDescent="0.35">
      <c r="A965"/>
    </row>
    <row r="966" spans="1:1" x14ac:dyDescent="0.35">
      <c r="A966"/>
    </row>
    <row r="967" spans="1:1" x14ac:dyDescent="0.35">
      <c r="A967"/>
    </row>
    <row r="968" spans="1:1" x14ac:dyDescent="0.35">
      <c r="A968"/>
    </row>
    <row r="969" spans="1:1" x14ac:dyDescent="0.35">
      <c r="A969"/>
    </row>
    <row r="970" spans="1:1" x14ac:dyDescent="0.35">
      <c r="A970"/>
    </row>
    <row r="971" spans="1:1" x14ac:dyDescent="0.35">
      <c r="A971"/>
    </row>
    <row r="972" spans="1:1" x14ac:dyDescent="0.35">
      <c r="A972"/>
    </row>
    <row r="973" spans="1:1" x14ac:dyDescent="0.35">
      <c r="A973"/>
    </row>
    <row r="974" spans="1:1" x14ac:dyDescent="0.35">
      <c r="A974"/>
    </row>
    <row r="975" spans="1:1" x14ac:dyDescent="0.35">
      <c r="A975"/>
    </row>
    <row r="976" spans="1:1" x14ac:dyDescent="0.35">
      <c r="A976"/>
    </row>
    <row r="977" spans="1:1" x14ac:dyDescent="0.35">
      <c r="A977"/>
    </row>
    <row r="978" spans="1:1" x14ac:dyDescent="0.35">
      <c r="A978"/>
    </row>
    <row r="979" spans="1:1" x14ac:dyDescent="0.35">
      <c r="A979"/>
    </row>
    <row r="980" spans="1:1" x14ac:dyDescent="0.35">
      <c r="A980"/>
    </row>
    <row r="981" spans="1:1" x14ac:dyDescent="0.35">
      <c r="A981"/>
    </row>
    <row r="982" spans="1:1" x14ac:dyDescent="0.35">
      <c r="A982"/>
    </row>
    <row r="983" spans="1:1" x14ac:dyDescent="0.35">
      <c r="A983"/>
    </row>
    <row r="984" spans="1:1" x14ac:dyDescent="0.35">
      <c r="A984"/>
    </row>
    <row r="985" spans="1:1" x14ac:dyDescent="0.35">
      <c r="A985"/>
    </row>
    <row r="986" spans="1:1" x14ac:dyDescent="0.35">
      <c r="A986"/>
    </row>
    <row r="987" spans="1:1" x14ac:dyDescent="0.35">
      <c r="A987"/>
    </row>
    <row r="988" spans="1:1" x14ac:dyDescent="0.35">
      <c r="A988"/>
    </row>
    <row r="989" spans="1:1" x14ac:dyDescent="0.35">
      <c r="A989"/>
    </row>
    <row r="990" spans="1:1" x14ac:dyDescent="0.35">
      <c r="A990"/>
    </row>
    <row r="991" spans="1:1" x14ac:dyDescent="0.35">
      <c r="A991"/>
    </row>
    <row r="992" spans="1:1" x14ac:dyDescent="0.35">
      <c r="A992"/>
    </row>
    <row r="993" spans="1:1" x14ac:dyDescent="0.35">
      <c r="A993"/>
    </row>
    <row r="994" spans="1:1" x14ac:dyDescent="0.35">
      <c r="A994"/>
    </row>
    <row r="995" spans="1:1" x14ac:dyDescent="0.35">
      <c r="A995"/>
    </row>
    <row r="996" spans="1:1" x14ac:dyDescent="0.35">
      <c r="A996"/>
    </row>
    <row r="997" spans="1:1" x14ac:dyDescent="0.35">
      <c r="A997"/>
    </row>
    <row r="998" spans="1:1" x14ac:dyDescent="0.35">
      <c r="A998"/>
    </row>
    <row r="999" spans="1:1" x14ac:dyDescent="0.35">
      <c r="A999"/>
    </row>
    <row r="1000" spans="1:1" x14ac:dyDescent="0.35">
      <c r="A1000"/>
    </row>
    <row r="1001" spans="1:1" x14ac:dyDescent="0.35">
      <c r="A1001"/>
    </row>
    <row r="1002" spans="1:1" x14ac:dyDescent="0.35">
      <c r="A1002"/>
    </row>
    <row r="1003" spans="1:1" x14ac:dyDescent="0.35">
      <c r="A1003"/>
    </row>
    <row r="1004" spans="1:1" x14ac:dyDescent="0.35">
      <c r="A1004"/>
    </row>
    <row r="1005" spans="1:1" x14ac:dyDescent="0.35">
      <c r="A1005"/>
    </row>
    <row r="1006" spans="1:1" x14ac:dyDescent="0.35">
      <c r="A1006"/>
    </row>
    <row r="1007" spans="1:1" x14ac:dyDescent="0.35">
      <c r="A1007"/>
    </row>
    <row r="1008" spans="1:1" x14ac:dyDescent="0.35">
      <c r="A1008"/>
    </row>
    <row r="1009" spans="1:1" x14ac:dyDescent="0.35">
      <c r="A1009"/>
    </row>
    <row r="1010" spans="1:1" x14ac:dyDescent="0.35">
      <c r="A1010"/>
    </row>
    <row r="1011" spans="1:1" x14ac:dyDescent="0.35">
      <c r="A1011"/>
    </row>
    <row r="1012" spans="1:1" x14ac:dyDescent="0.35">
      <c r="A1012"/>
    </row>
    <row r="1013" spans="1:1" x14ac:dyDescent="0.35">
      <c r="A1013"/>
    </row>
    <row r="1014" spans="1:1" x14ac:dyDescent="0.35">
      <c r="A1014"/>
    </row>
    <row r="1015" spans="1:1" x14ac:dyDescent="0.35">
      <c r="A1015"/>
    </row>
    <row r="1016" spans="1:1" x14ac:dyDescent="0.35">
      <c r="A1016"/>
    </row>
    <row r="1017" spans="1:1" x14ac:dyDescent="0.35">
      <c r="A1017"/>
    </row>
    <row r="1018" spans="1:1" x14ac:dyDescent="0.35">
      <c r="A1018"/>
    </row>
    <row r="1019" spans="1:1" x14ac:dyDescent="0.35">
      <c r="A1019"/>
    </row>
    <row r="1020" spans="1:1" x14ac:dyDescent="0.35">
      <c r="A1020"/>
    </row>
    <row r="1021" spans="1:1" x14ac:dyDescent="0.35">
      <c r="A1021"/>
    </row>
    <row r="1022" spans="1:1" x14ac:dyDescent="0.35">
      <c r="A1022"/>
    </row>
    <row r="1023" spans="1:1" x14ac:dyDescent="0.35">
      <c r="A1023"/>
    </row>
    <row r="1024" spans="1:1" x14ac:dyDescent="0.35">
      <c r="A1024"/>
    </row>
    <row r="1025" spans="1:1" x14ac:dyDescent="0.35">
      <c r="A1025"/>
    </row>
    <row r="1026" spans="1:1" x14ac:dyDescent="0.35">
      <c r="A1026"/>
    </row>
    <row r="1027" spans="1:1" x14ac:dyDescent="0.35">
      <c r="A1027"/>
    </row>
    <row r="1028" spans="1:1" x14ac:dyDescent="0.35">
      <c r="A1028"/>
    </row>
    <row r="1029" spans="1:1" x14ac:dyDescent="0.35">
      <c r="A1029"/>
    </row>
    <row r="1030" spans="1:1" x14ac:dyDescent="0.35">
      <c r="A1030"/>
    </row>
    <row r="1031" spans="1:1" x14ac:dyDescent="0.35">
      <c r="A1031"/>
    </row>
    <row r="1032" spans="1:1" x14ac:dyDescent="0.35">
      <c r="A1032"/>
    </row>
    <row r="1033" spans="1:1" x14ac:dyDescent="0.35">
      <c r="A1033"/>
    </row>
    <row r="1034" spans="1:1" x14ac:dyDescent="0.35">
      <c r="A1034"/>
    </row>
    <row r="1035" spans="1:1" x14ac:dyDescent="0.35">
      <c r="A1035"/>
    </row>
    <row r="1036" spans="1:1" x14ac:dyDescent="0.35">
      <c r="A1036"/>
    </row>
    <row r="1037" spans="1:1" x14ac:dyDescent="0.35">
      <c r="A1037"/>
    </row>
    <row r="1038" spans="1:1" x14ac:dyDescent="0.35">
      <c r="A1038"/>
    </row>
    <row r="1039" spans="1:1" x14ac:dyDescent="0.35">
      <c r="A1039"/>
    </row>
    <row r="1040" spans="1:1" x14ac:dyDescent="0.35">
      <c r="A1040"/>
    </row>
    <row r="1041" spans="1:1" x14ac:dyDescent="0.35">
      <c r="A1041"/>
    </row>
    <row r="1042" spans="1:1" x14ac:dyDescent="0.35">
      <c r="A1042"/>
    </row>
    <row r="1043" spans="1:1" x14ac:dyDescent="0.35">
      <c r="A1043"/>
    </row>
    <row r="1044" spans="1:1" x14ac:dyDescent="0.35">
      <c r="A1044"/>
    </row>
    <row r="1045" spans="1:1" x14ac:dyDescent="0.35">
      <c r="A1045"/>
    </row>
    <row r="1046" spans="1:1" x14ac:dyDescent="0.35">
      <c r="A1046"/>
    </row>
    <row r="1047" spans="1:1" x14ac:dyDescent="0.35">
      <c r="A1047"/>
    </row>
    <row r="1048" spans="1:1" x14ac:dyDescent="0.35">
      <c r="A1048"/>
    </row>
    <row r="1049" spans="1:1" x14ac:dyDescent="0.35">
      <c r="A1049"/>
    </row>
    <row r="1050" spans="1:1" x14ac:dyDescent="0.35">
      <c r="A1050"/>
    </row>
    <row r="1051" spans="1:1" x14ac:dyDescent="0.35">
      <c r="A1051"/>
    </row>
    <row r="1052" spans="1:1" x14ac:dyDescent="0.35">
      <c r="A1052"/>
    </row>
    <row r="1053" spans="1:1" x14ac:dyDescent="0.35">
      <c r="A1053"/>
    </row>
    <row r="1054" spans="1:1" x14ac:dyDescent="0.35">
      <c r="A1054"/>
    </row>
    <row r="1055" spans="1:1" x14ac:dyDescent="0.35">
      <c r="A1055"/>
    </row>
    <row r="1056" spans="1:1" x14ac:dyDescent="0.35">
      <c r="A1056"/>
    </row>
    <row r="1057" spans="1:1" x14ac:dyDescent="0.35">
      <c r="A1057"/>
    </row>
    <row r="1058" spans="1:1" x14ac:dyDescent="0.35">
      <c r="A1058"/>
    </row>
    <row r="1059" spans="1:1" x14ac:dyDescent="0.35">
      <c r="A1059"/>
    </row>
    <row r="1060" spans="1:1" x14ac:dyDescent="0.35">
      <c r="A1060"/>
    </row>
    <row r="1061" spans="1:1" x14ac:dyDescent="0.35">
      <c r="A1061"/>
    </row>
    <row r="1062" spans="1:1" x14ac:dyDescent="0.35">
      <c r="A1062"/>
    </row>
    <row r="1063" spans="1:1" x14ac:dyDescent="0.35">
      <c r="A1063"/>
    </row>
    <row r="1064" spans="1:1" x14ac:dyDescent="0.35">
      <c r="A1064"/>
    </row>
    <row r="1065" spans="1:1" x14ac:dyDescent="0.35">
      <c r="A1065"/>
    </row>
    <row r="1066" spans="1:1" x14ac:dyDescent="0.35">
      <c r="A1066"/>
    </row>
    <row r="1067" spans="1:1" x14ac:dyDescent="0.35">
      <c r="A1067"/>
    </row>
    <row r="1068" spans="1:1" x14ac:dyDescent="0.35">
      <c r="A1068"/>
    </row>
    <row r="1069" spans="1:1" x14ac:dyDescent="0.35">
      <c r="A1069"/>
    </row>
    <row r="1070" spans="1:1" x14ac:dyDescent="0.35">
      <c r="A1070"/>
    </row>
    <row r="1071" spans="1:1" x14ac:dyDescent="0.35">
      <c r="A1071"/>
    </row>
    <row r="1072" spans="1:1" x14ac:dyDescent="0.35">
      <c r="A1072"/>
    </row>
    <row r="1073" spans="1:1" x14ac:dyDescent="0.35">
      <c r="A1073"/>
    </row>
    <row r="1074" spans="1:1" x14ac:dyDescent="0.35">
      <c r="A1074"/>
    </row>
    <row r="1075" spans="1:1" x14ac:dyDescent="0.35">
      <c r="A1075"/>
    </row>
    <row r="1076" spans="1:1" x14ac:dyDescent="0.35">
      <c r="A1076"/>
    </row>
    <row r="1077" spans="1:1" x14ac:dyDescent="0.35">
      <c r="A1077"/>
    </row>
    <row r="1078" spans="1:1" x14ac:dyDescent="0.35">
      <c r="A1078"/>
    </row>
    <row r="1079" spans="1:1" x14ac:dyDescent="0.35">
      <c r="A1079"/>
    </row>
    <row r="1080" spans="1:1" x14ac:dyDescent="0.35">
      <c r="A1080"/>
    </row>
    <row r="1081" spans="1:1" x14ac:dyDescent="0.35">
      <c r="A1081"/>
    </row>
    <row r="1082" spans="1:1" x14ac:dyDescent="0.35">
      <c r="A1082"/>
    </row>
    <row r="1083" spans="1:1" x14ac:dyDescent="0.35">
      <c r="A1083"/>
    </row>
    <row r="1084" spans="1:1" x14ac:dyDescent="0.35">
      <c r="A1084"/>
    </row>
    <row r="1085" spans="1:1" x14ac:dyDescent="0.35">
      <c r="A1085"/>
    </row>
    <row r="1086" spans="1:1" x14ac:dyDescent="0.35">
      <c r="A1086"/>
    </row>
    <row r="1087" spans="1:1" x14ac:dyDescent="0.35">
      <c r="A1087"/>
    </row>
    <row r="1088" spans="1:1" x14ac:dyDescent="0.35">
      <c r="A1088"/>
    </row>
    <row r="1089" spans="1:1" x14ac:dyDescent="0.35">
      <c r="A1089"/>
    </row>
    <row r="1090" spans="1:1" x14ac:dyDescent="0.35">
      <c r="A1090"/>
    </row>
    <row r="1091" spans="1:1" x14ac:dyDescent="0.35">
      <c r="A1091"/>
    </row>
    <row r="1092" spans="1:1" x14ac:dyDescent="0.35">
      <c r="A1092"/>
    </row>
    <row r="1093" spans="1:1" x14ac:dyDescent="0.35">
      <c r="A1093"/>
    </row>
    <row r="1094" spans="1:1" x14ac:dyDescent="0.35">
      <c r="A1094"/>
    </row>
    <row r="1095" spans="1:1" x14ac:dyDescent="0.35">
      <c r="A1095"/>
    </row>
    <row r="1096" spans="1:1" x14ac:dyDescent="0.35">
      <c r="A1096"/>
    </row>
    <row r="1097" spans="1:1" x14ac:dyDescent="0.35">
      <c r="A1097"/>
    </row>
    <row r="1098" spans="1:1" x14ac:dyDescent="0.35">
      <c r="A1098"/>
    </row>
    <row r="1099" spans="1:1" x14ac:dyDescent="0.35">
      <c r="A1099"/>
    </row>
    <row r="1100" spans="1:1" x14ac:dyDescent="0.35">
      <c r="A1100"/>
    </row>
    <row r="1101" spans="1:1" x14ac:dyDescent="0.35">
      <c r="A1101"/>
    </row>
    <row r="1102" spans="1:1" x14ac:dyDescent="0.35">
      <c r="A1102"/>
    </row>
    <row r="1103" spans="1:1" x14ac:dyDescent="0.35">
      <c r="A1103"/>
    </row>
    <row r="1104" spans="1:1" x14ac:dyDescent="0.35">
      <c r="A1104"/>
    </row>
    <row r="1105" spans="1:1" x14ac:dyDescent="0.35">
      <c r="A1105"/>
    </row>
    <row r="1106" spans="1:1" x14ac:dyDescent="0.35">
      <c r="A1106"/>
    </row>
    <row r="1107" spans="1:1" x14ac:dyDescent="0.35">
      <c r="A1107"/>
    </row>
    <row r="1108" spans="1:1" x14ac:dyDescent="0.35">
      <c r="A1108"/>
    </row>
    <row r="1109" spans="1:1" x14ac:dyDescent="0.35">
      <c r="A1109"/>
    </row>
    <row r="1110" spans="1:1" x14ac:dyDescent="0.35">
      <c r="A1110"/>
    </row>
    <row r="1111" spans="1:1" x14ac:dyDescent="0.35">
      <c r="A1111"/>
    </row>
    <row r="1112" spans="1:1" x14ac:dyDescent="0.35">
      <c r="A1112"/>
    </row>
    <row r="1113" spans="1:1" x14ac:dyDescent="0.35">
      <c r="A1113"/>
    </row>
    <row r="1114" spans="1:1" x14ac:dyDescent="0.35">
      <c r="A1114"/>
    </row>
    <row r="1115" spans="1:1" x14ac:dyDescent="0.35">
      <c r="A1115"/>
    </row>
    <row r="1116" spans="1:1" x14ac:dyDescent="0.35">
      <c r="A1116"/>
    </row>
    <row r="1117" spans="1:1" x14ac:dyDescent="0.35">
      <c r="A1117"/>
    </row>
    <row r="1118" spans="1:1" x14ac:dyDescent="0.35">
      <c r="A1118"/>
    </row>
    <row r="1119" spans="1:1" x14ac:dyDescent="0.35">
      <c r="A1119"/>
    </row>
    <row r="1120" spans="1:1" x14ac:dyDescent="0.35">
      <c r="A1120"/>
    </row>
    <row r="1121" spans="1:1" x14ac:dyDescent="0.35">
      <c r="A1121"/>
    </row>
    <row r="1122" spans="1:1" x14ac:dyDescent="0.35">
      <c r="A1122"/>
    </row>
    <row r="1123" spans="1:1" x14ac:dyDescent="0.35">
      <c r="A1123"/>
    </row>
    <row r="1124" spans="1:1" x14ac:dyDescent="0.35">
      <c r="A1124"/>
    </row>
    <row r="1125" spans="1:1" x14ac:dyDescent="0.35">
      <c r="A1125"/>
    </row>
    <row r="1126" spans="1:1" x14ac:dyDescent="0.35">
      <c r="A1126"/>
    </row>
    <row r="1127" spans="1:1" x14ac:dyDescent="0.35">
      <c r="A1127"/>
    </row>
    <row r="1128" spans="1:1" x14ac:dyDescent="0.35">
      <c r="A1128"/>
    </row>
    <row r="1129" spans="1:1" x14ac:dyDescent="0.35">
      <c r="A1129"/>
    </row>
    <row r="1130" spans="1:1" x14ac:dyDescent="0.35">
      <c r="A1130"/>
    </row>
    <row r="1131" spans="1:1" x14ac:dyDescent="0.35">
      <c r="A1131"/>
    </row>
    <row r="1132" spans="1:1" x14ac:dyDescent="0.35">
      <c r="A1132"/>
    </row>
    <row r="1133" spans="1:1" x14ac:dyDescent="0.35">
      <c r="A1133"/>
    </row>
    <row r="1134" spans="1:1" x14ac:dyDescent="0.35">
      <c r="A1134"/>
    </row>
    <row r="1135" spans="1:1" x14ac:dyDescent="0.35">
      <c r="A1135"/>
    </row>
    <row r="1136" spans="1:1" x14ac:dyDescent="0.35">
      <c r="A1136"/>
    </row>
    <row r="1137" spans="1:1" x14ac:dyDescent="0.35">
      <c r="A1137"/>
    </row>
    <row r="1138" spans="1:1" x14ac:dyDescent="0.35">
      <c r="A1138"/>
    </row>
    <row r="1139" spans="1:1" x14ac:dyDescent="0.35">
      <c r="A1139"/>
    </row>
    <row r="1140" spans="1:1" x14ac:dyDescent="0.35">
      <c r="A1140"/>
    </row>
    <row r="1141" spans="1:1" x14ac:dyDescent="0.35">
      <c r="A1141"/>
    </row>
    <row r="1142" spans="1:1" x14ac:dyDescent="0.35">
      <c r="A1142"/>
    </row>
    <row r="1143" spans="1:1" x14ac:dyDescent="0.35">
      <c r="A1143"/>
    </row>
    <row r="1144" spans="1:1" x14ac:dyDescent="0.35">
      <c r="A1144"/>
    </row>
    <row r="1145" spans="1:1" x14ac:dyDescent="0.35">
      <c r="A1145"/>
    </row>
    <row r="1146" spans="1:1" x14ac:dyDescent="0.35">
      <c r="A1146"/>
    </row>
    <row r="1147" spans="1:1" x14ac:dyDescent="0.35">
      <c r="A1147"/>
    </row>
    <row r="1148" spans="1:1" x14ac:dyDescent="0.35">
      <c r="A1148"/>
    </row>
    <row r="1149" spans="1:1" x14ac:dyDescent="0.35">
      <c r="A1149"/>
    </row>
    <row r="1150" spans="1:1" x14ac:dyDescent="0.35">
      <c r="A1150"/>
    </row>
    <row r="1151" spans="1:1" x14ac:dyDescent="0.35">
      <c r="A1151"/>
    </row>
    <row r="1152" spans="1:1" x14ac:dyDescent="0.35">
      <c r="A1152"/>
    </row>
    <row r="1153" spans="1:1" x14ac:dyDescent="0.35">
      <c r="A1153"/>
    </row>
    <row r="1154" spans="1:1" x14ac:dyDescent="0.35">
      <c r="A1154"/>
    </row>
    <row r="1155" spans="1:1" x14ac:dyDescent="0.35">
      <c r="A1155"/>
    </row>
    <row r="1156" spans="1:1" x14ac:dyDescent="0.35">
      <c r="A1156"/>
    </row>
    <row r="1157" spans="1:1" x14ac:dyDescent="0.35">
      <c r="A1157"/>
    </row>
    <row r="1158" spans="1:1" x14ac:dyDescent="0.35">
      <c r="A1158"/>
    </row>
    <row r="1159" spans="1:1" x14ac:dyDescent="0.35">
      <c r="A1159"/>
    </row>
    <row r="1160" spans="1:1" x14ac:dyDescent="0.35">
      <c r="A1160"/>
    </row>
    <row r="1161" spans="1:1" x14ac:dyDescent="0.35">
      <c r="A1161"/>
    </row>
    <row r="1162" spans="1:1" x14ac:dyDescent="0.35">
      <c r="A1162"/>
    </row>
    <row r="1163" spans="1:1" x14ac:dyDescent="0.35">
      <c r="A1163"/>
    </row>
    <row r="1164" spans="1:1" x14ac:dyDescent="0.35">
      <c r="A1164"/>
    </row>
    <row r="1165" spans="1:1" x14ac:dyDescent="0.35">
      <c r="A1165"/>
    </row>
    <row r="1166" spans="1:1" x14ac:dyDescent="0.35">
      <c r="A1166"/>
    </row>
    <row r="1167" spans="1:1" x14ac:dyDescent="0.35">
      <c r="A1167"/>
    </row>
    <row r="1168" spans="1:1" x14ac:dyDescent="0.35">
      <c r="A1168"/>
    </row>
    <row r="1169" spans="1:1" x14ac:dyDescent="0.35">
      <c r="A1169"/>
    </row>
    <row r="1170" spans="1:1" x14ac:dyDescent="0.35">
      <c r="A1170"/>
    </row>
    <row r="1171" spans="1:1" x14ac:dyDescent="0.35">
      <c r="A1171"/>
    </row>
    <row r="1172" spans="1:1" x14ac:dyDescent="0.35">
      <c r="A1172"/>
    </row>
    <row r="1173" spans="1:1" x14ac:dyDescent="0.35">
      <c r="A1173"/>
    </row>
    <row r="1174" spans="1:1" x14ac:dyDescent="0.35">
      <c r="A1174"/>
    </row>
    <row r="1175" spans="1:1" x14ac:dyDescent="0.35">
      <c r="A1175"/>
    </row>
    <row r="1176" spans="1:1" x14ac:dyDescent="0.35">
      <c r="A1176"/>
    </row>
    <row r="1177" spans="1:1" x14ac:dyDescent="0.35">
      <c r="A1177"/>
    </row>
    <row r="1178" spans="1:1" x14ac:dyDescent="0.35">
      <c r="A1178"/>
    </row>
    <row r="1179" spans="1:1" x14ac:dyDescent="0.35">
      <c r="A1179"/>
    </row>
    <row r="1180" spans="1:1" x14ac:dyDescent="0.35">
      <c r="A1180"/>
    </row>
    <row r="1181" spans="1:1" x14ac:dyDescent="0.35">
      <c r="A1181"/>
    </row>
    <row r="1182" spans="1:1" x14ac:dyDescent="0.35">
      <c r="A1182"/>
    </row>
    <row r="1183" spans="1:1" x14ac:dyDescent="0.35">
      <c r="A1183"/>
    </row>
    <row r="1184" spans="1:1" x14ac:dyDescent="0.35">
      <c r="A1184"/>
    </row>
    <row r="1185" spans="1:1" x14ac:dyDescent="0.35">
      <c r="A1185"/>
    </row>
    <row r="1186" spans="1:1" x14ac:dyDescent="0.35">
      <c r="A1186"/>
    </row>
    <row r="1187" spans="1:1" x14ac:dyDescent="0.35">
      <c r="A1187"/>
    </row>
    <row r="1188" spans="1:1" x14ac:dyDescent="0.35">
      <c r="A1188"/>
    </row>
    <row r="1189" spans="1:1" x14ac:dyDescent="0.35">
      <c r="A1189"/>
    </row>
    <row r="1190" spans="1:1" x14ac:dyDescent="0.35">
      <c r="A1190"/>
    </row>
    <row r="1191" spans="1:1" x14ac:dyDescent="0.35">
      <c r="A1191"/>
    </row>
    <row r="1192" spans="1:1" x14ac:dyDescent="0.35">
      <c r="A1192"/>
    </row>
    <row r="1193" spans="1:1" x14ac:dyDescent="0.35">
      <c r="A1193"/>
    </row>
    <row r="1194" spans="1:1" x14ac:dyDescent="0.35">
      <c r="A1194"/>
    </row>
    <row r="1195" spans="1:1" x14ac:dyDescent="0.35">
      <c r="A1195"/>
    </row>
    <row r="1196" spans="1:1" x14ac:dyDescent="0.35">
      <c r="A1196"/>
    </row>
    <row r="1197" spans="1:1" x14ac:dyDescent="0.35">
      <c r="A1197"/>
    </row>
    <row r="1198" spans="1:1" x14ac:dyDescent="0.35">
      <c r="A1198"/>
    </row>
    <row r="1199" spans="1:1" x14ac:dyDescent="0.35">
      <c r="A1199"/>
    </row>
    <row r="1200" spans="1:1" x14ac:dyDescent="0.35">
      <c r="A1200"/>
    </row>
    <row r="1201" spans="1:1" x14ac:dyDescent="0.35">
      <c r="A1201"/>
    </row>
    <row r="1202" spans="1:1" x14ac:dyDescent="0.35">
      <c r="A1202"/>
    </row>
    <row r="1203" spans="1:1" x14ac:dyDescent="0.35">
      <c r="A1203"/>
    </row>
    <row r="1204" spans="1:1" x14ac:dyDescent="0.35">
      <c r="A1204"/>
    </row>
    <row r="1205" spans="1:1" x14ac:dyDescent="0.35">
      <c r="A1205"/>
    </row>
    <row r="1206" spans="1:1" x14ac:dyDescent="0.35">
      <c r="A1206"/>
    </row>
    <row r="1207" spans="1:1" x14ac:dyDescent="0.35">
      <c r="A1207"/>
    </row>
    <row r="1208" spans="1:1" x14ac:dyDescent="0.35">
      <c r="A1208"/>
    </row>
    <row r="1209" spans="1:1" x14ac:dyDescent="0.35">
      <c r="A1209"/>
    </row>
    <row r="1210" spans="1:1" x14ac:dyDescent="0.35">
      <c r="A1210"/>
    </row>
    <row r="1211" spans="1:1" x14ac:dyDescent="0.35">
      <c r="A1211"/>
    </row>
    <row r="1212" spans="1:1" x14ac:dyDescent="0.35">
      <c r="A1212"/>
    </row>
    <row r="1213" spans="1:1" x14ac:dyDescent="0.35">
      <c r="A1213"/>
    </row>
    <row r="1214" spans="1:1" x14ac:dyDescent="0.35">
      <c r="A1214"/>
    </row>
    <row r="1215" spans="1:1" x14ac:dyDescent="0.35">
      <c r="A1215"/>
    </row>
    <row r="1216" spans="1:1" x14ac:dyDescent="0.35">
      <c r="A1216"/>
    </row>
    <row r="1217" spans="1:1" x14ac:dyDescent="0.35">
      <c r="A1217"/>
    </row>
    <row r="1218" spans="1:1" x14ac:dyDescent="0.35">
      <c r="A1218"/>
    </row>
    <row r="1219" spans="1:1" x14ac:dyDescent="0.35">
      <c r="A1219"/>
    </row>
    <row r="1220" spans="1:1" x14ac:dyDescent="0.35">
      <c r="A1220"/>
    </row>
    <row r="1221" spans="1:1" x14ac:dyDescent="0.35">
      <c r="A1221"/>
    </row>
    <row r="1222" spans="1:1" x14ac:dyDescent="0.35">
      <c r="A1222"/>
    </row>
    <row r="1223" spans="1:1" x14ac:dyDescent="0.35">
      <c r="A1223"/>
    </row>
    <row r="1224" spans="1:1" x14ac:dyDescent="0.35">
      <c r="A1224"/>
    </row>
    <row r="1225" spans="1:1" x14ac:dyDescent="0.35">
      <c r="A1225"/>
    </row>
    <row r="1226" spans="1:1" x14ac:dyDescent="0.35">
      <c r="A1226"/>
    </row>
    <row r="1227" spans="1:1" x14ac:dyDescent="0.35">
      <c r="A1227"/>
    </row>
    <row r="1228" spans="1:1" x14ac:dyDescent="0.35">
      <c r="A1228"/>
    </row>
    <row r="1229" spans="1:1" x14ac:dyDescent="0.35">
      <c r="A1229"/>
    </row>
    <row r="1230" spans="1:1" x14ac:dyDescent="0.35">
      <c r="A1230"/>
    </row>
    <row r="1231" spans="1:1" x14ac:dyDescent="0.35">
      <c r="A1231"/>
    </row>
    <row r="1232" spans="1:1" x14ac:dyDescent="0.35">
      <c r="A1232"/>
    </row>
    <row r="1233" spans="1:1" x14ac:dyDescent="0.35">
      <c r="A1233"/>
    </row>
    <row r="1234" spans="1:1" x14ac:dyDescent="0.35">
      <c r="A1234"/>
    </row>
    <row r="1235" spans="1:1" x14ac:dyDescent="0.35">
      <c r="A1235"/>
    </row>
    <row r="1236" spans="1:1" x14ac:dyDescent="0.35">
      <c r="A1236"/>
    </row>
    <row r="1237" spans="1:1" x14ac:dyDescent="0.35">
      <c r="A1237"/>
    </row>
    <row r="1238" spans="1:1" x14ac:dyDescent="0.35">
      <c r="A1238"/>
    </row>
    <row r="1239" spans="1:1" x14ac:dyDescent="0.35">
      <c r="A1239"/>
    </row>
    <row r="1240" spans="1:1" x14ac:dyDescent="0.35">
      <c r="A1240"/>
    </row>
    <row r="1241" spans="1:1" x14ac:dyDescent="0.35">
      <c r="A1241"/>
    </row>
    <row r="1242" spans="1:1" x14ac:dyDescent="0.35">
      <c r="A1242"/>
    </row>
    <row r="1243" spans="1:1" x14ac:dyDescent="0.35">
      <c r="A1243"/>
    </row>
    <row r="1244" spans="1:1" x14ac:dyDescent="0.35">
      <c r="A1244"/>
    </row>
    <row r="1245" spans="1:1" x14ac:dyDescent="0.35">
      <c r="A1245"/>
    </row>
    <row r="1246" spans="1:1" x14ac:dyDescent="0.35">
      <c r="A1246"/>
    </row>
    <row r="1247" spans="1:1" x14ac:dyDescent="0.35">
      <c r="A1247"/>
    </row>
    <row r="1248" spans="1:1" x14ac:dyDescent="0.35">
      <c r="A1248"/>
    </row>
    <row r="1249" spans="1:1" x14ac:dyDescent="0.35">
      <c r="A1249"/>
    </row>
    <row r="1250" spans="1:1" x14ac:dyDescent="0.35">
      <c r="A1250"/>
    </row>
    <row r="1251" spans="1:1" x14ac:dyDescent="0.35">
      <c r="A1251"/>
    </row>
    <row r="1252" spans="1:1" x14ac:dyDescent="0.35">
      <c r="A1252"/>
    </row>
    <row r="1253" spans="1:1" x14ac:dyDescent="0.35">
      <c r="A1253"/>
    </row>
    <row r="1254" spans="1:1" x14ac:dyDescent="0.35">
      <c r="A1254"/>
    </row>
    <row r="1255" spans="1:1" x14ac:dyDescent="0.35">
      <c r="A1255"/>
    </row>
    <row r="1256" spans="1:1" x14ac:dyDescent="0.35">
      <c r="A1256"/>
    </row>
    <row r="1257" spans="1:1" x14ac:dyDescent="0.35">
      <c r="A1257"/>
    </row>
    <row r="1258" spans="1:1" x14ac:dyDescent="0.35">
      <c r="A1258"/>
    </row>
    <row r="1259" spans="1:1" x14ac:dyDescent="0.35">
      <c r="A1259"/>
    </row>
    <row r="1260" spans="1:1" x14ac:dyDescent="0.35">
      <c r="A1260"/>
    </row>
    <row r="1261" spans="1:1" x14ac:dyDescent="0.35">
      <c r="A1261"/>
    </row>
    <row r="1262" spans="1:1" x14ac:dyDescent="0.35">
      <c r="A1262"/>
    </row>
    <row r="1263" spans="1:1" x14ac:dyDescent="0.35">
      <c r="A1263"/>
    </row>
    <row r="1264" spans="1:1" x14ac:dyDescent="0.35">
      <c r="A1264"/>
    </row>
    <row r="1265" spans="1:1" x14ac:dyDescent="0.35">
      <c r="A1265"/>
    </row>
    <row r="1266" spans="1:1" x14ac:dyDescent="0.35">
      <c r="A1266"/>
    </row>
    <row r="1267" spans="1:1" x14ac:dyDescent="0.35">
      <c r="A1267"/>
    </row>
    <row r="1268" spans="1:1" x14ac:dyDescent="0.35">
      <c r="A1268"/>
    </row>
    <row r="1269" spans="1:1" x14ac:dyDescent="0.35">
      <c r="A1269"/>
    </row>
    <row r="1270" spans="1:1" x14ac:dyDescent="0.35">
      <c r="A1270"/>
    </row>
    <row r="1271" spans="1:1" x14ac:dyDescent="0.35">
      <c r="A1271"/>
    </row>
    <row r="1272" spans="1:1" x14ac:dyDescent="0.35">
      <c r="A1272"/>
    </row>
    <row r="1273" spans="1:1" x14ac:dyDescent="0.35">
      <c r="A1273"/>
    </row>
    <row r="1274" spans="1:1" x14ac:dyDescent="0.35">
      <c r="A1274"/>
    </row>
    <row r="1275" spans="1:1" x14ac:dyDescent="0.35">
      <c r="A1275"/>
    </row>
    <row r="1276" spans="1:1" x14ac:dyDescent="0.35">
      <c r="A1276"/>
    </row>
    <row r="1277" spans="1:1" x14ac:dyDescent="0.35">
      <c r="A1277"/>
    </row>
    <row r="1278" spans="1:1" x14ac:dyDescent="0.35">
      <c r="A1278"/>
    </row>
    <row r="1279" spans="1:1" x14ac:dyDescent="0.35">
      <c r="A1279"/>
    </row>
    <row r="1280" spans="1:1" x14ac:dyDescent="0.35">
      <c r="A1280"/>
    </row>
    <row r="1281" spans="1:1" x14ac:dyDescent="0.35">
      <c r="A1281"/>
    </row>
    <row r="1282" spans="1:1" x14ac:dyDescent="0.35">
      <c r="A1282"/>
    </row>
    <row r="1283" spans="1:1" x14ac:dyDescent="0.35">
      <c r="A1283"/>
    </row>
    <row r="1284" spans="1:1" x14ac:dyDescent="0.35">
      <c r="A1284"/>
    </row>
    <row r="1285" spans="1:1" x14ac:dyDescent="0.35">
      <c r="A1285"/>
    </row>
    <row r="1286" spans="1:1" x14ac:dyDescent="0.35">
      <c r="A1286"/>
    </row>
    <row r="1287" spans="1:1" x14ac:dyDescent="0.35">
      <c r="A1287"/>
    </row>
    <row r="1288" spans="1:1" x14ac:dyDescent="0.35">
      <c r="A1288"/>
    </row>
    <row r="1289" spans="1:1" x14ac:dyDescent="0.35">
      <c r="A1289"/>
    </row>
    <row r="1290" spans="1:1" x14ac:dyDescent="0.35">
      <c r="A1290"/>
    </row>
    <row r="1291" spans="1:1" x14ac:dyDescent="0.35">
      <c r="A1291"/>
    </row>
    <row r="1292" spans="1:1" x14ac:dyDescent="0.35">
      <c r="A1292"/>
    </row>
    <row r="1293" spans="1:1" x14ac:dyDescent="0.35">
      <c r="A1293"/>
    </row>
    <row r="1294" spans="1:1" x14ac:dyDescent="0.35">
      <c r="A1294"/>
    </row>
    <row r="1295" spans="1:1" x14ac:dyDescent="0.35">
      <c r="A1295"/>
    </row>
    <row r="1296" spans="1:1" x14ac:dyDescent="0.35">
      <c r="A1296"/>
    </row>
    <row r="1297" spans="1:1" x14ac:dyDescent="0.35">
      <c r="A1297"/>
    </row>
    <row r="1298" spans="1:1" x14ac:dyDescent="0.35">
      <c r="A1298"/>
    </row>
    <row r="1299" spans="1:1" x14ac:dyDescent="0.35">
      <c r="A1299"/>
    </row>
    <row r="1300" spans="1:1" x14ac:dyDescent="0.35">
      <c r="A1300"/>
    </row>
    <row r="1301" spans="1:1" x14ac:dyDescent="0.35">
      <c r="A1301"/>
    </row>
    <row r="1302" spans="1:1" x14ac:dyDescent="0.35">
      <c r="A1302"/>
    </row>
    <row r="1303" spans="1:1" x14ac:dyDescent="0.35">
      <c r="A1303"/>
    </row>
    <row r="1304" spans="1:1" x14ac:dyDescent="0.35">
      <c r="A1304"/>
    </row>
    <row r="1305" spans="1:1" x14ac:dyDescent="0.35">
      <c r="A1305"/>
    </row>
    <row r="1306" spans="1:1" x14ac:dyDescent="0.35">
      <c r="A1306"/>
    </row>
    <row r="1307" spans="1:1" x14ac:dyDescent="0.35">
      <c r="A1307"/>
    </row>
    <row r="1308" spans="1:1" x14ac:dyDescent="0.35">
      <c r="A1308"/>
    </row>
    <row r="1309" spans="1:1" x14ac:dyDescent="0.35">
      <c r="A1309"/>
    </row>
    <row r="1310" spans="1:1" x14ac:dyDescent="0.35">
      <c r="A1310"/>
    </row>
    <row r="1311" spans="1:1" x14ac:dyDescent="0.35">
      <c r="A1311"/>
    </row>
    <row r="1312" spans="1:1" x14ac:dyDescent="0.35">
      <c r="A1312"/>
    </row>
    <row r="1313" spans="1:1" x14ac:dyDescent="0.35">
      <c r="A1313"/>
    </row>
    <row r="1314" spans="1:1" x14ac:dyDescent="0.35">
      <c r="A1314"/>
    </row>
    <row r="1315" spans="1:1" x14ac:dyDescent="0.35">
      <c r="A1315"/>
    </row>
    <row r="1316" spans="1:1" x14ac:dyDescent="0.35">
      <c r="A1316"/>
    </row>
    <row r="1317" spans="1:1" x14ac:dyDescent="0.35">
      <c r="A1317"/>
    </row>
    <row r="1318" spans="1:1" x14ac:dyDescent="0.35">
      <c r="A1318"/>
    </row>
    <row r="1319" spans="1:1" x14ac:dyDescent="0.35">
      <c r="A1319"/>
    </row>
    <row r="1320" spans="1:1" x14ac:dyDescent="0.35">
      <c r="A1320"/>
    </row>
    <row r="1321" spans="1:1" x14ac:dyDescent="0.35">
      <c r="A1321"/>
    </row>
    <row r="1322" spans="1:1" x14ac:dyDescent="0.35">
      <c r="A1322"/>
    </row>
    <row r="1323" spans="1:1" x14ac:dyDescent="0.35">
      <c r="A1323"/>
    </row>
    <row r="1324" spans="1:1" x14ac:dyDescent="0.35">
      <c r="A1324"/>
    </row>
    <row r="1325" spans="1:1" x14ac:dyDescent="0.35">
      <c r="A1325"/>
    </row>
    <row r="1326" spans="1:1" x14ac:dyDescent="0.35">
      <c r="A1326"/>
    </row>
    <row r="1327" spans="1:1" x14ac:dyDescent="0.35">
      <c r="A1327"/>
    </row>
    <row r="1328" spans="1:1" x14ac:dyDescent="0.35">
      <c r="A1328"/>
    </row>
    <row r="1329" spans="1:1" x14ac:dyDescent="0.35">
      <c r="A1329"/>
    </row>
    <row r="1330" spans="1:1" x14ac:dyDescent="0.35">
      <c r="A1330"/>
    </row>
    <row r="1331" spans="1:1" x14ac:dyDescent="0.35">
      <c r="A1331"/>
    </row>
    <row r="1332" spans="1:1" x14ac:dyDescent="0.35">
      <c r="A1332"/>
    </row>
    <row r="1333" spans="1:1" x14ac:dyDescent="0.35">
      <c r="A1333"/>
    </row>
    <row r="1334" spans="1:1" x14ac:dyDescent="0.35">
      <c r="A1334"/>
    </row>
    <row r="1335" spans="1:1" x14ac:dyDescent="0.35">
      <c r="A1335"/>
    </row>
    <row r="1336" spans="1:1" x14ac:dyDescent="0.35">
      <c r="A1336"/>
    </row>
    <row r="1337" spans="1:1" x14ac:dyDescent="0.35">
      <c r="A1337"/>
    </row>
    <row r="1338" spans="1:1" x14ac:dyDescent="0.35">
      <c r="A1338"/>
    </row>
    <row r="1339" spans="1:1" x14ac:dyDescent="0.35">
      <c r="A1339"/>
    </row>
    <row r="1340" spans="1:1" x14ac:dyDescent="0.35">
      <c r="A1340"/>
    </row>
    <row r="1341" spans="1:1" x14ac:dyDescent="0.35">
      <c r="A1341"/>
    </row>
    <row r="1342" spans="1:1" x14ac:dyDescent="0.35">
      <c r="A1342"/>
    </row>
    <row r="1343" spans="1:1" x14ac:dyDescent="0.35">
      <c r="A1343"/>
    </row>
    <row r="1344" spans="1:1" x14ac:dyDescent="0.35">
      <c r="A1344"/>
    </row>
    <row r="1345" spans="1:1" x14ac:dyDescent="0.35">
      <c r="A1345"/>
    </row>
    <row r="1346" spans="1:1" x14ac:dyDescent="0.35">
      <c r="A1346"/>
    </row>
    <row r="1347" spans="1:1" x14ac:dyDescent="0.35">
      <c r="A1347"/>
    </row>
    <row r="1348" spans="1:1" x14ac:dyDescent="0.35">
      <c r="A1348"/>
    </row>
    <row r="1349" spans="1:1" x14ac:dyDescent="0.35">
      <c r="A1349"/>
    </row>
    <row r="1350" spans="1:1" x14ac:dyDescent="0.35">
      <c r="A1350"/>
    </row>
    <row r="1351" spans="1:1" x14ac:dyDescent="0.35">
      <c r="A1351"/>
    </row>
    <row r="1352" spans="1:1" x14ac:dyDescent="0.35">
      <c r="A1352"/>
    </row>
    <row r="1353" spans="1:1" x14ac:dyDescent="0.35">
      <c r="A1353"/>
    </row>
    <row r="1354" spans="1:1" x14ac:dyDescent="0.35">
      <c r="A1354"/>
    </row>
    <row r="1355" spans="1:1" x14ac:dyDescent="0.35">
      <c r="A1355"/>
    </row>
    <row r="1356" spans="1:1" x14ac:dyDescent="0.35">
      <c r="A1356"/>
    </row>
    <row r="1357" spans="1:1" x14ac:dyDescent="0.35">
      <c r="A1357"/>
    </row>
    <row r="1358" spans="1:1" x14ac:dyDescent="0.35">
      <c r="A1358"/>
    </row>
    <row r="1359" spans="1:1" x14ac:dyDescent="0.35">
      <c r="A1359"/>
    </row>
    <row r="1360" spans="1:1" x14ac:dyDescent="0.35">
      <c r="A1360"/>
    </row>
    <row r="1361" spans="1:1" x14ac:dyDescent="0.35">
      <c r="A1361"/>
    </row>
    <row r="1362" spans="1:1" x14ac:dyDescent="0.35">
      <c r="A1362"/>
    </row>
    <row r="1363" spans="1:1" x14ac:dyDescent="0.35">
      <c r="A1363"/>
    </row>
    <row r="1364" spans="1:1" x14ac:dyDescent="0.35">
      <c r="A1364"/>
    </row>
    <row r="1365" spans="1:1" x14ac:dyDescent="0.35">
      <c r="A1365"/>
    </row>
    <row r="1366" spans="1:1" x14ac:dyDescent="0.35">
      <c r="A1366"/>
    </row>
    <row r="1367" spans="1:1" x14ac:dyDescent="0.35">
      <c r="A1367"/>
    </row>
    <row r="1368" spans="1:1" x14ac:dyDescent="0.35">
      <c r="A1368"/>
    </row>
    <row r="1369" spans="1:1" x14ac:dyDescent="0.35">
      <c r="A1369"/>
    </row>
    <row r="1370" spans="1:1" x14ac:dyDescent="0.35">
      <c r="A1370"/>
    </row>
    <row r="1371" spans="1:1" x14ac:dyDescent="0.35">
      <c r="A1371"/>
    </row>
    <row r="1372" spans="1:1" x14ac:dyDescent="0.35">
      <c r="A1372"/>
    </row>
    <row r="1373" spans="1:1" x14ac:dyDescent="0.35">
      <c r="A1373"/>
    </row>
    <row r="1374" spans="1:1" x14ac:dyDescent="0.35">
      <c r="A1374"/>
    </row>
    <row r="1375" spans="1:1" x14ac:dyDescent="0.35">
      <c r="A1375"/>
    </row>
    <row r="1376" spans="1:1" x14ac:dyDescent="0.35">
      <c r="A1376"/>
    </row>
    <row r="1377" spans="1:1" x14ac:dyDescent="0.35">
      <c r="A1377"/>
    </row>
    <row r="1378" spans="1:1" x14ac:dyDescent="0.35">
      <c r="A1378"/>
    </row>
    <row r="1379" spans="1:1" x14ac:dyDescent="0.35">
      <c r="A1379"/>
    </row>
    <row r="1380" spans="1:1" x14ac:dyDescent="0.35">
      <c r="A1380"/>
    </row>
    <row r="1381" spans="1:1" x14ac:dyDescent="0.35">
      <c r="A1381"/>
    </row>
    <row r="1382" spans="1:1" x14ac:dyDescent="0.35">
      <c r="A1382"/>
    </row>
    <row r="1383" spans="1:1" x14ac:dyDescent="0.35">
      <c r="A1383"/>
    </row>
    <row r="1384" spans="1:1" x14ac:dyDescent="0.35">
      <c r="A1384"/>
    </row>
    <row r="1385" spans="1:1" x14ac:dyDescent="0.35">
      <c r="A1385"/>
    </row>
    <row r="1386" spans="1:1" x14ac:dyDescent="0.35">
      <c r="A1386"/>
    </row>
    <row r="1387" spans="1:1" x14ac:dyDescent="0.35">
      <c r="A1387"/>
    </row>
    <row r="1388" spans="1:1" x14ac:dyDescent="0.35">
      <c r="A1388"/>
    </row>
    <row r="1389" spans="1:1" x14ac:dyDescent="0.35">
      <c r="A1389"/>
    </row>
    <row r="1390" spans="1:1" x14ac:dyDescent="0.35">
      <c r="A1390"/>
    </row>
    <row r="1391" spans="1:1" x14ac:dyDescent="0.35">
      <c r="A1391"/>
    </row>
    <row r="1392" spans="1:1" x14ac:dyDescent="0.35">
      <c r="A1392"/>
    </row>
    <row r="1393" spans="1:1" x14ac:dyDescent="0.35">
      <c r="A1393"/>
    </row>
    <row r="1394" spans="1:1" x14ac:dyDescent="0.35">
      <c r="A1394"/>
    </row>
    <row r="1395" spans="1:1" x14ac:dyDescent="0.35">
      <c r="A1395"/>
    </row>
    <row r="1396" spans="1:1" x14ac:dyDescent="0.35">
      <c r="A1396"/>
    </row>
    <row r="1397" spans="1:1" x14ac:dyDescent="0.35">
      <c r="A1397"/>
    </row>
    <row r="1398" spans="1:1" x14ac:dyDescent="0.35">
      <c r="A1398"/>
    </row>
    <row r="1399" spans="1:1" x14ac:dyDescent="0.35">
      <c r="A1399"/>
    </row>
    <row r="1400" spans="1:1" x14ac:dyDescent="0.35">
      <c r="A1400"/>
    </row>
    <row r="1401" spans="1:1" x14ac:dyDescent="0.35">
      <c r="A1401"/>
    </row>
    <row r="1402" spans="1:1" x14ac:dyDescent="0.35">
      <c r="A1402"/>
    </row>
    <row r="1403" spans="1:1" x14ac:dyDescent="0.35">
      <c r="A1403"/>
    </row>
    <row r="1404" spans="1:1" x14ac:dyDescent="0.35">
      <c r="A1404"/>
    </row>
    <row r="1405" spans="1:1" x14ac:dyDescent="0.35">
      <c r="A1405"/>
    </row>
    <row r="1406" spans="1:1" x14ac:dyDescent="0.35">
      <c r="A1406"/>
    </row>
    <row r="1407" spans="1:1" x14ac:dyDescent="0.35">
      <c r="A1407"/>
    </row>
    <row r="1408" spans="1:1" x14ac:dyDescent="0.35">
      <c r="A1408"/>
    </row>
    <row r="1409" spans="1:1" x14ac:dyDescent="0.35">
      <c r="A1409"/>
    </row>
    <row r="1410" spans="1:1" x14ac:dyDescent="0.35">
      <c r="A1410"/>
    </row>
    <row r="1411" spans="1:1" x14ac:dyDescent="0.35">
      <c r="A1411"/>
    </row>
    <row r="1412" spans="1:1" x14ac:dyDescent="0.35">
      <c r="A1412"/>
    </row>
    <row r="1413" spans="1:1" x14ac:dyDescent="0.35">
      <c r="A1413"/>
    </row>
    <row r="1414" spans="1:1" x14ac:dyDescent="0.35">
      <c r="A1414"/>
    </row>
    <row r="1415" spans="1:1" x14ac:dyDescent="0.35">
      <c r="A1415"/>
    </row>
    <row r="1416" spans="1:1" x14ac:dyDescent="0.35">
      <c r="A1416"/>
    </row>
    <row r="1417" spans="1:1" x14ac:dyDescent="0.35">
      <c r="A1417"/>
    </row>
    <row r="1418" spans="1:1" x14ac:dyDescent="0.35">
      <c r="A1418"/>
    </row>
    <row r="1419" spans="1:1" x14ac:dyDescent="0.35">
      <c r="A1419"/>
    </row>
    <row r="1420" spans="1:1" x14ac:dyDescent="0.35">
      <c r="A1420"/>
    </row>
    <row r="1421" spans="1:1" x14ac:dyDescent="0.35">
      <c r="A1421"/>
    </row>
    <row r="1422" spans="1:1" x14ac:dyDescent="0.35">
      <c r="A1422"/>
    </row>
    <row r="1423" spans="1:1" x14ac:dyDescent="0.35">
      <c r="A1423"/>
    </row>
    <row r="1424" spans="1:1" x14ac:dyDescent="0.35">
      <c r="A1424"/>
    </row>
    <row r="1425" spans="1:1" x14ac:dyDescent="0.35">
      <c r="A1425"/>
    </row>
    <row r="1426" spans="1:1" x14ac:dyDescent="0.35">
      <c r="A1426"/>
    </row>
    <row r="1427" spans="1:1" x14ac:dyDescent="0.35">
      <c r="A1427"/>
    </row>
    <row r="1428" spans="1:1" x14ac:dyDescent="0.35">
      <c r="A1428"/>
    </row>
    <row r="1429" spans="1:1" x14ac:dyDescent="0.35">
      <c r="A1429"/>
    </row>
    <row r="1430" spans="1:1" x14ac:dyDescent="0.35">
      <c r="A1430"/>
    </row>
    <row r="1431" spans="1:1" x14ac:dyDescent="0.35">
      <c r="A1431"/>
    </row>
    <row r="1432" spans="1:1" x14ac:dyDescent="0.35">
      <c r="A1432"/>
    </row>
    <row r="1433" spans="1:1" x14ac:dyDescent="0.35">
      <c r="A1433"/>
    </row>
    <row r="1434" spans="1:1" x14ac:dyDescent="0.35">
      <c r="A1434"/>
    </row>
    <row r="1435" spans="1:1" x14ac:dyDescent="0.35">
      <c r="A1435"/>
    </row>
    <row r="1436" spans="1:1" x14ac:dyDescent="0.35">
      <c r="A1436"/>
    </row>
    <row r="1437" spans="1:1" x14ac:dyDescent="0.35">
      <c r="A1437"/>
    </row>
    <row r="1438" spans="1:1" x14ac:dyDescent="0.35">
      <c r="A1438"/>
    </row>
    <row r="1439" spans="1:1" x14ac:dyDescent="0.35">
      <c r="A1439"/>
    </row>
    <row r="1440" spans="1:1" x14ac:dyDescent="0.35">
      <c r="A1440"/>
    </row>
    <row r="1441" spans="1:1" x14ac:dyDescent="0.35">
      <c r="A1441"/>
    </row>
    <row r="1442" spans="1:1" x14ac:dyDescent="0.35">
      <c r="A1442"/>
    </row>
    <row r="1443" spans="1:1" x14ac:dyDescent="0.35">
      <c r="A1443"/>
    </row>
    <row r="1444" spans="1:1" x14ac:dyDescent="0.35">
      <c r="A1444"/>
    </row>
    <row r="1445" spans="1:1" x14ac:dyDescent="0.35">
      <c r="A1445"/>
    </row>
    <row r="1446" spans="1:1" x14ac:dyDescent="0.35">
      <c r="A1446"/>
    </row>
    <row r="1447" spans="1:1" x14ac:dyDescent="0.35">
      <c r="A1447"/>
    </row>
    <row r="1448" spans="1:1" x14ac:dyDescent="0.35">
      <c r="A1448"/>
    </row>
    <row r="1449" spans="1:1" x14ac:dyDescent="0.35">
      <c r="A1449"/>
    </row>
    <row r="1450" spans="1:1" x14ac:dyDescent="0.35">
      <c r="A1450"/>
    </row>
    <row r="1451" spans="1:1" x14ac:dyDescent="0.35">
      <c r="A1451"/>
    </row>
    <row r="1452" spans="1:1" x14ac:dyDescent="0.35">
      <c r="A1452"/>
    </row>
    <row r="1453" spans="1:1" x14ac:dyDescent="0.35">
      <c r="A1453"/>
    </row>
    <row r="1454" spans="1:1" x14ac:dyDescent="0.35">
      <c r="A1454"/>
    </row>
    <row r="1455" spans="1:1" x14ac:dyDescent="0.35">
      <c r="A1455"/>
    </row>
    <row r="1456" spans="1:1" x14ac:dyDescent="0.35">
      <c r="A1456"/>
    </row>
    <row r="1457" spans="1:1" x14ac:dyDescent="0.35">
      <c r="A1457"/>
    </row>
    <row r="1458" spans="1:1" x14ac:dyDescent="0.35">
      <c r="A1458"/>
    </row>
    <row r="1459" spans="1:1" x14ac:dyDescent="0.35">
      <c r="A1459"/>
    </row>
    <row r="1460" spans="1:1" x14ac:dyDescent="0.35">
      <c r="A1460"/>
    </row>
    <row r="1461" spans="1:1" x14ac:dyDescent="0.35">
      <c r="A1461"/>
    </row>
    <row r="1462" spans="1:1" x14ac:dyDescent="0.35">
      <c r="A1462"/>
    </row>
    <row r="1463" spans="1:1" x14ac:dyDescent="0.35">
      <c r="A1463"/>
    </row>
    <row r="1464" spans="1:1" x14ac:dyDescent="0.35">
      <c r="A1464"/>
    </row>
    <row r="1465" spans="1:1" x14ac:dyDescent="0.35">
      <c r="A1465"/>
    </row>
    <row r="1466" spans="1:1" x14ac:dyDescent="0.35">
      <c r="A1466"/>
    </row>
    <row r="1467" spans="1:1" x14ac:dyDescent="0.35">
      <c r="A1467"/>
    </row>
    <row r="1468" spans="1:1" x14ac:dyDescent="0.35">
      <c r="A1468"/>
    </row>
    <row r="1469" spans="1:1" x14ac:dyDescent="0.35">
      <c r="A1469"/>
    </row>
    <row r="1470" spans="1:1" x14ac:dyDescent="0.35">
      <c r="A1470"/>
    </row>
    <row r="1471" spans="1:1" x14ac:dyDescent="0.35">
      <c r="A1471"/>
    </row>
    <row r="1472" spans="1:1" x14ac:dyDescent="0.35">
      <c r="A1472"/>
    </row>
    <row r="1473" spans="1:1" x14ac:dyDescent="0.35">
      <c r="A1473"/>
    </row>
    <row r="1474" spans="1:1" x14ac:dyDescent="0.35">
      <c r="A1474"/>
    </row>
    <row r="1475" spans="1:1" x14ac:dyDescent="0.35">
      <c r="A1475"/>
    </row>
    <row r="1476" spans="1:1" x14ac:dyDescent="0.35">
      <c r="A1476"/>
    </row>
    <row r="1477" spans="1:1" x14ac:dyDescent="0.35">
      <c r="A1477"/>
    </row>
    <row r="1478" spans="1:1" x14ac:dyDescent="0.35">
      <c r="A1478"/>
    </row>
    <row r="1479" spans="1:1" x14ac:dyDescent="0.35">
      <c r="A1479"/>
    </row>
    <row r="1480" spans="1:1" x14ac:dyDescent="0.35">
      <c r="A1480"/>
    </row>
    <row r="1481" spans="1:1" x14ac:dyDescent="0.35">
      <c r="A1481"/>
    </row>
    <row r="1482" spans="1:1" x14ac:dyDescent="0.35">
      <c r="A1482"/>
    </row>
    <row r="1483" spans="1:1" x14ac:dyDescent="0.35">
      <c r="A1483"/>
    </row>
    <row r="1484" spans="1:1" x14ac:dyDescent="0.35">
      <c r="A1484"/>
    </row>
    <row r="1485" spans="1:1" x14ac:dyDescent="0.35">
      <c r="A1485"/>
    </row>
    <row r="1486" spans="1:1" x14ac:dyDescent="0.35">
      <c r="A1486"/>
    </row>
    <row r="1487" spans="1:1" x14ac:dyDescent="0.35">
      <c r="A1487"/>
    </row>
    <row r="1488" spans="1:1" x14ac:dyDescent="0.35">
      <c r="A1488"/>
    </row>
    <row r="1489" spans="1:1" x14ac:dyDescent="0.35">
      <c r="A1489"/>
    </row>
    <row r="1490" spans="1:1" x14ac:dyDescent="0.35">
      <c r="A1490"/>
    </row>
    <row r="1491" spans="1:1" x14ac:dyDescent="0.35">
      <c r="A1491"/>
    </row>
    <row r="1492" spans="1:1" x14ac:dyDescent="0.35">
      <c r="A1492"/>
    </row>
    <row r="1493" spans="1:1" x14ac:dyDescent="0.35">
      <c r="A1493"/>
    </row>
    <row r="1494" spans="1:1" x14ac:dyDescent="0.35">
      <c r="A1494"/>
    </row>
    <row r="1495" spans="1:1" x14ac:dyDescent="0.35">
      <c r="A1495"/>
    </row>
    <row r="1496" spans="1:1" x14ac:dyDescent="0.35">
      <c r="A1496"/>
    </row>
    <row r="1497" spans="1:1" x14ac:dyDescent="0.35">
      <c r="A1497"/>
    </row>
    <row r="1498" spans="1:1" x14ac:dyDescent="0.35">
      <c r="A1498"/>
    </row>
    <row r="1499" spans="1:1" x14ac:dyDescent="0.35">
      <c r="A1499"/>
    </row>
    <row r="1500" spans="1:1" x14ac:dyDescent="0.35">
      <c r="A1500"/>
    </row>
    <row r="1501" spans="1:1" x14ac:dyDescent="0.35">
      <c r="A1501"/>
    </row>
    <row r="1502" spans="1:1" x14ac:dyDescent="0.35">
      <c r="A1502"/>
    </row>
    <row r="1503" spans="1:1" x14ac:dyDescent="0.35">
      <c r="A1503"/>
    </row>
    <row r="1504" spans="1:1" x14ac:dyDescent="0.35">
      <c r="A1504"/>
    </row>
    <row r="1505" spans="1:1" x14ac:dyDescent="0.35">
      <c r="A1505"/>
    </row>
    <row r="1506" spans="1:1" x14ac:dyDescent="0.35">
      <c r="A1506"/>
    </row>
    <row r="1507" spans="1:1" x14ac:dyDescent="0.35">
      <c r="A1507"/>
    </row>
    <row r="1508" spans="1:1" x14ac:dyDescent="0.35">
      <c r="A1508"/>
    </row>
    <row r="1509" spans="1:1" x14ac:dyDescent="0.35">
      <c r="A1509"/>
    </row>
    <row r="1510" spans="1:1" x14ac:dyDescent="0.35">
      <c r="A1510"/>
    </row>
    <row r="1511" spans="1:1" x14ac:dyDescent="0.35">
      <c r="A1511"/>
    </row>
    <row r="1512" spans="1:1" x14ac:dyDescent="0.35">
      <c r="A1512"/>
    </row>
    <row r="1513" spans="1:1" x14ac:dyDescent="0.35">
      <c r="A1513"/>
    </row>
    <row r="1514" spans="1:1" x14ac:dyDescent="0.35">
      <c r="A1514"/>
    </row>
    <row r="1515" spans="1:1" x14ac:dyDescent="0.35">
      <c r="A1515"/>
    </row>
    <row r="1516" spans="1:1" x14ac:dyDescent="0.35">
      <c r="A1516"/>
    </row>
    <row r="1517" spans="1:1" x14ac:dyDescent="0.35">
      <c r="A1517"/>
    </row>
    <row r="1518" spans="1:1" x14ac:dyDescent="0.35">
      <c r="A1518"/>
    </row>
    <row r="1519" spans="1:1" x14ac:dyDescent="0.35">
      <c r="A1519"/>
    </row>
    <row r="1520" spans="1:1" x14ac:dyDescent="0.35">
      <c r="A1520"/>
    </row>
    <row r="1521" spans="1:1" x14ac:dyDescent="0.35">
      <c r="A1521"/>
    </row>
    <row r="1522" spans="1:1" x14ac:dyDescent="0.35">
      <c r="A1522"/>
    </row>
    <row r="1523" spans="1:1" x14ac:dyDescent="0.35">
      <c r="A1523"/>
    </row>
    <row r="1524" spans="1:1" x14ac:dyDescent="0.35">
      <c r="A1524"/>
    </row>
    <row r="1525" spans="1:1" x14ac:dyDescent="0.35">
      <c r="A1525"/>
    </row>
    <row r="1526" spans="1:1" x14ac:dyDescent="0.35">
      <c r="A1526"/>
    </row>
    <row r="1527" spans="1:1" x14ac:dyDescent="0.35">
      <c r="A1527"/>
    </row>
    <row r="1528" spans="1:1" x14ac:dyDescent="0.35">
      <c r="A1528"/>
    </row>
    <row r="1529" spans="1:1" x14ac:dyDescent="0.35">
      <c r="A1529"/>
    </row>
    <row r="1530" spans="1:1" x14ac:dyDescent="0.35">
      <c r="A1530"/>
    </row>
    <row r="1531" spans="1:1" x14ac:dyDescent="0.35">
      <c r="A1531"/>
    </row>
    <row r="1532" spans="1:1" x14ac:dyDescent="0.35">
      <c r="A1532"/>
    </row>
    <row r="1533" spans="1:1" x14ac:dyDescent="0.35">
      <c r="A1533"/>
    </row>
    <row r="1534" spans="1:1" x14ac:dyDescent="0.35">
      <c r="A1534"/>
    </row>
    <row r="1535" spans="1:1" x14ac:dyDescent="0.35">
      <c r="A1535"/>
    </row>
    <row r="1536" spans="1:1" x14ac:dyDescent="0.35">
      <c r="A1536"/>
    </row>
    <row r="1537" spans="1:1" x14ac:dyDescent="0.35">
      <c r="A1537"/>
    </row>
    <row r="1538" spans="1:1" x14ac:dyDescent="0.35">
      <c r="A1538"/>
    </row>
    <row r="1539" spans="1:1" x14ac:dyDescent="0.35">
      <c r="A1539"/>
    </row>
    <row r="1540" spans="1:1" x14ac:dyDescent="0.35">
      <c r="A1540"/>
    </row>
    <row r="1541" spans="1:1" x14ac:dyDescent="0.35">
      <c r="A1541"/>
    </row>
    <row r="1542" spans="1:1" x14ac:dyDescent="0.35">
      <c r="A1542"/>
    </row>
    <row r="1543" spans="1:1" x14ac:dyDescent="0.35">
      <c r="A1543"/>
    </row>
    <row r="1544" spans="1:1" x14ac:dyDescent="0.35">
      <c r="A1544"/>
    </row>
    <row r="1545" spans="1:1" x14ac:dyDescent="0.35">
      <c r="A1545"/>
    </row>
    <row r="1546" spans="1:1" x14ac:dyDescent="0.35">
      <c r="A1546"/>
    </row>
    <row r="1547" spans="1:1" x14ac:dyDescent="0.35">
      <c r="A1547"/>
    </row>
    <row r="1548" spans="1:1" x14ac:dyDescent="0.35">
      <c r="A1548"/>
    </row>
    <row r="1549" spans="1:1" x14ac:dyDescent="0.35">
      <c r="A1549"/>
    </row>
    <row r="1550" spans="1:1" x14ac:dyDescent="0.35">
      <c r="A1550"/>
    </row>
    <row r="1551" spans="1:1" x14ac:dyDescent="0.35">
      <c r="A1551"/>
    </row>
    <row r="1552" spans="1:1" x14ac:dyDescent="0.35">
      <c r="A1552"/>
    </row>
    <row r="1553" spans="1:1" x14ac:dyDescent="0.35">
      <c r="A1553"/>
    </row>
    <row r="1554" spans="1:1" x14ac:dyDescent="0.35">
      <c r="A1554"/>
    </row>
    <row r="1555" spans="1:1" x14ac:dyDescent="0.35">
      <c r="A1555"/>
    </row>
    <row r="1556" spans="1:1" x14ac:dyDescent="0.35">
      <c r="A1556"/>
    </row>
    <row r="1557" spans="1:1" x14ac:dyDescent="0.35">
      <c r="A1557"/>
    </row>
    <row r="1558" spans="1:1" x14ac:dyDescent="0.35">
      <c r="A1558"/>
    </row>
    <row r="1559" spans="1:1" x14ac:dyDescent="0.35">
      <c r="A1559"/>
    </row>
    <row r="1560" spans="1:1" x14ac:dyDescent="0.35">
      <c r="A1560"/>
    </row>
    <row r="1561" spans="1:1" x14ac:dyDescent="0.35">
      <c r="A1561"/>
    </row>
    <row r="1562" spans="1:1" x14ac:dyDescent="0.35">
      <c r="A1562"/>
    </row>
    <row r="1563" spans="1:1" x14ac:dyDescent="0.35">
      <c r="A1563"/>
    </row>
    <row r="1564" spans="1:1" x14ac:dyDescent="0.35">
      <c r="A1564"/>
    </row>
    <row r="1565" spans="1:1" x14ac:dyDescent="0.35">
      <c r="A1565"/>
    </row>
    <row r="1566" spans="1:1" x14ac:dyDescent="0.35">
      <c r="A1566"/>
    </row>
    <row r="1567" spans="1:1" x14ac:dyDescent="0.35">
      <c r="A1567"/>
    </row>
    <row r="1568" spans="1:1" x14ac:dyDescent="0.35">
      <c r="A1568"/>
    </row>
    <row r="1569" spans="1:1" x14ac:dyDescent="0.35">
      <c r="A1569"/>
    </row>
    <row r="1570" spans="1:1" x14ac:dyDescent="0.35">
      <c r="A1570"/>
    </row>
    <row r="1571" spans="1:1" x14ac:dyDescent="0.35">
      <c r="A1571"/>
    </row>
    <row r="1572" spans="1:1" x14ac:dyDescent="0.35">
      <c r="A1572"/>
    </row>
    <row r="1573" spans="1:1" x14ac:dyDescent="0.35">
      <c r="A1573"/>
    </row>
    <row r="1574" spans="1:1" x14ac:dyDescent="0.35">
      <c r="A1574"/>
    </row>
    <row r="1575" spans="1:1" x14ac:dyDescent="0.35">
      <c r="A1575"/>
    </row>
    <row r="1576" spans="1:1" x14ac:dyDescent="0.35">
      <c r="A1576"/>
    </row>
    <row r="1577" spans="1:1" x14ac:dyDescent="0.35">
      <c r="A1577"/>
    </row>
    <row r="1578" spans="1:1" x14ac:dyDescent="0.35">
      <c r="A1578"/>
    </row>
    <row r="1579" spans="1:1" x14ac:dyDescent="0.35">
      <c r="A1579"/>
    </row>
    <row r="1580" spans="1:1" x14ac:dyDescent="0.35">
      <c r="A1580"/>
    </row>
    <row r="1581" spans="1:1" x14ac:dyDescent="0.35">
      <c r="A1581"/>
    </row>
    <row r="1582" spans="1:1" x14ac:dyDescent="0.35">
      <c r="A1582"/>
    </row>
    <row r="1583" spans="1:1" x14ac:dyDescent="0.35">
      <c r="A1583"/>
    </row>
    <row r="1584" spans="1:1" x14ac:dyDescent="0.35">
      <c r="A1584"/>
    </row>
    <row r="1585" spans="1:1" x14ac:dyDescent="0.35">
      <c r="A1585"/>
    </row>
    <row r="1586" spans="1:1" x14ac:dyDescent="0.35">
      <c r="A1586"/>
    </row>
    <row r="1587" spans="1:1" x14ac:dyDescent="0.35">
      <c r="A1587"/>
    </row>
    <row r="1588" spans="1:1" x14ac:dyDescent="0.35">
      <c r="A1588"/>
    </row>
    <row r="1589" spans="1:1" x14ac:dyDescent="0.35">
      <c r="A1589"/>
    </row>
    <row r="1590" spans="1:1" x14ac:dyDescent="0.35">
      <c r="A1590"/>
    </row>
    <row r="1591" spans="1:1" x14ac:dyDescent="0.35">
      <c r="A1591"/>
    </row>
    <row r="1592" spans="1:1" x14ac:dyDescent="0.35">
      <c r="A1592"/>
    </row>
    <row r="1593" spans="1:1" x14ac:dyDescent="0.35">
      <c r="A1593"/>
    </row>
    <row r="1594" spans="1:1" x14ac:dyDescent="0.35">
      <c r="A1594"/>
    </row>
    <row r="1595" spans="1:1" x14ac:dyDescent="0.35">
      <c r="A1595"/>
    </row>
    <row r="1596" spans="1:1" x14ac:dyDescent="0.35">
      <c r="A1596"/>
    </row>
    <row r="1597" spans="1:1" x14ac:dyDescent="0.35">
      <c r="A1597"/>
    </row>
    <row r="1598" spans="1:1" x14ac:dyDescent="0.35">
      <c r="A1598"/>
    </row>
    <row r="1599" spans="1:1" x14ac:dyDescent="0.35">
      <c r="A1599"/>
    </row>
    <row r="1600" spans="1:1" x14ac:dyDescent="0.35">
      <c r="A1600"/>
    </row>
    <row r="1601" spans="1:1" x14ac:dyDescent="0.35">
      <c r="A1601"/>
    </row>
    <row r="1602" spans="1:1" x14ac:dyDescent="0.35">
      <c r="A1602"/>
    </row>
    <row r="1603" spans="1:1" x14ac:dyDescent="0.35">
      <c r="A1603"/>
    </row>
    <row r="1604" spans="1:1" x14ac:dyDescent="0.35">
      <c r="A1604"/>
    </row>
    <row r="1605" spans="1:1" x14ac:dyDescent="0.35">
      <c r="A1605"/>
    </row>
    <row r="1606" spans="1:1" x14ac:dyDescent="0.35">
      <c r="A1606"/>
    </row>
    <row r="1607" spans="1:1" x14ac:dyDescent="0.35">
      <c r="A1607"/>
    </row>
    <row r="1608" spans="1:1" x14ac:dyDescent="0.35">
      <c r="A1608"/>
    </row>
    <row r="1609" spans="1:1" x14ac:dyDescent="0.35">
      <c r="A1609"/>
    </row>
    <row r="1610" spans="1:1" x14ac:dyDescent="0.35">
      <c r="A1610"/>
    </row>
    <row r="1611" spans="1:1" x14ac:dyDescent="0.35">
      <c r="A1611"/>
    </row>
    <row r="1612" spans="1:1" x14ac:dyDescent="0.35">
      <c r="A1612"/>
    </row>
    <row r="1613" spans="1:1" x14ac:dyDescent="0.35">
      <c r="A1613"/>
    </row>
    <row r="1614" spans="1:1" x14ac:dyDescent="0.35">
      <c r="A1614"/>
    </row>
    <row r="1615" spans="1:1" x14ac:dyDescent="0.35">
      <c r="A1615"/>
    </row>
    <row r="1616" spans="1:1" x14ac:dyDescent="0.35">
      <c r="A1616"/>
    </row>
    <row r="1617" spans="1:1" x14ac:dyDescent="0.35">
      <c r="A1617"/>
    </row>
    <row r="1618" spans="1:1" x14ac:dyDescent="0.35">
      <c r="A1618"/>
    </row>
    <row r="1619" spans="1:1" x14ac:dyDescent="0.35">
      <c r="A1619"/>
    </row>
    <row r="1620" spans="1:1" x14ac:dyDescent="0.35">
      <c r="A1620"/>
    </row>
    <row r="1621" spans="1:1" x14ac:dyDescent="0.35">
      <c r="A1621"/>
    </row>
    <row r="1622" spans="1:1" x14ac:dyDescent="0.35">
      <c r="A1622"/>
    </row>
    <row r="1623" spans="1:1" x14ac:dyDescent="0.35">
      <c r="A1623"/>
    </row>
    <row r="1624" spans="1:1" x14ac:dyDescent="0.35">
      <c r="A1624"/>
    </row>
    <row r="1625" spans="1:1" x14ac:dyDescent="0.35">
      <c r="A1625"/>
    </row>
    <row r="1626" spans="1:1" x14ac:dyDescent="0.35">
      <c r="A1626"/>
    </row>
    <row r="1627" spans="1:1" x14ac:dyDescent="0.35">
      <c r="A1627"/>
    </row>
    <row r="1628" spans="1:1" x14ac:dyDescent="0.35">
      <c r="A1628"/>
    </row>
    <row r="1629" spans="1:1" x14ac:dyDescent="0.35">
      <c r="A1629"/>
    </row>
    <row r="1630" spans="1:1" x14ac:dyDescent="0.35">
      <c r="A1630"/>
    </row>
    <row r="1631" spans="1:1" x14ac:dyDescent="0.35">
      <c r="A1631"/>
    </row>
    <row r="1632" spans="1:1" x14ac:dyDescent="0.35">
      <c r="A1632"/>
    </row>
    <row r="1633" spans="1:1" x14ac:dyDescent="0.35">
      <c r="A1633"/>
    </row>
    <row r="1634" spans="1:1" x14ac:dyDescent="0.35">
      <c r="A1634"/>
    </row>
    <row r="1635" spans="1:1" x14ac:dyDescent="0.35">
      <c r="A1635"/>
    </row>
    <row r="1636" spans="1:1" x14ac:dyDescent="0.35">
      <c r="A1636"/>
    </row>
    <row r="1637" spans="1:1" x14ac:dyDescent="0.35">
      <c r="A1637"/>
    </row>
    <row r="1638" spans="1:1" x14ac:dyDescent="0.35">
      <c r="A1638"/>
    </row>
    <row r="1639" spans="1:1" x14ac:dyDescent="0.35">
      <c r="A1639"/>
    </row>
    <row r="1640" spans="1:1" x14ac:dyDescent="0.35">
      <c r="A1640"/>
    </row>
    <row r="1641" spans="1:1" x14ac:dyDescent="0.35">
      <c r="A1641"/>
    </row>
    <row r="1642" spans="1:1" x14ac:dyDescent="0.35">
      <c r="A1642"/>
    </row>
    <row r="1643" spans="1:1" x14ac:dyDescent="0.35">
      <c r="A1643"/>
    </row>
    <row r="1644" spans="1:1" x14ac:dyDescent="0.35">
      <c r="A1644"/>
    </row>
    <row r="1645" spans="1:1" x14ac:dyDescent="0.35">
      <c r="A1645"/>
    </row>
    <row r="1646" spans="1:1" x14ac:dyDescent="0.35">
      <c r="A1646"/>
    </row>
    <row r="1647" spans="1:1" x14ac:dyDescent="0.35">
      <c r="A1647"/>
    </row>
    <row r="1648" spans="1:1" x14ac:dyDescent="0.35">
      <c r="A1648"/>
    </row>
    <row r="1649" spans="1:1" x14ac:dyDescent="0.35">
      <c r="A1649"/>
    </row>
    <row r="1650" spans="1:1" x14ac:dyDescent="0.35">
      <c r="A1650"/>
    </row>
    <row r="1651" spans="1:1" x14ac:dyDescent="0.35">
      <c r="A1651"/>
    </row>
    <row r="1652" spans="1:1" x14ac:dyDescent="0.35">
      <c r="A1652"/>
    </row>
    <row r="1653" spans="1:1" x14ac:dyDescent="0.35">
      <c r="A1653"/>
    </row>
    <row r="1654" spans="1:1" x14ac:dyDescent="0.35">
      <c r="A1654"/>
    </row>
    <row r="1655" spans="1:1" x14ac:dyDescent="0.35">
      <c r="A1655"/>
    </row>
    <row r="1656" spans="1:1" x14ac:dyDescent="0.35">
      <c r="A1656"/>
    </row>
    <row r="1657" spans="1:1" x14ac:dyDescent="0.35">
      <c r="A1657"/>
    </row>
    <row r="1658" spans="1:1" x14ac:dyDescent="0.35">
      <c r="A1658"/>
    </row>
    <row r="1659" spans="1:1" x14ac:dyDescent="0.35">
      <c r="A1659"/>
    </row>
    <row r="1660" spans="1:1" x14ac:dyDescent="0.35">
      <c r="A1660"/>
    </row>
    <row r="1661" spans="1:1" x14ac:dyDescent="0.35">
      <c r="A1661"/>
    </row>
    <row r="1662" spans="1:1" x14ac:dyDescent="0.35">
      <c r="A1662"/>
    </row>
    <row r="1663" spans="1:1" x14ac:dyDescent="0.35">
      <c r="A1663"/>
    </row>
    <row r="1664" spans="1:1" x14ac:dyDescent="0.35">
      <c r="A1664"/>
    </row>
    <row r="1665" spans="1:1" x14ac:dyDescent="0.35">
      <c r="A1665"/>
    </row>
    <row r="1666" spans="1:1" x14ac:dyDescent="0.35">
      <c r="A1666"/>
    </row>
    <row r="1667" spans="1:1" x14ac:dyDescent="0.35">
      <c r="A1667"/>
    </row>
    <row r="1668" spans="1:1" x14ac:dyDescent="0.35">
      <c r="A1668"/>
    </row>
    <row r="1669" spans="1:1" x14ac:dyDescent="0.35">
      <c r="A1669"/>
    </row>
    <row r="1670" spans="1:1" x14ac:dyDescent="0.35">
      <c r="A1670"/>
    </row>
    <row r="1671" spans="1:1" x14ac:dyDescent="0.35">
      <c r="A1671"/>
    </row>
    <row r="1672" spans="1:1" x14ac:dyDescent="0.35">
      <c r="A1672"/>
    </row>
    <row r="1673" spans="1:1" x14ac:dyDescent="0.35">
      <c r="A1673"/>
    </row>
    <row r="1674" spans="1:1" x14ac:dyDescent="0.35">
      <c r="A1674"/>
    </row>
    <row r="1675" spans="1:1" x14ac:dyDescent="0.35">
      <c r="A1675"/>
    </row>
    <row r="1676" spans="1:1" x14ac:dyDescent="0.35">
      <c r="A1676"/>
    </row>
    <row r="1677" spans="1:1" x14ac:dyDescent="0.35">
      <c r="A1677"/>
    </row>
    <row r="1678" spans="1:1" x14ac:dyDescent="0.35">
      <c r="A1678"/>
    </row>
    <row r="1679" spans="1:1" x14ac:dyDescent="0.35">
      <c r="A1679"/>
    </row>
    <row r="1680" spans="1:1" x14ac:dyDescent="0.35">
      <c r="A1680"/>
    </row>
    <row r="1681" spans="1:1" x14ac:dyDescent="0.35">
      <c r="A1681"/>
    </row>
    <row r="1682" spans="1:1" x14ac:dyDescent="0.35">
      <c r="A1682"/>
    </row>
    <row r="1683" spans="1:1" x14ac:dyDescent="0.35">
      <c r="A1683"/>
    </row>
    <row r="1684" spans="1:1" x14ac:dyDescent="0.35">
      <c r="A1684"/>
    </row>
    <row r="1685" spans="1:1" x14ac:dyDescent="0.35">
      <c r="A1685"/>
    </row>
    <row r="1686" spans="1:1" x14ac:dyDescent="0.35">
      <c r="A1686"/>
    </row>
    <row r="1687" spans="1:1" x14ac:dyDescent="0.35">
      <c r="A1687"/>
    </row>
    <row r="1688" spans="1:1" x14ac:dyDescent="0.35">
      <c r="A1688"/>
    </row>
    <row r="1689" spans="1:1" x14ac:dyDescent="0.35">
      <c r="A1689"/>
    </row>
    <row r="1690" spans="1:1" x14ac:dyDescent="0.35">
      <c r="A1690"/>
    </row>
    <row r="1691" spans="1:1" x14ac:dyDescent="0.35">
      <c r="A1691"/>
    </row>
    <row r="1692" spans="1:1" x14ac:dyDescent="0.35">
      <c r="A1692"/>
    </row>
    <row r="1693" spans="1:1" x14ac:dyDescent="0.35">
      <c r="A1693"/>
    </row>
    <row r="1694" spans="1:1" x14ac:dyDescent="0.35">
      <c r="A1694"/>
    </row>
    <row r="1695" spans="1:1" x14ac:dyDescent="0.35">
      <c r="A1695"/>
    </row>
    <row r="1696" spans="1:1" x14ac:dyDescent="0.35">
      <c r="A1696"/>
    </row>
    <row r="1697" spans="1:1" x14ac:dyDescent="0.35">
      <c r="A1697"/>
    </row>
    <row r="1698" spans="1:1" x14ac:dyDescent="0.35">
      <c r="A1698"/>
    </row>
    <row r="1699" spans="1:1" x14ac:dyDescent="0.35">
      <c r="A1699"/>
    </row>
    <row r="1700" spans="1:1" x14ac:dyDescent="0.35">
      <c r="A1700"/>
    </row>
    <row r="1701" spans="1:1" x14ac:dyDescent="0.35">
      <c r="A1701"/>
    </row>
    <row r="1702" spans="1:1" x14ac:dyDescent="0.35">
      <c r="A1702"/>
    </row>
    <row r="1703" spans="1:1" x14ac:dyDescent="0.35">
      <c r="A1703"/>
    </row>
    <row r="1704" spans="1:1" x14ac:dyDescent="0.35">
      <c r="A1704"/>
    </row>
    <row r="1705" spans="1:1" x14ac:dyDescent="0.35">
      <c r="A1705"/>
    </row>
    <row r="1706" spans="1:1" x14ac:dyDescent="0.35">
      <c r="A1706"/>
    </row>
    <row r="1707" spans="1:1" x14ac:dyDescent="0.35">
      <c r="A1707"/>
    </row>
    <row r="1708" spans="1:1" x14ac:dyDescent="0.35">
      <c r="A1708"/>
    </row>
    <row r="1709" spans="1:1" x14ac:dyDescent="0.35">
      <c r="A1709"/>
    </row>
    <row r="1710" spans="1:1" x14ac:dyDescent="0.35">
      <c r="A1710"/>
    </row>
    <row r="1711" spans="1:1" x14ac:dyDescent="0.35">
      <c r="A1711"/>
    </row>
    <row r="1712" spans="1:1" x14ac:dyDescent="0.35">
      <c r="A1712"/>
    </row>
    <row r="1713" spans="1:1" x14ac:dyDescent="0.35">
      <c r="A1713"/>
    </row>
    <row r="1714" spans="1:1" x14ac:dyDescent="0.35">
      <c r="A1714"/>
    </row>
    <row r="1715" spans="1:1" x14ac:dyDescent="0.35">
      <c r="A1715"/>
    </row>
    <row r="1716" spans="1:1" x14ac:dyDescent="0.35">
      <c r="A1716"/>
    </row>
    <row r="1717" spans="1:1" x14ac:dyDescent="0.35">
      <c r="A1717"/>
    </row>
    <row r="1718" spans="1:1" x14ac:dyDescent="0.35">
      <c r="A1718"/>
    </row>
    <row r="1719" spans="1:1" x14ac:dyDescent="0.35">
      <c r="A1719"/>
    </row>
    <row r="1720" spans="1:1" x14ac:dyDescent="0.35">
      <c r="A1720"/>
    </row>
    <row r="1721" spans="1:1" x14ac:dyDescent="0.35">
      <c r="A1721"/>
    </row>
    <row r="1722" spans="1:1" x14ac:dyDescent="0.35">
      <c r="A1722"/>
    </row>
    <row r="1723" spans="1:1" x14ac:dyDescent="0.35">
      <c r="A1723"/>
    </row>
    <row r="1724" spans="1:1" x14ac:dyDescent="0.35">
      <c r="A1724"/>
    </row>
    <row r="1725" spans="1:1" x14ac:dyDescent="0.35">
      <c r="A1725"/>
    </row>
    <row r="1726" spans="1:1" x14ac:dyDescent="0.35">
      <c r="A1726"/>
    </row>
    <row r="1727" spans="1:1" x14ac:dyDescent="0.35">
      <c r="A1727"/>
    </row>
    <row r="1728" spans="1:1" x14ac:dyDescent="0.35">
      <c r="A1728"/>
    </row>
    <row r="1729" spans="1:1" x14ac:dyDescent="0.35">
      <c r="A1729"/>
    </row>
    <row r="1730" spans="1:1" x14ac:dyDescent="0.35">
      <c r="A1730"/>
    </row>
    <row r="1731" spans="1:1" x14ac:dyDescent="0.35">
      <c r="A1731"/>
    </row>
    <row r="1732" spans="1:1" x14ac:dyDescent="0.35">
      <c r="A1732"/>
    </row>
    <row r="1733" spans="1:1" x14ac:dyDescent="0.35">
      <c r="A1733"/>
    </row>
    <row r="1734" spans="1:1" x14ac:dyDescent="0.35">
      <c r="A1734"/>
    </row>
    <row r="1735" spans="1:1" x14ac:dyDescent="0.35">
      <c r="A1735"/>
    </row>
    <row r="1736" spans="1:1" x14ac:dyDescent="0.35">
      <c r="A1736"/>
    </row>
    <row r="1737" spans="1:1" x14ac:dyDescent="0.35">
      <c r="A1737"/>
    </row>
    <row r="1738" spans="1:1" x14ac:dyDescent="0.35">
      <c r="A1738"/>
    </row>
    <row r="1739" spans="1:1" x14ac:dyDescent="0.35">
      <c r="A1739"/>
    </row>
    <row r="1740" spans="1:1" x14ac:dyDescent="0.35">
      <c r="A1740"/>
    </row>
    <row r="1741" spans="1:1" x14ac:dyDescent="0.35">
      <c r="A1741"/>
    </row>
    <row r="1742" spans="1:1" x14ac:dyDescent="0.35">
      <c r="A1742"/>
    </row>
    <row r="1743" spans="1:1" x14ac:dyDescent="0.35">
      <c r="A1743"/>
    </row>
    <row r="1744" spans="1:1" x14ac:dyDescent="0.35">
      <c r="A1744"/>
    </row>
    <row r="1745" spans="1:1" x14ac:dyDescent="0.35">
      <c r="A1745"/>
    </row>
    <row r="1746" spans="1:1" x14ac:dyDescent="0.35">
      <c r="A1746"/>
    </row>
    <row r="1747" spans="1:1" x14ac:dyDescent="0.35">
      <c r="A1747"/>
    </row>
    <row r="1748" spans="1:1" x14ac:dyDescent="0.35">
      <c r="A1748"/>
    </row>
    <row r="1749" spans="1:1" x14ac:dyDescent="0.35">
      <c r="A1749"/>
    </row>
    <row r="1750" spans="1:1" x14ac:dyDescent="0.35">
      <c r="A1750"/>
    </row>
    <row r="1751" spans="1:1" x14ac:dyDescent="0.35">
      <c r="A1751"/>
    </row>
    <row r="1752" spans="1:1" x14ac:dyDescent="0.35">
      <c r="A1752"/>
    </row>
    <row r="1753" spans="1:1" x14ac:dyDescent="0.35">
      <c r="A1753"/>
    </row>
    <row r="1754" spans="1:1" x14ac:dyDescent="0.35">
      <c r="A1754"/>
    </row>
    <row r="1755" spans="1:1" x14ac:dyDescent="0.35">
      <c r="A1755"/>
    </row>
    <row r="1756" spans="1:1" x14ac:dyDescent="0.35">
      <c r="A1756"/>
    </row>
    <row r="1757" spans="1:1" x14ac:dyDescent="0.35">
      <c r="A1757"/>
    </row>
    <row r="1758" spans="1:1" x14ac:dyDescent="0.35">
      <c r="A1758"/>
    </row>
    <row r="1759" spans="1:1" x14ac:dyDescent="0.35">
      <c r="A1759"/>
    </row>
    <row r="1760" spans="1:1" x14ac:dyDescent="0.35">
      <c r="A1760"/>
    </row>
    <row r="1761" spans="1:1" x14ac:dyDescent="0.35">
      <c r="A1761"/>
    </row>
    <row r="1762" spans="1:1" x14ac:dyDescent="0.35">
      <c r="A1762"/>
    </row>
    <row r="1763" spans="1:1" x14ac:dyDescent="0.35">
      <c r="A1763"/>
    </row>
    <row r="1764" spans="1:1" x14ac:dyDescent="0.35">
      <c r="A1764"/>
    </row>
    <row r="1765" spans="1:1" x14ac:dyDescent="0.35">
      <c r="A1765"/>
    </row>
    <row r="1766" spans="1:1" x14ac:dyDescent="0.35">
      <c r="A1766"/>
    </row>
    <row r="1767" spans="1:1" x14ac:dyDescent="0.35">
      <c r="A1767"/>
    </row>
    <row r="1768" spans="1:1" x14ac:dyDescent="0.35">
      <c r="A1768"/>
    </row>
    <row r="1769" spans="1:1" x14ac:dyDescent="0.35">
      <c r="A1769"/>
    </row>
    <row r="1770" spans="1:1" x14ac:dyDescent="0.35">
      <c r="A1770"/>
    </row>
    <row r="1771" spans="1:1" x14ac:dyDescent="0.35">
      <c r="A1771"/>
    </row>
    <row r="1772" spans="1:1" x14ac:dyDescent="0.35">
      <c r="A1772"/>
    </row>
    <row r="1773" spans="1:1" x14ac:dyDescent="0.35">
      <c r="A1773"/>
    </row>
    <row r="1774" spans="1:1" x14ac:dyDescent="0.35">
      <c r="A1774"/>
    </row>
    <row r="1775" spans="1:1" x14ac:dyDescent="0.35">
      <c r="A1775"/>
    </row>
    <row r="1776" spans="1:1" x14ac:dyDescent="0.35">
      <c r="A1776"/>
    </row>
    <row r="1777" spans="1:1" x14ac:dyDescent="0.35">
      <c r="A1777"/>
    </row>
    <row r="1778" spans="1:1" x14ac:dyDescent="0.35">
      <c r="A1778"/>
    </row>
    <row r="1779" spans="1:1" x14ac:dyDescent="0.35">
      <c r="A1779"/>
    </row>
    <row r="1780" spans="1:1" x14ac:dyDescent="0.35">
      <c r="A1780"/>
    </row>
    <row r="1781" spans="1:1" x14ac:dyDescent="0.35">
      <c r="A1781"/>
    </row>
    <row r="1782" spans="1:1" x14ac:dyDescent="0.35">
      <c r="A1782"/>
    </row>
    <row r="1783" spans="1:1" x14ac:dyDescent="0.35">
      <c r="A1783"/>
    </row>
    <row r="1784" spans="1:1" x14ac:dyDescent="0.35">
      <c r="A1784"/>
    </row>
    <row r="1785" spans="1:1" x14ac:dyDescent="0.35">
      <c r="A1785"/>
    </row>
    <row r="1786" spans="1:1" x14ac:dyDescent="0.35">
      <c r="A1786"/>
    </row>
    <row r="1787" spans="1:1" x14ac:dyDescent="0.35">
      <c r="A1787"/>
    </row>
    <row r="1788" spans="1:1" x14ac:dyDescent="0.35">
      <c r="A1788"/>
    </row>
    <row r="1789" spans="1:1" x14ac:dyDescent="0.35">
      <c r="A1789"/>
    </row>
    <row r="1790" spans="1:1" x14ac:dyDescent="0.35">
      <c r="A1790"/>
    </row>
    <row r="1791" spans="1:1" x14ac:dyDescent="0.35">
      <c r="A1791"/>
    </row>
    <row r="1792" spans="1:1" x14ac:dyDescent="0.35">
      <c r="A1792"/>
    </row>
    <row r="1793" spans="1:1" x14ac:dyDescent="0.35">
      <c r="A1793"/>
    </row>
    <row r="1794" spans="1:1" x14ac:dyDescent="0.35">
      <c r="A1794"/>
    </row>
    <row r="1795" spans="1:1" x14ac:dyDescent="0.35">
      <c r="A1795"/>
    </row>
    <row r="1796" spans="1:1" x14ac:dyDescent="0.35">
      <c r="A1796"/>
    </row>
    <row r="1797" spans="1:1" x14ac:dyDescent="0.35">
      <c r="A1797"/>
    </row>
    <row r="1798" spans="1:1" x14ac:dyDescent="0.35">
      <c r="A1798"/>
    </row>
    <row r="1799" spans="1:1" x14ac:dyDescent="0.35">
      <c r="A1799"/>
    </row>
    <row r="1800" spans="1:1" x14ac:dyDescent="0.35">
      <c r="A1800"/>
    </row>
    <row r="1801" spans="1:1" x14ac:dyDescent="0.35">
      <c r="A1801"/>
    </row>
    <row r="1802" spans="1:1" x14ac:dyDescent="0.35">
      <c r="A1802"/>
    </row>
    <row r="1803" spans="1:1" x14ac:dyDescent="0.35">
      <c r="A1803"/>
    </row>
    <row r="1804" spans="1:1" x14ac:dyDescent="0.35">
      <c r="A1804"/>
    </row>
    <row r="1805" spans="1:1" x14ac:dyDescent="0.35">
      <c r="A1805"/>
    </row>
    <row r="1806" spans="1:1" x14ac:dyDescent="0.35">
      <c r="A1806"/>
    </row>
    <row r="1807" spans="1:1" x14ac:dyDescent="0.35">
      <c r="A1807"/>
    </row>
    <row r="1808" spans="1:1" x14ac:dyDescent="0.35">
      <c r="A1808"/>
    </row>
    <row r="1809" spans="1:1" x14ac:dyDescent="0.35">
      <c r="A1809"/>
    </row>
    <row r="1810" spans="1:1" x14ac:dyDescent="0.35">
      <c r="A1810"/>
    </row>
    <row r="1811" spans="1:1" x14ac:dyDescent="0.35">
      <c r="A1811"/>
    </row>
    <row r="1812" spans="1:1" x14ac:dyDescent="0.35">
      <c r="A1812"/>
    </row>
    <row r="1813" spans="1:1" x14ac:dyDescent="0.35">
      <c r="A1813"/>
    </row>
    <row r="1814" spans="1:1" x14ac:dyDescent="0.35">
      <c r="A1814"/>
    </row>
    <row r="1815" spans="1:1" x14ac:dyDescent="0.35">
      <c r="A1815"/>
    </row>
    <row r="1816" spans="1:1" x14ac:dyDescent="0.35">
      <c r="A1816"/>
    </row>
    <row r="1817" spans="1:1" x14ac:dyDescent="0.35">
      <c r="A1817"/>
    </row>
    <row r="1818" spans="1:1" x14ac:dyDescent="0.35">
      <c r="A1818"/>
    </row>
    <row r="1819" spans="1:1" x14ac:dyDescent="0.35">
      <c r="A1819"/>
    </row>
    <row r="1820" spans="1:1" x14ac:dyDescent="0.35">
      <c r="A1820"/>
    </row>
    <row r="1821" spans="1:1" x14ac:dyDescent="0.35">
      <c r="A1821"/>
    </row>
    <row r="1822" spans="1:1" x14ac:dyDescent="0.35">
      <c r="A1822"/>
    </row>
    <row r="1823" spans="1:1" x14ac:dyDescent="0.35">
      <c r="A1823"/>
    </row>
    <row r="1824" spans="1:1" x14ac:dyDescent="0.35">
      <c r="A1824"/>
    </row>
    <row r="1825" spans="1:1" x14ac:dyDescent="0.35">
      <c r="A1825"/>
    </row>
    <row r="1826" spans="1:1" x14ac:dyDescent="0.35">
      <c r="A1826"/>
    </row>
    <row r="1827" spans="1:1" x14ac:dyDescent="0.35">
      <c r="A1827"/>
    </row>
    <row r="1828" spans="1:1" x14ac:dyDescent="0.35">
      <c r="A1828"/>
    </row>
    <row r="1829" spans="1:1" x14ac:dyDescent="0.35">
      <c r="A1829"/>
    </row>
    <row r="1830" spans="1:1" x14ac:dyDescent="0.35">
      <c r="A1830"/>
    </row>
    <row r="1831" spans="1:1" x14ac:dyDescent="0.35">
      <c r="A1831"/>
    </row>
    <row r="1832" spans="1:1" x14ac:dyDescent="0.35">
      <c r="A1832"/>
    </row>
    <row r="1833" spans="1:1" x14ac:dyDescent="0.35">
      <c r="A1833"/>
    </row>
    <row r="1834" spans="1:1" x14ac:dyDescent="0.35">
      <c r="A1834"/>
    </row>
    <row r="1835" spans="1:1" x14ac:dyDescent="0.35">
      <c r="A1835"/>
    </row>
    <row r="1836" spans="1:1" x14ac:dyDescent="0.35">
      <c r="A1836"/>
    </row>
    <row r="1837" spans="1:1" x14ac:dyDescent="0.35">
      <c r="A1837"/>
    </row>
    <row r="1838" spans="1:1" x14ac:dyDescent="0.35">
      <c r="A1838"/>
    </row>
    <row r="1839" spans="1:1" x14ac:dyDescent="0.35">
      <c r="A1839"/>
    </row>
    <row r="1840" spans="1:1" x14ac:dyDescent="0.35">
      <c r="A1840"/>
    </row>
    <row r="1841" spans="1:1" x14ac:dyDescent="0.35">
      <c r="A1841"/>
    </row>
    <row r="1842" spans="1:1" x14ac:dyDescent="0.35">
      <c r="A1842"/>
    </row>
    <row r="1843" spans="1:1" x14ac:dyDescent="0.35">
      <c r="A1843"/>
    </row>
    <row r="1844" spans="1:1" x14ac:dyDescent="0.35">
      <c r="A1844"/>
    </row>
    <row r="1845" spans="1:1" x14ac:dyDescent="0.35">
      <c r="A1845"/>
    </row>
    <row r="1846" spans="1:1" x14ac:dyDescent="0.35">
      <c r="A1846"/>
    </row>
    <row r="1847" spans="1:1" x14ac:dyDescent="0.35">
      <c r="A1847"/>
    </row>
    <row r="1848" spans="1:1" x14ac:dyDescent="0.35">
      <c r="A1848"/>
    </row>
    <row r="1849" spans="1:1" x14ac:dyDescent="0.35">
      <c r="A1849"/>
    </row>
    <row r="1850" spans="1:1" x14ac:dyDescent="0.35">
      <c r="A1850"/>
    </row>
    <row r="1851" spans="1:1" x14ac:dyDescent="0.35">
      <c r="A1851"/>
    </row>
    <row r="1852" spans="1:1" x14ac:dyDescent="0.35">
      <c r="A1852"/>
    </row>
    <row r="1853" spans="1:1" x14ac:dyDescent="0.35">
      <c r="A1853"/>
    </row>
    <row r="1854" spans="1:1" x14ac:dyDescent="0.35">
      <c r="A1854"/>
    </row>
    <row r="1855" spans="1:1" x14ac:dyDescent="0.35">
      <c r="A1855"/>
    </row>
    <row r="1856" spans="1:1" x14ac:dyDescent="0.35">
      <c r="A1856"/>
    </row>
    <row r="1857" spans="1:1" x14ac:dyDescent="0.35">
      <c r="A1857"/>
    </row>
    <row r="1858" spans="1:1" x14ac:dyDescent="0.35">
      <c r="A1858"/>
    </row>
    <row r="1859" spans="1:1" x14ac:dyDescent="0.35">
      <c r="A1859"/>
    </row>
    <row r="1860" spans="1:1" x14ac:dyDescent="0.35">
      <c r="A1860"/>
    </row>
    <row r="1861" spans="1:1" x14ac:dyDescent="0.35">
      <c r="A1861"/>
    </row>
    <row r="1862" spans="1:1" x14ac:dyDescent="0.35">
      <c r="A1862"/>
    </row>
    <row r="1863" spans="1:1" x14ac:dyDescent="0.35">
      <c r="A1863"/>
    </row>
    <row r="1864" spans="1:1" x14ac:dyDescent="0.35">
      <c r="A1864"/>
    </row>
    <row r="1865" spans="1:1" x14ac:dyDescent="0.35">
      <c r="A1865"/>
    </row>
    <row r="1866" spans="1:1" x14ac:dyDescent="0.35">
      <c r="A1866"/>
    </row>
    <row r="1867" spans="1:1" x14ac:dyDescent="0.35">
      <c r="A1867"/>
    </row>
    <row r="1868" spans="1:1" x14ac:dyDescent="0.35">
      <c r="A1868"/>
    </row>
    <row r="1869" spans="1:1" x14ac:dyDescent="0.35">
      <c r="A1869"/>
    </row>
    <row r="1870" spans="1:1" x14ac:dyDescent="0.35">
      <c r="A1870"/>
    </row>
    <row r="1871" spans="1:1" x14ac:dyDescent="0.35">
      <c r="A1871"/>
    </row>
    <row r="1872" spans="1:1" x14ac:dyDescent="0.35">
      <c r="A1872"/>
    </row>
    <row r="1873" spans="1:1" x14ac:dyDescent="0.35">
      <c r="A1873"/>
    </row>
    <row r="1874" spans="1:1" x14ac:dyDescent="0.35">
      <c r="A1874"/>
    </row>
    <row r="1875" spans="1:1" x14ac:dyDescent="0.35">
      <c r="A1875"/>
    </row>
    <row r="1876" spans="1:1" x14ac:dyDescent="0.35">
      <c r="A1876"/>
    </row>
    <row r="1877" spans="1:1" x14ac:dyDescent="0.35">
      <c r="A1877"/>
    </row>
    <row r="1878" spans="1:1" x14ac:dyDescent="0.35">
      <c r="A1878"/>
    </row>
    <row r="1879" spans="1:1" x14ac:dyDescent="0.35">
      <c r="A1879"/>
    </row>
    <row r="1880" spans="1:1" x14ac:dyDescent="0.35">
      <c r="A1880"/>
    </row>
    <row r="1881" spans="1:1" x14ac:dyDescent="0.35">
      <c r="A1881"/>
    </row>
    <row r="1882" spans="1:1" x14ac:dyDescent="0.35">
      <c r="A1882"/>
    </row>
    <row r="1883" spans="1:1" x14ac:dyDescent="0.35">
      <c r="A1883"/>
    </row>
    <row r="1884" spans="1:1" x14ac:dyDescent="0.35">
      <c r="A1884"/>
    </row>
    <row r="1885" spans="1:1" x14ac:dyDescent="0.35">
      <c r="A1885"/>
    </row>
    <row r="1886" spans="1:1" x14ac:dyDescent="0.35">
      <c r="A1886"/>
    </row>
    <row r="1887" spans="1:1" x14ac:dyDescent="0.35">
      <c r="A1887"/>
    </row>
    <row r="1888" spans="1:1" x14ac:dyDescent="0.35">
      <c r="A1888"/>
    </row>
    <row r="1889" spans="1:1" x14ac:dyDescent="0.35">
      <c r="A1889"/>
    </row>
    <row r="1890" spans="1:1" x14ac:dyDescent="0.35">
      <c r="A1890"/>
    </row>
    <row r="1891" spans="1:1" x14ac:dyDescent="0.35">
      <c r="A1891"/>
    </row>
    <row r="1892" spans="1:1" x14ac:dyDescent="0.35">
      <c r="A1892"/>
    </row>
    <row r="1893" spans="1:1" x14ac:dyDescent="0.35">
      <c r="A1893"/>
    </row>
    <row r="1894" spans="1:1" x14ac:dyDescent="0.35">
      <c r="A1894"/>
    </row>
    <row r="1895" spans="1:1" x14ac:dyDescent="0.35">
      <c r="A1895"/>
    </row>
    <row r="1896" spans="1:1" x14ac:dyDescent="0.35">
      <c r="A1896"/>
    </row>
    <row r="1897" spans="1:1" x14ac:dyDescent="0.35">
      <c r="A1897"/>
    </row>
    <row r="1898" spans="1:1" x14ac:dyDescent="0.35">
      <c r="A1898"/>
    </row>
    <row r="1899" spans="1:1" x14ac:dyDescent="0.35">
      <c r="A1899"/>
    </row>
    <row r="1900" spans="1:1" x14ac:dyDescent="0.35">
      <c r="A1900"/>
    </row>
    <row r="1901" spans="1:1" x14ac:dyDescent="0.35">
      <c r="A1901"/>
    </row>
    <row r="1902" spans="1:1" x14ac:dyDescent="0.35">
      <c r="A1902"/>
    </row>
    <row r="1903" spans="1:1" x14ac:dyDescent="0.35">
      <c r="A1903"/>
    </row>
    <row r="1904" spans="1:1" x14ac:dyDescent="0.35">
      <c r="A1904"/>
    </row>
    <row r="1905" spans="1:1" x14ac:dyDescent="0.35">
      <c r="A1905"/>
    </row>
    <row r="1906" spans="1:1" x14ac:dyDescent="0.35">
      <c r="A1906"/>
    </row>
    <row r="1907" spans="1:1" x14ac:dyDescent="0.35">
      <c r="A1907"/>
    </row>
    <row r="1908" spans="1:1" x14ac:dyDescent="0.35">
      <c r="A1908"/>
    </row>
    <row r="1909" spans="1:1" x14ac:dyDescent="0.35">
      <c r="A1909"/>
    </row>
    <row r="1910" spans="1:1" x14ac:dyDescent="0.35">
      <c r="A1910"/>
    </row>
    <row r="1911" spans="1:1" x14ac:dyDescent="0.35">
      <c r="A1911"/>
    </row>
    <row r="1912" spans="1:1" x14ac:dyDescent="0.35">
      <c r="A1912"/>
    </row>
    <row r="1913" spans="1:1" x14ac:dyDescent="0.35">
      <c r="A1913"/>
    </row>
    <row r="1914" spans="1:1" x14ac:dyDescent="0.35">
      <c r="A1914"/>
    </row>
    <row r="1915" spans="1:1" x14ac:dyDescent="0.35">
      <c r="A1915"/>
    </row>
    <row r="1916" spans="1:1" x14ac:dyDescent="0.35">
      <c r="A1916"/>
    </row>
    <row r="1917" spans="1:1" x14ac:dyDescent="0.35">
      <c r="A1917"/>
    </row>
    <row r="1918" spans="1:1" x14ac:dyDescent="0.35">
      <c r="A1918"/>
    </row>
    <row r="1919" spans="1:1" x14ac:dyDescent="0.35">
      <c r="A1919"/>
    </row>
    <row r="1920" spans="1:1" x14ac:dyDescent="0.35">
      <c r="A1920"/>
    </row>
    <row r="1921" spans="1:1" x14ac:dyDescent="0.35">
      <c r="A1921"/>
    </row>
    <row r="1922" spans="1:1" x14ac:dyDescent="0.35">
      <c r="A1922"/>
    </row>
    <row r="1923" spans="1:1" x14ac:dyDescent="0.35">
      <c r="A1923"/>
    </row>
    <row r="1924" spans="1:1" x14ac:dyDescent="0.35">
      <c r="A1924"/>
    </row>
    <row r="1925" spans="1:1" x14ac:dyDescent="0.35">
      <c r="A1925"/>
    </row>
    <row r="1926" spans="1:1" x14ac:dyDescent="0.35">
      <c r="A1926"/>
    </row>
    <row r="1927" spans="1:1" x14ac:dyDescent="0.35">
      <c r="A1927"/>
    </row>
    <row r="1928" spans="1:1" x14ac:dyDescent="0.35">
      <c r="A1928"/>
    </row>
    <row r="1929" spans="1:1" x14ac:dyDescent="0.35">
      <c r="A1929"/>
    </row>
    <row r="1930" spans="1:1" x14ac:dyDescent="0.35">
      <c r="A1930"/>
    </row>
    <row r="1931" spans="1:1" x14ac:dyDescent="0.35">
      <c r="A1931"/>
    </row>
    <row r="1932" spans="1:1" x14ac:dyDescent="0.35">
      <c r="A1932"/>
    </row>
    <row r="1933" spans="1:1" x14ac:dyDescent="0.35">
      <c r="A1933"/>
    </row>
    <row r="1934" spans="1:1" x14ac:dyDescent="0.35">
      <c r="A1934"/>
    </row>
    <row r="1935" spans="1:1" x14ac:dyDescent="0.35">
      <c r="A1935"/>
    </row>
    <row r="1936" spans="1:1" x14ac:dyDescent="0.35">
      <c r="A1936"/>
    </row>
    <row r="1937" spans="1:1" x14ac:dyDescent="0.35">
      <c r="A1937"/>
    </row>
    <row r="1938" spans="1:1" x14ac:dyDescent="0.35">
      <c r="A1938"/>
    </row>
    <row r="1939" spans="1:1" x14ac:dyDescent="0.35">
      <c r="A1939"/>
    </row>
    <row r="1940" spans="1:1" x14ac:dyDescent="0.35">
      <c r="A1940"/>
    </row>
    <row r="1941" spans="1:1" x14ac:dyDescent="0.35">
      <c r="A1941"/>
    </row>
    <row r="1942" spans="1:1" x14ac:dyDescent="0.35">
      <c r="A1942"/>
    </row>
    <row r="1943" spans="1:1" x14ac:dyDescent="0.35">
      <c r="A1943"/>
    </row>
    <row r="1944" spans="1:1" x14ac:dyDescent="0.35">
      <c r="A1944"/>
    </row>
    <row r="1945" spans="1:1" x14ac:dyDescent="0.35">
      <c r="A1945"/>
    </row>
    <row r="1946" spans="1:1" x14ac:dyDescent="0.35">
      <c r="A1946"/>
    </row>
    <row r="1947" spans="1:1" x14ac:dyDescent="0.35">
      <c r="A1947"/>
    </row>
    <row r="1948" spans="1:1" x14ac:dyDescent="0.35">
      <c r="A1948"/>
    </row>
    <row r="1949" spans="1:1" x14ac:dyDescent="0.35">
      <c r="A1949"/>
    </row>
    <row r="1950" spans="1:1" x14ac:dyDescent="0.35">
      <c r="A1950"/>
    </row>
    <row r="1951" spans="1:1" x14ac:dyDescent="0.35">
      <c r="A1951"/>
    </row>
    <row r="1952" spans="1:1" x14ac:dyDescent="0.35">
      <c r="A1952"/>
    </row>
    <row r="1953" spans="1:1" x14ac:dyDescent="0.35">
      <c r="A1953"/>
    </row>
    <row r="1954" spans="1:1" x14ac:dyDescent="0.35">
      <c r="A1954"/>
    </row>
    <row r="1955" spans="1:1" x14ac:dyDescent="0.35">
      <c r="A1955"/>
    </row>
    <row r="1956" spans="1:1" x14ac:dyDescent="0.35">
      <c r="A1956"/>
    </row>
    <row r="1957" spans="1:1" x14ac:dyDescent="0.35">
      <c r="A1957"/>
    </row>
    <row r="1958" spans="1:1" x14ac:dyDescent="0.35">
      <c r="A1958"/>
    </row>
    <row r="1959" spans="1:1" x14ac:dyDescent="0.35">
      <c r="A1959"/>
    </row>
    <row r="1960" spans="1:1" x14ac:dyDescent="0.35">
      <c r="A1960"/>
    </row>
    <row r="1961" spans="1:1" x14ac:dyDescent="0.35">
      <c r="A1961"/>
    </row>
    <row r="1962" spans="1:1" x14ac:dyDescent="0.35">
      <c r="A1962"/>
    </row>
    <row r="1963" spans="1:1" x14ac:dyDescent="0.35">
      <c r="A1963"/>
    </row>
    <row r="1964" spans="1:1" x14ac:dyDescent="0.35">
      <c r="A1964"/>
    </row>
    <row r="1965" spans="1:1" x14ac:dyDescent="0.35">
      <c r="A1965"/>
    </row>
    <row r="1966" spans="1:1" x14ac:dyDescent="0.35">
      <c r="A1966"/>
    </row>
    <row r="1967" spans="1:1" x14ac:dyDescent="0.35">
      <c r="A1967"/>
    </row>
    <row r="1968" spans="1:1" x14ac:dyDescent="0.35">
      <c r="A1968"/>
    </row>
    <row r="1969" spans="1:1" x14ac:dyDescent="0.35">
      <c r="A1969"/>
    </row>
    <row r="1970" spans="1:1" x14ac:dyDescent="0.35">
      <c r="A1970"/>
    </row>
    <row r="1971" spans="1:1" x14ac:dyDescent="0.35">
      <c r="A1971"/>
    </row>
    <row r="1972" spans="1:1" x14ac:dyDescent="0.35">
      <c r="A1972"/>
    </row>
    <row r="1973" spans="1:1" x14ac:dyDescent="0.35">
      <c r="A1973"/>
    </row>
    <row r="1974" spans="1:1" x14ac:dyDescent="0.35">
      <c r="A1974"/>
    </row>
    <row r="1975" spans="1:1" x14ac:dyDescent="0.35">
      <c r="A1975"/>
    </row>
    <row r="1976" spans="1:1" x14ac:dyDescent="0.35">
      <c r="A1976"/>
    </row>
    <row r="1977" spans="1:1" x14ac:dyDescent="0.35">
      <c r="A1977"/>
    </row>
    <row r="1978" spans="1:1" x14ac:dyDescent="0.35">
      <c r="A1978"/>
    </row>
    <row r="1979" spans="1:1" x14ac:dyDescent="0.35">
      <c r="A1979"/>
    </row>
    <row r="1980" spans="1:1" x14ac:dyDescent="0.35">
      <c r="A1980"/>
    </row>
    <row r="1981" spans="1:1" x14ac:dyDescent="0.35">
      <c r="A1981"/>
    </row>
    <row r="1982" spans="1:1" x14ac:dyDescent="0.35">
      <c r="A1982"/>
    </row>
    <row r="1983" spans="1:1" x14ac:dyDescent="0.35">
      <c r="A1983"/>
    </row>
    <row r="1984" spans="1:1" x14ac:dyDescent="0.35">
      <c r="A1984"/>
    </row>
    <row r="1985" spans="1:1" x14ac:dyDescent="0.35">
      <c r="A1985"/>
    </row>
    <row r="1986" spans="1:1" x14ac:dyDescent="0.35">
      <c r="A1986"/>
    </row>
    <row r="1987" spans="1:1" x14ac:dyDescent="0.35">
      <c r="A1987"/>
    </row>
    <row r="1988" spans="1:1" x14ac:dyDescent="0.35">
      <c r="A1988"/>
    </row>
    <row r="1989" spans="1:1" x14ac:dyDescent="0.35">
      <c r="A1989"/>
    </row>
    <row r="1990" spans="1:1" x14ac:dyDescent="0.35">
      <c r="A1990"/>
    </row>
    <row r="1991" spans="1:1" x14ac:dyDescent="0.35">
      <c r="A1991"/>
    </row>
    <row r="1992" spans="1:1" x14ac:dyDescent="0.35">
      <c r="A1992"/>
    </row>
    <row r="1993" spans="1:1" x14ac:dyDescent="0.35">
      <c r="A1993"/>
    </row>
    <row r="1994" spans="1:1" x14ac:dyDescent="0.35">
      <c r="A1994"/>
    </row>
    <row r="1995" spans="1:1" x14ac:dyDescent="0.35">
      <c r="A1995"/>
    </row>
    <row r="1996" spans="1:1" x14ac:dyDescent="0.35">
      <c r="A1996"/>
    </row>
    <row r="1997" spans="1:1" x14ac:dyDescent="0.35">
      <c r="A1997"/>
    </row>
    <row r="1998" spans="1:1" x14ac:dyDescent="0.35">
      <c r="A1998"/>
    </row>
    <row r="1999" spans="1:1" x14ac:dyDescent="0.35">
      <c r="A1999"/>
    </row>
    <row r="2000" spans="1:1" x14ac:dyDescent="0.35">
      <c r="A2000"/>
    </row>
    <row r="2001" spans="1:1" x14ac:dyDescent="0.35">
      <c r="A2001"/>
    </row>
    <row r="2002" spans="1:1" x14ac:dyDescent="0.35">
      <c r="A2002"/>
    </row>
    <row r="2003" spans="1:1" x14ac:dyDescent="0.35">
      <c r="A2003"/>
    </row>
    <row r="2004" spans="1:1" x14ac:dyDescent="0.35">
      <c r="A2004"/>
    </row>
    <row r="2005" spans="1:1" x14ac:dyDescent="0.35">
      <c r="A2005"/>
    </row>
    <row r="2006" spans="1:1" x14ac:dyDescent="0.35">
      <c r="A2006"/>
    </row>
    <row r="2007" spans="1:1" x14ac:dyDescent="0.35">
      <c r="A2007"/>
    </row>
    <row r="2008" spans="1:1" x14ac:dyDescent="0.35">
      <c r="A2008"/>
    </row>
    <row r="2009" spans="1:1" x14ac:dyDescent="0.35">
      <c r="A2009"/>
    </row>
    <row r="2010" spans="1:1" x14ac:dyDescent="0.35">
      <c r="A2010"/>
    </row>
    <row r="2011" spans="1:1" x14ac:dyDescent="0.35">
      <c r="A2011"/>
    </row>
    <row r="2012" spans="1:1" x14ac:dyDescent="0.35">
      <c r="A2012"/>
    </row>
    <row r="2013" spans="1:1" x14ac:dyDescent="0.35">
      <c r="A2013"/>
    </row>
    <row r="2014" spans="1:1" x14ac:dyDescent="0.35">
      <c r="A2014"/>
    </row>
    <row r="2015" spans="1:1" x14ac:dyDescent="0.35">
      <c r="A2015"/>
    </row>
    <row r="2016" spans="1:1" x14ac:dyDescent="0.35">
      <c r="A2016"/>
    </row>
    <row r="2017" spans="1:1" x14ac:dyDescent="0.35">
      <c r="A2017"/>
    </row>
    <row r="2018" spans="1:1" x14ac:dyDescent="0.35">
      <c r="A2018"/>
    </row>
    <row r="2019" spans="1:1" x14ac:dyDescent="0.35">
      <c r="A2019"/>
    </row>
    <row r="2020" spans="1:1" x14ac:dyDescent="0.35">
      <c r="A2020"/>
    </row>
    <row r="2021" spans="1:1" x14ac:dyDescent="0.35">
      <c r="A2021"/>
    </row>
    <row r="2022" spans="1:1" x14ac:dyDescent="0.35">
      <c r="A2022"/>
    </row>
    <row r="2023" spans="1:1" x14ac:dyDescent="0.35">
      <c r="A2023"/>
    </row>
    <row r="2024" spans="1:1" x14ac:dyDescent="0.35">
      <c r="A2024"/>
    </row>
    <row r="2025" spans="1:1" x14ac:dyDescent="0.35">
      <c r="A2025"/>
    </row>
    <row r="2026" spans="1:1" x14ac:dyDescent="0.35">
      <c r="A2026"/>
    </row>
    <row r="2027" spans="1:1" x14ac:dyDescent="0.35">
      <c r="A2027"/>
    </row>
    <row r="2028" spans="1:1" x14ac:dyDescent="0.35">
      <c r="A2028"/>
    </row>
    <row r="2029" spans="1:1" x14ac:dyDescent="0.35">
      <c r="A2029"/>
    </row>
    <row r="2030" spans="1:1" x14ac:dyDescent="0.35">
      <c r="A2030"/>
    </row>
    <row r="2031" spans="1:1" x14ac:dyDescent="0.35">
      <c r="A2031"/>
    </row>
    <row r="2032" spans="1:1" x14ac:dyDescent="0.35">
      <c r="A2032"/>
    </row>
    <row r="2033" spans="1:1" x14ac:dyDescent="0.35">
      <c r="A2033"/>
    </row>
    <row r="2034" spans="1:1" x14ac:dyDescent="0.35">
      <c r="A2034"/>
    </row>
    <row r="2035" spans="1:1" x14ac:dyDescent="0.35">
      <c r="A2035"/>
    </row>
    <row r="2036" spans="1:1" x14ac:dyDescent="0.35">
      <c r="A2036"/>
    </row>
    <row r="2037" spans="1:1" x14ac:dyDescent="0.35">
      <c r="A2037"/>
    </row>
    <row r="2038" spans="1:1" x14ac:dyDescent="0.35">
      <c r="A2038"/>
    </row>
    <row r="2039" spans="1:1" x14ac:dyDescent="0.35">
      <c r="A2039"/>
    </row>
    <row r="2040" spans="1:1" x14ac:dyDescent="0.35">
      <c r="A2040"/>
    </row>
    <row r="2041" spans="1:1" x14ac:dyDescent="0.35">
      <c r="A2041"/>
    </row>
    <row r="2042" spans="1:1" x14ac:dyDescent="0.35">
      <c r="A2042"/>
    </row>
    <row r="2043" spans="1:1" x14ac:dyDescent="0.35">
      <c r="A2043"/>
    </row>
    <row r="2044" spans="1:1" x14ac:dyDescent="0.35">
      <c r="A2044"/>
    </row>
    <row r="2045" spans="1:1" x14ac:dyDescent="0.35">
      <c r="A2045"/>
    </row>
    <row r="2046" spans="1:1" x14ac:dyDescent="0.35">
      <c r="A2046"/>
    </row>
    <row r="2047" spans="1:1" x14ac:dyDescent="0.35">
      <c r="A2047"/>
    </row>
    <row r="2048" spans="1:1" x14ac:dyDescent="0.35">
      <c r="A2048"/>
    </row>
    <row r="2049" spans="1:1" x14ac:dyDescent="0.35">
      <c r="A2049"/>
    </row>
    <row r="2050" spans="1:1" x14ac:dyDescent="0.35">
      <c r="A2050"/>
    </row>
    <row r="2051" spans="1:1" x14ac:dyDescent="0.35">
      <c r="A2051"/>
    </row>
    <row r="2052" spans="1:1" x14ac:dyDescent="0.35">
      <c r="A2052"/>
    </row>
    <row r="2053" spans="1:1" x14ac:dyDescent="0.35">
      <c r="A2053"/>
    </row>
    <row r="2054" spans="1:1" x14ac:dyDescent="0.35">
      <c r="A2054"/>
    </row>
    <row r="2055" spans="1:1" x14ac:dyDescent="0.35">
      <c r="A2055"/>
    </row>
    <row r="2056" spans="1:1" x14ac:dyDescent="0.35">
      <c r="A2056"/>
    </row>
    <row r="2057" spans="1:1" x14ac:dyDescent="0.35">
      <c r="A2057"/>
    </row>
    <row r="2058" spans="1:1" x14ac:dyDescent="0.35">
      <c r="A2058"/>
    </row>
    <row r="2059" spans="1:1" x14ac:dyDescent="0.35">
      <c r="A2059"/>
    </row>
    <row r="2060" spans="1:1" x14ac:dyDescent="0.35">
      <c r="A2060"/>
    </row>
    <row r="2061" spans="1:1" x14ac:dyDescent="0.35">
      <c r="A2061"/>
    </row>
    <row r="2062" spans="1:1" x14ac:dyDescent="0.35">
      <c r="A2062"/>
    </row>
    <row r="2063" spans="1:1" x14ac:dyDescent="0.35">
      <c r="A2063"/>
    </row>
    <row r="2064" spans="1:1" x14ac:dyDescent="0.35">
      <c r="A2064"/>
    </row>
    <row r="2065" spans="1:1" x14ac:dyDescent="0.35">
      <c r="A2065"/>
    </row>
    <row r="2066" spans="1:1" x14ac:dyDescent="0.35">
      <c r="A2066"/>
    </row>
    <row r="2067" spans="1:1" x14ac:dyDescent="0.35">
      <c r="A2067"/>
    </row>
    <row r="2068" spans="1:1" x14ac:dyDescent="0.35">
      <c r="A2068"/>
    </row>
    <row r="2069" spans="1:1" x14ac:dyDescent="0.35">
      <c r="A2069"/>
    </row>
    <row r="2070" spans="1:1" x14ac:dyDescent="0.35">
      <c r="A2070"/>
    </row>
    <row r="2071" spans="1:1" x14ac:dyDescent="0.35">
      <c r="A2071"/>
    </row>
    <row r="2072" spans="1:1" x14ac:dyDescent="0.35">
      <c r="A2072"/>
    </row>
    <row r="2073" spans="1:1" x14ac:dyDescent="0.35">
      <c r="A2073"/>
    </row>
    <row r="2074" spans="1:1" x14ac:dyDescent="0.35">
      <c r="A2074"/>
    </row>
    <row r="2075" spans="1:1" x14ac:dyDescent="0.35">
      <c r="A2075"/>
    </row>
    <row r="2076" spans="1:1" x14ac:dyDescent="0.35">
      <c r="A2076"/>
    </row>
    <row r="2077" spans="1:1" x14ac:dyDescent="0.35">
      <c r="A2077"/>
    </row>
    <row r="2078" spans="1:1" x14ac:dyDescent="0.35">
      <c r="A2078"/>
    </row>
    <row r="2079" spans="1:1" x14ac:dyDescent="0.35">
      <c r="A2079"/>
    </row>
    <row r="2080" spans="1:1" x14ac:dyDescent="0.35">
      <c r="A2080"/>
    </row>
    <row r="2081" spans="1:1" x14ac:dyDescent="0.35">
      <c r="A2081"/>
    </row>
    <row r="2082" spans="1:1" x14ac:dyDescent="0.35">
      <c r="A2082"/>
    </row>
    <row r="2083" spans="1:1" x14ac:dyDescent="0.35">
      <c r="A2083"/>
    </row>
    <row r="2084" spans="1:1" x14ac:dyDescent="0.35">
      <c r="A2084"/>
    </row>
    <row r="2085" spans="1:1" x14ac:dyDescent="0.35">
      <c r="A2085"/>
    </row>
    <row r="2086" spans="1:1" x14ac:dyDescent="0.35">
      <c r="A2086"/>
    </row>
    <row r="2087" spans="1:1" x14ac:dyDescent="0.35">
      <c r="A2087"/>
    </row>
    <row r="2088" spans="1:1" x14ac:dyDescent="0.35">
      <c r="A2088"/>
    </row>
    <row r="2089" spans="1:1" x14ac:dyDescent="0.35">
      <c r="A2089"/>
    </row>
    <row r="2090" spans="1:1" x14ac:dyDescent="0.35">
      <c r="A2090"/>
    </row>
    <row r="2091" spans="1:1" x14ac:dyDescent="0.35">
      <c r="A2091"/>
    </row>
    <row r="2092" spans="1:1" x14ac:dyDescent="0.35">
      <c r="A2092"/>
    </row>
    <row r="2093" spans="1:1" x14ac:dyDescent="0.35">
      <c r="A2093"/>
    </row>
    <row r="2094" spans="1:1" x14ac:dyDescent="0.35">
      <c r="A2094"/>
    </row>
    <row r="2095" spans="1:1" x14ac:dyDescent="0.35">
      <c r="A2095"/>
    </row>
    <row r="2096" spans="1:1" x14ac:dyDescent="0.35">
      <c r="A2096"/>
    </row>
    <row r="2097" spans="1:1" x14ac:dyDescent="0.35">
      <c r="A2097"/>
    </row>
    <row r="2098" spans="1:1" x14ac:dyDescent="0.35">
      <c r="A2098"/>
    </row>
    <row r="2099" spans="1:1" x14ac:dyDescent="0.35">
      <c r="A2099"/>
    </row>
    <row r="2100" spans="1:1" x14ac:dyDescent="0.35">
      <c r="A2100"/>
    </row>
    <row r="2101" spans="1:1" x14ac:dyDescent="0.35">
      <c r="A2101"/>
    </row>
    <row r="2102" spans="1:1" x14ac:dyDescent="0.35">
      <c r="A2102"/>
    </row>
    <row r="2103" spans="1:1" x14ac:dyDescent="0.35">
      <c r="A2103"/>
    </row>
    <row r="2104" spans="1:1" x14ac:dyDescent="0.35">
      <c r="A2104"/>
    </row>
    <row r="2105" spans="1:1" x14ac:dyDescent="0.35">
      <c r="A2105"/>
    </row>
    <row r="2106" spans="1:1" x14ac:dyDescent="0.35">
      <c r="A2106"/>
    </row>
    <row r="2107" spans="1:1" x14ac:dyDescent="0.35">
      <c r="A2107"/>
    </row>
    <row r="2108" spans="1:1" x14ac:dyDescent="0.35">
      <c r="A2108"/>
    </row>
    <row r="2109" spans="1:1" x14ac:dyDescent="0.35">
      <c r="A2109"/>
    </row>
    <row r="2110" spans="1:1" x14ac:dyDescent="0.35">
      <c r="A2110"/>
    </row>
    <row r="2111" spans="1:1" x14ac:dyDescent="0.35">
      <c r="A2111"/>
    </row>
    <row r="2112" spans="1:1" x14ac:dyDescent="0.35">
      <c r="A2112"/>
    </row>
    <row r="2113" spans="1:1" x14ac:dyDescent="0.35">
      <c r="A2113"/>
    </row>
    <row r="2114" spans="1:1" x14ac:dyDescent="0.35">
      <c r="A2114"/>
    </row>
    <row r="2115" spans="1:1" x14ac:dyDescent="0.35">
      <c r="A2115"/>
    </row>
    <row r="2116" spans="1:1" x14ac:dyDescent="0.35">
      <c r="A2116"/>
    </row>
    <row r="2117" spans="1:1" x14ac:dyDescent="0.35">
      <c r="A2117"/>
    </row>
    <row r="2118" spans="1:1" x14ac:dyDescent="0.35">
      <c r="A2118"/>
    </row>
    <row r="2119" spans="1:1" x14ac:dyDescent="0.35">
      <c r="A2119"/>
    </row>
    <row r="2120" spans="1:1" x14ac:dyDescent="0.35">
      <c r="A2120"/>
    </row>
    <row r="2121" spans="1:1" x14ac:dyDescent="0.35">
      <c r="A2121"/>
    </row>
    <row r="2122" spans="1:1" x14ac:dyDescent="0.35">
      <c r="A2122"/>
    </row>
    <row r="2123" spans="1:1" x14ac:dyDescent="0.35">
      <c r="A2123"/>
    </row>
    <row r="2124" spans="1:1" x14ac:dyDescent="0.35">
      <c r="A2124"/>
    </row>
    <row r="2125" spans="1:1" x14ac:dyDescent="0.35">
      <c r="A2125"/>
    </row>
    <row r="2126" spans="1:1" x14ac:dyDescent="0.35">
      <c r="A2126"/>
    </row>
    <row r="2127" spans="1:1" x14ac:dyDescent="0.35">
      <c r="A2127"/>
    </row>
    <row r="2128" spans="1:1" x14ac:dyDescent="0.35">
      <c r="A2128"/>
    </row>
    <row r="2129" spans="1:1" x14ac:dyDescent="0.35">
      <c r="A2129"/>
    </row>
    <row r="2130" spans="1:1" x14ac:dyDescent="0.35">
      <c r="A2130"/>
    </row>
    <row r="2131" spans="1:1" x14ac:dyDescent="0.35">
      <c r="A2131"/>
    </row>
    <row r="2132" spans="1:1" x14ac:dyDescent="0.35">
      <c r="A2132"/>
    </row>
    <row r="2133" spans="1:1" x14ac:dyDescent="0.35">
      <c r="A2133"/>
    </row>
    <row r="2134" spans="1:1" x14ac:dyDescent="0.35">
      <c r="A2134"/>
    </row>
    <row r="2135" spans="1:1" x14ac:dyDescent="0.35">
      <c r="A2135"/>
    </row>
    <row r="2136" spans="1:1" x14ac:dyDescent="0.35">
      <c r="A2136"/>
    </row>
    <row r="2137" spans="1:1" x14ac:dyDescent="0.35">
      <c r="A2137"/>
    </row>
    <row r="2138" spans="1:1" x14ac:dyDescent="0.35">
      <c r="A2138"/>
    </row>
    <row r="2139" spans="1:1" x14ac:dyDescent="0.35">
      <c r="A2139"/>
    </row>
    <row r="2140" spans="1:1" x14ac:dyDescent="0.35">
      <c r="A2140"/>
    </row>
    <row r="2141" spans="1:1" x14ac:dyDescent="0.35">
      <c r="A2141"/>
    </row>
    <row r="2142" spans="1:1" x14ac:dyDescent="0.35">
      <c r="A2142"/>
    </row>
    <row r="2143" spans="1:1" x14ac:dyDescent="0.35">
      <c r="A2143"/>
    </row>
    <row r="2144" spans="1:1" x14ac:dyDescent="0.35">
      <c r="A2144"/>
    </row>
    <row r="2145" spans="1:1" x14ac:dyDescent="0.35">
      <c r="A2145"/>
    </row>
    <row r="2146" spans="1:1" x14ac:dyDescent="0.35">
      <c r="A2146"/>
    </row>
    <row r="2147" spans="1:1" x14ac:dyDescent="0.35">
      <c r="A2147"/>
    </row>
    <row r="2148" spans="1:1" x14ac:dyDescent="0.35">
      <c r="A2148"/>
    </row>
    <row r="2149" spans="1:1" x14ac:dyDescent="0.35">
      <c r="A2149"/>
    </row>
    <row r="2150" spans="1:1" x14ac:dyDescent="0.35">
      <c r="A2150"/>
    </row>
    <row r="2151" spans="1:1" x14ac:dyDescent="0.35">
      <c r="A2151"/>
    </row>
    <row r="2152" spans="1:1" x14ac:dyDescent="0.35">
      <c r="A2152"/>
    </row>
    <row r="2153" spans="1:1" x14ac:dyDescent="0.35">
      <c r="A2153"/>
    </row>
    <row r="2154" spans="1:1" x14ac:dyDescent="0.35">
      <c r="A2154"/>
    </row>
    <row r="2155" spans="1:1" x14ac:dyDescent="0.35">
      <c r="A2155"/>
    </row>
    <row r="2156" spans="1:1" x14ac:dyDescent="0.35">
      <c r="A2156"/>
    </row>
    <row r="2157" spans="1:1" x14ac:dyDescent="0.35">
      <c r="A2157"/>
    </row>
    <row r="2158" spans="1:1" x14ac:dyDescent="0.35">
      <c r="A2158"/>
    </row>
    <row r="2159" spans="1:1" x14ac:dyDescent="0.35">
      <c r="A2159"/>
    </row>
    <row r="2160" spans="1:1" x14ac:dyDescent="0.35">
      <c r="A2160"/>
    </row>
    <row r="2161" spans="1:1" x14ac:dyDescent="0.35">
      <c r="A2161"/>
    </row>
    <row r="2162" spans="1:1" x14ac:dyDescent="0.35">
      <c r="A2162"/>
    </row>
    <row r="2163" spans="1:1" x14ac:dyDescent="0.35">
      <c r="A2163"/>
    </row>
    <row r="2164" spans="1:1" x14ac:dyDescent="0.35">
      <c r="A2164"/>
    </row>
    <row r="2165" spans="1:1" x14ac:dyDescent="0.35">
      <c r="A2165"/>
    </row>
    <row r="2166" spans="1:1" x14ac:dyDescent="0.35">
      <c r="A2166"/>
    </row>
    <row r="2167" spans="1:1" x14ac:dyDescent="0.35">
      <c r="A2167"/>
    </row>
    <row r="2168" spans="1:1" x14ac:dyDescent="0.35">
      <c r="A2168"/>
    </row>
    <row r="2169" spans="1:1" x14ac:dyDescent="0.35">
      <c r="A2169"/>
    </row>
    <row r="2170" spans="1:1" x14ac:dyDescent="0.35">
      <c r="A2170"/>
    </row>
    <row r="2171" spans="1:1" x14ac:dyDescent="0.35">
      <c r="A2171"/>
    </row>
    <row r="2172" spans="1:1" x14ac:dyDescent="0.35">
      <c r="A2172"/>
    </row>
    <row r="2173" spans="1:1" x14ac:dyDescent="0.35">
      <c r="A2173"/>
    </row>
    <row r="2174" spans="1:1" x14ac:dyDescent="0.35">
      <c r="A2174"/>
    </row>
    <row r="2175" spans="1:1" x14ac:dyDescent="0.35">
      <c r="A2175"/>
    </row>
    <row r="2176" spans="1:1" x14ac:dyDescent="0.35">
      <c r="A2176"/>
    </row>
    <row r="2177" spans="1:1" x14ac:dyDescent="0.35">
      <c r="A2177"/>
    </row>
    <row r="2178" spans="1:1" x14ac:dyDescent="0.35">
      <c r="A2178"/>
    </row>
    <row r="2179" spans="1:1" x14ac:dyDescent="0.35">
      <c r="A2179"/>
    </row>
    <row r="2180" spans="1:1" x14ac:dyDescent="0.35">
      <c r="A2180"/>
    </row>
    <row r="2181" spans="1:1" x14ac:dyDescent="0.35">
      <c r="A2181"/>
    </row>
    <row r="2182" spans="1:1" x14ac:dyDescent="0.35">
      <c r="A2182"/>
    </row>
    <row r="2183" spans="1:1" x14ac:dyDescent="0.35">
      <c r="A2183"/>
    </row>
    <row r="2184" spans="1:1" x14ac:dyDescent="0.35">
      <c r="A2184"/>
    </row>
    <row r="2185" spans="1:1" x14ac:dyDescent="0.35">
      <c r="A2185"/>
    </row>
    <row r="2186" spans="1:1" x14ac:dyDescent="0.35">
      <c r="A2186"/>
    </row>
    <row r="2187" spans="1:1" x14ac:dyDescent="0.35">
      <c r="A2187"/>
    </row>
    <row r="2188" spans="1:1" x14ac:dyDescent="0.35">
      <c r="A2188"/>
    </row>
    <row r="2189" spans="1:1" x14ac:dyDescent="0.35">
      <c r="A2189"/>
    </row>
    <row r="2190" spans="1:1" x14ac:dyDescent="0.35">
      <c r="A2190"/>
    </row>
    <row r="2191" spans="1:1" x14ac:dyDescent="0.35">
      <c r="A2191"/>
    </row>
    <row r="2192" spans="1:1" x14ac:dyDescent="0.35">
      <c r="A2192"/>
    </row>
    <row r="2193" spans="1:1" x14ac:dyDescent="0.35">
      <c r="A2193"/>
    </row>
    <row r="2194" spans="1:1" x14ac:dyDescent="0.35">
      <c r="A2194"/>
    </row>
    <row r="2195" spans="1:1" x14ac:dyDescent="0.35">
      <c r="A2195"/>
    </row>
    <row r="2196" spans="1:1" x14ac:dyDescent="0.35">
      <c r="A2196"/>
    </row>
    <row r="2197" spans="1:1" x14ac:dyDescent="0.35">
      <c r="A2197"/>
    </row>
    <row r="2198" spans="1:1" x14ac:dyDescent="0.35">
      <c r="A2198"/>
    </row>
    <row r="2199" spans="1:1" x14ac:dyDescent="0.35">
      <c r="A2199"/>
    </row>
    <row r="2200" spans="1:1" x14ac:dyDescent="0.35">
      <c r="A2200"/>
    </row>
    <row r="2201" spans="1:1" x14ac:dyDescent="0.35">
      <c r="A2201"/>
    </row>
    <row r="2202" spans="1:1" x14ac:dyDescent="0.35">
      <c r="A2202"/>
    </row>
    <row r="2203" spans="1:1" x14ac:dyDescent="0.35">
      <c r="A2203"/>
    </row>
    <row r="2204" spans="1:1" x14ac:dyDescent="0.35">
      <c r="A2204"/>
    </row>
    <row r="2205" spans="1:1" x14ac:dyDescent="0.35">
      <c r="A2205"/>
    </row>
    <row r="2206" spans="1:1" x14ac:dyDescent="0.35">
      <c r="A2206"/>
    </row>
    <row r="2207" spans="1:1" x14ac:dyDescent="0.35">
      <c r="A2207"/>
    </row>
    <row r="2208" spans="1:1" x14ac:dyDescent="0.35">
      <c r="A2208"/>
    </row>
    <row r="2209" spans="1:1" x14ac:dyDescent="0.35">
      <c r="A2209"/>
    </row>
    <row r="2210" spans="1:1" x14ac:dyDescent="0.35">
      <c r="A2210"/>
    </row>
    <row r="2211" spans="1:1" x14ac:dyDescent="0.35">
      <c r="A2211"/>
    </row>
    <row r="2212" spans="1:1" x14ac:dyDescent="0.35">
      <c r="A2212"/>
    </row>
    <row r="2213" spans="1:1" x14ac:dyDescent="0.35">
      <c r="A2213"/>
    </row>
    <row r="2214" spans="1:1" x14ac:dyDescent="0.35">
      <c r="A2214"/>
    </row>
    <row r="2215" spans="1:1" x14ac:dyDescent="0.35">
      <c r="A2215"/>
    </row>
    <row r="2216" spans="1:1" x14ac:dyDescent="0.35">
      <c r="A2216"/>
    </row>
    <row r="2217" spans="1:1" x14ac:dyDescent="0.35">
      <c r="A2217"/>
    </row>
    <row r="2218" spans="1:1" x14ac:dyDescent="0.35">
      <c r="A2218"/>
    </row>
    <row r="2219" spans="1:1" x14ac:dyDescent="0.35">
      <c r="A2219"/>
    </row>
    <row r="2220" spans="1:1" x14ac:dyDescent="0.35">
      <c r="A2220"/>
    </row>
    <row r="2221" spans="1:1" x14ac:dyDescent="0.35">
      <c r="A2221"/>
    </row>
    <row r="2222" spans="1:1" x14ac:dyDescent="0.35">
      <c r="A2222"/>
    </row>
    <row r="2223" spans="1:1" x14ac:dyDescent="0.35">
      <c r="A2223"/>
    </row>
    <row r="2224" spans="1:1" x14ac:dyDescent="0.35">
      <c r="A2224"/>
    </row>
    <row r="2225" spans="1:1" x14ac:dyDescent="0.35">
      <c r="A2225"/>
    </row>
    <row r="2226" spans="1:1" x14ac:dyDescent="0.35">
      <c r="A2226"/>
    </row>
    <row r="2227" spans="1:1" x14ac:dyDescent="0.35">
      <c r="A2227"/>
    </row>
    <row r="2228" spans="1:1" x14ac:dyDescent="0.35">
      <c r="A2228"/>
    </row>
    <row r="2229" spans="1:1" x14ac:dyDescent="0.35">
      <c r="A2229"/>
    </row>
    <row r="2230" spans="1:1" x14ac:dyDescent="0.35">
      <c r="A2230"/>
    </row>
    <row r="2231" spans="1:1" x14ac:dyDescent="0.35">
      <c r="A2231"/>
    </row>
    <row r="2232" spans="1:1" x14ac:dyDescent="0.35">
      <c r="A2232"/>
    </row>
    <row r="2233" spans="1:1" x14ac:dyDescent="0.35">
      <c r="A2233"/>
    </row>
    <row r="2234" spans="1:1" x14ac:dyDescent="0.35">
      <c r="A2234"/>
    </row>
    <row r="2235" spans="1:1" x14ac:dyDescent="0.35">
      <c r="A2235"/>
    </row>
    <row r="2236" spans="1:1" x14ac:dyDescent="0.35">
      <c r="A2236"/>
    </row>
    <row r="2237" spans="1:1" x14ac:dyDescent="0.35">
      <c r="A2237"/>
    </row>
    <row r="2238" spans="1:1" x14ac:dyDescent="0.35">
      <c r="A2238"/>
    </row>
    <row r="2239" spans="1:1" x14ac:dyDescent="0.35">
      <c r="A2239"/>
    </row>
    <row r="2240" spans="1:1" x14ac:dyDescent="0.35">
      <c r="A2240"/>
    </row>
    <row r="2241" spans="1:1" x14ac:dyDescent="0.35">
      <c r="A2241"/>
    </row>
    <row r="2242" spans="1:1" x14ac:dyDescent="0.35">
      <c r="A2242"/>
    </row>
    <row r="2243" spans="1:1" x14ac:dyDescent="0.35">
      <c r="A2243"/>
    </row>
    <row r="2244" spans="1:1" x14ac:dyDescent="0.35">
      <c r="A2244"/>
    </row>
    <row r="2245" spans="1:1" x14ac:dyDescent="0.35">
      <c r="A2245"/>
    </row>
    <row r="2246" spans="1:1" x14ac:dyDescent="0.35">
      <c r="A2246"/>
    </row>
    <row r="2247" spans="1:1" x14ac:dyDescent="0.35">
      <c r="A2247"/>
    </row>
    <row r="2248" spans="1:1" x14ac:dyDescent="0.35">
      <c r="A2248"/>
    </row>
    <row r="2249" spans="1:1" x14ac:dyDescent="0.35">
      <c r="A2249"/>
    </row>
    <row r="2250" spans="1:1" x14ac:dyDescent="0.35">
      <c r="A2250"/>
    </row>
    <row r="2251" spans="1:1" x14ac:dyDescent="0.35">
      <c r="A2251"/>
    </row>
    <row r="2252" spans="1:1" x14ac:dyDescent="0.35">
      <c r="A2252"/>
    </row>
    <row r="2253" spans="1:1" x14ac:dyDescent="0.35">
      <c r="A2253"/>
    </row>
    <row r="2254" spans="1:1" x14ac:dyDescent="0.35">
      <c r="A2254"/>
    </row>
    <row r="2255" spans="1:1" x14ac:dyDescent="0.35">
      <c r="A2255"/>
    </row>
    <row r="2256" spans="1:1" x14ac:dyDescent="0.35">
      <c r="A2256"/>
    </row>
    <row r="2257" spans="1:1" x14ac:dyDescent="0.35">
      <c r="A2257"/>
    </row>
    <row r="2258" spans="1:1" x14ac:dyDescent="0.35">
      <c r="A2258"/>
    </row>
    <row r="2259" spans="1:1" x14ac:dyDescent="0.35">
      <c r="A2259"/>
    </row>
    <row r="2260" spans="1:1" x14ac:dyDescent="0.35">
      <c r="A2260"/>
    </row>
    <row r="2261" spans="1:1" x14ac:dyDescent="0.35">
      <c r="A2261"/>
    </row>
    <row r="2262" spans="1:1" x14ac:dyDescent="0.35">
      <c r="A2262"/>
    </row>
    <row r="2263" spans="1:1" x14ac:dyDescent="0.35">
      <c r="A2263"/>
    </row>
    <row r="2264" spans="1:1" x14ac:dyDescent="0.35">
      <c r="A2264"/>
    </row>
    <row r="2265" spans="1:1" x14ac:dyDescent="0.35">
      <c r="A2265"/>
    </row>
    <row r="2266" spans="1:1" x14ac:dyDescent="0.35">
      <c r="A2266"/>
    </row>
    <row r="2267" spans="1:1" x14ac:dyDescent="0.35">
      <c r="A2267"/>
    </row>
    <row r="2268" spans="1:1" x14ac:dyDescent="0.35">
      <c r="A2268"/>
    </row>
    <row r="2269" spans="1:1" x14ac:dyDescent="0.35">
      <c r="A2269"/>
    </row>
    <row r="2270" spans="1:1" x14ac:dyDescent="0.35">
      <c r="A2270"/>
    </row>
    <row r="2271" spans="1:1" x14ac:dyDescent="0.35">
      <c r="A2271"/>
    </row>
    <row r="2272" spans="1:1" x14ac:dyDescent="0.35">
      <c r="A2272"/>
    </row>
    <row r="2273" spans="1:1" x14ac:dyDescent="0.35">
      <c r="A2273"/>
    </row>
    <row r="2274" spans="1:1" x14ac:dyDescent="0.35">
      <c r="A2274"/>
    </row>
    <row r="2275" spans="1:1" x14ac:dyDescent="0.35">
      <c r="A2275"/>
    </row>
    <row r="2276" spans="1:1" x14ac:dyDescent="0.35">
      <c r="A2276"/>
    </row>
    <row r="2277" spans="1:1" x14ac:dyDescent="0.35">
      <c r="A2277"/>
    </row>
    <row r="2278" spans="1:1" x14ac:dyDescent="0.35">
      <c r="A2278"/>
    </row>
    <row r="2279" spans="1:1" x14ac:dyDescent="0.35">
      <c r="A2279"/>
    </row>
    <row r="2280" spans="1:1" x14ac:dyDescent="0.35">
      <c r="A2280"/>
    </row>
    <row r="2281" spans="1:1" x14ac:dyDescent="0.35">
      <c r="A2281"/>
    </row>
    <row r="2282" spans="1:1" x14ac:dyDescent="0.35">
      <c r="A2282"/>
    </row>
    <row r="2283" spans="1:1" x14ac:dyDescent="0.35">
      <c r="A2283"/>
    </row>
    <row r="2284" spans="1:1" x14ac:dyDescent="0.35">
      <c r="A2284"/>
    </row>
    <row r="2285" spans="1:1" x14ac:dyDescent="0.35">
      <c r="A2285"/>
    </row>
    <row r="2286" spans="1:1" x14ac:dyDescent="0.35">
      <c r="A2286"/>
    </row>
    <row r="2287" spans="1:1" x14ac:dyDescent="0.35">
      <c r="A2287"/>
    </row>
    <row r="2288" spans="1:1" x14ac:dyDescent="0.35">
      <c r="A2288"/>
    </row>
    <row r="2289" spans="1:1" x14ac:dyDescent="0.35">
      <c r="A2289"/>
    </row>
    <row r="2290" spans="1:1" x14ac:dyDescent="0.35">
      <c r="A2290"/>
    </row>
    <row r="2291" spans="1:1" x14ac:dyDescent="0.35">
      <c r="A2291"/>
    </row>
    <row r="2292" spans="1:1" x14ac:dyDescent="0.35">
      <c r="A2292"/>
    </row>
    <row r="2293" spans="1:1" x14ac:dyDescent="0.35">
      <c r="A2293"/>
    </row>
    <row r="2294" spans="1:1" x14ac:dyDescent="0.35">
      <c r="A2294"/>
    </row>
    <row r="2295" spans="1:1" x14ac:dyDescent="0.35">
      <c r="A2295"/>
    </row>
    <row r="2296" spans="1:1" x14ac:dyDescent="0.35">
      <c r="A2296"/>
    </row>
    <row r="2297" spans="1:1" x14ac:dyDescent="0.35">
      <c r="A2297"/>
    </row>
    <row r="2298" spans="1:1" x14ac:dyDescent="0.35">
      <c r="A2298"/>
    </row>
    <row r="2299" spans="1:1" x14ac:dyDescent="0.35">
      <c r="A2299"/>
    </row>
    <row r="2300" spans="1:1" x14ac:dyDescent="0.35">
      <c r="A2300"/>
    </row>
    <row r="2301" spans="1:1" x14ac:dyDescent="0.35">
      <c r="A2301"/>
    </row>
    <row r="2302" spans="1:1" x14ac:dyDescent="0.35">
      <c r="A2302"/>
    </row>
    <row r="2303" spans="1:1" x14ac:dyDescent="0.35">
      <c r="A2303"/>
    </row>
    <row r="2304" spans="1:1" x14ac:dyDescent="0.35">
      <c r="A2304"/>
    </row>
    <row r="2305" spans="1:1" x14ac:dyDescent="0.35">
      <c r="A2305"/>
    </row>
    <row r="2306" spans="1:1" x14ac:dyDescent="0.35">
      <c r="A2306"/>
    </row>
    <row r="2307" spans="1:1" x14ac:dyDescent="0.35">
      <c r="A2307"/>
    </row>
    <row r="2308" spans="1:1" x14ac:dyDescent="0.35">
      <c r="A2308"/>
    </row>
    <row r="2309" spans="1:1" x14ac:dyDescent="0.35">
      <c r="A2309"/>
    </row>
    <row r="2310" spans="1:1" x14ac:dyDescent="0.35">
      <c r="A2310"/>
    </row>
    <row r="2311" spans="1:1" x14ac:dyDescent="0.35">
      <c r="A2311"/>
    </row>
    <row r="2312" spans="1:1" x14ac:dyDescent="0.35">
      <c r="A2312"/>
    </row>
    <row r="2313" spans="1:1" x14ac:dyDescent="0.35">
      <c r="A2313"/>
    </row>
    <row r="2314" spans="1:1" x14ac:dyDescent="0.35">
      <c r="A2314"/>
    </row>
    <row r="2315" spans="1:1" x14ac:dyDescent="0.35">
      <c r="A2315"/>
    </row>
    <row r="2316" spans="1:1" x14ac:dyDescent="0.35">
      <c r="A2316"/>
    </row>
    <row r="2317" spans="1:1" x14ac:dyDescent="0.35">
      <c r="A2317"/>
    </row>
    <row r="2318" spans="1:1" x14ac:dyDescent="0.35">
      <c r="A2318"/>
    </row>
    <row r="2319" spans="1:1" x14ac:dyDescent="0.35">
      <c r="A2319"/>
    </row>
    <row r="2320" spans="1:1" x14ac:dyDescent="0.35">
      <c r="A2320"/>
    </row>
    <row r="2321" spans="1:1" x14ac:dyDescent="0.35">
      <c r="A2321"/>
    </row>
    <row r="2322" spans="1:1" x14ac:dyDescent="0.35">
      <c r="A2322"/>
    </row>
    <row r="2323" spans="1:1" x14ac:dyDescent="0.35">
      <c r="A2323"/>
    </row>
    <row r="2324" spans="1:1" x14ac:dyDescent="0.35">
      <c r="A2324"/>
    </row>
    <row r="2325" spans="1:1" x14ac:dyDescent="0.35">
      <c r="A2325"/>
    </row>
    <row r="2326" spans="1:1" x14ac:dyDescent="0.35">
      <c r="A2326"/>
    </row>
    <row r="2327" spans="1:1" x14ac:dyDescent="0.35">
      <c r="A2327"/>
    </row>
    <row r="2328" spans="1:1" x14ac:dyDescent="0.35">
      <c r="A2328"/>
    </row>
    <row r="2329" spans="1:1" x14ac:dyDescent="0.35">
      <c r="A2329"/>
    </row>
    <row r="2330" spans="1:1" x14ac:dyDescent="0.35">
      <c r="A2330"/>
    </row>
    <row r="2331" spans="1:1" x14ac:dyDescent="0.35">
      <c r="A2331"/>
    </row>
    <row r="2332" spans="1:1" x14ac:dyDescent="0.35">
      <c r="A2332"/>
    </row>
    <row r="2333" spans="1:1" x14ac:dyDescent="0.35">
      <c r="A2333"/>
    </row>
    <row r="2334" spans="1:1" x14ac:dyDescent="0.35">
      <c r="A2334"/>
    </row>
    <row r="2335" spans="1:1" x14ac:dyDescent="0.35">
      <c r="A2335"/>
    </row>
    <row r="2336" spans="1:1" x14ac:dyDescent="0.35">
      <c r="A2336"/>
    </row>
    <row r="2337" spans="1:1" x14ac:dyDescent="0.35">
      <c r="A2337"/>
    </row>
    <row r="2338" spans="1:1" x14ac:dyDescent="0.35">
      <c r="A2338"/>
    </row>
    <row r="2339" spans="1:1" x14ac:dyDescent="0.35">
      <c r="A2339"/>
    </row>
    <row r="2340" spans="1:1" x14ac:dyDescent="0.35">
      <c r="A2340"/>
    </row>
    <row r="2341" spans="1:1" x14ac:dyDescent="0.35">
      <c r="A2341"/>
    </row>
    <row r="2342" spans="1:1" x14ac:dyDescent="0.35">
      <c r="A2342"/>
    </row>
    <row r="2343" spans="1:1" x14ac:dyDescent="0.35">
      <c r="A2343"/>
    </row>
    <row r="2344" spans="1:1" x14ac:dyDescent="0.35">
      <c r="A2344"/>
    </row>
    <row r="2345" spans="1:1" x14ac:dyDescent="0.35">
      <c r="A2345"/>
    </row>
    <row r="2346" spans="1:1" x14ac:dyDescent="0.35">
      <c r="A2346"/>
    </row>
    <row r="2347" spans="1:1" x14ac:dyDescent="0.35">
      <c r="A2347"/>
    </row>
    <row r="2348" spans="1:1" x14ac:dyDescent="0.35">
      <c r="A2348"/>
    </row>
    <row r="2349" spans="1:1" x14ac:dyDescent="0.35">
      <c r="A2349"/>
    </row>
    <row r="2350" spans="1:1" x14ac:dyDescent="0.35">
      <c r="A2350"/>
    </row>
    <row r="2351" spans="1:1" x14ac:dyDescent="0.35">
      <c r="A2351"/>
    </row>
    <row r="2352" spans="1:1" x14ac:dyDescent="0.35">
      <c r="A2352"/>
    </row>
    <row r="2353" spans="1:1" x14ac:dyDescent="0.35">
      <c r="A2353"/>
    </row>
    <row r="2354" spans="1:1" x14ac:dyDescent="0.35">
      <c r="A2354"/>
    </row>
    <row r="2355" spans="1:1" x14ac:dyDescent="0.35">
      <c r="A2355"/>
    </row>
    <row r="2356" spans="1:1" x14ac:dyDescent="0.35">
      <c r="A2356"/>
    </row>
    <row r="2357" spans="1:1" x14ac:dyDescent="0.35">
      <c r="A2357"/>
    </row>
    <row r="2358" spans="1:1" x14ac:dyDescent="0.35">
      <c r="A2358"/>
    </row>
    <row r="2359" spans="1:1" x14ac:dyDescent="0.35">
      <c r="A2359"/>
    </row>
    <row r="2360" spans="1:1" x14ac:dyDescent="0.35">
      <c r="A2360"/>
    </row>
    <row r="2361" spans="1:1" x14ac:dyDescent="0.35">
      <c r="A2361"/>
    </row>
    <row r="2362" spans="1:1" x14ac:dyDescent="0.35">
      <c r="A2362"/>
    </row>
    <row r="2363" spans="1:1" x14ac:dyDescent="0.35">
      <c r="A2363"/>
    </row>
    <row r="2364" spans="1:1" x14ac:dyDescent="0.35">
      <c r="A2364"/>
    </row>
    <row r="2365" spans="1:1" x14ac:dyDescent="0.35">
      <c r="A2365"/>
    </row>
    <row r="2366" spans="1:1" x14ac:dyDescent="0.35">
      <c r="A2366"/>
    </row>
    <row r="2367" spans="1:1" x14ac:dyDescent="0.35">
      <c r="A2367"/>
    </row>
    <row r="2368" spans="1:1" x14ac:dyDescent="0.35">
      <c r="A2368"/>
    </row>
    <row r="2369" spans="1:1" x14ac:dyDescent="0.35">
      <c r="A2369"/>
    </row>
    <row r="2370" spans="1:1" x14ac:dyDescent="0.35">
      <c r="A2370"/>
    </row>
    <row r="2371" spans="1:1" x14ac:dyDescent="0.35">
      <c r="A2371"/>
    </row>
    <row r="2372" spans="1:1" x14ac:dyDescent="0.35">
      <c r="A2372"/>
    </row>
    <row r="2373" spans="1:1" x14ac:dyDescent="0.35">
      <c r="A2373"/>
    </row>
    <row r="2374" spans="1:1" x14ac:dyDescent="0.35">
      <c r="A2374"/>
    </row>
    <row r="2375" spans="1:1" x14ac:dyDescent="0.35">
      <c r="A2375"/>
    </row>
    <row r="2376" spans="1:1" x14ac:dyDescent="0.35">
      <c r="A2376"/>
    </row>
    <row r="2377" spans="1:1" x14ac:dyDescent="0.35">
      <c r="A2377"/>
    </row>
    <row r="2378" spans="1:1" x14ac:dyDescent="0.35">
      <c r="A2378"/>
    </row>
    <row r="2379" spans="1:1" x14ac:dyDescent="0.35">
      <c r="A2379"/>
    </row>
    <row r="2380" spans="1:1" x14ac:dyDescent="0.35">
      <c r="A2380"/>
    </row>
    <row r="2381" spans="1:1" x14ac:dyDescent="0.35">
      <c r="A2381"/>
    </row>
    <row r="2382" spans="1:1" x14ac:dyDescent="0.35">
      <c r="A2382"/>
    </row>
    <row r="2383" spans="1:1" x14ac:dyDescent="0.35">
      <c r="A2383"/>
    </row>
    <row r="2384" spans="1:1" x14ac:dyDescent="0.35">
      <c r="A2384"/>
    </row>
    <row r="2385" spans="1:1" x14ac:dyDescent="0.35">
      <c r="A2385"/>
    </row>
    <row r="2386" spans="1:1" x14ac:dyDescent="0.35">
      <c r="A2386"/>
    </row>
    <row r="2387" spans="1:1" x14ac:dyDescent="0.35">
      <c r="A2387"/>
    </row>
    <row r="2388" spans="1:1" x14ac:dyDescent="0.35">
      <c r="A2388"/>
    </row>
    <row r="2389" spans="1:1" x14ac:dyDescent="0.35">
      <c r="A2389"/>
    </row>
    <row r="2390" spans="1:1" x14ac:dyDescent="0.35">
      <c r="A2390"/>
    </row>
    <row r="2391" spans="1:1" x14ac:dyDescent="0.35">
      <c r="A2391"/>
    </row>
    <row r="2392" spans="1:1" x14ac:dyDescent="0.35">
      <c r="A2392"/>
    </row>
    <row r="2393" spans="1:1" x14ac:dyDescent="0.35">
      <c r="A2393"/>
    </row>
    <row r="2394" spans="1:1" x14ac:dyDescent="0.35">
      <c r="A2394"/>
    </row>
    <row r="2395" spans="1:1" x14ac:dyDescent="0.35">
      <c r="A2395"/>
    </row>
    <row r="2396" spans="1:1" x14ac:dyDescent="0.35">
      <c r="A2396"/>
    </row>
    <row r="2397" spans="1:1" x14ac:dyDescent="0.35">
      <c r="A2397"/>
    </row>
    <row r="2398" spans="1:1" x14ac:dyDescent="0.35">
      <c r="A2398"/>
    </row>
    <row r="2399" spans="1:1" x14ac:dyDescent="0.35">
      <c r="A2399"/>
    </row>
    <row r="2400" spans="1:1" x14ac:dyDescent="0.35">
      <c r="A2400"/>
    </row>
    <row r="2401" spans="1:1" x14ac:dyDescent="0.35">
      <c r="A2401"/>
    </row>
    <row r="2402" spans="1:1" x14ac:dyDescent="0.35">
      <c r="A2402"/>
    </row>
    <row r="2403" spans="1:1" x14ac:dyDescent="0.35">
      <c r="A2403"/>
    </row>
    <row r="2404" spans="1:1" x14ac:dyDescent="0.35">
      <c r="A2404"/>
    </row>
    <row r="2405" spans="1:1" x14ac:dyDescent="0.35">
      <c r="A2405"/>
    </row>
    <row r="2406" spans="1:1" x14ac:dyDescent="0.35">
      <c r="A2406"/>
    </row>
    <row r="2407" spans="1:1" x14ac:dyDescent="0.35">
      <c r="A2407"/>
    </row>
    <row r="2408" spans="1:1" x14ac:dyDescent="0.35">
      <c r="A2408"/>
    </row>
    <row r="2409" spans="1:1" x14ac:dyDescent="0.35">
      <c r="A2409"/>
    </row>
    <row r="2410" spans="1:1" x14ac:dyDescent="0.35">
      <c r="A2410"/>
    </row>
    <row r="2411" spans="1:1" x14ac:dyDescent="0.35">
      <c r="A2411"/>
    </row>
    <row r="2412" spans="1:1" x14ac:dyDescent="0.35">
      <c r="A2412"/>
    </row>
    <row r="2413" spans="1:1" x14ac:dyDescent="0.35">
      <c r="A2413"/>
    </row>
    <row r="2414" spans="1:1" x14ac:dyDescent="0.35">
      <c r="A2414"/>
    </row>
    <row r="2415" spans="1:1" x14ac:dyDescent="0.35">
      <c r="A2415"/>
    </row>
    <row r="2416" spans="1:1" x14ac:dyDescent="0.35">
      <c r="A2416"/>
    </row>
    <row r="2417" spans="1:1" x14ac:dyDescent="0.35">
      <c r="A2417"/>
    </row>
    <row r="2418" spans="1:1" x14ac:dyDescent="0.35">
      <c r="A2418"/>
    </row>
    <row r="2419" spans="1:1" x14ac:dyDescent="0.35">
      <c r="A2419"/>
    </row>
    <row r="2420" spans="1:1" x14ac:dyDescent="0.35">
      <c r="A2420"/>
    </row>
    <row r="2421" spans="1:1" x14ac:dyDescent="0.35">
      <c r="A2421"/>
    </row>
    <row r="2422" spans="1:1" x14ac:dyDescent="0.35">
      <c r="A2422"/>
    </row>
    <row r="2423" spans="1:1" x14ac:dyDescent="0.35">
      <c r="A2423"/>
    </row>
    <row r="2424" spans="1:1" x14ac:dyDescent="0.35">
      <c r="A2424"/>
    </row>
    <row r="2425" spans="1:1" x14ac:dyDescent="0.35">
      <c r="A2425"/>
    </row>
    <row r="2426" spans="1:1" x14ac:dyDescent="0.35">
      <c r="A2426"/>
    </row>
    <row r="2427" spans="1:1" x14ac:dyDescent="0.35">
      <c r="A2427"/>
    </row>
    <row r="2428" spans="1:1" x14ac:dyDescent="0.35">
      <c r="A2428"/>
    </row>
    <row r="2429" spans="1:1" x14ac:dyDescent="0.35">
      <c r="A2429"/>
    </row>
    <row r="2430" spans="1:1" x14ac:dyDescent="0.35">
      <c r="A2430"/>
    </row>
    <row r="2431" spans="1:1" x14ac:dyDescent="0.35">
      <c r="A2431"/>
    </row>
    <row r="2432" spans="1:1" x14ac:dyDescent="0.35">
      <c r="A2432"/>
    </row>
    <row r="2433" spans="1:1" x14ac:dyDescent="0.35">
      <c r="A2433"/>
    </row>
    <row r="2434" spans="1:1" x14ac:dyDescent="0.35">
      <c r="A2434"/>
    </row>
    <row r="2435" spans="1:1" x14ac:dyDescent="0.35">
      <c r="A2435"/>
    </row>
    <row r="2436" spans="1:1" x14ac:dyDescent="0.35">
      <c r="A2436"/>
    </row>
    <row r="2437" spans="1:1" x14ac:dyDescent="0.35">
      <c r="A2437"/>
    </row>
    <row r="2438" spans="1:1" x14ac:dyDescent="0.35">
      <c r="A2438"/>
    </row>
    <row r="2439" spans="1:1" x14ac:dyDescent="0.35">
      <c r="A2439"/>
    </row>
    <row r="2440" spans="1:1" x14ac:dyDescent="0.35">
      <c r="A2440"/>
    </row>
    <row r="2441" spans="1:1" x14ac:dyDescent="0.35">
      <c r="A2441"/>
    </row>
    <row r="2442" spans="1:1" x14ac:dyDescent="0.35">
      <c r="A2442"/>
    </row>
    <row r="2443" spans="1:1" x14ac:dyDescent="0.35">
      <c r="A2443"/>
    </row>
    <row r="2444" spans="1:1" x14ac:dyDescent="0.35">
      <c r="A2444"/>
    </row>
    <row r="2445" spans="1:1" x14ac:dyDescent="0.35">
      <c r="A2445"/>
    </row>
    <row r="2446" spans="1:1" x14ac:dyDescent="0.35">
      <c r="A2446"/>
    </row>
    <row r="2447" spans="1:1" x14ac:dyDescent="0.35">
      <c r="A2447"/>
    </row>
    <row r="2448" spans="1:1" x14ac:dyDescent="0.35">
      <c r="A2448"/>
    </row>
    <row r="2449" spans="1:1" x14ac:dyDescent="0.35">
      <c r="A2449"/>
    </row>
    <row r="2450" spans="1:1" x14ac:dyDescent="0.35">
      <c r="A2450"/>
    </row>
    <row r="2451" spans="1:1" x14ac:dyDescent="0.35">
      <c r="A2451"/>
    </row>
    <row r="2452" spans="1:1" x14ac:dyDescent="0.35">
      <c r="A2452"/>
    </row>
    <row r="2453" spans="1:1" x14ac:dyDescent="0.35">
      <c r="A2453"/>
    </row>
    <row r="2454" spans="1:1" x14ac:dyDescent="0.35">
      <c r="A2454"/>
    </row>
    <row r="2455" spans="1:1" x14ac:dyDescent="0.35">
      <c r="A2455"/>
    </row>
    <row r="2456" spans="1:1" x14ac:dyDescent="0.35">
      <c r="A2456"/>
    </row>
    <row r="2457" spans="1:1" x14ac:dyDescent="0.35">
      <c r="A2457"/>
    </row>
    <row r="2458" spans="1:1" x14ac:dyDescent="0.35">
      <c r="A2458"/>
    </row>
    <row r="2459" spans="1:1" x14ac:dyDescent="0.35">
      <c r="A2459"/>
    </row>
    <row r="2460" spans="1:1" x14ac:dyDescent="0.35">
      <c r="A2460"/>
    </row>
    <row r="2461" spans="1:1" x14ac:dyDescent="0.35">
      <c r="A2461"/>
    </row>
    <row r="2462" spans="1:1" x14ac:dyDescent="0.35">
      <c r="A2462"/>
    </row>
    <row r="2463" spans="1:1" x14ac:dyDescent="0.35">
      <c r="A2463"/>
    </row>
    <row r="2464" spans="1:1" x14ac:dyDescent="0.35">
      <c r="A2464"/>
    </row>
    <row r="2465" spans="1:1" x14ac:dyDescent="0.35">
      <c r="A2465"/>
    </row>
    <row r="2466" spans="1:1" x14ac:dyDescent="0.35">
      <c r="A2466"/>
    </row>
    <row r="2467" spans="1:1" x14ac:dyDescent="0.35">
      <c r="A2467"/>
    </row>
    <row r="2468" spans="1:1" x14ac:dyDescent="0.35">
      <c r="A2468"/>
    </row>
    <row r="2469" spans="1:1" x14ac:dyDescent="0.35">
      <c r="A2469"/>
    </row>
    <row r="2470" spans="1:1" x14ac:dyDescent="0.35">
      <c r="A2470"/>
    </row>
    <row r="2471" spans="1:1" x14ac:dyDescent="0.35">
      <c r="A2471"/>
    </row>
    <row r="2472" spans="1:1" x14ac:dyDescent="0.35">
      <c r="A2472"/>
    </row>
    <row r="2473" spans="1:1" x14ac:dyDescent="0.35">
      <c r="A2473"/>
    </row>
    <row r="2474" spans="1:1" x14ac:dyDescent="0.35">
      <c r="A2474"/>
    </row>
    <row r="2475" spans="1:1" x14ac:dyDescent="0.35">
      <c r="A2475"/>
    </row>
    <row r="2476" spans="1:1" x14ac:dyDescent="0.35">
      <c r="A2476"/>
    </row>
    <row r="2477" spans="1:1" x14ac:dyDescent="0.35">
      <c r="A2477"/>
    </row>
    <row r="2478" spans="1:1" x14ac:dyDescent="0.35">
      <c r="A2478"/>
    </row>
    <row r="2479" spans="1:1" x14ac:dyDescent="0.35">
      <c r="A2479"/>
    </row>
    <row r="2480" spans="1:1" x14ac:dyDescent="0.35">
      <c r="A2480"/>
    </row>
    <row r="2481" spans="1:1" x14ac:dyDescent="0.35">
      <c r="A2481"/>
    </row>
    <row r="2482" spans="1:1" x14ac:dyDescent="0.35">
      <c r="A2482"/>
    </row>
    <row r="2483" spans="1:1" x14ac:dyDescent="0.35">
      <c r="A2483"/>
    </row>
    <row r="2484" spans="1:1" x14ac:dyDescent="0.35">
      <c r="A2484"/>
    </row>
    <row r="2485" spans="1:1" x14ac:dyDescent="0.35">
      <c r="A2485"/>
    </row>
    <row r="2486" spans="1:1" x14ac:dyDescent="0.35">
      <c r="A2486"/>
    </row>
    <row r="2487" spans="1:1" x14ac:dyDescent="0.35">
      <c r="A2487"/>
    </row>
    <row r="2488" spans="1:1" x14ac:dyDescent="0.35">
      <c r="A2488"/>
    </row>
    <row r="2489" spans="1:1" x14ac:dyDescent="0.35">
      <c r="A2489"/>
    </row>
    <row r="2490" spans="1:1" x14ac:dyDescent="0.35">
      <c r="A2490"/>
    </row>
    <row r="2491" spans="1:1" x14ac:dyDescent="0.35">
      <c r="A2491"/>
    </row>
    <row r="2492" spans="1:1" x14ac:dyDescent="0.35">
      <c r="A2492"/>
    </row>
    <row r="2493" spans="1:1" x14ac:dyDescent="0.35">
      <c r="A2493"/>
    </row>
    <row r="2494" spans="1:1" x14ac:dyDescent="0.35">
      <c r="A2494"/>
    </row>
    <row r="2495" spans="1:1" x14ac:dyDescent="0.35">
      <c r="A2495"/>
    </row>
    <row r="2496" spans="1:1" x14ac:dyDescent="0.35">
      <c r="A2496"/>
    </row>
    <row r="2497" spans="1:1" x14ac:dyDescent="0.35">
      <c r="A2497"/>
    </row>
    <row r="2498" spans="1:1" x14ac:dyDescent="0.35">
      <c r="A2498"/>
    </row>
    <row r="2499" spans="1:1" x14ac:dyDescent="0.35">
      <c r="A2499"/>
    </row>
    <row r="2500" spans="1:1" x14ac:dyDescent="0.35">
      <c r="A2500"/>
    </row>
    <row r="2501" spans="1:1" x14ac:dyDescent="0.35">
      <c r="A2501"/>
    </row>
    <row r="2502" spans="1:1" x14ac:dyDescent="0.35">
      <c r="A2502"/>
    </row>
    <row r="2503" spans="1:1" x14ac:dyDescent="0.35">
      <c r="A2503"/>
    </row>
    <row r="2504" spans="1:1" x14ac:dyDescent="0.35">
      <c r="A2504"/>
    </row>
    <row r="2505" spans="1:1" x14ac:dyDescent="0.35">
      <c r="A2505"/>
    </row>
    <row r="2506" spans="1:1" x14ac:dyDescent="0.35">
      <c r="A2506"/>
    </row>
    <row r="2507" spans="1:1" x14ac:dyDescent="0.35">
      <c r="A2507"/>
    </row>
    <row r="2508" spans="1:1" x14ac:dyDescent="0.35">
      <c r="A2508"/>
    </row>
    <row r="2509" spans="1:1" x14ac:dyDescent="0.35">
      <c r="A2509"/>
    </row>
    <row r="2510" spans="1:1" x14ac:dyDescent="0.35">
      <c r="A2510"/>
    </row>
    <row r="2511" spans="1:1" x14ac:dyDescent="0.35">
      <c r="A2511"/>
    </row>
    <row r="2512" spans="1:1" x14ac:dyDescent="0.35">
      <c r="A2512"/>
    </row>
    <row r="2513" spans="1:1" x14ac:dyDescent="0.35">
      <c r="A2513"/>
    </row>
    <row r="2514" spans="1:1" x14ac:dyDescent="0.35">
      <c r="A2514"/>
    </row>
    <row r="2515" spans="1:1" x14ac:dyDescent="0.35">
      <c r="A2515"/>
    </row>
    <row r="2516" spans="1:1" x14ac:dyDescent="0.35">
      <c r="A2516"/>
    </row>
    <row r="2517" spans="1:1" x14ac:dyDescent="0.35">
      <c r="A2517"/>
    </row>
    <row r="2518" spans="1:1" x14ac:dyDescent="0.35">
      <c r="A2518"/>
    </row>
    <row r="2519" spans="1:1" x14ac:dyDescent="0.35">
      <c r="A2519"/>
    </row>
    <row r="2520" spans="1:1" x14ac:dyDescent="0.35">
      <c r="A2520"/>
    </row>
    <row r="2521" spans="1:1" x14ac:dyDescent="0.35">
      <c r="A2521"/>
    </row>
    <row r="2522" spans="1:1" x14ac:dyDescent="0.35">
      <c r="A2522"/>
    </row>
    <row r="2523" spans="1:1" x14ac:dyDescent="0.35">
      <c r="A2523"/>
    </row>
    <row r="2524" spans="1:1" x14ac:dyDescent="0.35">
      <c r="A2524"/>
    </row>
    <row r="2525" spans="1:1" x14ac:dyDescent="0.35">
      <c r="A2525"/>
    </row>
    <row r="2526" spans="1:1" x14ac:dyDescent="0.35">
      <c r="A2526"/>
    </row>
    <row r="2527" spans="1:1" x14ac:dyDescent="0.35">
      <c r="A2527"/>
    </row>
    <row r="2528" spans="1:1" x14ac:dyDescent="0.35">
      <c r="A2528"/>
    </row>
    <row r="2529" spans="1:1" x14ac:dyDescent="0.35">
      <c r="A2529"/>
    </row>
    <row r="2530" spans="1:1" x14ac:dyDescent="0.35">
      <c r="A2530"/>
    </row>
    <row r="2531" spans="1:1" x14ac:dyDescent="0.35">
      <c r="A2531"/>
    </row>
    <row r="2532" spans="1:1" x14ac:dyDescent="0.35">
      <c r="A2532"/>
    </row>
    <row r="2533" spans="1:1" x14ac:dyDescent="0.35">
      <c r="A2533"/>
    </row>
    <row r="2534" spans="1:1" x14ac:dyDescent="0.35">
      <c r="A2534"/>
    </row>
    <row r="2535" spans="1:1" x14ac:dyDescent="0.35">
      <c r="A2535"/>
    </row>
    <row r="2536" spans="1:1" x14ac:dyDescent="0.35">
      <c r="A2536"/>
    </row>
    <row r="2537" spans="1:1" x14ac:dyDescent="0.35">
      <c r="A2537"/>
    </row>
    <row r="2538" spans="1:1" x14ac:dyDescent="0.35">
      <c r="A2538"/>
    </row>
    <row r="2539" spans="1:1" x14ac:dyDescent="0.35">
      <c r="A2539"/>
    </row>
    <row r="2540" spans="1:1" x14ac:dyDescent="0.35">
      <c r="A2540"/>
    </row>
    <row r="2541" spans="1:1" x14ac:dyDescent="0.35">
      <c r="A2541"/>
    </row>
    <row r="2542" spans="1:1" x14ac:dyDescent="0.35">
      <c r="A2542"/>
    </row>
    <row r="2543" spans="1:1" x14ac:dyDescent="0.35">
      <c r="A2543"/>
    </row>
    <row r="2544" spans="1:1" x14ac:dyDescent="0.35">
      <c r="A2544"/>
    </row>
    <row r="2545" spans="1:1" x14ac:dyDescent="0.35">
      <c r="A2545"/>
    </row>
    <row r="2546" spans="1:1" x14ac:dyDescent="0.35">
      <c r="A2546"/>
    </row>
    <row r="2547" spans="1:1" x14ac:dyDescent="0.35">
      <c r="A2547"/>
    </row>
    <row r="2548" spans="1:1" x14ac:dyDescent="0.35">
      <c r="A2548"/>
    </row>
    <row r="2549" spans="1:1" x14ac:dyDescent="0.35">
      <c r="A2549"/>
    </row>
    <row r="2550" spans="1:1" x14ac:dyDescent="0.35">
      <c r="A2550"/>
    </row>
    <row r="2551" spans="1:1" x14ac:dyDescent="0.35">
      <c r="A2551"/>
    </row>
    <row r="2552" spans="1:1" x14ac:dyDescent="0.35">
      <c r="A2552"/>
    </row>
    <row r="2553" spans="1:1" x14ac:dyDescent="0.35">
      <c r="A2553"/>
    </row>
    <row r="2554" spans="1:1" x14ac:dyDescent="0.35">
      <c r="A2554"/>
    </row>
    <row r="2555" spans="1:1" x14ac:dyDescent="0.35">
      <c r="A2555"/>
    </row>
    <row r="2556" spans="1:1" x14ac:dyDescent="0.35">
      <c r="A2556"/>
    </row>
    <row r="2557" spans="1:1" x14ac:dyDescent="0.35">
      <c r="A2557"/>
    </row>
    <row r="2558" spans="1:1" x14ac:dyDescent="0.35">
      <c r="A2558"/>
    </row>
    <row r="2559" spans="1:1" x14ac:dyDescent="0.35">
      <c r="A2559"/>
    </row>
    <row r="2560" spans="1:1" x14ac:dyDescent="0.35">
      <c r="A2560"/>
    </row>
    <row r="2561" spans="1:1" x14ac:dyDescent="0.35">
      <c r="A2561"/>
    </row>
    <row r="2562" spans="1:1" x14ac:dyDescent="0.35">
      <c r="A2562"/>
    </row>
    <row r="2563" spans="1:1" x14ac:dyDescent="0.35">
      <c r="A2563"/>
    </row>
    <row r="2564" spans="1:1" x14ac:dyDescent="0.35">
      <c r="A2564"/>
    </row>
    <row r="2565" spans="1:1" x14ac:dyDescent="0.35">
      <c r="A2565"/>
    </row>
    <row r="2566" spans="1:1" x14ac:dyDescent="0.35">
      <c r="A2566"/>
    </row>
    <row r="2567" spans="1:1" x14ac:dyDescent="0.35">
      <c r="A2567"/>
    </row>
    <row r="2568" spans="1:1" x14ac:dyDescent="0.35">
      <c r="A2568"/>
    </row>
    <row r="2569" spans="1:1" x14ac:dyDescent="0.35">
      <c r="A2569"/>
    </row>
    <row r="2570" spans="1:1" x14ac:dyDescent="0.35">
      <c r="A2570"/>
    </row>
    <row r="2571" spans="1:1" x14ac:dyDescent="0.35">
      <c r="A2571"/>
    </row>
    <row r="2572" spans="1:1" x14ac:dyDescent="0.35">
      <c r="A2572"/>
    </row>
    <row r="2573" spans="1:1" x14ac:dyDescent="0.35">
      <c r="A2573"/>
    </row>
    <row r="2574" spans="1:1" x14ac:dyDescent="0.35">
      <c r="A2574"/>
    </row>
    <row r="2575" spans="1:1" x14ac:dyDescent="0.35">
      <c r="A2575"/>
    </row>
    <row r="2576" spans="1:1" x14ac:dyDescent="0.35">
      <c r="A2576"/>
    </row>
    <row r="2577" spans="1:1" x14ac:dyDescent="0.35">
      <c r="A2577"/>
    </row>
    <row r="2578" spans="1:1" x14ac:dyDescent="0.35">
      <c r="A2578"/>
    </row>
    <row r="2579" spans="1:1" x14ac:dyDescent="0.35">
      <c r="A2579"/>
    </row>
    <row r="2580" spans="1:1" x14ac:dyDescent="0.35">
      <c r="A2580"/>
    </row>
    <row r="2581" spans="1:1" x14ac:dyDescent="0.35">
      <c r="A2581"/>
    </row>
    <row r="2582" spans="1:1" x14ac:dyDescent="0.35">
      <c r="A2582"/>
    </row>
    <row r="2583" spans="1:1" x14ac:dyDescent="0.35">
      <c r="A2583"/>
    </row>
    <row r="2584" spans="1:1" x14ac:dyDescent="0.35">
      <c r="A2584"/>
    </row>
    <row r="2585" spans="1:1" x14ac:dyDescent="0.35">
      <c r="A2585"/>
    </row>
    <row r="2586" spans="1:1" x14ac:dyDescent="0.35">
      <c r="A2586"/>
    </row>
    <row r="2587" spans="1:1" x14ac:dyDescent="0.35">
      <c r="A2587"/>
    </row>
    <row r="2588" spans="1:1" x14ac:dyDescent="0.35">
      <c r="A2588"/>
    </row>
    <row r="2589" spans="1:1" x14ac:dyDescent="0.35">
      <c r="A2589"/>
    </row>
    <row r="2590" spans="1:1" x14ac:dyDescent="0.35">
      <c r="A2590"/>
    </row>
    <row r="2591" spans="1:1" x14ac:dyDescent="0.35">
      <c r="A2591"/>
    </row>
    <row r="2592" spans="1:1" x14ac:dyDescent="0.35">
      <c r="A2592"/>
    </row>
    <row r="2593" spans="1:1" x14ac:dyDescent="0.35">
      <c r="A2593"/>
    </row>
    <row r="2594" spans="1:1" x14ac:dyDescent="0.35">
      <c r="A2594"/>
    </row>
    <row r="2595" spans="1:1" x14ac:dyDescent="0.35">
      <c r="A2595"/>
    </row>
    <row r="2596" spans="1:1" x14ac:dyDescent="0.35">
      <c r="A2596"/>
    </row>
    <row r="2597" spans="1:1" x14ac:dyDescent="0.35">
      <c r="A2597"/>
    </row>
    <row r="2598" spans="1:1" x14ac:dyDescent="0.35">
      <c r="A2598"/>
    </row>
    <row r="2599" spans="1:1" x14ac:dyDescent="0.35">
      <c r="A2599"/>
    </row>
    <row r="2600" spans="1:1" x14ac:dyDescent="0.35">
      <c r="A2600"/>
    </row>
    <row r="2601" spans="1:1" x14ac:dyDescent="0.35">
      <c r="A2601"/>
    </row>
    <row r="2602" spans="1:1" x14ac:dyDescent="0.35">
      <c r="A2602"/>
    </row>
    <row r="2603" spans="1:1" x14ac:dyDescent="0.35">
      <c r="A2603"/>
    </row>
    <row r="2604" spans="1:1" x14ac:dyDescent="0.35">
      <c r="A2604"/>
    </row>
    <row r="2605" spans="1:1" x14ac:dyDescent="0.35">
      <c r="A2605"/>
    </row>
    <row r="2606" spans="1:1" x14ac:dyDescent="0.35">
      <c r="A2606"/>
    </row>
    <row r="2607" spans="1:1" x14ac:dyDescent="0.35">
      <c r="A2607"/>
    </row>
    <row r="2608" spans="1:1" x14ac:dyDescent="0.35">
      <c r="A2608"/>
    </row>
    <row r="2609" spans="1:1" x14ac:dyDescent="0.35">
      <c r="A2609"/>
    </row>
    <row r="2610" spans="1:1" x14ac:dyDescent="0.35">
      <c r="A2610"/>
    </row>
    <row r="2611" spans="1:1" x14ac:dyDescent="0.35">
      <c r="A2611"/>
    </row>
    <row r="2612" spans="1:1" x14ac:dyDescent="0.35">
      <c r="A2612"/>
    </row>
    <row r="2613" spans="1:1" x14ac:dyDescent="0.35">
      <c r="A2613"/>
    </row>
    <row r="2614" spans="1:1" x14ac:dyDescent="0.35">
      <c r="A2614"/>
    </row>
    <row r="2615" spans="1:1" x14ac:dyDescent="0.35">
      <c r="A2615"/>
    </row>
    <row r="2616" spans="1:1" x14ac:dyDescent="0.35">
      <c r="A2616"/>
    </row>
    <row r="2617" spans="1:1" x14ac:dyDescent="0.35">
      <c r="A2617"/>
    </row>
    <row r="2618" spans="1:1" x14ac:dyDescent="0.35">
      <c r="A2618"/>
    </row>
    <row r="2619" spans="1:1" x14ac:dyDescent="0.35">
      <c r="A2619"/>
    </row>
    <row r="2620" spans="1:1" x14ac:dyDescent="0.35">
      <c r="A2620"/>
    </row>
    <row r="2621" spans="1:1" x14ac:dyDescent="0.35">
      <c r="A2621"/>
    </row>
    <row r="2622" spans="1:1" x14ac:dyDescent="0.35">
      <c r="A2622"/>
    </row>
    <row r="2623" spans="1:1" x14ac:dyDescent="0.35">
      <c r="A2623"/>
    </row>
    <row r="2624" spans="1:1" x14ac:dyDescent="0.35">
      <c r="A2624"/>
    </row>
    <row r="2625" spans="1:1" x14ac:dyDescent="0.35">
      <c r="A2625"/>
    </row>
    <row r="2626" spans="1:1" x14ac:dyDescent="0.35">
      <c r="A2626"/>
    </row>
    <row r="2627" spans="1:1" x14ac:dyDescent="0.35">
      <c r="A2627"/>
    </row>
    <row r="2628" spans="1:1" x14ac:dyDescent="0.35">
      <c r="A2628"/>
    </row>
    <row r="2629" spans="1:1" x14ac:dyDescent="0.35">
      <c r="A2629"/>
    </row>
    <row r="2630" spans="1:1" x14ac:dyDescent="0.35">
      <c r="A2630"/>
    </row>
    <row r="2631" spans="1:1" x14ac:dyDescent="0.35">
      <c r="A2631"/>
    </row>
    <row r="2632" spans="1:1" x14ac:dyDescent="0.35">
      <c r="A2632"/>
    </row>
    <row r="2633" spans="1:1" x14ac:dyDescent="0.35">
      <c r="A2633"/>
    </row>
    <row r="2634" spans="1:1" x14ac:dyDescent="0.35">
      <c r="A2634"/>
    </row>
    <row r="2635" spans="1:1" x14ac:dyDescent="0.35">
      <c r="A2635"/>
    </row>
    <row r="2636" spans="1:1" x14ac:dyDescent="0.35">
      <c r="A2636"/>
    </row>
    <row r="2637" spans="1:1" x14ac:dyDescent="0.35">
      <c r="A2637"/>
    </row>
    <row r="2638" spans="1:1" x14ac:dyDescent="0.35">
      <c r="A2638"/>
    </row>
    <row r="2639" spans="1:1" x14ac:dyDescent="0.35">
      <c r="A2639"/>
    </row>
    <row r="2640" spans="1:1" x14ac:dyDescent="0.35">
      <c r="A2640"/>
    </row>
    <row r="2641" spans="1:1" x14ac:dyDescent="0.35">
      <c r="A2641"/>
    </row>
    <row r="2642" spans="1:1" x14ac:dyDescent="0.35">
      <c r="A2642"/>
    </row>
    <row r="2643" spans="1:1" x14ac:dyDescent="0.35">
      <c r="A2643"/>
    </row>
    <row r="2644" spans="1:1" x14ac:dyDescent="0.35">
      <c r="A2644"/>
    </row>
    <row r="2645" spans="1:1" x14ac:dyDescent="0.35">
      <c r="A2645"/>
    </row>
    <row r="2646" spans="1:1" x14ac:dyDescent="0.35">
      <c r="A2646"/>
    </row>
    <row r="2647" spans="1:1" x14ac:dyDescent="0.35">
      <c r="A2647"/>
    </row>
    <row r="2648" spans="1:1" x14ac:dyDescent="0.35">
      <c r="A2648"/>
    </row>
    <row r="2649" spans="1:1" x14ac:dyDescent="0.35">
      <c r="A2649"/>
    </row>
    <row r="2650" spans="1:1" x14ac:dyDescent="0.35">
      <c r="A2650"/>
    </row>
    <row r="2651" spans="1:1" x14ac:dyDescent="0.35">
      <c r="A2651"/>
    </row>
    <row r="2652" spans="1:1" x14ac:dyDescent="0.35">
      <c r="A2652"/>
    </row>
    <row r="2653" spans="1:1" x14ac:dyDescent="0.35">
      <c r="A2653"/>
    </row>
    <row r="2654" spans="1:1" x14ac:dyDescent="0.35">
      <c r="A2654"/>
    </row>
    <row r="2655" spans="1:1" x14ac:dyDescent="0.35">
      <c r="A2655"/>
    </row>
    <row r="2656" spans="1:1" x14ac:dyDescent="0.35">
      <c r="A2656"/>
    </row>
    <row r="2657" spans="1:1" x14ac:dyDescent="0.35">
      <c r="A2657"/>
    </row>
    <row r="2658" spans="1:1" x14ac:dyDescent="0.35">
      <c r="A2658"/>
    </row>
    <row r="2659" spans="1:1" x14ac:dyDescent="0.35">
      <c r="A2659"/>
    </row>
    <row r="2660" spans="1:1" x14ac:dyDescent="0.35">
      <c r="A2660"/>
    </row>
    <row r="2661" spans="1:1" x14ac:dyDescent="0.35">
      <c r="A2661"/>
    </row>
    <row r="2662" spans="1:1" x14ac:dyDescent="0.35">
      <c r="A2662"/>
    </row>
    <row r="2663" spans="1:1" x14ac:dyDescent="0.35">
      <c r="A2663"/>
    </row>
    <row r="2664" spans="1:1" x14ac:dyDescent="0.35">
      <c r="A2664"/>
    </row>
    <row r="2665" spans="1:1" x14ac:dyDescent="0.35">
      <c r="A2665"/>
    </row>
    <row r="2666" spans="1:1" x14ac:dyDescent="0.35">
      <c r="A2666"/>
    </row>
    <row r="2667" spans="1:1" x14ac:dyDescent="0.35">
      <c r="A2667"/>
    </row>
    <row r="2668" spans="1:1" x14ac:dyDescent="0.35">
      <c r="A2668"/>
    </row>
    <row r="2669" spans="1:1" x14ac:dyDescent="0.35">
      <c r="A2669"/>
    </row>
    <row r="2670" spans="1:1" x14ac:dyDescent="0.35">
      <c r="A2670"/>
    </row>
    <row r="2671" spans="1:1" x14ac:dyDescent="0.35">
      <c r="A2671"/>
    </row>
    <row r="2672" spans="1:1" x14ac:dyDescent="0.35">
      <c r="A2672"/>
    </row>
    <row r="2673" spans="1:1" x14ac:dyDescent="0.35">
      <c r="A2673"/>
    </row>
    <row r="2674" spans="1:1" x14ac:dyDescent="0.35">
      <c r="A2674"/>
    </row>
    <row r="2675" spans="1:1" x14ac:dyDescent="0.35">
      <c r="A2675"/>
    </row>
    <row r="2676" spans="1:1" x14ac:dyDescent="0.35">
      <c r="A2676"/>
    </row>
    <row r="2677" spans="1:1" x14ac:dyDescent="0.35">
      <c r="A2677"/>
    </row>
    <row r="2678" spans="1:1" x14ac:dyDescent="0.35">
      <c r="A2678"/>
    </row>
    <row r="2679" spans="1:1" x14ac:dyDescent="0.35">
      <c r="A2679"/>
    </row>
    <row r="2680" spans="1:1" x14ac:dyDescent="0.35">
      <c r="A2680"/>
    </row>
    <row r="2681" spans="1:1" x14ac:dyDescent="0.35">
      <c r="A2681"/>
    </row>
    <row r="2682" spans="1:1" x14ac:dyDescent="0.35">
      <c r="A2682"/>
    </row>
    <row r="2683" spans="1:1" x14ac:dyDescent="0.35">
      <c r="A2683"/>
    </row>
    <row r="2684" spans="1:1" x14ac:dyDescent="0.35">
      <c r="A2684"/>
    </row>
    <row r="2685" spans="1:1" x14ac:dyDescent="0.35">
      <c r="A2685"/>
    </row>
    <row r="2686" spans="1:1" x14ac:dyDescent="0.35">
      <c r="A2686"/>
    </row>
    <row r="2687" spans="1:1" x14ac:dyDescent="0.35">
      <c r="A2687"/>
    </row>
    <row r="2688" spans="1:1" x14ac:dyDescent="0.35">
      <c r="A2688"/>
    </row>
    <row r="2689" spans="1:1" x14ac:dyDescent="0.35">
      <c r="A2689"/>
    </row>
    <row r="2690" spans="1:1" x14ac:dyDescent="0.35">
      <c r="A2690"/>
    </row>
    <row r="2691" spans="1:1" x14ac:dyDescent="0.35">
      <c r="A2691"/>
    </row>
    <row r="2692" spans="1:1" x14ac:dyDescent="0.35">
      <c r="A2692"/>
    </row>
    <row r="2693" spans="1:1" x14ac:dyDescent="0.35">
      <c r="A2693"/>
    </row>
    <row r="2694" spans="1:1" x14ac:dyDescent="0.35">
      <c r="A2694"/>
    </row>
    <row r="2695" spans="1:1" x14ac:dyDescent="0.35">
      <c r="A2695"/>
    </row>
    <row r="2696" spans="1:1" x14ac:dyDescent="0.35">
      <c r="A2696"/>
    </row>
    <row r="2697" spans="1:1" x14ac:dyDescent="0.35">
      <c r="A2697"/>
    </row>
    <row r="2698" spans="1:1" x14ac:dyDescent="0.35">
      <c r="A2698"/>
    </row>
    <row r="2699" spans="1:1" x14ac:dyDescent="0.35">
      <c r="A2699"/>
    </row>
    <row r="2700" spans="1:1" x14ac:dyDescent="0.35">
      <c r="A2700"/>
    </row>
    <row r="2701" spans="1:1" x14ac:dyDescent="0.35">
      <c r="A2701"/>
    </row>
    <row r="2702" spans="1:1" x14ac:dyDescent="0.35">
      <c r="A2702"/>
    </row>
    <row r="2703" spans="1:1" x14ac:dyDescent="0.35">
      <c r="A2703"/>
    </row>
    <row r="2704" spans="1:1" x14ac:dyDescent="0.35">
      <c r="A2704"/>
    </row>
    <row r="2705" spans="1:1" x14ac:dyDescent="0.35">
      <c r="A2705"/>
    </row>
    <row r="2706" spans="1:1" x14ac:dyDescent="0.35">
      <c r="A2706"/>
    </row>
    <row r="2707" spans="1:1" x14ac:dyDescent="0.35">
      <c r="A2707"/>
    </row>
    <row r="2708" spans="1:1" x14ac:dyDescent="0.35">
      <c r="A2708"/>
    </row>
    <row r="2709" spans="1:1" x14ac:dyDescent="0.35">
      <c r="A2709"/>
    </row>
    <row r="2710" spans="1:1" x14ac:dyDescent="0.35">
      <c r="A2710"/>
    </row>
    <row r="2711" spans="1:1" x14ac:dyDescent="0.35">
      <c r="A2711"/>
    </row>
    <row r="2712" spans="1:1" x14ac:dyDescent="0.35">
      <c r="A2712"/>
    </row>
    <row r="2713" spans="1:1" x14ac:dyDescent="0.35">
      <c r="A2713"/>
    </row>
    <row r="2714" spans="1:1" x14ac:dyDescent="0.35">
      <c r="A2714"/>
    </row>
    <row r="2715" spans="1:1" x14ac:dyDescent="0.35">
      <c r="A2715"/>
    </row>
    <row r="2716" spans="1:1" x14ac:dyDescent="0.35">
      <c r="A2716"/>
    </row>
    <row r="2717" spans="1:1" x14ac:dyDescent="0.35">
      <c r="A2717"/>
    </row>
    <row r="2718" spans="1:1" x14ac:dyDescent="0.35">
      <c r="A2718"/>
    </row>
    <row r="2719" spans="1:1" x14ac:dyDescent="0.35">
      <c r="A2719"/>
    </row>
    <row r="2720" spans="1:1" x14ac:dyDescent="0.35">
      <c r="A2720"/>
    </row>
    <row r="2721" spans="1:1" x14ac:dyDescent="0.35">
      <c r="A2721"/>
    </row>
    <row r="2722" spans="1:1" x14ac:dyDescent="0.35">
      <c r="A2722"/>
    </row>
    <row r="2723" spans="1:1" x14ac:dyDescent="0.35">
      <c r="A2723"/>
    </row>
    <row r="2724" spans="1:1" x14ac:dyDescent="0.35">
      <c r="A2724"/>
    </row>
    <row r="2725" spans="1:1" x14ac:dyDescent="0.35">
      <c r="A2725"/>
    </row>
    <row r="2726" spans="1:1" x14ac:dyDescent="0.35">
      <c r="A2726"/>
    </row>
    <row r="2727" spans="1:1" x14ac:dyDescent="0.35">
      <c r="A2727"/>
    </row>
    <row r="2728" spans="1:1" x14ac:dyDescent="0.35">
      <c r="A2728"/>
    </row>
    <row r="2729" spans="1:1" x14ac:dyDescent="0.35">
      <c r="A2729"/>
    </row>
    <row r="2730" spans="1:1" x14ac:dyDescent="0.35">
      <c r="A2730"/>
    </row>
    <row r="2731" spans="1:1" x14ac:dyDescent="0.35">
      <c r="A2731"/>
    </row>
    <row r="2732" spans="1:1" x14ac:dyDescent="0.35">
      <c r="A2732"/>
    </row>
    <row r="2733" spans="1:1" x14ac:dyDescent="0.35">
      <c r="A2733"/>
    </row>
    <row r="2734" spans="1:1" x14ac:dyDescent="0.35">
      <c r="A2734"/>
    </row>
    <row r="2735" spans="1:1" x14ac:dyDescent="0.35">
      <c r="A2735"/>
    </row>
    <row r="2736" spans="1:1" x14ac:dyDescent="0.35">
      <c r="A2736"/>
    </row>
    <row r="2737" spans="1:1" x14ac:dyDescent="0.35">
      <c r="A2737"/>
    </row>
    <row r="2738" spans="1:1" x14ac:dyDescent="0.35">
      <c r="A2738"/>
    </row>
    <row r="2739" spans="1:1" x14ac:dyDescent="0.35">
      <c r="A2739"/>
    </row>
    <row r="2740" spans="1:1" x14ac:dyDescent="0.35">
      <c r="A2740"/>
    </row>
    <row r="2741" spans="1:1" x14ac:dyDescent="0.35">
      <c r="A2741"/>
    </row>
    <row r="2742" spans="1:1" x14ac:dyDescent="0.35">
      <c r="A2742"/>
    </row>
    <row r="2743" spans="1:1" x14ac:dyDescent="0.35">
      <c r="A2743"/>
    </row>
    <row r="2744" spans="1:1" x14ac:dyDescent="0.35">
      <c r="A2744"/>
    </row>
    <row r="2745" spans="1:1" x14ac:dyDescent="0.35">
      <c r="A2745"/>
    </row>
    <row r="2746" spans="1:1" x14ac:dyDescent="0.35">
      <c r="A2746"/>
    </row>
    <row r="2747" spans="1:1" x14ac:dyDescent="0.35">
      <c r="A2747"/>
    </row>
    <row r="2748" spans="1:1" x14ac:dyDescent="0.35">
      <c r="A2748"/>
    </row>
    <row r="2749" spans="1:1" x14ac:dyDescent="0.35">
      <c r="A2749"/>
    </row>
    <row r="2750" spans="1:1" x14ac:dyDescent="0.35">
      <c r="A2750"/>
    </row>
    <row r="2751" spans="1:1" x14ac:dyDescent="0.35">
      <c r="A2751"/>
    </row>
    <row r="2752" spans="1:1" x14ac:dyDescent="0.35">
      <c r="A2752"/>
    </row>
    <row r="2753" spans="1:1" x14ac:dyDescent="0.35">
      <c r="A2753"/>
    </row>
    <row r="2754" spans="1:1" x14ac:dyDescent="0.35">
      <c r="A2754"/>
    </row>
    <row r="2755" spans="1:1" x14ac:dyDescent="0.35">
      <c r="A2755"/>
    </row>
    <row r="2756" spans="1:1" x14ac:dyDescent="0.35">
      <c r="A2756"/>
    </row>
    <row r="2757" spans="1:1" x14ac:dyDescent="0.35">
      <c r="A2757"/>
    </row>
    <row r="2758" spans="1:1" x14ac:dyDescent="0.35">
      <c r="A2758"/>
    </row>
    <row r="2759" spans="1:1" x14ac:dyDescent="0.35">
      <c r="A2759"/>
    </row>
    <row r="2760" spans="1:1" x14ac:dyDescent="0.35">
      <c r="A2760"/>
    </row>
    <row r="2761" spans="1:1" x14ac:dyDescent="0.35">
      <c r="A2761"/>
    </row>
    <row r="2762" spans="1:1" x14ac:dyDescent="0.35">
      <c r="A2762"/>
    </row>
    <row r="2763" spans="1:1" x14ac:dyDescent="0.35">
      <c r="A2763"/>
    </row>
    <row r="2764" spans="1:1" x14ac:dyDescent="0.35">
      <c r="A2764"/>
    </row>
    <row r="2765" spans="1:1" x14ac:dyDescent="0.35">
      <c r="A2765"/>
    </row>
    <row r="2766" spans="1:1" x14ac:dyDescent="0.35">
      <c r="A2766"/>
    </row>
    <row r="2767" spans="1:1" x14ac:dyDescent="0.35">
      <c r="A2767"/>
    </row>
    <row r="2768" spans="1:1" x14ac:dyDescent="0.35">
      <c r="A2768"/>
    </row>
    <row r="2769" spans="1:1" x14ac:dyDescent="0.35">
      <c r="A2769"/>
    </row>
    <row r="2770" spans="1:1" x14ac:dyDescent="0.35">
      <c r="A2770"/>
    </row>
    <row r="2771" spans="1:1" x14ac:dyDescent="0.35">
      <c r="A2771"/>
    </row>
    <row r="2772" spans="1:1" x14ac:dyDescent="0.35">
      <c r="A2772"/>
    </row>
    <row r="2773" spans="1:1" x14ac:dyDescent="0.35">
      <c r="A2773"/>
    </row>
    <row r="2774" spans="1:1" x14ac:dyDescent="0.35">
      <c r="A2774"/>
    </row>
    <row r="2775" spans="1:1" x14ac:dyDescent="0.35">
      <c r="A2775"/>
    </row>
    <row r="2776" spans="1:1" x14ac:dyDescent="0.35">
      <c r="A2776"/>
    </row>
    <row r="2777" spans="1:1" x14ac:dyDescent="0.35">
      <c r="A2777"/>
    </row>
    <row r="2778" spans="1:1" x14ac:dyDescent="0.35">
      <c r="A2778"/>
    </row>
    <row r="2779" spans="1:1" x14ac:dyDescent="0.35">
      <c r="A2779"/>
    </row>
    <row r="2780" spans="1:1" x14ac:dyDescent="0.35">
      <c r="A2780"/>
    </row>
    <row r="2781" spans="1:1" x14ac:dyDescent="0.35">
      <c r="A2781"/>
    </row>
    <row r="2782" spans="1:1" x14ac:dyDescent="0.35">
      <c r="A2782"/>
    </row>
    <row r="2783" spans="1:1" x14ac:dyDescent="0.35">
      <c r="A2783"/>
    </row>
    <row r="2784" spans="1:1" x14ac:dyDescent="0.35">
      <c r="A2784"/>
    </row>
    <row r="2785" spans="1:1" x14ac:dyDescent="0.35">
      <c r="A2785"/>
    </row>
    <row r="2786" spans="1:1" x14ac:dyDescent="0.35">
      <c r="A2786"/>
    </row>
    <row r="2787" spans="1:1" x14ac:dyDescent="0.35">
      <c r="A2787"/>
    </row>
    <row r="2788" spans="1:1" x14ac:dyDescent="0.35">
      <c r="A2788"/>
    </row>
    <row r="2789" spans="1:1" x14ac:dyDescent="0.35">
      <c r="A2789"/>
    </row>
    <row r="2790" spans="1:1" x14ac:dyDescent="0.35">
      <c r="A2790"/>
    </row>
    <row r="2791" spans="1:1" x14ac:dyDescent="0.35">
      <c r="A2791"/>
    </row>
    <row r="2792" spans="1:1" x14ac:dyDescent="0.35">
      <c r="A2792"/>
    </row>
    <row r="2793" spans="1:1" x14ac:dyDescent="0.35">
      <c r="A2793"/>
    </row>
    <row r="2794" spans="1:1" x14ac:dyDescent="0.35">
      <c r="A2794"/>
    </row>
    <row r="2795" spans="1:1" x14ac:dyDescent="0.35">
      <c r="A2795"/>
    </row>
    <row r="2796" spans="1:1" x14ac:dyDescent="0.35">
      <c r="A2796"/>
    </row>
    <row r="2797" spans="1:1" x14ac:dyDescent="0.35">
      <c r="A2797"/>
    </row>
    <row r="2798" spans="1:1" x14ac:dyDescent="0.35">
      <c r="A2798"/>
    </row>
    <row r="2799" spans="1:1" x14ac:dyDescent="0.35">
      <c r="A2799"/>
    </row>
    <row r="2800" spans="1:1" x14ac:dyDescent="0.35">
      <c r="A2800"/>
    </row>
    <row r="2801" spans="1:1" x14ac:dyDescent="0.35">
      <c r="A2801"/>
    </row>
    <row r="2802" spans="1:1" x14ac:dyDescent="0.35">
      <c r="A2802"/>
    </row>
    <row r="2803" spans="1:1" x14ac:dyDescent="0.35">
      <c r="A2803"/>
    </row>
    <row r="2804" spans="1:1" x14ac:dyDescent="0.35">
      <c r="A2804"/>
    </row>
    <row r="2805" spans="1:1" x14ac:dyDescent="0.35">
      <c r="A2805"/>
    </row>
    <row r="2806" spans="1:1" x14ac:dyDescent="0.35">
      <c r="A2806"/>
    </row>
    <row r="2807" spans="1:1" x14ac:dyDescent="0.35">
      <c r="A2807"/>
    </row>
    <row r="2808" spans="1:1" x14ac:dyDescent="0.35">
      <c r="A2808"/>
    </row>
    <row r="2809" spans="1:1" x14ac:dyDescent="0.35">
      <c r="A2809"/>
    </row>
    <row r="2810" spans="1:1" x14ac:dyDescent="0.35">
      <c r="A2810"/>
    </row>
    <row r="2811" spans="1:1" x14ac:dyDescent="0.35">
      <c r="A2811"/>
    </row>
    <row r="2812" spans="1:1" x14ac:dyDescent="0.35">
      <c r="A2812"/>
    </row>
    <row r="2813" spans="1:1" x14ac:dyDescent="0.35">
      <c r="A2813"/>
    </row>
    <row r="2814" spans="1:1" x14ac:dyDescent="0.35">
      <c r="A2814"/>
    </row>
    <row r="2815" spans="1:1" x14ac:dyDescent="0.35">
      <c r="A2815"/>
    </row>
    <row r="2816" spans="1:1" x14ac:dyDescent="0.35">
      <c r="A2816"/>
    </row>
    <row r="2817" spans="1:1" x14ac:dyDescent="0.35">
      <c r="A2817"/>
    </row>
    <row r="2818" spans="1:1" x14ac:dyDescent="0.35">
      <c r="A2818"/>
    </row>
    <row r="2819" spans="1:1" x14ac:dyDescent="0.35">
      <c r="A2819"/>
    </row>
    <row r="2820" spans="1:1" x14ac:dyDescent="0.35">
      <c r="A2820"/>
    </row>
    <row r="2821" spans="1:1" x14ac:dyDescent="0.35">
      <c r="A2821"/>
    </row>
    <row r="2822" spans="1:1" x14ac:dyDescent="0.35">
      <c r="A2822"/>
    </row>
    <row r="2823" spans="1:1" x14ac:dyDescent="0.35">
      <c r="A2823"/>
    </row>
    <row r="2824" spans="1:1" x14ac:dyDescent="0.35">
      <c r="A2824"/>
    </row>
    <row r="2825" spans="1:1" x14ac:dyDescent="0.35">
      <c r="A2825"/>
    </row>
    <row r="2826" spans="1:1" x14ac:dyDescent="0.35">
      <c r="A2826"/>
    </row>
    <row r="2827" spans="1:1" x14ac:dyDescent="0.35">
      <c r="A2827"/>
    </row>
    <row r="2828" spans="1:1" x14ac:dyDescent="0.35">
      <c r="A2828"/>
    </row>
    <row r="2829" spans="1:1" x14ac:dyDescent="0.35">
      <c r="A2829"/>
    </row>
    <row r="2830" spans="1:1" x14ac:dyDescent="0.35">
      <c r="A2830"/>
    </row>
    <row r="2831" spans="1:1" x14ac:dyDescent="0.35">
      <c r="A2831"/>
    </row>
    <row r="2832" spans="1:1" x14ac:dyDescent="0.35">
      <c r="A2832"/>
    </row>
    <row r="2833" spans="1:1" x14ac:dyDescent="0.35">
      <c r="A2833"/>
    </row>
    <row r="2834" spans="1:1" x14ac:dyDescent="0.35">
      <c r="A2834"/>
    </row>
    <row r="2835" spans="1:1" x14ac:dyDescent="0.35">
      <c r="A2835"/>
    </row>
    <row r="2836" spans="1:1" x14ac:dyDescent="0.35">
      <c r="A2836"/>
    </row>
    <row r="2837" spans="1:1" x14ac:dyDescent="0.35">
      <c r="A2837"/>
    </row>
    <row r="2838" spans="1:1" x14ac:dyDescent="0.35">
      <c r="A2838"/>
    </row>
    <row r="2839" spans="1:1" x14ac:dyDescent="0.35">
      <c r="A2839"/>
    </row>
    <row r="2840" spans="1:1" x14ac:dyDescent="0.35">
      <c r="A2840"/>
    </row>
    <row r="2841" spans="1:1" x14ac:dyDescent="0.35">
      <c r="A2841"/>
    </row>
    <row r="2842" spans="1:1" x14ac:dyDescent="0.35">
      <c r="A2842"/>
    </row>
    <row r="2843" spans="1:1" x14ac:dyDescent="0.35">
      <c r="A2843"/>
    </row>
    <row r="2844" spans="1:1" x14ac:dyDescent="0.35">
      <c r="A2844"/>
    </row>
    <row r="2845" spans="1:1" x14ac:dyDescent="0.35">
      <c r="A2845"/>
    </row>
    <row r="2846" spans="1:1" x14ac:dyDescent="0.35">
      <c r="A2846"/>
    </row>
    <row r="2847" spans="1:1" x14ac:dyDescent="0.35">
      <c r="A2847"/>
    </row>
    <row r="2848" spans="1:1" x14ac:dyDescent="0.35">
      <c r="A2848"/>
    </row>
    <row r="2849" spans="1:1" x14ac:dyDescent="0.35">
      <c r="A2849"/>
    </row>
    <row r="2850" spans="1:1" x14ac:dyDescent="0.35">
      <c r="A2850"/>
    </row>
    <row r="2851" spans="1:1" x14ac:dyDescent="0.35">
      <c r="A2851"/>
    </row>
    <row r="2852" spans="1:1" x14ac:dyDescent="0.35">
      <c r="A2852"/>
    </row>
    <row r="2853" spans="1:1" x14ac:dyDescent="0.35">
      <c r="A2853"/>
    </row>
    <row r="2854" spans="1:1" x14ac:dyDescent="0.35">
      <c r="A2854"/>
    </row>
    <row r="2855" spans="1:1" x14ac:dyDescent="0.35">
      <c r="A2855"/>
    </row>
    <row r="2856" spans="1:1" x14ac:dyDescent="0.35">
      <c r="A2856"/>
    </row>
    <row r="2857" spans="1:1" x14ac:dyDescent="0.35">
      <c r="A2857"/>
    </row>
    <row r="2858" spans="1:1" x14ac:dyDescent="0.35">
      <c r="A2858"/>
    </row>
    <row r="2859" spans="1:1" x14ac:dyDescent="0.35">
      <c r="A2859"/>
    </row>
    <row r="2860" spans="1:1" x14ac:dyDescent="0.35">
      <c r="A2860"/>
    </row>
    <row r="2861" spans="1:1" x14ac:dyDescent="0.35">
      <c r="A2861"/>
    </row>
    <row r="2862" spans="1:1" x14ac:dyDescent="0.35">
      <c r="A2862"/>
    </row>
    <row r="2863" spans="1:1" x14ac:dyDescent="0.35">
      <c r="A2863"/>
    </row>
    <row r="2864" spans="1:1" x14ac:dyDescent="0.35">
      <c r="A2864"/>
    </row>
    <row r="2865" spans="1:1" x14ac:dyDescent="0.35">
      <c r="A2865"/>
    </row>
    <row r="2866" spans="1:1" x14ac:dyDescent="0.35">
      <c r="A2866"/>
    </row>
    <row r="2867" spans="1:1" x14ac:dyDescent="0.35">
      <c r="A2867"/>
    </row>
    <row r="2868" spans="1:1" x14ac:dyDescent="0.35">
      <c r="A2868"/>
    </row>
    <row r="2869" spans="1:1" x14ac:dyDescent="0.35">
      <c r="A2869"/>
    </row>
    <row r="2870" spans="1:1" x14ac:dyDescent="0.35">
      <c r="A2870"/>
    </row>
    <row r="2871" spans="1:1" x14ac:dyDescent="0.35">
      <c r="A2871"/>
    </row>
    <row r="2872" spans="1:1" x14ac:dyDescent="0.35">
      <c r="A2872"/>
    </row>
    <row r="2873" spans="1:1" x14ac:dyDescent="0.35">
      <c r="A2873"/>
    </row>
    <row r="2874" spans="1:1" x14ac:dyDescent="0.35">
      <c r="A2874"/>
    </row>
    <row r="2875" spans="1:1" x14ac:dyDescent="0.35">
      <c r="A2875"/>
    </row>
    <row r="2876" spans="1:1" x14ac:dyDescent="0.35">
      <c r="A2876"/>
    </row>
    <row r="2877" spans="1:1" x14ac:dyDescent="0.35">
      <c r="A2877"/>
    </row>
    <row r="2878" spans="1:1" x14ac:dyDescent="0.35">
      <c r="A2878"/>
    </row>
    <row r="2879" spans="1:1" x14ac:dyDescent="0.35">
      <c r="A2879"/>
    </row>
    <row r="2880" spans="1:1" x14ac:dyDescent="0.35">
      <c r="A2880"/>
    </row>
    <row r="2881" spans="1:1" x14ac:dyDescent="0.35">
      <c r="A2881"/>
    </row>
    <row r="2882" spans="1:1" x14ac:dyDescent="0.35">
      <c r="A2882"/>
    </row>
    <row r="2883" spans="1:1" x14ac:dyDescent="0.35">
      <c r="A2883"/>
    </row>
    <row r="2884" spans="1:1" x14ac:dyDescent="0.35">
      <c r="A2884"/>
    </row>
    <row r="2885" spans="1:1" x14ac:dyDescent="0.35">
      <c r="A2885"/>
    </row>
    <row r="2886" spans="1:1" x14ac:dyDescent="0.35">
      <c r="A2886"/>
    </row>
    <row r="2887" spans="1:1" x14ac:dyDescent="0.35">
      <c r="A2887"/>
    </row>
    <row r="2888" spans="1:1" x14ac:dyDescent="0.35">
      <c r="A2888"/>
    </row>
    <row r="2889" spans="1:1" x14ac:dyDescent="0.35">
      <c r="A2889"/>
    </row>
    <row r="2890" spans="1:1" x14ac:dyDescent="0.35">
      <c r="A2890"/>
    </row>
    <row r="2891" spans="1:1" x14ac:dyDescent="0.35">
      <c r="A2891"/>
    </row>
    <row r="2892" spans="1:1" x14ac:dyDescent="0.35">
      <c r="A2892"/>
    </row>
    <row r="2893" spans="1:1" x14ac:dyDescent="0.35">
      <c r="A2893"/>
    </row>
    <row r="2894" spans="1:1" x14ac:dyDescent="0.35">
      <c r="A2894"/>
    </row>
    <row r="2895" spans="1:1" x14ac:dyDescent="0.35">
      <c r="A2895"/>
    </row>
    <row r="2896" spans="1:1" x14ac:dyDescent="0.35">
      <c r="A2896"/>
    </row>
    <row r="2897" spans="1:1" x14ac:dyDescent="0.35">
      <c r="A2897"/>
    </row>
    <row r="2898" spans="1:1" x14ac:dyDescent="0.35">
      <c r="A2898"/>
    </row>
    <row r="2899" spans="1:1" x14ac:dyDescent="0.35">
      <c r="A2899"/>
    </row>
    <row r="2900" spans="1:1" x14ac:dyDescent="0.35">
      <c r="A2900"/>
    </row>
    <row r="2901" spans="1:1" x14ac:dyDescent="0.35">
      <c r="A2901"/>
    </row>
    <row r="2902" spans="1:1" x14ac:dyDescent="0.35">
      <c r="A2902"/>
    </row>
    <row r="2903" spans="1:1" x14ac:dyDescent="0.35">
      <c r="A2903"/>
    </row>
    <row r="2904" spans="1:1" x14ac:dyDescent="0.35">
      <c r="A2904"/>
    </row>
    <row r="2905" spans="1:1" x14ac:dyDescent="0.35">
      <c r="A2905"/>
    </row>
    <row r="2906" spans="1:1" x14ac:dyDescent="0.35">
      <c r="A2906"/>
    </row>
    <row r="2907" spans="1:1" x14ac:dyDescent="0.35">
      <c r="A2907"/>
    </row>
    <row r="2908" spans="1:1" x14ac:dyDescent="0.35">
      <c r="A2908"/>
    </row>
    <row r="2909" spans="1:1" x14ac:dyDescent="0.35">
      <c r="A2909"/>
    </row>
    <row r="2910" spans="1:1" x14ac:dyDescent="0.35">
      <c r="A2910"/>
    </row>
    <row r="2911" spans="1:1" x14ac:dyDescent="0.35">
      <c r="A2911"/>
    </row>
    <row r="2912" spans="1:1" x14ac:dyDescent="0.35">
      <c r="A2912"/>
    </row>
    <row r="2913" spans="1:1" x14ac:dyDescent="0.35">
      <c r="A2913"/>
    </row>
    <row r="2914" spans="1:1" x14ac:dyDescent="0.35">
      <c r="A2914"/>
    </row>
    <row r="2915" spans="1:1" x14ac:dyDescent="0.35">
      <c r="A2915"/>
    </row>
    <row r="2916" spans="1:1" x14ac:dyDescent="0.35">
      <c r="A2916"/>
    </row>
    <row r="2917" spans="1:1" x14ac:dyDescent="0.35">
      <c r="A2917"/>
    </row>
    <row r="2918" spans="1:1" x14ac:dyDescent="0.35">
      <c r="A2918"/>
    </row>
    <row r="2919" spans="1:1" x14ac:dyDescent="0.35">
      <c r="A2919"/>
    </row>
    <row r="2920" spans="1:1" x14ac:dyDescent="0.35">
      <c r="A2920"/>
    </row>
    <row r="2921" spans="1:1" x14ac:dyDescent="0.35">
      <c r="A2921"/>
    </row>
    <row r="2922" spans="1:1" x14ac:dyDescent="0.35">
      <c r="A2922"/>
    </row>
    <row r="2923" spans="1:1" x14ac:dyDescent="0.35">
      <c r="A2923"/>
    </row>
    <row r="2924" spans="1:1" x14ac:dyDescent="0.35">
      <c r="A2924"/>
    </row>
    <row r="2925" spans="1:1" x14ac:dyDescent="0.35">
      <c r="A2925"/>
    </row>
    <row r="2926" spans="1:1" x14ac:dyDescent="0.35">
      <c r="A2926"/>
    </row>
    <row r="2927" spans="1:1" x14ac:dyDescent="0.35">
      <c r="A2927"/>
    </row>
    <row r="2928" spans="1:1" x14ac:dyDescent="0.35">
      <c r="A2928"/>
    </row>
    <row r="2929" spans="1:1" x14ac:dyDescent="0.35">
      <c r="A2929"/>
    </row>
    <row r="2930" spans="1:1" x14ac:dyDescent="0.35">
      <c r="A2930"/>
    </row>
    <row r="2931" spans="1:1" x14ac:dyDescent="0.35">
      <c r="A2931"/>
    </row>
    <row r="2932" spans="1:1" x14ac:dyDescent="0.35">
      <c r="A2932"/>
    </row>
    <row r="2933" spans="1:1" x14ac:dyDescent="0.35">
      <c r="A2933"/>
    </row>
    <row r="2934" spans="1:1" x14ac:dyDescent="0.35">
      <c r="A2934"/>
    </row>
    <row r="2935" spans="1:1" x14ac:dyDescent="0.35">
      <c r="A2935"/>
    </row>
    <row r="2936" spans="1:1" x14ac:dyDescent="0.35">
      <c r="A2936"/>
    </row>
    <row r="2937" spans="1:1" x14ac:dyDescent="0.35">
      <c r="A2937"/>
    </row>
    <row r="2938" spans="1:1" x14ac:dyDescent="0.35">
      <c r="A2938"/>
    </row>
    <row r="2939" spans="1:1" x14ac:dyDescent="0.35">
      <c r="A2939"/>
    </row>
    <row r="2940" spans="1:1" x14ac:dyDescent="0.35">
      <c r="A2940"/>
    </row>
    <row r="2941" spans="1:1" x14ac:dyDescent="0.35">
      <c r="A2941"/>
    </row>
    <row r="2942" spans="1:1" x14ac:dyDescent="0.35">
      <c r="A2942"/>
    </row>
    <row r="2943" spans="1:1" x14ac:dyDescent="0.35">
      <c r="A2943"/>
    </row>
    <row r="2944" spans="1:1" x14ac:dyDescent="0.35">
      <c r="A2944"/>
    </row>
    <row r="2945" spans="1:1" x14ac:dyDescent="0.35">
      <c r="A2945"/>
    </row>
    <row r="2946" spans="1:1" x14ac:dyDescent="0.35">
      <c r="A2946"/>
    </row>
    <row r="2947" spans="1:1" x14ac:dyDescent="0.35">
      <c r="A2947"/>
    </row>
    <row r="2948" spans="1:1" x14ac:dyDescent="0.35">
      <c r="A2948"/>
    </row>
    <row r="2949" spans="1:1" x14ac:dyDescent="0.35">
      <c r="A2949"/>
    </row>
    <row r="2950" spans="1:1" x14ac:dyDescent="0.35">
      <c r="A2950"/>
    </row>
    <row r="2951" spans="1:1" x14ac:dyDescent="0.35">
      <c r="A2951"/>
    </row>
    <row r="2952" spans="1:1" x14ac:dyDescent="0.35">
      <c r="A2952"/>
    </row>
    <row r="2953" spans="1:1" x14ac:dyDescent="0.35">
      <c r="A2953"/>
    </row>
    <row r="2954" spans="1:1" x14ac:dyDescent="0.35">
      <c r="A2954"/>
    </row>
    <row r="2955" spans="1:1" x14ac:dyDescent="0.35">
      <c r="A2955"/>
    </row>
    <row r="2956" spans="1:1" x14ac:dyDescent="0.35">
      <c r="A2956"/>
    </row>
    <row r="2957" spans="1:1" x14ac:dyDescent="0.35">
      <c r="A2957"/>
    </row>
    <row r="2958" spans="1:1" x14ac:dyDescent="0.35">
      <c r="A2958"/>
    </row>
    <row r="2959" spans="1:1" x14ac:dyDescent="0.35">
      <c r="A2959"/>
    </row>
    <row r="2960" spans="1:1" x14ac:dyDescent="0.35">
      <c r="A2960"/>
    </row>
    <row r="2961" spans="1:1" x14ac:dyDescent="0.35">
      <c r="A2961"/>
    </row>
    <row r="2962" spans="1:1" x14ac:dyDescent="0.35">
      <c r="A2962"/>
    </row>
    <row r="2963" spans="1:1" x14ac:dyDescent="0.35">
      <c r="A2963"/>
    </row>
    <row r="2964" spans="1:1" x14ac:dyDescent="0.35">
      <c r="A2964"/>
    </row>
    <row r="2965" spans="1:1" x14ac:dyDescent="0.35">
      <c r="A2965"/>
    </row>
    <row r="2966" spans="1:1" x14ac:dyDescent="0.35">
      <c r="A2966"/>
    </row>
    <row r="2967" spans="1:1" x14ac:dyDescent="0.35">
      <c r="A2967"/>
    </row>
    <row r="2968" spans="1:1" x14ac:dyDescent="0.35">
      <c r="A2968"/>
    </row>
    <row r="2969" spans="1:1" x14ac:dyDescent="0.35">
      <c r="A2969"/>
    </row>
    <row r="2970" spans="1:1" x14ac:dyDescent="0.35">
      <c r="A2970"/>
    </row>
    <row r="2971" spans="1:1" x14ac:dyDescent="0.35">
      <c r="A2971"/>
    </row>
    <row r="2972" spans="1:1" x14ac:dyDescent="0.35">
      <c r="A2972"/>
    </row>
    <row r="2973" spans="1:1" x14ac:dyDescent="0.35">
      <c r="A2973"/>
    </row>
    <row r="2974" spans="1:1" x14ac:dyDescent="0.35">
      <c r="A2974"/>
    </row>
    <row r="2975" spans="1:1" x14ac:dyDescent="0.35">
      <c r="A2975"/>
    </row>
    <row r="2976" spans="1:1" x14ac:dyDescent="0.35">
      <c r="A2976"/>
    </row>
    <row r="2977" spans="1:1" x14ac:dyDescent="0.35">
      <c r="A2977"/>
    </row>
    <row r="2978" spans="1:1" x14ac:dyDescent="0.35">
      <c r="A2978"/>
    </row>
    <row r="2979" spans="1:1" x14ac:dyDescent="0.35">
      <c r="A2979"/>
    </row>
    <row r="2980" spans="1:1" x14ac:dyDescent="0.35">
      <c r="A2980"/>
    </row>
    <row r="2981" spans="1:1" x14ac:dyDescent="0.35">
      <c r="A2981"/>
    </row>
    <row r="2982" spans="1:1" x14ac:dyDescent="0.35">
      <c r="A2982"/>
    </row>
    <row r="2983" spans="1:1" x14ac:dyDescent="0.35">
      <c r="A2983"/>
    </row>
    <row r="2984" spans="1:1" x14ac:dyDescent="0.35">
      <c r="A2984"/>
    </row>
    <row r="2985" spans="1:1" x14ac:dyDescent="0.35">
      <c r="A2985"/>
    </row>
    <row r="2986" spans="1:1" x14ac:dyDescent="0.35">
      <c r="A2986"/>
    </row>
    <row r="2987" spans="1:1" x14ac:dyDescent="0.35">
      <c r="A2987"/>
    </row>
    <row r="2988" spans="1:1" x14ac:dyDescent="0.35">
      <c r="A2988"/>
    </row>
    <row r="2989" spans="1:1" x14ac:dyDescent="0.35">
      <c r="A2989"/>
    </row>
    <row r="2990" spans="1:1" x14ac:dyDescent="0.35">
      <c r="A2990"/>
    </row>
    <row r="2991" spans="1:1" x14ac:dyDescent="0.35">
      <c r="A2991"/>
    </row>
    <row r="2992" spans="1:1" x14ac:dyDescent="0.35">
      <c r="A2992"/>
    </row>
    <row r="2993" spans="1:1" x14ac:dyDescent="0.35">
      <c r="A2993"/>
    </row>
    <row r="2994" spans="1:1" x14ac:dyDescent="0.35">
      <c r="A2994"/>
    </row>
    <row r="2995" spans="1:1" x14ac:dyDescent="0.35">
      <c r="A2995"/>
    </row>
    <row r="2996" spans="1:1" x14ac:dyDescent="0.35">
      <c r="A2996"/>
    </row>
    <row r="2997" spans="1:1" x14ac:dyDescent="0.35">
      <c r="A2997"/>
    </row>
    <row r="2998" spans="1:1" x14ac:dyDescent="0.35">
      <c r="A2998"/>
    </row>
    <row r="2999" spans="1:1" x14ac:dyDescent="0.35">
      <c r="A2999"/>
    </row>
    <row r="3000" spans="1:1" x14ac:dyDescent="0.35">
      <c r="A3000"/>
    </row>
    <row r="3001" spans="1:1" x14ac:dyDescent="0.35">
      <c r="A3001"/>
    </row>
    <row r="3002" spans="1:1" x14ac:dyDescent="0.35">
      <c r="A3002"/>
    </row>
    <row r="3003" spans="1:1" x14ac:dyDescent="0.35">
      <c r="A3003"/>
    </row>
    <row r="3004" spans="1:1" x14ac:dyDescent="0.35">
      <c r="A3004"/>
    </row>
    <row r="3005" spans="1:1" x14ac:dyDescent="0.35">
      <c r="A3005"/>
    </row>
    <row r="3006" spans="1:1" x14ac:dyDescent="0.35">
      <c r="A3006"/>
    </row>
    <row r="3007" spans="1:1" x14ac:dyDescent="0.35">
      <c r="A3007"/>
    </row>
    <row r="3008" spans="1:1" x14ac:dyDescent="0.35">
      <c r="A3008"/>
    </row>
    <row r="3009" spans="1:1" x14ac:dyDescent="0.35">
      <c r="A3009"/>
    </row>
    <row r="3010" spans="1:1" x14ac:dyDescent="0.35">
      <c r="A3010"/>
    </row>
    <row r="3011" spans="1:1" x14ac:dyDescent="0.35">
      <c r="A3011"/>
    </row>
    <row r="3012" spans="1:1" x14ac:dyDescent="0.35">
      <c r="A3012"/>
    </row>
    <row r="3013" spans="1:1" x14ac:dyDescent="0.35">
      <c r="A3013"/>
    </row>
    <row r="3014" spans="1:1" x14ac:dyDescent="0.35">
      <c r="A3014"/>
    </row>
    <row r="3015" spans="1:1" x14ac:dyDescent="0.35">
      <c r="A3015"/>
    </row>
    <row r="3016" spans="1:1" x14ac:dyDescent="0.35">
      <c r="A3016"/>
    </row>
    <row r="3017" spans="1:1" x14ac:dyDescent="0.35">
      <c r="A3017"/>
    </row>
    <row r="3018" spans="1:1" x14ac:dyDescent="0.35">
      <c r="A3018"/>
    </row>
    <row r="3019" spans="1:1" x14ac:dyDescent="0.35">
      <c r="A3019"/>
    </row>
    <row r="3020" spans="1:1" x14ac:dyDescent="0.35">
      <c r="A3020"/>
    </row>
    <row r="3021" spans="1:1" x14ac:dyDescent="0.35">
      <c r="A3021"/>
    </row>
    <row r="3022" spans="1:1" x14ac:dyDescent="0.35">
      <c r="A3022"/>
    </row>
    <row r="3023" spans="1:1" x14ac:dyDescent="0.35">
      <c r="A3023"/>
    </row>
    <row r="3024" spans="1:1" x14ac:dyDescent="0.35">
      <c r="A3024"/>
    </row>
    <row r="3025" spans="1:1" x14ac:dyDescent="0.35">
      <c r="A3025"/>
    </row>
    <row r="3026" spans="1:1" x14ac:dyDescent="0.35">
      <c r="A3026"/>
    </row>
    <row r="3027" spans="1:1" x14ac:dyDescent="0.35">
      <c r="A3027"/>
    </row>
    <row r="3028" spans="1:1" x14ac:dyDescent="0.35">
      <c r="A3028"/>
    </row>
    <row r="3029" spans="1:1" x14ac:dyDescent="0.35">
      <c r="A3029"/>
    </row>
    <row r="3030" spans="1:1" x14ac:dyDescent="0.35">
      <c r="A3030"/>
    </row>
    <row r="3031" spans="1:1" x14ac:dyDescent="0.35">
      <c r="A3031"/>
    </row>
    <row r="3032" spans="1:1" x14ac:dyDescent="0.35">
      <c r="A3032"/>
    </row>
    <row r="3033" spans="1:1" x14ac:dyDescent="0.35">
      <c r="A3033"/>
    </row>
    <row r="3034" spans="1:1" x14ac:dyDescent="0.35">
      <c r="A3034"/>
    </row>
    <row r="3035" spans="1:1" x14ac:dyDescent="0.35">
      <c r="A3035"/>
    </row>
    <row r="3036" spans="1:1" x14ac:dyDescent="0.35">
      <c r="A3036"/>
    </row>
    <row r="3037" spans="1:1" x14ac:dyDescent="0.35">
      <c r="A3037"/>
    </row>
    <row r="3038" spans="1:1" x14ac:dyDescent="0.35">
      <c r="A3038"/>
    </row>
    <row r="3039" spans="1:1" x14ac:dyDescent="0.35">
      <c r="A3039"/>
    </row>
    <row r="3040" spans="1:1" x14ac:dyDescent="0.35">
      <c r="A3040"/>
    </row>
    <row r="3041" spans="1:1" x14ac:dyDescent="0.35">
      <c r="A3041"/>
    </row>
    <row r="3042" spans="1:1" x14ac:dyDescent="0.35">
      <c r="A3042"/>
    </row>
    <row r="3043" spans="1:1" x14ac:dyDescent="0.35">
      <c r="A3043"/>
    </row>
    <row r="3044" spans="1:1" x14ac:dyDescent="0.35">
      <c r="A3044"/>
    </row>
    <row r="3045" spans="1:1" x14ac:dyDescent="0.35">
      <c r="A3045"/>
    </row>
    <row r="3046" spans="1:1" x14ac:dyDescent="0.35">
      <c r="A3046"/>
    </row>
    <row r="3047" spans="1:1" x14ac:dyDescent="0.35">
      <c r="A3047"/>
    </row>
    <row r="3048" spans="1:1" x14ac:dyDescent="0.35">
      <c r="A3048"/>
    </row>
    <row r="3049" spans="1:1" x14ac:dyDescent="0.35">
      <c r="A3049"/>
    </row>
    <row r="3050" spans="1:1" x14ac:dyDescent="0.35">
      <c r="A3050"/>
    </row>
    <row r="3051" spans="1:1" x14ac:dyDescent="0.35">
      <c r="A3051"/>
    </row>
    <row r="3052" spans="1:1" x14ac:dyDescent="0.35">
      <c r="A3052"/>
    </row>
    <row r="3053" spans="1:1" x14ac:dyDescent="0.35">
      <c r="A3053"/>
    </row>
    <row r="3054" spans="1:1" x14ac:dyDescent="0.35">
      <c r="A3054"/>
    </row>
    <row r="3055" spans="1:1" x14ac:dyDescent="0.35">
      <c r="A3055"/>
    </row>
    <row r="3056" spans="1:1" x14ac:dyDescent="0.35">
      <c r="A3056"/>
    </row>
    <row r="3057" spans="1:1" x14ac:dyDescent="0.35">
      <c r="A3057"/>
    </row>
    <row r="3058" spans="1:1" x14ac:dyDescent="0.35">
      <c r="A3058"/>
    </row>
    <row r="3059" spans="1:1" x14ac:dyDescent="0.35">
      <c r="A3059"/>
    </row>
    <row r="3060" spans="1:1" x14ac:dyDescent="0.35">
      <c r="A3060"/>
    </row>
    <row r="3061" spans="1:1" x14ac:dyDescent="0.35">
      <c r="A3061"/>
    </row>
    <row r="3062" spans="1:1" x14ac:dyDescent="0.35">
      <c r="A3062"/>
    </row>
    <row r="3063" spans="1:1" x14ac:dyDescent="0.35">
      <c r="A3063"/>
    </row>
    <row r="3064" spans="1:1" x14ac:dyDescent="0.35">
      <c r="A3064"/>
    </row>
    <row r="3065" spans="1:1" x14ac:dyDescent="0.35">
      <c r="A3065"/>
    </row>
    <row r="3066" spans="1:1" x14ac:dyDescent="0.35">
      <c r="A3066"/>
    </row>
    <row r="3067" spans="1:1" x14ac:dyDescent="0.35">
      <c r="A3067"/>
    </row>
    <row r="3068" spans="1:1" x14ac:dyDescent="0.35">
      <c r="A3068"/>
    </row>
    <row r="3069" spans="1:1" x14ac:dyDescent="0.35">
      <c r="A3069"/>
    </row>
    <row r="3070" spans="1:1" x14ac:dyDescent="0.35">
      <c r="A3070"/>
    </row>
    <row r="3071" spans="1:1" x14ac:dyDescent="0.35">
      <c r="A3071"/>
    </row>
    <row r="3072" spans="1:1" x14ac:dyDescent="0.35">
      <c r="A3072"/>
    </row>
    <row r="3073" spans="1:1" x14ac:dyDescent="0.35">
      <c r="A3073"/>
    </row>
    <row r="3074" spans="1:1" x14ac:dyDescent="0.35">
      <c r="A3074"/>
    </row>
    <row r="3075" spans="1:1" x14ac:dyDescent="0.35">
      <c r="A3075"/>
    </row>
    <row r="3076" spans="1:1" x14ac:dyDescent="0.35">
      <c r="A3076"/>
    </row>
    <row r="3077" spans="1:1" x14ac:dyDescent="0.35">
      <c r="A3077"/>
    </row>
    <row r="3078" spans="1:1" x14ac:dyDescent="0.35">
      <c r="A3078"/>
    </row>
    <row r="3079" spans="1:1" x14ac:dyDescent="0.35">
      <c r="A3079"/>
    </row>
    <row r="3080" spans="1:1" x14ac:dyDescent="0.35">
      <c r="A3080"/>
    </row>
    <row r="3081" spans="1:1" x14ac:dyDescent="0.35">
      <c r="A3081"/>
    </row>
    <row r="3082" spans="1:1" x14ac:dyDescent="0.35">
      <c r="A3082"/>
    </row>
    <row r="3083" spans="1:1" x14ac:dyDescent="0.35">
      <c r="A3083"/>
    </row>
    <row r="3084" spans="1:1" x14ac:dyDescent="0.35">
      <c r="A3084"/>
    </row>
    <row r="3085" spans="1:1" x14ac:dyDescent="0.35">
      <c r="A3085"/>
    </row>
    <row r="3086" spans="1:1" x14ac:dyDescent="0.35">
      <c r="A3086"/>
    </row>
    <row r="3087" spans="1:1" x14ac:dyDescent="0.35">
      <c r="A3087"/>
    </row>
    <row r="3088" spans="1:1" x14ac:dyDescent="0.35">
      <c r="A3088"/>
    </row>
    <row r="3089" spans="1:1" x14ac:dyDescent="0.35">
      <c r="A3089"/>
    </row>
    <row r="3090" spans="1:1" x14ac:dyDescent="0.35">
      <c r="A3090"/>
    </row>
    <row r="3091" spans="1:1" x14ac:dyDescent="0.35">
      <c r="A3091"/>
    </row>
    <row r="3092" spans="1:1" x14ac:dyDescent="0.35">
      <c r="A3092"/>
    </row>
    <row r="3093" spans="1:1" x14ac:dyDescent="0.35">
      <c r="A3093"/>
    </row>
    <row r="3094" spans="1:1" x14ac:dyDescent="0.35">
      <c r="A3094"/>
    </row>
    <row r="3095" spans="1:1" x14ac:dyDescent="0.35">
      <c r="A3095"/>
    </row>
    <row r="3096" spans="1:1" x14ac:dyDescent="0.35">
      <c r="A3096"/>
    </row>
    <row r="3097" spans="1:1" x14ac:dyDescent="0.35">
      <c r="A3097"/>
    </row>
    <row r="3098" spans="1:1" x14ac:dyDescent="0.35">
      <c r="A3098"/>
    </row>
    <row r="3099" spans="1:1" x14ac:dyDescent="0.35">
      <c r="A3099"/>
    </row>
    <row r="3100" spans="1:1" x14ac:dyDescent="0.35">
      <c r="A3100"/>
    </row>
    <row r="3101" spans="1:1" x14ac:dyDescent="0.35">
      <c r="A3101"/>
    </row>
    <row r="3102" spans="1:1" x14ac:dyDescent="0.35">
      <c r="A3102"/>
    </row>
    <row r="3103" spans="1:1" x14ac:dyDescent="0.35">
      <c r="A3103"/>
    </row>
    <row r="3104" spans="1:1" x14ac:dyDescent="0.35">
      <c r="A3104"/>
    </row>
    <row r="3105" spans="1:1" x14ac:dyDescent="0.35">
      <c r="A3105"/>
    </row>
    <row r="3106" spans="1:1" x14ac:dyDescent="0.35">
      <c r="A3106"/>
    </row>
    <row r="3107" spans="1:1" x14ac:dyDescent="0.35">
      <c r="A3107"/>
    </row>
    <row r="3108" spans="1:1" x14ac:dyDescent="0.35">
      <c r="A3108"/>
    </row>
    <row r="3109" spans="1:1" x14ac:dyDescent="0.35">
      <c r="A3109"/>
    </row>
    <row r="3110" spans="1:1" x14ac:dyDescent="0.35">
      <c r="A3110"/>
    </row>
    <row r="3111" spans="1:1" x14ac:dyDescent="0.35">
      <c r="A3111"/>
    </row>
    <row r="3112" spans="1:1" x14ac:dyDescent="0.35">
      <c r="A3112"/>
    </row>
    <row r="3113" spans="1:1" x14ac:dyDescent="0.35">
      <c r="A3113"/>
    </row>
    <row r="3114" spans="1:1" x14ac:dyDescent="0.35">
      <c r="A3114"/>
    </row>
    <row r="3115" spans="1:1" x14ac:dyDescent="0.35">
      <c r="A3115"/>
    </row>
    <row r="3116" spans="1:1" x14ac:dyDescent="0.35">
      <c r="A3116"/>
    </row>
    <row r="3117" spans="1:1" x14ac:dyDescent="0.35">
      <c r="A3117"/>
    </row>
    <row r="3118" spans="1:1" x14ac:dyDescent="0.35">
      <c r="A3118"/>
    </row>
    <row r="3119" spans="1:1" x14ac:dyDescent="0.35">
      <c r="A3119"/>
    </row>
    <row r="3120" spans="1:1" x14ac:dyDescent="0.35">
      <c r="A3120"/>
    </row>
    <row r="3121" spans="1:1" x14ac:dyDescent="0.35">
      <c r="A3121"/>
    </row>
    <row r="3122" spans="1:1" x14ac:dyDescent="0.35">
      <c r="A3122"/>
    </row>
    <row r="3123" spans="1:1" x14ac:dyDescent="0.35">
      <c r="A3123"/>
    </row>
    <row r="3124" spans="1:1" x14ac:dyDescent="0.35">
      <c r="A3124"/>
    </row>
    <row r="3125" spans="1:1" x14ac:dyDescent="0.35">
      <c r="A3125"/>
    </row>
    <row r="3126" spans="1:1" x14ac:dyDescent="0.35">
      <c r="A3126"/>
    </row>
    <row r="3127" spans="1:1" x14ac:dyDescent="0.35">
      <c r="A3127"/>
    </row>
    <row r="3128" spans="1:1" x14ac:dyDescent="0.35">
      <c r="A3128"/>
    </row>
    <row r="3129" spans="1:1" x14ac:dyDescent="0.35">
      <c r="A3129"/>
    </row>
    <row r="3130" spans="1:1" x14ac:dyDescent="0.35">
      <c r="A3130"/>
    </row>
    <row r="3131" spans="1:1" x14ac:dyDescent="0.35">
      <c r="A3131"/>
    </row>
    <row r="3132" spans="1:1" x14ac:dyDescent="0.35">
      <c r="A3132"/>
    </row>
    <row r="3133" spans="1:1" x14ac:dyDescent="0.35">
      <c r="A3133"/>
    </row>
    <row r="3134" spans="1:1" x14ac:dyDescent="0.35">
      <c r="A3134"/>
    </row>
    <row r="3135" spans="1:1" x14ac:dyDescent="0.35">
      <c r="A3135"/>
    </row>
    <row r="3136" spans="1:1" x14ac:dyDescent="0.35">
      <c r="A3136"/>
    </row>
    <row r="3137" spans="1:1" x14ac:dyDescent="0.35">
      <c r="A3137"/>
    </row>
    <row r="3138" spans="1:1" x14ac:dyDescent="0.35">
      <c r="A3138"/>
    </row>
    <row r="3139" spans="1:1" x14ac:dyDescent="0.35">
      <c r="A3139"/>
    </row>
    <row r="3140" spans="1:1" x14ac:dyDescent="0.35">
      <c r="A3140"/>
    </row>
    <row r="3141" spans="1:1" x14ac:dyDescent="0.35">
      <c r="A3141"/>
    </row>
    <row r="3142" spans="1:1" x14ac:dyDescent="0.35">
      <c r="A3142"/>
    </row>
    <row r="3143" spans="1:1" x14ac:dyDescent="0.35">
      <c r="A3143"/>
    </row>
    <row r="3144" spans="1:1" x14ac:dyDescent="0.35">
      <c r="A3144"/>
    </row>
    <row r="3145" spans="1:1" x14ac:dyDescent="0.35">
      <c r="A3145"/>
    </row>
    <row r="3146" spans="1:1" x14ac:dyDescent="0.35">
      <c r="A3146"/>
    </row>
    <row r="3147" spans="1:1" x14ac:dyDescent="0.35">
      <c r="A3147"/>
    </row>
    <row r="3148" spans="1:1" x14ac:dyDescent="0.35">
      <c r="A3148"/>
    </row>
    <row r="3149" spans="1:1" x14ac:dyDescent="0.35">
      <c r="A3149"/>
    </row>
    <row r="3150" spans="1:1" x14ac:dyDescent="0.35">
      <c r="A3150"/>
    </row>
    <row r="3151" spans="1:1" x14ac:dyDescent="0.35">
      <c r="A3151"/>
    </row>
    <row r="3152" spans="1:1" x14ac:dyDescent="0.35">
      <c r="A3152"/>
    </row>
    <row r="3153" spans="1:1" x14ac:dyDescent="0.35">
      <c r="A3153"/>
    </row>
    <row r="3154" spans="1:1" x14ac:dyDescent="0.35">
      <c r="A3154"/>
    </row>
    <row r="3155" spans="1:1" x14ac:dyDescent="0.35">
      <c r="A3155"/>
    </row>
    <row r="3156" spans="1:1" x14ac:dyDescent="0.35">
      <c r="A3156"/>
    </row>
    <row r="3157" spans="1:1" x14ac:dyDescent="0.35">
      <c r="A3157"/>
    </row>
    <row r="3158" spans="1:1" x14ac:dyDescent="0.35">
      <c r="A3158"/>
    </row>
    <row r="3159" spans="1:1" x14ac:dyDescent="0.35">
      <c r="A3159"/>
    </row>
    <row r="3160" spans="1:1" x14ac:dyDescent="0.35">
      <c r="A3160"/>
    </row>
    <row r="3161" spans="1:1" x14ac:dyDescent="0.35">
      <c r="A3161"/>
    </row>
    <row r="3162" spans="1:1" x14ac:dyDescent="0.35">
      <c r="A3162"/>
    </row>
    <row r="3163" spans="1:1" x14ac:dyDescent="0.35">
      <c r="A3163"/>
    </row>
    <row r="3164" spans="1:1" x14ac:dyDescent="0.35">
      <c r="A3164"/>
    </row>
    <row r="3165" spans="1:1" x14ac:dyDescent="0.35">
      <c r="A3165"/>
    </row>
    <row r="3166" spans="1:1" x14ac:dyDescent="0.35">
      <c r="A3166"/>
    </row>
    <row r="3167" spans="1:1" x14ac:dyDescent="0.35">
      <c r="A3167"/>
    </row>
    <row r="3168" spans="1:1" x14ac:dyDescent="0.35">
      <c r="A3168"/>
    </row>
    <row r="3169" spans="1:1" x14ac:dyDescent="0.35">
      <c r="A3169"/>
    </row>
    <row r="3170" spans="1:1" x14ac:dyDescent="0.35">
      <c r="A3170"/>
    </row>
    <row r="3171" spans="1:1" x14ac:dyDescent="0.35">
      <c r="A3171"/>
    </row>
    <row r="3172" spans="1:1" x14ac:dyDescent="0.35">
      <c r="A3172"/>
    </row>
    <row r="3173" spans="1:1" x14ac:dyDescent="0.35">
      <c r="A3173"/>
    </row>
    <row r="3174" spans="1:1" x14ac:dyDescent="0.35">
      <c r="A3174"/>
    </row>
    <row r="3175" spans="1:1" x14ac:dyDescent="0.35">
      <c r="A3175"/>
    </row>
    <row r="3176" spans="1:1" x14ac:dyDescent="0.35">
      <c r="A3176"/>
    </row>
    <row r="3177" spans="1:1" x14ac:dyDescent="0.35">
      <c r="A3177"/>
    </row>
    <row r="3178" spans="1:1" x14ac:dyDescent="0.35">
      <c r="A3178"/>
    </row>
    <row r="3179" spans="1:1" x14ac:dyDescent="0.35">
      <c r="A3179"/>
    </row>
    <row r="3180" spans="1:1" x14ac:dyDescent="0.35">
      <c r="A3180"/>
    </row>
    <row r="3181" spans="1:1" x14ac:dyDescent="0.35">
      <c r="A3181"/>
    </row>
    <row r="3182" spans="1:1" x14ac:dyDescent="0.35">
      <c r="A3182"/>
    </row>
    <row r="3183" spans="1:1" x14ac:dyDescent="0.35">
      <c r="A3183"/>
    </row>
    <row r="3184" spans="1:1" x14ac:dyDescent="0.35">
      <c r="A3184"/>
    </row>
    <row r="3185" spans="1:1" x14ac:dyDescent="0.35">
      <c r="A3185"/>
    </row>
    <row r="3186" spans="1:1" x14ac:dyDescent="0.35">
      <c r="A3186"/>
    </row>
    <row r="3187" spans="1:1" x14ac:dyDescent="0.35">
      <c r="A3187"/>
    </row>
    <row r="3188" spans="1:1" x14ac:dyDescent="0.35">
      <c r="A3188"/>
    </row>
    <row r="3189" spans="1:1" x14ac:dyDescent="0.35">
      <c r="A3189"/>
    </row>
    <row r="3190" spans="1:1" x14ac:dyDescent="0.35">
      <c r="A3190"/>
    </row>
    <row r="3191" spans="1:1" x14ac:dyDescent="0.35">
      <c r="A3191"/>
    </row>
    <row r="3192" spans="1:1" x14ac:dyDescent="0.35">
      <c r="A3192"/>
    </row>
    <row r="3193" spans="1:1" x14ac:dyDescent="0.35">
      <c r="A3193"/>
    </row>
    <row r="3194" spans="1:1" x14ac:dyDescent="0.35">
      <c r="A3194"/>
    </row>
    <row r="3195" spans="1:1" x14ac:dyDescent="0.35">
      <c r="A3195"/>
    </row>
    <row r="3196" spans="1:1" x14ac:dyDescent="0.35">
      <c r="A3196"/>
    </row>
    <row r="3197" spans="1:1" x14ac:dyDescent="0.35">
      <c r="A3197"/>
    </row>
    <row r="3198" spans="1:1" x14ac:dyDescent="0.35">
      <c r="A3198"/>
    </row>
    <row r="3199" spans="1:1" x14ac:dyDescent="0.35">
      <c r="A3199"/>
    </row>
    <row r="3200" spans="1:1" x14ac:dyDescent="0.35">
      <c r="A3200"/>
    </row>
    <row r="3201" spans="1:1" x14ac:dyDescent="0.35">
      <c r="A3201"/>
    </row>
    <row r="3202" spans="1:1" x14ac:dyDescent="0.35">
      <c r="A3202"/>
    </row>
    <row r="3203" spans="1:1" x14ac:dyDescent="0.35">
      <c r="A3203"/>
    </row>
    <row r="3204" spans="1:1" x14ac:dyDescent="0.35">
      <c r="A3204"/>
    </row>
    <row r="3205" spans="1:1" x14ac:dyDescent="0.35">
      <c r="A3205"/>
    </row>
    <row r="3206" spans="1:1" x14ac:dyDescent="0.35">
      <c r="A3206"/>
    </row>
    <row r="3207" spans="1:1" x14ac:dyDescent="0.35">
      <c r="A3207"/>
    </row>
    <row r="3208" spans="1:1" x14ac:dyDescent="0.35">
      <c r="A3208"/>
    </row>
    <row r="3209" spans="1:1" x14ac:dyDescent="0.35">
      <c r="A3209"/>
    </row>
    <row r="3210" spans="1:1" x14ac:dyDescent="0.35">
      <c r="A3210"/>
    </row>
    <row r="3211" spans="1:1" x14ac:dyDescent="0.35">
      <c r="A3211"/>
    </row>
    <row r="3212" spans="1:1" x14ac:dyDescent="0.35">
      <c r="A3212"/>
    </row>
    <row r="3213" spans="1:1" x14ac:dyDescent="0.35">
      <c r="A3213"/>
    </row>
    <row r="3214" spans="1:1" x14ac:dyDescent="0.35">
      <c r="A3214"/>
    </row>
    <row r="3215" spans="1:1" x14ac:dyDescent="0.35">
      <c r="A3215"/>
    </row>
    <row r="3216" spans="1:1" x14ac:dyDescent="0.35">
      <c r="A3216"/>
    </row>
    <row r="3217" spans="1:1" x14ac:dyDescent="0.35">
      <c r="A3217"/>
    </row>
    <row r="3218" spans="1:1" x14ac:dyDescent="0.35">
      <c r="A3218"/>
    </row>
    <row r="3219" spans="1:1" x14ac:dyDescent="0.35">
      <c r="A3219"/>
    </row>
    <row r="3220" spans="1:1" x14ac:dyDescent="0.35">
      <c r="A3220"/>
    </row>
    <row r="3221" spans="1:1" x14ac:dyDescent="0.35">
      <c r="A3221"/>
    </row>
    <row r="3222" spans="1:1" x14ac:dyDescent="0.35">
      <c r="A3222"/>
    </row>
    <row r="3223" spans="1:1" x14ac:dyDescent="0.35">
      <c r="A3223"/>
    </row>
    <row r="3224" spans="1:1" x14ac:dyDescent="0.35">
      <c r="A3224"/>
    </row>
    <row r="3225" spans="1:1" x14ac:dyDescent="0.35">
      <c r="A3225"/>
    </row>
    <row r="3226" spans="1:1" x14ac:dyDescent="0.35">
      <c r="A3226"/>
    </row>
    <row r="3227" spans="1:1" x14ac:dyDescent="0.35">
      <c r="A3227"/>
    </row>
    <row r="3228" spans="1:1" x14ac:dyDescent="0.35">
      <c r="A3228"/>
    </row>
    <row r="3229" spans="1:1" x14ac:dyDescent="0.35">
      <c r="A3229"/>
    </row>
    <row r="3230" spans="1:1" x14ac:dyDescent="0.35">
      <c r="A3230"/>
    </row>
    <row r="3231" spans="1:1" x14ac:dyDescent="0.35">
      <c r="A3231"/>
    </row>
    <row r="3232" spans="1:1" x14ac:dyDescent="0.35">
      <c r="A3232"/>
    </row>
    <row r="3233" spans="1:1" x14ac:dyDescent="0.35">
      <c r="A3233"/>
    </row>
    <row r="3234" spans="1:1" x14ac:dyDescent="0.35">
      <c r="A3234"/>
    </row>
    <row r="3235" spans="1:1" x14ac:dyDescent="0.35">
      <c r="A3235"/>
    </row>
    <row r="3236" spans="1:1" x14ac:dyDescent="0.35">
      <c r="A3236"/>
    </row>
    <row r="3237" spans="1:1" x14ac:dyDescent="0.35">
      <c r="A3237"/>
    </row>
    <row r="3238" spans="1:1" x14ac:dyDescent="0.35">
      <c r="A3238"/>
    </row>
    <row r="3239" spans="1:1" x14ac:dyDescent="0.35">
      <c r="A3239"/>
    </row>
    <row r="3240" spans="1:1" x14ac:dyDescent="0.35">
      <c r="A3240"/>
    </row>
    <row r="3241" spans="1:1" x14ac:dyDescent="0.35">
      <c r="A3241"/>
    </row>
    <row r="3242" spans="1:1" x14ac:dyDescent="0.35">
      <c r="A3242"/>
    </row>
    <row r="3243" spans="1:1" x14ac:dyDescent="0.35">
      <c r="A3243"/>
    </row>
    <row r="3244" spans="1:1" x14ac:dyDescent="0.35">
      <c r="A3244"/>
    </row>
    <row r="3245" spans="1:1" x14ac:dyDescent="0.35">
      <c r="A3245"/>
    </row>
    <row r="3246" spans="1:1" x14ac:dyDescent="0.35">
      <c r="A3246"/>
    </row>
    <row r="3247" spans="1:1" x14ac:dyDescent="0.35">
      <c r="A3247"/>
    </row>
    <row r="3248" spans="1:1" x14ac:dyDescent="0.35">
      <c r="A3248"/>
    </row>
    <row r="3249" spans="1:1" x14ac:dyDescent="0.35">
      <c r="A3249"/>
    </row>
    <row r="3250" spans="1:1" x14ac:dyDescent="0.35">
      <c r="A3250"/>
    </row>
    <row r="3251" spans="1:1" x14ac:dyDescent="0.35">
      <c r="A3251"/>
    </row>
    <row r="3252" spans="1:1" x14ac:dyDescent="0.35">
      <c r="A3252"/>
    </row>
    <row r="3253" spans="1:1" x14ac:dyDescent="0.35">
      <c r="A3253"/>
    </row>
    <row r="3254" spans="1:1" x14ac:dyDescent="0.35">
      <c r="A3254"/>
    </row>
    <row r="3255" spans="1:1" x14ac:dyDescent="0.35">
      <c r="A3255"/>
    </row>
    <row r="3256" spans="1:1" x14ac:dyDescent="0.35">
      <c r="A3256"/>
    </row>
    <row r="3257" spans="1:1" x14ac:dyDescent="0.35">
      <c r="A3257"/>
    </row>
    <row r="3258" spans="1:1" x14ac:dyDescent="0.35">
      <c r="A3258"/>
    </row>
    <row r="3259" spans="1:1" x14ac:dyDescent="0.35">
      <c r="A3259"/>
    </row>
    <row r="3260" spans="1:1" x14ac:dyDescent="0.35">
      <c r="A3260"/>
    </row>
    <row r="3261" spans="1:1" x14ac:dyDescent="0.35">
      <c r="A3261"/>
    </row>
    <row r="3262" spans="1:1" x14ac:dyDescent="0.35">
      <c r="A3262"/>
    </row>
    <row r="3263" spans="1:1" x14ac:dyDescent="0.35">
      <c r="A3263"/>
    </row>
    <row r="3264" spans="1:1" x14ac:dyDescent="0.35">
      <c r="A3264"/>
    </row>
    <row r="3265" spans="1:1" x14ac:dyDescent="0.35">
      <c r="A3265"/>
    </row>
    <row r="3266" spans="1:1" x14ac:dyDescent="0.35">
      <c r="A3266"/>
    </row>
    <row r="3267" spans="1:1" x14ac:dyDescent="0.35">
      <c r="A3267"/>
    </row>
    <row r="3268" spans="1:1" x14ac:dyDescent="0.35">
      <c r="A3268"/>
    </row>
    <row r="3269" spans="1:1" x14ac:dyDescent="0.35">
      <c r="A3269"/>
    </row>
    <row r="3270" spans="1:1" x14ac:dyDescent="0.35">
      <c r="A3270"/>
    </row>
    <row r="3271" spans="1:1" x14ac:dyDescent="0.35">
      <c r="A3271"/>
    </row>
    <row r="3272" spans="1:1" x14ac:dyDescent="0.35">
      <c r="A3272"/>
    </row>
    <row r="3273" spans="1:1" x14ac:dyDescent="0.35">
      <c r="A3273"/>
    </row>
    <row r="3274" spans="1:1" x14ac:dyDescent="0.35">
      <c r="A3274"/>
    </row>
    <row r="3275" spans="1:1" x14ac:dyDescent="0.35">
      <c r="A3275"/>
    </row>
    <row r="3276" spans="1:1" x14ac:dyDescent="0.35">
      <c r="A3276"/>
    </row>
    <row r="3277" spans="1:1" x14ac:dyDescent="0.35">
      <c r="A3277"/>
    </row>
    <row r="3278" spans="1:1" x14ac:dyDescent="0.35">
      <c r="A3278"/>
    </row>
    <row r="3279" spans="1:1" x14ac:dyDescent="0.35">
      <c r="A3279"/>
    </row>
    <row r="3280" spans="1:1" x14ac:dyDescent="0.35">
      <c r="A3280"/>
    </row>
    <row r="3281" spans="1:1" x14ac:dyDescent="0.35">
      <c r="A3281"/>
    </row>
    <row r="3282" spans="1:1" x14ac:dyDescent="0.35">
      <c r="A3282"/>
    </row>
    <row r="3283" spans="1:1" x14ac:dyDescent="0.35">
      <c r="A3283"/>
    </row>
    <row r="3284" spans="1:1" x14ac:dyDescent="0.35">
      <c r="A3284"/>
    </row>
    <row r="3285" spans="1:1" x14ac:dyDescent="0.35">
      <c r="A3285"/>
    </row>
    <row r="3286" spans="1:1" x14ac:dyDescent="0.35">
      <c r="A3286"/>
    </row>
    <row r="3287" spans="1:1" x14ac:dyDescent="0.35">
      <c r="A3287"/>
    </row>
    <row r="3288" spans="1:1" x14ac:dyDescent="0.35">
      <c r="A3288"/>
    </row>
    <row r="3289" spans="1:1" x14ac:dyDescent="0.35">
      <c r="A3289"/>
    </row>
    <row r="3290" spans="1:1" x14ac:dyDescent="0.35">
      <c r="A3290"/>
    </row>
    <row r="3291" spans="1:1" x14ac:dyDescent="0.35">
      <c r="A3291"/>
    </row>
    <row r="3292" spans="1:1" x14ac:dyDescent="0.35">
      <c r="A3292"/>
    </row>
    <row r="3293" spans="1:1" x14ac:dyDescent="0.35">
      <c r="A3293"/>
    </row>
    <row r="3294" spans="1:1" x14ac:dyDescent="0.35">
      <c r="A3294"/>
    </row>
    <row r="3295" spans="1:1" x14ac:dyDescent="0.35">
      <c r="A3295"/>
    </row>
    <row r="3296" spans="1:1" x14ac:dyDescent="0.35">
      <c r="A3296"/>
    </row>
    <row r="3297" spans="1:1" x14ac:dyDescent="0.35">
      <c r="A3297"/>
    </row>
    <row r="3298" spans="1:1" x14ac:dyDescent="0.35">
      <c r="A3298"/>
    </row>
    <row r="3299" spans="1:1" x14ac:dyDescent="0.35">
      <c r="A3299"/>
    </row>
    <row r="3300" spans="1:1" x14ac:dyDescent="0.35">
      <c r="A3300"/>
    </row>
    <row r="3301" spans="1:1" x14ac:dyDescent="0.35">
      <c r="A3301"/>
    </row>
    <row r="3302" spans="1:1" x14ac:dyDescent="0.35">
      <c r="A3302"/>
    </row>
    <row r="3303" spans="1:1" x14ac:dyDescent="0.35">
      <c r="A3303"/>
    </row>
    <row r="3304" spans="1:1" x14ac:dyDescent="0.35">
      <c r="A3304"/>
    </row>
    <row r="3305" spans="1:1" x14ac:dyDescent="0.35">
      <c r="A3305"/>
    </row>
    <row r="3306" spans="1:1" x14ac:dyDescent="0.35">
      <c r="A3306"/>
    </row>
    <row r="3307" spans="1:1" x14ac:dyDescent="0.35">
      <c r="A3307"/>
    </row>
    <row r="3308" spans="1:1" x14ac:dyDescent="0.35">
      <c r="A3308"/>
    </row>
    <row r="3309" spans="1:1" x14ac:dyDescent="0.35">
      <c r="A3309"/>
    </row>
    <row r="3310" spans="1:1" x14ac:dyDescent="0.35">
      <c r="A3310"/>
    </row>
    <row r="3311" spans="1:1" x14ac:dyDescent="0.35">
      <c r="A3311"/>
    </row>
    <row r="3312" spans="1:1" x14ac:dyDescent="0.35">
      <c r="A3312"/>
    </row>
    <row r="3313" spans="1:1" x14ac:dyDescent="0.35">
      <c r="A3313"/>
    </row>
    <row r="3314" spans="1:1" x14ac:dyDescent="0.35">
      <c r="A3314"/>
    </row>
    <row r="3315" spans="1:1" x14ac:dyDescent="0.35">
      <c r="A3315"/>
    </row>
    <row r="3316" spans="1:1" x14ac:dyDescent="0.35">
      <c r="A3316"/>
    </row>
    <row r="3317" spans="1:1" x14ac:dyDescent="0.35">
      <c r="A3317"/>
    </row>
    <row r="3318" spans="1:1" x14ac:dyDescent="0.35">
      <c r="A3318"/>
    </row>
    <row r="3319" spans="1:1" x14ac:dyDescent="0.35">
      <c r="A3319"/>
    </row>
    <row r="3320" spans="1:1" x14ac:dyDescent="0.35">
      <c r="A3320"/>
    </row>
    <row r="3321" spans="1:1" x14ac:dyDescent="0.35">
      <c r="A3321"/>
    </row>
    <row r="3322" spans="1:1" x14ac:dyDescent="0.35">
      <c r="A3322"/>
    </row>
    <row r="3323" spans="1:1" x14ac:dyDescent="0.35">
      <c r="A3323"/>
    </row>
    <row r="3324" spans="1:1" x14ac:dyDescent="0.35">
      <c r="A3324"/>
    </row>
    <row r="3325" spans="1:1" x14ac:dyDescent="0.35">
      <c r="A3325"/>
    </row>
    <row r="3326" spans="1:1" x14ac:dyDescent="0.35">
      <c r="A3326"/>
    </row>
    <row r="3327" spans="1:1" x14ac:dyDescent="0.35">
      <c r="A3327"/>
    </row>
    <row r="3328" spans="1:1" x14ac:dyDescent="0.35">
      <c r="A3328"/>
    </row>
    <row r="3329" spans="1:1" x14ac:dyDescent="0.35">
      <c r="A3329"/>
    </row>
    <row r="3330" spans="1:1" x14ac:dyDescent="0.35">
      <c r="A3330"/>
    </row>
    <row r="3331" spans="1:1" x14ac:dyDescent="0.35">
      <c r="A3331"/>
    </row>
    <row r="3332" spans="1:1" x14ac:dyDescent="0.35">
      <c r="A3332"/>
    </row>
    <row r="3333" spans="1:1" x14ac:dyDescent="0.35">
      <c r="A3333"/>
    </row>
    <row r="3334" spans="1:1" x14ac:dyDescent="0.35">
      <c r="A3334"/>
    </row>
    <row r="3335" spans="1:1" x14ac:dyDescent="0.35">
      <c r="A3335"/>
    </row>
    <row r="3336" spans="1:1" x14ac:dyDescent="0.35">
      <c r="A3336"/>
    </row>
    <row r="3337" spans="1:1" x14ac:dyDescent="0.35">
      <c r="A3337"/>
    </row>
    <row r="3338" spans="1:1" x14ac:dyDescent="0.35">
      <c r="A3338"/>
    </row>
    <row r="3339" spans="1:1" x14ac:dyDescent="0.35">
      <c r="A3339"/>
    </row>
    <row r="3340" spans="1:1" x14ac:dyDescent="0.35">
      <c r="A3340"/>
    </row>
    <row r="3341" spans="1:1" x14ac:dyDescent="0.35">
      <c r="A3341"/>
    </row>
    <row r="3342" spans="1:1" x14ac:dyDescent="0.35">
      <c r="A3342"/>
    </row>
    <row r="3343" spans="1:1" x14ac:dyDescent="0.35">
      <c r="A3343"/>
    </row>
    <row r="3344" spans="1:1" x14ac:dyDescent="0.35">
      <c r="A3344"/>
    </row>
    <row r="3345" spans="1:1" x14ac:dyDescent="0.35">
      <c r="A3345"/>
    </row>
    <row r="3346" spans="1:1" x14ac:dyDescent="0.35">
      <c r="A3346"/>
    </row>
    <row r="3347" spans="1:1" x14ac:dyDescent="0.35">
      <c r="A3347"/>
    </row>
    <row r="3348" spans="1:1" x14ac:dyDescent="0.35">
      <c r="A3348"/>
    </row>
    <row r="3349" spans="1:1" x14ac:dyDescent="0.35">
      <c r="A3349"/>
    </row>
    <row r="3350" spans="1:1" x14ac:dyDescent="0.35">
      <c r="A3350"/>
    </row>
    <row r="3351" spans="1:1" x14ac:dyDescent="0.35">
      <c r="A3351"/>
    </row>
    <row r="3352" spans="1:1" x14ac:dyDescent="0.35">
      <c r="A3352"/>
    </row>
    <row r="3353" spans="1:1" x14ac:dyDescent="0.35">
      <c r="A3353"/>
    </row>
    <row r="3354" spans="1:1" x14ac:dyDescent="0.35">
      <c r="A3354"/>
    </row>
    <row r="3355" spans="1:1" x14ac:dyDescent="0.35">
      <c r="A3355"/>
    </row>
    <row r="3356" spans="1:1" x14ac:dyDescent="0.35">
      <c r="A3356"/>
    </row>
    <row r="3357" spans="1:1" x14ac:dyDescent="0.35">
      <c r="A3357"/>
    </row>
    <row r="3358" spans="1:1" x14ac:dyDescent="0.35">
      <c r="A3358"/>
    </row>
    <row r="3359" spans="1:1" x14ac:dyDescent="0.35">
      <c r="A3359"/>
    </row>
    <row r="3360" spans="1:1" x14ac:dyDescent="0.35">
      <c r="A3360"/>
    </row>
    <row r="3361" spans="1:1" x14ac:dyDescent="0.35">
      <c r="A3361"/>
    </row>
    <row r="3362" spans="1:1" x14ac:dyDescent="0.35">
      <c r="A3362"/>
    </row>
    <row r="3363" spans="1:1" x14ac:dyDescent="0.35">
      <c r="A3363"/>
    </row>
    <row r="3364" spans="1:1" x14ac:dyDescent="0.35">
      <c r="A3364"/>
    </row>
    <row r="3365" spans="1:1" x14ac:dyDescent="0.35">
      <c r="A3365"/>
    </row>
    <row r="3366" spans="1:1" x14ac:dyDescent="0.35">
      <c r="A3366"/>
    </row>
    <row r="3367" spans="1:1" x14ac:dyDescent="0.35">
      <c r="A3367"/>
    </row>
    <row r="3368" spans="1:1" x14ac:dyDescent="0.35">
      <c r="A3368"/>
    </row>
    <row r="3369" spans="1:1" x14ac:dyDescent="0.35">
      <c r="A3369"/>
    </row>
    <row r="3370" spans="1:1" x14ac:dyDescent="0.35">
      <c r="A3370"/>
    </row>
    <row r="3371" spans="1:1" x14ac:dyDescent="0.35">
      <c r="A3371"/>
    </row>
    <row r="3372" spans="1:1" x14ac:dyDescent="0.35">
      <c r="A3372"/>
    </row>
    <row r="3373" spans="1:1" x14ac:dyDescent="0.35">
      <c r="A3373"/>
    </row>
    <row r="3374" spans="1:1" x14ac:dyDescent="0.35">
      <c r="A3374"/>
    </row>
    <row r="3375" spans="1:1" x14ac:dyDescent="0.35">
      <c r="A3375"/>
    </row>
    <row r="3376" spans="1:1" x14ac:dyDescent="0.35">
      <c r="A3376"/>
    </row>
    <row r="3377" spans="1:1" x14ac:dyDescent="0.35">
      <c r="A3377"/>
    </row>
    <row r="3378" spans="1:1" x14ac:dyDescent="0.35">
      <c r="A3378"/>
    </row>
    <row r="3379" spans="1:1" x14ac:dyDescent="0.35">
      <c r="A3379"/>
    </row>
    <row r="3380" spans="1:1" x14ac:dyDescent="0.35">
      <c r="A3380"/>
    </row>
    <row r="3381" spans="1:1" x14ac:dyDescent="0.35">
      <c r="A3381"/>
    </row>
    <row r="3382" spans="1:1" x14ac:dyDescent="0.35">
      <c r="A3382"/>
    </row>
    <row r="3383" spans="1:1" x14ac:dyDescent="0.35">
      <c r="A3383"/>
    </row>
    <row r="3384" spans="1:1" x14ac:dyDescent="0.35">
      <c r="A3384"/>
    </row>
    <row r="3385" spans="1:1" x14ac:dyDescent="0.35">
      <c r="A3385"/>
    </row>
    <row r="3386" spans="1:1" x14ac:dyDescent="0.35">
      <c r="A3386"/>
    </row>
    <row r="3387" spans="1:1" x14ac:dyDescent="0.35">
      <c r="A3387"/>
    </row>
    <row r="3388" spans="1:1" x14ac:dyDescent="0.35">
      <c r="A3388"/>
    </row>
    <row r="3389" spans="1:1" x14ac:dyDescent="0.35">
      <c r="A3389"/>
    </row>
    <row r="3390" spans="1:1" x14ac:dyDescent="0.35">
      <c r="A3390"/>
    </row>
    <row r="3391" spans="1:1" x14ac:dyDescent="0.35">
      <c r="A3391"/>
    </row>
    <row r="3392" spans="1:1" x14ac:dyDescent="0.35">
      <c r="A3392"/>
    </row>
    <row r="3393" spans="1:1" x14ac:dyDescent="0.35">
      <c r="A3393"/>
    </row>
    <row r="3394" spans="1:1" x14ac:dyDescent="0.35">
      <c r="A3394"/>
    </row>
    <row r="3395" spans="1:1" x14ac:dyDescent="0.35">
      <c r="A3395"/>
    </row>
    <row r="3396" spans="1:1" x14ac:dyDescent="0.35">
      <c r="A3396"/>
    </row>
    <row r="3397" spans="1:1" x14ac:dyDescent="0.35">
      <c r="A3397"/>
    </row>
    <row r="3398" spans="1:1" x14ac:dyDescent="0.35">
      <c r="A3398"/>
    </row>
    <row r="3399" spans="1:1" x14ac:dyDescent="0.35">
      <c r="A3399"/>
    </row>
    <row r="3400" spans="1:1" x14ac:dyDescent="0.35">
      <c r="A3400"/>
    </row>
    <row r="3401" spans="1:1" x14ac:dyDescent="0.35">
      <c r="A3401"/>
    </row>
    <row r="3402" spans="1:1" x14ac:dyDescent="0.35">
      <c r="A3402"/>
    </row>
    <row r="3403" spans="1:1" x14ac:dyDescent="0.35">
      <c r="A3403"/>
    </row>
    <row r="3404" spans="1:1" x14ac:dyDescent="0.35">
      <c r="A3404"/>
    </row>
    <row r="3405" spans="1:1" x14ac:dyDescent="0.35">
      <c r="A3405"/>
    </row>
    <row r="3406" spans="1:1" x14ac:dyDescent="0.35">
      <c r="A3406"/>
    </row>
    <row r="3407" spans="1:1" x14ac:dyDescent="0.35">
      <c r="A3407"/>
    </row>
    <row r="3408" spans="1:1" x14ac:dyDescent="0.35">
      <c r="A3408"/>
    </row>
    <row r="3409" spans="1:1" x14ac:dyDescent="0.35">
      <c r="A3409"/>
    </row>
    <row r="3410" spans="1:1" x14ac:dyDescent="0.35">
      <c r="A3410"/>
    </row>
    <row r="3411" spans="1:1" x14ac:dyDescent="0.35">
      <c r="A3411"/>
    </row>
    <row r="3412" spans="1:1" x14ac:dyDescent="0.35">
      <c r="A3412"/>
    </row>
    <row r="3413" spans="1:1" x14ac:dyDescent="0.35">
      <c r="A3413"/>
    </row>
    <row r="3414" spans="1:1" x14ac:dyDescent="0.35">
      <c r="A3414"/>
    </row>
    <row r="3415" spans="1:1" x14ac:dyDescent="0.35">
      <c r="A3415"/>
    </row>
    <row r="3416" spans="1:1" x14ac:dyDescent="0.35">
      <c r="A3416"/>
    </row>
    <row r="3417" spans="1:1" x14ac:dyDescent="0.35">
      <c r="A3417"/>
    </row>
    <row r="3418" spans="1:1" x14ac:dyDescent="0.35">
      <c r="A3418"/>
    </row>
    <row r="3419" spans="1:1" x14ac:dyDescent="0.35">
      <c r="A3419"/>
    </row>
    <row r="3420" spans="1:1" x14ac:dyDescent="0.35">
      <c r="A3420"/>
    </row>
    <row r="3421" spans="1:1" x14ac:dyDescent="0.35">
      <c r="A3421"/>
    </row>
    <row r="3422" spans="1:1" x14ac:dyDescent="0.35">
      <c r="A3422"/>
    </row>
    <row r="3423" spans="1:1" x14ac:dyDescent="0.35">
      <c r="A3423"/>
    </row>
    <row r="3424" spans="1:1" x14ac:dyDescent="0.35">
      <c r="A3424"/>
    </row>
    <row r="3425" spans="1:1" x14ac:dyDescent="0.35">
      <c r="A3425"/>
    </row>
    <row r="3426" spans="1:1" x14ac:dyDescent="0.35">
      <c r="A3426"/>
    </row>
    <row r="3427" spans="1:1" x14ac:dyDescent="0.35">
      <c r="A3427"/>
    </row>
    <row r="3428" spans="1:1" x14ac:dyDescent="0.35">
      <c r="A3428"/>
    </row>
    <row r="3429" spans="1:1" x14ac:dyDescent="0.35">
      <c r="A3429"/>
    </row>
    <row r="3430" spans="1:1" x14ac:dyDescent="0.35">
      <c r="A3430"/>
    </row>
    <row r="3431" spans="1:1" x14ac:dyDescent="0.35">
      <c r="A3431"/>
    </row>
    <row r="3432" spans="1:1" x14ac:dyDescent="0.35">
      <c r="A3432"/>
    </row>
    <row r="3433" spans="1:1" x14ac:dyDescent="0.35">
      <c r="A3433"/>
    </row>
    <row r="3434" spans="1:1" x14ac:dyDescent="0.35">
      <c r="A3434"/>
    </row>
    <row r="3435" spans="1:1" x14ac:dyDescent="0.35">
      <c r="A3435"/>
    </row>
    <row r="3436" spans="1:1" x14ac:dyDescent="0.35">
      <c r="A3436"/>
    </row>
    <row r="3437" spans="1:1" x14ac:dyDescent="0.35">
      <c r="A3437"/>
    </row>
    <row r="3438" spans="1:1" x14ac:dyDescent="0.35">
      <c r="A3438"/>
    </row>
    <row r="3439" spans="1:1" x14ac:dyDescent="0.35">
      <c r="A3439"/>
    </row>
    <row r="3440" spans="1:1" x14ac:dyDescent="0.35">
      <c r="A3440"/>
    </row>
    <row r="3441" spans="1:1" x14ac:dyDescent="0.35">
      <c r="A3441"/>
    </row>
    <row r="3442" spans="1:1" x14ac:dyDescent="0.35">
      <c r="A3442"/>
    </row>
    <row r="3443" spans="1:1" x14ac:dyDescent="0.35">
      <c r="A3443"/>
    </row>
    <row r="3444" spans="1:1" x14ac:dyDescent="0.35">
      <c r="A3444"/>
    </row>
    <row r="3445" spans="1:1" x14ac:dyDescent="0.35">
      <c r="A3445"/>
    </row>
    <row r="3446" spans="1:1" x14ac:dyDescent="0.35">
      <c r="A3446"/>
    </row>
    <row r="3447" spans="1:1" x14ac:dyDescent="0.35">
      <c r="A3447"/>
    </row>
    <row r="3448" spans="1:1" x14ac:dyDescent="0.35">
      <c r="A3448"/>
    </row>
    <row r="3449" spans="1:1" x14ac:dyDescent="0.35">
      <c r="A3449"/>
    </row>
    <row r="3450" spans="1:1" x14ac:dyDescent="0.35">
      <c r="A3450"/>
    </row>
    <row r="3451" spans="1:1" x14ac:dyDescent="0.35">
      <c r="A3451"/>
    </row>
    <row r="3452" spans="1:1" x14ac:dyDescent="0.35">
      <c r="A3452"/>
    </row>
    <row r="3453" spans="1:1" x14ac:dyDescent="0.35">
      <c r="A3453"/>
    </row>
    <row r="3454" spans="1:1" x14ac:dyDescent="0.35">
      <c r="A3454"/>
    </row>
    <row r="3455" spans="1:1" x14ac:dyDescent="0.35">
      <c r="A3455"/>
    </row>
    <row r="3456" spans="1:1" x14ac:dyDescent="0.35">
      <c r="A3456"/>
    </row>
    <row r="3457" spans="1:1" x14ac:dyDescent="0.35">
      <c r="A3457"/>
    </row>
    <row r="3458" spans="1:1" x14ac:dyDescent="0.35">
      <c r="A3458"/>
    </row>
    <row r="3459" spans="1:1" x14ac:dyDescent="0.35">
      <c r="A3459"/>
    </row>
    <row r="3460" spans="1:1" x14ac:dyDescent="0.35">
      <c r="A3460"/>
    </row>
    <row r="3461" spans="1:1" x14ac:dyDescent="0.35">
      <c r="A3461"/>
    </row>
    <row r="3462" spans="1:1" x14ac:dyDescent="0.35">
      <c r="A3462"/>
    </row>
    <row r="3463" spans="1:1" x14ac:dyDescent="0.35">
      <c r="A3463"/>
    </row>
    <row r="3464" spans="1:1" x14ac:dyDescent="0.35">
      <c r="A3464"/>
    </row>
    <row r="3465" spans="1:1" x14ac:dyDescent="0.35">
      <c r="A3465"/>
    </row>
    <row r="3466" spans="1:1" x14ac:dyDescent="0.35">
      <c r="A3466"/>
    </row>
    <row r="3467" spans="1:1" x14ac:dyDescent="0.35">
      <c r="A3467"/>
    </row>
    <row r="3468" spans="1:1" x14ac:dyDescent="0.35">
      <c r="A3468"/>
    </row>
    <row r="3469" spans="1:1" x14ac:dyDescent="0.35">
      <c r="A3469"/>
    </row>
    <row r="3470" spans="1:1" x14ac:dyDescent="0.35">
      <c r="A3470"/>
    </row>
    <row r="3471" spans="1:1" x14ac:dyDescent="0.35">
      <c r="A3471"/>
    </row>
    <row r="3472" spans="1:1" x14ac:dyDescent="0.35">
      <c r="A3472"/>
    </row>
    <row r="3473" spans="1:1" x14ac:dyDescent="0.35">
      <c r="A3473"/>
    </row>
    <row r="3474" spans="1:1" x14ac:dyDescent="0.35">
      <c r="A3474"/>
    </row>
    <row r="3475" spans="1:1" x14ac:dyDescent="0.35">
      <c r="A3475"/>
    </row>
    <row r="3476" spans="1:1" x14ac:dyDescent="0.35">
      <c r="A3476"/>
    </row>
    <row r="3477" spans="1:1" x14ac:dyDescent="0.35">
      <c r="A3477"/>
    </row>
    <row r="3478" spans="1:1" x14ac:dyDescent="0.35">
      <c r="A3478"/>
    </row>
    <row r="3479" spans="1:1" x14ac:dyDescent="0.35">
      <c r="A3479"/>
    </row>
    <row r="3480" spans="1:1" x14ac:dyDescent="0.35">
      <c r="A3480"/>
    </row>
    <row r="3481" spans="1:1" x14ac:dyDescent="0.35">
      <c r="A3481"/>
    </row>
    <row r="3482" spans="1:1" x14ac:dyDescent="0.35">
      <c r="A3482"/>
    </row>
    <row r="3483" spans="1:1" x14ac:dyDescent="0.35">
      <c r="A3483"/>
    </row>
    <row r="3484" spans="1:1" x14ac:dyDescent="0.35">
      <c r="A3484"/>
    </row>
    <row r="3485" spans="1:1" x14ac:dyDescent="0.35">
      <c r="A3485"/>
    </row>
    <row r="3486" spans="1:1" x14ac:dyDescent="0.35">
      <c r="A3486"/>
    </row>
    <row r="3487" spans="1:1" x14ac:dyDescent="0.35">
      <c r="A3487"/>
    </row>
    <row r="3488" spans="1:1" x14ac:dyDescent="0.35">
      <c r="A3488"/>
    </row>
    <row r="3489" spans="1:1" x14ac:dyDescent="0.35">
      <c r="A3489"/>
    </row>
    <row r="3490" spans="1:1" x14ac:dyDescent="0.35">
      <c r="A3490"/>
    </row>
    <row r="3491" spans="1:1" x14ac:dyDescent="0.35">
      <c r="A3491"/>
    </row>
    <row r="3492" spans="1:1" x14ac:dyDescent="0.35">
      <c r="A3492"/>
    </row>
    <row r="3493" spans="1:1" x14ac:dyDescent="0.35">
      <c r="A3493"/>
    </row>
    <row r="3494" spans="1:1" x14ac:dyDescent="0.35">
      <c r="A3494"/>
    </row>
    <row r="3495" spans="1:1" x14ac:dyDescent="0.35">
      <c r="A3495"/>
    </row>
    <row r="3496" spans="1:1" x14ac:dyDescent="0.35">
      <c r="A3496"/>
    </row>
    <row r="3497" spans="1:1" x14ac:dyDescent="0.35">
      <c r="A3497"/>
    </row>
    <row r="3498" spans="1:1" x14ac:dyDescent="0.35">
      <c r="A3498"/>
    </row>
    <row r="3499" spans="1:1" x14ac:dyDescent="0.35">
      <c r="A3499"/>
    </row>
    <row r="3500" spans="1:1" x14ac:dyDescent="0.35">
      <c r="A3500"/>
    </row>
    <row r="3501" spans="1:1" x14ac:dyDescent="0.35">
      <c r="A3501"/>
    </row>
    <row r="3502" spans="1:1" x14ac:dyDescent="0.35">
      <c r="A3502"/>
    </row>
    <row r="3503" spans="1:1" x14ac:dyDescent="0.35">
      <c r="A3503"/>
    </row>
    <row r="3504" spans="1:1" x14ac:dyDescent="0.35">
      <c r="A3504"/>
    </row>
    <row r="3505" spans="1:1" x14ac:dyDescent="0.35">
      <c r="A3505"/>
    </row>
    <row r="3506" spans="1:1" x14ac:dyDescent="0.35">
      <c r="A3506"/>
    </row>
    <row r="3507" spans="1:1" x14ac:dyDescent="0.35">
      <c r="A3507"/>
    </row>
    <row r="3508" spans="1:1" x14ac:dyDescent="0.35">
      <c r="A3508"/>
    </row>
    <row r="3509" spans="1:1" x14ac:dyDescent="0.35">
      <c r="A3509"/>
    </row>
    <row r="3510" spans="1:1" x14ac:dyDescent="0.35">
      <c r="A3510"/>
    </row>
    <row r="3511" spans="1:1" x14ac:dyDescent="0.35">
      <c r="A3511"/>
    </row>
    <row r="3512" spans="1:1" x14ac:dyDescent="0.35">
      <c r="A3512"/>
    </row>
    <row r="3513" spans="1:1" x14ac:dyDescent="0.35">
      <c r="A3513"/>
    </row>
    <row r="3514" spans="1:1" x14ac:dyDescent="0.35">
      <c r="A3514"/>
    </row>
    <row r="3515" spans="1:1" x14ac:dyDescent="0.35">
      <c r="A3515"/>
    </row>
    <row r="3516" spans="1:1" x14ac:dyDescent="0.35">
      <c r="A3516"/>
    </row>
    <row r="3517" spans="1:1" x14ac:dyDescent="0.35">
      <c r="A3517"/>
    </row>
    <row r="3518" spans="1:1" x14ac:dyDescent="0.35">
      <c r="A3518"/>
    </row>
    <row r="3519" spans="1:1" x14ac:dyDescent="0.35">
      <c r="A3519"/>
    </row>
    <row r="3520" spans="1:1" x14ac:dyDescent="0.35">
      <c r="A3520"/>
    </row>
    <row r="3521" spans="1:1" x14ac:dyDescent="0.35">
      <c r="A3521"/>
    </row>
    <row r="3522" spans="1:1" x14ac:dyDescent="0.35">
      <c r="A3522"/>
    </row>
    <row r="3523" spans="1:1" x14ac:dyDescent="0.35">
      <c r="A3523"/>
    </row>
    <row r="3524" spans="1:1" x14ac:dyDescent="0.35">
      <c r="A3524"/>
    </row>
    <row r="3525" spans="1:1" x14ac:dyDescent="0.35">
      <c r="A3525"/>
    </row>
    <row r="3526" spans="1:1" x14ac:dyDescent="0.35">
      <c r="A3526"/>
    </row>
    <row r="3527" spans="1:1" x14ac:dyDescent="0.35">
      <c r="A3527"/>
    </row>
    <row r="3528" spans="1:1" x14ac:dyDescent="0.35">
      <c r="A3528"/>
    </row>
    <row r="3529" spans="1:1" x14ac:dyDescent="0.35">
      <c r="A3529"/>
    </row>
    <row r="3530" spans="1:1" x14ac:dyDescent="0.35">
      <c r="A3530"/>
    </row>
    <row r="3531" spans="1:1" x14ac:dyDescent="0.35">
      <c r="A3531"/>
    </row>
    <row r="3532" spans="1:1" x14ac:dyDescent="0.35">
      <c r="A3532"/>
    </row>
    <row r="3533" spans="1:1" x14ac:dyDescent="0.35">
      <c r="A3533"/>
    </row>
    <row r="3534" spans="1:1" x14ac:dyDescent="0.35">
      <c r="A3534"/>
    </row>
    <row r="3535" spans="1:1" x14ac:dyDescent="0.35">
      <c r="A3535"/>
    </row>
    <row r="3536" spans="1:1" x14ac:dyDescent="0.35">
      <c r="A3536"/>
    </row>
    <row r="3537" spans="1:1" x14ac:dyDescent="0.35">
      <c r="A3537"/>
    </row>
    <row r="3538" spans="1:1" x14ac:dyDescent="0.35">
      <c r="A3538"/>
    </row>
    <row r="3539" spans="1:1" x14ac:dyDescent="0.35">
      <c r="A3539"/>
    </row>
    <row r="3540" spans="1:1" x14ac:dyDescent="0.35">
      <c r="A3540"/>
    </row>
    <row r="3541" spans="1:1" x14ac:dyDescent="0.35">
      <c r="A3541"/>
    </row>
    <row r="3542" spans="1:1" x14ac:dyDescent="0.35">
      <c r="A3542"/>
    </row>
    <row r="3543" spans="1:1" x14ac:dyDescent="0.35">
      <c r="A3543"/>
    </row>
    <row r="3544" spans="1:1" x14ac:dyDescent="0.35">
      <c r="A3544"/>
    </row>
    <row r="3545" spans="1:1" x14ac:dyDescent="0.35">
      <c r="A3545"/>
    </row>
    <row r="3546" spans="1:1" x14ac:dyDescent="0.35">
      <c r="A3546"/>
    </row>
    <row r="3547" spans="1:1" x14ac:dyDescent="0.35">
      <c r="A3547"/>
    </row>
    <row r="3548" spans="1:1" x14ac:dyDescent="0.35">
      <c r="A3548"/>
    </row>
    <row r="3549" spans="1:1" x14ac:dyDescent="0.35">
      <c r="A3549"/>
    </row>
    <row r="3550" spans="1:1" x14ac:dyDescent="0.35">
      <c r="A3550"/>
    </row>
    <row r="3551" spans="1:1" x14ac:dyDescent="0.35">
      <c r="A3551"/>
    </row>
    <row r="3552" spans="1:1" x14ac:dyDescent="0.35">
      <c r="A3552"/>
    </row>
    <row r="3553" spans="1:1" x14ac:dyDescent="0.35">
      <c r="A3553"/>
    </row>
    <row r="3554" spans="1:1" x14ac:dyDescent="0.35">
      <c r="A3554"/>
    </row>
    <row r="3555" spans="1:1" x14ac:dyDescent="0.35">
      <c r="A3555"/>
    </row>
    <row r="3556" spans="1:1" x14ac:dyDescent="0.35">
      <c r="A3556"/>
    </row>
    <row r="3557" spans="1:1" x14ac:dyDescent="0.35">
      <c r="A3557"/>
    </row>
    <row r="3558" spans="1:1" x14ac:dyDescent="0.35">
      <c r="A3558"/>
    </row>
    <row r="3559" spans="1:1" x14ac:dyDescent="0.35">
      <c r="A3559"/>
    </row>
    <row r="3560" spans="1:1" x14ac:dyDescent="0.35">
      <c r="A3560"/>
    </row>
    <row r="3561" spans="1:1" x14ac:dyDescent="0.35">
      <c r="A3561"/>
    </row>
    <row r="3562" spans="1:1" x14ac:dyDescent="0.35">
      <c r="A3562"/>
    </row>
    <row r="3563" spans="1:1" x14ac:dyDescent="0.35">
      <c r="A3563"/>
    </row>
    <row r="3564" spans="1:1" x14ac:dyDescent="0.35">
      <c r="A3564"/>
    </row>
    <row r="3565" spans="1:1" x14ac:dyDescent="0.35">
      <c r="A3565"/>
    </row>
    <row r="3566" spans="1:1" x14ac:dyDescent="0.35">
      <c r="A3566"/>
    </row>
    <row r="3567" spans="1:1" x14ac:dyDescent="0.35">
      <c r="A3567"/>
    </row>
    <row r="3568" spans="1:1" x14ac:dyDescent="0.35">
      <c r="A3568"/>
    </row>
    <row r="3569" spans="1:1" x14ac:dyDescent="0.35">
      <c r="A3569"/>
    </row>
    <row r="3570" spans="1:1" x14ac:dyDescent="0.35">
      <c r="A3570"/>
    </row>
    <row r="3571" spans="1:1" x14ac:dyDescent="0.35">
      <c r="A3571"/>
    </row>
    <row r="3572" spans="1:1" x14ac:dyDescent="0.35">
      <c r="A3572"/>
    </row>
    <row r="3573" spans="1:1" x14ac:dyDescent="0.35">
      <c r="A3573"/>
    </row>
    <row r="3574" spans="1:1" x14ac:dyDescent="0.35">
      <c r="A3574"/>
    </row>
    <row r="3575" spans="1:1" x14ac:dyDescent="0.35">
      <c r="A3575"/>
    </row>
    <row r="3576" spans="1:1" x14ac:dyDescent="0.35">
      <c r="A3576"/>
    </row>
    <row r="3577" spans="1:1" x14ac:dyDescent="0.35">
      <c r="A3577"/>
    </row>
    <row r="3578" spans="1:1" x14ac:dyDescent="0.35">
      <c r="A3578"/>
    </row>
    <row r="3579" spans="1:1" x14ac:dyDescent="0.35">
      <c r="A3579"/>
    </row>
    <row r="3580" spans="1:1" x14ac:dyDescent="0.35">
      <c r="A3580"/>
    </row>
    <row r="3581" spans="1:1" x14ac:dyDescent="0.35">
      <c r="A3581"/>
    </row>
    <row r="3582" spans="1:1" x14ac:dyDescent="0.35">
      <c r="A3582"/>
    </row>
    <row r="3583" spans="1:1" x14ac:dyDescent="0.35">
      <c r="A3583"/>
    </row>
    <row r="3584" spans="1:1" x14ac:dyDescent="0.35">
      <c r="A3584"/>
    </row>
    <row r="3585" spans="1:1" x14ac:dyDescent="0.35">
      <c r="A3585"/>
    </row>
    <row r="3586" spans="1:1" x14ac:dyDescent="0.35">
      <c r="A3586"/>
    </row>
    <row r="3587" spans="1:1" x14ac:dyDescent="0.35">
      <c r="A3587"/>
    </row>
    <row r="3588" spans="1:1" x14ac:dyDescent="0.35">
      <c r="A3588"/>
    </row>
    <row r="3589" spans="1:1" x14ac:dyDescent="0.35">
      <c r="A3589"/>
    </row>
    <row r="3590" spans="1:1" x14ac:dyDescent="0.35">
      <c r="A3590"/>
    </row>
    <row r="3591" spans="1:1" x14ac:dyDescent="0.35">
      <c r="A3591"/>
    </row>
    <row r="3592" spans="1:1" x14ac:dyDescent="0.35">
      <c r="A3592"/>
    </row>
    <row r="3593" spans="1:1" x14ac:dyDescent="0.35">
      <c r="A3593"/>
    </row>
    <row r="3594" spans="1:1" x14ac:dyDescent="0.35">
      <c r="A3594"/>
    </row>
    <row r="3595" spans="1:1" x14ac:dyDescent="0.35">
      <c r="A3595"/>
    </row>
    <row r="3596" spans="1:1" x14ac:dyDescent="0.35">
      <c r="A3596"/>
    </row>
    <row r="3597" spans="1:1" x14ac:dyDescent="0.35">
      <c r="A3597"/>
    </row>
    <row r="3598" spans="1:1" x14ac:dyDescent="0.35">
      <c r="A3598"/>
    </row>
    <row r="3599" spans="1:1" x14ac:dyDescent="0.35">
      <c r="A3599"/>
    </row>
    <row r="3600" spans="1:1" x14ac:dyDescent="0.35">
      <c r="A3600"/>
    </row>
    <row r="3601" spans="1:1" x14ac:dyDescent="0.35">
      <c r="A3601"/>
    </row>
    <row r="3602" spans="1:1" x14ac:dyDescent="0.35">
      <c r="A3602"/>
    </row>
    <row r="3603" spans="1:1" x14ac:dyDescent="0.35">
      <c r="A3603"/>
    </row>
    <row r="3604" spans="1:1" x14ac:dyDescent="0.35">
      <c r="A3604"/>
    </row>
    <row r="3605" spans="1:1" x14ac:dyDescent="0.35">
      <c r="A3605"/>
    </row>
    <row r="3606" spans="1:1" x14ac:dyDescent="0.35">
      <c r="A3606"/>
    </row>
    <row r="3607" spans="1:1" x14ac:dyDescent="0.35">
      <c r="A3607"/>
    </row>
    <row r="3608" spans="1:1" x14ac:dyDescent="0.35">
      <c r="A3608"/>
    </row>
    <row r="3609" spans="1:1" x14ac:dyDescent="0.35">
      <c r="A3609"/>
    </row>
    <row r="3610" spans="1:1" x14ac:dyDescent="0.35">
      <c r="A3610"/>
    </row>
    <row r="3611" spans="1:1" x14ac:dyDescent="0.35">
      <c r="A3611"/>
    </row>
    <row r="3612" spans="1:1" x14ac:dyDescent="0.35">
      <c r="A3612"/>
    </row>
    <row r="3613" spans="1:1" x14ac:dyDescent="0.35">
      <c r="A3613"/>
    </row>
    <row r="3614" spans="1:1" x14ac:dyDescent="0.35">
      <c r="A3614"/>
    </row>
    <row r="3615" spans="1:1" x14ac:dyDescent="0.35">
      <c r="A3615"/>
    </row>
    <row r="3616" spans="1:1" x14ac:dyDescent="0.35">
      <c r="A3616"/>
    </row>
    <row r="3617" spans="1:1" x14ac:dyDescent="0.35">
      <c r="A3617"/>
    </row>
    <row r="3618" spans="1:1" x14ac:dyDescent="0.35">
      <c r="A3618"/>
    </row>
    <row r="3619" spans="1:1" x14ac:dyDescent="0.35">
      <c r="A3619"/>
    </row>
    <row r="3620" spans="1:1" x14ac:dyDescent="0.35">
      <c r="A3620"/>
    </row>
    <row r="3621" spans="1:1" x14ac:dyDescent="0.35">
      <c r="A3621"/>
    </row>
    <row r="3622" spans="1:1" x14ac:dyDescent="0.35">
      <c r="A3622"/>
    </row>
    <row r="3623" spans="1:1" x14ac:dyDescent="0.35">
      <c r="A3623"/>
    </row>
    <row r="3624" spans="1:1" x14ac:dyDescent="0.35">
      <c r="A3624"/>
    </row>
    <row r="3625" spans="1:1" x14ac:dyDescent="0.35">
      <c r="A3625"/>
    </row>
    <row r="3626" spans="1:1" x14ac:dyDescent="0.35">
      <c r="A3626"/>
    </row>
    <row r="3627" spans="1:1" x14ac:dyDescent="0.35">
      <c r="A3627"/>
    </row>
    <row r="3628" spans="1:1" x14ac:dyDescent="0.35">
      <c r="A3628"/>
    </row>
    <row r="3629" spans="1:1" x14ac:dyDescent="0.35">
      <c r="A3629"/>
    </row>
    <row r="3630" spans="1:1" x14ac:dyDescent="0.35">
      <c r="A3630"/>
    </row>
    <row r="3631" spans="1:1" x14ac:dyDescent="0.35">
      <c r="A3631"/>
    </row>
    <row r="3632" spans="1:1" x14ac:dyDescent="0.35">
      <c r="A3632"/>
    </row>
    <row r="3633" spans="1:1" x14ac:dyDescent="0.35">
      <c r="A3633"/>
    </row>
    <row r="3634" spans="1:1" x14ac:dyDescent="0.35">
      <c r="A3634"/>
    </row>
    <row r="3635" spans="1:1" x14ac:dyDescent="0.35">
      <c r="A3635"/>
    </row>
    <row r="3636" spans="1:1" x14ac:dyDescent="0.35">
      <c r="A3636"/>
    </row>
    <row r="3637" spans="1:1" x14ac:dyDescent="0.35">
      <c r="A3637"/>
    </row>
    <row r="3638" spans="1:1" x14ac:dyDescent="0.35">
      <c r="A3638"/>
    </row>
    <row r="3639" spans="1:1" x14ac:dyDescent="0.35">
      <c r="A3639"/>
    </row>
    <row r="3640" spans="1:1" x14ac:dyDescent="0.35">
      <c r="A3640"/>
    </row>
    <row r="3641" spans="1:1" x14ac:dyDescent="0.35">
      <c r="A3641"/>
    </row>
    <row r="3642" spans="1:1" x14ac:dyDescent="0.35">
      <c r="A3642"/>
    </row>
    <row r="3643" spans="1:1" x14ac:dyDescent="0.35">
      <c r="A3643"/>
    </row>
    <row r="3644" spans="1:1" x14ac:dyDescent="0.35">
      <c r="A3644"/>
    </row>
    <row r="3645" spans="1:1" x14ac:dyDescent="0.35">
      <c r="A3645"/>
    </row>
    <row r="3646" spans="1:1" x14ac:dyDescent="0.35">
      <c r="A3646"/>
    </row>
    <row r="3647" spans="1:1" x14ac:dyDescent="0.35">
      <c r="A3647"/>
    </row>
    <row r="3648" spans="1:1" x14ac:dyDescent="0.35">
      <c r="A3648"/>
    </row>
    <row r="3649" spans="1:1" x14ac:dyDescent="0.35">
      <c r="A3649"/>
    </row>
    <row r="3650" spans="1:1" x14ac:dyDescent="0.35">
      <c r="A3650"/>
    </row>
    <row r="3651" spans="1:1" x14ac:dyDescent="0.35">
      <c r="A3651"/>
    </row>
    <row r="3652" spans="1:1" x14ac:dyDescent="0.35">
      <c r="A3652"/>
    </row>
    <row r="3653" spans="1:1" x14ac:dyDescent="0.35">
      <c r="A3653"/>
    </row>
    <row r="3654" spans="1:1" x14ac:dyDescent="0.35">
      <c r="A3654"/>
    </row>
    <row r="3655" spans="1:1" x14ac:dyDescent="0.35">
      <c r="A3655"/>
    </row>
    <row r="3656" spans="1:1" x14ac:dyDescent="0.35">
      <c r="A3656"/>
    </row>
    <row r="3657" spans="1:1" x14ac:dyDescent="0.35">
      <c r="A3657"/>
    </row>
    <row r="3658" spans="1:1" x14ac:dyDescent="0.35">
      <c r="A3658"/>
    </row>
    <row r="3659" spans="1:1" x14ac:dyDescent="0.35">
      <c r="A3659"/>
    </row>
    <row r="3660" spans="1:1" x14ac:dyDescent="0.35">
      <c r="A3660"/>
    </row>
    <row r="3661" spans="1:1" x14ac:dyDescent="0.35">
      <c r="A3661"/>
    </row>
    <row r="3662" spans="1:1" x14ac:dyDescent="0.35">
      <c r="A3662"/>
    </row>
    <row r="3663" spans="1:1" x14ac:dyDescent="0.35">
      <c r="A3663"/>
    </row>
    <row r="3664" spans="1:1" x14ac:dyDescent="0.35">
      <c r="A3664"/>
    </row>
    <row r="3665" spans="1:1" x14ac:dyDescent="0.35">
      <c r="A3665"/>
    </row>
    <row r="3666" spans="1:1" x14ac:dyDescent="0.35">
      <c r="A3666"/>
    </row>
    <row r="3667" spans="1:1" x14ac:dyDescent="0.35">
      <c r="A3667"/>
    </row>
    <row r="3668" spans="1:1" x14ac:dyDescent="0.35">
      <c r="A3668"/>
    </row>
    <row r="3669" spans="1:1" x14ac:dyDescent="0.35">
      <c r="A3669"/>
    </row>
    <row r="3670" spans="1:1" x14ac:dyDescent="0.35">
      <c r="A3670"/>
    </row>
    <row r="3671" spans="1:1" x14ac:dyDescent="0.35">
      <c r="A3671"/>
    </row>
    <row r="3672" spans="1:1" x14ac:dyDescent="0.35">
      <c r="A3672"/>
    </row>
    <row r="3673" spans="1:1" x14ac:dyDescent="0.35">
      <c r="A3673"/>
    </row>
    <row r="3674" spans="1:1" x14ac:dyDescent="0.35">
      <c r="A3674"/>
    </row>
    <row r="3675" spans="1:1" x14ac:dyDescent="0.35">
      <c r="A3675"/>
    </row>
    <row r="3676" spans="1:1" x14ac:dyDescent="0.35">
      <c r="A3676"/>
    </row>
    <row r="3677" spans="1:1" x14ac:dyDescent="0.35">
      <c r="A3677"/>
    </row>
    <row r="3678" spans="1:1" x14ac:dyDescent="0.35">
      <c r="A3678"/>
    </row>
    <row r="3679" spans="1:1" x14ac:dyDescent="0.35">
      <c r="A3679"/>
    </row>
    <row r="3680" spans="1:1" x14ac:dyDescent="0.35">
      <c r="A3680"/>
    </row>
    <row r="3681" spans="1:1" x14ac:dyDescent="0.35">
      <c r="A3681"/>
    </row>
    <row r="3682" spans="1:1" x14ac:dyDescent="0.35">
      <c r="A3682"/>
    </row>
    <row r="3683" spans="1:1" x14ac:dyDescent="0.35">
      <c r="A3683"/>
    </row>
    <row r="3684" spans="1:1" x14ac:dyDescent="0.35">
      <c r="A3684"/>
    </row>
    <row r="3685" spans="1:1" x14ac:dyDescent="0.35">
      <c r="A3685"/>
    </row>
    <row r="3686" spans="1:1" x14ac:dyDescent="0.35">
      <c r="A3686"/>
    </row>
    <row r="3687" spans="1:1" x14ac:dyDescent="0.35">
      <c r="A3687"/>
    </row>
    <row r="3688" spans="1:1" x14ac:dyDescent="0.35">
      <c r="A3688"/>
    </row>
    <row r="3689" spans="1:1" x14ac:dyDescent="0.35">
      <c r="A3689"/>
    </row>
    <row r="3690" spans="1:1" x14ac:dyDescent="0.35">
      <c r="A3690"/>
    </row>
    <row r="3691" spans="1:1" x14ac:dyDescent="0.35">
      <c r="A3691"/>
    </row>
    <row r="3692" spans="1:1" x14ac:dyDescent="0.35">
      <c r="A3692"/>
    </row>
    <row r="3693" spans="1:1" x14ac:dyDescent="0.35">
      <c r="A3693"/>
    </row>
    <row r="3694" spans="1:1" x14ac:dyDescent="0.35">
      <c r="A3694"/>
    </row>
    <row r="3695" spans="1:1" x14ac:dyDescent="0.35">
      <c r="A3695"/>
    </row>
    <row r="3696" spans="1:1" x14ac:dyDescent="0.35">
      <c r="A3696"/>
    </row>
    <row r="3697" spans="1:1" x14ac:dyDescent="0.35">
      <c r="A3697"/>
    </row>
    <row r="3698" spans="1:1" x14ac:dyDescent="0.35">
      <c r="A3698"/>
    </row>
    <row r="3699" spans="1:1" x14ac:dyDescent="0.35">
      <c r="A3699"/>
    </row>
    <row r="3700" spans="1:1" x14ac:dyDescent="0.35">
      <c r="A3700"/>
    </row>
    <row r="3701" spans="1:1" x14ac:dyDescent="0.35">
      <c r="A3701"/>
    </row>
    <row r="3702" spans="1:1" x14ac:dyDescent="0.35">
      <c r="A3702"/>
    </row>
    <row r="3703" spans="1:1" x14ac:dyDescent="0.35">
      <c r="A3703"/>
    </row>
    <row r="3704" spans="1:1" x14ac:dyDescent="0.35">
      <c r="A3704"/>
    </row>
    <row r="3705" spans="1:1" x14ac:dyDescent="0.35">
      <c r="A3705"/>
    </row>
    <row r="3706" spans="1:1" x14ac:dyDescent="0.35">
      <c r="A3706"/>
    </row>
    <row r="3707" spans="1:1" x14ac:dyDescent="0.35">
      <c r="A3707"/>
    </row>
    <row r="3708" spans="1:1" x14ac:dyDescent="0.35">
      <c r="A3708"/>
    </row>
    <row r="3709" spans="1:1" x14ac:dyDescent="0.35">
      <c r="A3709"/>
    </row>
    <row r="3710" spans="1:1" x14ac:dyDescent="0.35">
      <c r="A3710"/>
    </row>
    <row r="3711" spans="1:1" x14ac:dyDescent="0.35">
      <c r="A3711"/>
    </row>
    <row r="3712" spans="1:1" x14ac:dyDescent="0.35">
      <c r="A3712"/>
    </row>
    <row r="3713" spans="1:1" x14ac:dyDescent="0.35">
      <c r="A3713"/>
    </row>
    <row r="3714" spans="1:1" x14ac:dyDescent="0.35">
      <c r="A3714"/>
    </row>
    <row r="3715" spans="1:1" x14ac:dyDescent="0.35">
      <c r="A3715"/>
    </row>
    <row r="3716" spans="1:1" x14ac:dyDescent="0.35">
      <c r="A3716"/>
    </row>
    <row r="3717" spans="1:1" x14ac:dyDescent="0.35">
      <c r="A3717"/>
    </row>
    <row r="3718" spans="1:1" x14ac:dyDescent="0.35">
      <c r="A3718"/>
    </row>
    <row r="3719" spans="1:1" x14ac:dyDescent="0.35">
      <c r="A3719"/>
    </row>
    <row r="3720" spans="1:1" x14ac:dyDescent="0.35">
      <c r="A3720"/>
    </row>
    <row r="3721" spans="1:1" x14ac:dyDescent="0.35">
      <c r="A3721"/>
    </row>
    <row r="3722" spans="1:1" x14ac:dyDescent="0.35">
      <c r="A3722"/>
    </row>
    <row r="3723" spans="1:1" x14ac:dyDescent="0.35">
      <c r="A3723"/>
    </row>
    <row r="3724" spans="1:1" x14ac:dyDescent="0.35">
      <c r="A3724"/>
    </row>
    <row r="3725" spans="1:1" x14ac:dyDescent="0.35">
      <c r="A3725"/>
    </row>
    <row r="3726" spans="1:1" x14ac:dyDescent="0.35">
      <c r="A3726"/>
    </row>
    <row r="3727" spans="1:1" x14ac:dyDescent="0.35">
      <c r="A3727"/>
    </row>
    <row r="3728" spans="1:1" x14ac:dyDescent="0.35">
      <c r="A3728"/>
    </row>
    <row r="3729" spans="1:1" x14ac:dyDescent="0.35">
      <c r="A3729"/>
    </row>
    <row r="3730" spans="1:1" x14ac:dyDescent="0.35">
      <c r="A3730"/>
    </row>
    <row r="3731" spans="1:1" x14ac:dyDescent="0.35">
      <c r="A3731"/>
    </row>
    <row r="3732" spans="1:1" x14ac:dyDescent="0.35">
      <c r="A3732"/>
    </row>
    <row r="3733" spans="1:1" x14ac:dyDescent="0.35">
      <c r="A3733"/>
    </row>
    <row r="3734" spans="1:1" x14ac:dyDescent="0.35">
      <c r="A3734"/>
    </row>
    <row r="3735" spans="1:1" x14ac:dyDescent="0.35">
      <c r="A3735"/>
    </row>
    <row r="3736" spans="1:1" x14ac:dyDescent="0.35">
      <c r="A3736"/>
    </row>
    <row r="3737" spans="1:1" x14ac:dyDescent="0.35">
      <c r="A3737"/>
    </row>
    <row r="3738" spans="1:1" x14ac:dyDescent="0.35">
      <c r="A3738"/>
    </row>
    <row r="3739" spans="1:1" x14ac:dyDescent="0.35">
      <c r="A3739"/>
    </row>
    <row r="3740" spans="1:1" x14ac:dyDescent="0.35">
      <c r="A3740"/>
    </row>
    <row r="3741" spans="1:1" x14ac:dyDescent="0.35">
      <c r="A3741"/>
    </row>
    <row r="3742" spans="1:1" x14ac:dyDescent="0.35">
      <c r="A3742"/>
    </row>
    <row r="3743" spans="1:1" x14ac:dyDescent="0.35">
      <c r="A3743"/>
    </row>
    <row r="3744" spans="1:1" x14ac:dyDescent="0.35">
      <c r="A3744"/>
    </row>
    <row r="3745" spans="1:1" x14ac:dyDescent="0.35">
      <c r="A3745"/>
    </row>
    <row r="3746" spans="1:1" x14ac:dyDescent="0.35">
      <c r="A3746"/>
    </row>
    <row r="3747" spans="1:1" x14ac:dyDescent="0.35">
      <c r="A3747"/>
    </row>
    <row r="3748" spans="1:1" x14ac:dyDescent="0.35">
      <c r="A3748"/>
    </row>
    <row r="3749" spans="1:1" x14ac:dyDescent="0.35">
      <c r="A3749"/>
    </row>
    <row r="3750" spans="1:1" x14ac:dyDescent="0.35">
      <c r="A3750"/>
    </row>
    <row r="3751" spans="1:1" x14ac:dyDescent="0.35">
      <c r="A3751"/>
    </row>
    <row r="3752" spans="1:1" x14ac:dyDescent="0.35">
      <c r="A3752"/>
    </row>
    <row r="3753" spans="1:1" x14ac:dyDescent="0.35">
      <c r="A3753"/>
    </row>
    <row r="3754" spans="1:1" x14ac:dyDescent="0.35">
      <c r="A3754"/>
    </row>
    <row r="3755" spans="1:1" x14ac:dyDescent="0.35">
      <c r="A3755"/>
    </row>
    <row r="3756" spans="1:1" x14ac:dyDescent="0.35">
      <c r="A3756"/>
    </row>
    <row r="3757" spans="1:1" x14ac:dyDescent="0.35">
      <c r="A3757"/>
    </row>
    <row r="3758" spans="1:1" x14ac:dyDescent="0.35">
      <c r="A3758"/>
    </row>
    <row r="3759" spans="1:1" x14ac:dyDescent="0.35">
      <c r="A3759"/>
    </row>
    <row r="3760" spans="1:1" x14ac:dyDescent="0.35">
      <c r="A3760"/>
    </row>
    <row r="3761" spans="1:1" x14ac:dyDescent="0.35">
      <c r="A3761"/>
    </row>
    <row r="3762" spans="1:1" x14ac:dyDescent="0.35">
      <c r="A3762"/>
    </row>
    <row r="3763" spans="1:1" x14ac:dyDescent="0.35">
      <c r="A3763"/>
    </row>
    <row r="3764" spans="1:1" x14ac:dyDescent="0.35">
      <c r="A3764"/>
    </row>
    <row r="3765" spans="1:1" x14ac:dyDescent="0.35">
      <c r="A3765"/>
    </row>
    <row r="3766" spans="1:1" x14ac:dyDescent="0.35">
      <c r="A3766"/>
    </row>
    <row r="3767" spans="1:1" x14ac:dyDescent="0.35">
      <c r="A3767"/>
    </row>
    <row r="3768" spans="1:1" x14ac:dyDescent="0.35">
      <c r="A3768"/>
    </row>
    <row r="3769" spans="1:1" x14ac:dyDescent="0.35">
      <c r="A3769"/>
    </row>
    <row r="3770" spans="1:1" x14ac:dyDescent="0.35">
      <c r="A3770"/>
    </row>
    <row r="3771" spans="1:1" x14ac:dyDescent="0.35">
      <c r="A3771"/>
    </row>
    <row r="3772" spans="1:1" x14ac:dyDescent="0.35">
      <c r="A3772"/>
    </row>
    <row r="3773" spans="1:1" x14ac:dyDescent="0.35">
      <c r="A3773"/>
    </row>
    <row r="3774" spans="1:1" x14ac:dyDescent="0.35">
      <c r="A3774"/>
    </row>
    <row r="3775" spans="1:1" x14ac:dyDescent="0.35">
      <c r="A3775"/>
    </row>
    <row r="3776" spans="1:1" x14ac:dyDescent="0.35">
      <c r="A3776"/>
    </row>
    <row r="3777" spans="1:1" x14ac:dyDescent="0.35">
      <c r="A3777"/>
    </row>
    <row r="3778" spans="1:1" x14ac:dyDescent="0.35">
      <c r="A3778"/>
    </row>
    <row r="3779" spans="1:1" x14ac:dyDescent="0.35">
      <c r="A3779"/>
    </row>
    <row r="3780" spans="1:1" x14ac:dyDescent="0.35">
      <c r="A3780"/>
    </row>
    <row r="3781" spans="1:1" x14ac:dyDescent="0.35">
      <c r="A3781"/>
    </row>
    <row r="3782" spans="1:1" x14ac:dyDescent="0.35">
      <c r="A3782"/>
    </row>
    <row r="3783" spans="1:1" x14ac:dyDescent="0.35">
      <c r="A3783"/>
    </row>
    <row r="3784" spans="1:1" x14ac:dyDescent="0.35">
      <c r="A3784"/>
    </row>
    <row r="3785" spans="1:1" x14ac:dyDescent="0.35">
      <c r="A3785"/>
    </row>
    <row r="3786" spans="1:1" x14ac:dyDescent="0.35">
      <c r="A3786"/>
    </row>
    <row r="3787" spans="1:1" x14ac:dyDescent="0.35">
      <c r="A3787"/>
    </row>
    <row r="3788" spans="1:1" x14ac:dyDescent="0.35">
      <c r="A3788"/>
    </row>
    <row r="3789" spans="1:1" x14ac:dyDescent="0.35">
      <c r="A3789"/>
    </row>
    <row r="3790" spans="1:1" x14ac:dyDescent="0.35">
      <c r="A3790"/>
    </row>
    <row r="3791" spans="1:1" x14ac:dyDescent="0.35">
      <c r="A3791"/>
    </row>
    <row r="3792" spans="1:1" x14ac:dyDescent="0.35">
      <c r="A3792"/>
    </row>
    <row r="3793" spans="1:1" x14ac:dyDescent="0.35">
      <c r="A3793"/>
    </row>
    <row r="3794" spans="1:1" x14ac:dyDescent="0.35">
      <c r="A3794"/>
    </row>
    <row r="3795" spans="1:1" x14ac:dyDescent="0.35">
      <c r="A3795"/>
    </row>
    <row r="3796" spans="1:1" x14ac:dyDescent="0.35">
      <c r="A3796"/>
    </row>
    <row r="3797" spans="1:1" x14ac:dyDescent="0.35">
      <c r="A3797"/>
    </row>
    <row r="3798" spans="1:1" x14ac:dyDescent="0.35">
      <c r="A3798"/>
    </row>
    <row r="3799" spans="1:1" x14ac:dyDescent="0.35">
      <c r="A3799"/>
    </row>
    <row r="3800" spans="1:1" x14ac:dyDescent="0.35">
      <c r="A3800"/>
    </row>
    <row r="3801" spans="1:1" x14ac:dyDescent="0.35">
      <c r="A3801"/>
    </row>
    <row r="3802" spans="1:1" x14ac:dyDescent="0.35">
      <c r="A3802"/>
    </row>
    <row r="3803" spans="1:1" x14ac:dyDescent="0.35">
      <c r="A3803"/>
    </row>
    <row r="3804" spans="1:1" x14ac:dyDescent="0.35">
      <c r="A3804"/>
    </row>
    <row r="3805" spans="1:1" x14ac:dyDescent="0.35">
      <c r="A3805"/>
    </row>
    <row r="3806" spans="1:1" x14ac:dyDescent="0.35">
      <c r="A3806"/>
    </row>
    <row r="3807" spans="1:1" x14ac:dyDescent="0.35">
      <c r="A3807"/>
    </row>
    <row r="3808" spans="1:1" x14ac:dyDescent="0.35">
      <c r="A3808"/>
    </row>
    <row r="3809" spans="1:1" x14ac:dyDescent="0.35">
      <c r="A3809"/>
    </row>
    <row r="3810" spans="1:1" x14ac:dyDescent="0.35">
      <c r="A3810"/>
    </row>
    <row r="3811" spans="1:1" x14ac:dyDescent="0.35">
      <c r="A3811"/>
    </row>
    <row r="3812" spans="1:1" x14ac:dyDescent="0.35">
      <c r="A3812"/>
    </row>
    <row r="3813" spans="1:1" x14ac:dyDescent="0.35">
      <c r="A3813"/>
    </row>
    <row r="3814" spans="1:1" x14ac:dyDescent="0.35">
      <c r="A3814"/>
    </row>
    <row r="3815" spans="1:1" x14ac:dyDescent="0.35">
      <c r="A3815"/>
    </row>
    <row r="3816" spans="1:1" x14ac:dyDescent="0.35">
      <c r="A3816"/>
    </row>
    <row r="3817" spans="1:1" x14ac:dyDescent="0.35">
      <c r="A3817"/>
    </row>
    <row r="3818" spans="1:1" x14ac:dyDescent="0.35">
      <c r="A3818"/>
    </row>
    <row r="3819" spans="1:1" x14ac:dyDescent="0.35">
      <c r="A3819"/>
    </row>
    <row r="3820" spans="1:1" x14ac:dyDescent="0.35">
      <c r="A3820"/>
    </row>
    <row r="3821" spans="1:1" x14ac:dyDescent="0.35">
      <c r="A3821"/>
    </row>
    <row r="3822" spans="1:1" x14ac:dyDescent="0.35">
      <c r="A3822"/>
    </row>
    <row r="3823" spans="1:1" x14ac:dyDescent="0.35">
      <c r="A3823"/>
    </row>
    <row r="3824" spans="1:1" x14ac:dyDescent="0.35">
      <c r="A3824"/>
    </row>
    <row r="3825" spans="1:1" x14ac:dyDescent="0.35">
      <c r="A3825"/>
    </row>
    <row r="3826" spans="1:1" x14ac:dyDescent="0.35">
      <c r="A3826"/>
    </row>
    <row r="3827" spans="1:1" x14ac:dyDescent="0.35">
      <c r="A3827"/>
    </row>
    <row r="3828" spans="1:1" x14ac:dyDescent="0.35">
      <c r="A3828"/>
    </row>
    <row r="3829" spans="1:1" x14ac:dyDescent="0.35">
      <c r="A3829"/>
    </row>
    <row r="3830" spans="1:1" x14ac:dyDescent="0.35">
      <c r="A3830"/>
    </row>
    <row r="3831" spans="1:1" x14ac:dyDescent="0.35">
      <c r="A3831"/>
    </row>
    <row r="3832" spans="1:1" x14ac:dyDescent="0.35">
      <c r="A3832"/>
    </row>
    <row r="3833" spans="1:1" x14ac:dyDescent="0.35">
      <c r="A3833"/>
    </row>
    <row r="3834" spans="1:1" x14ac:dyDescent="0.35">
      <c r="A3834"/>
    </row>
    <row r="3835" spans="1:1" x14ac:dyDescent="0.35">
      <c r="A3835"/>
    </row>
    <row r="3836" spans="1:1" x14ac:dyDescent="0.35">
      <c r="A3836"/>
    </row>
    <row r="3837" spans="1:1" x14ac:dyDescent="0.35">
      <c r="A3837"/>
    </row>
    <row r="3838" spans="1:1" x14ac:dyDescent="0.35">
      <c r="A3838"/>
    </row>
    <row r="3839" spans="1:1" x14ac:dyDescent="0.35">
      <c r="A3839"/>
    </row>
    <row r="3840" spans="1:1" x14ac:dyDescent="0.35">
      <c r="A3840"/>
    </row>
    <row r="3841" spans="1:1" x14ac:dyDescent="0.35">
      <c r="A3841"/>
    </row>
    <row r="3842" spans="1:1" x14ac:dyDescent="0.35">
      <c r="A3842"/>
    </row>
    <row r="3843" spans="1:1" x14ac:dyDescent="0.35">
      <c r="A3843"/>
    </row>
    <row r="3844" spans="1:1" x14ac:dyDescent="0.35">
      <c r="A3844"/>
    </row>
    <row r="3845" spans="1:1" x14ac:dyDescent="0.35">
      <c r="A3845"/>
    </row>
    <row r="3846" spans="1:1" x14ac:dyDescent="0.35">
      <c r="A3846"/>
    </row>
    <row r="3847" spans="1:1" x14ac:dyDescent="0.35">
      <c r="A3847"/>
    </row>
    <row r="3848" spans="1:1" x14ac:dyDescent="0.35">
      <c r="A3848"/>
    </row>
    <row r="3849" spans="1:1" x14ac:dyDescent="0.35">
      <c r="A3849"/>
    </row>
    <row r="3850" spans="1:1" x14ac:dyDescent="0.35">
      <c r="A3850"/>
    </row>
    <row r="3851" spans="1:1" x14ac:dyDescent="0.35">
      <c r="A3851"/>
    </row>
    <row r="3852" spans="1:1" x14ac:dyDescent="0.35">
      <c r="A3852"/>
    </row>
    <row r="3853" spans="1:1" x14ac:dyDescent="0.35">
      <c r="A3853"/>
    </row>
    <row r="3854" spans="1:1" x14ac:dyDescent="0.35">
      <c r="A3854"/>
    </row>
    <row r="3855" spans="1:1" x14ac:dyDescent="0.35">
      <c r="A3855"/>
    </row>
    <row r="3856" spans="1:1" x14ac:dyDescent="0.35">
      <c r="A3856"/>
    </row>
    <row r="3857" spans="1:1" x14ac:dyDescent="0.35">
      <c r="A3857"/>
    </row>
    <row r="3858" spans="1:1" x14ac:dyDescent="0.35">
      <c r="A3858"/>
    </row>
    <row r="3859" spans="1:1" x14ac:dyDescent="0.35">
      <c r="A3859"/>
    </row>
    <row r="3860" spans="1:1" x14ac:dyDescent="0.35">
      <c r="A3860"/>
    </row>
    <row r="3861" spans="1:1" x14ac:dyDescent="0.35">
      <c r="A3861"/>
    </row>
    <row r="3862" spans="1:1" x14ac:dyDescent="0.35">
      <c r="A3862"/>
    </row>
    <row r="3863" spans="1:1" x14ac:dyDescent="0.35">
      <c r="A3863"/>
    </row>
    <row r="3864" spans="1:1" x14ac:dyDescent="0.35">
      <c r="A3864"/>
    </row>
    <row r="3865" spans="1:1" x14ac:dyDescent="0.35">
      <c r="A3865"/>
    </row>
    <row r="3866" spans="1:1" x14ac:dyDescent="0.35">
      <c r="A3866"/>
    </row>
    <row r="3867" spans="1:1" x14ac:dyDescent="0.35">
      <c r="A3867"/>
    </row>
    <row r="3868" spans="1:1" x14ac:dyDescent="0.35">
      <c r="A3868"/>
    </row>
    <row r="3869" spans="1:1" x14ac:dyDescent="0.35">
      <c r="A3869"/>
    </row>
    <row r="3870" spans="1:1" x14ac:dyDescent="0.35">
      <c r="A3870"/>
    </row>
    <row r="3871" spans="1:1" x14ac:dyDescent="0.35">
      <c r="A3871"/>
    </row>
    <row r="3872" spans="1:1" x14ac:dyDescent="0.35">
      <c r="A3872"/>
    </row>
    <row r="3873" spans="1:1" x14ac:dyDescent="0.35">
      <c r="A3873"/>
    </row>
    <row r="3874" spans="1:1" x14ac:dyDescent="0.35">
      <c r="A3874"/>
    </row>
    <row r="3875" spans="1:1" x14ac:dyDescent="0.35">
      <c r="A3875"/>
    </row>
    <row r="3876" spans="1:1" x14ac:dyDescent="0.35">
      <c r="A3876"/>
    </row>
    <row r="3877" spans="1:1" x14ac:dyDescent="0.35">
      <c r="A3877"/>
    </row>
    <row r="3878" spans="1:1" x14ac:dyDescent="0.35">
      <c r="A3878"/>
    </row>
    <row r="3879" spans="1:1" x14ac:dyDescent="0.35">
      <c r="A3879"/>
    </row>
    <row r="3880" spans="1:1" x14ac:dyDescent="0.35">
      <c r="A3880"/>
    </row>
    <row r="3881" spans="1:1" x14ac:dyDescent="0.35">
      <c r="A3881"/>
    </row>
    <row r="3882" spans="1:1" x14ac:dyDescent="0.35">
      <c r="A3882"/>
    </row>
    <row r="3883" spans="1:1" x14ac:dyDescent="0.35">
      <c r="A3883"/>
    </row>
    <row r="3884" spans="1:1" x14ac:dyDescent="0.35">
      <c r="A3884"/>
    </row>
    <row r="3885" spans="1:1" x14ac:dyDescent="0.35">
      <c r="A3885"/>
    </row>
    <row r="3886" spans="1:1" x14ac:dyDescent="0.35">
      <c r="A3886"/>
    </row>
    <row r="3887" spans="1:1" x14ac:dyDescent="0.35">
      <c r="A3887"/>
    </row>
    <row r="3888" spans="1:1" x14ac:dyDescent="0.35">
      <c r="A3888"/>
    </row>
    <row r="3889" spans="1:1" x14ac:dyDescent="0.35">
      <c r="A3889"/>
    </row>
    <row r="3890" spans="1:1" x14ac:dyDescent="0.35">
      <c r="A3890"/>
    </row>
    <row r="3891" spans="1:1" x14ac:dyDescent="0.35">
      <c r="A3891"/>
    </row>
    <row r="3892" spans="1:1" x14ac:dyDescent="0.35">
      <c r="A3892"/>
    </row>
    <row r="3893" spans="1:1" x14ac:dyDescent="0.35">
      <c r="A3893"/>
    </row>
    <row r="3894" spans="1:1" x14ac:dyDescent="0.35">
      <c r="A3894"/>
    </row>
    <row r="3895" spans="1:1" x14ac:dyDescent="0.35">
      <c r="A3895"/>
    </row>
    <row r="3896" spans="1:1" x14ac:dyDescent="0.35">
      <c r="A3896"/>
    </row>
    <row r="3897" spans="1:1" x14ac:dyDescent="0.35">
      <c r="A3897"/>
    </row>
    <row r="3898" spans="1:1" x14ac:dyDescent="0.35">
      <c r="A3898"/>
    </row>
    <row r="3899" spans="1:1" x14ac:dyDescent="0.35">
      <c r="A3899"/>
    </row>
    <row r="3900" spans="1:1" x14ac:dyDescent="0.35">
      <c r="A3900"/>
    </row>
    <row r="3901" spans="1:1" x14ac:dyDescent="0.35">
      <c r="A3901"/>
    </row>
    <row r="3902" spans="1:1" x14ac:dyDescent="0.35">
      <c r="A3902"/>
    </row>
    <row r="3903" spans="1:1" x14ac:dyDescent="0.35">
      <c r="A3903"/>
    </row>
    <row r="3904" spans="1:1" x14ac:dyDescent="0.35">
      <c r="A3904"/>
    </row>
    <row r="3905" spans="1:1" x14ac:dyDescent="0.35">
      <c r="A3905"/>
    </row>
    <row r="3906" spans="1:1" x14ac:dyDescent="0.35">
      <c r="A3906"/>
    </row>
    <row r="3907" spans="1:1" x14ac:dyDescent="0.35">
      <c r="A3907"/>
    </row>
    <row r="3908" spans="1:1" x14ac:dyDescent="0.35">
      <c r="A3908"/>
    </row>
    <row r="3909" spans="1:1" x14ac:dyDescent="0.35">
      <c r="A3909"/>
    </row>
    <row r="3910" spans="1:1" x14ac:dyDescent="0.35">
      <c r="A3910"/>
    </row>
    <row r="3911" spans="1:1" x14ac:dyDescent="0.35">
      <c r="A3911"/>
    </row>
    <row r="3912" spans="1:1" x14ac:dyDescent="0.35">
      <c r="A3912"/>
    </row>
    <row r="3913" spans="1:1" x14ac:dyDescent="0.35">
      <c r="A3913"/>
    </row>
    <row r="3914" spans="1:1" x14ac:dyDescent="0.35">
      <c r="A3914"/>
    </row>
    <row r="3915" spans="1:1" x14ac:dyDescent="0.35">
      <c r="A3915"/>
    </row>
    <row r="3916" spans="1:1" x14ac:dyDescent="0.35">
      <c r="A3916"/>
    </row>
    <row r="3917" spans="1:1" x14ac:dyDescent="0.35">
      <c r="A3917"/>
    </row>
    <row r="3918" spans="1:1" x14ac:dyDescent="0.35">
      <c r="A3918"/>
    </row>
    <row r="3919" spans="1:1" x14ac:dyDescent="0.35">
      <c r="A3919"/>
    </row>
    <row r="3920" spans="1:1" x14ac:dyDescent="0.35">
      <c r="A3920"/>
    </row>
    <row r="3921" spans="1:1" x14ac:dyDescent="0.35">
      <c r="A3921"/>
    </row>
    <row r="3922" spans="1:1" x14ac:dyDescent="0.35">
      <c r="A3922"/>
    </row>
    <row r="3923" spans="1:1" x14ac:dyDescent="0.35">
      <c r="A3923"/>
    </row>
    <row r="3924" spans="1:1" x14ac:dyDescent="0.35">
      <c r="A3924"/>
    </row>
    <row r="3925" spans="1:1" x14ac:dyDescent="0.35">
      <c r="A3925"/>
    </row>
    <row r="3926" spans="1:1" x14ac:dyDescent="0.35">
      <c r="A3926"/>
    </row>
    <row r="3927" spans="1:1" x14ac:dyDescent="0.35">
      <c r="A3927"/>
    </row>
    <row r="3928" spans="1:1" x14ac:dyDescent="0.35">
      <c r="A3928"/>
    </row>
    <row r="3929" spans="1:1" x14ac:dyDescent="0.35">
      <c r="A3929"/>
    </row>
    <row r="3930" spans="1:1" x14ac:dyDescent="0.35">
      <c r="A3930"/>
    </row>
    <row r="3931" spans="1:1" x14ac:dyDescent="0.35">
      <c r="A3931"/>
    </row>
    <row r="3932" spans="1:1" x14ac:dyDescent="0.35">
      <c r="A3932"/>
    </row>
    <row r="3933" spans="1:1" x14ac:dyDescent="0.35">
      <c r="A3933"/>
    </row>
    <row r="3934" spans="1:1" x14ac:dyDescent="0.35">
      <c r="A3934"/>
    </row>
    <row r="3935" spans="1:1" x14ac:dyDescent="0.35">
      <c r="A3935"/>
    </row>
    <row r="3936" spans="1:1" x14ac:dyDescent="0.35">
      <c r="A3936"/>
    </row>
    <row r="3937" spans="1:1" x14ac:dyDescent="0.35">
      <c r="A3937"/>
    </row>
    <row r="3938" spans="1:1" x14ac:dyDescent="0.35">
      <c r="A3938"/>
    </row>
    <row r="3939" spans="1:1" x14ac:dyDescent="0.35">
      <c r="A3939"/>
    </row>
    <row r="3940" spans="1:1" x14ac:dyDescent="0.35">
      <c r="A3940"/>
    </row>
    <row r="3941" spans="1:1" x14ac:dyDescent="0.35">
      <c r="A3941"/>
    </row>
    <row r="3942" spans="1:1" x14ac:dyDescent="0.35">
      <c r="A3942"/>
    </row>
    <row r="3943" spans="1:1" x14ac:dyDescent="0.35">
      <c r="A3943"/>
    </row>
    <row r="3944" spans="1:1" x14ac:dyDescent="0.35">
      <c r="A3944"/>
    </row>
    <row r="3945" spans="1:1" x14ac:dyDescent="0.35">
      <c r="A3945"/>
    </row>
    <row r="3946" spans="1:1" x14ac:dyDescent="0.35">
      <c r="A3946"/>
    </row>
    <row r="3947" spans="1:1" x14ac:dyDescent="0.35">
      <c r="A3947"/>
    </row>
    <row r="3948" spans="1:1" x14ac:dyDescent="0.35">
      <c r="A3948"/>
    </row>
    <row r="3949" spans="1:1" x14ac:dyDescent="0.35">
      <c r="A3949"/>
    </row>
    <row r="3950" spans="1:1" x14ac:dyDescent="0.35">
      <c r="A3950"/>
    </row>
    <row r="3951" spans="1:1" x14ac:dyDescent="0.35">
      <c r="A3951"/>
    </row>
    <row r="3952" spans="1:1" x14ac:dyDescent="0.35">
      <c r="A3952"/>
    </row>
    <row r="3953" spans="1:1" x14ac:dyDescent="0.35">
      <c r="A3953"/>
    </row>
    <row r="3954" spans="1:1" x14ac:dyDescent="0.35">
      <c r="A3954"/>
    </row>
    <row r="3955" spans="1:1" x14ac:dyDescent="0.35">
      <c r="A3955"/>
    </row>
    <row r="3956" spans="1:1" x14ac:dyDescent="0.35">
      <c r="A3956"/>
    </row>
    <row r="3957" spans="1:1" x14ac:dyDescent="0.35">
      <c r="A3957"/>
    </row>
    <row r="3958" spans="1:1" x14ac:dyDescent="0.35">
      <c r="A3958"/>
    </row>
    <row r="3959" spans="1:1" x14ac:dyDescent="0.35">
      <c r="A3959"/>
    </row>
    <row r="3960" spans="1:1" x14ac:dyDescent="0.35">
      <c r="A3960"/>
    </row>
    <row r="3961" spans="1:1" x14ac:dyDescent="0.35">
      <c r="A3961"/>
    </row>
    <row r="3962" spans="1:1" x14ac:dyDescent="0.35">
      <c r="A3962"/>
    </row>
    <row r="3963" spans="1:1" x14ac:dyDescent="0.35">
      <c r="A3963"/>
    </row>
    <row r="3964" spans="1:1" x14ac:dyDescent="0.35">
      <c r="A3964"/>
    </row>
    <row r="3965" spans="1:1" x14ac:dyDescent="0.35">
      <c r="A3965"/>
    </row>
    <row r="3966" spans="1:1" x14ac:dyDescent="0.35">
      <c r="A3966"/>
    </row>
    <row r="3967" spans="1:1" x14ac:dyDescent="0.35">
      <c r="A3967"/>
    </row>
    <row r="3968" spans="1:1" x14ac:dyDescent="0.35">
      <c r="A3968"/>
    </row>
    <row r="3969" spans="1:1" x14ac:dyDescent="0.35">
      <c r="A3969"/>
    </row>
    <row r="3970" spans="1:1" x14ac:dyDescent="0.35">
      <c r="A3970"/>
    </row>
    <row r="3971" spans="1:1" x14ac:dyDescent="0.35">
      <c r="A3971"/>
    </row>
    <row r="3972" spans="1:1" x14ac:dyDescent="0.35">
      <c r="A3972"/>
    </row>
    <row r="3973" spans="1:1" x14ac:dyDescent="0.35">
      <c r="A3973"/>
    </row>
    <row r="3974" spans="1:1" x14ac:dyDescent="0.35">
      <c r="A3974"/>
    </row>
    <row r="3975" spans="1:1" x14ac:dyDescent="0.35">
      <c r="A3975"/>
    </row>
    <row r="3976" spans="1:1" x14ac:dyDescent="0.35">
      <c r="A3976"/>
    </row>
    <row r="3977" spans="1:1" x14ac:dyDescent="0.35">
      <c r="A3977"/>
    </row>
    <row r="3978" spans="1:1" x14ac:dyDescent="0.35">
      <c r="A3978"/>
    </row>
    <row r="3979" spans="1:1" x14ac:dyDescent="0.35">
      <c r="A3979"/>
    </row>
    <row r="3980" spans="1:1" x14ac:dyDescent="0.35">
      <c r="A3980"/>
    </row>
    <row r="3981" spans="1:1" x14ac:dyDescent="0.35">
      <c r="A3981"/>
    </row>
    <row r="3982" spans="1:1" x14ac:dyDescent="0.35">
      <c r="A3982"/>
    </row>
    <row r="3983" spans="1:1" x14ac:dyDescent="0.35">
      <c r="A3983"/>
    </row>
    <row r="3984" spans="1:1" x14ac:dyDescent="0.35">
      <c r="A3984"/>
    </row>
    <row r="3985" spans="1:1" x14ac:dyDescent="0.35">
      <c r="A3985"/>
    </row>
    <row r="3986" spans="1:1" x14ac:dyDescent="0.35">
      <c r="A3986"/>
    </row>
    <row r="3987" spans="1:1" x14ac:dyDescent="0.35">
      <c r="A3987"/>
    </row>
    <row r="3988" spans="1:1" x14ac:dyDescent="0.35">
      <c r="A3988"/>
    </row>
    <row r="3989" spans="1:1" x14ac:dyDescent="0.35">
      <c r="A3989"/>
    </row>
    <row r="3990" spans="1:1" x14ac:dyDescent="0.35">
      <c r="A3990"/>
    </row>
    <row r="3991" spans="1:1" x14ac:dyDescent="0.35">
      <c r="A3991"/>
    </row>
    <row r="3992" spans="1:1" x14ac:dyDescent="0.35">
      <c r="A3992"/>
    </row>
    <row r="3993" spans="1:1" x14ac:dyDescent="0.35">
      <c r="A3993"/>
    </row>
    <row r="3994" spans="1:1" x14ac:dyDescent="0.35">
      <c r="A3994"/>
    </row>
    <row r="3995" spans="1:1" x14ac:dyDescent="0.35">
      <c r="A3995"/>
    </row>
    <row r="3996" spans="1:1" x14ac:dyDescent="0.35">
      <c r="A3996"/>
    </row>
    <row r="3997" spans="1:1" x14ac:dyDescent="0.35">
      <c r="A3997"/>
    </row>
    <row r="3998" spans="1:1" x14ac:dyDescent="0.35">
      <c r="A3998"/>
    </row>
    <row r="3999" spans="1:1" x14ac:dyDescent="0.35">
      <c r="A3999"/>
    </row>
    <row r="4000" spans="1:1" x14ac:dyDescent="0.35">
      <c r="A4000"/>
    </row>
    <row r="4001" spans="1:1" x14ac:dyDescent="0.35">
      <c r="A4001"/>
    </row>
    <row r="4002" spans="1:1" x14ac:dyDescent="0.35">
      <c r="A4002"/>
    </row>
    <row r="4003" spans="1:1" x14ac:dyDescent="0.35">
      <c r="A4003"/>
    </row>
    <row r="4004" spans="1:1" x14ac:dyDescent="0.35">
      <c r="A4004"/>
    </row>
    <row r="4005" spans="1:1" x14ac:dyDescent="0.35">
      <c r="A4005"/>
    </row>
    <row r="4006" spans="1:1" x14ac:dyDescent="0.35">
      <c r="A4006"/>
    </row>
    <row r="4007" spans="1:1" x14ac:dyDescent="0.35">
      <c r="A4007"/>
    </row>
    <row r="4008" spans="1:1" x14ac:dyDescent="0.35">
      <c r="A4008"/>
    </row>
    <row r="4009" spans="1:1" x14ac:dyDescent="0.35">
      <c r="A4009"/>
    </row>
    <row r="4010" spans="1:1" x14ac:dyDescent="0.35">
      <c r="A4010"/>
    </row>
    <row r="4011" spans="1:1" x14ac:dyDescent="0.35">
      <c r="A4011"/>
    </row>
    <row r="4012" spans="1:1" x14ac:dyDescent="0.35">
      <c r="A4012"/>
    </row>
    <row r="4013" spans="1:1" x14ac:dyDescent="0.35">
      <c r="A4013"/>
    </row>
    <row r="4014" spans="1:1" x14ac:dyDescent="0.35">
      <c r="A4014"/>
    </row>
    <row r="4015" spans="1:1" x14ac:dyDescent="0.35">
      <c r="A4015"/>
    </row>
    <row r="4016" spans="1:1" x14ac:dyDescent="0.35">
      <c r="A4016"/>
    </row>
    <row r="4017" spans="1:1" x14ac:dyDescent="0.35">
      <c r="A4017"/>
    </row>
    <row r="4018" spans="1:1" x14ac:dyDescent="0.35">
      <c r="A4018"/>
    </row>
    <row r="4019" spans="1:1" x14ac:dyDescent="0.35">
      <c r="A4019"/>
    </row>
    <row r="4020" spans="1:1" x14ac:dyDescent="0.35">
      <c r="A4020"/>
    </row>
    <row r="4021" spans="1:1" x14ac:dyDescent="0.35">
      <c r="A4021"/>
    </row>
    <row r="4022" spans="1:1" x14ac:dyDescent="0.35">
      <c r="A4022"/>
    </row>
    <row r="4023" spans="1:1" x14ac:dyDescent="0.35">
      <c r="A4023"/>
    </row>
    <row r="4024" spans="1:1" x14ac:dyDescent="0.35">
      <c r="A4024"/>
    </row>
    <row r="4025" spans="1:1" x14ac:dyDescent="0.35">
      <c r="A4025"/>
    </row>
    <row r="4026" spans="1:1" x14ac:dyDescent="0.35">
      <c r="A4026"/>
    </row>
    <row r="4027" spans="1:1" x14ac:dyDescent="0.35">
      <c r="A4027"/>
    </row>
    <row r="4028" spans="1:1" x14ac:dyDescent="0.35">
      <c r="A4028"/>
    </row>
    <row r="4029" spans="1:1" x14ac:dyDescent="0.35">
      <c r="A4029"/>
    </row>
    <row r="4030" spans="1:1" x14ac:dyDescent="0.35">
      <c r="A4030"/>
    </row>
    <row r="4031" spans="1:1" x14ac:dyDescent="0.35">
      <c r="A4031"/>
    </row>
    <row r="4032" spans="1:1" x14ac:dyDescent="0.35">
      <c r="A4032"/>
    </row>
    <row r="4033" spans="1:1" x14ac:dyDescent="0.35">
      <c r="A4033"/>
    </row>
    <row r="4034" spans="1:1" x14ac:dyDescent="0.35">
      <c r="A4034"/>
    </row>
    <row r="4035" spans="1:1" x14ac:dyDescent="0.35">
      <c r="A4035"/>
    </row>
    <row r="4036" spans="1:1" x14ac:dyDescent="0.35">
      <c r="A4036"/>
    </row>
    <row r="4037" spans="1:1" x14ac:dyDescent="0.35">
      <c r="A4037"/>
    </row>
    <row r="4038" spans="1:1" x14ac:dyDescent="0.35">
      <c r="A4038"/>
    </row>
    <row r="4039" spans="1:1" x14ac:dyDescent="0.35">
      <c r="A4039"/>
    </row>
    <row r="4040" spans="1:1" x14ac:dyDescent="0.35">
      <c r="A4040"/>
    </row>
    <row r="4041" spans="1:1" x14ac:dyDescent="0.35">
      <c r="A4041"/>
    </row>
    <row r="4042" spans="1:1" x14ac:dyDescent="0.35">
      <c r="A4042"/>
    </row>
    <row r="4043" spans="1:1" x14ac:dyDescent="0.35">
      <c r="A4043"/>
    </row>
    <row r="4044" spans="1:1" x14ac:dyDescent="0.35">
      <c r="A4044"/>
    </row>
    <row r="4045" spans="1:1" x14ac:dyDescent="0.35">
      <c r="A4045"/>
    </row>
    <row r="4046" spans="1:1" x14ac:dyDescent="0.35">
      <c r="A4046"/>
    </row>
    <row r="4047" spans="1:1" x14ac:dyDescent="0.35">
      <c r="A4047"/>
    </row>
    <row r="4048" spans="1:1" x14ac:dyDescent="0.35">
      <c r="A4048"/>
    </row>
    <row r="4049" spans="1:1" x14ac:dyDescent="0.35">
      <c r="A4049"/>
    </row>
    <row r="4050" spans="1:1" x14ac:dyDescent="0.35">
      <c r="A4050"/>
    </row>
    <row r="4051" spans="1:1" x14ac:dyDescent="0.35">
      <c r="A4051"/>
    </row>
    <row r="4052" spans="1:1" x14ac:dyDescent="0.35">
      <c r="A4052"/>
    </row>
    <row r="4053" spans="1:1" x14ac:dyDescent="0.35">
      <c r="A4053"/>
    </row>
    <row r="4054" spans="1:1" x14ac:dyDescent="0.35">
      <c r="A4054"/>
    </row>
    <row r="4055" spans="1:1" x14ac:dyDescent="0.35">
      <c r="A4055"/>
    </row>
    <row r="4056" spans="1:1" x14ac:dyDescent="0.35">
      <c r="A4056"/>
    </row>
    <row r="4057" spans="1:1" x14ac:dyDescent="0.35">
      <c r="A4057"/>
    </row>
    <row r="4058" spans="1:1" x14ac:dyDescent="0.35">
      <c r="A4058"/>
    </row>
    <row r="4059" spans="1:1" x14ac:dyDescent="0.35">
      <c r="A4059"/>
    </row>
    <row r="4060" spans="1:1" x14ac:dyDescent="0.35">
      <c r="A4060"/>
    </row>
    <row r="4061" spans="1:1" x14ac:dyDescent="0.35">
      <c r="A4061"/>
    </row>
    <row r="4062" spans="1:1" x14ac:dyDescent="0.35">
      <c r="A4062"/>
    </row>
    <row r="4063" spans="1:1" x14ac:dyDescent="0.35">
      <c r="A4063"/>
    </row>
    <row r="4064" spans="1:1" x14ac:dyDescent="0.35">
      <c r="A4064"/>
    </row>
    <row r="4065" spans="1:1" x14ac:dyDescent="0.35">
      <c r="A4065"/>
    </row>
    <row r="4066" spans="1:1" x14ac:dyDescent="0.35">
      <c r="A4066"/>
    </row>
    <row r="4067" spans="1:1" x14ac:dyDescent="0.35">
      <c r="A4067"/>
    </row>
    <row r="4068" spans="1:1" x14ac:dyDescent="0.35">
      <c r="A4068"/>
    </row>
    <row r="4069" spans="1:1" x14ac:dyDescent="0.35">
      <c r="A4069"/>
    </row>
    <row r="4070" spans="1:1" x14ac:dyDescent="0.35">
      <c r="A4070"/>
    </row>
    <row r="4071" spans="1:1" x14ac:dyDescent="0.35">
      <c r="A4071"/>
    </row>
    <row r="4072" spans="1:1" x14ac:dyDescent="0.35">
      <c r="A4072"/>
    </row>
    <row r="4073" spans="1:1" x14ac:dyDescent="0.35">
      <c r="A4073"/>
    </row>
    <row r="4074" spans="1:1" x14ac:dyDescent="0.35">
      <c r="A4074"/>
    </row>
    <row r="4075" spans="1:1" x14ac:dyDescent="0.35">
      <c r="A4075"/>
    </row>
    <row r="4076" spans="1:1" x14ac:dyDescent="0.35">
      <c r="A4076"/>
    </row>
    <row r="4077" spans="1:1" x14ac:dyDescent="0.35">
      <c r="A4077"/>
    </row>
    <row r="4078" spans="1:1" x14ac:dyDescent="0.35">
      <c r="A4078"/>
    </row>
    <row r="4079" spans="1:1" x14ac:dyDescent="0.35">
      <c r="A4079"/>
    </row>
    <row r="4080" spans="1:1" x14ac:dyDescent="0.35">
      <c r="A4080"/>
    </row>
    <row r="4081" spans="1:1" x14ac:dyDescent="0.35">
      <c r="A4081"/>
    </row>
    <row r="4082" spans="1:1" x14ac:dyDescent="0.35">
      <c r="A4082"/>
    </row>
    <row r="4083" spans="1:1" x14ac:dyDescent="0.35">
      <c r="A4083"/>
    </row>
    <row r="4084" spans="1:1" x14ac:dyDescent="0.35">
      <c r="A4084"/>
    </row>
    <row r="4085" spans="1:1" x14ac:dyDescent="0.35">
      <c r="A4085"/>
    </row>
    <row r="4086" spans="1:1" x14ac:dyDescent="0.35">
      <c r="A4086"/>
    </row>
    <row r="4087" spans="1:1" x14ac:dyDescent="0.35">
      <c r="A4087"/>
    </row>
    <row r="4088" spans="1:1" x14ac:dyDescent="0.35">
      <c r="A4088"/>
    </row>
    <row r="4089" spans="1:1" x14ac:dyDescent="0.35">
      <c r="A4089"/>
    </row>
    <row r="4090" spans="1:1" x14ac:dyDescent="0.35">
      <c r="A4090"/>
    </row>
    <row r="4091" spans="1:1" x14ac:dyDescent="0.35">
      <c r="A4091"/>
    </row>
    <row r="4092" spans="1:1" x14ac:dyDescent="0.35">
      <c r="A4092"/>
    </row>
    <row r="4093" spans="1:1" x14ac:dyDescent="0.35">
      <c r="A4093"/>
    </row>
    <row r="4094" spans="1:1" x14ac:dyDescent="0.35">
      <c r="A4094"/>
    </row>
    <row r="4095" spans="1:1" x14ac:dyDescent="0.35">
      <c r="A4095"/>
    </row>
    <row r="4096" spans="1:1" x14ac:dyDescent="0.35">
      <c r="A4096"/>
    </row>
    <row r="4097" spans="1:1" x14ac:dyDescent="0.35">
      <c r="A4097"/>
    </row>
    <row r="4098" spans="1:1" x14ac:dyDescent="0.35">
      <c r="A4098"/>
    </row>
    <row r="4099" spans="1:1" x14ac:dyDescent="0.35">
      <c r="A4099"/>
    </row>
    <row r="4100" spans="1:1" x14ac:dyDescent="0.35">
      <c r="A4100"/>
    </row>
    <row r="4101" spans="1:1" x14ac:dyDescent="0.35">
      <c r="A4101"/>
    </row>
    <row r="4102" spans="1:1" x14ac:dyDescent="0.35">
      <c r="A4102"/>
    </row>
    <row r="4103" spans="1:1" x14ac:dyDescent="0.35">
      <c r="A4103"/>
    </row>
    <row r="4104" spans="1:1" x14ac:dyDescent="0.35">
      <c r="A4104"/>
    </row>
    <row r="4105" spans="1:1" x14ac:dyDescent="0.35">
      <c r="A4105"/>
    </row>
    <row r="4106" spans="1:1" x14ac:dyDescent="0.35">
      <c r="A4106"/>
    </row>
    <row r="4107" spans="1:1" x14ac:dyDescent="0.35">
      <c r="A4107"/>
    </row>
    <row r="4108" spans="1:1" x14ac:dyDescent="0.35">
      <c r="A4108"/>
    </row>
    <row r="4109" spans="1:1" x14ac:dyDescent="0.35">
      <c r="A4109"/>
    </row>
    <row r="4110" spans="1:1" x14ac:dyDescent="0.35">
      <c r="A4110"/>
    </row>
    <row r="4111" spans="1:1" x14ac:dyDescent="0.35">
      <c r="A4111"/>
    </row>
    <row r="4112" spans="1:1" x14ac:dyDescent="0.35">
      <c r="A4112"/>
    </row>
    <row r="4113" spans="1:1" x14ac:dyDescent="0.35">
      <c r="A4113"/>
    </row>
    <row r="4114" spans="1:1" x14ac:dyDescent="0.35">
      <c r="A4114"/>
    </row>
    <row r="4115" spans="1:1" x14ac:dyDescent="0.35">
      <c r="A4115"/>
    </row>
    <row r="4116" spans="1:1" x14ac:dyDescent="0.35">
      <c r="A4116"/>
    </row>
    <row r="4117" spans="1:1" x14ac:dyDescent="0.35">
      <c r="A4117"/>
    </row>
    <row r="4118" spans="1:1" x14ac:dyDescent="0.35">
      <c r="A4118"/>
    </row>
    <row r="4119" spans="1:1" x14ac:dyDescent="0.35">
      <c r="A4119"/>
    </row>
    <row r="4120" spans="1:1" x14ac:dyDescent="0.35">
      <c r="A4120"/>
    </row>
    <row r="4121" spans="1:1" x14ac:dyDescent="0.35">
      <c r="A4121"/>
    </row>
    <row r="4122" spans="1:1" x14ac:dyDescent="0.35">
      <c r="A4122"/>
    </row>
    <row r="4123" spans="1:1" x14ac:dyDescent="0.35">
      <c r="A4123"/>
    </row>
    <row r="4124" spans="1:1" x14ac:dyDescent="0.35">
      <c r="A4124"/>
    </row>
    <row r="4125" spans="1:1" x14ac:dyDescent="0.35">
      <c r="A4125"/>
    </row>
    <row r="4126" spans="1:1" x14ac:dyDescent="0.35">
      <c r="A4126"/>
    </row>
    <row r="4127" spans="1:1" x14ac:dyDescent="0.35">
      <c r="A4127"/>
    </row>
    <row r="4128" spans="1:1" x14ac:dyDescent="0.35">
      <c r="A4128"/>
    </row>
    <row r="4129" spans="1:1" x14ac:dyDescent="0.35">
      <c r="A4129"/>
    </row>
    <row r="4130" spans="1:1" x14ac:dyDescent="0.35">
      <c r="A4130"/>
    </row>
    <row r="4131" spans="1:1" x14ac:dyDescent="0.35">
      <c r="A4131"/>
    </row>
    <row r="4132" spans="1:1" x14ac:dyDescent="0.35">
      <c r="A4132"/>
    </row>
    <row r="4133" spans="1:1" x14ac:dyDescent="0.35">
      <c r="A4133"/>
    </row>
    <row r="4134" spans="1:1" x14ac:dyDescent="0.35">
      <c r="A4134"/>
    </row>
    <row r="4135" spans="1:1" x14ac:dyDescent="0.35">
      <c r="A4135"/>
    </row>
    <row r="4136" spans="1:1" x14ac:dyDescent="0.35">
      <c r="A4136"/>
    </row>
    <row r="4137" spans="1:1" x14ac:dyDescent="0.35">
      <c r="A4137"/>
    </row>
    <row r="4138" spans="1:1" x14ac:dyDescent="0.35">
      <c r="A4138"/>
    </row>
    <row r="4139" spans="1:1" x14ac:dyDescent="0.35">
      <c r="A4139"/>
    </row>
    <row r="4140" spans="1:1" x14ac:dyDescent="0.35">
      <c r="A4140"/>
    </row>
    <row r="4141" spans="1:1" x14ac:dyDescent="0.35">
      <c r="A4141"/>
    </row>
    <row r="4142" spans="1:1" x14ac:dyDescent="0.35">
      <c r="A4142"/>
    </row>
    <row r="4143" spans="1:1" x14ac:dyDescent="0.35">
      <c r="A4143"/>
    </row>
    <row r="4144" spans="1:1" x14ac:dyDescent="0.35">
      <c r="A4144"/>
    </row>
    <row r="4145" spans="1:1" x14ac:dyDescent="0.35">
      <c r="A4145"/>
    </row>
    <row r="4146" spans="1:1" x14ac:dyDescent="0.35">
      <c r="A4146"/>
    </row>
    <row r="4147" spans="1:1" x14ac:dyDescent="0.35">
      <c r="A4147"/>
    </row>
    <row r="4148" spans="1:1" x14ac:dyDescent="0.35">
      <c r="A4148"/>
    </row>
    <row r="4149" spans="1:1" x14ac:dyDescent="0.35">
      <c r="A4149"/>
    </row>
    <row r="4150" spans="1:1" x14ac:dyDescent="0.35">
      <c r="A4150"/>
    </row>
    <row r="4151" spans="1:1" x14ac:dyDescent="0.35">
      <c r="A4151"/>
    </row>
    <row r="4152" spans="1:1" x14ac:dyDescent="0.35">
      <c r="A4152"/>
    </row>
    <row r="4153" spans="1:1" x14ac:dyDescent="0.35">
      <c r="A4153"/>
    </row>
    <row r="4154" spans="1:1" x14ac:dyDescent="0.35">
      <c r="A4154"/>
    </row>
    <row r="4155" spans="1:1" x14ac:dyDescent="0.35">
      <c r="A4155"/>
    </row>
    <row r="4156" spans="1:1" x14ac:dyDescent="0.35">
      <c r="A4156"/>
    </row>
    <row r="4157" spans="1:1" x14ac:dyDescent="0.35">
      <c r="A4157"/>
    </row>
    <row r="4158" spans="1:1" x14ac:dyDescent="0.35">
      <c r="A4158"/>
    </row>
    <row r="4159" spans="1:1" x14ac:dyDescent="0.35">
      <c r="A4159"/>
    </row>
    <row r="4160" spans="1:1" x14ac:dyDescent="0.35">
      <c r="A4160"/>
    </row>
    <row r="4161" spans="1:1" x14ac:dyDescent="0.35">
      <c r="A4161"/>
    </row>
    <row r="4162" spans="1:1" x14ac:dyDescent="0.35">
      <c r="A4162"/>
    </row>
    <row r="4163" spans="1:1" x14ac:dyDescent="0.35">
      <c r="A4163"/>
    </row>
    <row r="4164" spans="1:1" x14ac:dyDescent="0.35">
      <c r="A4164"/>
    </row>
    <row r="4165" spans="1:1" x14ac:dyDescent="0.35">
      <c r="A4165"/>
    </row>
    <row r="4166" spans="1:1" x14ac:dyDescent="0.35">
      <c r="A4166"/>
    </row>
    <row r="4167" spans="1:1" x14ac:dyDescent="0.35">
      <c r="A4167"/>
    </row>
    <row r="4168" spans="1:1" x14ac:dyDescent="0.35">
      <c r="A4168"/>
    </row>
    <row r="4169" spans="1:1" x14ac:dyDescent="0.35">
      <c r="A4169"/>
    </row>
    <row r="4170" spans="1:1" x14ac:dyDescent="0.35">
      <c r="A4170"/>
    </row>
    <row r="4171" spans="1:1" x14ac:dyDescent="0.35">
      <c r="A4171"/>
    </row>
    <row r="4172" spans="1:1" x14ac:dyDescent="0.35">
      <c r="A4172"/>
    </row>
    <row r="4173" spans="1:1" x14ac:dyDescent="0.35">
      <c r="A4173"/>
    </row>
    <row r="4174" spans="1:1" x14ac:dyDescent="0.35">
      <c r="A4174"/>
    </row>
    <row r="4175" spans="1:1" x14ac:dyDescent="0.35">
      <c r="A4175"/>
    </row>
    <row r="4176" spans="1:1" x14ac:dyDescent="0.35">
      <c r="A4176"/>
    </row>
    <row r="4177" spans="1:1" x14ac:dyDescent="0.35">
      <c r="A4177"/>
    </row>
    <row r="4178" spans="1:1" x14ac:dyDescent="0.35">
      <c r="A4178"/>
    </row>
    <row r="4179" spans="1:1" x14ac:dyDescent="0.35">
      <c r="A4179"/>
    </row>
    <row r="4180" spans="1:1" x14ac:dyDescent="0.35">
      <c r="A4180"/>
    </row>
    <row r="4181" spans="1:1" x14ac:dyDescent="0.35">
      <c r="A4181"/>
    </row>
    <row r="4182" spans="1:1" x14ac:dyDescent="0.35">
      <c r="A4182"/>
    </row>
    <row r="4183" spans="1:1" x14ac:dyDescent="0.35">
      <c r="A4183"/>
    </row>
    <row r="4184" spans="1:1" x14ac:dyDescent="0.35">
      <c r="A4184"/>
    </row>
    <row r="4185" spans="1:1" x14ac:dyDescent="0.35">
      <c r="A4185"/>
    </row>
    <row r="4186" spans="1:1" x14ac:dyDescent="0.35">
      <c r="A4186"/>
    </row>
    <row r="4187" spans="1:1" x14ac:dyDescent="0.35">
      <c r="A4187"/>
    </row>
    <row r="4188" spans="1:1" x14ac:dyDescent="0.35">
      <c r="A4188"/>
    </row>
    <row r="4189" spans="1:1" x14ac:dyDescent="0.35">
      <c r="A4189"/>
    </row>
    <row r="4190" spans="1:1" x14ac:dyDescent="0.35">
      <c r="A4190"/>
    </row>
    <row r="4191" spans="1:1" x14ac:dyDescent="0.35">
      <c r="A4191"/>
    </row>
    <row r="4192" spans="1:1" x14ac:dyDescent="0.35">
      <c r="A4192"/>
    </row>
    <row r="4193" spans="1:1" x14ac:dyDescent="0.35">
      <c r="A4193"/>
    </row>
    <row r="4194" spans="1:1" x14ac:dyDescent="0.35">
      <c r="A4194"/>
    </row>
    <row r="4195" spans="1:1" x14ac:dyDescent="0.35">
      <c r="A4195"/>
    </row>
    <row r="4196" spans="1:1" x14ac:dyDescent="0.35">
      <c r="A4196"/>
    </row>
    <row r="4197" spans="1:1" x14ac:dyDescent="0.35">
      <c r="A4197"/>
    </row>
    <row r="4198" spans="1:1" x14ac:dyDescent="0.35">
      <c r="A4198"/>
    </row>
    <row r="4199" spans="1:1" x14ac:dyDescent="0.35">
      <c r="A4199"/>
    </row>
    <row r="4200" spans="1:1" x14ac:dyDescent="0.35">
      <c r="A4200"/>
    </row>
    <row r="4201" spans="1:1" x14ac:dyDescent="0.35">
      <c r="A4201"/>
    </row>
    <row r="4202" spans="1:1" x14ac:dyDescent="0.35">
      <c r="A4202"/>
    </row>
    <row r="4203" spans="1:1" x14ac:dyDescent="0.35">
      <c r="A4203"/>
    </row>
    <row r="4204" spans="1:1" x14ac:dyDescent="0.35">
      <c r="A4204"/>
    </row>
    <row r="4205" spans="1:1" x14ac:dyDescent="0.35">
      <c r="A4205"/>
    </row>
    <row r="4206" spans="1:1" x14ac:dyDescent="0.35">
      <c r="A4206"/>
    </row>
    <row r="4207" spans="1:1" x14ac:dyDescent="0.35">
      <c r="A4207"/>
    </row>
    <row r="4208" spans="1:1" x14ac:dyDescent="0.35">
      <c r="A4208"/>
    </row>
    <row r="4209" spans="1:1" x14ac:dyDescent="0.35">
      <c r="A4209"/>
    </row>
    <row r="4210" spans="1:1" x14ac:dyDescent="0.35">
      <c r="A4210"/>
    </row>
    <row r="4211" spans="1:1" x14ac:dyDescent="0.35">
      <c r="A4211"/>
    </row>
    <row r="4212" spans="1:1" x14ac:dyDescent="0.35">
      <c r="A4212"/>
    </row>
    <row r="4213" spans="1:1" x14ac:dyDescent="0.35">
      <c r="A4213"/>
    </row>
    <row r="4214" spans="1:1" x14ac:dyDescent="0.35">
      <c r="A4214"/>
    </row>
    <row r="4215" spans="1:1" x14ac:dyDescent="0.35">
      <c r="A4215"/>
    </row>
    <row r="4216" spans="1:1" x14ac:dyDescent="0.35">
      <c r="A4216"/>
    </row>
    <row r="4217" spans="1:1" x14ac:dyDescent="0.35">
      <c r="A4217"/>
    </row>
    <row r="4218" spans="1:1" x14ac:dyDescent="0.35">
      <c r="A4218"/>
    </row>
    <row r="4219" spans="1:1" x14ac:dyDescent="0.35">
      <c r="A4219"/>
    </row>
    <row r="4220" spans="1:1" x14ac:dyDescent="0.35">
      <c r="A4220"/>
    </row>
    <row r="4221" spans="1:1" x14ac:dyDescent="0.35">
      <c r="A4221"/>
    </row>
    <row r="4222" spans="1:1" x14ac:dyDescent="0.35">
      <c r="A4222"/>
    </row>
    <row r="4223" spans="1:1" x14ac:dyDescent="0.35">
      <c r="A4223"/>
    </row>
    <row r="4224" spans="1:1" x14ac:dyDescent="0.35">
      <c r="A4224"/>
    </row>
    <row r="4225" spans="1:1" x14ac:dyDescent="0.35">
      <c r="A4225"/>
    </row>
    <row r="4226" spans="1:1" x14ac:dyDescent="0.35">
      <c r="A4226"/>
    </row>
    <row r="4227" spans="1:1" x14ac:dyDescent="0.35">
      <c r="A4227"/>
    </row>
    <row r="4228" spans="1:1" x14ac:dyDescent="0.35">
      <c r="A4228"/>
    </row>
    <row r="4229" spans="1:1" x14ac:dyDescent="0.35">
      <c r="A4229"/>
    </row>
    <row r="4230" spans="1:1" x14ac:dyDescent="0.35">
      <c r="A4230"/>
    </row>
    <row r="4231" spans="1:1" x14ac:dyDescent="0.35">
      <c r="A4231"/>
    </row>
    <row r="4232" spans="1:1" x14ac:dyDescent="0.35">
      <c r="A4232"/>
    </row>
    <row r="4233" spans="1:1" x14ac:dyDescent="0.35">
      <c r="A4233"/>
    </row>
    <row r="4234" spans="1:1" x14ac:dyDescent="0.35">
      <c r="A4234"/>
    </row>
    <row r="4235" spans="1:1" x14ac:dyDescent="0.35">
      <c r="A4235"/>
    </row>
    <row r="4236" spans="1:1" x14ac:dyDescent="0.35">
      <c r="A4236"/>
    </row>
    <row r="4237" spans="1:1" x14ac:dyDescent="0.35">
      <c r="A4237"/>
    </row>
    <row r="4238" spans="1:1" x14ac:dyDescent="0.35">
      <c r="A4238"/>
    </row>
    <row r="4239" spans="1:1" x14ac:dyDescent="0.35">
      <c r="A4239"/>
    </row>
    <row r="4240" spans="1:1" x14ac:dyDescent="0.35">
      <c r="A4240"/>
    </row>
    <row r="4241" spans="1:1" x14ac:dyDescent="0.35">
      <c r="A4241"/>
    </row>
    <row r="4242" spans="1:1" x14ac:dyDescent="0.35">
      <c r="A4242"/>
    </row>
    <row r="4243" spans="1:1" x14ac:dyDescent="0.35">
      <c r="A4243"/>
    </row>
    <row r="4244" spans="1:1" x14ac:dyDescent="0.35">
      <c r="A4244"/>
    </row>
    <row r="4245" spans="1:1" x14ac:dyDescent="0.35">
      <c r="A4245"/>
    </row>
    <row r="4246" spans="1:1" x14ac:dyDescent="0.35">
      <c r="A4246"/>
    </row>
    <row r="4247" spans="1:1" x14ac:dyDescent="0.35">
      <c r="A4247"/>
    </row>
    <row r="4248" spans="1:1" x14ac:dyDescent="0.35">
      <c r="A4248"/>
    </row>
    <row r="4249" spans="1:1" x14ac:dyDescent="0.35">
      <c r="A4249"/>
    </row>
    <row r="4250" spans="1:1" x14ac:dyDescent="0.35">
      <c r="A4250"/>
    </row>
    <row r="4251" spans="1:1" x14ac:dyDescent="0.35">
      <c r="A4251"/>
    </row>
    <row r="4252" spans="1:1" x14ac:dyDescent="0.35">
      <c r="A4252"/>
    </row>
    <row r="4253" spans="1:1" x14ac:dyDescent="0.35">
      <c r="A4253"/>
    </row>
    <row r="4254" spans="1:1" x14ac:dyDescent="0.35">
      <c r="A4254"/>
    </row>
    <row r="4255" spans="1:1" x14ac:dyDescent="0.35">
      <c r="A4255"/>
    </row>
    <row r="4256" spans="1:1" x14ac:dyDescent="0.35">
      <c r="A4256"/>
    </row>
    <row r="4257" spans="1:1" x14ac:dyDescent="0.35">
      <c r="A4257"/>
    </row>
    <row r="4258" spans="1:1" x14ac:dyDescent="0.35">
      <c r="A4258"/>
    </row>
    <row r="4259" spans="1:1" x14ac:dyDescent="0.35">
      <c r="A4259"/>
    </row>
    <row r="4260" spans="1:1" x14ac:dyDescent="0.35">
      <c r="A4260"/>
    </row>
    <row r="4261" spans="1:1" x14ac:dyDescent="0.35">
      <c r="A4261"/>
    </row>
    <row r="4262" spans="1:1" x14ac:dyDescent="0.35">
      <c r="A4262"/>
    </row>
    <row r="4263" spans="1:1" x14ac:dyDescent="0.35">
      <c r="A4263"/>
    </row>
    <row r="4264" spans="1:1" x14ac:dyDescent="0.35">
      <c r="A4264"/>
    </row>
    <row r="4265" spans="1:1" x14ac:dyDescent="0.35">
      <c r="A4265"/>
    </row>
    <row r="4266" spans="1:1" x14ac:dyDescent="0.35">
      <c r="A4266"/>
    </row>
    <row r="4267" spans="1:1" x14ac:dyDescent="0.35">
      <c r="A4267"/>
    </row>
    <row r="4268" spans="1:1" x14ac:dyDescent="0.35">
      <c r="A4268"/>
    </row>
    <row r="4269" spans="1:1" x14ac:dyDescent="0.35">
      <c r="A4269"/>
    </row>
    <row r="4270" spans="1:1" x14ac:dyDescent="0.35">
      <c r="A4270"/>
    </row>
    <row r="4271" spans="1:1" x14ac:dyDescent="0.35">
      <c r="A4271"/>
    </row>
    <row r="4272" spans="1:1" x14ac:dyDescent="0.35">
      <c r="A4272"/>
    </row>
    <row r="4273" spans="1:1" x14ac:dyDescent="0.35">
      <c r="A4273"/>
    </row>
    <row r="4274" spans="1:1" x14ac:dyDescent="0.35">
      <c r="A4274"/>
    </row>
    <row r="4275" spans="1:1" x14ac:dyDescent="0.35">
      <c r="A4275"/>
    </row>
    <row r="4276" spans="1:1" x14ac:dyDescent="0.35">
      <c r="A4276"/>
    </row>
    <row r="4277" spans="1:1" x14ac:dyDescent="0.35">
      <c r="A4277"/>
    </row>
    <row r="4278" spans="1:1" x14ac:dyDescent="0.35">
      <c r="A4278"/>
    </row>
    <row r="4279" spans="1:1" x14ac:dyDescent="0.35">
      <c r="A4279"/>
    </row>
    <row r="4280" spans="1:1" x14ac:dyDescent="0.35">
      <c r="A4280"/>
    </row>
    <row r="4281" spans="1:1" x14ac:dyDescent="0.35">
      <c r="A4281"/>
    </row>
    <row r="4282" spans="1:1" x14ac:dyDescent="0.35">
      <c r="A4282"/>
    </row>
    <row r="4283" spans="1:1" x14ac:dyDescent="0.35">
      <c r="A4283"/>
    </row>
    <row r="4284" spans="1:1" x14ac:dyDescent="0.35">
      <c r="A4284"/>
    </row>
    <row r="4285" spans="1:1" x14ac:dyDescent="0.35">
      <c r="A4285"/>
    </row>
    <row r="4286" spans="1:1" x14ac:dyDescent="0.35">
      <c r="A4286"/>
    </row>
    <row r="4287" spans="1:1" x14ac:dyDescent="0.35">
      <c r="A4287"/>
    </row>
    <row r="4288" spans="1:1" x14ac:dyDescent="0.35">
      <c r="A4288"/>
    </row>
    <row r="4289" spans="1:1" x14ac:dyDescent="0.35">
      <c r="A4289"/>
    </row>
    <row r="4290" spans="1:1" x14ac:dyDescent="0.35">
      <c r="A4290"/>
    </row>
    <row r="4291" spans="1:1" x14ac:dyDescent="0.35">
      <c r="A4291"/>
    </row>
    <row r="4292" spans="1:1" x14ac:dyDescent="0.35">
      <c r="A4292"/>
    </row>
    <row r="4293" spans="1:1" x14ac:dyDescent="0.35">
      <c r="A4293"/>
    </row>
    <row r="4294" spans="1:1" x14ac:dyDescent="0.35">
      <c r="A4294"/>
    </row>
    <row r="4295" spans="1:1" x14ac:dyDescent="0.35">
      <c r="A4295"/>
    </row>
    <row r="4296" spans="1:1" x14ac:dyDescent="0.35">
      <c r="A4296"/>
    </row>
    <row r="4297" spans="1:1" x14ac:dyDescent="0.35">
      <c r="A4297"/>
    </row>
    <row r="4298" spans="1:1" x14ac:dyDescent="0.35">
      <c r="A4298"/>
    </row>
    <row r="4299" spans="1:1" x14ac:dyDescent="0.35">
      <c r="A4299"/>
    </row>
    <row r="4300" spans="1:1" x14ac:dyDescent="0.35">
      <c r="A4300"/>
    </row>
    <row r="4301" spans="1:1" x14ac:dyDescent="0.35">
      <c r="A4301"/>
    </row>
    <row r="4302" spans="1:1" x14ac:dyDescent="0.35">
      <c r="A4302"/>
    </row>
    <row r="4303" spans="1:1" x14ac:dyDescent="0.35">
      <c r="A4303"/>
    </row>
    <row r="4304" spans="1:1" x14ac:dyDescent="0.35">
      <c r="A4304"/>
    </row>
    <row r="4305" spans="1:1" x14ac:dyDescent="0.35">
      <c r="A4305"/>
    </row>
    <row r="4306" spans="1:1" x14ac:dyDescent="0.35">
      <c r="A4306"/>
    </row>
    <row r="4307" spans="1:1" x14ac:dyDescent="0.35">
      <c r="A4307"/>
    </row>
    <row r="4308" spans="1:1" x14ac:dyDescent="0.35">
      <c r="A4308"/>
    </row>
    <row r="4309" spans="1:1" x14ac:dyDescent="0.35">
      <c r="A4309"/>
    </row>
    <row r="4310" spans="1:1" x14ac:dyDescent="0.35">
      <c r="A4310"/>
    </row>
    <row r="4311" spans="1:1" x14ac:dyDescent="0.35">
      <c r="A4311"/>
    </row>
    <row r="4312" spans="1:1" x14ac:dyDescent="0.35">
      <c r="A4312"/>
    </row>
    <row r="4313" spans="1:1" x14ac:dyDescent="0.35">
      <c r="A4313"/>
    </row>
    <row r="4314" spans="1:1" x14ac:dyDescent="0.35">
      <c r="A4314"/>
    </row>
    <row r="4315" spans="1:1" x14ac:dyDescent="0.35">
      <c r="A4315"/>
    </row>
    <row r="4316" spans="1:1" x14ac:dyDescent="0.35">
      <c r="A4316"/>
    </row>
    <row r="4317" spans="1:1" x14ac:dyDescent="0.35">
      <c r="A4317"/>
    </row>
    <row r="4318" spans="1:1" x14ac:dyDescent="0.35">
      <c r="A4318"/>
    </row>
    <row r="4319" spans="1:1" x14ac:dyDescent="0.35">
      <c r="A4319"/>
    </row>
    <row r="4320" spans="1:1" x14ac:dyDescent="0.35">
      <c r="A4320"/>
    </row>
    <row r="4321" spans="1:1" x14ac:dyDescent="0.35">
      <c r="A4321"/>
    </row>
    <row r="4322" spans="1:1" x14ac:dyDescent="0.35">
      <c r="A4322"/>
    </row>
    <row r="4323" spans="1:1" x14ac:dyDescent="0.35">
      <c r="A4323"/>
    </row>
    <row r="4324" spans="1:1" x14ac:dyDescent="0.35">
      <c r="A4324"/>
    </row>
    <row r="4325" spans="1:1" x14ac:dyDescent="0.35">
      <c r="A4325"/>
    </row>
    <row r="4326" spans="1:1" x14ac:dyDescent="0.35">
      <c r="A4326"/>
    </row>
    <row r="4327" spans="1:1" x14ac:dyDescent="0.35">
      <c r="A4327"/>
    </row>
    <row r="4328" spans="1:1" x14ac:dyDescent="0.35">
      <c r="A4328"/>
    </row>
    <row r="4329" spans="1:1" x14ac:dyDescent="0.35">
      <c r="A4329"/>
    </row>
    <row r="4330" spans="1:1" x14ac:dyDescent="0.35">
      <c r="A4330"/>
    </row>
    <row r="4331" spans="1:1" x14ac:dyDescent="0.35">
      <c r="A4331"/>
    </row>
    <row r="4332" spans="1:1" x14ac:dyDescent="0.35">
      <c r="A4332"/>
    </row>
    <row r="4333" spans="1:1" x14ac:dyDescent="0.35">
      <c r="A4333"/>
    </row>
    <row r="4334" spans="1:1" x14ac:dyDescent="0.35">
      <c r="A4334"/>
    </row>
    <row r="4335" spans="1:1" x14ac:dyDescent="0.35">
      <c r="A4335"/>
    </row>
    <row r="4336" spans="1:1" x14ac:dyDescent="0.35">
      <c r="A4336"/>
    </row>
    <row r="4337" spans="1:1" x14ac:dyDescent="0.35">
      <c r="A4337"/>
    </row>
    <row r="4338" spans="1:1" x14ac:dyDescent="0.35">
      <c r="A4338"/>
    </row>
    <row r="4339" spans="1:1" x14ac:dyDescent="0.35">
      <c r="A4339"/>
    </row>
    <row r="4340" spans="1:1" x14ac:dyDescent="0.35">
      <c r="A4340"/>
    </row>
    <row r="4341" spans="1:1" x14ac:dyDescent="0.35">
      <c r="A4341"/>
    </row>
    <row r="4342" spans="1:1" x14ac:dyDescent="0.35">
      <c r="A4342"/>
    </row>
    <row r="4343" spans="1:1" x14ac:dyDescent="0.35">
      <c r="A4343"/>
    </row>
    <row r="4344" spans="1:1" x14ac:dyDescent="0.35">
      <c r="A4344"/>
    </row>
    <row r="4345" spans="1:1" x14ac:dyDescent="0.35">
      <c r="A4345"/>
    </row>
    <row r="4346" spans="1:1" x14ac:dyDescent="0.35">
      <c r="A4346"/>
    </row>
    <row r="4347" spans="1:1" x14ac:dyDescent="0.35">
      <c r="A4347"/>
    </row>
    <row r="4348" spans="1:1" x14ac:dyDescent="0.35">
      <c r="A4348"/>
    </row>
    <row r="4349" spans="1:1" x14ac:dyDescent="0.35">
      <c r="A4349"/>
    </row>
    <row r="4350" spans="1:1" x14ac:dyDescent="0.35">
      <c r="A4350"/>
    </row>
    <row r="4351" spans="1:1" x14ac:dyDescent="0.35">
      <c r="A4351"/>
    </row>
    <row r="4352" spans="1:1" x14ac:dyDescent="0.35">
      <c r="A4352"/>
    </row>
    <row r="4353" spans="1:1" x14ac:dyDescent="0.35">
      <c r="A4353"/>
    </row>
    <row r="4354" spans="1:1" x14ac:dyDescent="0.35">
      <c r="A4354"/>
    </row>
    <row r="4355" spans="1:1" x14ac:dyDescent="0.35">
      <c r="A4355"/>
    </row>
    <row r="4356" spans="1:1" x14ac:dyDescent="0.35">
      <c r="A4356"/>
    </row>
    <row r="4357" spans="1:1" x14ac:dyDescent="0.35">
      <c r="A4357"/>
    </row>
    <row r="4358" spans="1:1" x14ac:dyDescent="0.35">
      <c r="A4358"/>
    </row>
    <row r="4359" spans="1:1" x14ac:dyDescent="0.35">
      <c r="A4359"/>
    </row>
    <row r="4360" spans="1:1" x14ac:dyDescent="0.35">
      <c r="A4360"/>
    </row>
    <row r="4361" spans="1:1" x14ac:dyDescent="0.35">
      <c r="A4361"/>
    </row>
    <row r="4362" spans="1:1" x14ac:dyDescent="0.35">
      <c r="A4362"/>
    </row>
    <row r="4363" spans="1:1" x14ac:dyDescent="0.35">
      <c r="A4363"/>
    </row>
    <row r="4364" spans="1:1" x14ac:dyDescent="0.35">
      <c r="A4364"/>
    </row>
    <row r="4365" spans="1:1" x14ac:dyDescent="0.35">
      <c r="A4365"/>
    </row>
    <row r="4366" spans="1:1" x14ac:dyDescent="0.35">
      <c r="A4366"/>
    </row>
    <row r="4367" spans="1:1" x14ac:dyDescent="0.35">
      <c r="A4367"/>
    </row>
    <row r="4368" spans="1:1" x14ac:dyDescent="0.35">
      <c r="A4368"/>
    </row>
    <row r="4369" spans="1:1" x14ac:dyDescent="0.35">
      <c r="A4369"/>
    </row>
    <row r="4370" spans="1:1" x14ac:dyDescent="0.35">
      <c r="A4370"/>
    </row>
    <row r="4371" spans="1:1" x14ac:dyDescent="0.35">
      <c r="A4371"/>
    </row>
    <row r="4372" spans="1:1" x14ac:dyDescent="0.35">
      <c r="A4372"/>
    </row>
    <row r="4373" spans="1:1" x14ac:dyDescent="0.35">
      <c r="A4373"/>
    </row>
    <row r="4374" spans="1:1" x14ac:dyDescent="0.35">
      <c r="A4374"/>
    </row>
    <row r="4375" spans="1:1" x14ac:dyDescent="0.35">
      <c r="A4375"/>
    </row>
    <row r="4376" spans="1:1" x14ac:dyDescent="0.35">
      <c r="A4376"/>
    </row>
    <row r="4377" spans="1:1" x14ac:dyDescent="0.35">
      <c r="A4377"/>
    </row>
    <row r="4378" spans="1:1" x14ac:dyDescent="0.35">
      <c r="A4378"/>
    </row>
    <row r="4379" spans="1:1" x14ac:dyDescent="0.35">
      <c r="A4379"/>
    </row>
    <row r="4380" spans="1:1" x14ac:dyDescent="0.35">
      <c r="A4380"/>
    </row>
    <row r="4381" spans="1:1" x14ac:dyDescent="0.35">
      <c r="A4381"/>
    </row>
    <row r="4382" spans="1:1" x14ac:dyDescent="0.35">
      <c r="A4382"/>
    </row>
    <row r="4383" spans="1:1" x14ac:dyDescent="0.35">
      <c r="A4383"/>
    </row>
    <row r="4384" spans="1:1" x14ac:dyDescent="0.35">
      <c r="A4384"/>
    </row>
    <row r="4385" spans="1:1" x14ac:dyDescent="0.35">
      <c r="A4385"/>
    </row>
    <row r="4386" spans="1:1" x14ac:dyDescent="0.35">
      <c r="A4386"/>
    </row>
    <row r="4387" spans="1:1" x14ac:dyDescent="0.35">
      <c r="A4387"/>
    </row>
    <row r="4388" spans="1:1" x14ac:dyDescent="0.35">
      <c r="A4388"/>
    </row>
    <row r="4389" spans="1:1" x14ac:dyDescent="0.35">
      <c r="A4389"/>
    </row>
    <row r="4390" spans="1:1" x14ac:dyDescent="0.35">
      <c r="A4390"/>
    </row>
    <row r="4391" spans="1:1" x14ac:dyDescent="0.35">
      <c r="A4391"/>
    </row>
    <row r="4392" spans="1:1" x14ac:dyDescent="0.35">
      <c r="A4392"/>
    </row>
    <row r="4393" spans="1:1" x14ac:dyDescent="0.35">
      <c r="A4393"/>
    </row>
    <row r="4394" spans="1:1" x14ac:dyDescent="0.35">
      <c r="A4394"/>
    </row>
    <row r="4395" spans="1:1" x14ac:dyDescent="0.35">
      <c r="A4395"/>
    </row>
    <row r="4396" spans="1:1" x14ac:dyDescent="0.35">
      <c r="A4396"/>
    </row>
    <row r="4397" spans="1:1" x14ac:dyDescent="0.35">
      <c r="A4397"/>
    </row>
    <row r="4398" spans="1:1" x14ac:dyDescent="0.35">
      <c r="A4398"/>
    </row>
    <row r="4399" spans="1:1" x14ac:dyDescent="0.35">
      <c r="A4399"/>
    </row>
    <row r="4400" spans="1:1" x14ac:dyDescent="0.35">
      <c r="A4400"/>
    </row>
    <row r="4401" spans="1:1" x14ac:dyDescent="0.35">
      <c r="A4401"/>
    </row>
    <row r="4402" spans="1:1" x14ac:dyDescent="0.35">
      <c r="A4402"/>
    </row>
    <row r="4403" spans="1:1" x14ac:dyDescent="0.35">
      <c r="A4403"/>
    </row>
    <row r="4404" spans="1:1" x14ac:dyDescent="0.35">
      <c r="A4404"/>
    </row>
    <row r="4405" spans="1:1" x14ac:dyDescent="0.35">
      <c r="A4405"/>
    </row>
    <row r="4406" spans="1:1" x14ac:dyDescent="0.35">
      <c r="A4406"/>
    </row>
    <row r="4407" spans="1:1" x14ac:dyDescent="0.35">
      <c r="A4407"/>
    </row>
    <row r="4408" spans="1:1" x14ac:dyDescent="0.35">
      <c r="A4408"/>
    </row>
    <row r="4409" spans="1:1" x14ac:dyDescent="0.35">
      <c r="A4409"/>
    </row>
    <row r="4410" spans="1:1" x14ac:dyDescent="0.35">
      <c r="A4410"/>
    </row>
    <row r="4411" spans="1:1" x14ac:dyDescent="0.35">
      <c r="A4411"/>
    </row>
    <row r="4412" spans="1:1" x14ac:dyDescent="0.35">
      <c r="A4412"/>
    </row>
    <row r="4413" spans="1:1" x14ac:dyDescent="0.35">
      <c r="A4413"/>
    </row>
    <row r="4414" spans="1:1" x14ac:dyDescent="0.35">
      <c r="A4414"/>
    </row>
    <row r="4415" spans="1:1" x14ac:dyDescent="0.35">
      <c r="A4415"/>
    </row>
    <row r="4416" spans="1:1" x14ac:dyDescent="0.35">
      <c r="A4416"/>
    </row>
    <row r="4417" spans="1:1" x14ac:dyDescent="0.35">
      <c r="A4417"/>
    </row>
    <row r="4418" spans="1:1" x14ac:dyDescent="0.35">
      <c r="A4418"/>
    </row>
    <row r="4419" spans="1:1" x14ac:dyDescent="0.35">
      <c r="A4419"/>
    </row>
    <row r="4420" spans="1:1" x14ac:dyDescent="0.35">
      <c r="A4420"/>
    </row>
    <row r="4421" spans="1:1" x14ac:dyDescent="0.35">
      <c r="A4421"/>
    </row>
    <row r="4422" spans="1:1" x14ac:dyDescent="0.35">
      <c r="A4422"/>
    </row>
    <row r="4423" spans="1:1" x14ac:dyDescent="0.35">
      <c r="A4423"/>
    </row>
    <row r="4424" spans="1:1" x14ac:dyDescent="0.35">
      <c r="A4424"/>
    </row>
    <row r="4425" spans="1:1" x14ac:dyDescent="0.35">
      <c r="A4425"/>
    </row>
    <row r="4426" spans="1:1" x14ac:dyDescent="0.35">
      <c r="A4426"/>
    </row>
    <row r="4427" spans="1:1" x14ac:dyDescent="0.35">
      <c r="A4427"/>
    </row>
    <row r="4428" spans="1:1" x14ac:dyDescent="0.35">
      <c r="A4428"/>
    </row>
    <row r="4429" spans="1:1" x14ac:dyDescent="0.35">
      <c r="A4429"/>
    </row>
    <row r="4430" spans="1:1" x14ac:dyDescent="0.35">
      <c r="A4430"/>
    </row>
    <row r="4431" spans="1:1" x14ac:dyDescent="0.35">
      <c r="A4431"/>
    </row>
    <row r="4432" spans="1:1" x14ac:dyDescent="0.35">
      <c r="A4432"/>
    </row>
    <row r="4433" spans="1:1" x14ac:dyDescent="0.35">
      <c r="A4433"/>
    </row>
    <row r="4434" spans="1:1" x14ac:dyDescent="0.35">
      <c r="A4434"/>
    </row>
    <row r="4435" spans="1:1" x14ac:dyDescent="0.35">
      <c r="A4435"/>
    </row>
    <row r="4436" spans="1:1" x14ac:dyDescent="0.35">
      <c r="A4436"/>
    </row>
    <row r="4437" spans="1:1" x14ac:dyDescent="0.35">
      <c r="A4437"/>
    </row>
    <row r="4438" spans="1:1" x14ac:dyDescent="0.35">
      <c r="A4438"/>
    </row>
    <row r="4439" spans="1:1" x14ac:dyDescent="0.35">
      <c r="A4439"/>
    </row>
    <row r="4440" spans="1:1" x14ac:dyDescent="0.35">
      <c r="A4440"/>
    </row>
    <row r="4441" spans="1:1" x14ac:dyDescent="0.35">
      <c r="A4441"/>
    </row>
    <row r="4442" spans="1:1" x14ac:dyDescent="0.35">
      <c r="A4442"/>
    </row>
    <row r="4443" spans="1:1" x14ac:dyDescent="0.35">
      <c r="A4443"/>
    </row>
    <row r="4444" spans="1:1" x14ac:dyDescent="0.35">
      <c r="A4444"/>
    </row>
    <row r="4445" spans="1:1" x14ac:dyDescent="0.35">
      <c r="A4445"/>
    </row>
    <row r="4446" spans="1:1" x14ac:dyDescent="0.35">
      <c r="A4446"/>
    </row>
    <row r="4447" spans="1:1" x14ac:dyDescent="0.35">
      <c r="A4447"/>
    </row>
    <row r="4448" spans="1:1" x14ac:dyDescent="0.35">
      <c r="A4448"/>
    </row>
    <row r="4449" spans="1:1" x14ac:dyDescent="0.35">
      <c r="A4449"/>
    </row>
    <row r="4450" spans="1:1" x14ac:dyDescent="0.35">
      <c r="A4450"/>
    </row>
    <row r="4451" spans="1:1" x14ac:dyDescent="0.35">
      <c r="A4451"/>
    </row>
    <row r="4452" spans="1:1" x14ac:dyDescent="0.35">
      <c r="A4452"/>
    </row>
    <row r="4453" spans="1:1" x14ac:dyDescent="0.35">
      <c r="A4453"/>
    </row>
    <row r="4454" spans="1:1" x14ac:dyDescent="0.35">
      <c r="A4454"/>
    </row>
    <row r="4455" spans="1:1" x14ac:dyDescent="0.35">
      <c r="A4455"/>
    </row>
    <row r="4456" spans="1:1" x14ac:dyDescent="0.35">
      <c r="A4456"/>
    </row>
    <row r="4457" spans="1:1" x14ac:dyDescent="0.35">
      <c r="A4457"/>
    </row>
    <row r="4458" spans="1:1" x14ac:dyDescent="0.35">
      <c r="A4458"/>
    </row>
    <row r="4459" spans="1:1" x14ac:dyDescent="0.35">
      <c r="A4459"/>
    </row>
    <row r="4460" spans="1:1" x14ac:dyDescent="0.35">
      <c r="A4460"/>
    </row>
    <row r="4461" spans="1:1" x14ac:dyDescent="0.35">
      <c r="A4461"/>
    </row>
    <row r="4462" spans="1:1" x14ac:dyDescent="0.35">
      <c r="A4462"/>
    </row>
    <row r="4463" spans="1:1" x14ac:dyDescent="0.35">
      <c r="A4463"/>
    </row>
    <row r="4464" spans="1:1" x14ac:dyDescent="0.35">
      <c r="A4464"/>
    </row>
    <row r="4465" spans="1:1" x14ac:dyDescent="0.35">
      <c r="A4465"/>
    </row>
    <row r="4466" spans="1:1" x14ac:dyDescent="0.35">
      <c r="A4466"/>
    </row>
    <row r="4467" spans="1:1" x14ac:dyDescent="0.35">
      <c r="A4467"/>
    </row>
    <row r="4468" spans="1:1" x14ac:dyDescent="0.35">
      <c r="A4468"/>
    </row>
    <row r="4469" spans="1:1" x14ac:dyDescent="0.35">
      <c r="A4469"/>
    </row>
    <row r="4470" spans="1:1" x14ac:dyDescent="0.35">
      <c r="A4470"/>
    </row>
    <row r="4471" spans="1:1" x14ac:dyDescent="0.35">
      <c r="A4471"/>
    </row>
    <row r="4472" spans="1:1" x14ac:dyDescent="0.35">
      <c r="A4472"/>
    </row>
    <row r="4473" spans="1:1" x14ac:dyDescent="0.35">
      <c r="A4473"/>
    </row>
    <row r="4474" spans="1:1" x14ac:dyDescent="0.35">
      <c r="A4474"/>
    </row>
    <row r="4475" spans="1:1" x14ac:dyDescent="0.35">
      <c r="A4475"/>
    </row>
    <row r="4476" spans="1:1" x14ac:dyDescent="0.35">
      <c r="A4476"/>
    </row>
    <row r="4477" spans="1:1" x14ac:dyDescent="0.35">
      <c r="A4477"/>
    </row>
    <row r="4478" spans="1:1" x14ac:dyDescent="0.35">
      <c r="A4478"/>
    </row>
    <row r="4479" spans="1:1" x14ac:dyDescent="0.35">
      <c r="A4479"/>
    </row>
    <row r="4480" spans="1:1" x14ac:dyDescent="0.35">
      <c r="A4480"/>
    </row>
    <row r="4481" spans="1:1" x14ac:dyDescent="0.35">
      <c r="A4481"/>
    </row>
    <row r="4482" spans="1:1" x14ac:dyDescent="0.35">
      <c r="A4482"/>
    </row>
    <row r="4483" spans="1:1" x14ac:dyDescent="0.35">
      <c r="A4483"/>
    </row>
    <row r="4484" spans="1:1" x14ac:dyDescent="0.35">
      <c r="A4484"/>
    </row>
    <row r="4485" spans="1:1" x14ac:dyDescent="0.35">
      <c r="A4485"/>
    </row>
    <row r="4486" spans="1:1" x14ac:dyDescent="0.35">
      <c r="A4486"/>
    </row>
    <row r="4487" spans="1:1" x14ac:dyDescent="0.35">
      <c r="A4487"/>
    </row>
    <row r="4488" spans="1:1" x14ac:dyDescent="0.35">
      <c r="A4488"/>
    </row>
    <row r="4489" spans="1:1" x14ac:dyDescent="0.35">
      <c r="A4489"/>
    </row>
    <row r="4490" spans="1:1" x14ac:dyDescent="0.35">
      <c r="A4490"/>
    </row>
    <row r="4491" spans="1:1" x14ac:dyDescent="0.35">
      <c r="A4491"/>
    </row>
    <row r="4492" spans="1:1" x14ac:dyDescent="0.35">
      <c r="A4492"/>
    </row>
    <row r="4493" spans="1:1" x14ac:dyDescent="0.35">
      <c r="A4493"/>
    </row>
    <row r="4494" spans="1:1" x14ac:dyDescent="0.35">
      <c r="A4494"/>
    </row>
    <row r="4495" spans="1:1" x14ac:dyDescent="0.35">
      <c r="A4495"/>
    </row>
    <row r="4496" spans="1:1" x14ac:dyDescent="0.35">
      <c r="A4496"/>
    </row>
    <row r="4497" spans="1:1" x14ac:dyDescent="0.35">
      <c r="A4497"/>
    </row>
    <row r="4498" spans="1:1" x14ac:dyDescent="0.35">
      <c r="A4498"/>
    </row>
    <row r="4499" spans="1:1" x14ac:dyDescent="0.35">
      <c r="A4499"/>
    </row>
    <row r="4500" spans="1:1" x14ac:dyDescent="0.35">
      <c r="A4500"/>
    </row>
    <row r="4501" spans="1:1" x14ac:dyDescent="0.35">
      <c r="A4501"/>
    </row>
    <row r="4502" spans="1:1" x14ac:dyDescent="0.35">
      <c r="A4502"/>
    </row>
    <row r="4503" spans="1:1" x14ac:dyDescent="0.35">
      <c r="A4503"/>
    </row>
    <row r="4504" spans="1:1" x14ac:dyDescent="0.35">
      <c r="A4504"/>
    </row>
    <row r="4505" spans="1:1" x14ac:dyDescent="0.35">
      <c r="A4505"/>
    </row>
    <row r="4506" spans="1:1" x14ac:dyDescent="0.35">
      <c r="A4506"/>
    </row>
    <row r="4507" spans="1:1" x14ac:dyDescent="0.35">
      <c r="A4507"/>
    </row>
    <row r="4508" spans="1:1" x14ac:dyDescent="0.35">
      <c r="A4508"/>
    </row>
    <row r="4509" spans="1:1" x14ac:dyDescent="0.35">
      <c r="A4509"/>
    </row>
    <row r="4510" spans="1:1" x14ac:dyDescent="0.35">
      <c r="A4510"/>
    </row>
    <row r="4511" spans="1:1" x14ac:dyDescent="0.35">
      <c r="A4511"/>
    </row>
    <row r="4512" spans="1:1" x14ac:dyDescent="0.35">
      <c r="A4512"/>
    </row>
    <row r="4513" spans="1:1" x14ac:dyDescent="0.35">
      <c r="A4513"/>
    </row>
    <row r="4514" spans="1:1" x14ac:dyDescent="0.35">
      <c r="A4514"/>
    </row>
    <row r="4515" spans="1:1" x14ac:dyDescent="0.35">
      <c r="A4515"/>
    </row>
    <row r="4516" spans="1:1" x14ac:dyDescent="0.35">
      <c r="A4516"/>
    </row>
    <row r="4517" spans="1:1" x14ac:dyDescent="0.35">
      <c r="A4517"/>
    </row>
    <row r="4518" spans="1:1" x14ac:dyDescent="0.35">
      <c r="A4518"/>
    </row>
    <row r="4519" spans="1:1" x14ac:dyDescent="0.35">
      <c r="A4519"/>
    </row>
    <row r="4520" spans="1:1" x14ac:dyDescent="0.35">
      <c r="A4520"/>
    </row>
    <row r="4521" spans="1:1" x14ac:dyDescent="0.35">
      <c r="A4521"/>
    </row>
    <row r="4522" spans="1:1" x14ac:dyDescent="0.35">
      <c r="A4522"/>
    </row>
    <row r="4523" spans="1:1" x14ac:dyDescent="0.35">
      <c r="A4523"/>
    </row>
    <row r="4524" spans="1:1" x14ac:dyDescent="0.35">
      <c r="A4524"/>
    </row>
    <row r="4525" spans="1:1" x14ac:dyDescent="0.35">
      <c r="A4525"/>
    </row>
    <row r="4526" spans="1:1" x14ac:dyDescent="0.35">
      <c r="A4526"/>
    </row>
    <row r="4527" spans="1:1" x14ac:dyDescent="0.35">
      <c r="A4527"/>
    </row>
    <row r="4528" spans="1:1" x14ac:dyDescent="0.35">
      <c r="A4528"/>
    </row>
    <row r="4529" spans="1:1" x14ac:dyDescent="0.35">
      <c r="A4529"/>
    </row>
    <row r="4530" spans="1:1" x14ac:dyDescent="0.35">
      <c r="A4530"/>
    </row>
    <row r="4531" spans="1:1" x14ac:dyDescent="0.35">
      <c r="A4531"/>
    </row>
    <row r="4532" spans="1:1" x14ac:dyDescent="0.35">
      <c r="A4532"/>
    </row>
    <row r="4533" spans="1:1" x14ac:dyDescent="0.35">
      <c r="A4533"/>
    </row>
    <row r="4534" spans="1:1" x14ac:dyDescent="0.35">
      <c r="A4534"/>
    </row>
    <row r="4535" spans="1:1" x14ac:dyDescent="0.35">
      <c r="A4535"/>
    </row>
    <row r="4536" spans="1:1" x14ac:dyDescent="0.35">
      <c r="A4536"/>
    </row>
    <row r="4537" spans="1:1" x14ac:dyDescent="0.35">
      <c r="A4537"/>
    </row>
    <row r="4538" spans="1:1" x14ac:dyDescent="0.35">
      <c r="A4538"/>
    </row>
    <row r="4539" spans="1:1" x14ac:dyDescent="0.35">
      <c r="A4539"/>
    </row>
    <row r="4540" spans="1:1" x14ac:dyDescent="0.35">
      <c r="A4540"/>
    </row>
    <row r="4541" spans="1:1" x14ac:dyDescent="0.35">
      <c r="A4541"/>
    </row>
    <row r="4542" spans="1:1" x14ac:dyDescent="0.35">
      <c r="A4542"/>
    </row>
    <row r="4543" spans="1:1" x14ac:dyDescent="0.35">
      <c r="A4543"/>
    </row>
    <row r="4544" spans="1:1" x14ac:dyDescent="0.35">
      <c r="A4544"/>
    </row>
    <row r="4545" spans="1:1" x14ac:dyDescent="0.35">
      <c r="A4545"/>
    </row>
    <row r="4546" spans="1:1" x14ac:dyDescent="0.35">
      <c r="A4546"/>
    </row>
    <row r="4547" spans="1:1" x14ac:dyDescent="0.35">
      <c r="A4547"/>
    </row>
    <row r="4548" spans="1:1" x14ac:dyDescent="0.35">
      <c r="A4548"/>
    </row>
    <row r="4549" spans="1:1" x14ac:dyDescent="0.35">
      <c r="A4549"/>
    </row>
    <row r="4550" spans="1:1" x14ac:dyDescent="0.35">
      <c r="A4550"/>
    </row>
    <row r="4551" spans="1:1" x14ac:dyDescent="0.35">
      <c r="A4551"/>
    </row>
    <row r="4552" spans="1:1" x14ac:dyDescent="0.35">
      <c r="A4552"/>
    </row>
    <row r="4553" spans="1:1" x14ac:dyDescent="0.35">
      <c r="A4553"/>
    </row>
    <row r="4554" spans="1:1" x14ac:dyDescent="0.35">
      <c r="A4554"/>
    </row>
    <row r="4555" spans="1:1" x14ac:dyDescent="0.35">
      <c r="A4555"/>
    </row>
    <row r="4556" spans="1:1" x14ac:dyDescent="0.35">
      <c r="A4556"/>
    </row>
    <row r="4557" spans="1:1" x14ac:dyDescent="0.35">
      <c r="A4557"/>
    </row>
    <row r="4558" spans="1:1" x14ac:dyDescent="0.35">
      <c r="A4558"/>
    </row>
    <row r="4559" spans="1:1" x14ac:dyDescent="0.35">
      <c r="A4559"/>
    </row>
    <row r="4560" spans="1:1" x14ac:dyDescent="0.35">
      <c r="A4560"/>
    </row>
    <row r="4561" spans="1:1" x14ac:dyDescent="0.35">
      <c r="A4561"/>
    </row>
    <row r="4562" spans="1:1" x14ac:dyDescent="0.35">
      <c r="A4562"/>
    </row>
    <row r="4563" spans="1:1" x14ac:dyDescent="0.35">
      <c r="A4563"/>
    </row>
    <row r="4564" spans="1:1" x14ac:dyDescent="0.35">
      <c r="A4564"/>
    </row>
    <row r="4565" spans="1:1" x14ac:dyDescent="0.35">
      <c r="A4565"/>
    </row>
    <row r="4566" spans="1:1" x14ac:dyDescent="0.35">
      <c r="A4566"/>
    </row>
    <row r="4567" spans="1:1" x14ac:dyDescent="0.35">
      <c r="A4567"/>
    </row>
    <row r="4568" spans="1:1" x14ac:dyDescent="0.35">
      <c r="A4568"/>
    </row>
    <row r="4569" spans="1:1" x14ac:dyDescent="0.35">
      <c r="A4569"/>
    </row>
    <row r="4570" spans="1:1" x14ac:dyDescent="0.35">
      <c r="A4570"/>
    </row>
    <row r="4571" spans="1:1" x14ac:dyDescent="0.35">
      <c r="A4571"/>
    </row>
    <row r="4572" spans="1:1" x14ac:dyDescent="0.35">
      <c r="A4572"/>
    </row>
    <row r="4573" spans="1:1" x14ac:dyDescent="0.35">
      <c r="A4573"/>
    </row>
    <row r="4574" spans="1:1" x14ac:dyDescent="0.35">
      <c r="A4574"/>
    </row>
    <row r="4575" spans="1:1" x14ac:dyDescent="0.35">
      <c r="A4575"/>
    </row>
    <row r="4576" spans="1:1" x14ac:dyDescent="0.35">
      <c r="A4576"/>
    </row>
    <row r="4577" spans="1:1" x14ac:dyDescent="0.35">
      <c r="A4577"/>
    </row>
    <row r="4578" spans="1:1" x14ac:dyDescent="0.35">
      <c r="A4578"/>
    </row>
    <row r="4579" spans="1:1" x14ac:dyDescent="0.35">
      <c r="A4579"/>
    </row>
    <row r="4580" spans="1:1" x14ac:dyDescent="0.35">
      <c r="A4580"/>
    </row>
    <row r="4581" spans="1:1" x14ac:dyDescent="0.35">
      <c r="A4581"/>
    </row>
    <row r="4582" spans="1:1" x14ac:dyDescent="0.35">
      <c r="A4582"/>
    </row>
    <row r="4583" spans="1:1" x14ac:dyDescent="0.35">
      <c r="A4583"/>
    </row>
    <row r="4584" spans="1:1" x14ac:dyDescent="0.35">
      <c r="A4584"/>
    </row>
    <row r="4585" spans="1:1" x14ac:dyDescent="0.35">
      <c r="A4585"/>
    </row>
    <row r="4586" spans="1:1" x14ac:dyDescent="0.35">
      <c r="A4586"/>
    </row>
    <row r="4587" spans="1:1" x14ac:dyDescent="0.35">
      <c r="A4587"/>
    </row>
    <row r="4588" spans="1:1" x14ac:dyDescent="0.35">
      <c r="A4588"/>
    </row>
    <row r="4589" spans="1:1" x14ac:dyDescent="0.35">
      <c r="A4589"/>
    </row>
    <row r="4590" spans="1:1" x14ac:dyDescent="0.35">
      <c r="A4590"/>
    </row>
    <row r="4591" spans="1:1" x14ac:dyDescent="0.35">
      <c r="A4591"/>
    </row>
    <row r="4592" spans="1:1" x14ac:dyDescent="0.35">
      <c r="A4592"/>
    </row>
    <row r="4593" spans="1:1" x14ac:dyDescent="0.35">
      <c r="A4593"/>
    </row>
    <row r="4594" spans="1:1" x14ac:dyDescent="0.35">
      <c r="A4594"/>
    </row>
    <row r="4595" spans="1:1" x14ac:dyDescent="0.35">
      <c r="A4595"/>
    </row>
    <row r="4596" spans="1:1" x14ac:dyDescent="0.35">
      <c r="A4596"/>
    </row>
    <row r="4597" spans="1:1" x14ac:dyDescent="0.35">
      <c r="A4597"/>
    </row>
    <row r="4598" spans="1:1" x14ac:dyDescent="0.35">
      <c r="A4598"/>
    </row>
    <row r="4599" spans="1:1" x14ac:dyDescent="0.35">
      <c r="A4599"/>
    </row>
    <row r="4600" spans="1:1" x14ac:dyDescent="0.35">
      <c r="A4600"/>
    </row>
    <row r="4601" spans="1:1" x14ac:dyDescent="0.35">
      <c r="A4601"/>
    </row>
    <row r="4602" spans="1:1" x14ac:dyDescent="0.35">
      <c r="A4602"/>
    </row>
    <row r="4603" spans="1:1" x14ac:dyDescent="0.35">
      <c r="A4603"/>
    </row>
    <row r="4604" spans="1:1" x14ac:dyDescent="0.35">
      <c r="A4604"/>
    </row>
    <row r="4605" spans="1:1" x14ac:dyDescent="0.35">
      <c r="A4605"/>
    </row>
    <row r="4606" spans="1:1" x14ac:dyDescent="0.35">
      <c r="A4606"/>
    </row>
    <row r="4607" spans="1:1" x14ac:dyDescent="0.35">
      <c r="A4607"/>
    </row>
    <row r="4608" spans="1:1" x14ac:dyDescent="0.35">
      <c r="A4608"/>
    </row>
    <row r="4609" spans="1:1" x14ac:dyDescent="0.35">
      <c r="A4609"/>
    </row>
    <row r="4610" spans="1:1" x14ac:dyDescent="0.35">
      <c r="A4610"/>
    </row>
    <row r="4611" spans="1:1" x14ac:dyDescent="0.35">
      <c r="A4611"/>
    </row>
    <row r="4612" spans="1:1" x14ac:dyDescent="0.35">
      <c r="A4612"/>
    </row>
    <row r="4613" spans="1:1" x14ac:dyDescent="0.35">
      <c r="A4613"/>
    </row>
    <row r="4614" spans="1:1" x14ac:dyDescent="0.35">
      <c r="A4614"/>
    </row>
    <row r="4615" spans="1:1" x14ac:dyDescent="0.35">
      <c r="A4615"/>
    </row>
    <row r="4616" spans="1:1" x14ac:dyDescent="0.35">
      <c r="A4616"/>
    </row>
    <row r="4617" spans="1:1" x14ac:dyDescent="0.35">
      <c r="A4617"/>
    </row>
    <row r="4618" spans="1:1" x14ac:dyDescent="0.35">
      <c r="A4618"/>
    </row>
    <row r="4619" spans="1:1" x14ac:dyDescent="0.35">
      <c r="A4619"/>
    </row>
    <row r="4620" spans="1:1" x14ac:dyDescent="0.35">
      <c r="A4620"/>
    </row>
    <row r="4621" spans="1:1" x14ac:dyDescent="0.35">
      <c r="A4621"/>
    </row>
    <row r="4622" spans="1:1" x14ac:dyDescent="0.35">
      <c r="A4622"/>
    </row>
    <row r="4623" spans="1:1" x14ac:dyDescent="0.35">
      <c r="A4623"/>
    </row>
    <row r="4624" spans="1:1" x14ac:dyDescent="0.35">
      <c r="A4624"/>
    </row>
    <row r="4625" spans="1:1" x14ac:dyDescent="0.35">
      <c r="A4625"/>
    </row>
    <row r="4626" spans="1:1" x14ac:dyDescent="0.35">
      <c r="A4626"/>
    </row>
    <row r="4627" spans="1:1" x14ac:dyDescent="0.35">
      <c r="A4627"/>
    </row>
    <row r="4628" spans="1:1" x14ac:dyDescent="0.35">
      <c r="A4628"/>
    </row>
    <row r="4629" spans="1:1" x14ac:dyDescent="0.35">
      <c r="A4629"/>
    </row>
    <row r="4630" spans="1:1" x14ac:dyDescent="0.35">
      <c r="A4630"/>
    </row>
    <row r="4631" spans="1:1" x14ac:dyDescent="0.35">
      <c r="A4631"/>
    </row>
    <row r="4632" spans="1:1" x14ac:dyDescent="0.35">
      <c r="A4632"/>
    </row>
    <row r="4633" spans="1:1" x14ac:dyDescent="0.35">
      <c r="A4633"/>
    </row>
    <row r="4634" spans="1:1" x14ac:dyDescent="0.35">
      <c r="A4634"/>
    </row>
    <row r="4635" spans="1:1" x14ac:dyDescent="0.35">
      <c r="A4635"/>
    </row>
    <row r="4636" spans="1:1" x14ac:dyDescent="0.35">
      <c r="A4636"/>
    </row>
    <row r="4637" spans="1:1" x14ac:dyDescent="0.35">
      <c r="A4637"/>
    </row>
    <row r="4638" spans="1:1" x14ac:dyDescent="0.35">
      <c r="A4638"/>
    </row>
    <row r="4639" spans="1:1" x14ac:dyDescent="0.35">
      <c r="A4639"/>
    </row>
    <row r="4640" spans="1:1" x14ac:dyDescent="0.35">
      <c r="A4640"/>
    </row>
    <row r="4641" spans="1:1" x14ac:dyDescent="0.35">
      <c r="A4641"/>
    </row>
    <row r="4642" spans="1:1" x14ac:dyDescent="0.35">
      <c r="A4642"/>
    </row>
    <row r="4643" spans="1:1" x14ac:dyDescent="0.35">
      <c r="A4643"/>
    </row>
    <row r="4644" spans="1:1" x14ac:dyDescent="0.35">
      <c r="A4644"/>
    </row>
    <row r="4645" spans="1:1" x14ac:dyDescent="0.35">
      <c r="A4645"/>
    </row>
    <row r="4646" spans="1:1" x14ac:dyDescent="0.35">
      <c r="A4646"/>
    </row>
    <row r="4647" spans="1:1" x14ac:dyDescent="0.35">
      <c r="A4647"/>
    </row>
    <row r="4648" spans="1:1" x14ac:dyDescent="0.35">
      <c r="A4648"/>
    </row>
    <row r="4649" spans="1:1" x14ac:dyDescent="0.35">
      <c r="A4649"/>
    </row>
    <row r="4650" spans="1:1" x14ac:dyDescent="0.35">
      <c r="A4650"/>
    </row>
    <row r="4651" spans="1:1" x14ac:dyDescent="0.35">
      <c r="A4651"/>
    </row>
    <row r="4652" spans="1:1" x14ac:dyDescent="0.35">
      <c r="A4652"/>
    </row>
    <row r="4653" spans="1:1" x14ac:dyDescent="0.35">
      <c r="A4653"/>
    </row>
    <row r="4654" spans="1:1" x14ac:dyDescent="0.35">
      <c r="A4654"/>
    </row>
    <row r="4655" spans="1:1" x14ac:dyDescent="0.35">
      <c r="A4655"/>
    </row>
    <row r="4656" spans="1:1" x14ac:dyDescent="0.35">
      <c r="A4656"/>
    </row>
    <row r="4657" spans="1:1" x14ac:dyDescent="0.35">
      <c r="A4657"/>
    </row>
    <row r="4658" spans="1:1" x14ac:dyDescent="0.35">
      <c r="A4658"/>
    </row>
    <row r="4659" spans="1:1" x14ac:dyDescent="0.35">
      <c r="A4659"/>
    </row>
    <row r="4660" spans="1:1" x14ac:dyDescent="0.35">
      <c r="A4660"/>
    </row>
    <row r="4661" spans="1:1" x14ac:dyDescent="0.35">
      <c r="A4661"/>
    </row>
    <row r="4662" spans="1:1" x14ac:dyDescent="0.35">
      <c r="A4662"/>
    </row>
    <row r="4663" spans="1:1" x14ac:dyDescent="0.35">
      <c r="A4663"/>
    </row>
    <row r="4664" spans="1:1" x14ac:dyDescent="0.35">
      <c r="A4664"/>
    </row>
    <row r="4665" spans="1:1" x14ac:dyDescent="0.35">
      <c r="A4665"/>
    </row>
    <row r="4666" spans="1:1" x14ac:dyDescent="0.35">
      <c r="A4666"/>
    </row>
    <row r="4667" spans="1:1" x14ac:dyDescent="0.35">
      <c r="A4667"/>
    </row>
    <row r="4668" spans="1:1" x14ac:dyDescent="0.35">
      <c r="A4668"/>
    </row>
    <row r="4669" spans="1:1" x14ac:dyDescent="0.35">
      <c r="A4669"/>
    </row>
    <row r="4670" spans="1:1" x14ac:dyDescent="0.35">
      <c r="A4670"/>
    </row>
    <row r="4671" spans="1:1" x14ac:dyDescent="0.35">
      <c r="A4671"/>
    </row>
    <row r="4672" spans="1:1" x14ac:dyDescent="0.35">
      <c r="A4672"/>
    </row>
    <row r="4673" spans="1:1" x14ac:dyDescent="0.35">
      <c r="A4673"/>
    </row>
    <row r="4674" spans="1:1" x14ac:dyDescent="0.35">
      <c r="A4674"/>
    </row>
    <row r="4675" spans="1:1" x14ac:dyDescent="0.35">
      <c r="A4675"/>
    </row>
    <row r="4676" spans="1:1" x14ac:dyDescent="0.35">
      <c r="A4676"/>
    </row>
    <row r="4677" spans="1:1" x14ac:dyDescent="0.35">
      <c r="A4677"/>
    </row>
    <row r="4678" spans="1:1" x14ac:dyDescent="0.35">
      <c r="A4678"/>
    </row>
    <row r="4679" spans="1:1" x14ac:dyDescent="0.35">
      <c r="A4679"/>
    </row>
    <row r="4680" spans="1:1" x14ac:dyDescent="0.35">
      <c r="A4680"/>
    </row>
    <row r="4681" spans="1:1" x14ac:dyDescent="0.35">
      <c r="A4681"/>
    </row>
    <row r="4682" spans="1:1" x14ac:dyDescent="0.35">
      <c r="A4682"/>
    </row>
    <row r="4683" spans="1:1" x14ac:dyDescent="0.35">
      <c r="A4683"/>
    </row>
    <row r="4684" spans="1:1" x14ac:dyDescent="0.35">
      <c r="A4684"/>
    </row>
    <row r="4685" spans="1:1" x14ac:dyDescent="0.35">
      <c r="A4685"/>
    </row>
    <row r="4686" spans="1:1" x14ac:dyDescent="0.35">
      <c r="A4686"/>
    </row>
    <row r="4687" spans="1:1" x14ac:dyDescent="0.35">
      <c r="A4687"/>
    </row>
    <row r="4688" spans="1:1" x14ac:dyDescent="0.35">
      <c r="A4688"/>
    </row>
    <row r="4689" spans="1:1" x14ac:dyDescent="0.35">
      <c r="A4689"/>
    </row>
    <row r="4690" spans="1:1" x14ac:dyDescent="0.35">
      <c r="A4690"/>
    </row>
    <row r="4691" spans="1:1" x14ac:dyDescent="0.35">
      <c r="A4691"/>
    </row>
    <row r="4692" spans="1:1" x14ac:dyDescent="0.35">
      <c r="A4692"/>
    </row>
    <row r="4693" spans="1:1" x14ac:dyDescent="0.35">
      <c r="A4693"/>
    </row>
    <row r="4694" spans="1:1" x14ac:dyDescent="0.35">
      <c r="A4694"/>
    </row>
    <row r="4695" spans="1:1" x14ac:dyDescent="0.35">
      <c r="A4695"/>
    </row>
    <row r="4696" spans="1:1" x14ac:dyDescent="0.35">
      <c r="A4696"/>
    </row>
    <row r="4697" spans="1:1" x14ac:dyDescent="0.35">
      <c r="A4697"/>
    </row>
    <row r="4698" spans="1:1" x14ac:dyDescent="0.35">
      <c r="A4698"/>
    </row>
    <row r="4699" spans="1:1" x14ac:dyDescent="0.35">
      <c r="A4699"/>
    </row>
    <row r="4700" spans="1:1" x14ac:dyDescent="0.35">
      <c r="A4700"/>
    </row>
    <row r="4701" spans="1:1" x14ac:dyDescent="0.35">
      <c r="A4701"/>
    </row>
    <row r="4702" spans="1:1" x14ac:dyDescent="0.35">
      <c r="A4702"/>
    </row>
    <row r="4703" spans="1:1" x14ac:dyDescent="0.35">
      <c r="A4703"/>
    </row>
    <row r="4704" spans="1:1" x14ac:dyDescent="0.35">
      <c r="A4704"/>
    </row>
    <row r="4705" spans="1:1" x14ac:dyDescent="0.35">
      <c r="A4705"/>
    </row>
    <row r="4706" spans="1:1" x14ac:dyDescent="0.35">
      <c r="A4706"/>
    </row>
    <row r="4707" spans="1:1" x14ac:dyDescent="0.35">
      <c r="A4707"/>
    </row>
    <row r="4708" spans="1:1" x14ac:dyDescent="0.35">
      <c r="A4708"/>
    </row>
    <row r="4709" spans="1:1" x14ac:dyDescent="0.35">
      <c r="A4709"/>
    </row>
    <row r="4710" spans="1:1" x14ac:dyDescent="0.35">
      <c r="A4710"/>
    </row>
    <row r="4711" spans="1:1" x14ac:dyDescent="0.35">
      <c r="A4711"/>
    </row>
    <row r="4712" spans="1:1" x14ac:dyDescent="0.35">
      <c r="A4712"/>
    </row>
    <row r="4713" spans="1:1" x14ac:dyDescent="0.35">
      <c r="A4713"/>
    </row>
    <row r="4714" spans="1:1" x14ac:dyDescent="0.35">
      <c r="A4714"/>
    </row>
    <row r="4715" spans="1:1" x14ac:dyDescent="0.35">
      <c r="A4715"/>
    </row>
    <row r="4716" spans="1:1" x14ac:dyDescent="0.35">
      <c r="A4716"/>
    </row>
    <row r="4717" spans="1:1" x14ac:dyDescent="0.35">
      <c r="A4717"/>
    </row>
    <row r="4718" spans="1:1" x14ac:dyDescent="0.35">
      <c r="A4718"/>
    </row>
    <row r="4719" spans="1:1" x14ac:dyDescent="0.35">
      <c r="A4719"/>
    </row>
    <row r="4720" spans="1:1" x14ac:dyDescent="0.35">
      <c r="A4720"/>
    </row>
    <row r="4721" spans="1:1" x14ac:dyDescent="0.35">
      <c r="A4721"/>
    </row>
    <row r="4722" spans="1:1" x14ac:dyDescent="0.35">
      <c r="A4722"/>
    </row>
    <row r="4723" spans="1:1" x14ac:dyDescent="0.35">
      <c r="A4723"/>
    </row>
    <row r="4724" spans="1:1" x14ac:dyDescent="0.35">
      <c r="A4724"/>
    </row>
    <row r="4725" spans="1:1" x14ac:dyDescent="0.35">
      <c r="A4725"/>
    </row>
    <row r="4726" spans="1:1" x14ac:dyDescent="0.35">
      <c r="A4726"/>
    </row>
    <row r="4727" spans="1:1" x14ac:dyDescent="0.35">
      <c r="A4727"/>
    </row>
    <row r="4728" spans="1:1" x14ac:dyDescent="0.35">
      <c r="A4728"/>
    </row>
    <row r="4729" spans="1:1" x14ac:dyDescent="0.35">
      <c r="A4729"/>
    </row>
    <row r="4730" spans="1:1" x14ac:dyDescent="0.35">
      <c r="A4730"/>
    </row>
    <row r="4731" spans="1:1" x14ac:dyDescent="0.35">
      <c r="A4731"/>
    </row>
    <row r="4732" spans="1:1" x14ac:dyDescent="0.35">
      <c r="A4732"/>
    </row>
    <row r="4733" spans="1:1" x14ac:dyDescent="0.35">
      <c r="A4733"/>
    </row>
    <row r="4734" spans="1:1" x14ac:dyDescent="0.35">
      <c r="A4734"/>
    </row>
    <row r="4735" spans="1:1" x14ac:dyDescent="0.35">
      <c r="A4735"/>
    </row>
    <row r="4736" spans="1:1" x14ac:dyDescent="0.35">
      <c r="A4736"/>
    </row>
    <row r="4737" spans="1:1" x14ac:dyDescent="0.35">
      <c r="A4737"/>
    </row>
    <row r="4738" spans="1:1" x14ac:dyDescent="0.35">
      <c r="A4738"/>
    </row>
    <row r="4739" spans="1:1" x14ac:dyDescent="0.35">
      <c r="A4739"/>
    </row>
    <row r="4740" spans="1:1" x14ac:dyDescent="0.35">
      <c r="A4740"/>
    </row>
    <row r="4741" spans="1:1" x14ac:dyDescent="0.35">
      <c r="A4741"/>
    </row>
    <row r="4742" spans="1:1" x14ac:dyDescent="0.35">
      <c r="A4742"/>
    </row>
    <row r="4743" spans="1:1" x14ac:dyDescent="0.35">
      <c r="A4743"/>
    </row>
    <row r="4744" spans="1:1" x14ac:dyDescent="0.35">
      <c r="A4744"/>
    </row>
    <row r="4745" spans="1:1" x14ac:dyDescent="0.35">
      <c r="A4745"/>
    </row>
    <row r="4746" spans="1:1" x14ac:dyDescent="0.35">
      <c r="A4746"/>
    </row>
    <row r="4747" spans="1:1" x14ac:dyDescent="0.35">
      <c r="A4747"/>
    </row>
    <row r="4748" spans="1:1" x14ac:dyDescent="0.35">
      <c r="A4748"/>
    </row>
    <row r="4749" spans="1:1" x14ac:dyDescent="0.35">
      <c r="A4749"/>
    </row>
    <row r="4750" spans="1:1" x14ac:dyDescent="0.35">
      <c r="A4750"/>
    </row>
    <row r="4751" spans="1:1" x14ac:dyDescent="0.35">
      <c r="A4751"/>
    </row>
    <row r="4752" spans="1:1" x14ac:dyDescent="0.35">
      <c r="A4752"/>
    </row>
    <row r="4753" spans="1:1" x14ac:dyDescent="0.35">
      <c r="A4753"/>
    </row>
    <row r="4754" spans="1:1" x14ac:dyDescent="0.35">
      <c r="A4754"/>
    </row>
    <row r="4755" spans="1:1" x14ac:dyDescent="0.35">
      <c r="A4755"/>
    </row>
    <row r="4756" spans="1:1" x14ac:dyDescent="0.35">
      <c r="A4756"/>
    </row>
    <row r="4757" spans="1:1" x14ac:dyDescent="0.35">
      <c r="A4757"/>
    </row>
    <row r="4758" spans="1:1" x14ac:dyDescent="0.35">
      <c r="A4758"/>
    </row>
    <row r="4759" spans="1:1" x14ac:dyDescent="0.35">
      <c r="A4759"/>
    </row>
    <row r="4760" spans="1:1" x14ac:dyDescent="0.35">
      <c r="A4760"/>
    </row>
    <row r="4761" spans="1:1" x14ac:dyDescent="0.35">
      <c r="A4761"/>
    </row>
    <row r="4762" spans="1:1" x14ac:dyDescent="0.35">
      <c r="A4762"/>
    </row>
    <row r="4763" spans="1:1" x14ac:dyDescent="0.35">
      <c r="A4763"/>
    </row>
    <row r="4764" spans="1:1" x14ac:dyDescent="0.35">
      <c r="A4764"/>
    </row>
    <row r="4765" spans="1:1" x14ac:dyDescent="0.35">
      <c r="A4765"/>
    </row>
    <row r="4766" spans="1:1" x14ac:dyDescent="0.35">
      <c r="A4766"/>
    </row>
    <row r="4767" spans="1:1" x14ac:dyDescent="0.35">
      <c r="A4767"/>
    </row>
    <row r="4768" spans="1:1" x14ac:dyDescent="0.35">
      <c r="A4768"/>
    </row>
    <row r="4769" spans="1:1" x14ac:dyDescent="0.35">
      <c r="A4769"/>
    </row>
    <row r="4770" spans="1:1" x14ac:dyDescent="0.35">
      <c r="A4770"/>
    </row>
    <row r="4771" spans="1:1" x14ac:dyDescent="0.35">
      <c r="A4771"/>
    </row>
    <row r="4772" spans="1:1" x14ac:dyDescent="0.35">
      <c r="A4772"/>
    </row>
    <row r="4773" spans="1:1" x14ac:dyDescent="0.35">
      <c r="A4773"/>
    </row>
    <row r="4774" spans="1:1" x14ac:dyDescent="0.35">
      <c r="A4774"/>
    </row>
    <row r="4775" spans="1:1" x14ac:dyDescent="0.35">
      <c r="A4775"/>
    </row>
    <row r="4776" spans="1:1" x14ac:dyDescent="0.35">
      <c r="A4776"/>
    </row>
    <row r="4777" spans="1:1" x14ac:dyDescent="0.35">
      <c r="A4777"/>
    </row>
    <row r="4778" spans="1:1" x14ac:dyDescent="0.35">
      <c r="A4778"/>
    </row>
    <row r="4779" spans="1:1" x14ac:dyDescent="0.35">
      <c r="A4779"/>
    </row>
    <row r="4780" spans="1:1" x14ac:dyDescent="0.35">
      <c r="A4780"/>
    </row>
    <row r="4781" spans="1:1" x14ac:dyDescent="0.35">
      <c r="A4781"/>
    </row>
    <row r="4782" spans="1:1" x14ac:dyDescent="0.35">
      <c r="A4782"/>
    </row>
    <row r="4783" spans="1:1" x14ac:dyDescent="0.35">
      <c r="A4783"/>
    </row>
    <row r="4784" spans="1:1" x14ac:dyDescent="0.35">
      <c r="A4784"/>
    </row>
    <row r="4785" spans="1:1" x14ac:dyDescent="0.35">
      <c r="A4785"/>
    </row>
    <row r="4786" spans="1:1" x14ac:dyDescent="0.35">
      <c r="A4786"/>
    </row>
    <row r="4787" spans="1:1" x14ac:dyDescent="0.35">
      <c r="A4787"/>
    </row>
    <row r="4788" spans="1:1" x14ac:dyDescent="0.35">
      <c r="A4788"/>
    </row>
    <row r="4789" spans="1:1" x14ac:dyDescent="0.35">
      <c r="A4789"/>
    </row>
    <row r="4790" spans="1:1" x14ac:dyDescent="0.35">
      <c r="A4790"/>
    </row>
    <row r="4791" spans="1:1" x14ac:dyDescent="0.35">
      <c r="A4791"/>
    </row>
    <row r="4792" spans="1:1" x14ac:dyDescent="0.35">
      <c r="A4792"/>
    </row>
    <row r="4793" spans="1:1" x14ac:dyDescent="0.35">
      <c r="A4793"/>
    </row>
    <row r="4794" spans="1:1" x14ac:dyDescent="0.35">
      <c r="A4794"/>
    </row>
    <row r="4795" spans="1:1" x14ac:dyDescent="0.35">
      <c r="A4795"/>
    </row>
    <row r="4796" spans="1:1" x14ac:dyDescent="0.35">
      <c r="A4796"/>
    </row>
    <row r="4797" spans="1:1" x14ac:dyDescent="0.35">
      <c r="A4797"/>
    </row>
    <row r="4798" spans="1:1" x14ac:dyDescent="0.35">
      <c r="A4798"/>
    </row>
    <row r="4799" spans="1:1" x14ac:dyDescent="0.35">
      <c r="A4799"/>
    </row>
    <row r="4800" spans="1:1" x14ac:dyDescent="0.35">
      <c r="A4800"/>
    </row>
    <row r="4801" spans="1:1" x14ac:dyDescent="0.35">
      <c r="A4801"/>
    </row>
    <row r="4802" spans="1:1" x14ac:dyDescent="0.35">
      <c r="A4802"/>
    </row>
    <row r="4803" spans="1:1" x14ac:dyDescent="0.35">
      <c r="A4803"/>
    </row>
    <row r="4804" spans="1:1" x14ac:dyDescent="0.35">
      <c r="A4804"/>
    </row>
    <row r="4805" spans="1:1" x14ac:dyDescent="0.35">
      <c r="A4805"/>
    </row>
    <row r="4806" spans="1:1" x14ac:dyDescent="0.35">
      <c r="A4806"/>
    </row>
    <row r="4807" spans="1:1" x14ac:dyDescent="0.35">
      <c r="A4807"/>
    </row>
    <row r="4808" spans="1:1" x14ac:dyDescent="0.35">
      <c r="A4808"/>
    </row>
    <row r="4809" spans="1:1" x14ac:dyDescent="0.35">
      <c r="A4809"/>
    </row>
    <row r="4810" spans="1:1" x14ac:dyDescent="0.35">
      <c r="A4810"/>
    </row>
    <row r="4811" spans="1:1" x14ac:dyDescent="0.35">
      <c r="A4811"/>
    </row>
    <row r="4812" spans="1:1" x14ac:dyDescent="0.35">
      <c r="A4812"/>
    </row>
    <row r="4813" spans="1:1" x14ac:dyDescent="0.35">
      <c r="A4813"/>
    </row>
    <row r="4814" spans="1:1" x14ac:dyDescent="0.35">
      <c r="A4814"/>
    </row>
    <row r="4815" spans="1:1" x14ac:dyDescent="0.35">
      <c r="A4815"/>
    </row>
    <row r="4816" spans="1:1" x14ac:dyDescent="0.35">
      <c r="A4816"/>
    </row>
    <row r="4817" spans="1:1" x14ac:dyDescent="0.35">
      <c r="A4817"/>
    </row>
    <row r="4818" spans="1:1" x14ac:dyDescent="0.35">
      <c r="A4818"/>
    </row>
    <row r="4819" spans="1:1" x14ac:dyDescent="0.35">
      <c r="A4819"/>
    </row>
    <row r="4820" spans="1:1" x14ac:dyDescent="0.35">
      <c r="A4820"/>
    </row>
    <row r="4821" spans="1:1" x14ac:dyDescent="0.35">
      <c r="A4821"/>
    </row>
    <row r="4822" spans="1:1" x14ac:dyDescent="0.35">
      <c r="A4822"/>
    </row>
    <row r="4823" spans="1:1" x14ac:dyDescent="0.35">
      <c r="A4823"/>
    </row>
    <row r="4824" spans="1:1" x14ac:dyDescent="0.35">
      <c r="A4824"/>
    </row>
    <row r="4825" spans="1:1" x14ac:dyDescent="0.35">
      <c r="A4825"/>
    </row>
    <row r="4826" spans="1:1" x14ac:dyDescent="0.35">
      <c r="A4826"/>
    </row>
    <row r="4827" spans="1:1" x14ac:dyDescent="0.35">
      <c r="A4827"/>
    </row>
    <row r="4828" spans="1:1" x14ac:dyDescent="0.35">
      <c r="A4828"/>
    </row>
    <row r="4829" spans="1:1" x14ac:dyDescent="0.35">
      <c r="A4829"/>
    </row>
    <row r="4830" spans="1:1" x14ac:dyDescent="0.35">
      <c r="A4830"/>
    </row>
    <row r="4831" spans="1:1" x14ac:dyDescent="0.35">
      <c r="A4831"/>
    </row>
    <row r="4832" spans="1:1" x14ac:dyDescent="0.35">
      <c r="A4832"/>
    </row>
    <row r="4833" spans="1:1" x14ac:dyDescent="0.35">
      <c r="A4833"/>
    </row>
    <row r="4834" spans="1:1" x14ac:dyDescent="0.35">
      <c r="A4834"/>
    </row>
    <row r="4835" spans="1:1" x14ac:dyDescent="0.35">
      <c r="A4835"/>
    </row>
    <row r="4836" spans="1:1" x14ac:dyDescent="0.35">
      <c r="A4836"/>
    </row>
    <row r="4837" spans="1:1" x14ac:dyDescent="0.35">
      <c r="A4837"/>
    </row>
    <row r="4838" spans="1:1" x14ac:dyDescent="0.35">
      <c r="A4838"/>
    </row>
    <row r="4839" spans="1:1" x14ac:dyDescent="0.35">
      <c r="A4839"/>
    </row>
    <row r="4840" spans="1:1" x14ac:dyDescent="0.35">
      <c r="A4840"/>
    </row>
    <row r="4841" spans="1:1" x14ac:dyDescent="0.35">
      <c r="A4841"/>
    </row>
    <row r="4842" spans="1:1" x14ac:dyDescent="0.35">
      <c r="A4842"/>
    </row>
    <row r="4843" spans="1:1" x14ac:dyDescent="0.35">
      <c r="A4843"/>
    </row>
    <row r="4844" spans="1:1" x14ac:dyDescent="0.35">
      <c r="A4844"/>
    </row>
    <row r="4845" spans="1:1" x14ac:dyDescent="0.35">
      <c r="A4845"/>
    </row>
    <row r="4846" spans="1:1" x14ac:dyDescent="0.35">
      <c r="A4846"/>
    </row>
    <row r="4847" spans="1:1" x14ac:dyDescent="0.35">
      <c r="A4847"/>
    </row>
    <row r="4848" spans="1:1" x14ac:dyDescent="0.35">
      <c r="A4848"/>
    </row>
    <row r="4849" spans="1:1" x14ac:dyDescent="0.35">
      <c r="A4849"/>
    </row>
    <row r="4850" spans="1:1" x14ac:dyDescent="0.35">
      <c r="A4850"/>
    </row>
    <row r="4851" spans="1:1" x14ac:dyDescent="0.35">
      <c r="A4851"/>
    </row>
    <row r="4852" spans="1:1" x14ac:dyDescent="0.35">
      <c r="A4852"/>
    </row>
    <row r="4853" spans="1:1" x14ac:dyDescent="0.35">
      <c r="A4853"/>
    </row>
    <row r="4854" spans="1:1" x14ac:dyDescent="0.35">
      <c r="A4854"/>
    </row>
    <row r="4855" spans="1:1" x14ac:dyDescent="0.35">
      <c r="A4855"/>
    </row>
    <row r="4856" spans="1:1" x14ac:dyDescent="0.35">
      <c r="A4856"/>
    </row>
    <row r="4857" spans="1:1" x14ac:dyDescent="0.35">
      <c r="A4857"/>
    </row>
    <row r="4858" spans="1:1" x14ac:dyDescent="0.35">
      <c r="A4858"/>
    </row>
    <row r="4859" spans="1:1" x14ac:dyDescent="0.35">
      <c r="A4859"/>
    </row>
    <row r="4860" spans="1:1" x14ac:dyDescent="0.35">
      <c r="A4860"/>
    </row>
    <row r="4861" spans="1:1" x14ac:dyDescent="0.35">
      <c r="A4861"/>
    </row>
    <row r="4862" spans="1:1" x14ac:dyDescent="0.35">
      <c r="A4862"/>
    </row>
    <row r="4863" spans="1:1" x14ac:dyDescent="0.35">
      <c r="A4863"/>
    </row>
    <row r="4864" spans="1:1" x14ac:dyDescent="0.35">
      <c r="A4864"/>
    </row>
    <row r="4865" spans="1:1" x14ac:dyDescent="0.35">
      <c r="A4865"/>
    </row>
    <row r="4866" spans="1:1" x14ac:dyDescent="0.35">
      <c r="A4866"/>
    </row>
    <row r="4867" spans="1:1" x14ac:dyDescent="0.35">
      <c r="A4867"/>
    </row>
    <row r="4868" spans="1:1" x14ac:dyDescent="0.35">
      <c r="A4868"/>
    </row>
    <row r="4869" spans="1:1" x14ac:dyDescent="0.35">
      <c r="A4869"/>
    </row>
    <row r="4870" spans="1:1" x14ac:dyDescent="0.35">
      <c r="A4870"/>
    </row>
    <row r="4871" spans="1:1" x14ac:dyDescent="0.35">
      <c r="A4871"/>
    </row>
    <row r="4872" spans="1:1" x14ac:dyDescent="0.35">
      <c r="A4872"/>
    </row>
    <row r="4873" spans="1:1" x14ac:dyDescent="0.35">
      <c r="A4873"/>
    </row>
    <row r="4874" spans="1:1" x14ac:dyDescent="0.35">
      <c r="A4874"/>
    </row>
    <row r="4875" spans="1:1" x14ac:dyDescent="0.35">
      <c r="A4875"/>
    </row>
    <row r="4876" spans="1:1" x14ac:dyDescent="0.35">
      <c r="A4876"/>
    </row>
    <row r="4877" spans="1:1" x14ac:dyDescent="0.35">
      <c r="A4877"/>
    </row>
    <row r="4878" spans="1:1" x14ac:dyDescent="0.35">
      <c r="A4878"/>
    </row>
    <row r="4879" spans="1:1" x14ac:dyDescent="0.35">
      <c r="A4879"/>
    </row>
    <row r="4880" spans="1:1" x14ac:dyDescent="0.35">
      <c r="A4880"/>
    </row>
    <row r="4881" spans="1:1" x14ac:dyDescent="0.35">
      <c r="A4881"/>
    </row>
    <row r="4882" spans="1:1" x14ac:dyDescent="0.35">
      <c r="A4882"/>
    </row>
    <row r="4883" spans="1:1" x14ac:dyDescent="0.35">
      <c r="A4883"/>
    </row>
    <row r="4884" spans="1:1" x14ac:dyDescent="0.35">
      <c r="A4884"/>
    </row>
    <row r="4885" spans="1:1" x14ac:dyDescent="0.35">
      <c r="A4885"/>
    </row>
    <row r="4886" spans="1:1" x14ac:dyDescent="0.35">
      <c r="A4886"/>
    </row>
    <row r="4887" spans="1:1" x14ac:dyDescent="0.35">
      <c r="A4887"/>
    </row>
    <row r="4888" spans="1:1" x14ac:dyDescent="0.35">
      <c r="A4888"/>
    </row>
    <row r="4889" spans="1:1" x14ac:dyDescent="0.35">
      <c r="A4889"/>
    </row>
    <row r="4890" spans="1:1" x14ac:dyDescent="0.35">
      <c r="A4890"/>
    </row>
    <row r="4891" spans="1:1" x14ac:dyDescent="0.35">
      <c r="A4891"/>
    </row>
    <row r="4892" spans="1:1" x14ac:dyDescent="0.35">
      <c r="A4892"/>
    </row>
    <row r="4893" spans="1:1" x14ac:dyDescent="0.35">
      <c r="A4893"/>
    </row>
    <row r="4894" spans="1:1" x14ac:dyDescent="0.35">
      <c r="A4894"/>
    </row>
    <row r="4895" spans="1:1" x14ac:dyDescent="0.35">
      <c r="A4895"/>
    </row>
    <row r="4896" spans="1:1" x14ac:dyDescent="0.35">
      <c r="A4896"/>
    </row>
    <row r="4897" spans="1:1" x14ac:dyDescent="0.35">
      <c r="A4897"/>
    </row>
    <row r="4898" spans="1:1" x14ac:dyDescent="0.35">
      <c r="A4898"/>
    </row>
    <row r="4899" spans="1:1" x14ac:dyDescent="0.35">
      <c r="A4899"/>
    </row>
    <row r="4900" spans="1:1" x14ac:dyDescent="0.35">
      <c r="A4900"/>
    </row>
    <row r="4901" spans="1:1" x14ac:dyDescent="0.35">
      <c r="A4901"/>
    </row>
    <row r="4902" spans="1:1" x14ac:dyDescent="0.35">
      <c r="A4902"/>
    </row>
    <row r="4903" spans="1:1" x14ac:dyDescent="0.35">
      <c r="A4903"/>
    </row>
    <row r="4904" spans="1:1" x14ac:dyDescent="0.35">
      <c r="A4904"/>
    </row>
    <row r="4905" spans="1:1" x14ac:dyDescent="0.35">
      <c r="A4905"/>
    </row>
    <row r="4906" spans="1:1" x14ac:dyDescent="0.35">
      <c r="A4906"/>
    </row>
    <row r="4907" spans="1:1" x14ac:dyDescent="0.35">
      <c r="A4907"/>
    </row>
    <row r="4908" spans="1:1" x14ac:dyDescent="0.35">
      <c r="A4908"/>
    </row>
    <row r="4909" spans="1:1" x14ac:dyDescent="0.35">
      <c r="A4909"/>
    </row>
    <row r="4910" spans="1:1" x14ac:dyDescent="0.35">
      <c r="A4910"/>
    </row>
    <row r="4911" spans="1:1" x14ac:dyDescent="0.35">
      <c r="A4911"/>
    </row>
    <row r="4912" spans="1:1" x14ac:dyDescent="0.35">
      <c r="A4912"/>
    </row>
    <row r="4913" spans="1:1" x14ac:dyDescent="0.35">
      <c r="A4913"/>
    </row>
    <row r="4914" spans="1:1" x14ac:dyDescent="0.35">
      <c r="A4914"/>
    </row>
    <row r="4915" spans="1:1" x14ac:dyDescent="0.35">
      <c r="A4915"/>
    </row>
    <row r="4916" spans="1:1" x14ac:dyDescent="0.35">
      <c r="A4916"/>
    </row>
    <row r="4917" spans="1:1" x14ac:dyDescent="0.35">
      <c r="A4917"/>
    </row>
    <row r="4918" spans="1:1" x14ac:dyDescent="0.35">
      <c r="A4918"/>
    </row>
    <row r="4919" spans="1:1" x14ac:dyDescent="0.35">
      <c r="A4919"/>
    </row>
    <row r="4920" spans="1:1" x14ac:dyDescent="0.35">
      <c r="A4920"/>
    </row>
    <row r="4921" spans="1:1" x14ac:dyDescent="0.35">
      <c r="A4921"/>
    </row>
    <row r="4922" spans="1:1" x14ac:dyDescent="0.35">
      <c r="A4922"/>
    </row>
    <row r="4923" spans="1:1" x14ac:dyDescent="0.35">
      <c r="A4923"/>
    </row>
    <row r="4924" spans="1:1" x14ac:dyDescent="0.35">
      <c r="A4924"/>
    </row>
    <row r="4925" spans="1:1" x14ac:dyDescent="0.35">
      <c r="A4925"/>
    </row>
    <row r="4926" spans="1:1" x14ac:dyDescent="0.35">
      <c r="A4926"/>
    </row>
    <row r="4927" spans="1:1" x14ac:dyDescent="0.35">
      <c r="A4927"/>
    </row>
    <row r="4928" spans="1:1" x14ac:dyDescent="0.35">
      <c r="A4928"/>
    </row>
    <row r="4929" spans="1:1" x14ac:dyDescent="0.35">
      <c r="A4929"/>
    </row>
    <row r="4930" spans="1:1" x14ac:dyDescent="0.35">
      <c r="A4930"/>
    </row>
    <row r="4931" spans="1:1" x14ac:dyDescent="0.35">
      <c r="A4931"/>
    </row>
    <row r="4932" spans="1:1" x14ac:dyDescent="0.35">
      <c r="A4932"/>
    </row>
    <row r="4933" spans="1:1" x14ac:dyDescent="0.35">
      <c r="A4933"/>
    </row>
    <row r="4934" spans="1:1" x14ac:dyDescent="0.35">
      <c r="A4934"/>
    </row>
    <row r="4935" spans="1:1" x14ac:dyDescent="0.35">
      <c r="A4935"/>
    </row>
    <row r="4936" spans="1:1" x14ac:dyDescent="0.35">
      <c r="A4936"/>
    </row>
    <row r="4937" spans="1:1" x14ac:dyDescent="0.35">
      <c r="A4937"/>
    </row>
    <row r="4938" spans="1:1" x14ac:dyDescent="0.35">
      <c r="A4938"/>
    </row>
    <row r="4939" spans="1:1" x14ac:dyDescent="0.35">
      <c r="A4939"/>
    </row>
    <row r="4940" spans="1:1" x14ac:dyDescent="0.35">
      <c r="A4940"/>
    </row>
    <row r="4941" spans="1:1" x14ac:dyDescent="0.35">
      <c r="A4941"/>
    </row>
    <row r="4942" spans="1:1" x14ac:dyDescent="0.35">
      <c r="A4942"/>
    </row>
    <row r="4943" spans="1:1" x14ac:dyDescent="0.35">
      <c r="A4943"/>
    </row>
    <row r="4944" spans="1:1" x14ac:dyDescent="0.35">
      <c r="A4944"/>
    </row>
    <row r="4945" spans="1:1" x14ac:dyDescent="0.35">
      <c r="A4945"/>
    </row>
    <row r="4946" spans="1:1" x14ac:dyDescent="0.35">
      <c r="A4946"/>
    </row>
    <row r="4947" spans="1:1" x14ac:dyDescent="0.35">
      <c r="A4947"/>
    </row>
    <row r="4948" spans="1:1" x14ac:dyDescent="0.35">
      <c r="A4948"/>
    </row>
    <row r="4949" spans="1:1" x14ac:dyDescent="0.35">
      <c r="A4949"/>
    </row>
    <row r="4950" spans="1:1" x14ac:dyDescent="0.35">
      <c r="A4950"/>
    </row>
    <row r="4951" spans="1:1" x14ac:dyDescent="0.35">
      <c r="A4951"/>
    </row>
    <row r="4952" spans="1:1" x14ac:dyDescent="0.35">
      <c r="A4952"/>
    </row>
    <row r="4953" spans="1:1" x14ac:dyDescent="0.35">
      <c r="A4953"/>
    </row>
    <row r="4954" spans="1:1" x14ac:dyDescent="0.35">
      <c r="A4954"/>
    </row>
    <row r="4955" spans="1:1" x14ac:dyDescent="0.35">
      <c r="A4955"/>
    </row>
    <row r="4956" spans="1:1" x14ac:dyDescent="0.35">
      <c r="A4956"/>
    </row>
    <row r="4957" spans="1:1" x14ac:dyDescent="0.35">
      <c r="A4957"/>
    </row>
    <row r="4958" spans="1:1" x14ac:dyDescent="0.35">
      <c r="A4958"/>
    </row>
    <row r="4959" spans="1:1" x14ac:dyDescent="0.35">
      <c r="A4959"/>
    </row>
    <row r="4960" spans="1:1" x14ac:dyDescent="0.35">
      <c r="A4960"/>
    </row>
    <row r="4961" spans="1:1" x14ac:dyDescent="0.35">
      <c r="A4961"/>
    </row>
    <row r="4962" spans="1:1" x14ac:dyDescent="0.35">
      <c r="A4962"/>
    </row>
    <row r="4963" spans="1:1" x14ac:dyDescent="0.35">
      <c r="A4963"/>
    </row>
    <row r="4964" spans="1:1" x14ac:dyDescent="0.35">
      <c r="A4964"/>
    </row>
    <row r="4965" spans="1:1" x14ac:dyDescent="0.35">
      <c r="A4965"/>
    </row>
    <row r="4966" spans="1:1" x14ac:dyDescent="0.35">
      <c r="A4966"/>
    </row>
    <row r="4967" spans="1:1" x14ac:dyDescent="0.35">
      <c r="A4967"/>
    </row>
    <row r="4968" spans="1:1" x14ac:dyDescent="0.35">
      <c r="A4968"/>
    </row>
    <row r="4969" spans="1:1" x14ac:dyDescent="0.35">
      <c r="A4969"/>
    </row>
    <row r="4970" spans="1:1" x14ac:dyDescent="0.35">
      <c r="A4970"/>
    </row>
    <row r="4971" spans="1:1" x14ac:dyDescent="0.35">
      <c r="A4971"/>
    </row>
    <row r="4972" spans="1:1" x14ac:dyDescent="0.35">
      <c r="A4972"/>
    </row>
    <row r="4973" spans="1:1" x14ac:dyDescent="0.35">
      <c r="A4973"/>
    </row>
    <row r="4974" spans="1:1" x14ac:dyDescent="0.35">
      <c r="A4974"/>
    </row>
    <row r="4975" spans="1:1" x14ac:dyDescent="0.35">
      <c r="A4975"/>
    </row>
    <row r="4976" spans="1:1" x14ac:dyDescent="0.35">
      <c r="A4976"/>
    </row>
    <row r="4977" spans="1:1" x14ac:dyDescent="0.35">
      <c r="A4977"/>
    </row>
    <row r="4978" spans="1:1" x14ac:dyDescent="0.35">
      <c r="A4978"/>
    </row>
    <row r="4979" spans="1:1" x14ac:dyDescent="0.35">
      <c r="A4979"/>
    </row>
    <row r="4980" spans="1:1" x14ac:dyDescent="0.35">
      <c r="A4980"/>
    </row>
    <row r="4981" spans="1:1" x14ac:dyDescent="0.35">
      <c r="A4981"/>
    </row>
    <row r="4982" spans="1:1" x14ac:dyDescent="0.35">
      <c r="A4982"/>
    </row>
    <row r="4983" spans="1:1" x14ac:dyDescent="0.35">
      <c r="A4983"/>
    </row>
    <row r="4984" spans="1:1" x14ac:dyDescent="0.35">
      <c r="A4984"/>
    </row>
    <row r="4985" spans="1:1" x14ac:dyDescent="0.35">
      <c r="A4985"/>
    </row>
    <row r="4986" spans="1:1" x14ac:dyDescent="0.35">
      <c r="A4986"/>
    </row>
    <row r="4987" spans="1:1" x14ac:dyDescent="0.35">
      <c r="A4987"/>
    </row>
    <row r="4988" spans="1:1" x14ac:dyDescent="0.35">
      <c r="A4988"/>
    </row>
    <row r="4989" spans="1:1" x14ac:dyDescent="0.35">
      <c r="A4989"/>
    </row>
    <row r="4990" spans="1:1" x14ac:dyDescent="0.35">
      <c r="A4990"/>
    </row>
    <row r="4991" spans="1:1" x14ac:dyDescent="0.35">
      <c r="A4991"/>
    </row>
    <row r="4992" spans="1:1" x14ac:dyDescent="0.35">
      <c r="A4992"/>
    </row>
    <row r="4993" spans="1:1" x14ac:dyDescent="0.35">
      <c r="A4993"/>
    </row>
    <row r="4994" spans="1:1" x14ac:dyDescent="0.35">
      <c r="A4994"/>
    </row>
    <row r="4995" spans="1:1" x14ac:dyDescent="0.35">
      <c r="A4995"/>
    </row>
    <row r="4996" spans="1:1" x14ac:dyDescent="0.35">
      <c r="A4996"/>
    </row>
    <row r="4997" spans="1:1" x14ac:dyDescent="0.35">
      <c r="A4997"/>
    </row>
    <row r="4998" spans="1:1" x14ac:dyDescent="0.35">
      <c r="A4998"/>
    </row>
    <row r="4999" spans="1:1" x14ac:dyDescent="0.35">
      <c r="A4999"/>
    </row>
    <row r="5000" spans="1:1" x14ac:dyDescent="0.35">
      <c r="A5000"/>
    </row>
    <row r="5001" spans="1:1" x14ac:dyDescent="0.35">
      <c r="A5001"/>
    </row>
    <row r="5002" spans="1:1" x14ac:dyDescent="0.35">
      <c r="A5002"/>
    </row>
    <row r="5003" spans="1:1" x14ac:dyDescent="0.35">
      <c r="A5003"/>
    </row>
    <row r="5004" spans="1:1" x14ac:dyDescent="0.35">
      <c r="A5004"/>
    </row>
    <row r="5005" spans="1:1" x14ac:dyDescent="0.35">
      <c r="A5005"/>
    </row>
    <row r="5006" spans="1:1" x14ac:dyDescent="0.35">
      <c r="A5006"/>
    </row>
    <row r="5007" spans="1:1" x14ac:dyDescent="0.35">
      <c r="A5007"/>
    </row>
    <row r="5008" spans="1:1" x14ac:dyDescent="0.35">
      <c r="A5008"/>
    </row>
    <row r="5009" spans="1:1" x14ac:dyDescent="0.35">
      <c r="A5009"/>
    </row>
    <row r="5010" spans="1:1" x14ac:dyDescent="0.35">
      <c r="A5010"/>
    </row>
    <row r="5011" spans="1:1" x14ac:dyDescent="0.35">
      <c r="A5011"/>
    </row>
    <row r="5012" spans="1:1" x14ac:dyDescent="0.35">
      <c r="A5012"/>
    </row>
    <row r="5013" spans="1:1" x14ac:dyDescent="0.35">
      <c r="A5013"/>
    </row>
    <row r="5014" spans="1:1" x14ac:dyDescent="0.35">
      <c r="A5014"/>
    </row>
    <row r="5015" spans="1:1" x14ac:dyDescent="0.35">
      <c r="A5015"/>
    </row>
    <row r="5016" spans="1:1" x14ac:dyDescent="0.35">
      <c r="A5016"/>
    </row>
    <row r="5017" spans="1:1" x14ac:dyDescent="0.35">
      <c r="A5017"/>
    </row>
    <row r="5018" spans="1:1" x14ac:dyDescent="0.35">
      <c r="A5018"/>
    </row>
    <row r="5019" spans="1:1" x14ac:dyDescent="0.35">
      <c r="A5019"/>
    </row>
    <row r="5020" spans="1:1" x14ac:dyDescent="0.35">
      <c r="A5020"/>
    </row>
    <row r="5021" spans="1:1" x14ac:dyDescent="0.35">
      <c r="A5021"/>
    </row>
    <row r="5022" spans="1:1" x14ac:dyDescent="0.35">
      <c r="A5022"/>
    </row>
    <row r="5023" spans="1:1" x14ac:dyDescent="0.35">
      <c r="A5023"/>
    </row>
    <row r="5024" spans="1:1" x14ac:dyDescent="0.35">
      <c r="A5024"/>
    </row>
    <row r="5025" spans="1:1" x14ac:dyDescent="0.35">
      <c r="A5025"/>
    </row>
    <row r="5026" spans="1:1" x14ac:dyDescent="0.35">
      <c r="A5026"/>
    </row>
    <row r="5027" spans="1:1" x14ac:dyDescent="0.35">
      <c r="A5027"/>
    </row>
    <row r="5028" spans="1:1" x14ac:dyDescent="0.35">
      <c r="A5028"/>
    </row>
    <row r="5029" spans="1:1" x14ac:dyDescent="0.35">
      <c r="A5029"/>
    </row>
    <row r="5030" spans="1:1" x14ac:dyDescent="0.35">
      <c r="A5030"/>
    </row>
    <row r="5031" spans="1:1" x14ac:dyDescent="0.35">
      <c r="A5031"/>
    </row>
    <row r="5032" spans="1:1" x14ac:dyDescent="0.35">
      <c r="A5032"/>
    </row>
    <row r="5033" spans="1:1" x14ac:dyDescent="0.35">
      <c r="A5033"/>
    </row>
    <row r="5034" spans="1:1" x14ac:dyDescent="0.35">
      <c r="A5034"/>
    </row>
    <row r="5035" spans="1:1" x14ac:dyDescent="0.35">
      <c r="A5035"/>
    </row>
    <row r="5036" spans="1:1" x14ac:dyDescent="0.35">
      <c r="A5036"/>
    </row>
    <row r="5037" spans="1:1" x14ac:dyDescent="0.35">
      <c r="A5037"/>
    </row>
    <row r="5038" spans="1:1" x14ac:dyDescent="0.35">
      <c r="A5038"/>
    </row>
    <row r="5039" spans="1:1" x14ac:dyDescent="0.35">
      <c r="A5039"/>
    </row>
    <row r="5040" spans="1:1" x14ac:dyDescent="0.35">
      <c r="A5040"/>
    </row>
    <row r="5041" spans="1:1" x14ac:dyDescent="0.35">
      <c r="A5041"/>
    </row>
    <row r="5042" spans="1:1" x14ac:dyDescent="0.35">
      <c r="A5042"/>
    </row>
    <row r="5043" spans="1:1" x14ac:dyDescent="0.35">
      <c r="A5043"/>
    </row>
    <row r="5044" spans="1:1" x14ac:dyDescent="0.35">
      <c r="A5044"/>
    </row>
    <row r="5045" spans="1:1" x14ac:dyDescent="0.35">
      <c r="A5045"/>
    </row>
    <row r="5046" spans="1:1" x14ac:dyDescent="0.35">
      <c r="A5046"/>
    </row>
    <row r="5047" spans="1:1" x14ac:dyDescent="0.35">
      <c r="A5047"/>
    </row>
    <row r="5048" spans="1:1" x14ac:dyDescent="0.35">
      <c r="A5048"/>
    </row>
    <row r="5049" spans="1:1" x14ac:dyDescent="0.35">
      <c r="A5049"/>
    </row>
    <row r="5050" spans="1:1" x14ac:dyDescent="0.35">
      <c r="A5050"/>
    </row>
    <row r="5051" spans="1:1" x14ac:dyDescent="0.35">
      <c r="A5051"/>
    </row>
    <row r="5052" spans="1:1" x14ac:dyDescent="0.35">
      <c r="A5052"/>
    </row>
    <row r="5053" spans="1:1" x14ac:dyDescent="0.35">
      <c r="A5053"/>
    </row>
    <row r="5054" spans="1:1" x14ac:dyDescent="0.35">
      <c r="A5054"/>
    </row>
    <row r="5055" spans="1:1" x14ac:dyDescent="0.35">
      <c r="A5055"/>
    </row>
    <row r="5056" spans="1:1" x14ac:dyDescent="0.35">
      <c r="A5056"/>
    </row>
    <row r="5057" spans="1:1" x14ac:dyDescent="0.35">
      <c r="A5057"/>
    </row>
    <row r="5058" spans="1:1" x14ac:dyDescent="0.35">
      <c r="A5058"/>
    </row>
    <row r="5059" spans="1:1" x14ac:dyDescent="0.35">
      <c r="A5059"/>
    </row>
    <row r="5060" spans="1:1" x14ac:dyDescent="0.35">
      <c r="A5060"/>
    </row>
    <row r="5061" spans="1:1" x14ac:dyDescent="0.35">
      <c r="A5061"/>
    </row>
    <row r="5062" spans="1:1" x14ac:dyDescent="0.35">
      <c r="A5062"/>
    </row>
    <row r="5063" spans="1:1" x14ac:dyDescent="0.35">
      <c r="A5063"/>
    </row>
    <row r="5064" spans="1:1" x14ac:dyDescent="0.35">
      <c r="A5064"/>
    </row>
    <row r="5065" spans="1:1" x14ac:dyDescent="0.35">
      <c r="A5065"/>
    </row>
    <row r="5066" spans="1:1" x14ac:dyDescent="0.35">
      <c r="A5066"/>
    </row>
    <row r="5067" spans="1:1" x14ac:dyDescent="0.35">
      <c r="A5067"/>
    </row>
    <row r="5068" spans="1:1" x14ac:dyDescent="0.35">
      <c r="A5068"/>
    </row>
    <row r="5069" spans="1:1" x14ac:dyDescent="0.35">
      <c r="A5069"/>
    </row>
    <row r="5070" spans="1:1" x14ac:dyDescent="0.35">
      <c r="A5070"/>
    </row>
    <row r="5071" spans="1:1" x14ac:dyDescent="0.35">
      <c r="A5071"/>
    </row>
    <row r="5072" spans="1:1" x14ac:dyDescent="0.35">
      <c r="A5072"/>
    </row>
    <row r="5073" spans="1:1" x14ac:dyDescent="0.35">
      <c r="A5073"/>
    </row>
    <row r="5074" spans="1:1" x14ac:dyDescent="0.35">
      <c r="A5074"/>
    </row>
    <row r="5075" spans="1:1" x14ac:dyDescent="0.35">
      <c r="A5075"/>
    </row>
    <row r="5076" spans="1:1" x14ac:dyDescent="0.35">
      <c r="A5076"/>
    </row>
    <row r="5077" spans="1:1" x14ac:dyDescent="0.35">
      <c r="A5077"/>
    </row>
    <row r="5078" spans="1:1" x14ac:dyDescent="0.35">
      <c r="A5078"/>
    </row>
    <row r="5079" spans="1:1" x14ac:dyDescent="0.35">
      <c r="A5079"/>
    </row>
    <row r="5080" spans="1:1" x14ac:dyDescent="0.35">
      <c r="A5080"/>
    </row>
    <row r="5081" spans="1:1" x14ac:dyDescent="0.35">
      <c r="A5081"/>
    </row>
    <row r="5082" spans="1:1" x14ac:dyDescent="0.35">
      <c r="A5082"/>
    </row>
    <row r="5083" spans="1:1" x14ac:dyDescent="0.35">
      <c r="A5083"/>
    </row>
    <row r="5084" spans="1:1" x14ac:dyDescent="0.35">
      <c r="A5084"/>
    </row>
    <row r="5085" spans="1:1" x14ac:dyDescent="0.35">
      <c r="A5085"/>
    </row>
    <row r="5086" spans="1:1" x14ac:dyDescent="0.35">
      <c r="A5086"/>
    </row>
    <row r="5087" spans="1:1" x14ac:dyDescent="0.35">
      <c r="A5087"/>
    </row>
    <row r="5088" spans="1:1" x14ac:dyDescent="0.35">
      <c r="A5088"/>
    </row>
    <row r="5089" spans="1:1" x14ac:dyDescent="0.35">
      <c r="A5089"/>
    </row>
    <row r="5090" spans="1:1" x14ac:dyDescent="0.35">
      <c r="A5090"/>
    </row>
    <row r="5091" spans="1:1" x14ac:dyDescent="0.35">
      <c r="A5091"/>
    </row>
    <row r="5092" spans="1:1" x14ac:dyDescent="0.35">
      <c r="A5092"/>
    </row>
    <row r="5093" spans="1:1" x14ac:dyDescent="0.35">
      <c r="A5093"/>
    </row>
    <row r="5094" spans="1:1" x14ac:dyDescent="0.35">
      <c r="A5094"/>
    </row>
    <row r="5095" spans="1:1" x14ac:dyDescent="0.35">
      <c r="A5095"/>
    </row>
    <row r="5096" spans="1:1" x14ac:dyDescent="0.35">
      <c r="A5096"/>
    </row>
    <row r="5097" spans="1:1" x14ac:dyDescent="0.35">
      <c r="A5097"/>
    </row>
    <row r="5098" spans="1:1" x14ac:dyDescent="0.35">
      <c r="A5098"/>
    </row>
    <row r="5099" spans="1:1" x14ac:dyDescent="0.35">
      <c r="A5099"/>
    </row>
    <row r="5100" spans="1:1" x14ac:dyDescent="0.35">
      <c r="A5100"/>
    </row>
    <row r="5101" spans="1:1" x14ac:dyDescent="0.35">
      <c r="A5101"/>
    </row>
    <row r="5102" spans="1:1" x14ac:dyDescent="0.35">
      <c r="A5102"/>
    </row>
    <row r="5103" spans="1:1" x14ac:dyDescent="0.35">
      <c r="A5103"/>
    </row>
    <row r="5104" spans="1:1" x14ac:dyDescent="0.35">
      <c r="A5104"/>
    </row>
    <row r="5105" spans="1:1" x14ac:dyDescent="0.35">
      <c r="A5105"/>
    </row>
    <row r="5106" spans="1:1" x14ac:dyDescent="0.35">
      <c r="A5106"/>
    </row>
    <row r="5107" spans="1:1" x14ac:dyDescent="0.35">
      <c r="A5107"/>
    </row>
    <row r="5108" spans="1:1" x14ac:dyDescent="0.35">
      <c r="A5108"/>
    </row>
    <row r="5109" spans="1:1" x14ac:dyDescent="0.35">
      <c r="A5109"/>
    </row>
    <row r="5110" spans="1:1" x14ac:dyDescent="0.35">
      <c r="A5110"/>
    </row>
    <row r="5111" spans="1:1" x14ac:dyDescent="0.35">
      <c r="A5111"/>
    </row>
    <row r="5112" spans="1:1" x14ac:dyDescent="0.35">
      <c r="A5112"/>
    </row>
    <row r="5113" spans="1:1" x14ac:dyDescent="0.35">
      <c r="A5113"/>
    </row>
    <row r="5114" spans="1:1" x14ac:dyDescent="0.35">
      <c r="A5114"/>
    </row>
    <row r="5115" spans="1:1" x14ac:dyDescent="0.35">
      <c r="A5115"/>
    </row>
    <row r="5116" spans="1:1" x14ac:dyDescent="0.35">
      <c r="A5116"/>
    </row>
    <row r="5117" spans="1:1" x14ac:dyDescent="0.35">
      <c r="A5117"/>
    </row>
    <row r="5118" spans="1:1" x14ac:dyDescent="0.35">
      <c r="A5118"/>
    </row>
    <row r="5119" spans="1:1" x14ac:dyDescent="0.35">
      <c r="A5119"/>
    </row>
    <row r="5120" spans="1:1" x14ac:dyDescent="0.35">
      <c r="A5120"/>
    </row>
    <row r="5121" spans="1:1" x14ac:dyDescent="0.35">
      <c r="A5121"/>
    </row>
    <row r="5122" spans="1:1" x14ac:dyDescent="0.35">
      <c r="A5122"/>
    </row>
    <row r="5123" spans="1:1" x14ac:dyDescent="0.35">
      <c r="A5123"/>
    </row>
    <row r="5124" spans="1:1" x14ac:dyDescent="0.35">
      <c r="A5124"/>
    </row>
    <row r="5125" spans="1:1" x14ac:dyDescent="0.35">
      <c r="A5125"/>
    </row>
    <row r="5126" spans="1:1" x14ac:dyDescent="0.35">
      <c r="A5126"/>
    </row>
    <row r="5127" spans="1:1" x14ac:dyDescent="0.35">
      <c r="A5127"/>
    </row>
    <row r="5128" spans="1:1" x14ac:dyDescent="0.35">
      <c r="A5128"/>
    </row>
    <row r="5129" spans="1:1" x14ac:dyDescent="0.35">
      <c r="A5129"/>
    </row>
    <row r="5130" spans="1:1" x14ac:dyDescent="0.35">
      <c r="A5130"/>
    </row>
    <row r="5131" spans="1:1" x14ac:dyDescent="0.35">
      <c r="A5131"/>
    </row>
    <row r="5132" spans="1:1" x14ac:dyDescent="0.35">
      <c r="A5132"/>
    </row>
    <row r="5133" spans="1:1" x14ac:dyDescent="0.35">
      <c r="A5133"/>
    </row>
    <row r="5134" spans="1:1" x14ac:dyDescent="0.35">
      <c r="A5134"/>
    </row>
    <row r="5135" spans="1:1" x14ac:dyDescent="0.35">
      <c r="A5135"/>
    </row>
    <row r="5136" spans="1:1" x14ac:dyDescent="0.35">
      <c r="A5136"/>
    </row>
    <row r="5137" spans="1:1" x14ac:dyDescent="0.35">
      <c r="A5137"/>
    </row>
    <row r="5138" spans="1:1" x14ac:dyDescent="0.35">
      <c r="A5138"/>
    </row>
    <row r="5139" spans="1:1" x14ac:dyDescent="0.35">
      <c r="A5139"/>
    </row>
    <row r="5140" spans="1:1" x14ac:dyDescent="0.35">
      <c r="A5140"/>
    </row>
    <row r="5141" spans="1:1" x14ac:dyDescent="0.35">
      <c r="A5141"/>
    </row>
    <row r="5142" spans="1:1" x14ac:dyDescent="0.35">
      <c r="A5142"/>
    </row>
    <row r="5143" spans="1:1" x14ac:dyDescent="0.35">
      <c r="A5143"/>
    </row>
    <row r="5144" spans="1:1" x14ac:dyDescent="0.35">
      <c r="A5144"/>
    </row>
    <row r="5145" spans="1:1" x14ac:dyDescent="0.35">
      <c r="A5145"/>
    </row>
    <row r="5146" spans="1:1" x14ac:dyDescent="0.35">
      <c r="A5146"/>
    </row>
    <row r="5147" spans="1:1" x14ac:dyDescent="0.35">
      <c r="A5147"/>
    </row>
    <row r="5148" spans="1:1" x14ac:dyDescent="0.35">
      <c r="A5148"/>
    </row>
    <row r="5149" spans="1:1" x14ac:dyDescent="0.35">
      <c r="A5149"/>
    </row>
    <row r="5150" spans="1:1" x14ac:dyDescent="0.35">
      <c r="A5150"/>
    </row>
    <row r="5151" spans="1:1" x14ac:dyDescent="0.35">
      <c r="A5151"/>
    </row>
    <row r="5152" spans="1:1" x14ac:dyDescent="0.35">
      <c r="A5152"/>
    </row>
    <row r="5153" spans="1:1" x14ac:dyDescent="0.35">
      <c r="A5153"/>
    </row>
    <row r="5154" spans="1:1" x14ac:dyDescent="0.35">
      <c r="A5154"/>
    </row>
    <row r="5155" spans="1:1" x14ac:dyDescent="0.35">
      <c r="A5155"/>
    </row>
    <row r="5156" spans="1:1" x14ac:dyDescent="0.35">
      <c r="A5156"/>
    </row>
    <row r="5157" spans="1:1" x14ac:dyDescent="0.35">
      <c r="A5157"/>
    </row>
    <row r="5158" spans="1:1" x14ac:dyDescent="0.35">
      <c r="A5158"/>
    </row>
    <row r="5159" spans="1:1" x14ac:dyDescent="0.35">
      <c r="A5159"/>
    </row>
    <row r="5160" spans="1:1" x14ac:dyDescent="0.35">
      <c r="A5160"/>
    </row>
    <row r="5161" spans="1:1" x14ac:dyDescent="0.35">
      <c r="A5161"/>
    </row>
    <row r="5162" spans="1:1" x14ac:dyDescent="0.35">
      <c r="A5162"/>
    </row>
    <row r="5163" spans="1:1" x14ac:dyDescent="0.35">
      <c r="A5163"/>
    </row>
    <row r="5164" spans="1:1" x14ac:dyDescent="0.35">
      <c r="A5164"/>
    </row>
    <row r="5165" spans="1:1" x14ac:dyDescent="0.35">
      <c r="A5165"/>
    </row>
    <row r="5166" spans="1:1" x14ac:dyDescent="0.35">
      <c r="A5166"/>
    </row>
    <row r="5167" spans="1:1" x14ac:dyDescent="0.35">
      <c r="A5167"/>
    </row>
    <row r="5168" spans="1:1" x14ac:dyDescent="0.35">
      <c r="A5168"/>
    </row>
    <row r="5169" spans="1:1" x14ac:dyDescent="0.35">
      <c r="A5169"/>
    </row>
    <row r="5170" spans="1:1" x14ac:dyDescent="0.35">
      <c r="A5170"/>
    </row>
    <row r="5171" spans="1:1" x14ac:dyDescent="0.35">
      <c r="A5171"/>
    </row>
    <row r="5172" spans="1:1" x14ac:dyDescent="0.35">
      <c r="A5172"/>
    </row>
    <row r="5173" spans="1:1" x14ac:dyDescent="0.35">
      <c r="A5173"/>
    </row>
    <row r="5174" spans="1:1" x14ac:dyDescent="0.35">
      <c r="A5174"/>
    </row>
    <row r="5175" spans="1:1" x14ac:dyDescent="0.35">
      <c r="A5175"/>
    </row>
    <row r="5176" spans="1:1" x14ac:dyDescent="0.35">
      <c r="A5176"/>
    </row>
    <row r="5177" spans="1:1" x14ac:dyDescent="0.35">
      <c r="A5177"/>
    </row>
    <row r="5178" spans="1:1" x14ac:dyDescent="0.35">
      <c r="A5178"/>
    </row>
    <row r="5179" spans="1:1" x14ac:dyDescent="0.35">
      <c r="A5179"/>
    </row>
    <row r="5180" spans="1:1" x14ac:dyDescent="0.35">
      <c r="A5180"/>
    </row>
    <row r="5181" spans="1:1" x14ac:dyDescent="0.35">
      <c r="A5181"/>
    </row>
    <row r="5182" spans="1:1" x14ac:dyDescent="0.35">
      <c r="A5182"/>
    </row>
    <row r="5183" spans="1:1" x14ac:dyDescent="0.35">
      <c r="A5183"/>
    </row>
    <row r="5184" spans="1:1" x14ac:dyDescent="0.35">
      <c r="A5184"/>
    </row>
    <row r="5185" spans="1:1" x14ac:dyDescent="0.35">
      <c r="A5185"/>
    </row>
    <row r="5186" spans="1:1" x14ac:dyDescent="0.35">
      <c r="A5186"/>
    </row>
    <row r="5187" spans="1:1" x14ac:dyDescent="0.35">
      <c r="A5187"/>
    </row>
    <row r="5188" spans="1:1" x14ac:dyDescent="0.35">
      <c r="A5188"/>
    </row>
    <row r="5189" spans="1:1" x14ac:dyDescent="0.35">
      <c r="A5189"/>
    </row>
    <row r="5190" spans="1:1" x14ac:dyDescent="0.35">
      <c r="A5190"/>
    </row>
    <row r="5191" spans="1:1" x14ac:dyDescent="0.35">
      <c r="A5191"/>
    </row>
    <row r="5192" spans="1:1" x14ac:dyDescent="0.35">
      <c r="A5192"/>
    </row>
    <row r="5193" spans="1:1" x14ac:dyDescent="0.35">
      <c r="A5193"/>
    </row>
    <row r="5194" spans="1:1" x14ac:dyDescent="0.35">
      <c r="A5194"/>
    </row>
    <row r="5195" spans="1:1" x14ac:dyDescent="0.35">
      <c r="A5195"/>
    </row>
    <row r="5196" spans="1:1" x14ac:dyDescent="0.35">
      <c r="A5196"/>
    </row>
    <row r="5197" spans="1:1" x14ac:dyDescent="0.35">
      <c r="A5197"/>
    </row>
    <row r="5198" spans="1:1" x14ac:dyDescent="0.35">
      <c r="A5198"/>
    </row>
    <row r="5199" spans="1:1" x14ac:dyDescent="0.35">
      <c r="A5199"/>
    </row>
    <row r="5200" spans="1:1" x14ac:dyDescent="0.35">
      <c r="A5200"/>
    </row>
    <row r="5201" spans="1:1" x14ac:dyDescent="0.35">
      <c r="A5201"/>
    </row>
    <row r="5202" spans="1:1" x14ac:dyDescent="0.35">
      <c r="A5202"/>
    </row>
    <row r="5203" spans="1:1" x14ac:dyDescent="0.35">
      <c r="A5203"/>
    </row>
    <row r="5204" spans="1:1" x14ac:dyDescent="0.35">
      <c r="A5204"/>
    </row>
    <row r="5205" spans="1:1" x14ac:dyDescent="0.35">
      <c r="A5205"/>
    </row>
    <row r="5206" spans="1:1" x14ac:dyDescent="0.35">
      <c r="A5206"/>
    </row>
    <row r="5207" spans="1:1" x14ac:dyDescent="0.35">
      <c r="A5207"/>
    </row>
    <row r="5208" spans="1:1" x14ac:dyDescent="0.35">
      <c r="A5208"/>
    </row>
    <row r="5209" spans="1:1" x14ac:dyDescent="0.35">
      <c r="A5209"/>
    </row>
    <row r="5210" spans="1:1" x14ac:dyDescent="0.35">
      <c r="A5210"/>
    </row>
    <row r="5211" spans="1:1" x14ac:dyDescent="0.35">
      <c r="A5211"/>
    </row>
    <row r="5212" spans="1:1" x14ac:dyDescent="0.35">
      <c r="A5212"/>
    </row>
    <row r="5213" spans="1:1" x14ac:dyDescent="0.35">
      <c r="A5213"/>
    </row>
    <row r="5214" spans="1:1" x14ac:dyDescent="0.35">
      <c r="A5214"/>
    </row>
    <row r="5215" spans="1:1" x14ac:dyDescent="0.35">
      <c r="A5215"/>
    </row>
    <row r="5216" spans="1:1" x14ac:dyDescent="0.35">
      <c r="A5216"/>
    </row>
    <row r="5217" spans="1:1" x14ac:dyDescent="0.35">
      <c r="A5217"/>
    </row>
    <row r="5218" spans="1:1" x14ac:dyDescent="0.35">
      <c r="A5218"/>
    </row>
    <row r="5219" spans="1:1" x14ac:dyDescent="0.35">
      <c r="A5219"/>
    </row>
    <row r="5220" spans="1:1" x14ac:dyDescent="0.35">
      <c r="A5220"/>
    </row>
    <row r="5221" spans="1:1" x14ac:dyDescent="0.35">
      <c r="A5221"/>
    </row>
    <row r="5222" spans="1:1" x14ac:dyDescent="0.35">
      <c r="A5222"/>
    </row>
    <row r="5223" spans="1:1" x14ac:dyDescent="0.35">
      <c r="A5223"/>
    </row>
    <row r="5224" spans="1:1" x14ac:dyDescent="0.35">
      <c r="A5224"/>
    </row>
    <row r="5225" spans="1:1" x14ac:dyDescent="0.35">
      <c r="A5225"/>
    </row>
    <row r="5226" spans="1:1" x14ac:dyDescent="0.35">
      <c r="A5226"/>
    </row>
    <row r="5227" spans="1:1" x14ac:dyDescent="0.35">
      <c r="A5227"/>
    </row>
    <row r="5228" spans="1:1" x14ac:dyDescent="0.35">
      <c r="A5228"/>
    </row>
    <row r="5229" spans="1:1" x14ac:dyDescent="0.35">
      <c r="A5229"/>
    </row>
    <row r="5230" spans="1:1" x14ac:dyDescent="0.35">
      <c r="A5230"/>
    </row>
    <row r="5231" spans="1:1" x14ac:dyDescent="0.35">
      <c r="A5231"/>
    </row>
    <row r="5232" spans="1:1" x14ac:dyDescent="0.35">
      <c r="A5232"/>
    </row>
    <row r="5233" spans="1:1" x14ac:dyDescent="0.35">
      <c r="A5233"/>
    </row>
    <row r="5234" spans="1:1" x14ac:dyDescent="0.35">
      <c r="A5234"/>
    </row>
    <row r="5235" spans="1:1" x14ac:dyDescent="0.35">
      <c r="A5235"/>
    </row>
    <row r="5236" spans="1:1" x14ac:dyDescent="0.35">
      <c r="A5236"/>
    </row>
    <row r="5237" spans="1:1" x14ac:dyDescent="0.35">
      <c r="A5237"/>
    </row>
    <row r="5238" spans="1:1" x14ac:dyDescent="0.35">
      <c r="A5238"/>
    </row>
    <row r="5239" spans="1:1" x14ac:dyDescent="0.35">
      <c r="A5239"/>
    </row>
    <row r="5240" spans="1:1" x14ac:dyDescent="0.35">
      <c r="A5240"/>
    </row>
    <row r="5241" spans="1:1" x14ac:dyDescent="0.35">
      <c r="A5241"/>
    </row>
    <row r="5242" spans="1:1" x14ac:dyDescent="0.35">
      <c r="A5242"/>
    </row>
    <row r="5243" spans="1:1" x14ac:dyDescent="0.35">
      <c r="A5243"/>
    </row>
    <row r="5244" spans="1:1" x14ac:dyDescent="0.35">
      <c r="A5244"/>
    </row>
    <row r="5245" spans="1:1" x14ac:dyDescent="0.35">
      <c r="A5245"/>
    </row>
    <row r="5246" spans="1:1" x14ac:dyDescent="0.35">
      <c r="A5246"/>
    </row>
    <row r="5247" spans="1:1" x14ac:dyDescent="0.35">
      <c r="A5247"/>
    </row>
    <row r="5248" spans="1:1" x14ac:dyDescent="0.35">
      <c r="A5248"/>
    </row>
    <row r="5249" spans="1:1" x14ac:dyDescent="0.35">
      <c r="A5249"/>
    </row>
    <row r="5250" spans="1:1" x14ac:dyDescent="0.35">
      <c r="A5250"/>
    </row>
    <row r="5251" spans="1:1" x14ac:dyDescent="0.35">
      <c r="A5251"/>
    </row>
    <row r="5252" spans="1:1" x14ac:dyDescent="0.35">
      <c r="A5252"/>
    </row>
    <row r="5253" spans="1:1" x14ac:dyDescent="0.35">
      <c r="A5253"/>
    </row>
    <row r="5254" spans="1:1" x14ac:dyDescent="0.35">
      <c r="A5254"/>
    </row>
    <row r="5255" spans="1:1" x14ac:dyDescent="0.35">
      <c r="A5255"/>
    </row>
    <row r="5256" spans="1:1" x14ac:dyDescent="0.35">
      <c r="A5256"/>
    </row>
    <row r="5257" spans="1:1" x14ac:dyDescent="0.35">
      <c r="A5257"/>
    </row>
    <row r="5258" spans="1:1" x14ac:dyDescent="0.35">
      <c r="A5258"/>
    </row>
    <row r="5259" spans="1:1" x14ac:dyDescent="0.35">
      <c r="A5259"/>
    </row>
    <row r="5260" spans="1:1" x14ac:dyDescent="0.35">
      <c r="A5260"/>
    </row>
    <row r="5261" spans="1:1" x14ac:dyDescent="0.35">
      <c r="A5261"/>
    </row>
    <row r="5262" spans="1:1" x14ac:dyDescent="0.35">
      <c r="A5262"/>
    </row>
    <row r="5263" spans="1:1" x14ac:dyDescent="0.35">
      <c r="A5263"/>
    </row>
    <row r="5264" spans="1:1" x14ac:dyDescent="0.35">
      <c r="A5264"/>
    </row>
    <row r="5265" spans="1:1" x14ac:dyDescent="0.35">
      <c r="A5265"/>
    </row>
    <row r="5266" spans="1:1" x14ac:dyDescent="0.35">
      <c r="A5266"/>
    </row>
    <row r="5267" spans="1:1" x14ac:dyDescent="0.35">
      <c r="A5267"/>
    </row>
    <row r="5268" spans="1:1" x14ac:dyDescent="0.35">
      <c r="A5268"/>
    </row>
    <row r="5269" spans="1:1" x14ac:dyDescent="0.35">
      <c r="A5269"/>
    </row>
    <row r="5270" spans="1:1" x14ac:dyDescent="0.35">
      <c r="A5270"/>
    </row>
    <row r="5271" spans="1:1" x14ac:dyDescent="0.35">
      <c r="A5271"/>
    </row>
    <row r="5272" spans="1:1" x14ac:dyDescent="0.35">
      <c r="A5272"/>
    </row>
    <row r="5273" spans="1:1" x14ac:dyDescent="0.35">
      <c r="A5273"/>
    </row>
    <row r="5274" spans="1:1" x14ac:dyDescent="0.35">
      <c r="A5274"/>
    </row>
    <row r="5275" spans="1:1" x14ac:dyDescent="0.35">
      <c r="A5275"/>
    </row>
    <row r="5276" spans="1:1" x14ac:dyDescent="0.35">
      <c r="A5276"/>
    </row>
    <row r="5277" spans="1:1" x14ac:dyDescent="0.35">
      <c r="A5277"/>
    </row>
    <row r="5278" spans="1:1" x14ac:dyDescent="0.35">
      <c r="A5278"/>
    </row>
    <row r="5279" spans="1:1" x14ac:dyDescent="0.35">
      <c r="A5279"/>
    </row>
    <row r="5280" spans="1:1" x14ac:dyDescent="0.35">
      <c r="A5280"/>
    </row>
    <row r="5281" spans="1:1" x14ac:dyDescent="0.35">
      <c r="A5281"/>
    </row>
    <row r="5282" spans="1:1" x14ac:dyDescent="0.35">
      <c r="A5282"/>
    </row>
    <row r="5283" spans="1:1" x14ac:dyDescent="0.35">
      <c r="A5283"/>
    </row>
    <row r="5284" spans="1:1" x14ac:dyDescent="0.35">
      <c r="A5284"/>
    </row>
    <row r="5285" spans="1:1" x14ac:dyDescent="0.35">
      <c r="A5285"/>
    </row>
    <row r="5286" spans="1:1" x14ac:dyDescent="0.35">
      <c r="A5286"/>
    </row>
    <row r="5287" spans="1:1" x14ac:dyDescent="0.35">
      <c r="A5287"/>
    </row>
    <row r="5288" spans="1:1" x14ac:dyDescent="0.35">
      <c r="A5288"/>
    </row>
    <row r="5289" spans="1:1" x14ac:dyDescent="0.35">
      <c r="A5289"/>
    </row>
    <row r="5290" spans="1:1" x14ac:dyDescent="0.35">
      <c r="A5290"/>
    </row>
    <row r="5291" spans="1:1" x14ac:dyDescent="0.35">
      <c r="A5291"/>
    </row>
    <row r="5292" spans="1:1" x14ac:dyDescent="0.35">
      <c r="A5292"/>
    </row>
    <row r="5293" spans="1:1" x14ac:dyDescent="0.35">
      <c r="A5293"/>
    </row>
    <row r="5294" spans="1:1" x14ac:dyDescent="0.35">
      <c r="A5294"/>
    </row>
    <row r="5295" spans="1:1" x14ac:dyDescent="0.35">
      <c r="A5295"/>
    </row>
    <row r="5296" spans="1:1" x14ac:dyDescent="0.35">
      <c r="A5296"/>
    </row>
    <row r="5297" spans="1:1" x14ac:dyDescent="0.35">
      <c r="A5297"/>
    </row>
    <row r="5298" spans="1:1" x14ac:dyDescent="0.35">
      <c r="A5298"/>
    </row>
    <row r="5299" spans="1:1" x14ac:dyDescent="0.35">
      <c r="A5299"/>
    </row>
    <row r="5300" spans="1:1" x14ac:dyDescent="0.35">
      <c r="A5300"/>
    </row>
    <row r="5301" spans="1:1" x14ac:dyDescent="0.35">
      <c r="A5301"/>
    </row>
    <row r="5302" spans="1:1" x14ac:dyDescent="0.35">
      <c r="A5302"/>
    </row>
    <row r="5303" spans="1:1" x14ac:dyDescent="0.35">
      <c r="A5303"/>
    </row>
    <row r="5304" spans="1:1" x14ac:dyDescent="0.35">
      <c r="A5304"/>
    </row>
    <row r="5305" spans="1:1" x14ac:dyDescent="0.35">
      <c r="A5305"/>
    </row>
    <row r="5306" spans="1:1" x14ac:dyDescent="0.35">
      <c r="A5306"/>
    </row>
    <row r="5307" spans="1:1" x14ac:dyDescent="0.35">
      <c r="A5307"/>
    </row>
    <row r="5308" spans="1:1" x14ac:dyDescent="0.35">
      <c r="A5308"/>
    </row>
    <row r="5309" spans="1:1" x14ac:dyDescent="0.35">
      <c r="A5309"/>
    </row>
    <row r="5310" spans="1:1" x14ac:dyDescent="0.35">
      <c r="A5310"/>
    </row>
    <row r="5311" spans="1:1" x14ac:dyDescent="0.35">
      <c r="A5311"/>
    </row>
    <row r="5312" spans="1:1" x14ac:dyDescent="0.35">
      <c r="A5312"/>
    </row>
    <row r="5313" spans="1:1" x14ac:dyDescent="0.35">
      <c r="A5313"/>
    </row>
    <row r="5314" spans="1:1" x14ac:dyDescent="0.35">
      <c r="A5314"/>
    </row>
    <row r="5315" spans="1:1" x14ac:dyDescent="0.35">
      <c r="A5315"/>
    </row>
    <row r="5316" spans="1:1" x14ac:dyDescent="0.35">
      <c r="A5316"/>
    </row>
    <row r="5317" spans="1:1" x14ac:dyDescent="0.35">
      <c r="A5317"/>
    </row>
    <row r="5318" spans="1:1" x14ac:dyDescent="0.35">
      <c r="A5318"/>
    </row>
    <row r="5319" spans="1:1" x14ac:dyDescent="0.35">
      <c r="A5319"/>
    </row>
    <row r="5320" spans="1:1" x14ac:dyDescent="0.35">
      <c r="A5320"/>
    </row>
    <row r="5321" spans="1:1" x14ac:dyDescent="0.35">
      <c r="A5321"/>
    </row>
    <row r="5322" spans="1:1" x14ac:dyDescent="0.35">
      <c r="A5322"/>
    </row>
    <row r="5323" spans="1:1" x14ac:dyDescent="0.35">
      <c r="A5323"/>
    </row>
    <row r="5324" spans="1:1" x14ac:dyDescent="0.35">
      <c r="A5324"/>
    </row>
    <row r="5325" spans="1:1" x14ac:dyDescent="0.35">
      <c r="A5325"/>
    </row>
    <row r="5326" spans="1:1" x14ac:dyDescent="0.35">
      <c r="A5326"/>
    </row>
    <row r="5327" spans="1:1" x14ac:dyDescent="0.35">
      <c r="A5327"/>
    </row>
    <row r="5328" spans="1:1" x14ac:dyDescent="0.35">
      <c r="A5328"/>
    </row>
    <row r="5329" spans="1:1" x14ac:dyDescent="0.35">
      <c r="A5329"/>
    </row>
    <row r="5330" spans="1:1" x14ac:dyDescent="0.35">
      <c r="A5330"/>
    </row>
    <row r="5331" spans="1:1" x14ac:dyDescent="0.35">
      <c r="A5331"/>
    </row>
    <row r="5332" spans="1:1" x14ac:dyDescent="0.35">
      <c r="A5332"/>
    </row>
    <row r="5333" spans="1:1" x14ac:dyDescent="0.35">
      <c r="A5333"/>
    </row>
    <row r="5334" spans="1:1" x14ac:dyDescent="0.35">
      <c r="A5334"/>
    </row>
    <row r="5335" spans="1:1" x14ac:dyDescent="0.35">
      <c r="A5335"/>
    </row>
    <row r="5336" spans="1:1" x14ac:dyDescent="0.35">
      <c r="A5336"/>
    </row>
    <row r="5337" spans="1:1" x14ac:dyDescent="0.35">
      <c r="A5337"/>
    </row>
    <row r="5338" spans="1:1" x14ac:dyDescent="0.35">
      <c r="A5338"/>
    </row>
    <row r="5339" spans="1:1" x14ac:dyDescent="0.35">
      <c r="A5339"/>
    </row>
    <row r="5340" spans="1:1" x14ac:dyDescent="0.35">
      <c r="A5340"/>
    </row>
    <row r="5341" spans="1:1" x14ac:dyDescent="0.35">
      <c r="A5341"/>
    </row>
    <row r="5342" spans="1:1" x14ac:dyDescent="0.35">
      <c r="A5342"/>
    </row>
    <row r="5343" spans="1:1" x14ac:dyDescent="0.35">
      <c r="A5343"/>
    </row>
    <row r="5344" spans="1:1" x14ac:dyDescent="0.35">
      <c r="A5344"/>
    </row>
    <row r="5345" spans="1:1" x14ac:dyDescent="0.35">
      <c r="A5345"/>
    </row>
    <row r="5346" spans="1:1" x14ac:dyDescent="0.35">
      <c r="A5346"/>
    </row>
    <row r="5347" spans="1:1" x14ac:dyDescent="0.35">
      <c r="A5347"/>
    </row>
    <row r="5348" spans="1:1" x14ac:dyDescent="0.35">
      <c r="A5348"/>
    </row>
    <row r="5349" spans="1:1" x14ac:dyDescent="0.35">
      <c r="A5349"/>
    </row>
    <row r="5350" spans="1:1" x14ac:dyDescent="0.35">
      <c r="A5350"/>
    </row>
    <row r="5351" spans="1:1" x14ac:dyDescent="0.35">
      <c r="A5351"/>
    </row>
    <row r="5352" spans="1:1" x14ac:dyDescent="0.35">
      <c r="A5352"/>
    </row>
    <row r="5353" spans="1:1" x14ac:dyDescent="0.35">
      <c r="A5353"/>
    </row>
    <row r="5354" spans="1:1" x14ac:dyDescent="0.35">
      <c r="A5354"/>
    </row>
    <row r="5355" spans="1:1" x14ac:dyDescent="0.35">
      <c r="A5355"/>
    </row>
    <row r="5356" spans="1:1" x14ac:dyDescent="0.35">
      <c r="A5356"/>
    </row>
    <row r="5357" spans="1:1" x14ac:dyDescent="0.35">
      <c r="A5357"/>
    </row>
    <row r="5358" spans="1:1" x14ac:dyDescent="0.35">
      <c r="A5358"/>
    </row>
    <row r="5359" spans="1:1" x14ac:dyDescent="0.35">
      <c r="A5359"/>
    </row>
    <row r="5360" spans="1:1" x14ac:dyDescent="0.35">
      <c r="A5360"/>
    </row>
    <row r="5361" spans="1:1" x14ac:dyDescent="0.35">
      <c r="A5361"/>
    </row>
    <row r="5362" spans="1:1" x14ac:dyDescent="0.35">
      <c r="A5362"/>
    </row>
    <row r="5363" spans="1:1" x14ac:dyDescent="0.35">
      <c r="A5363"/>
    </row>
    <row r="5364" spans="1:1" x14ac:dyDescent="0.35">
      <c r="A5364"/>
    </row>
    <row r="5365" spans="1:1" x14ac:dyDescent="0.35">
      <c r="A5365"/>
    </row>
    <row r="5366" spans="1:1" x14ac:dyDescent="0.35">
      <c r="A5366"/>
    </row>
    <row r="5367" spans="1:1" x14ac:dyDescent="0.35">
      <c r="A5367"/>
    </row>
    <row r="5368" spans="1:1" x14ac:dyDescent="0.35">
      <c r="A5368"/>
    </row>
    <row r="5369" spans="1:1" x14ac:dyDescent="0.35">
      <c r="A5369"/>
    </row>
    <row r="5370" spans="1:1" x14ac:dyDescent="0.35">
      <c r="A5370"/>
    </row>
    <row r="5371" spans="1:1" x14ac:dyDescent="0.35">
      <c r="A5371"/>
    </row>
    <row r="5372" spans="1:1" x14ac:dyDescent="0.35">
      <c r="A5372"/>
    </row>
    <row r="5373" spans="1:1" x14ac:dyDescent="0.35">
      <c r="A5373"/>
    </row>
    <row r="5374" spans="1:1" x14ac:dyDescent="0.35">
      <c r="A5374"/>
    </row>
    <row r="5375" spans="1:1" x14ac:dyDescent="0.35">
      <c r="A5375"/>
    </row>
    <row r="5376" spans="1:1" x14ac:dyDescent="0.35">
      <c r="A5376"/>
    </row>
    <row r="5377" spans="1:1" x14ac:dyDescent="0.35">
      <c r="A5377"/>
    </row>
    <row r="5378" spans="1:1" x14ac:dyDescent="0.35">
      <c r="A5378"/>
    </row>
    <row r="5379" spans="1:1" x14ac:dyDescent="0.35">
      <c r="A5379"/>
    </row>
    <row r="5380" spans="1:1" x14ac:dyDescent="0.35">
      <c r="A5380"/>
    </row>
    <row r="5381" spans="1:1" x14ac:dyDescent="0.35">
      <c r="A5381"/>
    </row>
    <row r="5382" spans="1:1" x14ac:dyDescent="0.35">
      <c r="A5382"/>
    </row>
    <row r="5383" spans="1:1" x14ac:dyDescent="0.35">
      <c r="A5383"/>
    </row>
    <row r="5384" spans="1:1" x14ac:dyDescent="0.35">
      <c r="A5384"/>
    </row>
    <row r="5385" spans="1:1" x14ac:dyDescent="0.35">
      <c r="A5385"/>
    </row>
    <row r="5386" spans="1:1" x14ac:dyDescent="0.35">
      <c r="A5386"/>
    </row>
    <row r="5387" spans="1:1" x14ac:dyDescent="0.35">
      <c r="A5387"/>
    </row>
    <row r="5388" spans="1:1" x14ac:dyDescent="0.35">
      <c r="A5388"/>
    </row>
    <row r="5389" spans="1:1" x14ac:dyDescent="0.35">
      <c r="A5389"/>
    </row>
    <row r="5390" spans="1:1" x14ac:dyDescent="0.35">
      <c r="A5390"/>
    </row>
    <row r="5391" spans="1:1" x14ac:dyDescent="0.35">
      <c r="A5391"/>
    </row>
    <row r="5392" spans="1:1" x14ac:dyDescent="0.35">
      <c r="A5392"/>
    </row>
    <row r="5393" spans="1:1" x14ac:dyDescent="0.35">
      <c r="A5393"/>
    </row>
    <row r="5394" spans="1:1" x14ac:dyDescent="0.35">
      <c r="A5394"/>
    </row>
    <row r="5395" spans="1:1" x14ac:dyDescent="0.35">
      <c r="A5395"/>
    </row>
    <row r="5396" spans="1:1" x14ac:dyDescent="0.35">
      <c r="A5396"/>
    </row>
    <row r="5397" spans="1:1" x14ac:dyDescent="0.35">
      <c r="A5397"/>
    </row>
    <row r="5398" spans="1:1" x14ac:dyDescent="0.35">
      <c r="A5398"/>
    </row>
    <row r="5399" spans="1:1" x14ac:dyDescent="0.35">
      <c r="A5399"/>
    </row>
    <row r="5400" spans="1:1" x14ac:dyDescent="0.35">
      <c r="A5400"/>
    </row>
    <row r="5401" spans="1:1" x14ac:dyDescent="0.35">
      <c r="A5401"/>
    </row>
    <row r="5402" spans="1:1" x14ac:dyDescent="0.35">
      <c r="A5402"/>
    </row>
    <row r="5403" spans="1:1" x14ac:dyDescent="0.35">
      <c r="A5403"/>
    </row>
    <row r="5404" spans="1:1" x14ac:dyDescent="0.35">
      <c r="A5404"/>
    </row>
    <row r="5405" spans="1:1" x14ac:dyDescent="0.35">
      <c r="A5405"/>
    </row>
    <row r="5406" spans="1:1" x14ac:dyDescent="0.35">
      <c r="A5406"/>
    </row>
    <row r="5407" spans="1:1" x14ac:dyDescent="0.35">
      <c r="A5407"/>
    </row>
    <row r="5408" spans="1:1" x14ac:dyDescent="0.35">
      <c r="A5408"/>
    </row>
    <row r="5409" spans="1:1" x14ac:dyDescent="0.35">
      <c r="A5409"/>
    </row>
    <row r="5410" spans="1:1" x14ac:dyDescent="0.35">
      <c r="A5410"/>
    </row>
    <row r="5411" spans="1:1" x14ac:dyDescent="0.35">
      <c r="A5411"/>
    </row>
    <row r="5412" spans="1:1" x14ac:dyDescent="0.35">
      <c r="A5412"/>
    </row>
    <row r="5413" spans="1:1" x14ac:dyDescent="0.35">
      <c r="A5413"/>
    </row>
    <row r="5414" spans="1:1" x14ac:dyDescent="0.35">
      <c r="A5414"/>
    </row>
    <row r="5415" spans="1:1" x14ac:dyDescent="0.35">
      <c r="A5415"/>
    </row>
    <row r="5416" spans="1:1" x14ac:dyDescent="0.35">
      <c r="A5416"/>
    </row>
    <row r="5417" spans="1:1" x14ac:dyDescent="0.35">
      <c r="A5417"/>
    </row>
    <row r="5418" spans="1:1" x14ac:dyDescent="0.35">
      <c r="A5418"/>
    </row>
    <row r="5419" spans="1:1" x14ac:dyDescent="0.35">
      <c r="A5419"/>
    </row>
    <row r="5420" spans="1:1" x14ac:dyDescent="0.35">
      <c r="A5420"/>
    </row>
    <row r="5421" spans="1:1" x14ac:dyDescent="0.35">
      <c r="A5421"/>
    </row>
    <row r="5422" spans="1:1" x14ac:dyDescent="0.35">
      <c r="A5422"/>
    </row>
    <row r="5423" spans="1:1" x14ac:dyDescent="0.35">
      <c r="A5423"/>
    </row>
    <row r="5424" spans="1:1" x14ac:dyDescent="0.35">
      <c r="A5424"/>
    </row>
    <row r="5425" spans="1:1" x14ac:dyDescent="0.35">
      <c r="A5425"/>
    </row>
    <row r="5426" spans="1:1" x14ac:dyDescent="0.35">
      <c r="A5426"/>
    </row>
    <row r="5427" spans="1:1" x14ac:dyDescent="0.35">
      <c r="A5427"/>
    </row>
    <row r="5428" spans="1:1" x14ac:dyDescent="0.35">
      <c r="A5428"/>
    </row>
    <row r="5429" spans="1:1" x14ac:dyDescent="0.35">
      <c r="A5429"/>
    </row>
    <row r="5430" spans="1:1" x14ac:dyDescent="0.35">
      <c r="A5430"/>
    </row>
    <row r="5431" spans="1:1" x14ac:dyDescent="0.35">
      <c r="A5431"/>
    </row>
    <row r="5432" spans="1:1" x14ac:dyDescent="0.35">
      <c r="A5432"/>
    </row>
    <row r="5433" spans="1:1" x14ac:dyDescent="0.35">
      <c r="A5433"/>
    </row>
    <row r="5434" spans="1:1" x14ac:dyDescent="0.35">
      <c r="A5434"/>
    </row>
    <row r="5435" spans="1:1" x14ac:dyDescent="0.35">
      <c r="A5435"/>
    </row>
    <row r="5436" spans="1:1" x14ac:dyDescent="0.35">
      <c r="A5436"/>
    </row>
    <row r="5437" spans="1:1" x14ac:dyDescent="0.35">
      <c r="A5437"/>
    </row>
    <row r="5438" spans="1:1" x14ac:dyDescent="0.35">
      <c r="A5438"/>
    </row>
    <row r="5439" spans="1:1" x14ac:dyDescent="0.35">
      <c r="A5439"/>
    </row>
    <row r="5440" spans="1:1" x14ac:dyDescent="0.35">
      <c r="A5440"/>
    </row>
    <row r="5441" spans="1:1" x14ac:dyDescent="0.35">
      <c r="A5441"/>
    </row>
    <row r="5442" spans="1:1" x14ac:dyDescent="0.35">
      <c r="A5442"/>
    </row>
    <row r="5443" spans="1:1" x14ac:dyDescent="0.35">
      <c r="A5443"/>
    </row>
    <row r="5444" spans="1:1" x14ac:dyDescent="0.35">
      <c r="A5444"/>
    </row>
    <row r="5445" spans="1:1" x14ac:dyDescent="0.35">
      <c r="A5445"/>
    </row>
    <row r="5446" spans="1:1" x14ac:dyDescent="0.35">
      <c r="A5446"/>
    </row>
    <row r="5447" spans="1:1" x14ac:dyDescent="0.35">
      <c r="A5447"/>
    </row>
    <row r="5448" spans="1:1" x14ac:dyDescent="0.35">
      <c r="A5448"/>
    </row>
    <row r="5449" spans="1:1" x14ac:dyDescent="0.35">
      <c r="A5449"/>
    </row>
    <row r="5450" spans="1:1" x14ac:dyDescent="0.35">
      <c r="A5450"/>
    </row>
    <row r="5451" spans="1:1" x14ac:dyDescent="0.35">
      <c r="A5451"/>
    </row>
    <row r="5452" spans="1:1" x14ac:dyDescent="0.35">
      <c r="A5452"/>
    </row>
    <row r="5453" spans="1:1" x14ac:dyDescent="0.35">
      <c r="A5453"/>
    </row>
    <row r="5454" spans="1:1" x14ac:dyDescent="0.35">
      <c r="A5454"/>
    </row>
    <row r="5455" spans="1:1" x14ac:dyDescent="0.35">
      <c r="A5455"/>
    </row>
    <row r="5456" spans="1:1" x14ac:dyDescent="0.35">
      <c r="A5456"/>
    </row>
    <row r="5457" spans="1:1" x14ac:dyDescent="0.35">
      <c r="A5457"/>
    </row>
    <row r="5458" spans="1:1" x14ac:dyDescent="0.35">
      <c r="A5458"/>
    </row>
    <row r="5459" spans="1:1" x14ac:dyDescent="0.35">
      <c r="A5459"/>
    </row>
    <row r="5460" spans="1:1" x14ac:dyDescent="0.35">
      <c r="A5460"/>
    </row>
    <row r="5461" spans="1:1" x14ac:dyDescent="0.35">
      <c r="A5461"/>
    </row>
    <row r="5462" spans="1:1" x14ac:dyDescent="0.35">
      <c r="A5462"/>
    </row>
    <row r="5463" spans="1:1" x14ac:dyDescent="0.35">
      <c r="A5463"/>
    </row>
    <row r="5464" spans="1:1" x14ac:dyDescent="0.35">
      <c r="A5464"/>
    </row>
    <row r="5465" spans="1:1" x14ac:dyDescent="0.35">
      <c r="A5465"/>
    </row>
    <row r="5466" spans="1:1" x14ac:dyDescent="0.35">
      <c r="A5466"/>
    </row>
    <row r="5467" spans="1:1" x14ac:dyDescent="0.35">
      <c r="A5467"/>
    </row>
    <row r="5468" spans="1:1" x14ac:dyDescent="0.35">
      <c r="A5468"/>
    </row>
    <row r="5469" spans="1:1" x14ac:dyDescent="0.35">
      <c r="A5469"/>
    </row>
    <row r="5470" spans="1:1" x14ac:dyDescent="0.35">
      <c r="A5470"/>
    </row>
    <row r="5471" spans="1:1" x14ac:dyDescent="0.35">
      <c r="A5471"/>
    </row>
    <row r="5472" spans="1:1" x14ac:dyDescent="0.35">
      <c r="A5472"/>
    </row>
    <row r="5473" spans="1:1" x14ac:dyDescent="0.35">
      <c r="A5473"/>
    </row>
    <row r="5474" spans="1:1" x14ac:dyDescent="0.35">
      <c r="A5474"/>
    </row>
    <row r="5475" spans="1:1" x14ac:dyDescent="0.35">
      <c r="A5475"/>
    </row>
    <row r="5476" spans="1:1" x14ac:dyDescent="0.35">
      <c r="A5476"/>
    </row>
    <row r="5477" spans="1:1" x14ac:dyDescent="0.35">
      <c r="A5477"/>
    </row>
    <row r="5478" spans="1:1" x14ac:dyDescent="0.35">
      <c r="A5478"/>
    </row>
    <row r="5479" spans="1:1" x14ac:dyDescent="0.35">
      <c r="A5479"/>
    </row>
    <row r="5480" spans="1:1" x14ac:dyDescent="0.35">
      <c r="A5480"/>
    </row>
    <row r="5481" spans="1:1" x14ac:dyDescent="0.35">
      <c r="A5481"/>
    </row>
    <row r="5482" spans="1:1" x14ac:dyDescent="0.35">
      <c r="A5482"/>
    </row>
    <row r="5483" spans="1:1" x14ac:dyDescent="0.35">
      <c r="A5483"/>
    </row>
    <row r="5484" spans="1:1" x14ac:dyDescent="0.35">
      <c r="A5484"/>
    </row>
    <row r="5485" spans="1:1" x14ac:dyDescent="0.35">
      <c r="A5485"/>
    </row>
    <row r="5486" spans="1:1" x14ac:dyDescent="0.35">
      <c r="A5486"/>
    </row>
    <row r="5487" spans="1:1" x14ac:dyDescent="0.35">
      <c r="A5487"/>
    </row>
    <row r="5488" spans="1:1" x14ac:dyDescent="0.35">
      <c r="A5488"/>
    </row>
    <row r="5489" spans="1:1" x14ac:dyDescent="0.35">
      <c r="A5489"/>
    </row>
    <row r="5490" spans="1:1" x14ac:dyDescent="0.35">
      <c r="A5490"/>
    </row>
    <row r="5491" spans="1:1" x14ac:dyDescent="0.35">
      <c r="A5491"/>
    </row>
    <row r="5492" spans="1:1" x14ac:dyDescent="0.35">
      <c r="A5492"/>
    </row>
    <row r="5493" spans="1:1" x14ac:dyDescent="0.35">
      <c r="A5493"/>
    </row>
    <row r="5494" spans="1:1" x14ac:dyDescent="0.35">
      <c r="A5494"/>
    </row>
    <row r="5495" spans="1:1" x14ac:dyDescent="0.35">
      <c r="A5495"/>
    </row>
    <row r="5496" spans="1:1" x14ac:dyDescent="0.35">
      <c r="A5496"/>
    </row>
    <row r="5497" spans="1:1" x14ac:dyDescent="0.35">
      <c r="A5497"/>
    </row>
    <row r="5498" spans="1:1" x14ac:dyDescent="0.35">
      <c r="A5498"/>
    </row>
    <row r="5499" spans="1:1" x14ac:dyDescent="0.35">
      <c r="A5499"/>
    </row>
    <row r="5500" spans="1:1" x14ac:dyDescent="0.35">
      <c r="A5500"/>
    </row>
    <row r="5501" spans="1:1" x14ac:dyDescent="0.35">
      <c r="A5501"/>
    </row>
    <row r="5502" spans="1:1" x14ac:dyDescent="0.35">
      <c r="A5502"/>
    </row>
    <row r="5503" spans="1:1" x14ac:dyDescent="0.35">
      <c r="A5503"/>
    </row>
    <row r="5504" spans="1:1" x14ac:dyDescent="0.35">
      <c r="A5504"/>
    </row>
    <row r="5505" spans="1:1" x14ac:dyDescent="0.35">
      <c r="A5505"/>
    </row>
    <row r="5506" spans="1:1" x14ac:dyDescent="0.35">
      <c r="A5506"/>
    </row>
    <row r="5507" spans="1:1" x14ac:dyDescent="0.35">
      <c r="A5507"/>
    </row>
    <row r="5508" spans="1:1" x14ac:dyDescent="0.35">
      <c r="A5508"/>
    </row>
    <row r="5509" spans="1:1" x14ac:dyDescent="0.35">
      <c r="A5509"/>
    </row>
    <row r="5510" spans="1:1" x14ac:dyDescent="0.35">
      <c r="A5510"/>
    </row>
    <row r="5511" spans="1:1" x14ac:dyDescent="0.35">
      <c r="A5511"/>
    </row>
    <row r="5512" spans="1:1" x14ac:dyDescent="0.35">
      <c r="A5512"/>
    </row>
    <row r="5513" spans="1:1" x14ac:dyDescent="0.35">
      <c r="A5513"/>
    </row>
    <row r="5514" spans="1:1" x14ac:dyDescent="0.35">
      <c r="A5514"/>
    </row>
    <row r="5515" spans="1:1" x14ac:dyDescent="0.35">
      <c r="A5515"/>
    </row>
    <row r="5516" spans="1:1" x14ac:dyDescent="0.35">
      <c r="A5516"/>
    </row>
    <row r="5517" spans="1:1" x14ac:dyDescent="0.35">
      <c r="A5517"/>
    </row>
    <row r="5518" spans="1:1" x14ac:dyDescent="0.35">
      <c r="A5518"/>
    </row>
    <row r="5519" spans="1:1" x14ac:dyDescent="0.35">
      <c r="A5519"/>
    </row>
    <row r="5520" spans="1:1" x14ac:dyDescent="0.35">
      <c r="A5520"/>
    </row>
    <row r="5521" spans="1:1" x14ac:dyDescent="0.35">
      <c r="A5521"/>
    </row>
    <row r="5522" spans="1:1" x14ac:dyDescent="0.35">
      <c r="A5522"/>
    </row>
    <row r="5523" spans="1:1" x14ac:dyDescent="0.35">
      <c r="A5523"/>
    </row>
    <row r="5524" spans="1:1" x14ac:dyDescent="0.35">
      <c r="A5524"/>
    </row>
    <row r="5525" spans="1:1" x14ac:dyDescent="0.35">
      <c r="A5525"/>
    </row>
    <row r="5526" spans="1:1" x14ac:dyDescent="0.35">
      <c r="A5526"/>
    </row>
    <row r="5527" spans="1:1" x14ac:dyDescent="0.35">
      <c r="A5527"/>
    </row>
    <row r="5528" spans="1:1" x14ac:dyDescent="0.35">
      <c r="A5528"/>
    </row>
    <row r="5529" spans="1:1" x14ac:dyDescent="0.35">
      <c r="A5529"/>
    </row>
    <row r="5530" spans="1:1" x14ac:dyDescent="0.35">
      <c r="A5530"/>
    </row>
    <row r="5531" spans="1:1" x14ac:dyDescent="0.35">
      <c r="A5531"/>
    </row>
    <row r="5532" spans="1:1" x14ac:dyDescent="0.35">
      <c r="A5532"/>
    </row>
    <row r="5533" spans="1:1" x14ac:dyDescent="0.35">
      <c r="A5533"/>
    </row>
    <row r="5534" spans="1:1" x14ac:dyDescent="0.35">
      <c r="A5534"/>
    </row>
    <row r="5535" spans="1:1" x14ac:dyDescent="0.35">
      <c r="A5535"/>
    </row>
    <row r="5536" spans="1:1" x14ac:dyDescent="0.35">
      <c r="A5536"/>
    </row>
    <row r="5537" spans="1:1" x14ac:dyDescent="0.35">
      <c r="A5537"/>
    </row>
    <row r="5538" spans="1:1" x14ac:dyDescent="0.35">
      <c r="A5538"/>
    </row>
    <row r="5539" spans="1:1" x14ac:dyDescent="0.35">
      <c r="A5539"/>
    </row>
    <row r="5540" spans="1:1" x14ac:dyDescent="0.35">
      <c r="A5540"/>
    </row>
    <row r="5541" spans="1:1" x14ac:dyDescent="0.35">
      <c r="A5541"/>
    </row>
    <row r="5542" spans="1:1" x14ac:dyDescent="0.35">
      <c r="A5542"/>
    </row>
    <row r="5543" spans="1:1" x14ac:dyDescent="0.35">
      <c r="A5543"/>
    </row>
    <row r="5544" spans="1:1" x14ac:dyDescent="0.35">
      <c r="A5544"/>
    </row>
    <row r="5545" spans="1:1" x14ac:dyDescent="0.35">
      <c r="A5545"/>
    </row>
    <row r="5546" spans="1:1" x14ac:dyDescent="0.35">
      <c r="A5546"/>
    </row>
    <row r="5547" spans="1:1" x14ac:dyDescent="0.35">
      <c r="A5547"/>
    </row>
    <row r="5548" spans="1:1" x14ac:dyDescent="0.35">
      <c r="A5548"/>
    </row>
    <row r="5549" spans="1:1" x14ac:dyDescent="0.35">
      <c r="A5549"/>
    </row>
    <row r="5550" spans="1:1" x14ac:dyDescent="0.35">
      <c r="A5550"/>
    </row>
    <row r="5551" spans="1:1" x14ac:dyDescent="0.35">
      <c r="A5551"/>
    </row>
    <row r="5552" spans="1:1" x14ac:dyDescent="0.35">
      <c r="A5552"/>
    </row>
    <row r="5553" spans="1:1" x14ac:dyDescent="0.35">
      <c r="A5553"/>
    </row>
    <row r="5554" spans="1:1" x14ac:dyDescent="0.35">
      <c r="A5554"/>
    </row>
    <row r="5555" spans="1:1" x14ac:dyDescent="0.35">
      <c r="A5555"/>
    </row>
    <row r="5556" spans="1:1" x14ac:dyDescent="0.35">
      <c r="A5556"/>
    </row>
    <row r="5557" spans="1:1" x14ac:dyDescent="0.35">
      <c r="A5557"/>
    </row>
    <row r="5558" spans="1:1" x14ac:dyDescent="0.35">
      <c r="A5558"/>
    </row>
    <row r="5559" spans="1:1" x14ac:dyDescent="0.35">
      <c r="A5559"/>
    </row>
    <row r="5560" spans="1:1" x14ac:dyDescent="0.35">
      <c r="A5560"/>
    </row>
    <row r="5561" spans="1:1" x14ac:dyDescent="0.35">
      <c r="A5561"/>
    </row>
    <row r="5562" spans="1:1" x14ac:dyDescent="0.35">
      <c r="A5562"/>
    </row>
    <row r="5563" spans="1:1" x14ac:dyDescent="0.35">
      <c r="A5563"/>
    </row>
    <row r="5564" spans="1:1" x14ac:dyDescent="0.35">
      <c r="A5564"/>
    </row>
    <row r="5565" spans="1:1" x14ac:dyDescent="0.35">
      <c r="A5565"/>
    </row>
    <row r="5566" spans="1:1" x14ac:dyDescent="0.35">
      <c r="A5566"/>
    </row>
    <row r="5567" spans="1:1" x14ac:dyDescent="0.35">
      <c r="A5567"/>
    </row>
    <row r="5568" spans="1:1" x14ac:dyDescent="0.35">
      <c r="A5568"/>
    </row>
    <row r="5569" spans="1:1" x14ac:dyDescent="0.35">
      <c r="A5569"/>
    </row>
    <row r="5570" spans="1:1" x14ac:dyDescent="0.35">
      <c r="A5570"/>
    </row>
    <row r="5571" spans="1:1" x14ac:dyDescent="0.35">
      <c r="A5571"/>
    </row>
    <row r="5572" spans="1:1" x14ac:dyDescent="0.35">
      <c r="A5572"/>
    </row>
    <row r="5573" spans="1:1" x14ac:dyDescent="0.35">
      <c r="A5573"/>
    </row>
    <row r="5574" spans="1:1" x14ac:dyDescent="0.35">
      <c r="A5574"/>
    </row>
    <row r="5575" spans="1:1" x14ac:dyDescent="0.35">
      <c r="A5575"/>
    </row>
    <row r="5576" spans="1:1" x14ac:dyDescent="0.35">
      <c r="A5576"/>
    </row>
    <row r="5577" spans="1:1" x14ac:dyDescent="0.35">
      <c r="A5577"/>
    </row>
    <row r="5578" spans="1:1" x14ac:dyDescent="0.35">
      <c r="A5578"/>
    </row>
    <row r="5579" spans="1:1" x14ac:dyDescent="0.35">
      <c r="A5579"/>
    </row>
    <row r="5580" spans="1:1" x14ac:dyDescent="0.35">
      <c r="A5580"/>
    </row>
    <row r="5581" spans="1:1" x14ac:dyDescent="0.35">
      <c r="A5581"/>
    </row>
    <row r="5582" spans="1:1" x14ac:dyDescent="0.35">
      <c r="A5582"/>
    </row>
    <row r="5583" spans="1:1" x14ac:dyDescent="0.35">
      <c r="A5583"/>
    </row>
    <row r="5584" spans="1:1" x14ac:dyDescent="0.35">
      <c r="A5584"/>
    </row>
    <row r="5585" spans="1:1" x14ac:dyDescent="0.35">
      <c r="A5585"/>
    </row>
    <row r="5586" spans="1:1" x14ac:dyDescent="0.35">
      <c r="A5586"/>
    </row>
    <row r="5587" spans="1:1" x14ac:dyDescent="0.35">
      <c r="A5587"/>
    </row>
    <row r="5588" spans="1:1" x14ac:dyDescent="0.35">
      <c r="A5588"/>
    </row>
    <row r="5589" spans="1:1" x14ac:dyDescent="0.35">
      <c r="A5589"/>
    </row>
    <row r="5590" spans="1:1" x14ac:dyDescent="0.35">
      <c r="A5590"/>
    </row>
    <row r="5591" spans="1:1" x14ac:dyDescent="0.35">
      <c r="A5591"/>
    </row>
    <row r="5592" spans="1:1" x14ac:dyDescent="0.35">
      <c r="A5592"/>
    </row>
    <row r="5593" spans="1:1" x14ac:dyDescent="0.35">
      <c r="A5593"/>
    </row>
    <row r="5594" spans="1:1" x14ac:dyDescent="0.35">
      <c r="A5594"/>
    </row>
    <row r="5595" spans="1:1" x14ac:dyDescent="0.35">
      <c r="A5595"/>
    </row>
    <row r="5596" spans="1:1" x14ac:dyDescent="0.35">
      <c r="A5596"/>
    </row>
    <row r="5597" spans="1:1" x14ac:dyDescent="0.35">
      <c r="A5597"/>
    </row>
    <row r="5598" spans="1:1" x14ac:dyDescent="0.35">
      <c r="A5598"/>
    </row>
    <row r="5599" spans="1:1" x14ac:dyDescent="0.35">
      <c r="A5599"/>
    </row>
    <row r="5600" spans="1:1" x14ac:dyDescent="0.35">
      <c r="A5600"/>
    </row>
    <row r="5601" spans="1:1" x14ac:dyDescent="0.35">
      <c r="A5601"/>
    </row>
    <row r="5602" spans="1:1" x14ac:dyDescent="0.35">
      <c r="A5602"/>
    </row>
    <row r="5603" spans="1:1" x14ac:dyDescent="0.35">
      <c r="A5603"/>
    </row>
    <row r="5604" spans="1:1" x14ac:dyDescent="0.35">
      <c r="A5604"/>
    </row>
    <row r="5605" spans="1:1" x14ac:dyDescent="0.35">
      <c r="A5605"/>
    </row>
    <row r="5606" spans="1:1" x14ac:dyDescent="0.35">
      <c r="A5606"/>
    </row>
    <row r="5607" spans="1:1" x14ac:dyDescent="0.35">
      <c r="A5607"/>
    </row>
    <row r="5608" spans="1:1" x14ac:dyDescent="0.35">
      <c r="A5608"/>
    </row>
    <row r="5609" spans="1:1" x14ac:dyDescent="0.35">
      <c r="A5609"/>
    </row>
    <row r="5610" spans="1:1" x14ac:dyDescent="0.35">
      <c r="A5610"/>
    </row>
    <row r="5611" spans="1:1" x14ac:dyDescent="0.35">
      <c r="A5611"/>
    </row>
    <row r="5612" spans="1:1" x14ac:dyDescent="0.35">
      <c r="A5612"/>
    </row>
    <row r="5613" spans="1:1" x14ac:dyDescent="0.35">
      <c r="A5613"/>
    </row>
    <row r="5614" spans="1:1" x14ac:dyDescent="0.35">
      <c r="A5614"/>
    </row>
    <row r="5615" spans="1:1" x14ac:dyDescent="0.35">
      <c r="A5615"/>
    </row>
    <row r="5616" spans="1:1" x14ac:dyDescent="0.35">
      <c r="A5616"/>
    </row>
    <row r="5617" spans="1:1" x14ac:dyDescent="0.35">
      <c r="A5617"/>
    </row>
    <row r="5618" spans="1:1" x14ac:dyDescent="0.35">
      <c r="A5618"/>
    </row>
    <row r="5619" spans="1:1" x14ac:dyDescent="0.35">
      <c r="A5619"/>
    </row>
    <row r="5620" spans="1:1" x14ac:dyDescent="0.35">
      <c r="A5620"/>
    </row>
    <row r="5621" spans="1:1" x14ac:dyDescent="0.35">
      <c r="A5621"/>
    </row>
    <row r="5622" spans="1:1" x14ac:dyDescent="0.35">
      <c r="A5622"/>
    </row>
    <row r="5623" spans="1:1" x14ac:dyDescent="0.35">
      <c r="A5623"/>
    </row>
    <row r="5624" spans="1:1" x14ac:dyDescent="0.35">
      <c r="A5624"/>
    </row>
    <row r="5625" spans="1:1" x14ac:dyDescent="0.35">
      <c r="A5625"/>
    </row>
    <row r="5626" spans="1:1" x14ac:dyDescent="0.35">
      <c r="A5626"/>
    </row>
    <row r="5627" spans="1:1" x14ac:dyDescent="0.35">
      <c r="A5627"/>
    </row>
    <row r="5628" spans="1:1" x14ac:dyDescent="0.35">
      <c r="A5628"/>
    </row>
    <row r="5629" spans="1:1" x14ac:dyDescent="0.35">
      <c r="A5629"/>
    </row>
    <row r="5630" spans="1:1" x14ac:dyDescent="0.35">
      <c r="A5630"/>
    </row>
    <row r="5631" spans="1:1" x14ac:dyDescent="0.35">
      <c r="A5631"/>
    </row>
    <row r="5632" spans="1:1" x14ac:dyDescent="0.35">
      <c r="A5632"/>
    </row>
    <row r="5633" spans="1:1" x14ac:dyDescent="0.35">
      <c r="A5633"/>
    </row>
    <row r="5634" spans="1:1" x14ac:dyDescent="0.35">
      <c r="A5634"/>
    </row>
    <row r="5635" spans="1:1" x14ac:dyDescent="0.35">
      <c r="A5635"/>
    </row>
    <row r="5636" spans="1:1" x14ac:dyDescent="0.35">
      <c r="A5636"/>
    </row>
    <row r="5637" spans="1:1" x14ac:dyDescent="0.35">
      <c r="A5637"/>
    </row>
    <row r="5638" spans="1:1" x14ac:dyDescent="0.35">
      <c r="A5638"/>
    </row>
    <row r="5639" spans="1:1" x14ac:dyDescent="0.35">
      <c r="A5639"/>
    </row>
    <row r="5640" spans="1:1" x14ac:dyDescent="0.35">
      <c r="A5640"/>
    </row>
    <row r="5641" spans="1:1" x14ac:dyDescent="0.35">
      <c r="A5641"/>
    </row>
    <row r="5642" spans="1:1" x14ac:dyDescent="0.35">
      <c r="A5642"/>
    </row>
    <row r="5643" spans="1:1" x14ac:dyDescent="0.35">
      <c r="A5643"/>
    </row>
    <row r="5644" spans="1:1" x14ac:dyDescent="0.35">
      <c r="A5644"/>
    </row>
    <row r="5645" spans="1:1" x14ac:dyDescent="0.35">
      <c r="A5645"/>
    </row>
    <row r="5646" spans="1:1" x14ac:dyDescent="0.35">
      <c r="A5646"/>
    </row>
    <row r="5647" spans="1:1" x14ac:dyDescent="0.35">
      <c r="A5647"/>
    </row>
    <row r="5648" spans="1:1" x14ac:dyDescent="0.35">
      <c r="A5648"/>
    </row>
    <row r="5649" spans="1:1" x14ac:dyDescent="0.35">
      <c r="A5649"/>
    </row>
    <row r="5650" spans="1:1" x14ac:dyDescent="0.35">
      <c r="A5650"/>
    </row>
    <row r="5651" spans="1:1" x14ac:dyDescent="0.35">
      <c r="A5651"/>
    </row>
    <row r="5652" spans="1:1" x14ac:dyDescent="0.35">
      <c r="A5652"/>
    </row>
    <row r="5653" spans="1:1" x14ac:dyDescent="0.35">
      <c r="A5653"/>
    </row>
    <row r="5654" spans="1:1" x14ac:dyDescent="0.35">
      <c r="A5654"/>
    </row>
    <row r="5655" spans="1:1" x14ac:dyDescent="0.35">
      <c r="A5655"/>
    </row>
    <row r="5656" spans="1:1" x14ac:dyDescent="0.35">
      <c r="A5656"/>
    </row>
    <row r="5657" spans="1:1" x14ac:dyDescent="0.35">
      <c r="A5657"/>
    </row>
    <row r="5658" spans="1:1" x14ac:dyDescent="0.35">
      <c r="A5658"/>
    </row>
    <row r="5659" spans="1:1" x14ac:dyDescent="0.35">
      <c r="A5659"/>
    </row>
    <row r="5660" spans="1:1" x14ac:dyDescent="0.35">
      <c r="A5660"/>
    </row>
    <row r="5661" spans="1:1" x14ac:dyDescent="0.35">
      <c r="A5661"/>
    </row>
    <row r="5662" spans="1:1" x14ac:dyDescent="0.35">
      <c r="A5662"/>
    </row>
    <row r="5663" spans="1:1" x14ac:dyDescent="0.35">
      <c r="A5663"/>
    </row>
    <row r="5664" spans="1:1" x14ac:dyDescent="0.35">
      <c r="A5664"/>
    </row>
    <row r="5665" spans="1:1" x14ac:dyDescent="0.35">
      <c r="A5665"/>
    </row>
    <row r="5666" spans="1:1" x14ac:dyDescent="0.35">
      <c r="A5666"/>
    </row>
    <row r="5667" spans="1:1" x14ac:dyDescent="0.35">
      <c r="A5667"/>
    </row>
    <row r="5668" spans="1:1" x14ac:dyDescent="0.35">
      <c r="A5668"/>
    </row>
    <row r="5669" spans="1:1" x14ac:dyDescent="0.35">
      <c r="A5669"/>
    </row>
    <row r="5670" spans="1:1" x14ac:dyDescent="0.35">
      <c r="A5670"/>
    </row>
    <row r="5671" spans="1:1" x14ac:dyDescent="0.35">
      <c r="A5671"/>
    </row>
    <row r="5672" spans="1:1" x14ac:dyDescent="0.35">
      <c r="A5672"/>
    </row>
    <row r="5673" spans="1:1" x14ac:dyDescent="0.35">
      <c r="A5673"/>
    </row>
    <row r="5674" spans="1:1" x14ac:dyDescent="0.35">
      <c r="A5674"/>
    </row>
    <row r="5675" spans="1:1" x14ac:dyDescent="0.35">
      <c r="A5675"/>
    </row>
    <row r="5676" spans="1:1" x14ac:dyDescent="0.35">
      <c r="A5676"/>
    </row>
    <row r="5677" spans="1:1" x14ac:dyDescent="0.35">
      <c r="A5677"/>
    </row>
    <row r="5678" spans="1:1" x14ac:dyDescent="0.35">
      <c r="A5678"/>
    </row>
    <row r="5679" spans="1:1" x14ac:dyDescent="0.35">
      <c r="A5679"/>
    </row>
    <row r="5680" spans="1:1" x14ac:dyDescent="0.35">
      <c r="A5680"/>
    </row>
    <row r="5681" spans="1:1" x14ac:dyDescent="0.35">
      <c r="A5681"/>
    </row>
    <row r="5682" spans="1:1" x14ac:dyDescent="0.35">
      <c r="A5682"/>
    </row>
    <row r="5683" spans="1:1" x14ac:dyDescent="0.35">
      <c r="A5683"/>
    </row>
    <row r="5684" spans="1:1" x14ac:dyDescent="0.35">
      <c r="A5684"/>
    </row>
    <row r="5685" spans="1:1" x14ac:dyDescent="0.35">
      <c r="A5685"/>
    </row>
    <row r="5686" spans="1:1" x14ac:dyDescent="0.35">
      <c r="A5686"/>
    </row>
    <row r="5687" spans="1:1" x14ac:dyDescent="0.35">
      <c r="A5687"/>
    </row>
    <row r="5688" spans="1:1" x14ac:dyDescent="0.35">
      <c r="A5688"/>
    </row>
    <row r="5689" spans="1:1" x14ac:dyDescent="0.35">
      <c r="A5689"/>
    </row>
    <row r="5690" spans="1:1" x14ac:dyDescent="0.35">
      <c r="A5690"/>
    </row>
    <row r="5691" spans="1:1" x14ac:dyDescent="0.35">
      <c r="A5691"/>
    </row>
    <row r="5692" spans="1:1" x14ac:dyDescent="0.35">
      <c r="A5692"/>
    </row>
    <row r="5693" spans="1:1" x14ac:dyDescent="0.35">
      <c r="A5693"/>
    </row>
    <row r="5694" spans="1:1" x14ac:dyDescent="0.35">
      <c r="A5694"/>
    </row>
    <row r="5695" spans="1:1" x14ac:dyDescent="0.35">
      <c r="A5695"/>
    </row>
    <row r="5696" spans="1:1" x14ac:dyDescent="0.35">
      <c r="A5696"/>
    </row>
    <row r="5697" spans="1:1" x14ac:dyDescent="0.35">
      <c r="A5697"/>
    </row>
    <row r="5698" spans="1:1" x14ac:dyDescent="0.35">
      <c r="A5698"/>
    </row>
    <row r="5699" spans="1:1" x14ac:dyDescent="0.35">
      <c r="A5699"/>
    </row>
    <row r="5700" spans="1:1" x14ac:dyDescent="0.35">
      <c r="A5700"/>
    </row>
    <row r="5701" spans="1:1" x14ac:dyDescent="0.35">
      <c r="A5701"/>
    </row>
    <row r="5702" spans="1:1" x14ac:dyDescent="0.35">
      <c r="A5702"/>
    </row>
    <row r="5703" spans="1:1" x14ac:dyDescent="0.35">
      <c r="A5703"/>
    </row>
    <row r="5704" spans="1:1" x14ac:dyDescent="0.35">
      <c r="A5704"/>
    </row>
    <row r="5705" spans="1:1" x14ac:dyDescent="0.35">
      <c r="A5705"/>
    </row>
    <row r="5706" spans="1:1" x14ac:dyDescent="0.35">
      <c r="A5706"/>
    </row>
    <row r="5707" spans="1:1" x14ac:dyDescent="0.35">
      <c r="A5707"/>
    </row>
    <row r="5708" spans="1:1" x14ac:dyDescent="0.35">
      <c r="A5708"/>
    </row>
    <row r="5709" spans="1:1" x14ac:dyDescent="0.35">
      <c r="A5709"/>
    </row>
    <row r="5710" spans="1:1" x14ac:dyDescent="0.35">
      <c r="A5710"/>
    </row>
    <row r="5711" spans="1:1" x14ac:dyDescent="0.35">
      <c r="A5711"/>
    </row>
    <row r="5712" spans="1:1" x14ac:dyDescent="0.35">
      <c r="A5712"/>
    </row>
    <row r="5713" spans="1:1" x14ac:dyDescent="0.35">
      <c r="A5713"/>
    </row>
    <row r="5714" spans="1:1" x14ac:dyDescent="0.35">
      <c r="A5714"/>
    </row>
    <row r="5715" spans="1:1" x14ac:dyDescent="0.35">
      <c r="A5715"/>
    </row>
    <row r="5716" spans="1:1" x14ac:dyDescent="0.35">
      <c r="A5716"/>
    </row>
    <row r="5717" spans="1:1" x14ac:dyDescent="0.35">
      <c r="A5717"/>
    </row>
    <row r="5718" spans="1:1" x14ac:dyDescent="0.35">
      <c r="A5718"/>
    </row>
    <row r="5719" spans="1:1" x14ac:dyDescent="0.35">
      <c r="A5719"/>
    </row>
    <row r="5720" spans="1:1" x14ac:dyDescent="0.35">
      <c r="A5720"/>
    </row>
    <row r="5721" spans="1:1" x14ac:dyDescent="0.35">
      <c r="A5721"/>
    </row>
    <row r="5722" spans="1:1" x14ac:dyDescent="0.35">
      <c r="A5722"/>
    </row>
    <row r="5723" spans="1:1" x14ac:dyDescent="0.35">
      <c r="A5723"/>
    </row>
    <row r="5724" spans="1:1" x14ac:dyDescent="0.35">
      <c r="A5724"/>
    </row>
    <row r="5725" spans="1:1" x14ac:dyDescent="0.35">
      <c r="A5725"/>
    </row>
    <row r="5726" spans="1:1" x14ac:dyDescent="0.35">
      <c r="A5726"/>
    </row>
    <row r="5727" spans="1:1" x14ac:dyDescent="0.35">
      <c r="A5727"/>
    </row>
    <row r="5728" spans="1:1" x14ac:dyDescent="0.35">
      <c r="A5728"/>
    </row>
    <row r="5729" spans="1:1" x14ac:dyDescent="0.35">
      <c r="A5729"/>
    </row>
    <row r="5730" spans="1:1" x14ac:dyDescent="0.35">
      <c r="A5730"/>
    </row>
    <row r="5731" spans="1:1" x14ac:dyDescent="0.35">
      <c r="A5731"/>
    </row>
    <row r="5732" spans="1:1" x14ac:dyDescent="0.35">
      <c r="A5732"/>
    </row>
    <row r="5733" spans="1:1" x14ac:dyDescent="0.35">
      <c r="A5733"/>
    </row>
    <row r="5734" spans="1:1" x14ac:dyDescent="0.35">
      <c r="A5734"/>
    </row>
    <row r="5735" spans="1:1" x14ac:dyDescent="0.35">
      <c r="A5735"/>
    </row>
    <row r="5736" spans="1:1" x14ac:dyDescent="0.35">
      <c r="A5736"/>
    </row>
    <row r="5737" spans="1:1" x14ac:dyDescent="0.35">
      <c r="A5737"/>
    </row>
    <row r="5738" spans="1:1" x14ac:dyDescent="0.35">
      <c r="A5738"/>
    </row>
    <row r="5739" spans="1:1" x14ac:dyDescent="0.35">
      <c r="A5739"/>
    </row>
    <row r="5740" spans="1:1" x14ac:dyDescent="0.35">
      <c r="A5740"/>
    </row>
    <row r="5741" spans="1:1" x14ac:dyDescent="0.35">
      <c r="A5741"/>
    </row>
    <row r="5742" spans="1:1" x14ac:dyDescent="0.35">
      <c r="A5742"/>
    </row>
    <row r="5743" spans="1:1" x14ac:dyDescent="0.35">
      <c r="A5743"/>
    </row>
    <row r="5744" spans="1:1" x14ac:dyDescent="0.35">
      <c r="A5744"/>
    </row>
    <row r="5745" spans="1:1" x14ac:dyDescent="0.35">
      <c r="A5745"/>
    </row>
    <row r="5746" spans="1:1" x14ac:dyDescent="0.35">
      <c r="A5746"/>
    </row>
    <row r="5747" spans="1:1" x14ac:dyDescent="0.35">
      <c r="A5747"/>
    </row>
    <row r="5748" spans="1:1" x14ac:dyDescent="0.35">
      <c r="A5748"/>
    </row>
    <row r="5749" spans="1:1" x14ac:dyDescent="0.35">
      <c r="A5749"/>
    </row>
    <row r="5750" spans="1:1" x14ac:dyDescent="0.35">
      <c r="A5750"/>
    </row>
    <row r="5751" spans="1:1" x14ac:dyDescent="0.35">
      <c r="A5751"/>
    </row>
    <row r="5752" spans="1:1" x14ac:dyDescent="0.35">
      <c r="A5752"/>
    </row>
    <row r="5753" spans="1:1" x14ac:dyDescent="0.35">
      <c r="A5753"/>
    </row>
    <row r="5754" spans="1:1" x14ac:dyDescent="0.35">
      <c r="A5754"/>
    </row>
    <row r="5755" spans="1:1" x14ac:dyDescent="0.35">
      <c r="A5755"/>
    </row>
    <row r="5756" spans="1:1" x14ac:dyDescent="0.35">
      <c r="A5756"/>
    </row>
    <row r="5757" spans="1:1" x14ac:dyDescent="0.35">
      <c r="A5757"/>
    </row>
    <row r="5758" spans="1:1" x14ac:dyDescent="0.35">
      <c r="A5758"/>
    </row>
    <row r="5759" spans="1:1" x14ac:dyDescent="0.35">
      <c r="A5759"/>
    </row>
    <row r="5760" spans="1:1" x14ac:dyDescent="0.35">
      <c r="A5760"/>
    </row>
    <row r="5761" spans="1:1" x14ac:dyDescent="0.35">
      <c r="A5761"/>
    </row>
    <row r="5762" spans="1:1" x14ac:dyDescent="0.35">
      <c r="A5762"/>
    </row>
    <row r="5763" spans="1:1" x14ac:dyDescent="0.35">
      <c r="A5763"/>
    </row>
    <row r="5764" spans="1:1" x14ac:dyDescent="0.35">
      <c r="A5764"/>
    </row>
    <row r="5765" spans="1:1" x14ac:dyDescent="0.35">
      <c r="A5765"/>
    </row>
    <row r="5766" spans="1:1" x14ac:dyDescent="0.35">
      <c r="A5766"/>
    </row>
    <row r="5767" spans="1:1" x14ac:dyDescent="0.35">
      <c r="A5767"/>
    </row>
    <row r="5768" spans="1:1" x14ac:dyDescent="0.35">
      <c r="A5768"/>
    </row>
    <row r="5769" spans="1:1" x14ac:dyDescent="0.35">
      <c r="A5769"/>
    </row>
    <row r="5770" spans="1:1" x14ac:dyDescent="0.35">
      <c r="A5770"/>
    </row>
    <row r="5771" spans="1:1" x14ac:dyDescent="0.35">
      <c r="A5771"/>
    </row>
    <row r="5772" spans="1:1" x14ac:dyDescent="0.35">
      <c r="A5772"/>
    </row>
    <row r="5773" spans="1:1" x14ac:dyDescent="0.35">
      <c r="A5773"/>
    </row>
    <row r="5774" spans="1:1" x14ac:dyDescent="0.35">
      <c r="A5774"/>
    </row>
    <row r="5775" spans="1:1" x14ac:dyDescent="0.35">
      <c r="A5775"/>
    </row>
    <row r="5776" spans="1:1" x14ac:dyDescent="0.35">
      <c r="A5776"/>
    </row>
    <row r="5777" spans="1:1" x14ac:dyDescent="0.35">
      <c r="A5777"/>
    </row>
    <row r="5778" spans="1:1" x14ac:dyDescent="0.35">
      <c r="A5778"/>
    </row>
    <row r="5779" spans="1:1" x14ac:dyDescent="0.35">
      <c r="A5779"/>
    </row>
    <row r="5780" spans="1:1" x14ac:dyDescent="0.35">
      <c r="A5780"/>
    </row>
    <row r="5781" spans="1:1" x14ac:dyDescent="0.35">
      <c r="A5781"/>
    </row>
    <row r="5782" spans="1:1" x14ac:dyDescent="0.35">
      <c r="A5782"/>
    </row>
    <row r="5783" spans="1:1" x14ac:dyDescent="0.35">
      <c r="A5783"/>
    </row>
    <row r="5784" spans="1:1" x14ac:dyDescent="0.35">
      <c r="A5784"/>
    </row>
    <row r="5785" spans="1:1" x14ac:dyDescent="0.35">
      <c r="A5785"/>
    </row>
    <row r="5786" spans="1:1" x14ac:dyDescent="0.35">
      <c r="A5786"/>
    </row>
    <row r="5787" spans="1:1" x14ac:dyDescent="0.35">
      <c r="A5787"/>
    </row>
    <row r="5788" spans="1:1" x14ac:dyDescent="0.35">
      <c r="A5788"/>
    </row>
    <row r="5789" spans="1:1" x14ac:dyDescent="0.35">
      <c r="A5789"/>
    </row>
    <row r="5790" spans="1:1" x14ac:dyDescent="0.35">
      <c r="A5790"/>
    </row>
    <row r="5791" spans="1:1" x14ac:dyDescent="0.35">
      <c r="A5791"/>
    </row>
    <row r="5792" spans="1:1" x14ac:dyDescent="0.35">
      <c r="A5792"/>
    </row>
    <row r="5793" spans="1:1" x14ac:dyDescent="0.35">
      <c r="A5793"/>
    </row>
    <row r="5794" spans="1:1" x14ac:dyDescent="0.35">
      <c r="A5794"/>
    </row>
    <row r="5795" spans="1:1" x14ac:dyDescent="0.35">
      <c r="A5795"/>
    </row>
    <row r="5796" spans="1:1" x14ac:dyDescent="0.35">
      <c r="A5796"/>
    </row>
    <row r="5797" spans="1:1" x14ac:dyDescent="0.35">
      <c r="A5797"/>
    </row>
    <row r="5798" spans="1:1" x14ac:dyDescent="0.35">
      <c r="A5798"/>
    </row>
    <row r="5799" spans="1:1" x14ac:dyDescent="0.35">
      <c r="A5799"/>
    </row>
    <row r="5800" spans="1:1" x14ac:dyDescent="0.35">
      <c r="A5800"/>
    </row>
    <row r="5801" spans="1:1" x14ac:dyDescent="0.35">
      <c r="A5801"/>
    </row>
    <row r="5802" spans="1:1" x14ac:dyDescent="0.35">
      <c r="A5802"/>
    </row>
    <row r="5803" spans="1:1" x14ac:dyDescent="0.35">
      <c r="A5803"/>
    </row>
    <row r="5804" spans="1:1" x14ac:dyDescent="0.35">
      <c r="A5804"/>
    </row>
    <row r="5805" spans="1:1" x14ac:dyDescent="0.35">
      <c r="A5805"/>
    </row>
    <row r="5806" spans="1:1" x14ac:dyDescent="0.35">
      <c r="A5806"/>
    </row>
    <row r="5807" spans="1:1" x14ac:dyDescent="0.35">
      <c r="A5807"/>
    </row>
    <row r="5808" spans="1:1" x14ac:dyDescent="0.35">
      <c r="A5808"/>
    </row>
    <row r="5809" spans="1:1" x14ac:dyDescent="0.35">
      <c r="A5809"/>
    </row>
    <row r="5810" spans="1:1" x14ac:dyDescent="0.35">
      <c r="A5810"/>
    </row>
    <row r="5811" spans="1:1" x14ac:dyDescent="0.35">
      <c r="A5811"/>
    </row>
    <row r="5812" spans="1:1" x14ac:dyDescent="0.35">
      <c r="A5812"/>
    </row>
    <row r="5813" spans="1:1" x14ac:dyDescent="0.35">
      <c r="A5813"/>
    </row>
    <row r="5814" spans="1:1" x14ac:dyDescent="0.35">
      <c r="A5814"/>
    </row>
    <row r="5815" spans="1:1" x14ac:dyDescent="0.35">
      <c r="A5815"/>
    </row>
    <row r="5816" spans="1:1" x14ac:dyDescent="0.35">
      <c r="A5816"/>
    </row>
    <row r="5817" spans="1:1" x14ac:dyDescent="0.35">
      <c r="A5817"/>
    </row>
    <row r="5818" spans="1:1" x14ac:dyDescent="0.35">
      <c r="A5818"/>
    </row>
    <row r="5819" spans="1:1" x14ac:dyDescent="0.35">
      <c r="A5819"/>
    </row>
    <row r="5820" spans="1:1" x14ac:dyDescent="0.35">
      <c r="A5820"/>
    </row>
    <row r="5821" spans="1:1" x14ac:dyDescent="0.35">
      <c r="A5821"/>
    </row>
    <row r="5822" spans="1:1" x14ac:dyDescent="0.35">
      <c r="A5822"/>
    </row>
    <row r="5823" spans="1:1" x14ac:dyDescent="0.35">
      <c r="A5823"/>
    </row>
    <row r="5824" spans="1:1" x14ac:dyDescent="0.35">
      <c r="A5824"/>
    </row>
    <row r="5825" spans="1:1" x14ac:dyDescent="0.35">
      <c r="A5825"/>
    </row>
    <row r="5826" spans="1:1" x14ac:dyDescent="0.35">
      <c r="A5826"/>
    </row>
    <row r="5827" spans="1:1" x14ac:dyDescent="0.35">
      <c r="A5827"/>
    </row>
    <row r="5828" spans="1:1" x14ac:dyDescent="0.35">
      <c r="A5828"/>
    </row>
    <row r="5829" spans="1:1" x14ac:dyDescent="0.35">
      <c r="A5829"/>
    </row>
    <row r="5830" spans="1:1" x14ac:dyDescent="0.35">
      <c r="A5830"/>
    </row>
    <row r="5831" spans="1:1" x14ac:dyDescent="0.35">
      <c r="A5831"/>
    </row>
    <row r="5832" spans="1:1" x14ac:dyDescent="0.35">
      <c r="A5832"/>
    </row>
    <row r="5833" spans="1:1" x14ac:dyDescent="0.35">
      <c r="A5833"/>
    </row>
    <row r="5834" spans="1:1" x14ac:dyDescent="0.35">
      <c r="A5834"/>
    </row>
    <row r="5835" spans="1:1" x14ac:dyDescent="0.35">
      <c r="A5835"/>
    </row>
    <row r="5836" spans="1:1" x14ac:dyDescent="0.35">
      <c r="A5836"/>
    </row>
    <row r="5837" spans="1:1" x14ac:dyDescent="0.35">
      <c r="A5837"/>
    </row>
    <row r="5838" spans="1:1" x14ac:dyDescent="0.35">
      <c r="A5838"/>
    </row>
    <row r="5839" spans="1:1" x14ac:dyDescent="0.35">
      <c r="A5839"/>
    </row>
    <row r="5840" spans="1:1" x14ac:dyDescent="0.35">
      <c r="A5840"/>
    </row>
    <row r="5841" spans="1:1" x14ac:dyDescent="0.35">
      <c r="A5841"/>
    </row>
    <row r="5842" spans="1:1" x14ac:dyDescent="0.35">
      <c r="A5842"/>
    </row>
    <row r="5843" spans="1:1" x14ac:dyDescent="0.35">
      <c r="A5843"/>
    </row>
    <row r="5844" spans="1:1" x14ac:dyDescent="0.35">
      <c r="A5844"/>
    </row>
    <row r="5845" spans="1:1" x14ac:dyDescent="0.35">
      <c r="A5845"/>
    </row>
    <row r="5846" spans="1:1" x14ac:dyDescent="0.35">
      <c r="A5846"/>
    </row>
    <row r="5847" spans="1:1" x14ac:dyDescent="0.35">
      <c r="A5847"/>
    </row>
    <row r="5848" spans="1:1" x14ac:dyDescent="0.35">
      <c r="A5848"/>
    </row>
    <row r="5849" spans="1:1" x14ac:dyDescent="0.35">
      <c r="A5849"/>
    </row>
    <row r="5850" spans="1:1" x14ac:dyDescent="0.35">
      <c r="A5850"/>
    </row>
    <row r="5851" spans="1:1" x14ac:dyDescent="0.35">
      <c r="A5851"/>
    </row>
    <row r="5852" spans="1:1" x14ac:dyDescent="0.35">
      <c r="A5852"/>
    </row>
    <row r="5853" spans="1:1" x14ac:dyDescent="0.35">
      <c r="A5853"/>
    </row>
    <row r="5854" spans="1:1" x14ac:dyDescent="0.35">
      <c r="A5854"/>
    </row>
    <row r="5855" spans="1:1" x14ac:dyDescent="0.35">
      <c r="A5855"/>
    </row>
    <row r="5856" spans="1:1" x14ac:dyDescent="0.35">
      <c r="A5856"/>
    </row>
    <row r="5857" spans="1:1" x14ac:dyDescent="0.35">
      <c r="A5857"/>
    </row>
    <row r="5858" spans="1:1" x14ac:dyDescent="0.35">
      <c r="A5858"/>
    </row>
    <row r="5859" spans="1:1" x14ac:dyDescent="0.35">
      <c r="A5859"/>
    </row>
    <row r="5860" spans="1:1" x14ac:dyDescent="0.35">
      <c r="A5860"/>
    </row>
    <row r="5861" spans="1:1" x14ac:dyDescent="0.35">
      <c r="A5861"/>
    </row>
    <row r="5862" spans="1:1" x14ac:dyDescent="0.35">
      <c r="A5862"/>
    </row>
    <row r="5863" spans="1:1" x14ac:dyDescent="0.35">
      <c r="A5863"/>
    </row>
    <row r="5864" spans="1:1" x14ac:dyDescent="0.35">
      <c r="A5864"/>
    </row>
    <row r="5865" spans="1:1" x14ac:dyDescent="0.35">
      <c r="A5865"/>
    </row>
    <row r="5866" spans="1:1" x14ac:dyDescent="0.35">
      <c r="A5866"/>
    </row>
    <row r="5867" spans="1:1" x14ac:dyDescent="0.35">
      <c r="A5867"/>
    </row>
    <row r="5868" spans="1:1" x14ac:dyDescent="0.35">
      <c r="A5868"/>
    </row>
    <row r="5869" spans="1:1" x14ac:dyDescent="0.35">
      <c r="A5869"/>
    </row>
    <row r="5870" spans="1:1" x14ac:dyDescent="0.35">
      <c r="A5870"/>
    </row>
    <row r="5871" spans="1:1" x14ac:dyDescent="0.35">
      <c r="A5871"/>
    </row>
    <row r="5872" spans="1:1" x14ac:dyDescent="0.35">
      <c r="A5872"/>
    </row>
    <row r="5873" spans="1:1" x14ac:dyDescent="0.35">
      <c r="A5873"/>
    </row>
    <row r="5874" spans="1:1" x14ac:dyDescent="0.35">
      <c r="A5874"/>
    </row>
    <row r="5875" spans="1:1" x14ac:dyDescent="0.35">
      <c r="A5875"/>
    </row>
    <row r="5876" spans="1:1" x14ac:dyDescent="0.35">
      <c r="A5876"/>
    </row>
    <row r="5877" spans="1:1" x14ac:dyDescent="0.35">
      <c r="A5877"/>
    </row>
    <row r="5878" spans="1:1" x14ac:dyDescent="0.35">
      <c r="A5878"/>
    </row>
    <row r="5879" spans="1:1" x14ac:dyDescent="0.35">
      <c r="A5879"/>
    </row>
    <row r="5880" spans="1:1" x14ac:dyDescent="0.35">
      <c r="A5880"/>
    </row>
    <row r="5881" spans="1:1" x14ac:dyDescent="0.35">
      <c r="A5881"/>
    </row>
    <row r="5882" spans="1:1" x14ac:dyDescent="0.35">
      <c r="A5882"/>
    </row>
    <row r="5883" spans="1:1" x14ac:dyDescent="0.35">
      <c r="A5883"/>
    </row>
    <row r="5884" spans="1:1" x14ac:dyDescent="0.35">
      <c r="A5884"/>
    </row>
    <row r="5885" spans="1:1" x14ac:dyDescent="0.35">
      <c r="A5885"/>
    </row>
    <row r="5886" spans="1:1" x14ac:dyDescent="0.35">
      <c r="A5886"/>
    </row>
    <row r="5887" spans="1:1" x14ac:dyDescent="0.35">
      <c r="A5887"/>
    </row>
    <row r="5888" spans="1:1" x14ac:dyDescent="0.35">
      <c r="A5888"/>
    </row>
    <row r="5889" spans="1:1" x14ac:dyDescent="0.35">
      <c r="A5889"/>
    </row>
    <row r="5890" spans="1:1" x14ac:dyDescent="0.35">
      <c r="A5890"/>
    </row>
    <row r="5891" spans="1:1" x14ac:dyDescent="0.35">
      <c r="A5891"/>
    </row>
    <row r="5892" spans="1:1" x14ac:dyDescent="0.35">
      <c r="A5892"/>
    </row>
    <row r="5893" spans="1:1" x14ac:dyDescent="0.35">
      <c r="A5893"/>
    </row>
    <row r="5894" spans="1:1" x14ac:dyDescent="0.35">
      <c r="A5894"/>
    </row>
    <row r="5895" spans="1:1" x14ac:dyDescent="0.35">
      <c r="A5895"/>
    </row>
    <row r="5896" spans="1:1" x14ac:dyDescent="0.35">
      <c r="A5896"/>
    </row>
    <row r="5897" spans="1:1" x14ac:dyDescent="0.35">
      <c r="A5897"/>
    </row>
    <row r="5898" spans="1:1" x14ac:dyDescent="0.35">
      <c r="A5898"/>
    </row>
    <row r="5899" spans="1:1" x14ac:dyDescent="0.35">
      <c r="A5899"/>
    </row>
    <row r="5900" spans="1:1" x14ac:dyDescent="0.35">
      <c r="A5900"/>
    </row>
    <row r="5901" spans="1:1" x14ac:dyDescent="0.35">
      <c r="A5901"/>
    </row>
    <row r="5902" spans="1:1" x14ac:dyDescent="0.35">
      <c r="A5902"/>
    </row>
    <row r="5903" spans="1:1" x14ac:dyDescent="0.35">
      <c r="A5903"/>
    </row>
    <row r="5904" spans="1:1" x14ac:dyDescent="0.35">
      <c r="A5904"/>
    </row>
    <row r="5905" spans="1:1" x14ac:dyDescent="0.35">
      <c r="A5905"/>
    </row>
    <row r="5906" spans="1:1" x14ac:dyDescent="0.35">
      <c r="A5906"/>
    </row>
    <row r="5907" spans="1:1" x14ac:dyDescent="0.35">
      <c r="A5907"/>
    </row>
    <row r="5908" spans="1:1" x14ac:dyDescent="0.35">
      <c r="A5908"/>
    </row>
    <row r="5909" spans="1:1" x14ac:dyDescent="0.35">
      <c r="A5909"/>
    </row>
    <row r="5910" spans="1:1" x14ac:dyDescent="0.35">
      <c r="A5910"/>
    </row>
    <row r="5911" spans="1:1" x14ac:dyDescent="0.35">
      <c r="A5911"/>
    </row>
    <row r="5912" spans="1:1" x14ac:dyDescent="0.35">
      <c r="A5912"/>
    </row>
    <row r="5913" spans="1:1" x14ac:dyDescent="0.35">
      <c r="A5913"/>
    </row>
    <row r="5914" spans="1:1" x14ac:dyDescent="0.35">
      <c r="A5914"/>
    </row>
    <row r="5915" spans="1:1" x14ac:dyDescent="0.35">
      <c r="A5915"/>
    </row>
    <row r="5916" spans="1:1" x14ac:dyDescent="0.35">
      <c r="A5916"/>
    </row>
    <row r="5917" spans="1:1" x14ac:dyDescent="0.35">
      <c r="A5917"/>
    </row>
    <row r="5918" spans="1:1" x14ac:dyDescent="0.35">
      <c r="A5918"/>
    </row>
    <row r="5919" spans="1:1" x14ac:dyDescent="0.35">
      <c r="A5919"/>
    </row>
    <row r="5920" spans="1:1" x14ac:dyDescent="0.35">
      <c r="A5920"/>
    </row>
    <row r="5921" spans="1:1" x14ac:dyDescent="0.35">
      <c r="A5921"/>
    </row>
    <row r="5922" spans="1:1" x14ac:dyDescent="0.35">
      <c r="A5922"/>
    </row>
    <row r="5923" spans="1:1" x14ac:dyDescent="0.35">
      <c r="A5923"/>
    </row>
    <row r="5924" spans="1:1" x14ac:dyDescent="0.35">
      <c r="A5924"/>
    </row>
    <row r="5925" spans="1:1" x14ac:dyDescent="0.35">
      <c r="A5925"/>
    </row>
    <row r="5926" spans="1:1" x14ac:dyDescent="0.35">
      <c r="A5926"/>
    </row>
    <row r="5927" spans="1:1" x14ac:dyDescent="0.35">
      <c r="A5927"/>
    </row>
    <row r="5928" spans="1:1" x14ac:dyDescent="0.35">
      <c r="A5928"/>
    </row>
    <row r="5929" spans="1:1" x14ac:dyDescent="0.35">
      <c r="A5929"/>
    </row>
    <row r="5930" spans="1:1" x14ac:dyDescent="0.35">
      <c r="A5930"/>
    </row>
    <row r="5931" spans="1:1" x14ac:dyDescent="0.35">
      <c r="A5931"/>
    </row>
    <row r="5932" spans="1:1" x14ac:dyDescent="0.35">
      <c r="A5932"/>
    </row>
    <row r="5933" spans="1:1" x14ac:dyDescent="0.35">
      <c r="A5933"/>
    </row>
    <row r="5934" spans="1:1" x14ac:dyDescent="0.35">
      <c r="A5934"/>
    </row>
    <row r="5935" spans="1:1" x14ac:dyDescent="0.35">
      <c r="A5935"/>
    </row>
    <row r="5936" spans="1:1" x14ac:dyDescent="0.35">
      <c r="A5936"/>
    </row>
    <row r="5937" spans="1:1" x14ac:dyDescent="0.35">
      <c r="A5937"/>
    </row>
    <row r="5938" spans="1:1" x14ac:dyDescent="0.35">
      <c r="A5938"/>
    </row>
    <row r="5939" spans="1:1" x14ac:dyDescent="0.35">
      <c r="A5939"/>
    </row>
    <row r="5940" spans="1:1" x14ac:dyDescent="0.35">
      <c r="A5940"/>
    </row>
    <row r="5941" spans="1:1" x14ac:dyDescent="0.35">
      <c r="A5941"/>
    </row>
    <row r="5942" spans="1:1" x14ac:dyDescent="0.35">
      <c r="A5942"/>
    </row>
    <row r="5943" spans="1:1" x14ac:dyDescent="0.35">
      <c r="A5943"/>
    </row>
    <row r="5944" spans="1:1" x14ac:dyDescent="0.35">
      <c r="A5944"/>
    </row>
    <row r="5945" spans="1:1" x14ac:dyDescent="0.35">
      <c r="A5945"/>
    </row>
    <row r="5946" spans="1:1" x14ac:dyDescent="0.35">
      <c r="A5946"/>
    </row>
    <row r="5947" spans="1:1" x14ac:dyDescent="0.35">
      <c r="A5947"/>
    </row>
    <row r="5948" spans="1:1" x14ac:dyDescent="0.35">
      <c r="A5948"/>
    </row>
    <row r="5949" spans="1:1" x14ac:dyDescent="0.35">
      <c r="A5949"/>
    </row>
    <row r="5950" spans="1:1" x14ac:dyDescent="0.35">
      <c r="A5950"/>
    </row>
    <row r="5951" spans="1:1" x14ac:dyDescent="0.35">
      <c r="A5951"/>
    </row>
    <row r="5952" spans="1:1" x14ac:dyDescent="0.35">
      <c r="A5952"/>
    </row>
    <row r="5953" spans="1:1" x14ac:dyDescent="0.35">
      <c r="A5953"/>
    </row>
    <row r="5954" spans="1:1" x14ac:dyDescent="0.35">
      <c r="A5954"/>
    </row>
    <row r="5955" spans="1:1" x14ac:dyDescent="0.35">
      <c r="A5955"/>
    </row>
    <row r="5956" spans="1:1" x14ac:dyDescent="0.35">
      <c r="A5956"/>
    </row>
    <row r="5957" spans="1:1" x14ac:dyDescent="0.35">
      <c r="A5957"/>
    </row>
    <row r="5958" spans="1:1" x14ac:dyDescent="0.35">
      <c r="A5958"/>
    </row>
    <row r="5959" spans="1:1" x14ac:dyDescent="0.35">
      <c r="A5959"/>
    </row>
    <row r="5960" spans="1:1" x14ac:dyDescent="0.35">
      <c r="A5960"/>
    </row>
    <row r="5961" spans="1:1" x14ac:dyDescent="0.35">
      <c r="A5961"/>
    </row>
    <row r="5962" spans="1:1" x14ac:dyDescent="0.35">
      <c r="A5962"/>
    </row>
    <row r="5963" spans="1:1" x14ac:dyDescent="0.35">
      <c r="A5963"/>
    </row>
    <row r="5964" spans="1:1" x14ac:dyDescent="0.35">
      <c r="A5964"/>
    </row>
    <row r="5965" spans="1:1" x14ac:dyDescent="0.35">
      <c r="A5965"/>
    </row>
    <row r="5966" spans="1:1" x14ac:dyDescent="0.35">
      <c r="A5966"/>
    </row>
    <row r="5967" spans="1:1" x14ac:dyDescent="0.35">
      <c r="A5967"/>
    </row>
    <row r="5968" spans="1:1" x14ac:dyDescent="0.35">
      <c r="A5968"/>
    </row>
    <row r="5969" spans="1:1" x14ac:dyDescent="0.35">
      <c r="A5969"/>
    </row>
    <row r="5970" spans="1:1" x14ac:dyDescent="0.35">
      <c r="A5970"/>
    </row>
    <row r="5971" spans="1:1" x14ac:dyDescent="0.35">
      <c r="A5971"/>
    </row>
    <row r="5972" spans="1:1" x14ac:dyDescent="0.35">
      <c r="A5972"/>
    </row>
    <row r="5973" spans="1:1" x14ac:dyDescent="0.35">
      <c r="A5973"/>
    </row>
    <row r="5974" spans="1:1" x14ac:dyDescent="0.35">
      <c r="A5974"/>
    </row>
    <row r="5975" spans="1:1" x14ac:dyDescent="0.35">
      <c r="A5975"/>
    </row>
    <row r="5976" spans="1:1" x14ac:dyDescent="0.35">
      <c r="A5976"/>
    </row>
    <row r="5977" spans="1:1" x14ac:dyDescent="0.35">
      <c r="A5977"/>
    </row>
    <row r="5978" spans="1:1" x14ac:dyDescent="0.35">
      <c r="A5978"/>
    </row>
    <row r="5979" spans="1:1" x14ac:dyDescent="0.35">
      <c r="A5979"/>
    </row>
    <row r="5980" spans="1:1" x14ac:dyDescent="0.35">
      <c r="A5980"/>
    </row>
    <row r="5981" spans="1:1" x14ac:dyDescent="0.35">
      <c r="A5981"/>
    </row>
    <row r="5982" spans="1:1" x14ac:dyDescent="0.35">
      <c r="A5982"/>
    </row>
    <row r="5983" spans="1:1" x14ac:dyDescent="0.35">
      <c r="A5983"/>
    </row>
    <row r="5984" spans="1:1" x14ac:dyDescent="0.35">
      <c r="A5984"/>
    </row>
    <row r="5985" spans="1:1" x14ac:dyDescent="0.35">
      <c r="A5985"/>
    </row>
    <row r="5986" spans="1:1" x14ac:dyDescent="0.35">
      <c r="A5986"/>
    </row>
    <row r="5987" spans="1:1" x14ac:dyDescent="0.35">
      <c r="A5987"/>
    </row>
    <row r="5988" spans="1:1" x14ac:dyDescent="0.35">
      <c r="A5988"/>
    </row>
    <row r="5989" spans="1:1" x14ac:dyDescent="0.35">
      <c r="A5989"/>
    </row>
    <row r="5990" spans="1:1" x14ac:dyDescent="0.35">
      <c r="A5990"/>
    </row>
    <row r="5991" spans="1:1" x14ac:dyDescent="0.35">
      <c r="A5991"/>
    </row>
    <row r="5992" spans="1:1" x14ac:dyDescent="0.35">
      <c r="A5992"/>
    </row>
    <row r="5993" spans="1:1" x14ac:dyDescent="0.35">
      <c r="A5993"/>
    </row>
    <row r="5994" spans="1:1" x14ac:dyDescent="0.35">
      <c r="A5994"/>
    </row>
    <row r="5995" spans="1:1" x14ac:dyDescent="0.35">
      <c r="A5995"/>
    </row>
    <row r="5996" spans="1:1" x14ac:dyDescent="0.35">
      <c r="A5996"/>
    </row>
    <row r="5997" spans="1:1" x14ac:dyDescent="0.35">
      <c r="A5997"/>
    </row>
    <row r="5998" spans="1:1" x14ac:dyDescent="0.35">
      <c r="A5998"/>
    </row>
    <row r="5999" spans="1:1" x14ac:dyDescent="0.35">
      <c r="A5999"/>
    </row>
    <row r="6000" spans="1:1" x14ac:dyDescent="0.35">
      <c r="A6000"/>
    </row>
    <row r="6001" spans="1:1" x14ac:dyDescent="0.35">
      <c r="A6001"/>
    </row>
    <row r="6002" spans="1:1" x14ac:dyDescent="0.35">
      <c r="A6002"/>
    </row>
    <row r="6003" spans="1:1" x14ac:dyDescent="0.35">
      <c r="A6003"/>
    </row>
    <row r="6004" spans="1:1" x14ac:dyDescent="0.35">
      <c r="A6004"/>
    </row>
    <row r="6005" spans="1:1" x14ac:dyDescent="0.35">
      <c r="A6005"/>
    </row>
    <row r="6006" spans="1:1" x14ac:dyDescent="0.35">
      <c r="A6006"/>
    </row>
    <row r="6007" spans="1:1" x14ac:dyDescent="0.35">
      <c r="A6007"/>
    </row>
    <row r="6008" spans="1:1" x14ac:dyDescent="0.35">
      <c r="A6008"/>
    </row>
    <row r="6009" spans="1:1" x14ac:dyDescent="0.35">
      <c r="A6009"/>
    </row>
    <row r="6010" spans="1:1" x14ac:dyDescent="0.35">
      <c r="A6010"/>
    </row>
    <row r="6011" spans="1:1" x14ac:dyDescent="0.35">
      <c r="A6011"/>
    </row>
    <row r="6012" spans="1:1" x14ac:dyDescent="0.35">
      <c r="A6012"/>
    </row>
    <row r="6013" spans="1:1" x14ac:dyDescent="0.35">
      <c r="A6013"/>
    </row>
    <row r="6014" spans="1:1" x14ac:dyDescent="0.35">
      <c r="A6014"/>
    </row>
    <row r="6015" spans="1:1" x14ac:dyDescent="0.35">
      <c r="A6015"/>
    </row>
    <row r="6016" spans="1:1" x14ac:dyDescent="0.35">
      <c r="A6016"/>
    </row>
    <row r="6017" spans="1:1" x14ac:dyDescent="0.35">
      <c r="A6017"/>
    </row>
    <row r="6018" spans="1:1" x14ac:dyDescent="0.35">
      <c r="A6018"/>
    </row>
    <row r="6019" spans="1:1" x14ac:dyDescent="0.35">
      <c r="A6019"/>
    </row>
    <row r="6020" spans="1:1" x14ac:dyDescent="0.35">
      <c r="A6020"/>
    </row>
    <row r="6021" spans="1:1" x14ac:dyDescent="0.35">
      <c r="A6021"/>
    </row>
    <row r="6022" spans="1:1" x14ac:dyDescent="0.35">
      <c r="A6022"/>
    </row>
    <row r="6023" spans="1:1" x14ac:dyDescent="0.35">
      <c r="A6023"/>
    </row>
    <row r="6024" spans="1:1" x14ac:dyDescent="0.35">
      <c r="A6024"/>
    </row>
    <row r="6025" spans="1:1" x14ac:dyDescent="0.35">
      <c r="A6025"/>
    </row>
    <row r="6026" spans="1:1" x14ac:dyDescent="0.35">
      <c r="A6026"/>
    </row>
    <row r="6027" spans="1:1" x14ac:dyDescent="0.35">
      <c r="A6027"/>
    </row>
    <row r="6028" spans="1:1" x14ac:dyDescent="0.35">
      <c r="A6028"/>
    </row>
    <row r="6029" spans="1:1" x14ac:dyDescent="0.35">
      <c r="A6029"/>
    </row>
    <row r="6030" spans="1:1" x14ac:dyDescent="0.35">
      <c r="A6030"/>
    </row>
    <row r="6031" spans="1:1" x14ac:dyDescent="0.35">
      <c r="A6031"/>
    </row>
    <row r="6032" spans="1:1" x14ac:dyDescent="0.35">
      <c r="A6032"/>
    </row>
    <row r="6033" spans="1:1" x14ac:dyDescent="0.35">
      <c r="A6033"/>
    </row>
    <row r="6034" spans="1:1" x14ac:dyDescent="0.35">
      <c r="A6034"/>
    </row>
    <row r="6035" spans="1:1" x14ac:dyDescent="0.35">
      <c r="A6035"/>
    </row>
    <row r="6036" spans="1:1" x14ac:dyDescent="0.35">
      <c r="A6036"/>
    </row>
    <row r="6037" spans="1:1" x14ac:dyDescent="0.35">
      <c r="A6037"/>
    </row>
    <row r="6038" spans="1:1" x14ac:dyDescent="0.35">
      <c r="A6038"/>
    </row>
    <row r="6039" spans="1:1" x14ac:dyDescent="0.35">
      <c r="A6039"/>
    </row>
    <row r="6040" spans="1:1" x14ac:dyDescent="0.35">
      <c r="A6040"/>
    </row>
    <row r="6041" spans="1:1" x14ac:dyDescent="0.35">
      <c r="A6041"/>
    </row>
    <row r="6042" spans="1:1" x14ac:dyDescent="0.35">
      <c r="A6042"/>
    </row>
    <row r="6043" spans="1:1" x14ac:dyDescent="0.35">
      <c r="A6043"/>
    </row>
    <row r="6044" spans="1:1" x14ac:dyDescent="0.35">
      <c r="A6044"/>
    </row>
    <row r="6045" spans="1:1" x14ac:dyDescent="0.35">
      <c r="A6045"/>
    </row>
    <row r="6046" spans="1:1" x14ac:dyDescent="0.35">
      <c r="A6046"/>
    </row>
    <row r="6047" spans="1:1" x14ac:dyDescent="0.35">
      <c r="A6047"/>
    </row>
    <row r="6048" spans="1:1" x14ac:dyDescent="0.35">
      <c r="A6048"/>
    </row>
    <row r="6049" spans="1:1" x14ac:dyDescent="0.35">
      <c r="A6049"/>
    </row>
    <row r="6050" spans="1:1" x14ac:dyDescent="0.35">
      <c r="A6050"/>
    </row>
    <row r="6051" spans="1:1" x14ac:dyDescent="0.35">
      <c r="A6051"/>
    </row>
    <row r="6052" spans="1:1" x14ac:dyDescent="0.35">
      <c r="A6052"/>
    </row>
    <row r="6053" spans="1:1" x14ac:dyDescent="0.35">
      <c r="A6053"/>
    </row>
    <row r="6054" spans="1:1" x14ac:dyDescent="0.35">
      <c r="A6054"/>
    </row>
    <row r="6055" spans="1:1" x14ac:dyDescent="0.35">
      <c r="A6055"/>
    </row>
    <row r="6056" spans="1:1" x14ac:dyDescent="0.35">
      <c r="A6056"/>
    </row>
    <row r="6057" spans="1:1" x14ac:dyDescent="0.35">
      <c r="A6057"/>
    </row>
    <row r="6058" spans="1:1" x14ac:dyDescent="0.35">
      <c r="A6058"/>
    </row>
    <row r="6059" spans="1:1" x14ac:dyDescent="0.35">
      <c r="A6059"/>
    </row>
    <row r="6060" spans="1:1" x14ac:dyDescent="0.35">
      <c r="A6060"/>
    </row>
    <row r="6061" spans="1:1" x14ac:dyDescent="0.35">
      <c r="A6061"/>
    </row>
    <row r="6062" spans="1:1" x14ac:dyDescent="0.35">
      <c r="A6062"/>
    </row>
    <row r="6063" spans="1:1" x14ac:dyDescent="0.35">
      <c r="A6063"/>
    </row>
    <row r="6064" spans="1:1" x14ac:dyDescent="0.35">
      <c r="A6064"/>
    </row>
    <row r="6065" spans="1:1" x14ac:dyDescent="0.35">
      <c r="A6065"/>
    </row>
    <row r="6066" spans="1:1" x14ac:dyDescent="0.35">
      <c r="A6066"/>
    </row>
    <row r="6067" spans="1:1" x14ac:dyDescent="0.35">
      <c r="A6067"/>
    </row>
    <row r="6068" spans="1:1" x14ac:dyDescent="0.35">
      <c r="A6068"/>
    </row>
    <row r="6069" spans="1:1" x14ac:dyDescent="0.35">
      <c r="A6069"/>
    </row>
    <row r="6070" spans="1:1" x14ac:dyDescent="0.35">
      <c r="A6070"/>
    </row>
    <row r="6071" spans="1:1" x14ac:dyDescent="0.35">
      <c r="A6071"/>
    </row>
    <row r="6072" spans="1:1" x14ac:dyDescent="0.35">
      <c r="A6072"/>
    </row>
    <row r="6073" spans="1:1" x14ac:dyDescent="0.35">
      <c r="A6073"/>
    </row>
    <row r="6074" spans="1:1" x14ac:dyDescent="0.35">
      <c r="A6074"/>
    </row>
    <row r="6075" spans="1:1" x14ac:dyDescent="0.35">
      <c r="A6075"/>
    </row>
    <row r="6076" spans="1:1" x14ac:dyDescent="0.35">
      <c r="A6076"/>
    </row>
    <row r="6077" spans="1:1" x14ac:dyDescent="0.35">
      <c r="A6077"/>
    </row>
    <row r="6078" spans="1:1" x14ac:dyDescent="0.35">
      <c r="A6078"/>
    </row>
    <row r="6079" spans="1:1" x14ac:dyDescent="0.35">
      <c r="A6079"/>
    </row>
    <row r="6080" spans="1:1" x14ac:dyDescent="0.35">
      <c r="A6080"/>
    </row>
    <row r="6081" spans="1:1" x14ac:dyDescent="0.35">
      <c r="A6081"/>
    </row>
    <row r="6082" spans="1:1" x14ac:dyDescent="0.35">
      <c r="A6082"/>
    </row>
    <row r="6083" spans="1:1" x14ac:dyDescent="0.35">
      <c r="A6083"/>
    </row>
    <row r="6084" spans="1:1" x14ac:dyDescent="0.35">
      <c r="A6084"/>
    </row>
    <row r="6085" spans="1:1" x14ac:dyDescent="0.35">
      <c r="A6085"/>
    </row>
    <row r="6086" spans="1:1" x14ac:dyDescent="0.35">
      <c r="A6086"/>
    </row>
    <row r="6087" spans="1:1" x14ac:dyDescent="0.35">
      <c r="A6087"/>
    </row>
    <row r="6088" spans="1:1" x14ac:dyDescent="0.35">
      <c r="A6088"/>
    </row>
    <row r="6089" spans="1:1" x14ac:dyDescent="0.35">
      <c r="A6089"/>
    </row>
    <row r="6090" spans="1:1" x14ac:dyDescent="0.35">
      <c r="A6090"/>
    </row>
    <row r="6091" spans="1:1" x14ac:dyDescent="0.35">
      <c r="A6091"/>
    </row>
    <row r="6092" spans="1:1" x14ac:dyDescent="0.35">
      <c r="A6092"/>
    </row>
    <row r="6093" spans="1:1" x14ac:dyDescent="0.35">
      <c r="A6093"/>
    </row>
    <row r="6094" spans="1:1" x14ac:dyDescent="0.35">
      <c r="A6094"/>
    </row>
    <row r="6095" spans="1:1" x14ac:dyDescent="0.35">
      <c r="A6095"/>
    </row>
    <row r="6096" spans="1:1" x14ac:dyDescent="0.35">
      <c r="A6096"/>
    </row>
    <row r="6097" spans="1:1" x14ac:dyDescent="0.35">
      <c r="A6097"/>
    </row>
    <row r="6098" spans="1:1" x14ac:dyDescent="0.35">
      <c r="A6098"/>
    </row>
    <row r="6099" spans="1:1" x14ac:dyDescent="0.35">
      <c r="A6099"/>
    </row>
    <row r="6100" spans="1:1" x14ac:dyDescent="0.35">
      <c r="A6100"/>
    </row>
    <row r="6101" spans="1:1" x14ac:dyDescent="0.35">
      <c r="A6101"/>
    </row>
    <row r="6102" spans="1:1" x14ac:dyDescent="0.35">
      <c r="A6102"/>
    </row>
    <row r="6103" spans="1:1" x14ac:dyDescent="0.35">
      <c r="A6103"/>
    </row>
    <row r="6104" spans="1:1" x14ac:dyDescent="0.35">
      <c r="A6104"/>
    </row>
    <row r="6105" spans="1:1" x14ac:dyDescent="0.35">
      <c r="A6105"/>
    </row>
    <row r="6106" spans="1:1" x14ac:dyDescent="0.35">
      <c r="A6106"/>
    </row>
    <row r="6107" spans="1:1" x14ac:dyDescent="0.35">
      <c r="A6107"/>
    </row>
    <row r="6108" spans="1:1" x14ac:dyDescent="0.35">
      <c r="A6108"/>
    </row>
    <row r="6109" spans="1:1" x14ac:dyDescent="0.35">
      <c r="A6109"/>
    </row>
    <row r="6110" spans="1:1" x14ac:dyDescent="0.35">
      <c r="A6110"/>
    </row>
    <row r="6111" spans="1:1" x14ac:dyDescent="0.35">
      <c r="A6111"/>
    </row>
    <row r="6112" spans="1:1" x14ac:dyDescent="0.35">
      <c r="A6112"/>
    </row>
    <row r="6113" spans="1:1" x14ac:dyDescent="0.35">
      <c r="A6113"/>
    </row>
    <row r="6114" spans="1:1" x14ac:dyDescent="0.35">
      <c r="A6114"/>
    </row>
    <row r="6115" spans="1:1" x14ac:dyDescent="0.35">
      <c r="A6115"/>
    </row>
    <row r="6116" spans="1:1" x14ac:dyDescent="0.35">
      <c r="A6116"/>
    </row>
    <row r="6117" spans="1:1" x14ac:dyDescent="0.35">
      <c r="A6117"/>
    </row>
    <row r="6118" spans="1:1" x14ac:dyDescent="0.35">
      <c r="A6118"/>
    </row>
    <row r="6119" spans="1:1" x14ac:dyDescent="0.35">
      <c r="A6119"/>
    </row>
    <row r="6120" spans="1:1" x14ac:dyDescent="0.35">
      <c r="A6120"/>
    </row>
    <row r="6121" spans="1:1" x14ac:dyDescent="0.35">
      <c r="A6121"/>
    </row>
    <row r="6122" spans="1:1" x14ac:dyDescent="0.35">
      <c r="A6122"/>
    </row>
    <row r="6123" spans="1:1" x14ac:dyDescent="0.35">
      <c r="A6123"/>
    </row>
    <row r="6124" spans="1:1" x14ac:dyDescent="0.35">
      <c r="A6124"/>
    </row>
    <row r="6125" spans="1:1" x14ac:dyDescent="0.35">
      <c r="A6125"/>
    </row>
    <row r="6126" spans="1:1" x14ac:dyDescent="0.35">
      <c r="A6126"/>
    </row>
    <row r="6127" spans="1:1" x14ac:dyDescent="0.35">
      <c r="A6127"/>
    </row>
    <row r="6128" spans="1:1" x14ac:dyDescent="0.35">
      <c r="A6128"/>
    </row>
    <row r="6129" spans="1:1" x14ac:dyDescent="0.35">
      <c r="A6129"/>
    </row>
    <row r="6130" spans="1:1" x14ac:dyDescent="0.35">
      <c r="A6130"/>
    </row>
    <row r="6131" spans="1:1" x14ac:dyDescent="0.35">
      <c r="A6131"/>
    </row>
    <row r="6132" spans="1:1" x14ac:dyDescent="0.35">
      <c r="A6132"/>
    </row>
    <row r="6133" spans="1:1" x14ac:dyDescent="0.35">
      <c r="A6133"/>
    </row>
    <row r="6134" spans="1:1" x14ac:dyDescent="0.35">
      <c r="A6134"/>
    </row>
    <row r="6135" spans="1:1" x14ac:dyDescent="0.35">
      <c r="A6135"/>
    </row>
    <row r="6136" spans="1:1" x14ac:dyDescent="0.35">
      <c r="A6136"/>
    </row>
    <row r="6137" spans="1:1" x14ac:dyDescent="0.35">
      <c r="A6137"/>
    </row>
    <row r="6138" spans="1:1" x14ac:dyDescent="0.35">
      <c r="A6138"/>
    </row>
    <row r="6139" spans="1:1" x14ac:dyDescent="0.35">
      <c r="A6139"/>
    </row>
    <row r="6140" spans="1:1" x14ac:dyDescent="0.35">
      <c r="A6140"/>
    </row>
    <row r="6141" spans="1:1" x14ac:dyDescent="0.35">
      <c r="A6141"/>
    </row>
    <row r="6142" spans="1:1" x14ac:dyDescent="0.35">
      <c r="A6142"/>
    </row>
    <row r="6143" spans="1:1" x14ac:dyDescent="0.35">
      <c r="A6143"/>
    </row>
    <row r="6144" spans="1:1" x14ac:dyDescent="0.35">
      <c r="A6144"/>
    </row>
    <row r="6145" spans="1:1" x14ac:dyDescent="0.35">
      <c r="A6145"/>
    </row>
    <row r="6146" spans="1:1" x14ac:dyDescent="0.35">
      <c r="A6146"/>
    </row>
    <row r="6147" spans="1:1" x14ac:dyDescent="0.35">
      <c r="A6147"/>
    </row>
    <row r="6148" spans="1:1" x14ac:dyDescent="0.35">
      <c r="A6148"/>
    </row>
    <row r="6149" spans="1:1" x14ac:dyDescent="0.35">
      <c r="A6149"/>
    </row>
    <row r="6150" spans="1:1" x14ac:dyDescent="0.35">
      <c r="A6150"/>
    </row>
    <row r="6151" spans="1:1" x14ac:dyDescent="0.35">
      <c r="A6151"/>
    </row>
    <row r="6152" spans="1:1" x14ac:dyDescent="0.35">
      <c r="A6152"/>
    </row>
    <row r="6153" spans="1:1" x14ac:dyDescent="0.35">
      <c r="A6153"/>
    </row>
    <row r="6154" spans="1:1" x14ac:dyDescent="0.35">
      <c r="A6154"/>
    </row>
    <row r="6155" spans="1:1" x14ac:dyDescent="0.35">
      <c r="A6155"/>
    </row>
    <row r="6156" spans="1:1" x14ac:dyDescent="0.35">
      <c r="A6156"/>
    </row>
    <row r="6157" spans="1:1" x14ac:dyDescent="0.35">
      <c r="A6157"/>
    </row>
    <row r="6158" spans="1:1" x14ac:dyDescent="0.35">
      <c r="A6158"/>
    </row>
    <row r="6159" spans="1:1" x14ac:dyDescent="0.35">
      <c r="A6159"/>
    </row>
    <row r="6160" spans="1:1" x14ac:dyDescent="0.35">
      <c r="A6160"/>
    </row>
    <row r="6161" spans="1:1" x14ac:dyDescent="0.35">
      <c r="A6161"/>
    </row>
    <row r="6162" spans="1:1" x14ac:dyDescent="0.35">
      <c r="A6162"/>
    </row>
    <row r="6163" spans="1:1" x14ac:dyDescent="0.35">
      <c r="A6163"/>
    </row>
    <row r="6164" spans="1:1" x14ac:dyDescent="0.35">
      <c r="A6164"/>
    </row>
    <row r="6165" spans="1:1" x14ac:dyDescent="0.35">
      <c r="A6165"/>
    </row>
    <row r="6166" spans="1:1" x14ac:dyDescent="0.35">
      <c r="A6166"/>
    </row>
    <row r="6167" spans="1:1" x14ac:dyDescent="0.35">
      <c r="A6167"/>
    </row>
    <row r="6168" spans="1:1" x14ac:dyDescent="0.35">
      <c r="A6168"/>
    </row>
    <row r="6169" spans="1:1" x14ac:dyDescent="0.35">
      <c r="A6169"/>
    </row>
    <row r="6170" spans="1:1" x14ac:dyDescent="0.35">
      <c r="A6170"/>
    </row>
    <row r="6171" spans="1:1" x14ac:dyDescent="0.35">
      <c r="A6171"/>
    </row>
    <row r="6172" spans="1:1" x14ac:dyDescent="0.35">
      <c r="A6172"/>
    </row>
    <row r="6173" spans="1:1" x14ac:dyDescent="0.35">
      <c r="A6173"/>
    </row>
    <row r="6174" spans="1:1" x14ac:dyDescent="0.35">
      <c r="A6174"/>
    </row>
    <row r="6175" spans="1:1" x14ac:dyDescent="0.35">
      <c r="A6175"/>
    </row>
    <row r="6176" spans="1:1" x14ac:dyDescent="0.35">
      <c r="A6176"/>
    </row>
    <row r="6177" spans="1:1" x14ac:dyDescent="0.35">
      <c r="A6177"/>
    </row>
    <row r="6178" spans="1:1" x14ac:dyDescent="0.35">
      <c r="A6178"/>
    </row>
    <row r="6179" spans="1:1" x14ac:dyDescent="0.35">
      <c r="A6179"/>
    </row>
    <row r="6180" spans="1:1" x14ac:dyDescent="0.35">
      <c r="A6180"/>
    </row>
    <row r="6181" spans="1:1" x14ac:dyDescent="0.35">
      <c r="A6181"/>
    </row>
    <row r="6182" spans="1:1" x14ac:dyDescent="0.35">
      <c r="A6182"/>
    </row>
    <row r="6183" spans="1:1" x14ac:dyDescent="0.35">
      <c r="A6183"/>
    </row>
    <row r="6184" spans="1:1" x14ac:dyDescent="0.35">
      <c r="A6184"/>
    </row>
    <row r="6185" spans="1:1" x14ac:dyDescent="0.35">
      <c r="A6185"/>
    </row>
    <row r="6186" spans="1:1" x14ac:dyDescent="0.35">
      <c r="A6186"/>
    </row>
    <row r="6187" spans="1:1" x14ac:dyDescent="0.35">
      <c r="A6187"/>
    </row>
    <row r="6188" spans="1:1" x14ac:dyDescent="0.35">
      <c r="A6188"/>
    </row>
    <row r="6189" spans="1:1" x14ac:dyDescent="0.35">
      <c r="A6189"/>
    </row>
    <row r="6190" spans="1:1" x14ac:dyDescent="0.35">
      <c r="A6190"/>
    </row>
    <row r="6191" spans="1:1" x14ac:dyDescent="0.35">
      <c r="A6191"/>
    </row>
    <row r="6192" spans="1:1" x14ac:dyDescent="0.35">
      <c r="A6192"/>
    </row>
    <row r="6193" spans="1:1" x14ac:dyDescent="0.35">
      <c r="A6193"/>
    </row>
    <row r="6194" spans="1:1" x14ac:dyDescent="0.35">
      <c r="A6194"/>
    </row>
    <row r="6195" spans="1:1" x14ac:dyDescent="0.35">
      <c r="A6195"/>
    </row>
    <row r="6196" spans="1:1" x14ac:dyDescent="0.35">
      <c r="A6196"/>
    </row>
    <row r="6197" spans="1:1" x14ac:dyDescent="0.35">
      <c r="A6197"/>
    </row>
    <row r="6198" spans="1:1" x14ac:dyDescent="0.35">
      <c r="A6198"/>
    </row>
    <row r="6199" spans="1:1" x14ac:dyDescent="0.35">
      <c r="A6199"/>
    </row>
    <row r="6200" spans="1:1" x14ac:dyDescent="0.35">
      <c r="A6200"/>
    </row>
    <row r="6201" spans="1:1" x14ac:dyDescent="0.35">
      <c r="A6201"/>
    </row>
    <row r="6202" spans="1:1" x14ac:dyDescent="0.35">
      <c r="A6202"/>
    </row>
    <row r="6203" spans="1:1" x14ac:dyDescent="0.35">
      <c r="A6203"/>
    </row>
    <row r="6204" spans="1:1" x14ac:dyDescent="0.35">
      <c r="A6204"/>
    </row>
    <row r="6205" spans="1:1" x14ac:dyDescent="0.35">
      <c r="A6205"/>
    </row>
    <row r="6206" spans="1:1" x14ac:dyDescent="0.35">
      <c r="A6206"/>
    </row>
    <row r="6207" spans="1:1" x14ac:dyDescent="0.35">
      <c r="A6207"/>
    </row>
    <row r="6208" spans="1:1" x14ac:dyDescent="0.35">
      <c r="A6208"/>
    </row>
    <row r="6209" spans="1:1" x14ac:dyDescent="0.35">
      <c r="A6209"/>
    </row>
    <row r="6210" spans="1:1" x14ac:dyDescent="0.35">
      <c r="A6210"/>
    </row>
    <row r="6211" spans="1:1" x14ac:dyDescent="0.35">
      <c r="A6211"/>
    </row>
    <row r="6212" spans="1:1" x14ac:dyDescent="0.35">
      <c r="A6212"/>
    </row>
    <row r="6213" spans="1:1" x14ac:dyDescent="0.35">
      <c r="A6213"/>
    </row>
    <row r="6214" spans="1:1" x14ac:dyDescent="0.35">
      <c r="A6214"/>
    </row>
    <row r="6215" spans="1:1" x14ac:dyDescent="0.35">
      <c r="A6215"/>
    </row>
    <row r="6216" spans="1:1" x14ac:dyDescent="0.35">
      <c r="A6216"/>
    </row>
    <row r="6217" spans="1:1" x14ac:dyDescent="0.35">
      <c r="A6217"/>
    </row>
    <row r="6218" spans="1:1" x14ac:dyDescent="0.35">
      <c r="A6218"/>
    </row>
    <row r="6219" spans="1:1" x14ac:dyDescent="0.35">
      <c r="A6219"/>
    </row>
    <row r="6220" spans="1:1" x14ac:dyDescent="0.35">
      <c r="A6220"/>
    </row>
    <row r="6221" spans="1:1" x14ac:dyDescent="0.35">
      <c r="A6221"/>
    </row>
    <row r="6222" spans="1:1" x14ac:dyDescent="0.35">
      <c r="A6222"/>
    </row>
    <row r="6223" spans="1:1" x14ac:dyDescent="0.35">
      <c r="A6223"/>
    </row>
    <row r="6224" spans="1:1" x14ac:dyDescent="0.35">
      <c r="A6224"/>
    </row>
    <row r="6225" spans="1:1" x14ac:dyDescent="0.35">
      <c r="A6225"/>
    </row>
    <row r="6226" spans="1:1" x14ac:dyDescent="0.35">
      <c r="A6226"/>
    </row>
    <row r="6227" spans="1:1" x14ac:dyDescent="0.35">
      <c r="A6227"/>
    </row>
    <row r="6228" spans="1:1" x14ac:dyDescent="0.35">
      <c r="A6228"/>
    </row>
    <row r="6229" spans="1:1" x14ac:dyDescent="0.35">
      <c r="A6229"/>
    </row>
    <row r="6230" spans="1:1" x14ac:dyDescent="0.35">
      <c r="A6230"/>
    </row>
    <row r="6231" spans="1:1" x14ac:dyDescent="0.35">
      <c r="A6231"/>
    </row>
    <row r="6232" spans="1:1" x14ac:dyDescent="0.35">
      <c r="A6232"/>
    </row>
    <row r="6233" spans="1:1" x14ac:dyDescent="0.35">
      <c r="A6233"/>
    </row>
    <row r="6234" spans="1:1" x14ac:dyDescent="0.35">
      <c r="A6234"/>
    </row>
    <row r="6235" spans="1:1" x14ac:dyDescent="0.35">
      <c r="A6235"/>
    </row>
    <row r="6236" spans="1:1" x14ac:dyDescent="0.35">
      <c r="A6236"/>
    </row>
    <row r="6237" spans="1:1" x14ac:dyDescent="0.35">
      <c r="A6237"/>
    </row>
    <row r="6238" spans="1:1" x14ac:dyDescent="0.35">
      <c r="A6238"/>
    </row>
    <row r="6239" spans="1:1" x14ac:dyDescent="0.35">
      <c r="A6239"/>
    </row>
    <row r="6240" spans="1:1" x14ac:dyDescent="0.35">
      <c r="A6240"/>
    </row>
    <row r="6241" spans="1:1" x14ac:dyDescent="0.35">
      <c r="A6241"/>
    </row>
    <row r="6242" spans="1:1" x14ac:dyDescent="0.35">
      <c r="A6242"/>
    </row>
    <row r="6243" spans="1:1" x14ac:dyDescent="0.35">
      <c r="A6243"/>
    </row>
    <row r="6244" spans="1:1" x14ac:dyDescent="0.35">
      <c r="A6244"/>
    </row>
    <row r="6245" spans="1:1" x14ac:dyDescent="0.35">
      <c r="A6245"/>
    </row>
    <row r="6246" spans="1:1" x14ac:dyDescent="0.35">
      <c r="A6246"/>
    </row>
    <row r="6247" spans="1:1" x14ac:dyDescent="0.35">
      <c r="A6247"/>
    </row>
    <row r="6248" spans="1:1" x14ac:dyDescent="0.35">
      <c r="A6248"/>
    </row>
    <row r="6249" spans="1:1" x14ac:dyDescent="0.35">
      <c r="A6249"/>
    </row>
    <row r="6250" spans="1:1" x14ac:dyDescent="0.35">
      <c r="A6250"/>
    </row>
    <row r="6251" spans="1:1" x14ac:dyDescent="0.35">
      <c r="A6251"/>
    </row>
    <row r="6252" spans="1:1" x14ac:dyDescent="0.35">
      <c r="A6252"/>
    </row>
    <row r="6253" spans="1:1" x14ac:dyDescent="0.35">
      <c r="A6253"/>
    </row>
    <row r="6254" spans="1:1" x14ac:dyDescent="0.35">
      <c r="A6254"/>
    </row>
    <row r="6255" spans="1:1" x14ac:dyDescent="0.35">
      <c r="A6255"/>
    </row>
    <row r="6256" spans="1:1" x14ac:dyDescent="0.35">
      <c r="A6256"/>
    </row>
    <row r="6257" spans="1:1" x14ac:dyDescent="0.35">
      <c r="A6257"/>
    </row>
    <row r="6258" spans="1:1" x14ac:dyDescent="0.35">
      <c r="A6258"/>
    </row>
    <row r="6259" spans="1:1" x14ac:dyDescent="0.35">
      <c r="A6259"/>
    </row>
    <row r="6260" spans="1:1" x14ac:dyDescent="0.35">
      <c r="A6260"/>
    </row>
    <row r="6261" spans="1:1" x14ac:dyDescent="0.35">
      <c r="A6261"/>
    </row>
    <row r="6262" spans="1:1" x14ac:dyDescent="0.35">
      <c r="A6262"/>
    </row>
    <row r="6263" spans="1:1" x14ac:dyDescent="0.35">
      <c r="A6263"/>
    </row>
    <row r="6264" spans="1:1" x14ac:dyDescent="0.35">
      <c r="A6264"/>
    </row>
    <row r="6265" spans="1:1" x14ac:dyDescent="0.35">
      <c r="A6265"/>
    </row>
    <row r="6266" spans="1:1" x14ac:dyDescent="0.35">
      <c r="A6266"/>
    </row>
    <row r="6267" spans="1:1" x14ac:dyDescent="0.35">
      <c r="A6267"/>
    </row>
    <row r="6268" spans="1:1" x14ac:dyDescent="0.35">
      <c r="A6268"/>
    </row>
    <row r="6269" spans="1:1" x14ac:dyDescent="0.35">
      <c r="A6269"/>
    </row>
    <row r="6270" spans="1:1" x14ac:dyDescent="0.35">
      <c r="A6270"/>
    </row>
    <row r="6271" spans="1:1" x14ac:dyDescent="0.35">
      <c r="A6271"/>
    </row>
    <row r="6272" spans="1:1" x14ac:dyDescent="0.35">
      <c r="A6272"/>
    </row>
    <row r="6273" spans="1:1" x14ac:dyDescent="0.35">
      <c r="A6273"/>
    </row>
    <row r="6274" spans="1:1" x14ac:dyDescent="0.35">
      <c r="A6274"/>
    </row>
    <row r="6275" spans="1:1" x14ac:dyDescent="0.35">
      <c r="A6275"/>
    </row>
    <row r="6276" spans="1:1" x14ac:dyDescent="0.35">
      <c r="A6276"/>
    </row>
    <row r="6277" spans="1:1" x14ac:dyDescent="0.35">
      <c r="A6277"/>
    </row>
    <row r="6278" spans="1:1" x14ac:dyDescent="0.35">
      <c r="A6278"/>
    </row>
    <row r="6279" spans="1:1" x14ac:dyDescent="0.35">
      <c r="A6279"/>
    </row>
    <row r="6280" spans="1:1" x14ac:dyDescent="0.35">
      <c r="A6280"/>
    </row>
    <row r="6281" spans="1:1" x14ac:dyDescent="0.35">
      <c r="A6281"/>
    </row>
    <row r="6282" spans="1:1" x14ac:dyDescent="0.35">
      <c r="A6282"/>
    </row>
    <row r="6283" spans="1:1" x14ac:dyDescent="0.35">
      <c r="A6283"/>
    </row>
    <row r="6284" spans="1:1" x14ac:dyDescent="0.35">
      <c r="A6284"/>
    </row>
    <row r="6285" spans="1:1" x14ac:dyDescent="0.35">
      <c r="A6285"/>
    </row>
    <row r="6286" spans="1:1" x14ac:dyDescent="0.35">
      <c r="A6286"/>
    </row>
    <row r="6287" spans="1:1" x14ac:dyDescent="0.35">
      <c r="A6287"/>
    </row>
    <row r="6288" spans="1:1" x14ac:dyDescent="0.35">
      <c r="A6288"/>
    </row>
    <row r="6289" spans="1:1" x14ac:dyDescent="0.35">
      <c r="A6289"/>
    </row>
    <row r="6290" spans="1:1" x14ac:dyDescent="0.35">
      <c r="A6290"/>
    </row>
    <row r="6291" spans="1:1" x14ac:dyDescent="0.35">
      <c r="A6291"/>
    </row>
    <row r="6292" spans="1:1" x14ac:dyDescent="0.35">
      <c r="A6292"/>
    </row>
    <row r="6293" spans="1:1" x14ac:dyDescent="0.35">
      <c r="A6293"/>
    </row>
    <row r="6294" spans="1:1" x14ac:dyDescent="0.35">
      <c r="A6294"/>
    </row>
    <row r="6295" spans="1:1" x14ac:dyDescent="0.35">
      <c r="A6295"/>
    </row>
    <row r="6296" spans="1:1" x14ac:dyDescent="0.35">
      <c r="A6296"/>
    </row>
    <row r="6297" spans="1:1" x14ac:dyDescent="0.35">
      <c r="A6297"/>
    </row>
    <row r="6298" spans="1:1" x14ac:dyDescent="0.35">
      <c r="A6298"/>
    </row>
    <row r="6299" spans="1:1" x14ac:dyDescent="0.35">
      <c r="A6299"/>
    </row>
    <row r="6300" spans="1:1" x14ac:dyDescent="0.35">
      <c r="A6300"/>
    </row>
    <row r="6301" spans="1:1" x14ac:dyDescent="0.35">
      <c r="A6301"/>
    </row>
    <row r="6302" spans="1:1" x14ac:dyDescent="0.35">
      <c r="A6302"/>
    </row>
    <row r="6303" spans="1:1" x14ac:dyDescent="0.35">
      <c r="A6303"/>
    </row>
    <row r="6304" spans="1:1" x14ac:dyDescent="0.35">
      <c r="A6304"/>
    </row>
    <row r="6305" spans="1:1" x14ac:dyDescent="0.35">
      <c r="A6305"/>
    </row>
    <row r="6306" spans="1:1" x14ac:dyDescent="0.35">
      <c r="A6306"/>
    </row>
    <row r="6307" spans="1:1" x14ac:dyDescent="0.35">
      <c r="A6307"/>
    </row>
    <row r="6308" spans="1:1" x14ac:dyDescent="0.35">
      <c r="A6308"/>
    </row>
    <row r="6309" spans="1:1" x14ac:dyDescent="0.35">
      <c r="A6309"/>
    </row>
    <row r="6310" spans="1:1" x14ac:dyDescent="0.35">
      <c r="A6310"/>
    </row>
    <row r="6311" spans="1:1" x14ac:dyDescent="0.35">
      <c r="A6311"/>
    </row>
    <row r="6312" spans="1:1" x14ac:dyDescent="0.35">
      <c r="A6312"/>
    </row>
    <row r="6313" spans="1:1" x14ac:dyDescent="0.35">
      <c r="A6313"/>
    </row>
    <row r="6314" spans="1:1" x14ac:dyDescent="0.35">
      <c r="A6314"/>
    </row>
    <row r="6315" spans="1:1" x14ac:dyDescent="0.35">
      <c r="A6315"/>
    </row>
    <row r="6316" spans="1:1" x14ac:dyDescent="0.35">
      <c r="A6316"/>
    </row>
    <row r="6317" spans="1:1" x14ac:dyDescent="0.35">
      <c r="A6317"/>
    </row>
    <row r="6318" spans="1:1" x14ac:dyDescent="0.35">
      <c r="A6318"/>
    </row>
    <row r="6319" spans="1:1" x14ac:dyDescent="0.35">
      <c r="A6319"/>
    </row>
    <row r="6320" spans="1:1" x14ac:dyDescent="0.35">
      <c r="A6320"/>
    </row>
    <row r="6321" spans="1:1" x14ac:dyDescent="0.35">
      <c r="A6321"/>
    </row>
    <row r="6322" spans="1:1" x14ac:dyDescent="0.35">
      <c r="A6322"/>
    </row>
    <row r="6323" spans="1:1" x14ac:dyDescent="0.35">
      <c r="A6323"/>
    </row>
    <row r="6324" spans="1:1" x14ac:dyDescent="0.35">
      <c r="A6324"/>
    </row>
    <row r="6325" spans="1:1" x14ac:dyDescent="0.35">
      <c r="A6325"/>
    </row>
    <row r="6326" spans="1:1" x14ac:dyDescent="0.35">
      <c r="A6326"/>
    </row>
    <row r="6327" spans="1:1" x14ac:dyDescent="0.35">
      <c r="A6327"/>
    </row>
    <row r="6328" spans="1:1" x14ac:dyDescent="0.35">
      <c r="A6328"/>
    </row>
    <row r="6329" spans="1:1" x14ac:dyDescent="0.35">
      <c r="A6329"/>
    </row>
    <row r="6330" spans="1:1" x14ac:dyDescent="0.35">
      <c r="A6330"/>
    </row>
    <row r="6331" spans="1:1" x14ac:dyDescent="0.35">
      <c r="A6331"/>
    </row>
    <row r="6332" spans="1:1" x14ac:dyDescent="0.35">
      <c r="A6332"/>
    </row>
    <row r="6333" spans="1:1" x14ac:dyDescent="0.35">
      <c r="A6333"/>
    </row>
    <row r="6334" spans="1:1" x14ac:dyDescent="0.35">
      <c r="A6334"/>
    </row>
    <row r="6335" spans="1:1" x14ac:dyDescent="0.35">
      <c r="A6335"/>
    </row>
    <row r="6336" spans="1:1" x14ac:dyDescent="0.35">
      <c r="A6336"/>
    </row>
    <row r="6337" spans="1:1" x14ac:dyDescent="0.35">
      <c r="A6337"/>
    </row>
    <row r="6338" spans="1:1" x14ac:dyDescent="0.35">
      <c r="A6338"/>
    </row>
    <row r="6339" spans="1:1" x14ac:dyDescent="0.35">
      <c r="A6339"/>
    </row>
    <row r="6340" spans="1:1" x14ac:dyDescent="0.35">
      <c r="A6340"/>
    </row>
    <row r="6341" spans="1:1" x14ac:dyDescent="0.35">
      <c r="A6341"/>
    </row>
    <row r="6342" spans="1:1" x14ac:dyDescent="0.35">
      <c r="A6342"/>
    </row>
    <row r="6343" spans="1:1" x14ac:dyDescent="0.35">
      <c r="A6343"/>
    </row>
    <row r="6344" spans="1:1" x14ac:dyDescent="0.35">
      <c r="A6344"/>
    </row>
    <row r="6345" spans="1:1" x14ac:dyDescent="0.35">
      <c r="A6345"/>
    </row>
    <row r="6346" spans="1:1" x14ac:dyDescent="0.35">
      <c r="A6346"/>
    </row>
    <row r="6347" spans="1:1" x14ac:dyDescent="0.35">
      <c r="A6347"/>
    </row>
    <row r="6348" spans="1:1" x14ac:dyDescent="0.35">
      <c r="A6348"/>
    </row>
    <row r="6349" spans="1:1" x14ac:dyDescent="0.35">
      <c r="A6349"/>
    </row>
    <row r="6350" spans="1:1" x14ac:dyDescent="0.35">
      <c r="A6350"/>
    </row>
    <row r="6351" spans="1:1" x14ac:dyDescent="0.35">
      <c r="A6351"/>
    </row>
    <row r="6352" spans="1:1" x14ac:dyDescent="0.35">
      <c r="A6352"/>
    </row>
    <row r="6353" spans="1:1" x14ac:dyDescent="0.35">
      <c r="A6353"/>
    </row>
    <row r="6354" spans="1:1" x14ac:dyDescent="0.35">
      <c r="A6354"/>
    </row>
    <row r="6355" spans="1:1" x14ac:dyDescent="0.35">
      <c r="A6355"/>
    </row>
    <row r="6356" spans="1:1" x14ac:dyDescent="0.35">
      <c r="A6356"/>
    </row>
    <row r="6357" spans="1:1" x14ac:dyDescent="0.35">
      <c r="A6357"/>
    </row>
    <row r="6358" spans="1:1" x14ac:dyDescent="0.35">
      <c r="A6358"/>
    </row>
    <row r="6359" spans="1:1" x14ac:dyDescent="0.35">
      <c r="A6359"/>
    </row>
    <row r="6360" spans="1:1" x14ac:dyDescent="0.35">
      <c r="A6360"/>
    </row>
    <row r="6361" spans="1:1" x14ac:dyDescent="0.35">
      <c r="A6361"/>
    </row>
    <row r="6362" spans="1:1" x14ac:dyDescent="0.35">
      <c r="A6362"/>
    </row>
    <row r="6363" spans="1:1" x14ac:dyDescent="0.35">
      <c r="A6363"/>
    </row>
    <row r="6364" spans="1:1" x14ac:dyDescent="0.35">
      <c r="A6364"/>
    </row>
    <row r="6365" spans="1:1" x14ac:dyDescent="0.35">
      <c r="A6365"/>
    </row>
    <row r="6366" spans="1:1" x14ac:dyDescent="0.35">
      <c r="A6366"/>
    </row>
    <row r="6367" spans="1:1" x14ac:dyDescent="0.35">
      <c r="A6367"/>
    </row>
    <row r="6368" spans="1:1" x14ac:dyDescent="0.35">
      <c r="A6368"/>
    </row>
    <row r="6369" spans="1:1" x14ac:dyDescent="0.35">
      <c r="A6369"/>
    </row>
    <row r="6370" spans="1:1" x14ac:dyDescent="0.35">
      <c r="A6370"/>
    </row>
    <row r="6371" spans="1:1" x14ac:dyDescent="0.35">
      <c r="A6371"/>
    </row>
    <row r="6372" spans="1:1" x14ac:dyDescent="0.35">
      <c r="A6372"/>
    </row>
    <row r="6373" spans="1:1" x14ac:dyDescent="0.35">
      <c r="A6373"/>
    </row>
    <row r="6374" spans="1:1" x14ac:dyDescent="0.35">
      <c r="A6374"/>
    </row>
    <row r="6375" spans="1:1" x14ac:dyDescent="0.35">
      <c r="A6375"/>
    </row>
    <row r="6376" spans="1:1" x14ac:dyDescent="0.35">
      <c r="A6376"/>
    </row>
    <row r="6377" spans="1:1" x14ac:dyDescent="0.35">
      <c r="A6377"/>
    </row>
    <row r="6378" spans="1:1" x14ac:dyDescent="0.35">
      <c r="A6378"/>
    </row>
    <row r="6379" spans="1:1" x14ac:dyDescent="0.35">
      <c r="A6379"/>
    </row>
    <row r="6380" spans="1:1" x14ac:dyDescent="0.35">
      <c r="A6380"/>
    </row>
    <row r="6381" spans="1:1" x14ac:dyDescent="0.35">
      <c r="A6381"/>
    </row>
    <row r="6382" spans="1:1" x14ac:dyDescent="0.35">
      <c r="A6382"/>
    </row>
    <row r="6383" spans="1:1" x14ac:dyDescent="0.35">
      <c r="A6383"/>
    </row>
    <row r="6384" spans="1:1" x14ac:dyDescent="0.35">
      <c r="A6384"/>
    </row>
    <row r="6385" spans="1:1" x14ac:dyDescent="0.35">
      <c r="A6385"/>
    </row>
    <row r="6386" spans="1:1" x14ac:dyDescent="0.35">
      <c r="A6386"/>
    </row>
    <row r="6387" spans="1:1" x14ac:dyDescent="0.35">
      <c r="A6387"/>
    </row>
    <row r="6388" spans="1:1" x14ac:dyDescent="0.35">
      <c r="A6388"/>
    </row>
    <row r="6389" spans="1:1" x14ac:dyDescent="0.35">
      <c r="A6389"/>
    </row>
    <row r="6390" spans="1:1" x14ac:dyDescent="0.35">
      <c r="A6390"/>
    </row>
    <row r="6391" spans="1:1" x14ac:dyDescent="0.35">
      <c r="A6391"/>
    </row>
    <row r="6392" spans="1:1" x14ac:dyDescent="0.35">
      <c r="A6392"/>
    </row>
    <row r="6393" spans="1:1" x14ac:dyDescent="0.35">
      <c r="A6393"/>
    </row>
    <row r="6394" spans="1:1" x14ac:dyDescent="0.35">
      <c r="A6394"/>
    </row>
    <row r="6395" spans="1:1" x14ac:dyDescent="0.35">
      <c r="A6395"/>
    </row>
    <row r="6396" spans="1:1" x14ac:dyDescent="0.35">
      <c r="A6396"/>
    </row>
    <row r="6397" spans="1:1" x14ac:dyDescent="0.35">
      <c r="A6397"/>
    </row>
    <row r="6398" spans="1:1" x14ac:dyDescent="0.35">
      <c r="A6398"/>
    </row>
    <row r="6399" spans="1:1" x14ac:dyDescent="0.35">
      <c r="A6399"/>
    </row>
    <row r="6400" spans="1:1" x14ac:dyDescent="0.35">
      <c r="A6400"/>
    </row>
    <row r="6401" spans="1:1" x14ac:dyDescent="0.35">
      <c r="A6401"/>
    </row>
    <row r="6402" spans="1:1" x14ac:dyDescent="0.35">
      <c r="A6402"/>
    </row>
    <row r="6403" spans="1:1" x14ac:dyDescent="0.35">
      <c r="A6403"/>
    </row>
    <row r="6404" spans="1:1" x14ac:dyDescent="0.35">
      <c r="A6404"/>
    </row>
    <row r="6405" spans="1:1" x14ac:dyDescent="0.35">
      <c r="A6405"/>
    </row>
    <row r="6406" spans="1:1" x14ac:dyDescent="0.35">
      <c r="A6406"/>
    </row>
    <row r="6407" spans="1:1" x14ac:dyDescent="0.35">
      <c r="A6407"/>
    </row>
    <row r="6408" spans="1:1" x14ac:dyDescent="0.35">
      <c r="A6408"/>
    </row>
    <row r="6409" spans="1:1" x14ac:dyDescent="0.35">
      <c r="A6409"/>
    </row>
    <row r="6410" spans="1:1" x14ac:dyDescent="0.35">
      <c r="A6410"/>
    </row>
    <row r="6411" spans="1:1" x14ac:dyDescent="0.35">
      <c r="A6411"/>
    </row>
    <row r="6412" spans="1:1" x14ac:dyDescent="0.35">
      <c r="A6412"/>
    </row>
    <row r="6413" spans="1:1" x14ac:dyDescent="0.35">
      <c r="A6413"/>
    </row>
    <row r="6414" spans="1:1" x14ac:dyDescent="0.35">
      <c r="A6414"/>
    </row>
    <row r="6415" spans="1:1" x14ac:dyDescent="0.35">
      <c r="A6415"/>
    </row>
    <row r="6416" spans="1:1" x14ac:dyDescent="0.35">
      <c r="A6416"/>
    </row>
    <row r="6417" spans="1:1" x14ac:dyDescent="0.35">
      <c r="A6417"/>
    </row>
    <row r="6418" spans="1:1" x14ac:dyDescent="0.35">
      <c r="A6418"/>
    </row>
    <row r="6419" spans="1:1" x14ac:dyDescent="0.35">
      <c r="A6419"/>
    </row>
    <row r="6420" spans="1:1" x14ac:dyDescent="0.35">
      <c r="A6420"/>
    </row>
    <row r="6421" spans="1:1" x14ac:dyDescent="0.35">
      <c r="A6421"/>
    </row>
    <row r="6422" spans="1:1" x14ac:dyDescent="0.35">
      <c r="A6422"/>
    </row>
    <row r="6423" spans="1:1" x14ac:dyDescent="0.35">
      <c r="A6423"/>
    </row>
    <row r="6424" spans="1:1" x14ac:dyDescent="0.35">
      <c r="A6424"/>
    </row>
    <row r="6425" spans="1:1" x14ac:dyDescent="0.35">
      <c r="A6425"/>
    </row>
    <row r="6426" spans="1:1" x14ac:dyDescent="0.35">
      <c r="A6426"/>
    </row>
    <row r="6427" spans="1:1" x14ac:dyDescent="0.35">
      <c r="A6427"/>
    </row>
    <row r="6428" spans="1:1" x14ac:dyDescent="0.35">
      <c r="A6428"/>
    </row>
    <row r="6429" spans="1:1" x14ac:dyDescent="0.35">
      <c r="A6429"/>
    </row>
    <row r="6430" spans="1:1" x14ac:dyDescent="0.35">
      <c r="A6430"/>
    </row>
    <row r="6431" spans="1:1" x14ac:dyDescent="0.35">
      <c r="A6431"/>
    </row>
    <row r="6432" spans="1:1" x14ac:dyDescent="0.35">
      <c r="A6432"/>
    </row>
    <row r="6433" spans="1:1" x14ac:dyDescent="0.35">
      <c r="A6433"/>
    </row>
    <row r="6434" spans="1:1" x14ac:dyDescent="0.35">
      <c r="A6434"/>
    </row>
    <row r="6435" spans="1:1" x14ac:dyDescent="0.35">
      <c r="A6435"/>
    </row>
    <row r="6436" spans="1:1" x14ac:dyDescent="0.35">
      <c r="A6436"/>
    </row>
    <row r="6437" spans="1:1" x14ac:dyDescent="0.35">
      <c r="A6437"/>
    </row>
    <row r="6438" spans="1:1" x14ac:dyDescent="0.35">
      <c r="A6438"/>
    </row>
    <row r="6439" spans="1:1" x14ac:dyDescent="0.35">
      <c r="A6439"/>
    </row>
    <row r="6440" spans="1:1" x14ac:dyDescent="0.35">
      <c r="A6440"/>
    </row>
    <row r="6441" spans="1:1" x14ac:dyDescent="0.35">
      <c r="A6441"/>
    </row>
    <row r="6442" spans="1:1" x14ac:dyDescent="0.35">
      <c r="A6442"/>
    </row>
    <row r="6443" spans="1:1" x14ac:dyDescent="0.35">
      <c r="A6443"/>
    </row>
    <row r="6444" spans="1:1" x14ac:dyDescent="0.35">
      <c r="A6444"/>
    </row>
    <row r="6445" spans="1:1" x14ac:dyDescent="0.35">
      <c r="A6445"/>
    </row>
    <row r="6446" spans="1:1" x14ac:dyDescent="0.35">
      <c r="A6446"/>
    </row>
    <row r="6447" spans="1:1" x14ac:dyDescent="0.35">
      <c r="A6447"/>
    </row>
    <row r="6448" spans="1:1" x14ac:dyDescent="0.35">
      <c r="A6448"/>
    </row>
    <row r="6449" spans="1:1" x14ac:dyDescent="0.35">
      <c r="A6449"/>
    </row>
    <row r="6450" spans="1:1" x14ac:dyDescent="0.35">
      <c r="A6450"/>
    </row>
    <row r="6451" spans="1:1" x14ac:dyDescent="0.35">
      <c r="A6451"/>
    </row>
    <row r="6452" spans="1:1" x14ac:dyDescent="0.35">
      <c r="A6452"/>
    </row>
    <row r="6453" spans="1:1" x14ac:dyDescent="0.35">
      <c r="A6453"/>
    </row>
    <row r="6454" spans="1:1" x14ac:dyDescent="0.35">
      <c r="A6454"/>
    </row>
    <row r="6455" spans="1:1" x14ac:dyDescent="0.35">
      <c r="A6455"/>
    </row>
    <row r="6456" spans="1:1" x14ac:dyDescent="0.35">
      <c r="A6456"/>
    </row>
    <row r="6457" spans="1:1" x14ac:dyDescent="0.35">
      <c r="A6457"/>
    </row>
    <row r="6458" spans="1:1" x14ac:dyDescent="0.35">
      <c r="A6458"/>
    </row>
    <row r="6459" spans="1:1" x14ac:dyDescent="0.35">
      <c r="A6459"/>
    </row>
    <row r="6460" spans="1:1" x14ac:dyDescent="0.35">
      <c r="A6460"/>
    </row>
    <row r="6461" spans="1:1" x14ac:dyDescent="0.35">
      <c r="A6461"/>
    </row>
    <row r="6462" spans="1:1" x14ac:dyDescent="0.35">
      <c r="A6462"/>
    </row>
    <row r="6463" spans="1:1" x14ac:dyDescent="0.35">
      <c r="A6463"/>
    </row>
    <row r="6464" spans="1:1" x14ac:dyDescent="0.35">
      <c r="A6464"/>
    </row>
    <row r="6465" spans="1:1" x14ac:dyDescent="0.35">
      <c r="A6465"/>
    </row>
    <row r="6466" spans="1:1" x14ac:dyDescent="0.35">
      <c r="A6466"/>
    </row>
    <row r="6467" spans="1:1" x14ac:dyDescent="0.35">
      <c r="A6467"/>
    </row>
    <row r="6468" spans="1:1" x14ac:dyDescent="0.35">
      <c r="A6468"/>
    </row>
    <row r="6469" spans="1:1" x14ac:dyDescent="0.35">
      <c r="A6469"/>
    </row>
    <row r="6470" spans="1:1" x14ac:dyDescent="0.35">
      <c r="A6470"/>
    </row>
    <row r="6471" spans="1:1" x14ac:dyDescent="0.35">
      <c r="A6471"/>
    </row>
    <row r="6472" spans="1:1" x14ac:dyDescent="0.35">
      <c r="A6472"/>
    </row>
    <row r="6473" spans="1:1" x14ac:dyDescent="0.35">
      <c r="A6473"/>
    </row>
    <row r="6474" spans="1:1" x14ac:dyDescent="0.35">
      <c r="A6474"/>
    </row>
    <row r="6475" spans="1:1" x14ac:dyDescent="0.35">
      <c r="A6475"/>
    </row>
    <row r="6476" spans="1:1" x14ac:dyDescent="0.35">
      <c r="A6476"/>
    </row>
    <row r="6477" spans="1:1" x14ac:dyDescent="0.35">
      <c r="A6477"/>
    </row>
    <row r="6478" spans="1:1" x14ac:dyDescent="0.35">
      <c r="A6478"/>
    </row>
    <row r="6479" spans="1:1" x14ac:dyDescent="0.35">
      <c r="A6479"/>
    </row>
    <row r="6480" spans="1:1" x14ac:dyDescent="0.35">
      <c r="A6480"/>
    </row>
    <row r="6481" spans="1:1" x14ac:dyDescent="0.35">
      <c r="A6481"/>
    </row>
    <row r="6482" spans="1:1" x14ac:dyDescent="0.35">
      <c r="A6482"/>
    </row>
    <row r="6483" spans="1:1" x14ac:dyDescent="0.35">
      <c r="A6483"/>
    </row>
    <row r="6484" spans="1:1" x14ac:dyDescent="0.35">
      <c r="A6484"/>
    </row>
    <row r="6485" spans="1:1" x14ac:dyDescent="0.35">
      <c r="A6485"/>
    </row>
    <row r="6486" spans="1:1" x14ac:dyDescent="0.35">
      <c r="A6486"/>
    </row>
    <row r="6487" spans="1:1" x14ac:dyDescent="0.35">
      <c r="A6487"/>
    </row>
    <row r="6488" spans="1:1" x14ac:dyDescent="0.35">
      <c r="A6488"/>
    </row>
    <row r="6489" spans="1:1" x14ac:dyDescent="0.35">
      <c r="A6489"/>
    </row>
    <row r="6490" spans="1:1" x14ac:dyDescent="0.35">
      <c r="A6490"/>
    </row>
    <row r="6491" spans="1:1" x14ac:dyDescent="0.35">
      <c r="A6491"/>
    </row>
    <row r="6492" spans="1:1" x14ac:dyDescent="0.35">
      <c r="A6492"/>
    </row>
    <row r="6493" spans="1:1" x14ac:dyDescent="0.35">
      <c r="A6493"/>
    </row>
    <row r="6494" spans="1:1" x14ac:dyDescent="0.35">
      <c r="A6494"/>
    </row>
    <row r="6495" spans="1:1" x14ac:dyDescent="0.35">
      <c r="A6495"/>
    </row>
    <row r="6496" spans="1:1" x14ac:dyDescent="0.35">
      <c r="A6496"/>
    </row>
    <row r="6497" spans="1:1" x14ac:dyDescent="0.35">
      <c r="A6497"/>
    </row>
    <row r="6498" spans="1:1" x14ac:dyDescent="0.35">
      <c r="A6498"/>
    </row>
    <row r="6499" spans="1:1" x14ac:dyDescent="0.35">
      <c r="A6499"/>
    </row>
    <row r="6500" spans="1:1" x14ac:dyDescent="0.35">
      <c r="A6500"/>
    </row>
    <row r="6501" spans="1:1" x14ac:dyDescent="0.35">
      <c r="A6501"/>
    </row>
    <row r="6502" spans="1:1" x14ac:dyDescent="0.35">
      <c r="A6502"/>
    </row>
    <row r="6503" spans="1:1" x14ac:dyDescent="0.35">
      <c r="A6503"/>
    </row>
    <row r="6504" spans="1:1" x14ac:dyDescent="0.35">
      <c r="A6504"/>
    </row>
    <row r="6505" spans="1:1" x14ac:dyDescent="0.35">
      <c r="A6505"/>
    </row>
    <row r="6506" spans="1:1" x14ac:dyDescent="0.35">
      <c r="A6506"/>
    </row>
    <row r="6507" spans="1:1" x14ac:dyDescent="0.35">
      <c r="A6507"/>
    </row>
    <row r="6508" spans="1:1" x14ac:dyDescent="0.35">
      <c r="A6508"/>
    </row>
    <row r="6509" spans="1:1" x14ac:dyDescent="0.35">
      <c r="A6509"/>
    </row>
    <row r="6510" spans="1:1" x14ac:dyDescent="0.35">
      <c r="A6510"/>
    </row>
    <row r="6511" spans="1:1" x14ac:dyDescent="0.35">
      <c r="A6511"/>
    </row>
    <row r="6512" spans="1:1" x14ac:dyDescent="0.35">
      <c r="A6512"/>
    </row>
    <row r="6513" spans="1:1" x14ac:dyDescent="0.35">
      <c r="A6513"/>
    </row>
    <row r="6514" spans="1:1" x14ac:dyDescent="0.35">
      <c r="A6514"/>
    </row>
    <row r="6515" spans="1:1" x14ac:dyDescent="0.35">
      <c r="A6515"/>
    </row>
    <row r="6516" spans="1:1" x14ac:dyDescent="0.35">
      <c r="A6516"/>
    </row>
    <row r="6517" spans="1:1" x14ac:dyDescent="0.35">
      <c r="A6517"/>
    </row>
    <row r="6518" spans="1:1" x14ac:dyDescent="0.35">
      <c r="A6518"/>
    </row>
    <row r="6519" spans="1:1" x14ac:dyDescent="0.35">
      <c r="A6519"/>
    </row>
    <row r="6520" spans="1:1" x14ac:dyDescent="0.35">
      <c r="A6520"/>
    </row>
    <row r="6521" spans="1:1" x14ac:dyDescent="0.35">
      <c r="A6521"/>
    </row>
    <row r="6522" spans="1:1" x14ac:dyDescent="0.35">
      <c r="A6522"/>
    </row>
    <row r="6523" spans="1:1" x14ac:dyDescent="0.35">
      <c r="A6523"/>
    </row>
    <row r="6524" spans="1:1" x14ac:dyDescent="0.35">
      <c r="A6524"/>
    </row>
    <row r="6525" spans="1:1" x14ac:dyDescent="0.35">
      <c r="A6525"/>
    </row>
    <row r="6526" spans="1:1" x14ac:dyDescent="0.35">
      <c r="A6526"/>
    </row>
    <row r="6527" spans="1:1" x14ac:dyDescent="0.35">
      <c r="A6527"/>
    </row>
    <row r="6528" spans="1:1" x14ac:dyDescent="0.35">
      <c r="A6528"/>
    </row>
    <row r="6529" spans="1:1" x14ac:dyDescent="0.35">
      <c r="A6529"/>
    </row>
    <row r="6530" spans="1:1" x14ac:dyDescent="0.35">
      <c r="A6530"/>
    </row>
    <row r="6531" spans="1:1" x14ac:dyDescent="0.35">
      <c r="A6531"/>
    </row>
    <row r="6532" spans="1:1" x14ac:dyDescent="0.35">
      <c r="A6532"/>
    </row>
    <row r="6533" spans="1:1" x14ac:dyDescent="0.35">
      <c r="A6533"/>
    </row>
    <row r="6534" spans="1:1" x14ac:dyDescent="0.35">
      <c r="A6534"/>
    </row>
    <row r="6535" spans="1:1" x14ac:dyDescent="0.35">
      <c r="A6535"/>
    </row>
    <row r="6536" spans="1:1" x14ac:dyDescent="0.35">
      <c r="A6536"/>
    </row>
    <row r="6537" spans="1:1" x14ac:dyDescent="0.35">
      <c r="A6537"/>
    </row>
    <row r="6538" spans="1:1" x14ac:dyDescent="0.35">
      <c r="A6538"/>
    </row>
    <row r="6539" spans="1:1" x14ac:dyDescent="0.35">
      <c r="A6539"/>
    </row>
    <row r="6540" spans="1:1" x14ac:dyDescent="0.35">
      <c r="A6540"/>
    </row>
    <row r="6541" spans="1:1" x14ac:dyDescent="0.35">
      <c r="A6541"/>
    </row>
    <row r="6542" spans="1:1" x14ac:dyDescent="0.35">
      <c r="A6542"/>
    </row>
    <row r="6543" spans="1:1" x14ac:dyDescent="0.35">
      <c r="A6543"/>
    </row>
    <row r="6544" spans="1:1" x14ac:dyDescent="0.35">
      <c r="A6544"/>
    </row>
    <row r="6545" spans="1:1" x14ac:dyDescent="0.35">
      <c r="A6545"/>
    </row>
    <row r="6546" spans="1:1" x14ac:dyDescent="0.35">
      <c r="A6546"/>
    </row>
    <row r="6547" spans="1:1" x14ac:dyDescent="0.35">
      <c r="A6547"/>
    </row>
    <row r="6548" spans="1:1" x14ac:dyDescent="0.35">
      <c r="A6548"/>
    </row>
    <row r="6549" spans="1:1" x14ac:dyDescent="0.35">
      <c r="A6549"/>
    </row>
    <row r="6550" spans="1:1" x14ac:dyDescent="0.35">
      <c r="A6550"/>
    </row>
    <row r="6551" spans="1:1" x14ac:dyDescent="0.35">
      <c r="A6551"/>
    </row>
    <row r="6552" spans="1:1" x14ac:dyDescent="0.35">
      <c r="A6552"/>
    </row>
    <row r="6553" spans="1:1" x14ac:dyDescent="0.35">
      <c r="A6553"/>
    </row>
    <row r="6554" spans="1:1" x14ac:dyDescent="0.35">
      <c r="A6554"/>
    </row>
    <row r="6555" spans="1:1" x14ac:dyDescent="0.35">
      <c r="A6555"/>
    </row>
    <row r="6556" spans="1:1" x14ac:dyDescent="0.35">
      <c r="A6556"/>
    </row>
    <row r="6557" spans="1:1" x14ac:dyDescent="0.35">
      <c r="A6557"/>
    </row>
    <row r="6558" spans="1:1" x14ac:dyDescent="0.35">
      <c r="A6558"/>
    </row>
    <row r="6559" spans="1:1" x14ac:dyDescent="0.35">
      <c r="A6559"/>
    </row>
    <row r="6560" spans="1:1" x14ac:dyDescent="0.35">
      <c r="A6560"/>
    </row>
    <row r="6561" spans="1:1" x14ac:dyDescent="0.35">
      <c r="A6561"/>
    </row>
    <row r="6562" spans="1:1" x14ac:dyDescent="0.35">
      <c r="A6562"/>
    </row>
    <row r="6563" spans="1:1" x14ac:dyDescent="0.35">
      <c r="A6563"/>
    </row>
    <row r="6564" spans="1:1" x14ac:dyDescent="0.35">
      <c r="A6564"/>
    </row>
    <row r="6565" spans="1:1" x14ac:dyDescent="0.35">
      <c r="A6565"/>
    </row>
    <row r="6566" spans="1:1" x14ac:dyDescent="0.35">
      <c r="A6566"/>
    </row>
    <row r="6567" spans="1:1" x14ac:dyDescent="0.35">
      <c r="A6567"/>
    </row>
    <row r="6568" spans="1:1" x14ac:dyDescent="0.35">
      <c r="A6568"/>
    </row>
    <row r="6569" spans="1:1" x14ac:dyDescent="0.35">
      <c r="A6569"/>
    </row>
    <row r="6570" spans="1:1" x14ac:dyDescent="0.35">
      <c r="A6570"/>
    </row>
    <row r="6571" spans="1:1" x14ac:dyDescent="0.35">
      <c r="A6571"/>
    </row>
    <row r="6572" spans="1:1" x14ac:dyDescent="0.35">
      <c r="A6572"/>
    </row>
    <row r="6573" spans="1:1" x14ac:dyDescent="0.35">
      <c r="A6573"/>
    </row>
    <row r="6574" spans="1:1" x14ac:dyDescent="0.35">
      <c r="A6574"/>
    </row>
    <row r="6575" spans="1:1" x14ac:dyDescent="0.35">
      <c r="A6575"/>
    </row>
    <row r="6576" spans="1:1" x14ac:dyDescent="0.35">
      <c r="A6576"/>
    </row>
    <row r="6577" spans="1:1" x14ac:dyDescent="0.35">
      <c r="A6577"/>
    </row>
    <row r="6578" spans="1:1" x14ac:dyDescent="0.35">
      <c r="A6578"/>
    </row>
    <row r="6579" spans="1:1" x14ac:dyDescent="0.35">
      <c r="A6579"/>
    </row>
    <row r="6580" spans="1:1" x14ac:dyDescent="0.35">
      <c r="A6580"/>
    </row>
    <row r="6581" spans="1:1" x14ac:dyDescent="0.35">
      <c r="A6581"/>
    </row>
    <row r="6582" spans="1:1" x14ac:dyDescent="0.35">
      <c r="A6582"/>
    </row>
    <row r="6583" spans="1:1" x14ac:dyDescent="0.35">
      <c r="A6583"/>
    </row>
    <row r="6584" spans="1:1" x14ac:dyDescent="0.35">
      <c r="A6584"/>
    </row>
    <row r="6585" spans="1:1" x14ac:dyDescent="0.35">
      <c r="A6585"/>
    </row>
    <row r="6586" spans="1:1" x14ac:dyDescent="0.35">
      <c r="A6586"/>
    </row>
    <row r="6587" spans="1:1" x14ac:dyDescent="0.35">
      <c r="A6587"/>
    </row>
    <row r="6588" spans="1:1" x14ac:dyDescent="0.35">
      <c r="A6588"/>
    </row>
    <row r="6589" spans="1:1" x14ac:dyDescent="0.35">
      <c r="A6589"/>
    </row>
    <row r="6590" spans="1:1" x14ac:dyDescent="0.35">
      <c r="A6590"/>
    </row>
    <row r="6591" spans="1:1" x14ac:dyDescent="0.35">
      <c r="A6591"/>
    </row>
    <row r="6592" spans="1:1" x14ac:dyDescent="0.35">
      <c r="A6592"/>
    </row>
    <row r="6593" spans="1:1" x14ac:dyDescent="0.35">
      <c r="A6593"/>
    </row>
    <row r="6594" spans="1:1" x14ac:dyDescent="0.35">
      <c r="A6594"/>
    </row>
    <row r="6595" spans="1:1" x14ac:dyDescent="0.35">
      <c r="A6595"/>
    </row>
    <row r="6596" spans="1:1" x14ac:dyDescent="0.35">
      <c r="A6596"/>
    </row>
    <row r="6597" spans="1:1" x14ac:dyDescent="0.35">
      <c r="A6597"/>
    </row>
    <row r="6598" spans="1:1" x14ac:dyDescent="0.35">
      <c r="A6598"/>
    </row>
    <row r="6599" spans="1:1" x14ac:dyDescent="0.35">
      <c r="A6599"/>
    </row>
    <row r="6600" spans="1:1" x14ac:dyDescent="0.35">
      <c r="A6600"/>
    </row>
    <row r="6601" spans="1:1" x14ac:dyDescent="0.35">
      <c r="A6601"/>
    </row>
    <row r="6602" spans="1:1" x14ac:dyDescent="0.35">
      <c r="A6602"/>
    </row>
    <row r="6603" spans="1:1" x14ac:dyDescent="0.35">
      <c r="A6603"/>
    </row>
    <row r="6604" spans="1:1" x14ac:dyDescent="0.35">
      <c r="A6604"/>
    </row>
    <row r="6605" spans="1:1" x14ac:dyDescent="0.35">
      <c r="A6605"/>
    </row>
    <row r="6606" spans="1:1" x14ac:dyDescent="0.35">
      <c r="A6606"/>
    </row>
    <row r="6607" spans="1:1" x14ac:dyDescent="0.35">
      <c r="A6607"/>
    </row>
    <row r="6608" spans="1:1" x14ac:dyDescent="0.35">
      <c r="A6608"/>
    </row>
    <row r="6609" spans="1:1" x14ac:dyDescent="0.35">
      <c r="A6609"/>
    </row>
    <row r="6610" spans="1:1" x14ac:dyDescent="0.35">
      <c r="A6610"/>
    </row>
    <row r="6611" spans="1:1" x14ac:dyDescent="0.35">
      <c r="A6611"/>
    </row>
    <row r="6612" spans="1:1" x14ac:dyDescent="0.35">
      <c r="A6612"/>
    </row>
    <row r="6613" spans="1:1" x14ac:dyDescent="0.35">
      <c r="A6613"/>
    </row>
    <row r="6614" spans="1:1" x14ac:dyDescent="0.35">
      <c r="A6614"/>
    </row>
    <row r="6615" spans="1:1" x14ac:dyDescent="0.35">
      <c r="A6615"/>
    </row>
    <row r="6616" spans="1:1" x14ac:dyDescent="0.35">
      <c r="A6616"/>
    </row>
    <row r="6617" spans="1:1" x14ac:dyDescent="0.35">
      <c r="A6617"/>
    </row>
    <row r="6618" spans="1:1" x14ac:dyDescent="0.35">
      <c r="A6618"/>
    </row>
    <row r="6619" spans="1:1" x14ac:dyDescent="0.35">
      <c r="A6619"/>
    </row>
    <row r="6620" spans="1:1" x14ac:dyDescent="0.35">
      <c r="A6620"/>
    </row>
    <row r="6621" spans="1:1" x14ac:dyDescent="0.35">
      <c r="A6621"/>
    </row>
    <row r="6622" spans="1:1" x14ac:dyDescent="0.35">
      <c r="A6622"/>
    </row>
    <row r="6623" spans="1:1" x14ac:dyDescent="0.35">
      <c r="A6623"/>
    </row>
    <row r="6624" spans="1:1" x14ac:dyDescent="0.35">
      <c r="A6624"/>
    </row>
    <row r="6625" spans="1:1" x14ac:dyDescent="0.35">
      <c r="A6625"/>
    </row>
    <row r="6626" spans="1:1" x14ac:dyDescent="0.35">
      <c r="A6626"/>
    </row>
    <row r="6627" spans="1:1" x14ac:dyDescent="0.35">
      <c r="A6627"/>
    </row>
    <row r="6628" spans="1:1" x14ac:dyDescent="0.35">
      <c r="A6628"/>
    </row>
    <row r="6629" spans="1:1" x14ac:dyDescent="0.35">
      <c r="A6629"/>
    </row>
    <row r="6630" spans="1:1" x14ac:dyDescent="0.35">
      <c r="A6630"/>
    </row>
    <row r="6631" spans="1:1" x14ac:dyDescent="0.35">
      <c r="A6631"/>
    </row>
    <row r="6632" spans="1:1" x14ac:dyDescent="0.35">
      <c r="A6632"/>
    </row>
    <row r="6633" spans="1:1" x14ac:dyDescent="0.35">
      <c r="A6633"/>
    </row>
    <row r="6634" spans="1:1" x14ac:dyDescent="0.35">
      <c r="A6634"/>
    </row>
    <row r="6635" spans="1:1" x14ac:dyDescent="0.35">
      <c r="A6635"/>
    </row>
    <row r="6636" spans="1:1" x14ac:dyDescent="0.35">
      <c r="A6636"/>
    </row>
    <row r="6637" spans="1:1" x14ac:dyDescent="0.35">
      <c r="A6637"/>
    </row>
    <row r="6638" spans="1:1" x14ac:dyDescent="0.35">
      <c r="A6638"/>
    </row>
    <row r="6639" spans="1:1" x14ac:dyDescent="0.35">
      <c r="A6639"/>
    </row>
    <row r="6640" spans="1:1" x14ac:dyDescent="0.35">
      <c r="A6640"/>
    </row>
    <row r="6641" spans="1:1" x14ac:dyDescent="0.35">
      <c r="A6641"/>
    </row>
    <row r="6642" spans="1:1" x14ac:dyDescent="0.35">
      <c r="A6642"/>
    </row>
    <row r="6643" spans="1:1" x14ac:dyDescent="0.35">
      <c r="A6643"/>
    </row>
    <row r="6644" spans="1:1" x14ac:dyDescent="0.35">
      <c r="A6644"/>
    </row>
    <row r="6645" spans="1:1" x14ac:dyDescent="0.35">
      <c r="A6645"/>
    </row>
    <row r="6646" spans="1:1" x14ac:dyDescent="0.35">
      <c r="A6646"/>
    </row>
    <row r="6647" spans="1:1" x14ac:dyDescent="0.35">
      <c r="A6647"/>
    </row>
    <row r="6648" spans="1:1" x14ac:dyDescent="0.35">
      <c r="A6648"/>
    </row>
    <row r="6649" spans="1:1" x14ac:dyDescent="0.35">
      <c r="A6649"/>
    </row>
    <row r="6650" spans="1:1" x14ac:dyDescent="0.35">
      <c r="A6650"/>
    </row>
    <row r="6651" spans="1:1" x14ac:dyDescent="0.35">
      <c r="A6651"/>
    </row>
    <row r="6652" spans="1:1" x14ac:dyDescent="0.35">
      <c r="A6652"/>
    </row>
    <row r="6653" spans="1:1" x14ac:dyDescent="0.35">
      <c r="A6653"/>
    </row>
    <row r="6654" spans="1:1" x14ac:dyDescent="0.35">
      <c r="A6654"/>
    </row>
    <row r="6655" spans="1:1" x14ac:dyDescent="0.35">
      <c r="A6655"/>
    </row>
    <row r="6656" spans="1:1" x14ac:dyDescent="0.35">
      <c r="A6656"/>
    </row>
    <row r="6657" spans="1:1" x14ac:dyDescent="0.35">
      <c r="A6657"/>
    </row>
    <row r="6658" spans="1:1" x14ac:dyDescent="0.35">
      <c r="A6658"/>
    </row>
    <row r="6659" spans="1:1" x14ac:dyDescent="0.35">
      <c r="A6659"/>
    </row>
    <row r="6660" spans="1:1" x14ac:dyDescent="0.35">
      <c r="A6660"/>
    </row>
    <row r="6661" spans="1:1" x14ac:dyDescent="0.35">
      <c r="A6661"/>
    </row>
    <row r="6662" spans="1:1" x14ac:dyDescent="0.35">
      <c r="A6662"/>
    </row>
    <row r="6663" spans="1:1" x14ac:dyDescent="0.35">
      <c r="A6663"/>
    </row>
    <row r="6664" spans="1:1" x14ac:dyDescent="0.35">
      <c r="A6664"/>
    </row>
    <row r="6665" spans="1:1" x14ac:dyDescent="0.35">
      <c r="A6665"/>
    </row>
    <row r="6666" spans="1:1" x14ac:dyDescent="0.35">
      <c r="A6666"/>
    </row>
    <row r="6667" spans="1:1" x14ac:dyDescent="0.35">
      <c r="A6667"/>
    </row>
    <row r="6668" spans="1:1" x14ac:dyDescent="0.35">
      <c r="A6668"/>
    </row>
    <row r="6669" spans="1:1" x14ac:dyDescent="0.35">
      <c r="A6669"/>
    </row>
    <row r="6670" spans="1:1" x14ac:dyDescent="0.35">
      <c r="A6670"/>
    </row>
    <row r="6671" spans="1:1" x14ac:dyDescent="0.35">
      <c r="A6671"/>
    </row>
    <row r="6672" spans="1:1" x14ac:dyDescent="0.35">
      <c r="A6672"/>
    </row>
    <row r="6673" spans="1:1" x14ac:dyDescent="0.35">
      <c r="A6673"/>
    </row>
    <row r="6674" spans="1:1" x14ac:dyDescent="0.35">
      <c r="A6674"/>
    </row>
    <row r="6675" spans="1:1" x14ac:dyDescent="0.35">
      <c r="A6675"/>
    </row>
    <row r="6676" spans="1:1" x14ac:dyDescent="0.35">
      <c r="A6676"/>
    </row>
    <row r="6677" spans="1:1" x14ac:dyDescent="0.35">
      <c r="A6677"/>
    </row>
    <row r="6678" spans="1:1" x14ac:dyDescent="0.35">
      <c r="A6678"/>
    </row>
    <row r="6679" spans="1:1" x14ac:dyDescent="0.35">
      <c r="A6679"/>
    </row>
    <row r="6680" spans="1:1" x14ac:dyDescent="0.35">
      <c r="A6680"/>
    </row>
    <row r="6681" spans="1:1" x14ac:dyDescent="0.35">
      <c r="A6681"/>
    </row>
    <row r="6682" spans="1:1" x14ac:dyDescent="0.35">
      <c r="A6682"/>
    </row>
    <row r="6683" spans="1:1" x14ac:dyDescent="0.35">
      <c r="A6683"/>
    </row>
    <row r="6684" spans="1:1" x14ac:dyDescent="0.35">
      <c r="A6684"/>
    </row>
    <row r="6685" spans="1:1" x14ac:dyDescent="0.35">
      <c r="A6685"/>
    </row>
    <row r="6686" spans="1:1" x14ac:dyDescent="0.35">
      <c r="A6686"/>
    </row>
    <row r="6687" spans="1:1" x14ac:dyDescent="0.35">
      <c r="A6687"/>
    </row>
    <row r="6688" spans="1:1" x14ac:dyDescent="0.35">
      <c r="A6688"/>
    </row>
    <row r="6689" spans="1:1" x14ac:dyDescent="0.35">
      <c r="A6689"/>
    </row>
    <row r="6690" spans="1:1" x14ac:dyDescent="0.35">
      <c r="A6690"/>
    </row>
    <row r="6691" spans="1:1" x14ac:dyDescent="0.35">
      <c r="A6691"/>
    </row>
    <row r="6692" spans="1:1" x14ac:dyDescent="0.35">
      <c r="A6692"/>
    </row>
    <row r="6693" spans="1:1" x14ac:dyDescent="0.35">
      <c r="A6693"/>
    </row>
    <row r="6694" spans="1:1" x14ac:dyDescent="0.35">
      <c r="A6694"/>
    </row>
    <row r="6695" spans="1:1" x14ac:dyDescent="0.35">
      <c r="A6695"/>
    </row>
    <row r="6696" spans="1:1" x14ac:dyDescent="0.35">
      <c r="A6696"/>
    </row>
    <row r="6697" spans="1:1" x14ac:dyDescent="0.35">
      <c r="A6697"/>
    </row>
    <row r="6698" spans="1:1" x14ac:dyDescent="0.35">
      <c r="A6698"/>
    </row>
    <row r="6699" spans="1:1" x14ac:dyDescent="0.35">
      <c r="A6699"/>
    </row>
    <row r="6700" spans="1:1" x14ac:dyDescent="0.35">
      <c r="A6700"/>
    </row>
    <row r="6701" spans="1:1" x14ac:dyDescent="0.35">
      <c r="A6701"/>
    </row>
    <row r="6702" spans="1:1" x14ac:dyDescent="0.35">
      <c r="A6702"/>
    </row>
    <row r="6703" spans="1:1" x14ac:dyDescent="0.35">
      <c r="A6703"/>
    </row>
    <row r="6704" spans="1:1" x14ac:dyDescent="0.35">
      <c r="A6704"/>
    </row>
    <row r="6705" spans="1:1" x14ac:dyDescent="0.35">
      <c r="A6705"/>
    </row>
    <row r="6706" spans="1:1" x14ac:dyDescent="0.35">
      <c r="A6706"/>
    </row>
    <row r="6707" spans="1:1" x14ac:dyDescent="0.35">
      <c r="A6707"/>
    </row>
    <row r="6708" spans="1:1" x14ac:dyDescent="0.35">
      <c r="A6708"/>
    </row>
    <row r="6709" spans="1:1" x14ac:dyDescent="0.35">
      <c r="A6709"/>
    </row>
    <row r="6710" spans="1:1" x14ac:dyDescent="0.35">
      <c r="A6710"/>
    </row>
    <row r="6711" spans="1:1" x14ac:dyDescent="0.35">
      <c r="A6711"/>
    </row>
    <row r="6712" spans="1:1" x14ac:dyDescent="0.35">
      <c r="A6712"/>
    </row>
    <row r="6713" spans="1:1" x14ac:dyDescent="0.35">
      <c r="A6713"/>
    </row>
    <row r="6714" spans="1:1" x14ac:dyDescent="0.35">
      <c r="A6714"/>
    </row>
    <row r="6715" spans="1:1" x14ac:dyDescent="0.35">
      <c r="A6715"/>
    </row>
    <row r="6716" spans="1:1" x14ac:dyDescent="0.35">
      <c r="A6716"/>
    </row>
    <row r="6717" spans="1:1" x14ac:dyDescent="0.35">
      <c r="A6717"/>
    </row>
    <row r="6718" spans="1:1" x14ac:dyDescent="0.35">
      <c r="A6718"/>
    </row>
    <row r="6719" spans="1:1" x14ac:dyDescent="0.35">
      <c r="A6719"/>
    </row>
    <row r="6720" spans="1:1" x14ac:dyDescent="0.35">
      <c r="A6720"/>
    </row>
    <row r="6721" spans="1:1" x14ac:dyDescent="0.35">
      <c r="A6721"/>
    </row>
    <row r="6722" spans="1:1" x14ac:dyDescent="0.35">
      <c r="A6722"/>
    </row>
    <row r="6723" spans="1:1" x14ac:dyDescent="0.35">
      <c r="A6723"/>
    </row>
    <row r="6724" spans="1:1" x14ac:dyDescent="0.35">
      <c r="A6724"/>
    </row>
    <row r="6725" spans="1:1" x14ac:dyDescent="0.35">
      <c r="A6725"/>
    </row>
    <row r="6726" spans="1:1" x14ac:dyDescent="0.35">
      <c r="A6726"/>
    </row>
    <row r="6727" spans="1:1" x14ac:dyDescent="0.35">
      <c r="A6727"/>
    </row>
    <row r="6728" spans="1:1" x14ac:dyDescent="0.35">
      <c r="A6728"/>
    </row>
    <row r="6729" spans="1:1" x14ac:dyDescent="0.35">
      <c r="A6729"/>
    </row>
    <row r="6730" spans="1:1" x14ac:dyDescent="0.35">
      <c r="A6730"/>
    </row>
    <row r="6731" spans="1:1" x14ac:dyDescent="0.35">
      <c r="A6731"/>
    </row>
    <row r="6732" spans="1:1" x14ac:dyDescent="0.35">
      <c r="A6732"/>
    </row>
    <row r="6733" spans="1:1" x14ac:dyDescent="0.35">
      <c r="A6733"/>
    </row>
    <row r="6734" spans="1:1" x14ac:dyDescent="0.35">
      <c r="A6734"/>
    </row>
    <row r="6735" spans="1:1" x14ac:dyDescent="0.35">
      <c r="A6735"/>
    </row>
    <row r="6736" spans="1:1" x14ac:dyDescent="0.35">
      <c r="A6736"/>
    </row>
    <row r="6737" spans="1:1" x14ac:dyDescent="0.35">
      <c r="A6737"/>
    </row>
    <row r="6738" spans="1:1" x14ac:dyDescent="0.35">
      <c r="A6738"/>
    </row>
    <row r="6739" spans="1:1" x14ac:dyDescent="0.35">
      <c r="A6739"/>
    </row>
    <row r="6740" spans="1:1" x14ac:dyDescent="0.35">
      <c r="A6740"/>
    </row>
    <row r="6741" spans="1:1" x14ac:dyDescent="0.35">
      <c r="A6741"/>
    </row>
    <row r="6742" spans="1:1" x14ac:dyDescent="0.35">
      <c r="A6742"/>
    </row>
    <row r="6743" spans="1:1" x14ac:dyDescent="0.35">
      <c r="A6743"/>
    </row>
    <row r="6744" spans="1:1" x14ac:dyDescent="0.35">
      <c r="A6744"/>
    </row>
    <row r="6745" spans="1:1" x14ac:dyDescent="0.35">
      <c r="A6745"/>
    </row>
    <row r="6746" spans="1:1" x14ac:dyDescent="0.35">
      <c r="A6746"/>
    </row>
    <row r="6747" spans="1:1" x14ac:dyDescent="0.35">
      <c r="A6747"/>
    </row>
    <row r="6748" spans="1:1" x14ac:dyDescent="0.35">
      <c r="A6748"/>
    </row>
    <row r="6749" spans="1:1" x14ac:dyDescent="0.35">
      <c r="A6749"/>
    </row>
    <row r="6750" spans="1:1" x14ac:dyDescent="0.35">
      <c r="A6750"/>
    </row>
    <row r="6751" spans="1:1" x14ac:dyDescent="0.35">
      <c r="A6751"/>
    </row>
    <row r="6752" spans="1:1" x14ac:dyDescent="0.35">
      <c r="A6752"/>
    </row>
    <row r="6753" spans="1:1" x14ac:dyDescent="0.35">
      <c r="A6753"/>
    </row>
    <row r="6754" spans="1:1" x14ac:dyDescent="0.35">
      <c r="A6754"/>
    </row>
    <row r="6755" spans="1:1" x14ac:dyDescent="0.35">
      <c r="A6755"/>
    </row>
    <row r="6756" spans="1:1" x14ac:dyDescent="0.35">
      <c r="A6756"/>
    </row>
    <row r="6757" spans="1:1" x14ac:dyDescent="0.35">
      <c r="A6757"/>
    </row>
    <row r="6758" spans="1:1" x14ac:dyDescent="0.35">
      <c r="A6758"/>
    </row>
    <row r="6759" spans="1:1" x14ac:dyDescent="0.35">
      <c r="A6759"/>
    </row>
    <row r="6760" spans="1:1" x14ac:dyDescent="0.35">
      <c r="A6760"/>
    </row>
    <row r="6761" spans="1:1" x14ac:dyDescent="0.35">
      <c r="A6761"/>
    </row>
    <row r="6762" spans="1:1" x14ac:dyDescent="0.35">
      <c r="A6762"/>
    </row>
    <row r="6763" spans="1:1" x14ac:dyDescent="0.35">
      <c r="A6763"/>
    </row>
    <row r="6764" spans="1:1" x14ac:dyDescent="0.35">
      <c r="A6764"/>
    </row>
    <row r="6765" spans="1:1" x14ac:dyDescent="0.35">
      <c r="A6765"/>
    </row>
    <row r="6766" spans="1:1" x14ac:dyDescent="0.35">
      <c r="A6766"/>
    </row>
    <row r="6767" spans="1:1" x14ac:dyDescent="0.35">
      <c r="A6767"/>
    </row>
    <row r="6768" spans="1:1" x14ac:dyDescent="0.35">
      <c r="A6768"/>
    </row>
    <row r="6769" spans="1:1" x14ac:dyDescent="0.35">
      <c r="A6769"/>
    </row>
    <row r="6770" spans="1:1" x14ac:dyDescent="0.35">
      <c r="A6770"/>
    </row>
    <row r="6771" spans="1:1" x14ac:dyDescent="0.35">
      <c r="A6771"/>
    </row>
    <row r="6772" spans="1:1" x14ac:dyDescent="0.35">
      <c r="A6772"/>
    </row>
    <row r="6773" spans="1:1" x14ac:dyDescent="0.35">
      <c r="A6773"/>
    </row>
    <row r="6774" spans="1:1" x14ac:dyDescent="0.35">
      <c r="A6774"/>
    </row>
    <row r="6775" spans="1:1" x14ac:dyDescent="0.35">
      <c r="A6775"/>
    </row>
    <row r="6776" spans="1:1" x14ac:dyDescent="0.35">
      <c r="A6776"/>
    </row>
    <row r="6777" spans="1:1" x14ac:dyDescent="0.35">
      <c r="A6777"/>
    </row>
    <row r="6778" spans="1:1" x14ac:dyDescent="0.35">
      <c r="A6778"/>
    </row>
    <row r="6779" spans="1:1" x14ac:dyDescent="0.35">
      <c r="A6779"/>
    </row>
    <row r="6780" spans="1:1" x14ac:dyDescent="0.35">
      <c r="A6780"/>
    </row>
    <row r="6781" spans="1:1" x14ac:dyDescent="0.35">
      <c r="A6781"/>
    </row>
    <row r="6782" spans="1:1" x14ac:dyDescent="0.35">
      <c r="A6782"/>
    </row>
    <row r="6783" spans="1:1" x14ac:dyDescent="0.35">
      <c r="A6783"/>
    </row>
    <row r="6784" spans="1:1" x14ac:dyDescent="0.35">
      <c r="A6784"/>
    </row>
    <row r="6785" spans="1:1" x14ac:dyDescent="0.35">
      <c r="A6785"/>
    </row>
    <row r="6786" spans="1:1" x14ac:dyDescent="0.35">
      <c r="A6786"/>
    </row>
    <row r="6787" spans="1:1" x14ac:dyDescent="0.35">
      <c r="A6787"/>
    </row>
    <row r="6788" spans="1:1" x14ac:dyDescent="0.35">
      <c r="A6788"/>
    </row>
    <row r="6789" spans="1:1" x14ac:dyDescent="0.35">
      <c r="A6789"/>
    </row>
    <row r="6790" spans="1:1" x14ac:dyDescent="0.35">
      <c r="A6790"/>
    </row>
    <row r="6791" spans="1:1" x14ac:dyDescent="0.35">
      <c r="A6791"/>
    </row>
    <row r="6792" spans="1:1" x14ac:dyDescent="0.35">
      <c r="A6792"/>
    </row>
    <row r="6793" spans="1:1" x14ac:dyDescent="0.35">
      <c r="A6793"/>
    </row>
    <row r="6794" spans="1:1" x14ac:dyDescent="0.35">
      <c r="A6794"/>
    </row>
    <row r="6795" spans="1:1" x14ac:dyDescent="0.35">
      <c r="A6795"/>
    </row>
    <row r="6796" spans="1:1" x14ac:dyDescent="0.35">
      <c r="A6796"/>
    </row>
    <row r="6797" spans="1:1" x14ac:dyDescent="0.35">
      <c r="A6797"/>
    </row>
    <row r="6798" spans="1:1" x14ac:dyDescent="0.35">
      <c r="A6798"/>
    </row>
    <row r="6799" spans="1:1" x14ac:dyDescent="0.35">
      <c r="A6799"/>
    </row>
    <row r="6800" spans="1:1" x14ac:dyDescent="0.35">
      <c r="A6800"/>
    </row>
    <row r="6801" spans="1:1" x14ac:dyDescent="0.35">
      <c r="A6801"/>
    </row>
    <row r="6802" spans="1:1" x14ac:dyDescent="0.35">
      <c r="A6802"/>
    </row>
    <row r="6803" spans="1:1" x14ac:dyDescent="0.35">
      <c r="A6803"/>
    </row>
    <row r="6804" spans="1:1" x14ac:dyDescent="0.35">
      <c r="A6804"/>
    </row>
    <row r="6805" spans="1:1" x14ac:dyDescent="0.35">
      <c r="A6805"/>
    </row>
    <row r="6806" spans="1:1" x14ac:dyDescent="0.35">
      <c r="A6806"/>
    </row>
    <row r="6807" spans="1:1" x14ac:dyDescent="0.35">
      <c r="A6807"/>
    </row>
    <row r="6808" spans="1:1" x14ac:dyDescent="0.35">
      <c r="A6808"/>
    </row>
    <row r="6809" spans="1:1" x14ac:dyDescent="0.35">
      <c r="A6809"/>
    </row>
    <row r="6810" spans="1:1" x14ac:dyDescent="0.35">
      <c r="A6810"/>
    </row>
    <row r="6811" spans="1:1" x14ac:dyDescent="0.35">
      <c r="A6811"/>
    </row>
    <row r="6812" spans="1:1" x14ac:dyDescent="0.35">
      <c r="A6812"/>
    </row>
    <row r="6813" spans="1:1" x14ac:dyDescent="0.35">
      <c r="A6813"/>
    </row>
    <row r="6814" spans="1:1" x14ac:dyDescent="0.35">
      <c r="A6814"/>
    </row>
    <row r="6815" spans="1:1" x14ac:dyDescent="0.35">
      <c r="A6815"/>
    </row>
    <row r="6816" spans="1:1" x14ac:dyDescent="0.35">
      <c r="A6816"/>
    </row>
    <row r="6817" spans="1:1" x14ac:dyDescent="0.35">
      <c r="A6817"/>
    </row>
    <row r="6818" spans="1:1" x14ac:dyDescent="0.35">
      <c r="A6818"/>
    </row>
    <row r="6819" spans="1:1" x14ac:dyDescent="0.35">
      <c r="A6819"/>
    </row>
    <row r="6820" spans="1:1" x14ac:dyDescent="0.35">
      <c r="A6820"/>
    </row>
    <row r="6821" spans="1:1" x14ac:dyDescent="0.35">
      <c r="A6821"/>
    </row>
    <row r="6822" spans="1:1" x14ac:dyDescent="0.35">
      <c r="A6822"/>
    </row>
    <row r="6823" spans="1:1" x14ac:dyDescent="0.35">
      <c r="A6823"/>
    </row>
    <row r="6824" spans="1:1" x14ac:dyDescent="0.35">
      <c r="A6824"/>
    </row>
    <row r="6825" spans="1:1" x14ac:dyDescent="0.35">
      <c r="A6825"/>
    </row>
    <row r="6826" spans="1:1" x14ac:dyDescent="0.35">
      <c r="A6826"/>
    </row>
    <row r="6827" spans="1:1" x14ac:dyDescent="0.35">
      <c r="A6827"/>
    </row>
    <row r="6828" spans="1:1" x14ac:dyDescent="0.35">
      <c r="A6828"/>
    </row>
    <row r="6829" spans="1:1" x14ac:dyDescent="0.35">
      <c r="A6829"/>
    </row>
    <row r="6830" spans="1:1" x14ac:dyDescent="0.35">
      <c r="A6830"/>
    </row>
    <row r="6831" spans="1:1" x14ac:dyDescent="0.35">
      <c r="A6831"/>
    </row>
    <row r="6832" spans="1:1" x14ac:dyDescent="0.35">
      <c r="A6832"/>
    </row>
    <row r="6833" spans="1:1" x14ac:dyDescent="0.35">
      <c r="A6833"/>
    </row>
    <row r="6834" spans="1:1" x14ac:dyDescent="0.35">
      <c r="A6834"/>
    </row>
    <row r="6835" spans="1:1" x14ac:dyDescent="0.35">
      <c r="A6835"/>
    </row>
    <row r="6836" spans="1:1" x14ac:dyDescent="0.35">
      <c r="A6836"/>
    </row>
    <row r="6837" spans="1:1" x14ac:dyDescent="0.35">
      <c r="A6837"/>
    </row>
    <row r="6838" spans="1:1" x14ac:dyDescent="0.35">
      <c r="A6838"/>
    </row>
    <row r="6839" spans="1:1" x14ac:dyDescent="0.35">
      <c r="A6839"/>
    </row>
    <row r="6840" spans="1:1" x14ac:dyDescent="0.35">
      <c r="A6840"/>
    </row>
    <row r="6841" spans="1:1" x14ac:dyDescent="0.35">
      <c r="A6841"/>
    </row>
    <row r="6842" spans="1:1" x14ac:dyDescent="0.35">
      <c r="A6842"/>
    </row>
    <row r="6843" spans="1:1" x14ac:dyDescent="0.35">
      <c r="A6843"/>
    </row>
    <row r="6844" spans="1:1" x14ac:dyDescent="0.35">
      <c r="A6844"/>
    </row>
    <row r="6845" spans="1:1" x14ac:dyDescent="0.35">
      <c r="A6845"/>
    </row>
    <row r="6846" spans="1:1" x14ac:dyDescent="0.35">
      <c r="A6846"/>
    </row>
    <row r="6847" spans="1:1" x14ac:dyDescent="0.35">
      <c r="A6847"/>
    </row>
    <row r="6848" spans="1:1" x14ac:dyDescent="0.35">
      <c r="A6848"/>
    </row>
    <row r="6849" spans="1:1" x14ac:dyDescent="0.35">
      <c r="A6849"/>
    </row>
    <row r="6850" spans="1:1" x14ac:dyDescent="0.35">
      <c r="A6850"/>
    </row>
    <row r="6851" spans="1:1" x14ac:dyDescent="0.35">
      <c r="A6851"/>
    </row>
    <row r="6852" spans="1:1" x14ac:dyDescent="0.35">
      <c r="A6852"/>
    </row>
    <row r="6853" spans="1:1" x14ac:dyDescent="0.35">
      <c r="A6853"/>
    </row>
    <row r="6854" spans="1:1" x14ac:dyDescent="0.35">
      <c r="A6854"/>
    </row>
    <row r="6855" spans="1:1" x14ac:dyDescent="0.35">
      <c r="A6855"/>
    </row>
    <row r="6856" spans="1:1" x14ac:dyDescent="0.35">
      <c r="A6856"/>
    </row>
    <row r="6857" spans="1:1" x14ac:dyDescent="0.35">
      <c r="A6857"/>
    </row>
    <row r="6858" spans="1:1" x14ac:dyDescent="0.35">
      <c r="A6858"/>
    </row>
    <row r="6859" spans="1:1" x14ac:dyDescent="0.35">
      <c r="A6859"/>
    </row>
    <row r="6860" spans="1:1" x14ac:dyDescent="0.35">
      <c r="A6860"/>
    </row>
    <row r="6861" spans="1:1" x14ac:dyDescent="0.35">
      <c r="A6861"/>
    </row>
    <row r="6862" spans="1:1" x14ac:dyDescent="0.35">
      <c r="A6862"/>
    </row>
    <row r="6863" spans="1:1" x14ac:dyDescent="0.35">
      <c r="A6863"/>
    </row>
    <row r="6864" spans="1:1" x14ac:dyDescent="0.35">
      <c r="A6864"/>
    </row>
    <row r="6865" spans="1:1" x14ac:dyDescent="0.35">
      <c r="A6865"/>
    </row>
    <row r="6866" spans="1:1" x14ac:dyDescent="0.35">
      <c r="A6866"/>
    </row>
    <row r="6867" spans="1:1" x14ac:dyDescent="0.35">
      <c r="A6867"/>
    </row>
    <row r="6868" spans="1:1" x14ac:dyDescent="0.35">
      <c r="A6868"/>
    </row>
    <row r="6869" spans="1:1" x14ac:dyDescent="0.35">
      <c r="A6869"/>
    </row>
    <row r="6870" spans="1:1" x14ac:dyDescent="0.35">
      <c r="A6870"/>
    </row>
    <row r="6871" spans="1:1" x14ac:dyDescent="0.35">
      <c r="A6871"/>
    </row>
    <row r="6872" spans="1:1" x14ac:dyDescent="0.35">
      <c r="A6872"/>
    </row>
    <row r="6873" spans="1:1" x14ac:dyDescent="0.35">
      <c r="A6873"/>
    </row>
    <row r="6874" spans="1:1" x14ac:dyDescent="0.35">
      <c r="A6874"/>
    </row>
    <row r="6875" spans="1:1" x14ac:dyDescent="0.35">
      <c r="A6875"/>
    </row>
    <row r="6876" spans="1:1" x14ac:dyDescent="0.35">
      <c r="A6876"/>
    </row>
    <row r="6877" spans="1:1" x14ac:dyDescent="0.35">
      <c r="A6877"/>
    </row>
    <row r="6878" spans="1:1" x14ac:dyDescent="0.35">
      <c r="A6878"/>
    </row>
    <row r="6879" spans="1:1" x14ac:dyDescent="0.35">
      <c r="A6879"/>
    </row>
    <row r="6880" spans="1:1" x14ac:dyDescent="0.35">
      <c r="A6880"/>
    </row>
    <row r="6881" spans="1:1" x14ac:dyDescent="0.35">
      <c r="A6881"/>
    </row>
    <row r="6882" spans="1:1" x14ac:dyDescent="0.35">
      <c r="A6882"/>
    </row>
    <row r="6883" spans="1:1" x14ac:dyDescent="0.35">
      <c r="A6883"/>
    </row>
    <row r="6884" spans="1:1" x14ac:dyDescent="0.35">
      <c r="A6884"/>
    </row>
    <row r="6885" spans="1:1" x14ac:dyDescent="0.35">
      <c r="A6885"/>
    </row>
    <row r="6886" spans="1:1" x14ac:dyDescent="0.35">
      <c r="A6886"/>
    </row>
    <row r="6887" spans="1:1" x14ac:dyDescent="0.35">
      <c r="A6887"/>
    </row>
    <row r="6888" spans="1:1" x14ac:dyDescent="0.35">
      <c r="A6888"/>
    </row>
    <row r="6889" spans="1:1" x14ac:dyDescent="0.35">
      <c r="A6889"/>
    </row>
    <row r="6890" spans="1:1" x14ac:dyDescent="0.35">
      <c r="A6890"/>
    </row>
    <row r="6891" spans="1:1" x14ac:dyDescent="0.35">
      <c r="A6891"/>
    </row>
    <row r="6892" spans="1:1" x14ac:dyDescent="0.35">
      <c r="A6892"/>
    </row>
    <row r="6893" spans="1:1" x14ac:dyDescent="0.35">
      <c r="A6893"/>
    </row>
    <row r="6894" spans="1:1" x14ac:dyDescent="0.35">
      <c r="A6894"/>
    </row>
    <row r="6895" spans="1:1" x14ac:dyDescent="0.35">
      <c r="A6895"/>
    </row>
    <row r="6896" spans="1:1" x14ac:dyDescent="0.35">
      <c r="A6896"/>
    </row>
    <row r="6897" spans="1:1" x14ac:dyDescent="0.35">
      <c r="A6897"/>
    </row>
    <row r="6898" spans="1:1" x14ac:dyDescent="0.35">
      <c r="A6898"/>
    </row>
    <row r="6899" spans="1:1" x14ac:dyDescent="0.35">
      <c r="A6899"/>
    </row>
    <row r="6900" spans="1:1" x14ac:dyDescent="0.35">
      <c r="A6900"/>
    </row>
    <row r="6901" spans="1:1" x14ac:dyDescent="0.35">
      <c r="A6901"/>
    </row>
    <row r="6902" spans="1:1" x14ac:dyDescent="0.35">
      <c r="A6902"/>
    </row>
    <row r="6903" spans="1:1" x14ac:dyDescent="0.35">
      <c r="A6903"/>
    </row>
    <row r="6904" spans="1:1" x14ac:dyDescent="0.35">
      <c r="A6904"/>
    </row>
    <row r="6905" spans="1:1" x14ac:dyDescent="0.35">
      <c r="A6905"/>
    </row>
    <row r="6906" spans="1:1" x14ac:dyDescent="0.35">
      <c r="A6906"/>
    </row>
    <row r="6907" spans="1:1" x14ac:dyDescent="0.35">
      <c r="A6907"/>
    </row>
    <row r="6908" spans="1:1" x14ac:dyDescent="0.35">
      <c r="A6908"/>
    </row>
    <row r="6909" spans="1:1" x14ac:dyDescent="0.35">
      <c r="A6909"/>
    </row>
    <row r="6910" spans="1:1" x14ac:dyDescent="0.35">
      <c r="A6910"/>
    </row>
    <row r="6911" spans="1:1" x14ac:dyDescent="0.35">
      <c r="A6911"/>
    </row>
    <row r="6912" spans="1:1" x14ac:dyDescent="0.35">
      <c r="A6912"/>
    </row>
    <row r="6913" spans="1:1" x14ac:dyDescent="0.35">
      <c r="A6913"/>
    </row>
    <row r="6914" spans="1:1" x14ac:dyDescent="0.35">
      <c r="A6914"/>
    </row>
    <row r="6915" spans="1:1" x14ac:dyDescent="0.35">
      <c r="A6915"/>
    </row>
    <row r="6916" spans="1:1" x14ac:dyDescent="0.35">
      <c r="A6916"/>
    </row>
    <row r="6917" spans="1:1" x14ac:dyDescent="0.35">
      <c r="A6917"/>
    </row>
    <row r="6918" spans="1:1" x14ac:dyDescent="0.35">
      <c r="A6918"/>
    </row>
    <row r="6919" spans="1:1" x14ac:dyDescent="0.35">
      <c r="A6919"/>
    </row>
    <row r="6920" spans="1:1" x14ac:dyDescent="0.35">
      <c r="A6920"/>
    </row>
    <row r="6921" spans="1:1" x14ac:dyDescent="0.35">
      <c r="A6921"/>
    </row>
    <row r="6922" spans="1:1" x14ac:dyDescent="0.35">
      <c r="A6922"/>
    </row>
    <row r="6923" spans="1:1" x14ac:dyDescent="0.35">
      <c r="A6923"/>
    </row>
    <row r="6924" spans="1:1" x14ac:dyDescent="0.35">
      <c r="A6924"/>
    </row>
    <row r="6925" spans="1:1" x14ac:dyDescent="0.35">
      <c r="A6925"/>
    </row>
    <row r="6926" spans="1:1" x14ac:dyDescent="0.35">
      <c r="A6926"/>
    </row>
    <row r="6927" spans="1:1" x14ac:dyDescent="0.35">
      <c r="A6927"/>
    </row>
    <row r="6928" spans="1:1" x14ac:dyDescent="0.35">
      <c r="A6928"/>
    </row>
    <row r="6929" spans="1:1" x14ac:dyDescent="0.35">
      <c r="A6929"/>
    </row>
    <row r="6930" spans="1:1" x14ac:dyDescent="0.35">
      <c r="A6930"/>
    </row>
    <row r="6931" spans="1:1" x14ac:dyDescent="0.35">
      <c r="A6931"/>
    </row>
    <row r="6932" spans="1:1" x14ac:dyDescent="0.35">
      <c r="A6932"/>
    </row>
    <row r="6933" spans="1:1" x14ac:dyDescent="0.35">
      <c r="A6933"/>
    </row>
    <row r="6934" spans="1:1" x14ac:dyDescent="0.35">
      <c r="A6934"/>
    </row>
    <row r="6935" spans="1:1" x14ac:dyDescent="0.35">
      <c r="A6935"/>
    </row>
    <row r="6936" spans="1:1" x14ac:dyDescent="0.35">
      <c r="A6936"/>
    </row>
    <row r="6937" spans="1:1" x14ac:dyDescent="0.35">
      <c r="A6937"/>
    </row>
    <row r="6938" spans="1:1" x14ac:dyDescent="0.35">
      <c r="A6938"/>
    </row>
    <row r="6939" spans="1:1" x14ac:dyDescent="0.35">
      <c r="A6939"/>
    </row>
    <row r="6940" spans="1:1" x14ac:dyDescent="0.35">
      <c r="A6940"/>
    </row>
    <row r="6941" spans="1:1" x14ac:dyDescent="0.35">
      <c r="A6941"/>
    </row>
    <row r="6942" spans="1:1" x14ac:dyDescent="0.35">
      <c r="A6942"/>
    </row>
    <row r="6943" spans="1:1" x14ac:dyDescent="0.35">
      <c r="A6943"/>
    </row>
    <row r="6944" spans="1:1" x14ac:dyDescent="0.35">
      <c r="A6944"/>
    </row>
    <row r="6945" spans="1:1" x14ac:dyDescent="0.35">
      <c r="A6945"/>
    </row>
    <row r="6946" spans="1:1" x14ac:dyDescent="0.35">
      <c r="A6946"/>
    </row>
    <row r="6947" spans="1:1" x14ac:dyDescent="0.35">
      <c r="A6947"/>
    </row>
    <row r="6948" spans="1:1" x14ac:dyDescent="0.35">
      <c r="A6948"/>
    </row>
    <row r="6949" spans="1:1" x14ac:dyDescent="0.35">
      <c r="A6949"/>
    </row>
    <row r="6950" spans="1:1" x14ac:dyDescent="0.35">
      <c r="A6950"/>
    </row>
    <row r="6951" spans="1:1" x14ac:dyDescent="0.35">
      <c r="A6951"/>
    </row>
    <row r="6952" spans="1:1" x14ac:dyDescent="0.35">
      <c r="A6952"/>
    </row>
    <row r="6953" spans="1:1" x14ac:dyDescent="0.35">
      <c r="A6953"/>
    </row>
    <row r="6954" spans="1:1" x14ac:dyDescent="0.35">
      <c r="A6954"/>
    </row>
    <row r="6955" spans="1:1" x14ac:dyDescent="0.35">
      <c r="A6955"/>
    </row>
    <row r="6956" spans="1:1" x14ac:dyDescent="0.35">
      <c r="A6956"/>
    </row>
    <row r="6957" spans="1:1" x14ac:dyDescent="0.35">
      <c r="A6957"/>
    </row>
    <row r="6958" spans="1:1" x14ac:dyDescent="0.35">
      <c r="A6958"/>
    </row>
    <row r="6959" spans="1:1" x14ac:dyDescent="0.35">
      <c r="A6959"/>
    </row>
    <row r="6960" spans="1:1" x14ac:dyDescent="0.35">
      <c r="A6960"/>
    </row>
    <row r="6961" spans="1:1" x14ac:dyDescent="0.35">
      <c r="A6961"/>
    </row>
    <row r="6962" spans="1:1" x14ac:dyDescent="0.35">
      <c r="A6962"/>
    </row>
    <row r="6963" spans="1:1" x14ac:dyDescent="0.35">
      <c r="A6963"/>
    </row>
    <row r="6964" spans="1:1" x14ac:dyDescent="0.35">
      <c r="A6964"/>
    </row>
    <row r="6965" spans="1:1" x14ac:dyDescent="0.35">
      <c r="A6965"/>
    </row>
    <row r="6966" spans="1:1" x14ac:dyDescent="0.35">
      <c r="A6966"/>
    </row>
    <row r="6967" spans="1:1" x14ac:dyDescent="0.35">
      <c r="A6967"/>
    </row>
    <row r="6968" spans="1:1" x14ac:dyDescent="0.35">
      <c r="A6968"/>
    </row>
    <row r="6969" spans="1:1" x14ac:dyDescent="0.35">
      <c r="A6969"/>
    </row>
    <row r="6970" spans="1:1" x14ac:dyDescent="0.35">
      <c r="A6970"/>
    </row>
    <row r="6971" spans="1:1" x14ac:dyDescent="0.35">
      <c r="A6971"/>
    </row>
    <row r="6972" spans="1:1" x14ac:dyDescent="0.35">
      <c r="A6972"/>
    </row>
    <row r="6973" spans="1:1" x14ac:dyDescent="0.35">
      <c r="A6973"/>
    </row>
    <row r="6974" spans="1:1" x14ac:dyDescent="0.35">
      <c r="A6974"/>
    </row>
    <row r="6975" spans="1:1" x14ac:dyDescent="0.35">
      <c r="A6975"/>
    </row>
    <row r="6976" spans="1:1" x14ac:dyDescent="0.35">
      <c r="A6976"/>
    </row>
    <row r="6977" spans="1:1" x14ac:dyDescent="0.35">
      <c r="A6977"/>
    </row>
    <row r="6978" spans="1:1" x14ac:dyDescent="0.35">
      <c r="A6978"/>
    </row>
    <row r="6979" spans="1:1" x14ac:dyDescent="0.35">
      <c r="A6979"/>
    </row>
    <row r="6980" spans="1:1" x14ac:dyDescent="0.35">
      <c r="A6980"/>
    </row>
    <row r="6981" spans="1:1" x14ac:dyDescent="0.35">
      <c r="A6981"/>
    </row>
    <row r="6982" spans="1:1" x14ac:dyDescent="0.35">
      <c r="A6982"/>
    </row>
    <row r="6983" spans="1:1" x14ac:dyDescent="0.35">
      <c r="A6983"/>
    </row>
    <row r="6984" spans="1:1" x14ac:dyDescent="0.35">
      <c r="A6984"/>
    </row>
    <row r="6985" spans="1:1" x14ac:dyDescent="0.35">
      <c r="A6985"/>
    </row>
    <row r="6986" spans="1:1" x14ac:dyDescent="0.35">
      <c r="A6986"/>
    </row>
    <row r="6987" spans="1:1" x14ac:dyDescent="0.35">
      <c r="A6987"/>
    </row>
    <row r="6988" spans="1:1" x14ac:dyDescent="0.35">
      <c r="A6988"/>
    </row>
    <row r="6989" spans="1:1" x14ac:dyDescent="0.35">
      <c r="A6989"/>
    </row>
    <row r="6990" spans="1:1" x14ac:dyDescent="0.35">
      <c r="A6990"/>
    </row>
    <row r="6991" spans="1:1" x14ac:dyDescent="0.35">
      <c r="A6991"/>
    </row>
    <row r="6992" spans="1:1" x14ac:dyDescent="0.35">
      <c r="A6992"/>
    </row>
    <row r="6993" spans="1:1" x14ac:dyDescent="0.35">
      <c r="A6993"/>
    </row>
    <row r="6994" spans="1:1" x14ac:dyDescent="0.35">
      <c r="A6994"/>
    </row>
    <row r="6995" spans="1:1" x14ac:dyDescent="0.35">
      <c r="A6995"/>
    </row>
    <row r="6996" spans="1:1" x14ac:dyDescent="0.35">
      <c r="A6996"/>
    </row>
    <row r="6997" spans="1:1" x14ac:dyDescent="0.35">
      <c r="A6997"/>
    </row>
    <row r="6998" spans="1:1" x14ac:dyDescent="0.35">
      <c r="A6998"/>
    </row>
    <row r="6999" spans="1:1" x14ac:dyDescent="0.35">
      <c r="A6999"/>
    </row>
    <row r="7000" spans="1:1" x14ac:dyDescent="0.35">
      <c r="A7000"/>
    </row>
    <row r="7001" spans="1:1" x14ac:dyDescent="0.35">
      <c r="A7001"/>
    </row>
    <row r="7002" spans="1:1" x14ac:dyDescent="0.35">
      <c r="A7002"/>
    </row>
    <row r="7003" spans="1:1" x14ac:dyDescent="0.35">
      <c r="A7003"/>
    </row>
    <row r="7004" spans="1:1" x14ac:dyDescent="0.35">
      <c r="A7004"/>
    </row>
    <row r="7005" spans="1:1" x14ac:dyDescent="0.35">
      <c r="A7005"/>
    </row>
    <row r="7006" spans="1:1" x14ac:dyDescent="0.35">
      <c r="A7006"/>
    </row>
    <row r="7007" spans="1:1" x14ac:dyDescent="0.35">
      <c r="A7007"/>
    </row>
    <row r="7008" spans="1:1" x14ac:dyDescent="0.35">
      <c r="A7008"/>
    </row>
    <row r="7009" spans="1:1" x14ac:dyDescent="0.35">
      <c r="A7009"/>
    </row>
    <row r="7010" spans="1:1" x14ac:dyDescent="0.35">
      <c r="A7010"/>
    </row>
    <row r="7011" spans="1:1" x14ac:dyDescent="0.35">
      <c r="A7011"/>
    </row>
    <row r="7012" spans="1:1" x14ac:dyDescent="0.35">
      <c r="A7012"/>
    </row>
    <row r="7013" spans="1:1" x14ac:dyDescent="0.35">
      <c r="A7013"/>
    </row>
    <row r="7014" spans="1:1" x14ac:dyDescent="0.35">
      <c r="A7014"/>
    </row>
    <row r="7015" spans="1:1" x14ac:dyDescent="0.35">
      <c r="A7015"/>
    </row>
    <row r="7016" spans="1:1" x14ac:dyDescent="0.35">
      <c r="A7016"/>
    </row>
    <row r="7017" spans="1:1" x14ac:dyDescent="0.35">
      <c r="A7017"/>
    </row>
    <row r="7018" spans="1:1" x14ac:dyDescent="0.35">
      <c r="A7018"/>
    </row>
    <row r="7019" spans="1:1" x14ac:dyDescent="0.35">
      <c r="A7019"/>
    </row>
    <row r="7020" spans="1:1" x14ac:dyDescent="0.35">
      <c r="A7020"/>
    </row>
    <row r="7021" spans="1:1" x14ac:dyDescent="0.35">
      <c r="A7021"/>
    </row>
    <row r="7022" spans="1:1" x14ac:dyDescent="0.35">
      <c r="A7022"/>
    </row>
    <row r="7023" spans="1:1" x14ac:dyDescent="0.35">
      <c r="A7023"/>
    </row>
    <row r="7024" spans="1:1" x14ac:dyDescent="0.35">
      <c r="A7024"/>
    </row>
    <row r="7025" spans="1:1" x14ac:dyDescent="0.35">
      <c r="A7025"/>
    </row>
    <row r="7026" spans="1:1" x14ac:dyDescent="0.35">
      <c r="A7026"/>
    </row>
    <row r="7027" spans="1:1" x14ac:dyDescent="0.35">
      <c r="A7027"/>
    </row>
    <row r="7028" spans="1:1" x14ac:dyDescent="0.35">
      <c r="A7028"/>
    </row>
    <row r="7029" spans="1:1" x14ac:dyDescent="0.35">
      <c r="A7029"/>
    </row>
    <row r="7030" spans="1:1" x14ac:dyDescent="0.35">
      <c r="A7030"/>
    </row>
    <row r="7031" spans="1:1" x14ac:dyDescent="0.35">
      <c r="A7031"/>
    </row>
    <row r="7032" spans="1:1" x14ac:dyDescent="0.35">
      <c r="A7032"/>
    </row>
    <row r="7033" spans="1:1" x14ac:dyDescent="0.35">
      <c r="A7033"/>
    </row>
    <row r="7034" spans="1:1" x14ac:dyDescent="0.35">
      <c r="A7034"/>
    </row>
    <row r="7035" spans="1:1" x14ac:dyDescent="0.35">
      <c r="A7035"/>
    </row>
    <row r="7036" spans="1:1" x14ac:dyDescent="0.35">
      <c r="A7036"/>
    </row>
    <row r="7037" spans="1:1" x14ac:dyDescent="0.35">
      <c r="A7037"/>
    </row>
    <row r="7038" spans="1:1" x14ac:dyDescent="0.35">
      <c r="A7038"/>
    </row>
    <row r="7039" spans="1:1" x14ac:dyDescent="0.35">
      <c r="A7039"/>
    </row>
    <row r="7040" spans="1:1" x14ac:dyDescent="0.35">
      <c r="A7040"/>
    </row>
    <row r="7041" spans="1:1" x14ac:dyDescent="0.35">
      <c r="A7041"/>
    </row>
    <row r="7042" spans="1:1" x14ac:dyDescent="0.35">
      <c r="A7042"/>
    </row>
    <row r="7043" spans="1:1" x14ac:dyDescent="0.35">
      <c r="A7043"/>
    </row>
    <row r="7044" spans="1:1" x14ac:dyDescent="0.35">
      <c r="A7044"/>
    </row>
    <row r="7045" spans="1:1" x14ac:dyDescent="0.35">
      <c r="A7045"/>
    </row>
    <row r="7046" spans="1:1" x14ac:dyDescent="0.35">
      <c r="A7046"/>
    </row>
    <row r="7047" spans="1:1" x14ac:dyDescent="0.35">
      <c r="A7047"/>
    </row>
    <row r="7048" spans="1:1" x14ac:dyDescent="0.35">
      <c r="A7048"/>
    </row>
    <row r="7049" spans="1:1" x14ac:dyDescent="0.35">
      <c r="A7049"/>
    </row>
    <row r="7050" spans="1:1" x14ac:dyDescent="0.35">
      <c r="A7050"/>
    </row>
    <row r="7051" spans="1:1" x14ac:dyDescent="0.35">
      <c r="A7051"/>
    </row>
    <row r="7052" spans="1:1" x14ac:dyDescent="0.35">
      <c r="A7052"/>
    </row>
    <row r="7053" spans="1:1" x14ac:dyDescent="0.35">
      <c r="A7053"/>
    </row>
    <row r="7054" spans="1:1" x14ac:dyDescent="0.35">
      <c r="A7054"/>
    </row>
    <row r="7055" spans="1:1" x14ac:dyDescent="0.35">
      <c r="A7055"/>
    </row>
    <row r="7056" spans="1:1" x14ac:dyDescent="0.35">
      <c r="A7056"/>
    </row>
    <row r="7057" spans="1:1" x14ac:dyDescent="0.35">
      <c r="A7057"/>
    </row>
    <row r="7058" spans="1:1" x14ac:dyDescent="0.35">
      <c r="A7058"/>
    </row>
    <row r="7059" spans="1:1" x14ac:dyDescent="0.35">
      <c r="A7059"/>
    </row>
    <row r="7060" spans="1:1" x14ac:dyDescent="0.35">
      <c r="A7060"/>
    </row>
    <row r="7061" spans="1:1" x14ac:dyDescent="0.35">
      <c r="A7061"/>
    </row>
    <row r="7062" spans="1:1" x14ac:dyDescent="0.35">
      <c r="A7062"/>
    </row>
    <row r="7063" spans="1:1" x14ac:dyDescent="0.35">
      <c r="A7063"/>
    </row>
    <row r="7064" spans="1:1" x14ac:dyDescent="0.35">
      <c r="A7064"/>
    </row>
    <row r="7065" spans="1:1" x14ac:dyDescent="0.35">
      <c r="A7065"/>
    </row>
    <row r="7066" spans="1:1" x14ac:dyDescent="0.35">
      <c r="A7066"/>
    </row>
    <row r="7067" spans="1:1" x14ac:dyDescent="0.35">
      <c r="A7067"/>
    </row>
    <row r="7068" spans="1:1" x14ac:dyDescent="0.35">
      <c r="A7068"/>
    </row>
    <row r="7069" spans="1:1" x14ac:dyDescent="0.35">
      <c r="A7069"/>
    </row>
    <row r="7070" spans="1:1" x14ac:dyDescent="0.35">
      <c r="A7070"/>
    </row>
    <row r="7071" spans="1:1" x14ac:dyDescent="0.35">
      <c r="A7071"/>
    </row>
    <row r="7072" spans="1:1" x14ac:dyDescent="0.35">
      <c r="A7072"/>
    </row>
    <row r="7073" spans="1:1" x14ac:dyDescent="0.35">
      <c r="A7073"/>
    </row>
    <row r="7074" spans="1:1" x14ac:dyDescent="0.35">
      <c r="A7074"/>
    </row>
    <row r="7075" spans="1:1" x14ac:dyDescent="0.35">
      <c r="A7075"/>
    </row>
    <row r="7076" spans="1:1" x14ac:dyDescent="0.35">
      <c r="A7076"/>
    </row>
    <row r="7077" spans="1:1" x14ac:dyDescent="0.35">
      <c r="A7077"/>
    </row>
    <row r="7078" spans="1:1" x14ac:dyDescent="0.35">
      <c r="A7078"/>
    </row>
    <row r="7079" spans="1:1" x14ac:dyDescent="0.35">
      <c r="A7079"/>
    </row>
    <row r="7080" spans="1:1" x14ac:dyDescent="0.35">
      <c r="A7080"/>
    </row>
    <row r="7081" spans="1:1" x14ac:dyDescent="0.35">
      <c r="A7081"/>
    </row>
    <row r="7082" spans="1:1" x14ac:dyDescent="0.35">
      <c r="A7082"/>
    </row>
    <row r="7083" spans="1:1" x14ac:dyDescent="0.35">
      <c r="A7083"/>
    </row>
    <row r="7084" spans="1:1" x14ac:dyDescent="0.35">
      <c r="A7084"/>
    </row>
    <row r="7085" spans="1:1" x14ac:dyDescent="0.35">
      <c r="A7085"/>
    </row>
    <row r="7086" spans="1:1" x14ac:dyDescent="0.35">
      <c r="A7086"/>
    </row>
    <row r="7087" spans="1:1" x14ac:dyDescent="0.35">
      <c r="A7087"/>
    </row>
    <row r="7088" spans="1:1" x14ac:dyDescent="0.35">
      <c r="A7088"/>
    </row>
    <row r="7089" spans="1:1" x14ac:dyDescent="0.35">
      <c r="A7089"/>
    </row>
    <row r="7090" spans="1:1" x14ac:dyDescent="0.35">
      <c r="A7090"/>
    </row>
    <row r="7091" spans="1:1" x14ac:dyDescent="0.35">
      <c r="A7091"/>
    </row>
    <row r="7092" spans="1:1" x14ac:dyDescent="0.35">
      <c r="A7092"/>
    </row>
    <row r="7093" spans="1:1" x14ac:dyDescent="0.35">
      <c r="A7093"/>
    </row>
    <row r="7094" spans="1:1" x14ac:dyDescent="0.35">
      <c r="A7094"/>
    </row>
    <row r="7095" spans="1:1" x14ac:dyDescent="0.35">
      <c r="A7095"/>
    </row>
    <row r="7096" spans="1:1" x14ac:dyDescent="0.35">
      <c r="A7096"/>
    </row>
    <row r="7097" spans="1:1" x14ac:dyDescent="0.35">
      <c r="A7097"/>
    </row>
    <row r="7098" spans="1:1" x14ac:dyDescent="0.35">
      <c r="A7098"/>
    </row>
    <row r="7099" spans="1:1" x14ac:dyDescent="0.35">
      <c r="A7099"/>
    </row>
    <row r="7100" spans="1:1" x14ac:dyDescent="0.35">
      <c r="A7100"/>
    </row>
    <row r="7101" spans="1:1" x14ac:dyDescent="0.35">
      <c r="A7101"/>
    </row>
    <row r="7102" spans="1:1" x14ac:dyDescent="0.35">
      <c r="A7102"/>
    </row>
    <row r="7103" spans="1:1" x14ac:dyDescent="0.35">
      <c r="A7103"/>
    </row>
    <row r="7104" spans="1:1" x14ac:dyDescent="0.35">
      <c r="A7104"/>
    </row>
    <row r="7105" spans="1:1" x14ac:dyDescent="0.35">
      <c r="A7105"/>
    </row>
    <row r="7106" spans="1:1" x14ac:dyDescent="0.35">
      <c r="A7106"/>
    </row>
    <row r="7107" spans="1:1" x14ac:dyDescent="0.35">
      <c r="A7107"/>
    </row>
    <row r="7108" spans="1:1" x14ac:dyDescent="0.35">
      <c r="A7108"/>
    </row>
    <row r="7109" spans="1:1" x14ac:dyDescent="0.35">
      <c r="A7109"/>
    </row>
    <row r="7110" spans="1:1" x14ac:dyDescent="0.35">
      <c r="A7110"/>
    </row>
    <row r="7111" spans="1:1" x14ac:dyDescent="0.35">
      <c r="A7111"/>
    </row>
    <row r="7112" spans="1:1" x14ac:dyDescent="0.35">
      <c r="A7112"/>
    </row>
    <row r="7113" spans="1:1" x14ac:dyDescent="0.35">
      <c r="A7113"/>
    </row>
    <row r="7114" spans="1:1" x14ac:dyDescent="0.35">
      <c r="A7114"/>
    </row>
    <row r="7115" spans="1:1" x14ac:dyDescent="0.35">
      <c r="A7115"/>
    </row>
    <row r="7116" spans="1:1" x14ac:dyDescent="0.35">
      <c r="A7116"/>
    </row>
    <row r="7117" spans="1:1" x14ac:dyDescent="0.35">
      <c r="A7117"/>
    </row>
    <row r="7118" spans="1:1" x14ac:dyDescent="0.35">
      <c r="A7118"/>
    </row>
    <row r="7119" spans="1:1" x14ac:dyDescent="0.35">
      <c r="A7119"/>
    </row>
    <row r="7120" spans="1:1" x14ac:dyDescent="0.35">
      <c r="A7120"/>
    </row>
    <row r="7121" spans="1:1" x14ac:dyDescent="0.35">
      <c r="A7121"/>
    </row>
    <row r="7122" spans="1:1" x14ac:dyDescent="0.35">
      <c r="A7122"/>
    </row>
    <row r="7123" spans="1:1" x14ac:dyDescent="0.35">
      <c r="A7123"/>
    </row>
    <row r="7124" spans="1:1" x14ac:dyDescent="0.35">
      <c r="A7124"/>
    </row>
    <row r="7125" spans="1:1" x14ac:dyDescent="0.35">
      <c r="A7125"/>
    </row>
    <row r="7126" spans="1:1" x14ac:dyDescent="0.35">
      <c r="A7126"/>
    </row>
    <row r="7127" spans="1:1" x14ac:dyDescent="0.35">
      <c r="A7127"/>
    </row>
    <row r="7128" spans="1:1" x14ac:dyDescent="0.35">
      <c r="A7128"/>
    </row>
    <row r="7129" spans="1:1" x14ac:dyDescent="0.35">
      <c r="A7129"/>
    </row>
    <row r="7130" spans="1:1" x14ac:dyDescent="0.35">
      <c r="A7130"/>
    </row>
    <row r="7131" spans="1:1" x14ac:dyDescent="0.35">
      <c r="A7131"/>
    </row>
    <row r="7132" spans="1:1" x14ac:dyDescent="0.35">
      <c r="A7132"/>
    </row>
    <row r="7133" spans="1:1" x14ac:dyDescent="0.35">
      <c r="A7133"/>
    </row>
    <row r="7134" spans="1:1" x14ac:dyDescent="0.35">
      <c r="A7134"/>
    </row>
    <row r="7135" spans="1:1" x14ac:dyDescent="0.35">
      <c r="A7135"/>
    </row>
    <row r="7136" spans="1:1" x14ac:dyDescent="0.35">
      <c r="A7136"/>
    </row>
    <row r="7137" spans="1:1" x14ac:dyDescent="0.35">
      <c r="A7137"/>
    </row>
    <row r="7138" spans="1:1" x14ac:dyDescent="0.35">
      <c r="A7138"/>
    </row>
    <row r="7139" spans="1:1" x14ac:dyDescent="0.35">
      <c r="A7139"/>
    </row>
    <row r="7140" spans="1:1" x14ac:dyDescent="0.35">
      <c r="A7140"/>
    </row>
    <row r="7141" spans="1:1" x14ac:dyDescent="0.35">
      <c r="A7141"/>
    </row>
    <row r="7142" spans="1:1" x14ac:dyDescent="0.35">
      <c r="A7142"/>
    </row>
    <row r="7143" spans="1:1" x14ac:dyDescent="0.35">
      <c r="A7143"/>
    </row>
    <row r="7144" spans="1:1" x14ac:dyDescent="0.35">
      <c r="A7144"/>
    </row>
    <row r="7145" spans="1:1" x14ac:dyDescent="0.35">
      <c r="A7145"/>
    </row>
    <row r="7146" spans="1:1" x14ac:dyDescent="0.35">
      <c r="A7146"/>
    </row>
    <row r="7147" spans="1:1" x14ac:dyDescent="0.35">
      <c r="A7147"/>
    </row>
    <row r="7148" spans="1:1" x14ac:dyDescent="0.35">
      <c r="A7148"/>
    </row>
    <row r="7149" spans="1:1" x14ac:dyDescent="0.35">
      <c r="A7149"/>
    </row>
    <row r="7150" spans="1:1" x14ac:dyDescent="0.35">
      <c r="A7150"/>
    </row>
    <row r="7151" spans="1:1" x14ac:dyDescent="0.35">
      <c r="A7151"/>
    </row>
    <row r="7152" spans="1:1" x14ac:dyDescent="0.35">
      <c r="A7152"/>
    </row>
    <row r="7153" spans="1:1" x14ac:dyDescent="0.35">
      <c r="A7153"/>
    </row>
    <row r="7154" spans="1:1" x14ac:dyDescent="0.35">
      <c r="A7154"/>
    </row>
    <row r="7155" spans="1:1" x14ac:dyDescent="0.35">
      <c r="A7155"/>
    </row>
    <row r="7156" spans="1:1" x14ac:dyDescent="0.35">
      <c r="A7156"/>
    </row>
    <row r="7157" spans="1:1" x14ac:dyDescent="0.35">
      <c r="A7157"/>
    </row>
    <row r="7158" spans="1:1" x14ac:dyDescent="0.35">
      <c r="A7158"/>
    </row>
    <row r="7159" spans="1:1" x14ac:dyDescent="0.35">
      <c r="A7159"/>
    </row>
    <row r="7160" spans="1:1" x14ac:dyDescent="0.35">
      <c r="A7160"/>
    </row>
    <row r="7161" spans="1:1" x14ac:dyDescent="0.35">
      <c r="A7161"/>
    </row>
    <row r="7162" spans="1:1" x14ac:dyDescent="0.35">
      <c r="A7162"/>
    </row>
    <row r="7163" spans="1:1" x14ac:dyDescent="0.35">
      <c r="A7163"/>
    </row>
    <row r="7164" spans="1:1" x14ac:dyDescent="0.35">
      <c r="A7164"/>
    </row>
    <row r="7165" spans="1:1" x14ac:dyDescent="0.35">
      <c r="A7165"/>
    </row>
    <row r="7166" spans="1:1" x14ac:dyDescent="0.35">
      <c r="A7166"/>
    </row>
    <row r="7167" spans="1:1" x14ac:dyDescent="0.35">
      <c r="A7167"/>
    </row>
    <row r="7168" spans="1:1" x14ac:dyDescent="0.35">
      <c r="A7168"/>
    </row>
    <row r="7169" spans="1:1" x14ac:dyDescent="0.35">
      <c r="A7169"/>
    </row>
    <row r="7170" spans="1:1" x14ac:dyDescent="0.35">
      <c r="A7170"/>
    </row>
    <row r="7171" spans="1:1" x14ac:dyDescent="0.35">
      <c r="A7171"/>
    </row>
    <row r="7172" spans="1:1" x14ac:dyDescent="0.35">
      <c r="A7172"/>
    </row>
    <row r="7173" spans="1:1" x14ac:dyDescent="0.35">
      <c r="A7173"/>
    </row>
    <row r="7174" spans="1:1" x14ac:dyDescent="0.35">
      <c r="A7174"/>
    </row>
    <row r="7175" spans="1:1" x14ac:dyDescent="0.35">
      <c r="A7175"/>
    </row>
    <row r="7176" spans="1:1" x14ac:dyDescent="0.35">
      <c r="A7176"/>
    </row>
    <row r="7177" spans="1:1" x14ac:dyDescent="0.35">
      <c r="A7177"/>
    </row>
    <row r="7178" spans="1:1" x14ac:dyDescent="0.35">
      <c r="A7178"/>
    </row>
    <row r="7179" spans="1:1" x14ac:dyDescent="0.35">
      <c r="A7179"/>
    </row>
    <row r="7180" spans="1:1" x14ac:dyDescent="0.35">
      <c r="A7180"/>
    </row>
    <row r="7181" spans="1:1" x14ac:dyDescent="0.35">
      <c r="A7181"/>
    </row>
    <row r="7182" spans="1:1" x14ac:dyDescent="0.35">
      <c r="A7182"/>
    </row>
    <row r="7183" spans="1:1" x14ac:dyDescent="0.35">
      <c r="A7183"/>
    </row>
    <row r="7184" spans="1:1" x14ac:dyDescent="0.35">
      <c r="A7184"/>
    </row>
    <row r="7185" spans="1:1" x14ac:dyDescent="0.35">
      <c r="A7185"/>
    </row>
    <row r="7186" spans="1:1" x14ac:dyDescent="0.35">
      <c r="A7186"/>
    </row>
    <row r="7187" spans="1:1" x14ac:dyDescent="0.35">
      <c r="A7187"/>
    </row>
    <row r="7188" spans="1:1" x14ac:dyDescent="0.35">
      <c r="A7188"/>
    </row>
    <row r="7189" spans="1:1" x14ac:dyDescent="0.35">
      <c r="A7189"/>
    </row>
    <row r="7190" spans="1:1" x14ac:dyDescent="0.35">
      <c r="A7190"/>
    </row>
    <row r="7191" spans="1:1" x14ac:dyDescent="0.35">
      <c r="A7191"/>
    </row>
    <row r="7192" spans="1:1" x14ac:dyDescent="0.35">
      <c r="A7192"/>
    </row>
    <row r="7193" spans="1:1" x14ac:dyDescent="0.35">
      <c r="A7193"/>
    </row>
    <row r="7194" spans="1:1" x14ac:dyDescent="0.35">
      <c r="A7194"/>
    </row>
    <row r="7195" spans="1:1" x14ac:dyDescent="0.35">
      <c r="A7195"/>
    </row>
    <row r="7196" spans="1:1" x14ac:dyDescent="0.35">
      <c r="A7196"/>
    </row>
    <row r="7197" spans="1:1" x14ac:dyDescent="0.35">
      <c r="A7197"/>
    </row>
    <row r="7198" spans="1:1" x14ac:dyDescent="0.35">
      <c r="A7198"/>
    </row>
    <row r="7199" spans="1:1" x14ac:dyDescent="0.35">
      <c r="A7199"/>
    </row>
    <row r="7200" spans="1:1" x14ac:dyDescent="0.35">
      <c r="A7200"/>
    </row>
    <row r="7201" spans="1:1" x14ac:dyDescent="0.35">
      <c r="A7201"/>
    </row>
    <row r="7202" spans="1:1" x14ac:dyDescent="0.35">
      <c r="A7202"/>
    </row>
    <row r="7203" spans="1:1" x14ac:dyDescent="0.35">
      <c r="A7203"/>
    </row>
    <row r="7204" spans="1:1" x14ac:dyDescent="0.35">
      <c r="A7204"/>
    </row>
    <row r="7205" spans="1:1" x14ac:dyDescent="0.35">
      <c r="A7205"/>
    </row>
    <row r="7206" spans="1:1" x14ac:dyDescent="0.35">
      <c r="A7206"/>
    </row>
    <row r="7207" spans="1:1" x14ac:dyDescent="0.35">
      <c r="A7207"/>
    </row>
    <row r="7208" spans="1:1" x14ac:dyDescent="0.35">
      <c r="A7208"/>
    </row>
    <row r="7209" spans="1:1" x14ac:dyDescent="0.35">
      <c r="A7209"/>
    </row>
    <row r="7210" spans="1:1" x14ac:dyDescent="0.35">
      <c r="A7210"/>
    </row>
    <row r="7211" spans="1:1" x14ac:dyDescent="0.35">
      <c r="A7211"/>
    </row>
    <row r="7212" spans="1:1" x14ac:dyDescent="0.35">
      <c r="A7212"/>
    </row>
    <row r="7213" spans="1:1" x14ac:dyDescent="0.35">
      <c r="A7213"/>
    </row>
    <row r="7214" spans="1:1" x14ac:dyDescent="0.35">
      <c r="A7214"/>
    </row>
    <row r="7215" spans="1:1" x14ac:dyDescent="0.35">
      <c r="A7215"/>
    </row>
    <row r="7216" spans="1:1" x14ac:dyDescent="0.35">
      <c r="A7216"/>
    </row>
    <row r="7217" spans="1:1" x14ac:dyDescent="0.35">
      <c r="A7217"/>
    </row>
    <row r="7218" spans="1:1" x14ac:dyDescent="0.35">
      <c r="A7218"/>
    </row>
    <row r="7219" spans="1:1" x14ac:dyDescent="0.35">
      <c r="A7219"/>
    </row>
    <row r="7220" spans="1:1" x14ac:dyDescent="0.35">
      <c r="A7220"/>
    </row>
    <row r="7221" spans="1:1" x14ac:dyDescent="0.35">
      <c r="A7221"/>
    </row>
    <row r="7222" spans="1:1" x14ac:dyDescent="0.35">
      <c r="A7222"/>
    </row>
    <row r="7223" spans="1:1" x14ac:dyDescent="0.35">
      <c r="A7223"/>
    </row>
    <row r="7224" spans="1:1" x14ac:dyDescent="0.35">
      <c r="A7224"/>
    </row>
    <row r="7225" spans="1:1" x14ac:dyDescent="0.35">
      <c r="A7225"/>
    </row>
    <row r="7226" spans="1:1" x14ac:dyDescent="0.35">
      <c r="A7226"/>
    </row>
    <row r="7227" spans="1:1" x14ac:dyDescent="0.35">
      <c r="A7227"/>
    </row>
    <row r="7228" spans="1:1" x14ac:dyDescent="0.35">
      <c r="A7228"/>
    </row>
    <row r="7229" spans="1:1" x14ac:dyDescent="0.35">
      <c r="A7229"/>
    </row>
    <row r="7230" spans="1:1" x14ac:dyDescent="0.35">
      <c r="A7230"/>
    </row>
    <row r="7231" spans="1:1" x14ac:dyDescent="0.35">
      <c r="A7231"/>
    </row>
    <row r="7232" spans="1:1" x14ac:dyDescent="0.35">
      <c r="A7232"/>
    </row>
    <row r="7233" spans="1:1" x14ac:dyDescent="0.35">
      <c r="A7233"/>
    </row>
    <row r="7234" spans="1:1" x14ac:dyDescent="0.35">
      <c r="A7234"/>
    </row>
    <row r="7235" spans="1:1" x14ac:dyDescent="0.35">
      <c r="A7235"/>
    </row>
    <row r="7236" spans="1:1" x14ac:dyDescent="0.35">
      <c r="A7236"/>
    </row>
    <row r="7237" spans="1:1" x14ac:dyDescent="0.35">
      <c r="A7237"/>
    </row>
    <row r="7238" spans="1:1" x14ac:dyDescent="0.35">
      <c r="A7238"/>
    </row>
    <row r="7239" spans="1:1" x14ac:dyDescent="0.35">
      <c r="A7239"/>
    </row>
    <row r="7240" spans="1:1" x14ac:dyDescent="0.35">
      <c r="A7240"/>
    </row>
    <row r="7241" spans="1:1" x14ac:dyDescent="0.35">
      <c r="A7241"/>
    </row>
    <row r="7242" spans="1:1" x14ac:dyDescent="0.35">
      <c r="A7242"/>
    </row>
    <row r="7243" spans="1:1" x14ac:dyDescent="0.35">
      <c r="A7243"/>
    </row>
    <row r="7244" spans="1:1" x14ac:dyDescent="0.35">
      <c r="A7244"/>
    </row>
    <row r="7245" spans="1:1" x14ac:dyDescent="0.35">
      <c r="A7245"/>
    </row>
    <row r="7246" spans="1:1" x14ac:dyDescent="0.35">
      <c r="A7246"/>
    </row>
    <row r="7247" spans="1:1" x14ac:dyDescent="0.35">
      <c r="A7247"/>
    </row>
    <row r="7248" spans="1:1" x14ac:dyDescent="0.35">
      <c r="A7248"/>
    </row>
    <row r="7249" spans="1:1" x14ac:dyDescent="0.35">
      <c r="A7249"/>
    </row>
    <row r="7250" spans="1:1" x14ac:dyDescent="0.35">
      <c r="A7250"/>
    </row>
    <row r="7251" spans="1:1" x14ac:dyDescent="0.35">
      <c r="A7251"/>
    </row>
    <row r="7252" spans="1:1" x14ac:dyDescent="0.35">
      <c r="A7252"/>
    </row>
    <row r="7253" spans="1:1" x14ac:dyDescent="0.35">
      <c r="A7253"/>
    </row>
    <row r="7254" spans="1:1" x14ac:dyDescent="0.35">
      <c r="A7254"/>
    </row>
    <row r="7255" spans="1:1" x14ac:dyDescent="0.35">
      <c r="A7255"/>
    </row>
    <row r="7256" spans="1:1" x14ac:dyDescent="0.35">
      <c r="A7256"/>
    </row>
    <row r="7257" spans="1:1" x14ac:dyDescent="0.35">
      <c r="A7257"/>
    </row>
    <row r="7258" spans="1:1" x14ac:dyDescent="0.35">
      <c r="A7258"/>
    </row>
    <row r="7259" spans="1:1" x14ac:dyDescent="0.35">
      <c r="A7259"/>
    </row>
    <row r="7260" spans="1:1" x14ac:dyDescent="0.35">
      <c r="A7260"/>
    </row>
    <row r="7261" spans="1:1" x14ac:dyDescent="0.35">
      <c r="A7261"/>
    </row>
    <row r="7262" spans="1:1" x14ac:dyDescent="0.35">
      <c r="A7262"/>
    </row>
    <row r="7263" spans="1:1" x14ac:dyDescent="0.35">
      <c r="A7263"/>
    </row>
    <row r="7264" spans="1:1" x14ac:dyDescent="0.35">
      <c r="A7264"/>
    </row>
    <row r="7265" spans="1:1" x14ac:dyDescent="0.35">
      <c r="A7265"/>
    </row>
    <row r="7266" spans="1:1" x14ac:dyDescent="0.35">
      <c r="A7266"/>
    </row>
    <row r="7267" spans="1:1" x14ac:dyDescent="0.35">
      <c r="A7267"/>
    </row>
    <row r="7268" spans="1:1" x14ac:dyDescent="0.35">
      <c r="A7268"/>
    </row>
    <row r="7269" spans="1:1" x14ac:dyDescent="0.35">
      <c r="A7269"/>
    </row>
    <row r="7270" spans="1:1" x14ac:dyDescent="0.35">
      <c r="A7270"/>
    </row>
    <row r="7271" spans="1:1" x14ac:dyDescent="0.35">
      <c r="A7271"/>
    </row>
    <row r="7272" spans="1:1" x14ac:dyDescent="0.35">
      <c r="A7272"/>
    </row>
    <row r="7273" spans="1:1" x14ac:dyDescent="0.35">
      <c r="A7273"/>
    </row>
    <row r="7274" spans="1:1" x14ac:dyDescent="0.35">
      <c r="A7274"/>
    </row>
    <row r="7275" spans="1:1" x14ac:dyDescent="0.35">
      <c r="A7275"/>
    </row>
    <row r="7276" spans="1:1" x14ac:dyDescent="0.35">
      <c r="A7276"/>
    </row>
    <row r="7277" spans="1:1" x14ac:dyDescent="0.35">
      <c r="A7277"/>
    </row>
    <row r="7278" spans="1:1" x14ac:dyDescent="0.35">
      <c r="A7278"/>
    </row>
    <row r="7279" spans="1:1" x14ac:dyDescent="0.35">
      <c r="A7279"/>
    </row>
    <row r="7280" spans="1:1" x14ac:dyDescent="0.35">
      <c r="A7280"/>
    </row>
    <row r="7281" spans="1:1" x14ac:dyDescent="0.35">
      <c r="A7281"/>
    </row>
    <row r="7282" spans="1:1" x14ac:dyDescent="0.35">
      <c r="A7282"/>
    </row>
    <row r="7283" spans="1:1" x14ac:dyDescent="0.35">
      <c r="A7283"/>
    </row>
    <row r="7284" spans="1:1" x14ac:dyDescent="0.35">
      <c r="A7284"/>
    </row>
    <row r="7285" spans="1:1" x14ac:dyDescent="0.35">
      <c r="A7285"/>
    </row>
    <row r="7286" spans="1:1" x14ac:dyDescent="0.35">
      <c r="A7286"/>
    </row>
    <row r="7287" spans="1:1" x14ac:dyDescent="0.35">
      <c r="A7287"/>
    </row>
    <row r="7288" spans="1:1" x14ac:dyDescent="0.35">
      <c r="A7288"/>
    </row>
    <row r="7289" spans="1:1" x14ac:dyDescent="0.35">
      <c r="A7289"/>
    </row>
    <row r="7290" spans="1:1" x14ac:dyDescent="0.35">
      <c r="A7290"/>
    </row>
    <row r="7291" spans="1:1" x14ac:dyDescent="0.35">
      <c r="A7291"/>
    </row>
    <row r="7292" spans="1:1" x14ac:dyDescent="0.35">
      <c r="A7292"/>
    </row>
    <row r="7293" spans="1:1" x14ac:dyDescent="0.35">
      <c r="A7293"/>
    </row>
    <row r="7294" spans="1:1" x14ac:dyDescent="0.35">
      <c r="A7294"/>
    </row>
    <row r="7295" spans="1:1" x14ac:dyDescent="0.35">
      <c r="A7295"/>
    </row>
    <row r="7296" spans="1:1" x14ac:dyDescent="0.35">
      <c r="A7296"/>
    </row>
    <row r="7297" spans="1:1" x14ac:dyDescent="0.35">
      <c r="A7297"/>
    </row>
    <row r="7298" spans="1:1" x14ac:dyDescent="0.35">
      <c r="A7298"/>
    </row>
    <row r="7299" spans="1:1" x14ac:dyDescent="0.35">
      <c r="A7299"/>
    </row>
    <row r="7300" spans="1:1" x14ac:dyDescent="0.35">
      <c r="A7300"/>
    </row>
    <row r="7301" spans="1:1" x14ac:dyDescent="0.35">
      <c r="A7301"/>
    </row>
    <row r="7302" spans="1:1" x14ac:dyDescent="0.35">
      <c r="A7302"/>
    </row>
    <row r="7303" spans="1:1" x14ac:dyDescent="0.35">
      <c r="A7303"/>
    </row>
    <row r="7304" spans="1:1" x14ac:dyDescent="0.35">
      <c r="A7304"/>
    </row>
    <row r="7305" spans="1:1" x14ac:dyDescent="0.35">
      <c r="A7305"/>
    </row>
    <row r="7306" spans="1:1" x14ac:dyDescent="0.35">
      <c r="A7306"/>
    </row>
    <row r="7307" spans="1:1" x14ac:dyDescent="0.35">
      <c r="A7307"/>
    </row>
    <row r="7308" spans="1:1" x14ac:dyDescent="0.35">
      <c r="A7308"/>
    </row>
    <row r="7309" spans="1:1" x14ac:dyDescent="0.35">
      <c r="A7309"/>
    </row>
    <row r="7310" spans="1:1" x14ac:dyDescent="0.35">
      <c r="A7310"/>
    </row>
    <row r="7311" spans="1:1" x14ac:dyDescent="0.35">
      <c r="A7311"/>
    </row>
    <row r="7312" spans="1:1" x14ac:dyDescent="0.35">
      <c r="A7312"/>
    </row>
    <row r="7313" spans="1:1" x14ac:dyDescent="0.35">
      <c r="A7313"/>
    </row>
    <row r="7314" spans="1:1" x14ac:dyDescent="0.35">
      <c r="A7314"/>
    </row>
    <row r="7315" spans="1:1" x14ac:dyDescent="0.35">
      <c r="A7315"/>
    </row>
    <row r="7316" spans="1:1" x14ac:dyDescent="0.35">
      <c r="A7316"/>
    </row>
    <row r="7317" spans="1:1" x14ac:dyDescent="0.35">
      <c r="A7317"/>
    </row>
    <row r="7318" spans="1:1" x14ac:dyDescent="0.35">
      <c r="A7318"/>
    </row>
    <row r="7319" spans="1:1" x14ac:dyDescent="0.35">
      <c r="A7319"/>
    </row>
    <row r="7320" spans="1:1" x14ac:dyDescent="0.35">
      <c r="A7320"/>
    </row>
    <row r="7321" spans="1:1" x14ac:dyDescent="0.35">
      <c r="A7321"/>
    </row>
    <row r="7322" spans="1:1" x14ac:dyDescent="0.35">
      <c r="A7322"/>
    </row>
    <row r="7323" spans="1:1" x14ac:dyDescent="0.35">
      <c r="A7323"/>
    </row>
    <row r="7324" spans="1:1" x14ac:dyDescent="0.35">
      <c r="A7324"/>
    </row>
    <row r="7325" spans="1:1" x14ac:dyDescent="0.35">
      <c r="A7325"/>
    </row>
    <row r="7326" spans="1:1" x14ac:dyDescent="0.35">
      <c r="A7326"/>
    </row>
    <row r="7327" spans="1:1" x14ac:dyDescent="0.35">
      <c r="A7327"/>
    </row>
    <row r="7328" spans="1:1" x14ac:dyDescent="0.35">
      <c r="A7328"/>
    </row>
    <row r="7329" spans="1:1" x14ac:dyDescent="0.35">
      <c r="A7329"/>
    </row>
    <row r="7330" spans="1:1" x14ac:dyDescent="0.35">
      <c r="A7330"/>
    </row>
    <row r="7331" spans="1:1" x14ac:dyDescent="0.35">
      <c r="A7331"/>
    </row>
    <row r="7332" spans="1:1" x14ac:dyDescent="0.35">
      <c r="A7332"/>
    </row>
    <row r="7333" spans="1:1" x14ac:dyDescent="0.35">
      <c r="A7333"/>
    </row>
    <row r="7334" spans="1:1" x14ac:dyDescent="0.35">
      <c r="A7334"/>
    </row>
    <row r="7335" spans="1:1" x14ac:dyDescent="0.35">
      <c r="A7335"/>
    </row>
    <row r="7336" spans="1:1" x14ac:dyDescent="0.35">
      <c r="A7336"/>
    </row>
    <row r="7337" spans="1:1" x14ac:dyDescent="0.35">
      <c r="A7337"/>
    </row>
    <row r="7338" spans="1:1" x14ac:dyDescent="0.35">
      <c r="A7338"/>
    </row>
    <row r="7339" spans="1:1" x14ac:dyDescent="0.35">
      <c r="A7339"/>
    </row>
    <row r="7340" spans="1:1" x14ac:dyDescent="0.35">
      <c r="A7340"/>
    </row>
    <row r="7341" spans="1:1" x14ac:dyDescent="0.35">
      <c r="A7341"/>
    </row>
    <row r="7342" spans="1:1" x14ac:dyDescent="0.35">
      <c r="A7342"/>
    </row>
    <row r="7343" spans="1:1" x14ac:dyDescent="0.35">
      <c r="A7343"/>
    </row>
    <row r="7344" spans="1:1" x14ac:dyDescent="0.35">
      <c r="A7344"/>
    </row>
    <row r="7345" spans="1:1" x14ac:dyDescent="0.35">
      <c r="A7345"/>
    </row>
    <row r="7346" spans="1:1" x14ac:dyDescent="0.35">
      <c r="A7346"/>
    </row>
    <row r="7347" spans="1:1" x14ac:dyDescent="0.35">
      <c r="A7347"/>
    </row>
    <row r="7348" spans="1:1" x14ac:dyDescent="0.35">
      <c r="A7348"/>
    </row>
    <row r="7349" spans="1:1" x14ac:dyDescent="0.35">
      <c r="A7349"/>
    </row>
    <row r="7350" spans="1:1" x14ac:dyDescent="0.35">
      <c r="A7350"/>
    </row>
    <row r="7351" spans="1:1" x14ac:dyDescent="0.35">
      <c r="A7351"/>
    </row>
    <row r="7352" spans="1:1" x14ac:dyDescent="0.35">
      <c r="A7352"/>
    </row>
    <row r="7353" spans="1:1" x14ac:dyDescent="0.35">
      <c r="A7353"/>
    </row>
    <row r="7354" spans="1:1" x14ac:dyDescent="0.35">
      <c r="A7354"/>
    </row>
    <row r="7355" spans="1:1" x14ac:dyDescent="0.35">
      <c r="A7355"/>
    </row>
    <row r="7356" spans="1:1" x14ac:dyDescent="0.35">
      <c r="A7356"/>
    </row>
    <row r="7357" spans="1:1" x14ac:dyDescent="0.35">
      <c r="A7357"/>
    </row>
    <row r="7358" spans="1:1" x14ac:dyDescent="0.35">
      <c r="A7358"/>
    </row>
    <row r="7359" spans="1:1" x14ac:dyDescent="0.35">
      <c r="A7359"/>
    </row>
    <row r="7360" spans="1:1" x14ac:dyDescent="0.35">
      <c r="A7360"/>
    </row>
    <row r="7361" spans="1:1" x14ac:dyDescent="0.35">
      <c r="A7361"/>
    </row>
    <row r="7362" spans="1:1" x14ac:dyDescent="0.35">
      <c r="A7362"/>
    </row>
    <row r="7363" spans="1:1" x14ac:dyDescent="0.35">
      <c r="A7363"/>
    </row>
    <row r="7364" spans="1:1" x14ac:dyDescent="0.35">
      <c r="A7364"/>
    </row>
    <row r="7365" spans="1:1" x14ac:dyDescent="0.35">
      <c r="A7365"/>
    </row>
    <row r="7366" spans="1:1" x14ac:dyDescent="0.35">
      <c r="A7366"/>
    </row>
    <row r="7367" spans="1:1" x14ac:dyDescent="0.35">
      <c r="A7367"/>
    </row>
    <row r="7368" spans="1:1" x14ac:dyDescent="0.35">
      <c r="A7368"/>
    </row>
    <row r="7369" spans="1:1" x14ac:dyDescent="0.35">
      <c r="A7369"/>
    </row>
    <row r="7370" spans="1:1" x14ac:dyDescent="0.35">
      <c r="A7370"/>
    </row>
    <row r="7371" spans="1:1" x14ac:dyDescent="0.35">
      <c r="A7371"/>
    </row>
    <row r="7372" spans="1:1" x14ac:dyDescent="0.35">
      <c r="A7372"/>
    </row>
    <row r="7373" spans="1:1" x14ac:dyDescent="0.35">
      <c r="A7373"/>
    </row>
    <row r="7374" spans="1:1" x14ac:dyDescent="0.35">
      <c r="A7374"/>
    </row>
    <row r="7375" spans="1:1" x14ac:dyDescent="0.35">
      <c r="A7375"/>
    </row>
    <row r="7376" spans="1:1" x14ac:dyDescent="0.35">
      <c r="A7376"/>
    </row>
    <row r="7377" spans="1:1" x14ac:dyDescent="0.35">
      <c r="A7377"/>
    </row>
    <row r="7378" spans="1:1" x14ac:dyDescent="0.35">
      <c r="A7378"/>
    </row>
    <row r="7379" spans="1:1" x14ac:dyDescent="0.35">
      <c r="A7379"/>
    </row>
    <row r="7380" spans="1:1" x14ac:dyDescent="0.35">
      <c r="A7380"/>
    </row>
    <row r="7381" spans="1:1" x14ac:dyDescent="0.35">
      <c r="A7381"/>
    </row>
    <row r="7382" spans="1:1" x14ac:dyDescent="0.35">
      <c r="A7382"/>
    </row>
    <row r="7383" spans="1:1" x14ac:dyDescent="0.35">
      <c r="A7383"/>
    </row>
    <row r="7384" spans="1:1" x14ac:dyDescent="0.35">
      <c r="A7384"/>
    </row>
    <row r="7385" spans="1:1" x14ac:dyDescent="0.35">
      <c r="A7385"/>
    </row>
    <row r="7386" spans="1:1" x14ac:dyDescent="0.35">
      <c r="A7386"/>
    </row>
    <row r="7387" spans="1:1" x14ac:dyDescent="0.35">
      <c r="A7387"/>
    </row>
    <row r="7388" spans="1:1" x14ac:dyDescent="0.35">
      <c r="A7388"/>
    </row>
    <row r="7389" spans="1:1" x14ac:dyDescent="0.35">
      <c r="A7389"/>
    </row>
    <row r="7390" spans="1:1" x14ac:dyDescent="0.35">
      <c r="A7390"/>
    </row>
    <row r="7391" spans="1:1" x14ac:dyDescent="0.35">
      <c r="A7391"/>
    </row>
    <row r="7392" spans="1:1" x14ac:dyDescent="0.35">
      <c r="A7392"/>
    </row>
    <row r="7393" spans="1:1" x14ac:dyDescent="0.35">
      <c r="A7393"/>
    </row>
    <row r="7394" spans="1:1" x14ac:dyDescent="0.35">
      <c r="A7394"/>
    </row>
    <row r="7395" spans="1:1" x14ac:dyDescent="0.35">
      <c r="A7395"/>
    </row>
    <row r="7396" spans="1:1" x14ac:dyDescent="0.35">
      <c r="A7396"/>
    </row>
    <row r="7397" spans="1:1" x14ac:dyDescent="0.35">
      <c r="A7397"/>
    </row>
    <row r="7398" spans="1:1" x14ac:dyDescent="0.35">
      <c r="A7398"/>
    </row>
    <row r="7399" spans="1:1" x14ac:dyDescent="0.35">
      <c r="A7399"/>
    </row>
    <row r="7400" spans="1:1" x14ac:dyDescent="0.35">
      <c r="A7400"/>
    </row>
    <row r="7401" spans="1:1" x14ac:dyDescent="0.35">
      <c r="A7401"/>
    </row>
    <row r="7402" spans="1:1" x14ac:dyDescent="0.35">
      <c r="A7402"/>
    </row>
    <row r="7403" spans="1:1" x14ac:dyDescent="0.35">
      <c r="A7403"/>
    </row>
    <row r="7404" spans="1:1" x14ac:dyDescent="0.35">
      <c r="A7404"/>
    </row>
    <row r="7405" spans="1:1" x14ac:dyDescent="0.35">
      <c r="A7405"/>
    </row>
    <row r="7406" spans="1:1" x14ac:dyDescent="0.35">
      <c r="A7406"/>
    </row>
    <row r="7407" spans="1:1" x14ac:dyDescent="0.35">
      <c r="A7407"/>
    </row>
    <row r="7408" spans="1:1" x14ac:dyDescent="0.35">
      <c r="A7408"/>
    </row>
    <row r="7409" spans="1:1" x14ac:dyDescent="0.35">
      <c r="A7409"/>
    </row>
    <row r="7410" spans="1:1" x14ac:dyDescent="0.35">
      <c r="A7410"/>
    </row>
    <row r="7411" spans="1:1" x14ac:dyDescent="0.35">
      <c r="A7411"/>
    </row>
    <row r="7412" spans="1:1" x14ac:dyDescent="0.35">
      <c r="A7412"/>
    </row>
    <row r="7413" spans="1:1" x14ac:dyDescent="0.35">
      <c r="A7413"/>
    </row>
    <row r="7414" spans="1:1" x14ac:dyDescent="0.35">
      <c r="A7414"/>
    </row>
    <row r="7415" spans="1:1" x14ac:dyDescent="0.35">
      <c r="A7415"/>
    </row>
    <row r="7416" spans="1:1" x14ac:dyDescent="0.35">
      <c r="A7416"/>
    </row>
    <row r="7417" spans="1:1" x14ac:dyDescent="0.35">
      <c r="A7417"/>
    </row>
    <row r="7418" spans="1:1" x14ac:dyDescent="0.35">
      <c r="A7418"/>
    </row>
    <row r="7419" spans="1:1" x14ac:dyDescent="0.35">
      <c r="A7419"/>
    </row>
    <row r="7420" spans="1:1" x14ac:dyDescent="0.35">
      <c r="A7420"/>
    </row>
    <row r="7421" spans="1:1" x14ac:dyDescent="0.35">
      <c r="A7421"/>
    </row>
    <row r="7422" spans="1:1" x14ac:dyDescent="0.35">
      <c r="A7422"/>
    </row>
    <row r="7423" spans="1:1" x14ac:dyDescent="0.35">
      <c r="A7423"/>
    </row>
    <row r="7424" spans="1:1" x14ac:dyDescent="0.35">
      <c r="A7424"/>
    </row>
    <row r="7425" spans="1:1" x14ac:dyDescent="0.35">
      <c r="A7425"/>
    </row>
    <row r="7426" spans="1:1" x14ac:dyDescent="0.35">
      <c r="A7426"/>
    </row>
    <row r="7427" spans="1:1" x14ac:dyDescent="0.35">
      <c r="A7427"/>
    </row>
    <row r="7428" spans="1:1" x14ac:dyDescent="0.35">
      <c r="A7428"/>
    </row>
    <row r="7429" spans="1:1" x14ac:dyDescent="0.35">
      <c r="A7429"/>
    </row>
    <row r="7430" spans="1:1" x14ac:dyDescent="0.35">
      <c r="A7430"/>
    </row>
    <row r="7431" spans="1:1" x14ac:dyDescent="0.35">
      <c r="A7431"/>
    </row>
    <row r="7432" spans="1:1" x14ac:dyDescent="0.35">
      <c r="A7432"/>
    </row>
    <row r="7433" spans="1:1" x14ac:dyDescent="0.35">
      <c r="A7433"/>
    </row>
    <row r="7434" spans="1:1" x14ac:dyDescent="0.35">
      <c r="A7434"/>
    </row>
    <row r="7435" spans="1:1" x14ac:dyDescent="0.35">
      <c r="A7435"/>
    </row>
    <row r="7436" spans="1:1" x14ac:dyDescent="0.35">
      <c r="A7436"/>
    </row>
    <row r="7437" spans="1:1" x14ac:dyDescent="0.35">
      <c r="A7437"/>
    </row>
    <row r="7438" spans="1:1" x14ac:dyDescent="0.35">
      <c r="A7438"/>
    </row>
    <row r="7439" spans="1:1" x14ac:dyDescent="0.35">
      <c r="A7439"/>
    </row>
    <row r="7440" spans="1:1" x14ac:dyDescent="0.35">
      <c r="A7440"/>
    </row>
    <row r="7441" spans="1:1" x14ac:dyDescent="0.35">
      <c r="A7441"/>
    </row>
    <row r="7442" spans="1:1" x14ac:dyDescent="0.35">
      <c r="A7442"/>
    </row>
    <row r="7443" spans="1:1" x14ac:dyDescent="0.35">
      <c r="A7443"/>
    </row>
    <row r="7444" spans="1:1" x14ac:dyDescent="0.35">
      <c r="A7444"/>
    </row>
    <row r="7445" spans="1:1" x14ac:dyDescent="0.35">
      <c r="A7445"/>
    </row>
    <row r="7446" spans="1:1" x14ac:dyDescent="0.35">
      <c r="A7446"/>
    </row>
    <row r="7447" spans="1:1" x14ac:dyDescent="0.35">
      <c r="A7447"/>
    </row>
    <row r="7448" spans="1:1" x14ac:dyDescent="0.35">
      <c r="A7448"/>
    </row>
    <row r="7449" spans="1:1" x14ac:dyDescent="0.35">
      <c r="A7449"/>
    </row>
    <row r="7450" spans="1:1" x14ac:dyDescent="0.35">
      <c r="A7450"/>
    </row>
    <row r="7451" spans="1:1" x14ac:dyDescent="0.35">
      <c r="A7451"/>
    </row>
    <row r="7452" spans="1:1" x14ac:dyDescent="0.35">
      <c r="A7452"/>
    </row>
    <row r="7453" spans="1:1" x14ac:dyDescent="0.35">
      <c r="A7453"/>
    </row>
    <row r="7454" spans="1:1" x14ac:dyDescent="0.35">
      <c r="A7454"/>
    </row>
    <row r="7455" spans="1:1" x14ac:dyDescent="0.35">
      <c r="A7455"/>
    </row>
    <row r="7456" spans="1:1" x14ac:dyDescent="0.35">
      <c r="A7456"/>
    </row>
    <row r="7457" spans="1:1" x14ac:dyDescent="0.35">
      <c r="A7457"/>
    </row>
    <row r="7458" spans="1:1" x14ac:dyDescent="0.35">
      <c r="A7458"/>
    </row>
    <row r="7459" spans="1:1" x14ac:dyDescent="0.35">
      <c r="A7459"/>
    </row>
    <row r="7460" spans="1:1" x14ac:dyDescent="0.35">
      <c r="A7460"/>
    </row>
    <row r="7461" spans="1:1" x14ac:dyDescent="0.35">
      <c r="A7461"/>
    </row>
    <row r="7462" spans="1:1" x14ac:dyDescent="0.35">
      <c r="A7462"/>
    </row>
    <row r="7463" spans="1:1" x14ac:dyDescent="0.35">
      <c r="A7463"/>
    </row>
    <row r="7464" spans="1:1" x14ac:dyDescent="0.35">
      <c r="A7464"/>
    </row>
    <row r="7465" spans="1:1" x14ac:dyDescent="0.35">
      <c r="A7465"/>
    </row>
    <row r="7466" spans="1:1" x14ac:dyDescent="0.35">
      <c r="A7466"/>
    </row>
    <row r="7467" spans="1:1" x14ac:dyDescent="0.35">
      <c r="A7467"/>
    </row>
    <row r="7468" spans="1:1" x14ac:dyDescent="0.35">
      <c r="A7468"/>
    </row>
    <row r="7469" spans="1:1" x14ac:dyDescent="0.35">
      <c r="A7469"/>
    </row>
    <row r="7470" spans="1:1" x14ac:dyDescent="0.35">
      <c r="A7470"/>
    </row>
    <row r="7471" spans="1:1" x14ac:dyDescent="0.35">
      <c r="A7471"/>
    </row>
    <row r="7472" spans="1:1" x14ac:dyDescent="0.35">
      <c r="A7472"/>
    </row>
    <row r="7473" spans="1:1" x14ac:dyDescent="0.35">
      <c r="A7473"/>
    </row>
    <row r="7474" spans="1:1" x14ac:dyDescent="0.35">
      <c r="A7474"/>
    </row>
    <row r="7475" spans="1:1" x14ac:dyDescent="0.35">
      <c r="A7475"/>
    </row>
    <row r="7476" spans="1:1" x14ac:dyDescent="0.35">
      <c r="A7476"/>
    </row>
    <row r="7477" spans="1:1" x14ac:dyDescent="0.35">
      <c r="A7477"/>
    </row>
    <row r="7478" spans="1:1" x14ac:dyDescent="0.35">
      <c r="A7478"/>
    </row>
    <row r="7479" spans="1:1" x14ac:dyDescent="0.35">
      <c r="A7479"/>
    </row>
    <row r="7480" spans="1:1" x14ac:dyDescent="0.35">
      <c r="A7480"/>
    </row>
    <row r="7481" spans="1:1" x14ac:dyDescent="0.35">
      <c r="A7481"/>
    </row>
    <row r="7482" spans="1:1" x14ac:dyDescent="0.35">
      <c r="A7482"/>
    </row>
    <row r="7483" spans="1:1" x14ac:dyDescent="0.35">
      <c r="A7483"/>
    </row>
    <row r="7484" spans="1:1" x14ac:dyDescent="0.35">
      <c r="A7484"/>
    </row>
    <row r="7485" spans="1:1" x14ac:dyDescent="0.35">
      <c r="A7485"/>
    </row>
    <row r="7486" spans="1:1" x14ac:dyDescent="0.35">
      <c r="A7486"/>
    </row>
    <row r="7487" spans="1:1" x14ac:dyDescent="0.35">
      <c r="A7487"/>
    </row>
    <row r="7488" spans="1:1" x14ac:dyDescent="0.35">
      <c r="A7488"/>
    </row>
    <row r="7489" spans="1:1" x14ac:dyDescent="0.35">
      <c r="A7489"/>
    </row>
    <row r="7490" spans="1:1" x14ac:dyDescent="0.35">
      <c r="A7490"/>
    </row>
    <row r="7491" spans="1:1" x14ac:dyDescent="0.35">
      <c r="A7491"/>
    </row>
    <row r="7492" spans="1:1" x14ac:dyDescent="0.35">
      <c r="A7492"/>
    </row>
    <row r="7493" spans="1:1" x14ac:dyDescent="0.35">
      <c r="A7493"/>
    </row>
    <row r="7494" spans="1:1" x14ac:dyDescent="0.35">
      <c r="A7494"/>
    </row>
    <row r="7495" spans="1:1" x14ac:dyDescent="0.35">
      <c r="A7495"/>
    </row>
    <row r="7496" spans="1:1" x14ac:dyDescent="0.35">
      <c r="A7496"/>
    </row>
    <row r="7497" spans="1:1" x14ac:dyDescent="0.35">
      <c r="A7497"/>
    </row>
    <row r="7498" spans="1:1" x14ac:dyDescent="0.35">
      <c r="A7498"/>
    </row>
    <row r="7499" spans="1:1" x14ac:dyDescent="0.35">
      <c r="A7499"/>
    </row>
    <row r="7500" spans="1:1" x14ac:dyDescent="0.35">
      <c r="A7500"/>
    </row>
    <row r="7501" spans="1:1" x14ac:dyDescent="0.35">
      <c r="A7501"/>
    </row>
    <row r="7502" spans="1:1" x14ac:dyDescent="0.35">
      <c r="A7502"/>
    </row>
    <row r="7503" spans="1:1" x14ac:dyDescent="0.35">
      <c r="A7503"/>
    </row>
    <row r="7504" spans="1:1" x14ac:dyDescent="0.35">
      <c r="A7504"/>
    </row>
    <row r="7505" spans="1:1" x14ac:dyDescent="0.35">
      <c r="A7505"/>
    </row>
    <row r="7506" spans="1:1" x14ac:dyDescent="0.35">
      <c r="A7506"/>
    </row>
    <row r="7507" spans="1:1" x14ac:dyDescent="0.35">
      <c r="A7507"/>
    </row>
    <row r="7508" spans="1:1" x14ac:dyDescent="0.35">
      <c r="A7508"/>
    </row>
    <row r="7509" spans="1:1" x14ac:dyDescent="0.35">
      <c r="A7509"/>
    </row>
    <row r="7510" spans="1:1" x14ac:dyDescent="0.35">
      <c r="A7510"/>
    </row>
    <row r="7511" spans="1:1" x14ac:dyDescent="0.35">
      <c r="A7511"/>
    </row>
    <row r="7512" spans="1:1" x14ac:dyDescent="0.35">
      <c r="A7512"/>
    </row>
    <row r="7513" spans="1:1" x14ac:dyDescent="0.35">
      <c r="A7513"/>
    </row>
    <row r="7514" spans="1:1" x14ac:dyDescent="0.35">
      <c r="A7514"/>
    </row>
    <row r="7515" spans="1:1" x14ac:dyDescent="0.35">
      <c r="A7515"/>
    </row>
    <row r="7516" spans="1:1" x14ac:dyDescent="0.35">
      <c r="A7516"/>
    </row>
    <row r="7517" spans="1:1" x14ac:dyDescent="0.35">
      <c r="A7517"/>
    </row>
    <row r="7518" spans="1:1" x14ac:dyDescent="0.35">
      <c r="A7518"/>
    </row>
    <row r="7519" spans="1:1" x14ac:dyDescent="0.35">
      <c r="A7519"/>
    </row>
    <row r="7520" spans="1:1" x14ac:dyDescent="0.35">
      <c r="A7520"/>
    </row>
    <row r="7521" spans="1:1" x14ac:dyDescent="0.35">
      <c r="A7521"/>
    </row>
    <row r="7522" spans="1:1" x14ac:dyDescent="0.35">
      <c r="A7522"/>
    </row>
    <row r="7523" spans="1:1" x14ac:dyDescent="0.35">
      <c r="A7523"/>
    </row>
    <row r="7524" spans="1:1" x14ac:dyDescent="0.35">
      <c r="A7524"/>
    </row>
    <row r="7525" spans="1:1" x14ac:dyDescent="0.35">
      <c r="A7525"/>
    </row>
    <row r="7526" spans="1:1" x14ac:dyDescent="0.35">
      <c r="A7526"/>
    </row>
    <row r="7527" spans="1:1" x14ac:dyDescent="0.35">
      <c r="A7527"/>
    </row>
    <row r="7528" spans="1:1" x14ac:dyDescent="0.35">
      <c r="A7528"/>
    </row>
    <row r="7529" spans="1:1" x14ac:dyDescent="0.35">
      <c r="A7529"/>
    </row>
    <row r="7530" spans="1:1" x14ac:dyDescent="0.35">
      <c r="A7530"/>
    </row>
    <row r="7531" spans="1:1" x14ac:dyDescent="0.35">
      <c r="A7531"/>
    </row>
    <row r="7532" spans="1:1" x14ac:dyDescent="0.35">
      <c r="A7532"/>
    </row>
    <row r="7533" spans="1:1" x14ac:dyDescent="0.35">
      <c r="A7533"/>
    </row>
    <row r="7534" spans="1:1" x14ac:dyDescent="0.35">
      <c r="A7534"/>
    </row>
    <row r="7535" spans="1:1" x14ac:dyDescent="0.35">
      <c r="A7535"/>
    </row>
    <row r="7536" spans="1:1" x14ac:dyDescent="0.35">
      <c r="A7536"/>
    </row>
    <row r="7537" spans="1:1" x14ac:dyDescent="0.35">
      <c r="A7537"/>
    </row>
    <row r="7538" spans="1:1" x14ac:dyDescent="0.35">
      <c r="A7538"/>
    </row>
    <row r="7539" spans="1:1" x14ac:dyDescent="0.35">
      <c r="A7539"/>
    </row>
    <row r="7540" spans="1:1" x14ac:dyDescent="0.35">
      <c r="A7540"/>
    </row>
    <row r="7541" spans="1:1" x14ac:dyDescent="0.35">
      <c r="A7541"/>
    </row>
    <row r="7542" spans="1:1" x14ac:dyDescent="0.35">
      <c r="A7542"/>
    </row>
    <row r="7543" spans="1:1" x14ac:dyDescent="0.35">
      <c r="A7543"/>
    </row>
    <row r="7544" spans="1:1" x14ac:dyDescent="0.35">
      <c r="A7544"/>
    </row>
    <row r="7545" spans="1:1" x14ac:dyDescent="0.35">
      <c r="A7545"/>
    </row>
    <row r="7546" spans="1:1" x14ac:dyDescent="0.35">
      <c r="A7546"/>
    </row>
    <row r="7547" spans="1:1" x14ac:dyDescent="0.35">
      <c r="A7547"/>
    </row>
    <row r="7548" spans="1:1" x14ac:dyDescent="0.35">
      <c r="A7548"/>
    </row>
    <row r="7549" spans="1:1" x14ac:dyDescent="0.35">
      <c r="A7549"/>
    </row>
    <row r="7550" spans="1:1" x14ac:dyDescent="0.35">
      <c r="A7550"/>
    </row>
    <row r="7551" spans="1:1" x14ac:dyDescent="0.35">
      <c r="A7551"/>
    </row>
    <row r="7552" spans="1:1" x14ac:dyDescent="0.35">
      <c r="A7552"/>
    </row>
    <row r="7553" spans="1:1" x14ac:dyDescent="0.35">
      <c r="A7553"/>
    </row>
    <row r="7554" spans="1:1" x14ac:dyDescent="0.35">
      <c r="A7554"/>
    </row>
    <row r="7555" spans="1:1" x14ac:dyDescent="0.35">
      <c r="A7555"/>
    </row>
    <row r="7556" spans="1:1" x14ac:dyDescent="0.35">
      <c r="A7556"/>
    </row>
    <row r="7557" spans="1:1" x14ac:dyDescent="0.35">
      <c r="A7557"/>
    </row>
    <row r="7558" spans="1:1" x14ac:dyDescent="0.35">
      <c r="A7558"/>
    </row>
    <row r="7559" spans="1:1" x14ac:dyDescent="0.35">
      <c r="A7559"/>
    </row>
    <row r="7560" spans="1:1" x14ac:dyDescent="0.35">
      <c r="A7560"/>
    </row>
    <row r="7561" spans="1:1" x14ac:dyDescent="0.35">
      <c r="A7561"/>
    </row>
    <row r="7562" spans="1:1" x14ac:dyDescent="0.35">
      <c r="A7562"/>
    </row>
    <row r="7563" spans="1:1" x14ac:dyDescent="0.35">
      <c r="A7563"/>
    </row>
    <row r="7564" spans="1:1" x14ac:dyDescent="0.35">
      <c r="A7564"/>
    </row>
    <row r="7565" spans="1:1" x14ac:dyDescent="0.35">
      <c r="A7565"/>
    </row>
    <row r="7566" spans="1:1" x14ac:dyDescent="0.35">
      <c r="A7566"/>
    </row>
    <row r="7567" spans="1:1" x14ac:dyDescent="0.35">
      <c r="A7567"/>
    </row>
    <row r="7568" spans="1:1" x14ac:dyDescent="0.35">
      <c r="A7568"/>
    </row>
    <row r="7569" spans="1:1" x14ac:dyDescent="0.35">
      <c r="A7569"/>
    </row>
    <row r="7570" spans="1:1" x14ac:dyDescent="0.35">
      <c r="A7570"/>
    </row>
    <row r="7571" spans="1:1" x14ac:dyDescent="0.35">
      <c r="A7571"/>
    </row>
    <row r="7572" spans="1:1" x14ac:dyDescent="0.35">
      <c r="A7572"/>
    </row>
    <row r="7573" spans="1:1" x14ac:dyDescent="0.35">
      <c r="A7573"/>
    </row>
    <row r="7574" spans="1:1" x14ac:dyDescent="0.35">
      <c r="A7574"/>
    </row>
    <row r="7575" spans="1:1" x14ac:dyDescent="0.35">
      <c r="A7575"/>
    </row>
    <row r="7576" spans="1:1" x14ac:dyDescent="0.35">
      <c r="A7576"/>
    </row>
    <row r="7577" spans="1:1" x14ac:dyDescent="0.35">
      <c r="A7577"/>
    </row>
    <row r="7578" spans="1:1" x14ac:dyDescent="0.35">
      <c r="A7578"/>
    </row>
    <row r="7579" spans="1:1" x14ac:dyDescent="0.35">
      <c r="A7579"/>
    </row>
    <row r="7580" spans="1:1" x14ac:dyDescent="0.35">
      <c r="A7580"/>
    </row>
    <row r="7581" spans="1:1" x14ac:dyDescent="0.35">
      <c r="A7581"/>
    </row>
    <row r="7582" spans="1:1" x14ac:dyDescent="0.35">
      <c r="A7582"/>
    </row>
    <row r="7583" spans="1:1" x14ac:dyDescent="0.35">
      <c r="A7583"/>
    </row>
    <row r="7584" spans="1:1" x14ac:dyDescent="0.35">
      <c r="A7584"/>
    </row>
    <row r="7585" spans="1:1" x14ac:dyDescent="0.35">
      <c r="A7585"/>
    </row>
    <row r="7586" spans="1:1" x14ac:dyDescent="0.35">
      <c r="A7586"/>
    </row>
    <row r="7587" spans="1:1" x14ac:dyDescent="0.35">
      <c r="A7587"/>
    </row>
    <row r="7588" spans="1:1" x14ac:dyDescent="0.35">
      <c r="A7588"/>
    </row>
    <row r="7589" spans="1:1" x14ac:dyDescent="0.35">
      <c r="A7589"/>
    </row>
    <row r="7590" spans="1:1" x14ac:dyDescent="0.35">
      <c r="A7590"/>
    </row>
    <row r="7591" spans="1:1" x14ac:dyDescent="0.35">
      <c r="A7591"/>
    </row>
    <row r="7592" spans="1:1" x14ac:dyDescent="0.35">
      <c r="A7592"/>
    </row>
    <row r="7593" spans="1:1" x14ac:dyDescent="0.35">
      <c r="A7593"/>
    </row>
    <row r="7594" spans="1:1" x14ac:dyDescent="0.35">
      <c r="A7594"/>
    </row>
    <row r="7595" spans="1:1" x14ac:dyDescent="0.35">
      <c r="A7595"/>
    </row>
    <row r="7596" spans="1:1" x14ac:dyDescent="0.35">
      <c r="A7596"/>
    </row>
    <row r="7597" spans="1:1" x14ac:dyDescent="0.35">
      <c r="A7597"/>
    </row>
    <row r="7598" spans="1:1" x14ac:dyDescent="0.35">
      <c r="A7598"/>
    </row>
    <row r="7599" spans="1:1" x14ac:dyDescent="0.35">
      <c r="A7599"/>
    </row>
    <row r="7600" spans="1:1" x14ac:dyDescent="0.35">
      <c r="A7600"/>
    </row>
    <row r="7601" spans="1:1" x14ac:dyDescent="0.35">
      <c r="A7601"/>
    </row>
    <row r="7602" spans="1:1" x14ac:dyDescent="0.35">
      <c r="A7602"/>
    </row>
    <row r="7603" spans="1:1" x14ac:dyDescent="0.35">
      <c r="A7603"/>
    </row>
    <row r="7604" spans="1:1" x14ac:dyDescent="0.35">
      <c r="A7604"/>
    </row>
    <row r="7605" spans="1:1" x14ac:dyDescent="0.35">
      <c r="A7605"/>
    </row>
    <row r="7606" spans="1:1" x14ac:dyDescent="0.35">
      <c r="A7606"/>
    </row>
    <row r="7607" spans="1:1" x14ac:dyDescent="0.35">
      <c r="A7607"/>
    </row>
    <row r="7608" spans="1:1" x14ac:dyDescent="0.35">
      <c r="A7608"/>
    </row>
    <row r="7609" spans="1:1" x14ac:dyDescent="0.35">
      <c r="A7609"/>
    </row>
    <row r="7610" spans="1:1" x14ac:dyDescent="0.35">
      <c r="A7610"/>
    </row>
    <row r="7611" spans="1:1" x14ac:dyDescent="0.35">
      <c r="A7611"/>
    </row>
    <row r="7612" spans="1:1" x14ac:dyDescent="0.35">
      <c r="A7612"/>
    </row>
    <row r="7613" spans="1:1" x14ac:dyDescent="0.35">
      <c r="A7613"/>
    </row>
    <row r="7614" spans="1:1" x14ac:dyDescent="0.35">
      <c r="A7614"/>
    </row>
    <row r="7615" spans="1:1" x14ac:dyDescent="0.35">
      <c r="A7615"/>
    </row>
    <row r="7616" spans="1:1" x14ac:dyDescent="0.35">
      <c r="A7616"/>
    </row>
    <row r="7617" spans="1:1" x14ac:dyDescent="0.35">
      <c r="A7617"/>
    </row>
    <row r="7618" spans="1:1" x14ac:dyDescent="0.35">
      <c r="A7618"/>
    </row>
    <row r="7619" spans="1:1" x14ac:dyDescent="0.35">
      <c r="A7619"/>
    </row>
    <row r="7620" spans="1:1" x14ac:dyDescent="0.35">
      <c r="A7620"/>
    </row>
    <row r="7621" spans="1:1" x14ac:dyDescent="0.35">
      <c r="A7621"/>
    </row>
    <row r="7622" spans="1:1" x14ac:dyDescent="0.35">
      <c r="A7622"/>
    </row>
    <row r="7623" spans="1:1" x14ac:dyDescent="0.35">
      <c r="A7623"/>
    </row>
    <row r="7624" spans="1:1" x14ac:dyDescent="0.35">
      <c r="A7624"/>
    </row>
    <row r="7625" spans="1:1" x14ac:dyDescent="0.35">
      <c r="A7625"/>
    </row>
    <row r="7626" spans="1:1" x14ac:dyDescent="0.35">
      <c r="A7626"/>
    </row>
    <row r="7627" spans="1:1" x14ac:dyDescent="0.35">
      <c r="A7627"/>
    </row>
    <row r="7628" spans="1:1" x14ac:dyDescent="0.35">
      <c r="A7628"/>
    </row>
    <row r="7629" spans="1:1" x14ac:dyDescent="0.35">
      <c r="A7629"/>
    </row>
    <row r="7630" spans="1:1" x14ac:dyDescent="0.35">
      <c r="A7630"/>
    </row>
    <row r="7631" spans="1:1" x14ac:dyDescent="0.35">
      <c r="A7631"/>
    </row>
    <row r="7632" spans="1:1" x14ac:dyDescent="0.35">
      <c r="A7632"/>
    </row>
    <row r="7633" spans="1:1" x14ac:dyDescent="0.35">
      <c r="A7633"/>
    </row>
    <row r="7634" spans="1:1" x14ac:dyDescent="0.35">
      <c r="A7634"/>
    </row>
    <row r="7635" spans="1:1" x14ac:dyDescent="0.35">
      <c r="A7635"/>
    </row>
    <row r="7636" spans="1:1" x14ac:dyDescent="0.35">
      <c r="A7636"/>
    </row>
    <row r="7637" spans="1:1" x14ac:dyDescent="0.35">
      <c r="A7637"/>
    </row>
    <row r="7638" spans="1:1" x14ac:dyDescent="0.35">
      <c r="A7638"/>
    </row>
    <row r="7639" spans="1:1" x14ac:dyDescent="0.35">
      <c r="A7639"/>
    </row>
    <row r="7640" spans="1:1" x14ac:dyDescent="0.35">
      <c r="A7640"/>
    </row>
    <row r="7641" spans="1:1" x14ac:dyDescent="0.35">
      <c r="A7641"/>
    </row>
    <row r="7642" spans="1:1" x14ac:dyDescent="0.35">
      <c r="A7642"/>
    </row>
    <row r="7643" spans="1:1" x14ac:dyDescent="0.35">
      <c r="A7643"/>
    </row>
    <row r="7644" spans="1:1" x14ac:dyDescent="0.35">
      <c r="A7644"/>
    </row>
    <row r="7645" spans="1:1" x14ac:dyDescent="0.35">
      <c r="A7645"/>
    </row>
    <row r="7646" spans="1:1" x14ac:dyDescent="0.35">
      <c r="A7646"/>
    </row>
    <row r="7647" spans="1:1" x14ac:dyDescent="0.35">
      <c r="A7647"/>
    </row>
    <row r="7648" spans="1:1" x14ac:dyDescent="0.35">
      <c r="A7648"/>
    </row>
    <row r="7649" spans="1:1" x14ac:dyDescent="0.35">
      <c r="A7649"/>
    </row>
    <row r="7650" spans="1:1" x14ac:dyDescent="0.35">
      <c r="A7650"/>
    </row>
    <row r="7651" spans="1:1" x14ac:dyDescent="0.35">
      <c r="A7651"/>
    </row>
    <row r="7652" spans="1:1" x14ac:dyDescent="0.35">
      <c r="A7652"/>
    </row>
    <row r="7653" spans="1:1" x14ac:dyDescent="0.35">
      <c r="A7653"/>
    </row>
    <row r="7654" spans="1:1" x14ac:dyDescent="0.35">
      <c r="A7654"/>
    </row>
    <row r="7655" spans="1:1" x14ac:dyDescent="0.35">
      <c r="A7655"/>
    </row>
    <row r="7656" spans="1:1" x14ac:dyDescent="0.35">
      <c r="A7656"/>
    </row>
    <row r="7657" spans="1:1" x14ac:dyDescent="0.35">
      <c r="A7657"/>
    </row>
    <row r="7658" spans="1:1" x14ac:dyDescent="0.35">
      <c r="A7658"/>
    </row>
    <row r="7659" spans="1:1" x14ac:dyDescent="0.35">
      <c r="A7659"/>
    </row>
    <row r="7660" spans="1:1" x14ac:dyDescent="0.35">
      <c r="A7660"/>
    </row>
    <row r="7661" spans="1:1" x14ac:dyDescent="0.35">
      <c r="A7661"/>
    </row>
    <row r="7662" spans="1:1" x14ac:dyDescent="0.35">
      <c r="A7662"/>
    </row>
    <row r="7663" spans="1:1" x14ac:dyDescent="0.35">
      <c r="A7663"/>
    </row>
    <row r="7664" spans="1:1" x14ac:dyDescent="0.35">
      <c r="A7664"/>
    </row>
    <row r="7665" spans="1:1" x14ac:dyDescent="0.35">
      <c r="A7665"/>
    </row>
    <row r="7666" spans="1:1" x14ac:dyDescent="0.35">
      <c r="A7666"/>
    </row>
    <row r="7667" spans="1:1" x14ac:dyDescent="0.35">
      <c r="A7667"/>
    </row>
    <row r="7668" spans="1:1" x14ac:dyDescent="0.35">
      <c r="A7668"/>
    </row>
    <row r="7669" spans="1:1" x14ac:dyDescent="0.35">
      <c r="A7669"/>
    </row>
    <row r="7670" spans="1:1" x14ac:dyDescent="0.35">
      <c r="A7670"/>
    </row>
    <row r="7671" spans="1:1" x14ac:dyDescent="0.35">
      <c r="A7671"/>
    </row>
    <row r="7672" spans="1:1" x14ac:dyDescent="0.35">
      <c r="A7672"/>
    </row>
    <row r="7673" spans="1:1" x14ac:dyDescent="0.35">
      <c r="A7673"/>
    </row>
    <row r="7674" spans="1:1" x14ac:dyDescent="0.35">
      <c r="A7674"/>
    </row>
    <row r="7675" spans="1:1" x14ac:dyDescent="0.35">
      <c r="A7675"/>
    </row>
    <row r="7676" spans="1:1" x14ac:dyDescent="0.35">
      <c r="A7676"/>
    </row>
    <row r="7677" spans="1:1" x14ac:dyDescent="0.35">
      <c r="A7677"/>
    </row>
    <row r="7678" spans="1:1" x14ac:dyDescent="0.35">
      <c r="A7678"/>
    </row>
    <row r="7679" spans="1:1" x14ac:dyDescent="0.35">
      <c r="A7679"/>
    </row>
    <row r="7680" spans="1:1" x14ac:dyDescent="0.35">
      <c r="A7680"/>
    </row>
    <row r="7681" spans="1:1" x14ac:dyDescent="0.35">
      <c r="A7681"/>
    </row>
    <row r="7682" spans="1:1" x14ac:dyDescent="0.35">
      <c r="A7682"/>
    </row>
    <row r="7683" spans="1:1" x14ac:dyDescent="0.35">
      <c r="A7683"/>
    </row>
    <row r="7684" spans="1:1" x14ac:dyDescent="0.35">
      <c r="A7684"/>
    </row>
    <row r="7685" spans="1:1" x14ac:dyDescent="0.35">
      <c r="A7685"/>
    </row>
    <row r="7686" spans="1:1" x14ac:dyDescent="0.35">
      <c r="A7686"/>
    </row>
    <row r="7687" spans="1:1" x14ac:dyDescent="0.35">
      <c r="A7687"/>
    </row>
    <row r="7688" spans="1:1" x14ac:dyDescent="0.35">
      <c r="A7688"/>
    </row>
    <row r="7689" spans="1:1" x14ac:dyDescent="0.35">
      <c r="A7689"/>
    </row>
    <row r="7690" spans="1:1" x14ac:dyDescent="0.35">
      <c r="A7690"/>
    </row>
    <row r="7691" spans="1:1" x14ac:dyDescent="0.35">
      <c r="A7691"/>
    </row>
    <row r="7692" spans="1:1" x14ac:dyDescent="0.35">
      <c r="A7692"/>
    </row>
    <row r="7693" spans="1:1" x14ac:dyDescent="0.35">
      <c r="A7693"/>
    </row>
    <row r="7694" spans="1:1" x14ac:dyDescent="0.35">
      <c r="A7694"/>
    </row>
    <row r="7695" spans="1:1" x14ac:dyDescent="0.35">
      <c r="A7695"/>
    </row>
    <row r="7696" spans="1:1" x14ac:dyDescent="0.35">
      <c r="A7696"/>
    </row>
    <row r="7697" spans="1:1" x14ac:dyDescent="0.35">
      <c r="A7697"/>
    </row>
    <row r="7698" spans="1:1" x14ac:dyDescent="0.35">
      <c r="A7698"/>
    </row>
    <row r="7699" spans="1:1" x14ac:dyDescent="0.35">
      <c r="A7699"/>
    </row>
    <row r="7700" spans="1:1" x14ac:dyDescent="0.35">
      <c r="A7700"/>
    </row>
    <row r="7701" spans="1:1" x14ac:dyDescent="0.35">
      <c r="A7701"/>
    </row>
    <row r="7702" spans="1:1" x14ac:dyDescent="0.35">
      <c r="A7702"/>
    </row>
    <row r="7703" spans="1:1" x14ac:dyDescent="0.35">
      <c r="A7703"/>
    </row>
    <row r="7704" spans="1:1" x14ac:dyDescent="0.35">
      <c r="A7704"/>
    </row>
    <row r="7705" spans="1:1" x14ac:dyDescent="0.35">
      <c r="A7705"/>
    </row>
    <row r="7706" spans="1:1" x14ac:dyDescent="0.35">
      <c r="A7706"/>
    </row>
    <row r="7707" spans="1:1" x14ac:dyDescent="0.35">
      <c r="A7707"/>
    </row>
    <row r="7708" spans="1:1" x14ac:dyDescent="0.35">
      <c r="A7708"/>
    </row>
    <row r="7709" spans="1:1" x14ac:dyDescent="0.35">
      <c r="A7709"/>
    </row>
    <row r="7710" spans="1:1" x14ac:dyDescent="0.35">
      <c r="A7710"/>
    </row>
    <row r="7711" spans="1:1" x14ac:dyDescent="0.35">
      <c r="A7711"/>
    </row>
    <row r="7712" spans="1:1" x14ac:dyDescent="0.35">
      <c r="A7712"/>
    </row>
    <row r="7713" spans="1:1" x14ac:dyDescent="0.35">
      <c r="A7713"/>
    </row>
    <row r="7714" spans="1:1" x14ac:dyDescent="0.35">
      <c r="A7714"/>
    </row>
    <row r="7715" spans="1:1" x14ac:dyDescent="0.35">
      <c r="A7715"/>
    </row>
    <row r="7716" spans="1:1" x14ac:dyDescent="0.35">
      <c r="A7716"/>
    </row>
    <row r="7717" spans="1:1" x14ac:dyDescent="0.35">
      <c r="A7717"/>
    </row>
    <row r="7718" spans="1:1" x14ac:dyDescent="0.35">
      <c r="A7718"/>
    </row>
    <row r="7719" spans="1:1" x14ac:dyDescent="0.35">
      <c r="A7719"/>
    </row>
    <row r="7720" spans="1:1" x14ac:dyDescent="0.35">
      <c r="A7720"/>
    </row>
    <row r="7721" spans="1:1" x14ac:dyDescent="0.35">
      <c r="A7721"/>
    </row>
    <row r="7722" spans="1:1" x14ac:dyDescent="0.35">
      <c r="A7722"/>
    </row>
    <row r="7723" spans="1:1" x14ac:dyDescent="0.35">
      <c r="A7723"/>
    </row>
    <row r="7724" spans="1:1" x14ac:dyDescent="0.35">
      <c r="A7724"/>
    </row>
    <row r="7725" spans="1:1" x14ac:dyDescent="0.35">
      <c r="A7725"/>
    </row>
    <row r="7726" spans="1:1" x14ac:dyDescent="0.35">
      <c r="A7726"/>
    </row>
    <row r="7727" spans="1:1" x14ac:dyDescent="0.35">
      <c r="A7727"/>
    </row>
    <row r="7728" spans="1:1" x14ac:dyDescent="0.35">
      <c r="A7728"/>
    </row>
    <row r="7729" spans="1:1" x14ac:dyDescent="0.35">
      <c r="A7729"/>
    </row>
    <row r="7730" spans="1:1" x14ac:dyDescent="0.35">
      <c r="A7730"/>
    </row>
    <row r="7731" spans="1:1" x14ac:dyDescent="0.35">
      <c r="A7731"/>
    </row>
    <row r="7732" spans="1:1" x14ac:dyDescent="0.35">
      <c r="A7732"/>
    </row>
    <row r="7733" spans="1:1" x14ac:dyDescent="0.35">
      <c r="A7733"/>
    </row>
    <row r="7734" spans="1:1" x14ac:dyDescent="0.35">
      <c r="A7734"/>
    </row>
    <row r="7735" spans="1:1" x14ac:dyDescent="0.35">
      <c r="A7735"/>
    </row>
    <row r="7736" spans="1:1" x14ac:dyDescent="0.35">
      <c r="A7736"/>
    </row>
    <row r="7737" spans="1:1" x14ac:dyDescent="0.35">
      <c r="A7737"/>
    </row>
    <row r="7738" spans="1:1" x14ac:dyDescent="0.35">
      <c r="A7738"/>
    </row>
    <row r="7739" spans="1:1" x14ac:dyDescent="0.35">
      <c r="A7739"/>
    </row>
    <row r="7740" spans="1:1" x14ac:dyDescent="0.35">
      <c r="A7740"/>
    </row>
    <row r="7741" spans="1:1" x14ac:dyDescent="0.35">
      <c r="A7741"/>
    </row>
    <row r="7742" spans="1:1" x14ac:dyDescent="0.35">
      <c r="A7742"/>
    </row>
    <row r="7743" spans="1:1" x14ac:dyDescent="0.35">
      <c r="A7743"/>
    </row>
    <row r="7744" spans="1:1" x14ac:dyDescent="0.35">
      <c r="A7744"/>
    </row>
    <row r="7745" spans="1:1" x14ac:dyDescent="0.35">
      <c r="A7745"/>
    </row>
    <row r="7746" spans="1:1" x14ac:dyDescent="0.35">
      <c r="A7746"/>
    </row>
    <row r="7747" spans="1:1" x14ac:dyDescent="0.35">
      <c r="A7747"/>
    </row>
    <row r="7748" spans="1:1" x14ac:dyDescent="0.35">
      <c r="A7748"/>
    </row>
    <row r="7749" spans="1:1" x14ac:dyDescent="0.35">
      <c r="A7749"/>
    </row>
    <row r="7750" spans="1:1" x14ac:dyDescent="0.35">
      <c r="A7750"/>
    </row>
    <row r="7751" spans="1:1" x14ac:dyDescent="0.35">
      <c r="A7751"/>
    </row>
    <row r="7752" spans="1:1" x14ac:dyDescent="0.35">
      <c r="A7752"/>
    </row>
    <row r="7753" spans="1:1" x14ac:dyDescent="0.35">
      <c r="A7753"/>
    </row>
    <row r="7754" spans="1:1" x14ac:dyDescent="0.35">
      <c r="A7754"/>
    </row>
    <row r="7755" spans="1:1" x14ac:dyDescent="0.35">
      <c r="A7755"/>
    </row>
    <row r="7756" spans="1:1" x14ac:dyDescent="0.35">
      <c r="A7756"/>
    </row>
    <row r="7757" spans="1:1" x14ac:dyDescent="0.35">
      <c r="A7757"/>
    </row>
    <row r="7758" spans="1:1" x14ac:dyDescent="0.35">
      <c r="A7758"/>
    </row>
    <row r="7759" spans="1:1" x14ac:dyDescent="0.35">
      <c r="A7759"/>
    </row>
    <row r="7760" spans="1:1" x14ac:dyDescent="0.35">
      <c r="A7760"/>
    </row>
    <row r="7761" spans="1:1" x14ac:dyDescent="0.35">
      <c r="A7761"/>
    </row>
    <row r="7762" spans="1:1" x14ac:dyDescent="0.35">
      <c r="A7762"/>
    </row>
    <row r="7763" spans="1:1" x14ac:dyDescent="0.35">
      <c r="A7763"/>
    </row>
    <row r="7764" spans="1:1" x14ac:dyDescent="0.35">
      <c r="A7764"/>
    </row>
    <row r="7765" spans="1:1" x14ac:dyDescent="0.35">
      <c r="A7765"/>
    </row>
    <row r="7766" spans="1:1" x14ac:dyDescent="0.35">
      <c r="A7766"/>
    </row>
    <row r="7767" spans="1:1" x14ac:dyDescent="0.35">
      <c r="A7767"/>
    </row>
    <row r="7768" spans="1:1" x14ac:dyDescent="0.35">
      <c r="A7768"/>
    </row>
    <row r="7769" spans="1:1" x14ac:dyDescent="0.35">
      <c r="A7769"/>
    </row>
    <row r="7770" spans="1:1" x14ac:dyDescent="0.35">
      <c r="A7770"/>
    </row>
    <row r="7771" spans="1:1" x14ac:dyDescent="0.35">
      <c r="A7771"/>
    </row>
    <row r="7772" spans="1:1" x14ac:dyDescent="0.35">
      <c r="A7772"/>
    </row>
    <row r="7773" spans="1:1" x14ac:dyDescent="0.35">
      <c r="A7773"/>
    </row>
    <row r="7774" spans="1:1" x14ac:dyDescent="0.35">
      <c r="A7774"/>
    </row>
    <row r="7775" spans="1:1" x14ac:dyDescent="0.35">
      <c r="A7775"/>
    </row>
    <row r="7776" spans="1:1" x14ac:dyDescent="0.35">
      <c r="A7776"/>
    </row>
    <row r="7777" spans="1:1" x14ac:dyDescent="0.35">
      <c r="A7777"/>
    </row>
    <row r="7778" spans="1:1" x14ac:dyDescent="0.35">
      <c r="A7778"/>
    </row>
    <row r="7779" spans="1:1" x14ac:dyDescent="0.35">
      <c r="A7779"/>
    </row>
    <row r="7780" spans="1:1" x14ac:dyDescent="0.35">
      <c r="A7780"/>
    </row>
    <row r="7781" spans="1:1" x14ac:dyDescent="0.35">
      <c r="A7781"/>
    </row>
    <row r="7782" spans="1:1" x14ac:dyDescent="0.35">
      <c r="A7782"/>
    </row>
    <row r="7783" spans="1:1" x14ac:dyDescent="0.35">
      <c r="A7783"/>
    </row>
    <row r="7784" spans="1:1" x14ac:dyDescent="0.35">
      <c r="A7784"/>
    </row>
    <row r="7785" spans="1:1" x14ac:dyDescent="0.35">
      <c r="A7785"/>
    </row>
    <row r="7786" spans="1:1" x14ac:dyDescent="0.35">
      <c r="A7786"/>
    </row>
    <row r="7787" spans="1:1" x14ac:dyDescent="0.35">
      <c r="A7787"/>
    </row>
    <row r="7788" spans="1:1" x14ac:dyDescent="0.35">
      <c r="A7788"/>
    </row>
    <row r="7789" spans="1:1" x14ac:dyDescent="0.35">
      <c r="A7789"/>
    </row>
    <row r="7790" spans="1:1" x14ac:dyDescent="0.35">
      <c r="A7790"/>
    </row>
    <row r="7791" spans="1:1" x14ac:dyDescent="0.35">
      <c r="A7791"/>
    </row>
    <row r="7792" spans="1:1" x14ac:dyDescent="0.35">
      <c r="A7792"/>
    </row>
    <row r="7793" spans="1:1" x14ac:dyDescent="0.35">
      <c r="A7793"/>
    </row>
    <row r="7794" spans="1:1" x14ac:dyDescent="0.35">
      <c r="A7794"/>
    </row>
    <row r="7795" spans="1:1" x14ac:dyDescent="0.35">
      <c r="A7795"/>
    </row>
    <row r="7796" spans="1:1" x14ac:dyDescent="0.35">
      <c r="A7796"/>
    </row>
    <row r="7797" spans="1:1" x14ac:dyDescent="0.35">
      <c r="A7797"/>
    </row>
    <row r="7798" spans="1:1" x14ac:dyDescent="0.35">
      <c r="A7798"/>
    </row>
    <row r="7799" spans="1:1" x14ac:dyDescent="0.35">
      <c r="A7799"/>
    </row>
    <row r="7800" spans="1:1" x14ac:dyDescent="0.35">
      <c r="A7800"/>
    </row>
    <row r="7801" spans="1:1" x14ac:dyDescent="0.35">
      <c r="A7801"/>
    </row>
    <row r="7802" spans="1:1" x14ac:dyDescent="0.35">
      <c r="A7802"/>
    </row>
    <row r="7803" spans="1:1" x14ac:dyDescent="0.35">
      <c r="A7803"/>
    </row>
    <row r="7804" spans="1:1" x14ac:dyDescent="0.35">
      <c r="A7804"/>
    </row>
    <row r="7805" spans="1:1" x14ac:dyDescent="0.35">
      <c r="A7805"/>
    </row>
    <row r="7806" spans="1:1" x14ac:dyDescent="0.35">
      <c r="A7806"/>
    </row>
    <row r="7807" spans="1:1" x14ac:dyDescent="0.35">
      <c r="A7807"/>
    </row>
    <row r="7808" spans="1:1" x14ac:dyDescent="0.35">
      <c r="A7808"/>
    </row>
    <row r="7809" spans="1:1" x14ac:dyDescent="0.35">
      <c r="A7809"/>
    </row>
    <row r="7810" spans="1:1" x14ac:dyDescent="0.35">
      <c r="A7810"/>
    </row>
    <row r="7811" spans="1:1" x14ac:dyDescent="0.35">
      <c r="A7811"/>
    </row>
    <row r="7812" spans="1:1" x14ac:dyDescent="0.35">
      <c r="A7812"/>
    </row>
    <row r="7813" spans="1:1" x14ac:dyDescent="0.35">
      <c r="A7813"/>
    </row>
    <row r="7814" spans="1:1" x14ac:dyDescent="0.35">
      <c r="A7814"/>
    </row>
    <row r="7815" spans="1:1" x14ac:dyDescent="0.35">
      <c r="A7815"/>
    </row>
    <row r="7816" spans="1:1" x14ac:dyDescent="0.35">
      <c r="A7816"/>
    </row>
    <row r="7817" spans="1:1" x14ac:dyDescent="0.35">
      <c r="A7817"/>
    </row>
    <row r="7818" spans="1:1" x14ac:dyDescent="0.35">
      <c r="A7818"/>
    </row>
    <row r="7819" spans="1:1" x14ac:dyDescent="0.35">
      <c r="A7819"/>
    </row>
    <row r="7820" spans="1:1" x14ac:dyDescent="0.35">
      <c r="A7820"/>
    </row>
    <row r="7821" spans="1:1" x14ac:dyDescent="0.35">
      <c r="A7821"/>
    </row>
    <row r="7822" spans="1:1" x14ac:dyDescent="0.35">
      <c r="A7822"/>
    </row>
    <row r="7823" spans="1:1" x14ac:dyDescent="0.35">
      <c r="A7823"/>
    </row>
    <row r="7824" spans="1:1" x14ac:dyDescent="0.35">
      <c r="A7824"/>
    </row>
    <row r="7825" spans="1:1" x14ac:dyDescent="0.35">
      <c r="A7825"/>
    </row>
    <row r="7826" spans="1:1" x14ac:dyDescent="0.35">
      <c r="A7826"/>
    </row>
    <row r="7827" spans="1:1" x14ac:dyDescent="0.35">
      <c r="A7827"/>
    </row>
    <row r="7828" spans="1:1" x14ac:dyDescent="0.35">
      <c r="A7828"/>
    </row>
    <row r="7829" spans="1:1" x14ac:dyDescent="0.35">
      <c r="A7829"/>
    </row>
    <row r="7830" spans="1:1" x14ac:dyDescent="0.35">
      <c r="A7830"/>
    </row>
    <row r="7831" spans="1:1" x14ac:dyDescent="0.35">
      <c r="A7831"/>
    </row>
    <row r="7832" spans="1:1" x14ac:dyDescent="0.35">
      <c r="A7832"/>
    </row>
    <row r="7833" spans="1:1" x14ac:dyDescent="0.35">
      <c r="A7833"/>
    </row>
    <row r="7834" spans="1:1" x14ac:dyDescent="0.35">
      <c r="A7834"/>
    </row>
    <row r="7835" spans="1:1" x14ac:dyDescent="0.35">
      <c r="A7835"/>
    </row>
    <row r="7836" spans="1:1" x14ac:dyDescent="0.35">
      <c r="A7836"/>
    </row>
    <row r="7837" spans="1:1" x14ac:dyDescent="0.35">
      <c r="A7837"/>
    </row>
    <row r="7838" spans="1:1" x14ac:dyDescent="0.35">
      <c r="A7838"/>
    </row>
    <row r="7839" spans="1:1" x14ac:dyDescent="0.35">
      <c r="A7839"/>
    </row>
    <row r="7840" spans="1:1" x14ac:dyDescent="0.35">
      <c r="A7840"/>
    </row>
    <row r="7841" spans="1:1" x14ac:dyDescent="0.35">
      <c r="A7841"/>
    </row>
    <row r="7842" spans="1:1" x14ac:dyDescent="0.35">
      <c r="A7842"/>
    </row>
    <row r="7843" spans="1:1" x14ac:dyDescent="0.35">
      <c r="A7843"/>
    </row>
    <row r="7844" spans="1:1" x14ac:dyDescent="0.35">
      <c r="A7844"/>
    </row>
    <row r="7845" spans="1:1" x14ac:dyDescent="0.35">
      <c r="A7845"/>
    </row>
    <row r="7846" spans="1:1" x14ac:dyDescent="0.35">
      <c r="A7846"/>
    </row>
    <row r="7847" spans="1:1" x14ac:dyDescent="0.35">
      <c r="A7847"/>
    </row>
    <row r="7848" spans="1:1" x14ac:dyDescent="0.35">
      <c r="A7848"/>
    </row>
    <row r="7849" spans="1:1" x14ac:dyDescent="0.35">
      <c r="A7849"/>
    </row>
    <row r="7850" spans="1:1" x14ac:dyDescent="0.35">
      <c r="A7850"/>
    </row>
    <row r="7851" spans="1:1" x14ac:dyDescent="0.35">
      <c r="A7851"/>
    </row>
    <row r="7852" spans="1:1" x14ac:dyDescent="0.35">
      <c r="A7852"/>
    </row>
    <row r="7853" spans="1:1" x14ac:dyDescent="0.35">
      <c r="A7853"/>
    </row>
    <row r="7854" spans="1:1" x14ac:dyDescent="0.35">
      <c r="A7854"/>
    </row>
    <row r="7855" spans="1:1" x14ac:dyDescent="0.35">
      <c r="A7855"/>
    </row>
    <row r="7856" spans="1:1" x14ac:dyDescent="0.35">
      <c r="A7856"/>
    </row>
    <row r="7857" spans="1:1" x14ac:dyDescent="0.35">
      <c r="A7857"/>
    </row>
    <row r="7858" spans="1:1" x14ac:dyDescent="0.35">
      <c r="A7858"/>
    </row>
    <row r="7859" spans="1:1" x14ac:dyDescent="0.35">
      <c r="A7859"/>
    </row>
    <row r="7860" spans="1:1" x14ac:dyDescent="0.35">
      <c r="A7860"/>
    </row>
    <row r="7861" spans="1:1" x14ac:dyDescent="0.35">
      <c r="A7861"/>
    </row>
    <row r="7862" spans="1:1" x14ac:dyDescent="0.35">
      <c r="A7862"/>
    </row>
    <row r="7863" spans="1:1" x14ac:dyDescent="0.35">
      <c r="A7863"/>
    </row>
    <row r="7864" spans="1:1" x14ac:dyDescent="0.35">
      <c r="A7864"/>
    </row>
    <row r="7865" spans="1:1" x14ac:dyDescent="0.35">
      <c r="A7865"/>
    </row>
    <row r="7866" spans="1:1" x14ac:dyDescent="0.35">
      <c r="A7866"/>
    </row>
    <row r="7867" spans="1:1" x14ac:dyDescent="0.35">
      <c r="A7867"/>
    </row>
    <row r="7868" spans="1:1" x14ac:dyDescent="0.35">
      <c r="A7868"/>
    </row>
    <row r="7869" spans="1:1" x14ac:dyDescent="0.35">
      <c r="A7869"/>
    </row>
    <row r="7870" spans="1:1" x14ac:dyDescent="0.35">
      <c r="A7870"/>
    </row>
    <row r="7871" spans="1:1" x14ac:dyDescent="0.35">
      <c r="A7871"/>
    </row>
    <row r="7872" spans="1:1" x14ac:dyDescent="0.35">
      <c r="A7872"/>
    </row>
    <row r="7873" spans="1:1" x14ac:dyDescent="0.35">
      <c r="A7873"/>
    </row>
    <row r="7874" spans="1:1" x14ac:dyDescent="0.35">
      <c r="A7874"/>
    </row>
    <row r="7875" spans="1:1" x14ac:dyDescent="0.35">
      <c r="A7875"/>
    </row>
    <row r="7876" spans="1:1" x14ac:dyDescent="0.35">
      <c r="A7876"/>
    </row>
    <row r="7877" spans="1:1" x14ac:dyDescent="0.35">
      <c r="A7877"/>
    </row>
    <row r="7878" spans="1:1" x14ac:dyDescent="0.35">
      <c r="A7878"/>
    </row>
    <row r="7879" spans="1:1" x14ac:dyDescent="0.35">
      <c r="A7879"/>
    </row>
    <row r="7880" spans="1:1" x14ac:dyDescent="0.35">
      <c r="A7880"/>
    </row>
    <row r="7881" spans="1:1" x14ac:dyDescent="0.35">
      <c r="A7881"/>
    </row>
    <row r="7882" spans="1:1" x14ac:dyDescent="0.35">
      <c r="A7882"/>
    </row>
    <row r="7883" spans="1:1" x14ac:dyDescent="0.35">
      <c r="A7883"/>
    </row>
    <row r="7884" spans="1:1" x14ac:dyDescent="0.35">
      <c r="A7884"/>
    </row>
    <row r="7885" spans="1:1" x14ac:dyDescent="0.35">
      <c r="A7885"/>
    </row>
    <row r="7886" spans="1:1" x14ac:dyDescent="0.35">
      <c r="A7886"/>
    </row>
    <row r="7887" spans="1:1" x14ac:dyDescent="0.35">
      <c r="A7887"/>
    </row>
    <row r="7888" spans="1:1" x14ac:dyDescent="0.35">
      <c r="A7888"/>
    </row>
    <row r="7889" spans="1:1" x14ac:dyDescent="0.35">
      <c r="A7889"/>
    </row>
    <row r="7890" spans="1:1" x14ac:dyDescent="0.35">
      <c r="A7890"/>
    </row>
    <row r="7891" spans="1:1" x14ac:dyDescent="0.35">
      <c r="A7891"/>
    </row>
    <row r="7892" spans="1:1" x14ac:dyDescent="0.35">
      <c r="A7892"/>
    </row>
    <row r="7893" spans="1:1" x14ac:dyDescent="0.35">
      <c r="A7893"/>
    </row>
    <row r="7894" spans="1:1" x14ac:dyDescent="0.35">
      <c r="A7894"/>
    </row>
    <row r="7895" spans="1:1" x14ac:dyDescent="0.35">
      <c r="A7895"/>
    </row>
    <row r="7896" spans="1:1" x14ac:dyDescent="0.35">
      <c r="A7896"/>
    </row>
    <row r="7897" spans="1:1" x14ac:dyDescent="0.35">
      <c r="A7897"/>
    </row>
    <row r="7898" spans="1:1" x14ac:dyDescent="0.35">
      <c r="A7898"/>
    </row>
    <row r="7899" spans="1:1" x14ac:dyDescent="0.35">
      <c r="A7899"/>
    </row>
    <row r="7900" spans="1:1" x14ac:dyDescent="0.35">
      <c r="A7900"/>
    </row>
    <row r="7901" spans="1:1" x14ac:dyDescent="0.35">
      <c r="A7901"/>
    </row>
    <row r="7902" spans="1:1" x14ac:dyDescent="0.35">
      <c r="A7902"/>
    </row>
    <row r="7903" spans="1:1" x14ac:dyDescent="0.35">
      <c r="A7903"/>
    </row>
    <row r="7904" spans="1:1" x14ac:dyDescent="0.35">
      <c r="A7904"/>
    </row>
    <row r="7905" spans="1:1" x14ac:dyDescent="0.35">
      <c r="A7905"/>
    </row>
    <row r="7906" spans="1:1" x14ac:dyDescent="0.35">
      <c r="A7906"/>
    </row>
    <row r="7907" spans="1:1" x14ac:dyDescent="0.35">
      <c r="A7907"/>
    </row>
    <row r="7908" spans="1:1" x14ac:dyDescent="0.35">
      <c r="A7908"/>
    </row>
    <row r="7909" spans="1:1" x14ac:dyDescent="0.35">
      <c r="A7909"/>
    </row>
    <row r="7910" spans="1:1" x14ac:dyDescent="0.35">
      <c r="A7910"/>
    </row>
    <row r="7911" spans="1:1" x14ac:dyDescent="0.35">
      <c r="A7911"/>
    </row>
    <row r="7912" spans="1:1" x14ac:dyDescent="0.35">
      <c r="A7912"/>
    </row>
    <row r="7913" spans="1:1" x14ac:dyDescent="0.35">
      <c r="A7913"/>
    </row>
    <row r="7914" spans="1:1" x14ac:dyDescent="0.35">
      <c r="A7914"/>
    </row>
    <row r="7915" spans="1:1" x14ac:dyDescent="0.35">
      <c r="A7915"/>
    </row>
    <row r="7916" spans="1:1" x14ac:dyDescent="0.35">
      <c r="A7916"/>
    </row>
    <row r="7917" spans="1:1" x14ac:dyDescent="0.35">
      <c r="A7917"/>
    </row>
    <row r="7918" spans="1:1" x14ac:dyDescent="0.35">
      <c r="A7918"/>
    </row>
    <row r="7919" spans="1:1" x14ac:dyDescent="0.35">
      <c r="A7919"/>
    </row>
    <row r="7920" spans="1:1" x14ac:dyDescent="0.35">
      <c r="A7920"/>
    </row>
    <row r="7921" spans="1:1" x14ac:dyDescent="0.35">
      <c r="A7921"/>
    </row>
    <row r="7922" spans="1:1" x14ac:dyDescent="0.35">
      <c r="A7922"/>
    </row>
    <row r="7923" spans="1:1" x14ac:dyDescent="0.35">
      <c r="A7923"/>
    </row>
    <row r="7924" spans="1:1" x14ac:dyDescent="0.35">
      <c r="A7924"/>
    </row>
    <row r="7925" spans="1:1" x14ac:dyDescent="0.35">
      <c r="A7925"/>
    </row>
    <row r="7926" spans="1:1" x14ac:dyDescent="0.35">
      <c r="A7926"/>
    </row>
    <row r="7927" spans="1:1" x14ac:dyDescent="0.35">
      <c r="A7927"/>
    </row>
    <row r="7928" spans="1:1" x14ac:dyDescent="0.35">
      <c r="A7928"/>
    </row>
    <row r="7929" spans="1:1" x14ac:dyDescent="0.35">
      <c r="A7929"/>
    </row>
    <row r="7930" spans="1:1" x14ac:dyDescent="0.35">
      <c r="A7930"/>
    </row>
    <row r="7931" spans="1:1" x14ac:dyDescent="0.35">
      <c r="A7931"/>
    </row>
    <row r="7932" spans="1:1" x14ac:dyDescent="0.35">
      <c r="A7932"/>
    </row>
    <row r="7933" spans="1:1" x14ac:dyDescent="0.35">
      <c r="A7933"/>
    </row>
    <row r="7934" spans="1:1" x14ac:dyDescent="0.35">
      <c r="A7934"/>
    </row>
    <row r="7935" spans="1:1" x14ac:dyDescent="0.35">
      <c r="A7935"/>
    </row>
    <row r="7936" spans="1:1" x14ac:dyDescent="0.35">
      <c r="A7936"/>
    </row>
    <row r="7937" spans="1:1" x14ac:dyDescent="0.35">
      <c r="A7937"/>
    </row>
    <row r="7938" spans="1:1" x14ac:dyDescent="0.35">
      <c r="A7938"/>
    </row>
    <row r="7939" spans="1:1" x14ac:dyDescent="0.35">
      <c r="A7939"/>
    </row>
    <row r="7940" spans="1:1" x14ac:dyDescent="0.35">
      <c r="A7940"/>
    </row>
    <row r="7941" spans="1:1" x14ac:dyDescent="0.35">
      <c r="A7941"/>
    </row>
    <row r="7942" spans="1:1" x14ac:dyDescent="0.35">
      <c r="A7942"/>
    </row>
    <row r="7943" spans="1:1" x14ac:dyDescent="0.35">
      <c r="A7943"/>
    </row>
    <row r="7944" spans="1:1" x14ac:dyDescent="0.35">
      <c r="A7944"/>
    </row>
    <row r="7945" spans="1:1" x14ac:dyDescent="0.35">
      <c r="A7945"/>
    </row>
    <row r="7946" spans="1:1" x14ac:dyDescent="0.35">
      <c r="A7946"/>
    </row>
    <row r="7947" spans="1:1" x14ac:dyDescent="0.35">
      <c r="A7947"/>
    </row>
    <row r="7948" spans="1:1" x14ac:dyDescent="0.35">
      <c r="A7948"/>
    </row>
    <row r="7949" spans="1:1" x14ac:dyDescent="0.35">
      <c r="A7949"/>
    </row>
    <row r="7950" spans="1:1" x14ac:dyDescent="0.35">
      <c r="A7950"/>
    </row>
    <row r="7951" spans="1:1" x14ac:dyDescent="0.35">
      <c r="A7951"/>
    </row>
    <row r="7952" spans="1:1" x14ac:dyDescent="0.35">
      <c r="A7952"/>
    </row>
    <row r="7953" spans="1:1" x14ac:dyDescent="0.35">
      <c r="A7953"/>
    </row>
    <row r="7954" spans="1:1" x14ac:dyDescent="0.35">
      <c r="A7954"/>
    </row>
    <row r="7955" spans="1:1" x14ac:dyDescent="0.35">
      <c r="A7955"/>
    </row>
    <row r="7956" spans="1:1" x14ac:dyDescent="0.35">
      <c r="A7956"/>
    </row>
    <row r="7957" spans="1:1" x14ac:dyDescent="0.35">
      <c r="A7957"/>
    </row>
    <row r="7958" spans="1:1" x14ac:dyDescent="0.35">
      <c r="A7958"/>
    </row>
    <row r="7959" spans="1:1" x14ac:dyDescent="0.35">
      <c r="A7959"/>
    </row>
    <row r="7960" spans="1:1" x14ac:dyDescent="0.35">
      <c r="A7960"/>
    </row>
    <row r="7961" spans="1:1" x14ac:dyDescent="0.35">
      <c r="A7961"/>
    </row>
    <row r="7962" spans="1:1" x14ac:dyDescent="0.35">
      <c r="A7962"/>
    </row>
    <row r="7963" spans="1:1" x14ac:dyDescent="0.35">
      <c r="A7963"/>
    </row>
    <row r="7964" spans="1:1" x14ac:dyDescent="0.35">
      <c r="A7964"/>
    </row>
    <row r="7965" spans="1:1" x14ac:dyDescent="0.35">
      <c r="A7965"/>
    </row>
    <row r="7966" spans="1:1" x14ac:dyDescent="0.35">
      <c r="A7966"/>
    </row>
    <row r="7967" spans="1:1" x14ac:dyDescent="0.35">
      <c r="A7967"/>
    </row>
    <row r="7968" spans="1:1" x14ac:dyDescent="0.35">
      <c r="A7968"/>
    </row>
    <row r="7969" spans="1:1" x14ac:dyDescent="0.35">
      <c r="A7969"/>
    </row>
    <row r="7970" spans="1:1" x14ac:dyDescent="0.35">
      <c r="A7970"/>
    </row>
    <row r="7971" spans="1:1" x14ac:dyDescent="0.35">
      <c r="A7971"/>
    </row>
    <row r="7972" spans="1:1" x14ac:dyDescent="0.35">
      <c r="A7972"/>
    </row>
    <row r="7973" spans="1:1" x14ac:dyDescent="0.35">
      <c r="A7973"/>
    </row>
    <row r="7974" spans="1:1" x14ac:dyDescent="0.35">
      <c r="A7974"/>
    </row>
    <row r="7975" spans="1:1" x14ac:dyDescent="0.35">
      <c r="A7975"/>
    </row>
    <row r="7976" spans="1:1" x14ac:dyDescent="0.35">
      <c r="A7976"/>
    </row>
    <row r="7977" spans="1:1" x14ac:dyDescent="0.35">
      <c r="A7977"/>
    </row>
    <row r="7978" spans="1:1" x14ac:dyDescent="0.35">
      <c r="A7978"/>
    </row>
    <row r="7979" spans="1:1" x14ac:dyDescent="0.35">
      <c r="A7979"/>
    </row>
    <row r="7980" spans="1:1" x14ac:dyDescent="0.35">
      <c r="A7980"/>
    </row>
    <row r="7981" spans="1:1" x14ac:dyDescent="0.35">
      <c r="A7981"/>
    </row>
    <row r="7982" spans="1:1" x14ac:dyDescent="0.35">
      <c r="A7982"/>
    </row>
    <row r="7983" spans="1:1" x14ac:dyDescent="0.35">
      <c r="A7983"/>
    </row>
    <row r="7984" spans="1:1" x14ac:dyDescent="0.35">
      <c r="A7984"/>
    </row>
    <row r="7985" spans="1:1" x14ac:dyDescent="0.35">
      <c r="A7985"/>
    </row>
    <row r="7986" spans="1:1" x14ac:dyDescent="0.35">
      <c r="A7986"/>
    </row>
    <row r="7987" spans="1:1" x14ac:dyDescent="0.35">
      <c r="A7987"/>
    </row>
    <row r="7988" spans="1:1" x14ac:dyDescent="0.35">
      <c r="A7988"/>
    </row>
    <row r="7989" spans="1:1" x14ac:dyDescent="0.35">
      <c r="A7989"/>
    </row>
    <row r="7990" spans="1:1" x14ac:dyDescent="0.35">
      <c r="A7990"/>
    </row>
    <row r="7991" spans="1:1" x14ac:dyDescent="0.35">
      <c r="A7991"/>
    </row>
    <row r="7992" spans="1:1" x14ac:dyDescent="0.35">
      <c r="A7992"/>
    </row>
    <row r="7993" spans="1:1" x14ac:dyDescent="0.35">
      <c r="A7993"/>
    </row>
    <row r="7994" spans="1:1" x14ac:dyDescent="0.35">
      <c r="A7994"/>
    </row>
    <row r="7995" spans="1:1" x14ac:dyDescent="0.35">
      <c r="A7995"/>
    </row>
    <row r="7996" spans="1:1" x14ac:dyDescent="0.35">
      <c r="A7996"/>
    </row>
    <row r="7997" spans="1:1" x14ac:dyDescent="0.35">
      <c r="A7997"/>
    </row>
    <row r="7998" spans="1:1" x14ac:dyDescent="0.35">
      <c r="A7998"/>
    </row>
    <row r="7999" spans="1:1" x14ac:dyDescent="0.35">
      <c r="A7999"/>
    </row>
    <row r="8000" spans="1:1" x14ac:dyDescent="0.35">
      <c r="A8000"/>
    </row>
    <row r="8001" spans="1:1" x14ac:dyDescent="0.35">
      <c r="A8001"/>
    </row>
    <row r="8002" spans="1:1" x14ac:dyDescent="0.35">
      <c r="A8002"/>
    </row>
    <row r="8003" spans="1:1" x14ac:dyDescent="0.35">
      <c r="A8003"/>
    </row>
    <row r="8004" spans="1:1" x14ac:dyDescent="0.35">
      <c r="A8004"/>
    </row>
    <row r="8005" spans="1:1" x14ac:dyDescent="0.35">
      <c r="A8005"/>
    </row>
    <row r="8006" spans="1:1" x14ac:dyDescent="0.35">
      <c r="A8006"/>
    </row>
    <row r="8007" spans="1:1" x14ac:dyDescent="0.35">
      <c r="A8007"/>
    </row>
    <row r="8008" spans="1:1" x14ac:dyDescent="0.35">
      <c r="A8008"/>
    </row>
    <row r="8009" spans="1:1" x14ac:dyDescent="0.35">
      <c r="A8009"/>
    </row>
    <row r="8010" spans="1:1" x14ac:dyDescent="0.35">
      <c r="A8010"/>
    </row>
    <row r="8011" spans="1:1" x14ac:dyDescent="0.35">
      <c r="A8011"/>
    </row>
    <row r="8012" spans="1:1" x14ac:dyDescent="0.35">
      <c r="A8012"/>
    </row>
    <row r="8013" spans="1:1" x14ac:dyDescent="0.35">
      <c r="A8013"/>
    </row>
    <row r="8014" spans="1:1" x14ac:dyDescent="0.35">
      <c r="A8014"/>
    </row>
    <row r="8015" spans="1:1" x14ac:dyDescent="0.35">
      <c r="A8015"/>
    </row>
    <row r="8016" spans="1:1" x14ac:dyDescent="0.35">
      <c r="A8016"/>
    </row>
    <row r="8017" spans="1:1" x14ac:dyDescent="0.35">
      <c r="A8017"/>
    </row>
    <row r="8018" spans="1:1" x14ac:dyDescent="0.35">
      <c r="A8018"/>
    </row>
    <row r="8019" spans="1:1" x14ac:dyDescent="0.35">
      <c r="A8019"/>
    </row>
    <row r="8020" spans="1:1" x14ac:dyDescent="0.35">
      <c r="A8020"/>
    </row>
    <row r="8021" spans="1:1" x14ac:dyDescent="0.35">
      <c r="A8021"/>
    </row>
    <row r="8022" spans="1:1" x14ac:dyDescent="0.35">
      <c r="A8022"/>
    </row>
    <row r="8023" spans="1:1" x14ac:dyDescent="0.35">
      <c r="A8023"/>
    </row>
    <row r="8024" spans="1:1" x14ac:dyDescent="0.35">
      <c r="A8024"/>
    </row>
    <row r="8025" spans="1:1" x14ac:dyDescent="0.35">
      <c r="A8025"/>
    </row>
    <row r="8026" spans="1:1" x14ac:dyDescent="0.35">
      <c r="A8026"/>
    </row>
    <row r="8027" spans="1:1" x14ac:dyDescent="0.35">
      <c r="A8027"/>
    </row>
    <row r="8028" spans="1:1" x14ac:dyDescent="0.35">
      <c r="A8028"/>
    </row>
    <row r="8029" spans="1:1" x14ac:dyDescent="0.35">
      <c r="A8029"/>
    </row>
    <row r="8030" spans="1:1" x14ac:dyDescent="0.35">
      <c r="A8030"/>
    </row>
    <row r="8031" spans="1:1" x14ac:dyDescent="0.35">
      <c r="A8031"/>
    </row>
    <row r="8032" spans="1:1" x14ac:dyDescent="0.35">
      <c r="A8032"/>
    </row>
    <row r="8033" spans="1:1" x14ac:dyDescent="0.35">
      <c r="A8033"/>
    </row>
    <row r="8034" spans="1:1" x14ac:dyDescent="0.35">
      <c r="A8034"/>
    </row>
    <row r="8035" spans="1:1" x14ac:dyDescent="0.35">
      <c r="A8035"/>
    </row>
    <row r="8036" spans="1:1" x14ac:dyDescent="0.35">
      <c r="A8036"/>
    </row>
    <row r="8037" spans="1:1" x14ac:dyDescent="0.35">
      <c r="A8037"/>
    </row>
    <row r="8038" spans="1:1" x14ac:dyDescent="0.35">
      <c r="A8038"/>
    </row>
    <row r="8039" spans="1:1" x14ac:dyDescent="0.35">
      <c r="A8039"/>
    </row>
    <row r="8040" spans="1:1" x14ac:dyDescent="0.35">
      <c r="A8040"/>
    </row>
    <row r="8041" spans="1:1" x14ac:dyDescent="0.35">
      <c r="A8041"/>
    </row>
    <row r="8042" spans="1:1" x14ac:dyDescent="0.35">
      <c r="A8042"/>
    </row>
    <row r="8043" spans="1:1" x14ac:dyDescent="0.35">
      <c r="A8043"/>
    </row>
    <row r="8044" spans="1:1" x14ac:dyDescent="0.35">
      <c r="A8044"/>
    </row>
    <row r="8045" spans="1:1" x14ac:dyDescent="0.35">
      <c r="A8045"/>
    </row>
    <row r="8046" spans="1:1" x14ac:dyDescent="0.35">
      <c r="A8046"/>
    </row>
    <row r="8047" spans="1:1" x14ac:dyDescent="0.35">
      <c r="A8047"/>
    </row>
    <row r="8048" spans="1:1" x14ac:dyDescent="0.35">
      <c r="A8048"/>
    </row>
    <row r="8049" spans="1:1" x14ac:dyDescent="0.35">
      <c r="A8049"/>
    </row>
    <row r="8050" spans="1:1" x14ac:dyDescent="0.35">
      <c r="A8050"/>
    </row>
    <row r="8051" spans="1:1" x14ac:dyDescent="0.35">
      <c r="A8051"/>
    </row>
    <row r="8052" spans="1:1" x14ac:dyDescent="0.35">
      <c r="A8052"/>
    </row>
    <row r="8053" spans="1:1" x14ac:dyDescent="0.35">
      <c r="A8053"/>
    </row>
    <row r="8054" spans="1:1" x14ac:dyDescent="0.35">
      <c r="A8054"/>
    </row>
    <row r="8055" spans="1:1" x14ac:dyDescent="0.35">
      <c r="A8055"/>
    </row>
    <row r="8056" spans="1:1" x14ac:dyDescent="0.35">
      <c r="A8056"/>
    </row>
    <row r="8057" spans="1:1" x14ac:dyDescent="0.35">
      <c r="A8057"/>
    </row>
    <row r="8058" spans="1:1" x14ac:dyDescent="0.35">
      <c r="A8058"/>
    </row>
    <row r="8059" spans="1:1" x14ac:dyDescent="0.35">
      <c r="A8059"/>
    </row>
    <row r="8060" spans="1:1" x14ac:dyDescent="0.35">
      <c r="A8060"/>
    </row>
    <row r="8061" spans="1:1" x14ac:dyDescent="0.35">
      <c r="A8061"/>
    </row>
    <row r="8062" spans="1:1" x14ac:dyDescent="0.35">
      <c r="A8062"/>
    </row>
    <row r="8063" spans="1:1" x14ac:dyDescent="0.35">
      <c r="A8063"/>
    </row>
    <row r="8064" spans="1:1" x14ac:dyDescent="0.35">
      <c r="A8064"/>
    </row>
    <row r="8065" spans="1:1" x14ac:dyDescent="0.35">
      <c r="A8065"/>
    </row>
    <row r="8066" spans="1:1" x14ac:dyDescent="0.35">
      <c r="A8066"/>
    </row>
    <row r="8067" spans="1:1" x14ac:dyDescent="0.35">
      <c r="A8067"/>
    </row>
    <row r="8068" spans="1:1" x14ac:dyDescent="0.35">
      <c r="A8068"/>
    </row>
    <row r="8069" spans="1:1" x14ac:dyDescent="0.35">
      <c r="A8069"/>
    </row>
    <row r="8070" spans="1:1" x14ac:dyDescent="0.35">
      <c r="A8070"/>
    </row>
    <row r="8071" spans="1:1" x14ac:dyDescent="0.35">
      <c r="A8071"/>
    </row>
    <row r="8072" spans="1:1" x14ac:dyDescent="0.35">
      <c r="A8072"/>
    </row>
    <row r="8073" spans="1:1" x14ac:dyDescent="0.35">
      <c r="A8073"/>
    </row>
    <row r="8074" spans="1:1" x14ac:dyDescent="0.35">
      <c r="A8074"/>
    </row>
    <row r="8075" spans="1:1" x14ac:dyDescent="0.35">
      <c r="A8075"/>
    </row>
    <row r="8076" spans="1:1" x14ac:dyDescent="0.35">
      <c r="A8076"/>
    </row>
    <row r="8077" spans="1:1" x14ac:dyDescent="0.35">
      <c r="A8077"/>
    </row>
    <row r="8078" spans="1:1" x14ac:dyDescent="0.35">
      <c r="A8078"/>
    </row>
    <row r="8079" spans="1:1" x14ac:dyDescent="0.35">
      <c r="A8079"/>
    </row>
    <row r="8080" spans="1:1" x14ac:dyDescent="0.35">
      <c r="A8080"/>
    </row>
    <row r="8081" spans="1:1" x14ac:dyDescent="0.35">
      <c r="A8081"/>
    </row>
    <row r="8082" spans="1:1" x14ac:dyDescent="0.35">
      <c r="A8082"/>
    </row>
    <row r="8083" spans="1:1" x14ac:dyDescent="0.35">
      <c r="A8083"/>
    </row>
    <row r="8084" spans="1:1" x14ac:dyDescent="0.35">
      <c r="A8084"/>
    </row>
    <row r="8085" spans="1:1" x14ac:dyDescent="0.35">
      <c r="A8085"/>
    </row>
    <row r="8086" spans="1:1" x14ac:dyDescent="0.35">
      <c r="A8086"/>
    </row>
    <row r="8087" spans="1:1" x14ac:dyDescent="0.35">
      <c r="A8087"/>
    </row>
    <row r="8088" spans="1:1" x14ac:dyDescent="0.35">
      <c r="A8088"/>
    </row>
    <row r="8089" spans="1:1" x14ac:dyDescent="0.35">
      <c r="A8089"/>
    </row>
    <row r="8090" spans="1:1" x14ac:dyDescent="0.35">
      <c r="A8090"/>
    </row>
    <row r="8091" spans="1:1" x14ac:dyDescent="0.35">
      <c r="A8091"/>
    </row>
    <row r="8092" spans="1:1" x14ac:dyDescent="0.35">
      <c r="A8092"/>
    </row>
    <row r="8093" spans="1:1" x14ac:dyDescent="0.35">
      <c r="A8093"/>
    </row>
    <row r="8094" spans="1:1" x14ac:dyDescent="0.35">
      <c r="A8094"/>
    </row>
    <row r="8095" spans="1:1" x14ac:dyDescent="0.35">
      <c r="A8095"/>
    </row>
    <row r="8096" spans="1:1" x14ac:dyDescent="0.35">
      <c r="A8096"/>
    </row>
    <row r="8097" spans="1:1" x14ac:dyDescent="0.35">
      <c r="A8097"/>
    </row>
    <row r="8098" spans="1:1" x14ac:dyDescent="0.35">
      <c r="A8098"/>
    </row>
    <row r="8099" spans="1:1" x14ac:dyDescent="0.35">
      <c r="A8099"/>
    </row>
    <row r="8100" spans="1:1" x14ac:dyDescent="0.35">
      <c r="A8100"/>
    </row>
    <row r="8101" spans="1:1" x14ac:dyDescent="0.35">
      <c r="A8101"/>
    </row>
    <row r="8102" spans="1:1" x14ac:dyDescent="0.35">
      <c r="A8102"/>
    </row>
    <row r="8103" spans="1:1" x14ac:dyDescent="0.35">
      <c r="A8103"/>
    </row>
    <row r="8104" spans="1:1" x14ac:dyDescent="0.35">
      <c r="A8104"/>
    </row>
    <row r="8105" spans="1:1" x14ac:dyDescent="0.35">
      <c r="A8105"/>
    </row>
    <row r="8106" spans="1:1" x14ac:dyDescent="0.35">
      <c r="A8106"/>
    </row>
    <row r="8107" spans="1:1" x14ac:dyDescent="0.35">
      <c r="A8107"/>
    </row>
    <row r="8108" spans="1:1" x14ac:dyDescent="0.35">
      <c r="A8108"/>
    </row>
    <row r="8109" spans="1:1" x14ac:dyDescent="0.35">
      <c r="A8109"/>
    </row>
    <row r="8110" spans="1:1" x14ac:dyDescent="0.35">
      <c r="A8110"/>
    </row>
    <row r="8111" spans="1:1" x14ac:dyDescent="0.35">
      <c r="A8111"/>
    </row>
    <row r="8112" spans="1:1" x14ac:dyDescent="0.35">
      <c r="A8112"/>
    </row>
    <row r="8113" spans="1:1" x14ac:dyDescent="0.35">
      <c r="A8113"/>
    </row>
    <row r="8114" spans="1:1" x14ac:dyDescent="0.35">
      <c r="A8114"/>
    </row>
    <row r="8115" spans="1:1" x14ac:dyDescent="0.35">
      <c r="A8115"/>
    </row>
    <row r="8116" spans="1:1" x14ac:dyDescent="0.35">
      <c r="A8116"/>
    </row>
    <row r="8117" spans="1:1" x14ac:dyDescent="0.35">
      <c r="A8117"/>
    </row>
    <row r="8118" spans="1:1" x14ac:dyDescent="0.35">
      <c r="A8118"/>
    </row>
    <row r="8119" spans="1:1" x14ac:dyDescent="0.35">
      <c r="A8119"/>
    </row>
    <row r="8120" spans="1:1" x14ac:dyDescent="0.35">
      <c r="A8120"/>
    </row>
    <row r="8121" spans="1:1" x14ac:dyDescent="0.35">
      <c r="A8121"/>
    </row>
    <row r="8122" spans="1:1" x14ac:dyDescent="0.35">
      <c r="A8122"/>
    </row>
    <row r="8123" spans="1:1" x14ac:dyDescent="0.35">
      <c r="A8123"/>
    </row>
    <row r="8124" spans="1:1" x14ac:dyDescent="0.35">
      <c r="A8124"/>
    </row>
    <row r="8125" spans="1:1" x14ac:dyDescent="0.35">
      <c r="A8125"/>
    </row>
    <row r="8126" spans="1:1" x14ac:dyDescent="0.35">
      <c r="A8126"/>
    </row>
    <row r="8127" spans="1:1" x14ac:dyDescent="0.35">
      <c r="A8127"/>
    </row>
    <row r="8128" spans="1:1" x14ac:dyDescent="0.35">
      <c r="A8128"/>
    </row>
    <row r="8129" spans="1:1" x14ac:dyDescent="0.35">
      <c r="A8129"/>
    </row>
    <row r="8130" spans="1:1" x14ac:dyDescent="0.35">
      <c r="A8130"/>
    </row>
    <row r="8131" spans="1:1" x14ac:dyDescent="0.35">
      <c r="A8131"/>
    </row>
    <row r="8132" spans="1:1" x14ac:dyDescent="0.35">
      <c r="A8132"/>
    </row>
    <row r="8133" spans="1:1" x14ac:dyDescent="0.35">
      <c r="A8133"/>
    </row>
    <row r="8134" spans="1:1" x14ac:dyDescent="0.35">
      <c r="A8134"/>
    </row>
    <row r="8135" spans="1:1" x14ac:dyDescent="0.35">
      <c r="A8135"/>
    </row>
    <row r="8136" spans="1:1" x14ac:dyDescent="0.35">
      <c r="A8136"/>
    </row>
    <row r="8137" spans="1:1" x14ac:dyDescent="0.35">
      <c r="A8137"/>
    </row>
    <row r="8138" spans="1:1" x14ac:dyDescent="0.35">
      <c r="A8138"/>
    </row>
    <row r="8139" spans="1:1" x14ac:dyDescent="0.35">
      <c r="A8139"/>
    </row>
    <row r="8140" spans="1:1" x14ac:dyDescent="0.35">
      <c r="A8140"/>
    </row>
    <row r="8141" spans="1:1" x14ac:dyDescent="0.35">
      <c r="A8141"/>
    </row>
    <row r="8142" spans="1:1" x14ac:dyDescent="0.35">
      <c r="A8142"/>
    </row>
    <row r="8143" spans="1:1" x14ac:dyDescent="0.35">
      <c r="A8143"/>
    </row>
    <row r="8144" spans="1:1" x14ac:dyDescent="0.35">
      <c r="A8144"/>
    </row>
    <row r="8145" spans="1:1" x14ac:dyDescent="0.35">
      <c r="A8145"/>
    </row>
    <row r="8146" spans="1:1" x14ac:dyDescent="0.35">
      <c r="A8146"/>
    </row>
    <row r="8147" spans="1:1" x14ac:dyDescent="0.35">
      <c r="A8147"/>
    </row>
    <row r="8148" spans="1:1" x14ac:dyDescent="0.35">
      <c r="A8148"/>
    </row>
    <row r="8149" spans="1:1" x14ac:dyDescent="0.35">
      <c r="A8149"/>
    </row>
    <row r="8150" spans="1:1" x14ac:dyDescent="0.35">
      <c r="A8150"/>
    </row>
    <row r="8151" spans="1:1" x14ac:dyDescent="0.35">
      <c r="A8151"/>
    </row>
    <row r="8152" spans="1:1" x14ac:dyDescent="0.35">
      <c r="A8152"/>
    </row>
    <row r="8153" spans="1:1" x14ac:dyDescent="0.35">
      <c r="A8153"/>
    </row>
    <row r="8154" spans="1:1" x14ac:dyDescent="0.35">
      <c r="A8154"/>
    </row>
    <row r="8155" spans="1:1" x14ac:dyDescent="0.35">
      <c r="A8155"/>
    </row>
    <row r="8156" spans="1:1" x14ac:dyDescent="0.35">
      <c r="A8156"/>
    </row>
    <row r="8157" spans="1:1" x14ac:dyDescent="0.35">
      <c r="A8157"/>
    </row>
    <row r="8158" spans="1:1" x14ac:dyDescent="0.35">
      <c r="A8158"/>
    </row>
    <row r="8159" spans="1:1" x14ac:dyDescent="0.35">
      <c r="A8159"/>
    </row>
    <row r="8160" spans="1:1" x14ac:dyDescent="0.35">
      <c r="A8160"/>
    </row>
    <row r="8161" spans="1:1" x14ac:dyDescent="0.35">
      <c r="A8161"/>
    </row>
    <row r="8162" spans="1:1" x14ac:dyDescent="0.35">
      <c r="A8162"/>
    </row>
    <row r="8163" spans="1:1" x14ac:dyDescent="0.35">
      <c r="A8163"/>
    </row>
    <row r="8164" spans="1:1" x14ac:dyDescent="0.35">
      <c r="A8164"/>
    </row>
    <row r="8165" spans="1:1" x14ac:dyDescent="0.35">
      <c r="A8165"/>
    </row>
    <row r="8166" spans="1:1" x14ac:dyDescent="0.35">
      <c r="A8166"/>
    </row>
    <row r="8167" spans="1:1" x14ac:dyDescent="0.35">
      <c r="A8167"/>
    </row>
    <row r="8168" spans="1:1" x14ac:dyDescent="0.35">
      <c r="A8168"/>
    </row>
    <row r="8169" spans="1:1" x14ac:dyDescent="0.35">
      <c r="A8169"/>
    </row>
    <row r="8170" spans="1:1" x14ac:dyDescent="0.35">
      <c r="A8170"/>
    </row>
    <row r="8171" spans="1:1" x14ac:dyDescent="0.35">
      <c r="A8171"/>
    </row>
    <row r="8172" spans="1:1" x14ac:dyDescent="0.35">
      <c r="A8172"/>
    </row>
    <row r="8173" spans="1:1" x14ac:dyDescent="0.35">
      <c r="A8173"/>
    </row>
    <row r="8174" spans="1:1" x14ac:dyDescent="0.35">
      <c r="A8174"/>
    </row>
    <row r="8175" spans="1:1" x14ac:dyDescent="0.35">
      <c r="A8175"/>
    </row>
    <row r="8176" spans="1:1" x14ac:dyDescent="0.35">
      <c r="A8176"/>
    </row>
    <row r="8177" spans="1:1" x14ac:dyDescent="0.35">
      <c r="A8177"/>
    </row>
    <row r="8178" spans="1:1" x14ac:dyDescent="0.35">
      <c r="A8178"/>
    </row>
    <row r="8179" spans="1:1" x14ac:dyDescent="0.35">
      <c r="A8179"/>
    </row>
    <row r="8180" spans="1:1" x14ac:dyDescent="0.35">
      <c r="A8180"/>
    </row>
    <row r="8181" spans="1:1" x14ac:dyDescent="0.35">
      <c r="A8181"/>
    </row>
    <row r="8182" spans="1:1" x14ac:dyDescent="0.35">
      <c r="A8182"/>
    </row>
    <row r="8183" spans="1:1" x14ac:dyDescent="0.35">
      <c r="A8183"/>
    </row>
    <row r="8184" spans="1:1" x14ac:dyDescent="0.35">
      <c r="A8184"/>
    </row>
    <row r="8185" spans="1:1" x14ac:dyDescent="0.35">
      <c r="A8185"/>
    </row>
    <row r="8186" spans="1:1" x14ac:dyDescent="0.35">
      <c r="A8186"/>
    </row>
    <row r="8187" spans="1:1" x14ac:dyDescent="0.35">
      <c r="A8187"/>
    </row>
    <row r="8188" spans="1:1" x14ac:dyDescent="0.35">
      <c r="A8188"/>
    </row>
    <row r="8189" spans="1:1" x14ac:dyDescent="0.35">
      <c r="A8189"/>
    </row>
    <row r="8190" spans="1:1" x14ac:dyDescent="0.35">
      <c r="A8190"/>
    </row>
    <row r="8191" spans="1:1" x14ac:dyDescent="0.35">
      <c r="A8191"/>
    </row>
    <row r="8192" spans="1:1" x14ac:dyDescent="0.35">
      <c r="A8192"/>
    </row>
    <row r="8193" spans="1:1" x14ac:dyDescent="0.35">
      <c r="A8193"/>
    </row>
    <row r="8194" spans="1:1" x14ac:dyDescent="0.35">
      <c r="A8194"/>
    </row>
    <row r="8195" spans="1:1" x14ac:dyDescent="0.35">
      <c r="A8195"/>
    </row>
    <row r="8196" spans="1:1" x14ac:dyDescent="0.35">
      <c r="A8196"/>
    </row>
    <row r="8197" spans="1:1" x14ac:dyDescent="0.35">
      <c r="A8197"/>
    </row>
    <row r="8198" spans="1:1" x14ac:dyDescent="0.35">
      <c r="A8198"/>
    </row>
    <row r="8199" spans="1:1" x14ac:dyDescent="0.35">
      <c r="A8199"/>
    </row>
    <row r="8200" spans="1:1" x14ac:dyDescent="0.35">
      <c r="A8200"/>
    </row>
    <row r="8201" spans="1:1" x14ac:dyDescent="0.35">
      <c r="A8201"/>
    </row>
    <row r="8202" spans="1:1" x14ac:dyDescent="0.35">
      <c r="A8202"/>
    </row>
    <row r="8203" spans="1:1" x14ac:dyDescent="0.35">
      <c r="A8203"/>
    </row>
    <row r="8204" spans="1:1" x14ac:dyDescent="0.35">
      <c r="A8204"/>
    </row>
    <row r="8205" spans="1:1" x14ac:dyDescent="0.35">
      <c r="A8205"/>
    </row>
    <row r="8206" spans="1:1" x14ac:dyDescent="0.35">
      <c r="A8206"/>
    </row>
    <row r="8207" spans="1:1" x14ac:dyDescent="0.35">
      <c r="A8207"/>
    </row>
    <row r="8208" spans="1:1" x14ac:dyDescent="0.35">
      <c r="A8208"/>
    </row>
    <row r="8209" spans="1:1" x14ac:dyDescent="0.35">
      <c r="A8209"/>
    </row>
    <row r="8210" spans="1:1" x14ac:dyDescent="0.35">
      <c r="A8210"/>
    </row>
    <row r="8211" spans="1:1" x14ac:dyDescent="0.35">
      <c r="A8211"/>
    </row>
    <row r="8212" spans="1:1" x14ac:dyDescent="0.35">
      <c r="A8212"/>
    </row>
    <row r="8213" spans="1:1" x14ac:dyDescent="0.35">
      <c r="A8213"/>
    </row>
    <row r="8214" spans="1:1" x14ac:dyDescent="0.35">
      <c r="A8214"/>
    </row>
    <row r="8215" spans="1:1" x14ac:dyDescent="0.35">
      <c r="A8215"/>
    </row>
    <row r="8216" spans="1:1" x14ac:dyDescent="0.35">
      <c r="A8216"/>
    </row>
    <row r="8217" spans="1:1" x14ac:dyDescent="0.35">
      <c r="A8217"/>
    </row>
    <row r="8218" spans="1:1" x14ac:dyDescent="0.35">
      <c r="A8218"/>
    </row>
    <row r="8219" spans="1:1" x14ac:dyDescent="0.35">
      <c r="A8219"/>
    </row>
    <row r="8220" spans="1:1" x14ac:dyDescent="0.35">
      <c r="A8220"/>
    </row>
    <row r="8221" spans="1:1" x14ac:dyDescent="0.35">
      <c r="A8221"/>
    </row>
    <row r="8222" spans="1:1" x14ac:dyDescent="0.35">
      <c r="A8222"/>
    </row>
    <row r="8223" spans="1:1" x14ac:dyDescent="0.35">
      <c r="A8223"/>
    </row>
    <row r="8224" spans="1:1" x14ac:dyDescent="0.35">
      <c r="A8224"/>
    </row>
    <row r="8225" spans="1:1" x14ac:dyDescent="0.35">
      <c r="A8225"/>
    </row>
    <row r="8226" spans="1:1" x14ac:dyDescent="0.35">
      <c r="A8226"/>
    </row>
    <row r="8227" spans="1:1" x14ac:dyDescent="0.35">
      <c r="A8227"/>
    </row>
    <row r="8228" spans="1:1" x14ac:dyDescent="0.35">
      <c r="A8228"/>
    </row>
    <row r="8229" spans="1:1" x14ac:dyDescent="0.35">
      <c r="A8229"/>
    </row>
    <row r="8230" spans="1:1" x14ac:dyDescent="0.35">
      <c r="A8230"/>
    </row>
    <row r="8231" spans="1:1" x14ac:dyDescent="0.35">
      <c r="A8231"/>
    </row>
    <row r="8232" spans="1:1" x14ac:dyDescent="0.35">
      <c r="A8232"/>
    </row>
    <row r="8233" spans="1:1" x14ac:dyDescent="0.35">
      <c r="A8233"/>
    </row>
    <row r="8234" spans="1:1" x14ac:dyDescent="0.35">
      <c r="A8234"/>
    </row>
    <row r="8235" spans="1:1" x14ac:dyDescent="0.35">
      <c r="A8235"/>
    </row>
    <row r="8236" spans="1:1" x14ac:dyDescent="0.35">
      <c r="A8236"/>
    </row>
    <row r="8237" spans="1:1" x14ac:dyDescent="0.35">
      <c r="A8237"/>
    </row>
    <row r="8238" spans="1:1" x14ac:dyDescent="0.35">
      <c r="A8238"/>
    </row>
    <row r="8239" spans="1:1" x14ac:dyDescent="0.35">
      <c r="A8239"/>
    </row>
    <row r="8240" spans="1:1" x14ac:dyDescent="0.35">
      <c r="A8240"/>
    </row>
    <row r="8241" spans="1:1" x14ac:dyDescent="0.35">
      <c r="A8241"/>
    </row>
    <row r="8242" spans="1:1" x14ac:dyDescent="0.35">
      <c r="A8242"/>
    </row>
    <row r="8243" spans="1:1" x14ac:dyDescent="0.35">
      <c r="A8243"/>
    </row>
    <row r="8244" spans="1:1" x14ac:dyDescent="0.35">
      <c r="A8244"/>
    </row>
    <row r="8245" spans="1:1" x14ac:dyDescent="0.35">
      <c r="A8245"/>
    </row>
    <row r="8246" spans="1:1" x14ac:dyDescent="0.35">
      <c r="A8246"/>
    </row>
    <row r="8247" spans="1:1" x14ac:dyDescent="0.35">
      <c r="A8247"/>
    </row>
    <row r="8248" spans="1:1" x14ac:dyDescent="0.35">
      <c r="A8248"/>
    </row>
    <row r="8249" spans="1:1" x14ac:dyDescent="0.35">
      <c r="A8249"/>
    </row>
    <row r="8250" spans="1:1" x14ac:dyDescent="0.35">
      <c r="A8250"/>
    </row>
    <row r="8251" spans="1:1" x14ac:dyDescent="0.35">
      <c r="A8251"/>
    </row>
    <row r="8252" spans="1:1" x14ac:dyDescent="0.35">
      <c r="A8252"/>
    </row>
    <row r="8253" spans="1:1" x14ac:dyDescent="0.35">
      <c r="A8253"/>
    </row>
    <row r="8254" spans="1:1" x14ac:dyDescent="0.35">
      <c r="A8254"/>
    </row>
    <row r="8255" spans="1:1" x14ac:dyDescent="0.35">
      <c r="A8255"/>
    </row>
    <row r="8256" spans="1:1" x14ac:dyDescent="0.35">
      <c r="A8256"/>
    </row>
    <row r="8257" spans="1:1" x14ac:dyDescent="0.35">
      <c r="A8257"/>
    </row>
    <row r="8258" spans="1:1" x14ac:dyDescent="0.35">
      <c r="A8258"/>
    </row>
    <row r="8259" spans="1:1" x14ac:dyDescent="0.35">
      <c r="A8259"/>
    </row>
    <row r="8260" spans="1:1" x14ac:dyDescent="0.35">
      <c r="A8260"/>
    </row>
    <row r="8261" spans="1:1" x14ac:dyDescent="0.35">
      <c r="A8261"/>
    </row>
    <row r="8262" spans="1:1" x14ac:dyDescent="0.35">
      <c r="A8262"/>
    </row>
    <row r="8263" spans="1:1" x14ac:dyDescent="0.35">
      <c r="A8263"/>
    </row>
    <row r="8264" spans="1:1" x14ac:dyDescent="0.35">
      <c r="A8264"/>
    </row>
    <row r="8265" spans="1:1" x14ac:dyDescent="0.35">
      <c r="A8265"/>
    </row>
    <row r="8266" spans="1:1" x14ac:dyDescent="0.35">
      <c r="A8266"/>
    </row>
    <row r="8267" spans="1:1" x14ac:dyDescent="0.35">
      <c r="A8267"/>
    </row>
    <row r="8268" spans="1:1" x14ac:dyDescent="0.35">
      <c r="A8268"/>
    </row>
    <row r="8269" spans="1:1" x14ac:dyDescent="0.35">
      <c r="A8269"/>
    </row>
    <row r="8270" spans="1:1" x14ac:dyDescent="0.35">
      <c r="A8270"/>
    </row>
    <row r="8271" spans="1:1" x14ac:dyDescent="0.35">
      <c r="A8271"/>
    </row>
    <row r="8272" spans="1:1" x14ac:dyDescent="0.35">
      <c r="A8272"/>
    </row>
    <row r="8273" spans="1:1" x14ac:dyDescent="0.35">
      <c r="A8273"/>
    </row>
    <row r="8274" spans="1:1" x14ac:dyDescent="0.35">
      <c r="A8274"/>
    </row>
    <row r="8275" spans="1:1" x14ac:dyDescent="0.35">
      <c r="A8275"/>
    </row>
    <row r="8276" spans="1:1" x14ac:dyDescent="0.35">
      <c r="A8276"/>
    </row>
    <row r="8277" spans="1:1" x14ac:dyDescent="0.35">
      <c r="A8277"/>
    </row>
    <row r="8278" spans="1:1" x14ac:dyDescent="0.35">
      <c r="A8278"/>
    </row>
    <row r="8279" spans="1:1" x14ac:dyDescent="0.35">
      <c r="A8279"/>
    </row>
    <row r="8280" spans="1:1" x14ac:dyDescent="0.35">
      <c r="A8280"/>
    </row>
    <row r="8281" spans="1:1" x14ac:dyDescent="0.35">
      <c r="A8281"/>
    </row>
    <row r="8282" spans="1:1" x14ac:dyDescent="0.35">
      <c r="A8282"/>
    </row>
    <row r="8283" spans="1:1" x14ac:dyDescent="0.35">
      <c r="A8283"/>
    </row>
    <row r="8284" spans="1:1" x14ac:dyDescent="0.35">
      <c r="A8284"/>
    </row>
    <row r="8285" spans="1:1" x14ac:dyDescent="0.35">
      <c r="A8285"/>
    </row>
    <row r="8286" spans="1:1" x14ac:dyDescent="0.35">
      <c r="A8286"/>
    </row>
    <row r="8287" spans="1:1" x14ac:dyDescent="0.35">
      <c r="A8287"/>
    </row>
    <row r="8288" spans="1:1" x14ac:dyDescent="0.35">
      <c r="A8288"/>
    </row>
    <row r="8289" spans="1:1" x14ac:dyDescent="0.35">
      <c r="A8289"/>
    </row>
    <row r="8290" spans="1:1" x14ac:dyDescent="0.35">
      <c r="A8290"/>
    </row>
    <row r="8291" spans="1:1" x14ac:dyDescent="0.35">
      <c r="A8291"/>
    </row>
    <row r="8292" spans="1:1" x14ac:dyDescent="0.35">
      <c r="A8292"/>
    </row>
    <row r="8293" spans="1:1" x14ac:dyDescent="0.35">
      <c r="A8293"/>
    </row>
    <row r="8294" spans="1:1" x14ac:dyDescent="0.35">
      <c r="A8294"/>
    </row>
    <row r="8295" spans="1:1" x14ac:dyDescent="0.35">
      <c r="A8295"/>
    </row>
    <row r="8296" spans="1:1" x14ac:dyDescent="0.35">
      <c r="A8296"/>
    </row>
    <row r="8297" spans="1:1" x14ac:dyDescent="0.35">
      <c r="A8297"/>
    </row>
    <row r="8298" spans="1:1" x14ac:dyDescent="0.35">
      <c r="A8298"/>
    </row>
    <row r="8299" spans="1:1" x14ac:dyDescent="0.35">
      <c r="A8299"/>
    </row>
    <row r="8300" spans="1:1" x14ac:dyDescent="0.35">
      <c r="A8300"/>
    </row>
    <row r="8301" spans="1:1" x14ac:dyDescent="0.35">
      <c r="A8301"/>
    </row>
    <row r="8302" spans="1:1" x14ac:dyDescent="0.35">
      <c r="A8302"/>
    </row>
    <row r="8303" spans="1:1" x14ac:dyDescent="0.35">
      <c r="A8303"/>
    </row>
    <row r="8304" spans="1:1" x14ac:dyDescent="0.35">
      <c r="A8304"/>
    </row>
    <row r="8305" spans="1:1" x14ac:dyDescent="0.35">
      <c r="A8305"/>
    </row>
    <row r="8306" spans="1:1" x14ac:dyDescent="0.35">
      <c r="A8306"/>
    </row>
    <row r="8307" spans="1:1" x14ac:dyDescent="0.35">
      <c r="A8307"/>
    </row>
    <row r="8308" spans="1:1" x14ac:dyDescent="0.35">
      <c r="A8308"/>
    </row>
    <row r="8309" spans="1:1" x14ac:dyDescent="0.35">
      <c r="A8309"/>
    </row>
    <row r="8310" spans="1:1" x14ac:dyDescent="0.35">
      <c r="A8310"/>
    </row>
    <row r="8311" spans="1:1" x14ac:dyDescent="0.35">
      <c r="A8311"/>
    </row>
    <row r="8312" spans="1:1" x14ac:dyDescent="0.35">
      <c r="A8312"/>
    </row>
    <row r="8313" spans="1:1" x14ac:dyDescent="0.35">
      <c r="A8313"/>
    </row>
    <row r="8314" spans="1:1" x14ac:dyDescent="0.35">
      <c r="A8314"/>
    </row>
    <row r="8315" spans="1:1" x14ac:dyDescent="0.35">
      <c r="A8315"/>
    </row>
    <row r="8316" spans="1:1" x14ac:dyDescent="0.35">
      <c r="A8316"/>
    </row>
    <row r="8317" spans="1:1" x14ac:dyDescent="0.35">
      <c r="A8317"/>
    </row>
    <row r="8318" spans="1:1" x14ac:dyDescent="0.35">
      <c r="A8318"/>
    </row>
    <row r="8319" spans="1:1" x14ac:dyDescent="0.35">
      <c r="A8319"/>
    </row>
    <row r="8320" spans="1:1" x14ac:dyDescent="0.35">
      <c r="A8320"/>
    </row>
    <row r="8321" spans="1:1" x14ac:dyDescent="0.35">
      <c r="A8321"/>
    </row>
    <row r="8322" spans="1:1" x14ac:dyDescent="0.35">
      <c r="A8322"/>
    </row>
    <row r="8323" spans="1:1" x14ac:dyDescent="0.35">
      <c r="A8323"/>
    </row>
    <row r="8324" spans="1:1" x14ac:dyDescent="0.35">
      <c r="A8324"/>
    </row>
    <row r="8325" spans="1:1" x14ac:dyDescent="0.35">
      <c r="A8325"/>
    </row>
    <row r="8326" spans="1:1" x14ac:dyDescent="0.35">
      <c r="A8326"/>
    </row>
    <row r="8327" spans="1:1" x14ac:dyDescent="0.35">
      <c r="A8327"/>
    </row>
    <row r="8328" spans="1:1" x14ac:dyDescent="0.35">
      <c r="A8328"/>
    </row>
    <row r="8329" spans="1:1" x14ac:dyDescent="0.35">
      <c r="A8329"/>
    </row>
    <row r="8330" spans="1:1" x14ac:dyDescent="0.35">
      <c r="A8330"/>
    </row>
    <row r="8331" spans="1:1" x14ac:dyDescent="0.35">
      <c r="A8331"/>
    </row>
    <row r="8332" spans="1:1" x14ac:dyDescent="0.35">
      <c r="A8332"/>
    </row>
    <row r="8333" spans="1:1" x14ac:dyDescent="0.35">
      <c r="A8333"/>
    </row>
    <row r="8334" spans="1:1" x14ac:dyDescent="0.35">
      <c r="A8334"/>
    </row>
    <row r="8335" spans="1:1" x14ac:dyDescent="0.35">
      <c r="A8335"/>
    </row>
    <row r="8336" spans="1:1" x14ac:dyDescent="0.35">
      <c r="A8336"/>
    </row>
    <row r="8337" spans="1:1" x14ac:dyDescent="0.35">
      <c r="A8337"/>
    </row>
    <row r="8338" spans="1:1" x14ac:dyDescent="0.35">
      <c r="A8338"/>
    </row>
    <row r="8339" spans="1:1" x14ac:dyDescent="0.35">
      <c r="A8339"/>
    </row>
    <row r="8340" spans="1:1" x14ac:dyDescent="0.35">
      <c r="A8340"/>
    </row>
    <row r="8341" spans="1:1" x14ac:dyDescent="0.35">
      <c r="A8341"/>
    </row>
    <row r="8342" spans="1:1" x14ac:dyDescent="0.35">
      <c r="A8342"/>
    </row>
    <row r="8343" spans="1:1" x14ac:dyDescent="0.35">
      <c r="A8343"/>
    </row>
    <row r="8344" spans="1:1" x14ac:dyDescent="0.35">
      <c r="A8344"/>
    </row>
    <row r="8345" spans="1:1" x14ac:dyDescent="0.35">
      <c r="A8345"/>
    </row>
    <row r="8346" spans="1:1" x14ac:dyDescent="0.35">
      <c r="A8346"/>
    </row>
    <row r="8347" spans="1:1" x14ac:dyDescent="0.35">
      <c r="A8347"/>
    </row>
    <row r="8348" spans="1:1" x14ac:dyDescent="0.35">
      <c r="A8348"/>
    </row>
    <row r="8349" spans="1:1" x14ac:dyDescent="0.35">
      <c r="A8349"/>
    </row>
    <row r="8350" spans="1:1" x14ac:dyDescent="0.35">
      <c r="A8350"/>
    </row>
    <row r="8351" spans="1:1" x14ac:dyDescent="0.35">
      <c r="A8351"/>
    </row>
    <row r="8352" spans="1:1" x14ac:dyDescent="0.35">
      <c r="A8352"/>
    </row>
    <row r="8353" spans="1:1" x14ac:dyDescent="0.35">
      <c r="A8353"/>
    </row>
    <row r="8354" spans="1:1" x14ac:dyDescent="0.35">
      <c r="A8354"/>
    </row>
    <row r="8355" spans="1:1" x14ac:dyDescent="0.35">
      <c r="A8355"/>
    </row>
    <row r="8356" spans="1:1" x14ac:dyDescent="0.35">
      <c r="A8356"/>
    </row>
    <row r="8357" spans="1:1" x14ac:dyDescent="0.35">
      <c r="A8357"/>
    </row>
    <row r="8358" spans="1:1" x14ac:dyDescent="0.35">
      <c r="A8358"/>
    </row>
    <row r="8359" spans="1:1" x14ac:dyDescent="0.35">
      <c r="A8359"/>
    </row>
    <row r="8360" spans="1:1" x14ac:dyDescent="0.35">
      <c r="A8360"/>
    </row>
    <row r="8361" spans="1:1" x14ac:dyDescent="0.35">
      <c r="A8361"/>
    </row>
    <row r="8362" spans="1:1" x14ac:dyDescent="0.35">
      <c r="A8362"/>
    </row>
    <row r="8363" spans="1:1" x14ac:dyDescent="0.35">
      <c r="A8363"/>
    </row>
    <row r="8364" spans="1:1" x14ac:dyDescent="0.35">
      <c r="A8364"/>
    </row>
    <row r="8365" spans="1:1" x14ac:dyDescent="0.35">
      <c r="A8365"/>
    </row>
    <row r="8366" spans="1:1" x14ac:dyDescent="0.35">
      <c r="A8366"/>
    </row>
    <row r="8367" spans="1:1" x14ac:dyDescent="0.35">
      <c r="A8367"/>
    </row>
    <row r="8368" spans="1:1" x14ac:dyDescent="0.35">
      <c r="A8368"/>
    </row>
    <row r="8369" spans="1:1" x14ac:dyDescent="0.35">
      <c r="A8369"/>
    </row>
    <row r="8370" spans="1:1" x14ac:dyDescent="0.35">
      <c r="A8370"/>
    </row>
    <row r="8371" spans="1:1" x14ac:dyDescent="0.35">
      <c r="A8371"/>
    </row>
    <row r="8372" spans="1:1" x14ac:dyDescent="0.35">
      <c r="A8372"/>
    </row>
    <row r="8373" spans="1:1" x14ac:dyDescent="0.35">
      <c r="A8373"/>
    </row>
    <row r="8374" spans="1:1" x14ac:dyDescent="0.35">
      <c r="A8374"/>
    </row>
    <row r="8375" spans="1:1" x14ac:dyDescent="0.35">
      <c r="A8375"/>
    </row>
    <row r="8376" spans="1:1" x14ac:dyDescent="0.35">
      <c r="A8376"/>
    </row>
    <row r="8377" spans="1:1" x14ac:dyDescent="0.35">
      <c r="A8377"/>
    </row>
    <row r="8378" spans="1:1" x14ac:dyDescent="0.35">
      <c r="A8378"/>
    </row>
    <row r="8379" spans="1:1" x14ac:dyDescent="0.35">
      <c r="A8379"/>
    </row>
    <row r="8380" spans="1:1" x14ac:dyDescent="0.35">
      <c r="A8380"/>
    </row>
    <row r="8381" spans="1:1" x14ac:dyDescent="0.35">
      <c r="A8381"/>
    </row>
    <row r="8382" spans="1:1" x14ac:dyDescent="0.35">
      <c r="A8382"/>
    </row>
    <row r="8383" spans="1:1" x14ac:dyDescent="0.35">
      <c r="A8383"/>
    </row>
    <row r="8384" spans="1:1" x14ac:dyDescent="0.35">
      <c r="A8384"/>
    </row>
    <row r="8385" spans="1:1" x14ac:dyDescent="0.35">
      <c r="A8385"/>
    </row>
    <row r="8386" spans="1:1" x14ac:dyDescent="0.35">
      <c r="A8386"/>
    </row>
    <row r="8387" spans="1:1" x14ac:dyDescent="0.35">
      <c r="A8387"/>
    </row>
    <row r="8388" spans="1:1" x14ac:dyDescent="0.35">
      <c r="A8388"/>
    </row>
    <row r="8389" spans="1:1" x14ac:dyDescent="0.35">
      <c r="A8389"/>
    </row>
    <row r="8390" spans="1:1" x14ac:dyDescent="0.35">
      <c r="A8390"/>
    </row>
    <row r="8391" spans="1:1" x14ac:dyDescent="0.35">
      <c r="A8391"/>
    </row>
    <row r="8392" spans="1:1" x14ac:dyDescent="0.35">
      <c r="A8392"/>
    </row>
    <row r="8393" spans="1:1" x14ac:dyDescent="0.35">
      <c r="A8393"/>
    </row>
    <row r="8394" spans="1:1" x14ac:dyDescent="0.35">
      <c r="A8394"/>
    </row>
    <row r="8395" spans="1:1" x14ac:dyDescent="0.35">
      <c r="A8395"/>
    </row>
    <row r="8396" spans="1:1" x14ac:dyDescent="0.35">
      <c r="A8396"/>
    </row>
    <row r="8397" spans="1:1" x14ac:dyDescent="0.35">
      <c r="A8397"/>
    </row>
    <row r="8398" spans="1:1" x14ac:dyDescent="0.35">
      <c r="A8398"/>
    </row>
    <row r="8399" spans="1:1" x14ac:dyDescent="0.35">
      <c r="A8399"/>
    </row>
    <row r="8400" spans="1:1" x14ac:dyDescent="0.35">
      <c r="A8400"/>
    </row>
    <row r="8401" spans="1:1" x14ac:dyDescent="0.35">
      <c r="A8401"/>
    </row>
    <row r="8402" spans="1:1" x14ac:dyDescent="0.35">
      <c r="A8402"/>
    </row>
    <row r="8403" spans="1:1" x14ac:dyDescent="0.35">
      <c r="A8403"/>
    </row>
    <row r="8404" spans="1:1" x14ac:dyDescent="0.35">
      <c r="A8404"/>
    </row>
    <row r="8405" spans="1:1" x14ac:dyDescent="0.35">
      <c r="A8405"/>
    </row>
    <row r="8406" spans="1:1" x14ac:dyDescent="0.35">
      <c r="A8406"/>
    </row>
    <row r="8407" spans="1:1" x14ac:dyDescent="0.35">
      <c r="A8407"/>
    </row>
    <row r="8408" spans="1:1" x14ac:dyDescent="0.35">
      <c r="A8408"/>
    </row>
    <row r="8409" spans="1:1" x14ac:dyDescent="0.35">
      <c r="A8409"/>
    </row>
    <row r="8410" spans="1:1" x14ac:dyDescent="0.35">
      <c r="A8410"/>
    </row>
    <row r="8411" spans="1:1" x14ac:dyDescent="0.35">
      <c r="A8411"/>
    </row>
    <row r="8412" spans="1:1" x14ac:dyDescent="0.35">
      <c r="A8412"/>
    </row>
    <row r="8413" spans="1:1" x14ac:dyDescent="0.35">
      <c r="A8413"/>
    </row>
    <row r="8414" spans="1:1" x14ac:dyDescent="0.35">
      <c r="A8414"/>
    </row>
    <row r="8415" spans="1:1" x14ac:dyDescent="0.35">
      <c r="A8415"/>
    </row>
    <row r="8416" spans="1:1" x14ac:dyDescent="0.35">
      <c r="A8416"/>
    </row>
    <row r="8417" spans="1:1" x14ac:dyDescent="0.35">
      <c r="A8417"/>
    </row>
    <row r="8418" spans="1:1" x14ac:dyDescent="0.35">
      <c r="A8418"/>
    </row>
    <row r="8419" spans="1:1" x14ac:dyDescent="0.35">
      <c r="A8419"/>
    </row>
    <row r="8420" spans="1:1" x14ac:dyDescent="0.35">
      <c r="A8420"/>
    </row>
    <row r="8421" spans="1:1" x14ac:dyDescent="0.35">
      <c r="A8421"/>
    </row>
    <row r="8422" spans="1:1" x14ac:dyDescent="0.35">
      <c r="A8422"/>
    </row>
    <row r="8423" spans="1:1" x14ac:dyDescent="0.35">
      <c r="A8423"/>
    </row>
    <row r="8424" spans="1:1" x14ac:dyDescent="0.35">
      <c r="A8424"/>
    </row>
    <row r="8425" spans="1:1" x14ac:dyDescent="0.35">
      <c r="A8425"/>
    </row>
    <row r="8426" spans="1:1" x14ac:dyDescent="0.35">
      <c r="A8426"/>
    </row>
    <row r="8427" spans="1:1" x14ac:dyDescent="0.35">
      <c r="A8427"/>
    </row>
    <row r="8428" spans="1:1" x14ac:dyDescent="0.35">
      <c r="A8428"/>
    </row>
    <row r="8429" spans="1:1" x14ac:dyDescent="0.35">
      <c r="A8429"/>
    </row>
    <row r="8430" spans="1:1" x14ac:dyDescent="0.35">
      <c r="A8430"/>
    </row>
    <row r="8431" spans="1:1" x14ac:dyDescent="0.35">
      <c r="A8431"/>
    </row>
    <row r="8432" spans="1:1" x14ac:dyDescent="0.35">
      <c r="A8432"/>
    </row>
    <row r="8433" spans="1:1" x14ac:dyDescent="0.35">
      <c r="A8433"/>
    </row>
    <row r="8434" spans="1:1" x14ac:dyDescent="0.35">
      <c r="A8434"/>
    </row>
    <row r="8435" spans="1:1" x14ac:dyDescent="0.35">
      <c r="A8435"/>
    </row>
    <row r="8436" spans="1:1" x14ac:dyDescent="0.35">
      <c r="A8436"/>
    </row>
    <row r="8437" spans="1:1" x14ac:dyDescent="0.35">
      <c r="A8437"/>
    </row>
    <row r="8438" spans="1:1" x14ac:dyDescent="0.35">
      <c r="A8438"/>
    </row>
    <row r="8439" spans="1:1" x14ac:dyDescent="0.35">
      <c r="A8439"/>
    </row>
    <row r="8440" spans="1:1" x14ac:dyDescent="0.35">
      <c r="A8440"/>
    </row>
    <row r="8441" spans="1:1" x14ac:dyDescent="0.35">
      <c r="A8441"/>
    </row>
    <row r="8442" spans="1:1" x14ac:dyDescent="0.35">
      <c r="A8442"/>
    </row>
    <row r="8443" spans="1:1" x14ac:dyDescent="0.35">
      <c r="A8443"/>
    </row>
    <row r="8444" spans="1:1" x14ac:dyDescent="0.35">
      <c r="A8444"/>
    </row>
    <row r="8445" spans="1:1" x14ac:dyDescent="0.35">
      <c r="A8445"/>
    </row>
    <row r="8446" spans="1:1" x14ac:dyDescent="0.35">
      <c r="A8446"/>
    </row>
    <row r="8447" spans="1:1" x14ac:dyDescent="0.35">
      <c r="A8447"/>
    </row>
    <row r="8448" spans="1:1" x14ac:dyDescent="0.35">
      <c r="A8448"/>
    </row>
    <row r="8449" spans="1:1" x14ac:dyDescent="0.35">
      <c r="A8449"/>
    </row>
    <row r="8450" spans="1:1" x14ac:dyDescent="0.35">
      <c r="A8450"/>
    </row>
    <row r="8451" spans="1:1" x14ac:dyDescent="0.35">
      <c r="A8451"/>
    </row>
    <row r="8452" spans="1:1" x14ac:dyDescent="0.35">
      <c r="A8452"/>
    </row>
    <row r="8453" spans="1:1" x14ac:dyDescent="0.35">
      <c r="A8453"/>
    </row>
    <row r="8454" spans="1:1" x14ac:dyDescent="0.35">
      <c r="A8454"/>
    </row>
    <row r="8455" spans="1:1" x14ac:dyDescent="0.35">
      <c r="A8455"/>
    </row>
    <row r="8456" spans="1:1" x14ac:dyDescent="0.35">
      <c r="A8456"/>
    </row>
    <row r="8457" spans="1:1" x14ac:dyDescent="0.35">
      <c r="A8457"/>
    </row>
    <row r="8458" spans="1:1" x14ac:dyDescent="0.35">
      <c r="A8458"/>
    </row>
    <row r="8459" spans="1:1" x14ac:dyDescent="0.35">
      <c r="A8459"/>
    </row>
    <row r="8460" spans="1:1" x14ac:dyDescent="0.35">
      <c r="A8460"/>
    </row>
    <row r="8461" spans="1:1" x14ac:dyDescent="0.35">
      <c r="A8461"/>
    </row>
    <row r="8462" spans="1:1" x14ac:dyDescent="0.35">
      <c r="A8462"/>
    </row>
    <row r="8463" spans="1:1" x14ac:dyDescent="0.35">
      <c r="A8463"/>
    </row>
    <row r="8464" spans="1:1" x14ac:dyDescent="0.35">
      <c r="A8464"/>
    </row>
    <row r="8465" spans="1:1" x14ac:dyDescent="0.35">
      <c r="A8465"/>
    </row>
    <row r="8466" spans="1:1" x14ac:dyDescent="0.35">
      <c r="A8466"/>
    </row>
    <row r="8467" spans="1:1" x14ac:dyDescent="0.35">
      <c r="A8467"/>
    </row>
    <row r="8468" spans="1:1" x14ac:dyDescent="0.35">
      <c r="A8468"/>
    </row>
    <row r="8469" spans="1:1" x14ac:dyDescent="0.35">
      <c r="A8469"/>
    </row>
    <row r="8470" spans="1:1" x14ac:dyDescent="0.35">
      <c r="A8470"/>
    </row>
    <row r="8471" spans="1:1" x14ac:dyDescent="0.35">
      <c r="A8471"/>
    </row>
    <row r="8472" spans="1:1" x14ac:dyDescent="0.35">
      <c r="A8472"/>
    </row>
    <row r="8473" spans="1:1" x14ac:dyDescent="0.35">
      <c r="A8473"/>
    </row>
    <row r="8474" spans="1:1" x14ac:dyDescent="0.35">
      <c r="A8474"/>
    </row>
    <row r="8475" spans="1:1" x14ac:dyDescent="0.35">
      <c r="A8475"/>
    </row>
    <row r="8476" spans="1:1" x14ac:dyDescent="0.35">
      <c r="A8476"/>
    </row>
    <row r="8477" spans="1:1" x14ac:dyDescent="0.35">
      <c r="A8477"/>
    </row>
    <row r="8478" spans="1:1" x14ac:dyDescent="0.35">
      <c r="A8478"/>
    </row>
    <row r="8479" spans="1:1" x14ac:dyDescent="0.35">
      <c r="A8479"/>
    </row>
    <row r="8480" spans="1:1" x14ac:dyDescent="0.35">
      <c r="A8480"/>
    </row>
    <row r="8481" spans="1:1" x14ac:dyDescent="0.35">
      <c r="A8481"/>
    </row>
    <row r="8482" spans="1:1" x14ac:dyDescent="0.35">
      <c r="A8482"/>
    </row>
    <row r="8483" spans="1:1" x14ac:dyDescent="0.35">
      <c r="A8483"/>
    </row>
    <row r="8484" spans="1:1" x14ac:dyDescent="0.35">
      <c r="A8484"/>
    </row>
    <row r="8485" spans="1:1" x14ac:dyDescent="0.35">
      <c r="A8485"/>
    </row>
    <row r="8486" spans="1:1" x14ac:dyDescent="0.35">
      <c r="A8486"/>
    </row>
    <row r="8487" spans="1:1" x14ac:dyDescent="0.35">
      <c r="A8487"/>
    </row>
    <row r="8488" spans="1:1" x14ac:dyDescent="0.35">
      <c r="A8488"/>
    </row>
    <row r="8489" spans="1:1" x14ac:dyDescent="0.35">
      <c r="A8489"/>
    </row>
    <row r="8490" spans="1:1" x14ac:dyDescent="0.35">
      <c r="A8490"/>
    </row>
    <row r="8491" spans="1:1" x14ac:dyDescent="0.35">
      <c r="A8491"/>
    </row>
    <row r="8492" spans="1:1" x14ac:dyDescent="0.35">
      <c r="A8492"/>
    </row>
    <row r="8493" spans="1:1" x14ac:dyDescent="0.35">
      <c r="A8493"/>
    </row>
    <row r="8494" spans="1:1" x14ac:dyDescent="0.35">
      <c r="A8494"/>
    </row>
    <row r="8495" spans="1:1" x14ac:dyDescent="0.35">
      <c r="A8495"/>
    </row>
    <row r="8496" spans="1:1" x14ac:dyDescent="0.35">
      <c r="A8496"/>
    </row>
    <row r="8497" spans="1:1" x14ac:dyDescent="0.35">
      <c r="A8497"/>
    </row>
    <row r="8498" spans="1:1" x14ac:dyDescent="0.35">
      <c r="A8498"/>
    </row>
    <row r="8499" spans="1:1" x14ac:dyDescent="0.35">
      <c r="A8499"/>
    </row>
    <row r="8500" spans="1:1" x14ac:dyDescent="0.35">
      <c r="A8500"/>
    </row>
    <row r="8501" spans="1:1" x14ac:dyDescent="0.35">
      <c r="A8501"/>
    </row>
    <row r="8502" spans="1:1" x14ac:dyDescent="0.35">
      <c r="A8502"/>
    </row>
    <row r="8503" spans="1:1" x14ac:dyDescent="0.35">
      <c r="A8503"/>
    </row>
    <row r="8504" spans="1:1" x14ac:dyDescent="0.35">
      <c r="A8504"/>
    </row>
    <row r="8505" spans="1:1" x14ac:dyDescent="0.35">
      <c r="A8505"/>
    </row>
    <row r="8506" spans="1:1" x14ac:dyDescent="0.35">
      <c r="A8506"/>
    </row>
    <row r="8507" spans="1:1" x14ac:dyDescent="0.35">
      <c r="A8507"/>
    </row>
    <row r="8508" spans="1:1" x14ac:dyDescent="0.35">
      <c r="A8508"/>
    </row>
    <row r="8509" spans="1:1" x14ac:dyDescent="0.35">
      <c r="A8509"/>
    </row>
    <row r="8510" spans="1:1" x14ac:dyDescent="0.35">
      <c r="A8510"/>
    </row>
    <row r="8511" spans="1:1" x14ac:dyDescent="0.35">
      <c r="A8511"/>
    </row>
    <row r="8512" spans="1:1" x14ac:dyDescent="0.35">
      <c r="A8512"/>
    </row>
    <row r="8513" spans="1:1" x14ac:dyDescent="0.35">
      <c r="A8513"/>
    </row>
    <row r="8514" spans="1:1" x14ac:dyDescent="0.35">
      <c r="A8514"/>
    </row>
    <row r="8515" spans="1:1" x14ac:dyDescent="0.35">
      <c r="A8515"/>
    </row>
    <row r="8516" spans="1:1" x14ac:dyDescent="0.35">
      <c r="A8516"/>
    </row>
    <row r="8517" spans="1:1" x14ac:dyDescent="0.35">
      <c r="A8517"/>
    </row>
    <row r="8518" spans="1:1" x14ac:dyDescent="0.35">
      <c r="A8518"/>
    </row>
    <row r="8519" spans="1:1" x14ac:dyDescent="0.35">
      <c r="A8519"/>
    </row>
    <row r="8520" spans="1:1" x14ac:dyDescent="0.35">
      <c r="A8520"/>
    </row>
    <row r="8521" spans="1:1" x14ac:dyDescent="0.35">
      <c r="A8521"/>
    </row>
    <row r="8522" spans="1:1" x14ac:dyDescent="0.35">
      <c r="A8522"/>
    </row>
    <row r="8523" spans="1:1" x14ac:dyDescent="0.35">
      <c r="A8523"/>
    </row>
    <row r="8524" spans="1:1" x14ac:dyDescent="0.35">
      <c r="A8524"/>
    </row>
    <row r="8525" spans="1:1" x14ac:dyDescent="0.35">
      <c r="A8525"/>
    </row>
    <row r="8526" spans="1:1" x14ac:dyDescent="0.35">
      <c r="A8526"/>
    </row>
    <row r="8527" spans="1:1" x14ac:dyDescent="0.35">
      <c r="A8527"/>
    </row>
    <row r="8528" spans="1:1" x14ac:dyDescent="0.35">
      <c r="A8528"/>
    </row>
    <row r="8529" spans="1:1" x14ac:dyDescent="0.35">
      <c r="A8529"/>
    </row>
    <row r="8530" spans="1:1" x14ac:dyDescent="0.35">
      <c r="A8530"/>
    </row>
    <row r="8531" spans="1:1" x14ac:dyDescent="0.35">
      <c r="A8531"/>
    </row>
    <row r="8532" spans="1:1" x14ac:dyDescent="0.35">
      <c r="A8532"/>
    </row>
    <row r="8533" spans="1:1" x14ac:dyDescent="0.35">
      <c r="A8533"/>
    </row>
    <row r="8534" spans="1:1" x14ac:dyDescent="0.35">
      <c r="A8534"/>
    </row>
    <row r="8535" spans="1:1" x14ac:dyDescent="0.35">
      <c r="A8535"/>
    </row>
    <row r="8536" spans="1:1" x14ac:dyDescent="0.35">
      <c r="A8536"/>
    </row>
    <row r="8537" spans="1:1" x14ac:dyDescent="0.35">
      <c r="A8537"/>
    </row>
    <row r="8538" spans="1:1" x14ac:dyDescent="0.35">
      <c r="A8538"/>
    </row>
    <row r="8539" spans="1:1" x14ac:dyDescent="0.35">
      <c r="A8539"/>
    </row>
    <row r="8540" spans="1:1" x14ac:dyDescent="0.35">
      <c r="A8540"/>
    </row>
    <row r="8541" spans="1:1" x14ac:dyDescent="0.35">
      <c r="A8541"/>
    </row>
    <row r="8542" spans="1:1" x14ac:dyDescent="0.35">
      <c r="A8542"/>
    </row>
    <row r="8543" spans="1:1" x14ac:dyDescent="0.35">
      <c r="A8543"/>
    </row>
    <row r="8544" spans="1:1" x14ac:dyDescent="0.35">
      <c r="A8544"/>
    </row>
    <row r="8545" spans="1:1" x14ac:dyDescent="0.35">
      <c r="A8545"/>
    </row>
    <row r="8546" spans="1:1" x14ac:dyDescent="0.35">
      <c r="A8546"/>
    </row>
    <row r="8547" spans="1:1" x14ac:dyDescent="0.35">
      <c r="A8547"/>
    </row>
    <row r="8548" spans="1:1" x14ac:dyDescent="0.35">
      <c r="A8548"/>
    </row>
    <row r="8549" spans="1:1" x14ac:dyDescent="0.35">
      <c r="A8549"/>
    </row>
    <row r="8550" spans="1:1" x14ac:dyDescent="0.35">
      <c r="A8550"/>
    </row>
    <row r="8551" spans="1:1" x14ac:dyDescent="0.35">
      <c r="A8551"/>
    </row>
    <row r="8552" spans="1:1" x14ac:dyDescent="0.35">
      <c r="A8552"/>
    </row>
    <row r="8553" spans="1:1" x14ac:dyDescent="0.35">
      <c r="A8553"/>
    </row>
    <row r="8554" spans="1:1" x14ac:dyDescent="0.35">
      <c r="A8554"/>
    </row>
    <row r="8555" spans="1:1" x14ac:dyDescent="0.35">
      <c r="A8555"/>
    </row>
    <row r="8556" spans="1:1" x14ac:dyDescent="0.35">
      <c r="A8556"/>
    </row>
    <row r="8557" spans="1:1" x14ac:dyDescent="0.35">
      <c r="A8557"/>
    </row>
    <row r="8558" spans="1:1" x14ac:dyDescent="0.35">
      <c r="A8558"/>
    </row>
    <row r="8559" spans="1:1" x14ac:dyDescent="0.35">
      <c r="A8559"/>
    </row>
    <row r="8560" spans="1:1" x14ac:dyDescent="0.35">
      <c r="A8560"/>
    </row>
    <row r="8561" spans="1:1" x14ac:dyDescent="0.35">
      <c r="A8561"/>
    </row>
    <row r="8562" spans="1:1" x14ac:dyDescent="0.35">
      <c r="A8562"/>
    </row>
    <row r="8563" spans="1:1" x14ac:dyDescent="0.35">
      <c r="A8563"/>
    </row>
    <row r="8564" spans="1:1" x14ac:dyDescent="0.35">
      <c r="A8564"/>
    </row>
    <row r="8565" spans="1:1" x14ac:dyDescent="0.35">
      <c r="A8565"/>
    </row>
    <row r="8566" spans="1:1" x14ac:dyDescent="0.35">
      <c r="A8566"/>
    </row>
    <row r="8567" spans="1:1" x14ac:dyDescent="0.35">
      <c r="A8567"/>
    </row>
    <row r="8568" spans="1:1" x14ac:dyDescent="0.35">
      <c r="A8568"/>
    </row>
    <row r="8569" spans="1:1" x14ac:dyDescent="0.35">
      <c r="A8569"/>
    </row>
    <row r="8570" spans="1:1" x14ac:dyDescent="0.35">
      <c r="A8570"/>
    </row>
    <row r="8571" spans="1:1" x14ac:dyDescent="0.35">
      <c r="A8571"/>
    </row>
    <row r="8572" spans="1:1" x14ac:dyDescent="0.35">
      <c r="A8572"/>
    </row>
    <row r="8573" spans="1:1" x14ac:dyDescent="0.35">
      <c r="A8573"/>
    </row>
    <row r="8574" spans="1:1" x14ac:dyDescent="0.35">
      <c r="A8574"/>
    </row>
    <row r="8575" spans="1:1" x14ac:dyDescent="0.35">
      <c r="A8575"/>
    </row>
    <row r="8576" spans="1:1" x14ac:dyDescent="0.35">
      <c r="A8576"/>
    </row>
    <row r="8577" spans="1:1" x14ac:dyDescent="0.35">
      <c r="A8577"/>
    </row>
    <row r="8578" spans="1:1" x14ac:dyDescent="0.35">
      <c r="A8578"/>
    </row>
    <row r="8579" spans="1:1" x14ac:dyDescent="0.35">
      <c r="A8579"/>
    </row>
    <row r="8580" spans="1:1" x14ac:dyDescent="0.35">
      <c r="A8580"/>
    </row>
    <row r="8581" spans="1:1" x14ac:dyDescent="0.35">
      <c r="A8581"/>
    </row>
    <row r="8582" spans="1:1" x14ac:dyDescent="0.35">
      <c r="A8582"/>
    </row>
    <row r="8583" spans="1:1" x14ac:dyDescent="0.35">
      <c r="A8583"/>
    </row>
    <row r="8584" spans="1:1" x14ac:dyDescent="0.35">
      <c r="A8584"/>
    </row>
    <row r="8585" spans="1:1" x14ac:dyDescent="0.35">
      <c r="A8585"/>
    </row>
    <row r="8586" spans="1:1" x14ac:dyDescent="0.35">
      <c r="A8586"/>
    </row>
    <row r="8587" spans="1:1" x14ac:dyDescent="0.35">
      <c r="A8587"/>
    </row>
    <row r="8588" spans="1:1" x14ac:dyDescent="0.35">
      <c r="A8588"/>
    </row>
    <row r="8589" spans="1:1" x14ac:dyDescent="0.35">
      <c r="A8589"/>
    </row>
    <row r="8590" spans="1:1" x14ac:dyDescent="0.35">
      <c r="A8590"/>
    </row>
    <row r="8591" spans="1:1" x14ac:dyDescent="0.35">
      <c r="A8591"/>
    </row>
    <row r="8592" spans="1:1" x14ac:dyDescent="0.35">
      <c r="A8592"/>
    </row>
    <row r="8593" spans="1:1" x14ac:dyDescent="0.35">
      <c r="A8593"/>
    </row>
    <row r="8594" spans="1:1" x14ac:dyDescent="0.35">
      <c r="A8594"/>
    </row>
    <row r="8595" spans="1:1" x14ac:dyDescent="0.35">
      <c r="A8595"/>
    </row>
    <row r="8596" spans="1:1" x14ac:dyDescent="0.35">
      <c r="A8596"/>
    </row>
    <row r="8597" spans="1:1" x14ac:dyDescent="0.35">
      <c r="A8597"/>
    </row>
    <row r="8598" spans="1:1" x14ac:dyDescent="0.35">
      <c r="A8598"/>
    </row>
    <row r="8599" spans="1:1" x14ac:dyDescent="0.35">
      <c r="A8599"/>
    </row>
    <row r="8600" spans="1:1" x14ac:dyDescent="0.35">
      <c r="A8600"/>
    </row>
    <row r="8601" spans="1:1" x14ac:dyDescent="0.35">
      <c r="A8601"/>
    </row>
    <row r="8602" spans="1:1" x14ac:dyDescent="0.35">
      <c r="A8602"/>
    </row>
    <row r="8603" spans="1:1" x14ac:dyDescent="0.35">
      <c r="A8603"/>
    </row>
    <row r="8604" spans="1:1" x14ac:dyDescent="0.35">
      <c r="A8604"/>
    </row>
    <row r="8605" spans="1:1" x14ac:dyDescent="0.35">
      <c r="A8605"/>
    </row>
    <row r="8606" spans="1:1" x14ac:dyDescent="0.35">
      <c r="A8606"/>
    </row>
    <row r="8607" spans="1:1" x14ac:dyDescent="0.35">
      <c r="A8607"/>
    </row>
    <row r="8608" spans="1:1" x14ac:dyDescent="0.35">
      <c r="A8608"/>
    </row>
    <row r="8609" spans="1:1" x14ac:dyDescent="0.35">
      <c r="A8609"/>
    </row>
    <row r="8610" spans="1:1" x14ac:dyDescent="0.35">
      <c r="A8610"/>
    </row>
    <row r="8611" spans="1:1" x14ac:dyDescent="0.35">
      <c r="A8611"/>
    </row>
    <row r="8612" spans="1:1" x14ac:dyDescent="0.35">
      <c r="A8612"/>
    </row>
    <row r="8613" spans="1:1" x14ac:dyDescent="0.35">
      <c r="A8613"/>
    </row>
    <row r="8614" spans="1:1" x14ac:dyDescent="0.35">
      <c r="A8614"/>
    </row>
    <row r="8615" spans="1:1" x14ac:dyDescent="0.35">
      <c r="A8615"/>
    </row>
    <row r="8616" spans="1:1" x14ac:dyDescent="0.35">
      <c r="A8616"/>
    </row>
    <row r="8617" spans="1:1" x14ac:dyDescent="0.35">
      <c r="A8617"/>
    </row>
    <row r="8618" spans="1:1" x14ac:dyDescent="0.35">
      <c r="A8618"/>
    </row>
    <row r="8619" spans="1:1" x14ac:dyDescent="0.35">
      <c r="A8619"/>
    </row>
    <row r="8620" spans="1:1" x14ac:dyDescent="0.35">
      <c r="A8620"/>
    </row>
    <row r="8621" spans="1:1" x14ac:dyDescent="0.35">
      <c r="A8621"/>
    </row>
    <row r="8622" spans="1:1" x14ac:dyDescent="0.35">
      <c r="A8622"/>
    </row>
    <row r="8623" spans="1:1" x14ac:dyDescent="0.35">
      <c r="A8623"/>
    </row>
    <row r="8624" spans="1:1" x14ac:dyDescent="0.35">
      <c r="A8624"/>
    </row>
    <row r="8625" spans="1:1" x14ac:dyDescent="0.35">
      <c r="A8625"/>
    </row>
    <row r="8626" spans="1:1" x14ac:dyDescent="0.35">
      <c r="A8626"/>
    </row>
    <row r="8627" spans="1:1" x14ac:dyDescent="0.35">
      <c r="A8627"/>
    </row>
    <row r="8628" spans="1:1" x14ac:dyDescent="0.35">
      <c r="A8628"/>
    </row>
    <row r="8629" spans="1:1" x14ac:dyDescent="0.35">
      <c r="A8629"/>
    </row>
    <row r="8630" spans="1:1" x14ac:dyDescent="0.35">
      <c r="A8630"/>
    </row>
    <row r="8631" spans="1:1" x14ac:dyDescent="0.35">
      <c r="A8631"/>
    </row>
    <row r="8632" spans="1:1" x14ac:dyDescent="0.35">
      <c r="A8632"/>
    </row>
    <row r="8633" spans="1:1" x14ac:dyDescent="0.35">
      <c r="A8633"/>
    </row>
    <row r="8634" spans="1:1" x14ac:dyDescent="0.35">
      <c r="A8634"/>
    </row>
    <row r="8635" spans="1:1" x14ac:dyDescent="0.35">
      <c r="A8635"/>
    </row>
    <row r="8636" spans="1:1" x14ac:dyDescent="0.35">
      <c r="A8636"/>
    </row>
    <row r="8637" spans="1:1" x14ac:dyDescent="0.35">
      <c r="A8637"/>
    </row>
    <row r="8638" spans="1:1" x14ac:dyDescent="0.35">
      <c r="A8638"/>
    </row>
    <row r="8639" spans="1:1" x14ac:dyDescent="0.35">
      <c r="A8639"/>
    </row>
    <row r="8640" spans="1:1" x14ac:dyDescent="0.35">
      <c r="A8640"/>
    </row>
    <row r="8641" spans="1:1" x14ac:dyDescent="0.35">
      <c r="A8641"/>
    </row>
    <row r="8642" spans="1:1" x14ac:dyDescent="0.35">
      <c r="A8642"/>
    </row>
    <row r="8643" spans="1:1" x14ac:dyDescent="0.35">
      <c r="A8643"/>
    </row>
    <row r="8644" spans="1:1" x14ac:dyDescent="0.35">
      <c r="A8644"/>
    </row>
    <row r="8645" spans="1:1" x14ac:dyDescent="0.35">
      <c r="A8645"/>
    </row>
    <row r="8646" spans="1:1" x14ac:dyDescent="0.35">
      <c r="A8646"/>
    </row>
    <row r="8647" spans="1:1" x14ac:dyDescent="0.35">
      <c r="A8647"/>
    </row>
    <row r="8648" spans="1:1" x14ac:dyDescent="0.35">
      <c r="A8648"/>
    </row>
    <row r="8649" spans="1:1" x14ac:dyDescent="0.35">
      <c r="A8649"/>
    </row>
    <row r="8650" spans="1:1" x14ac:dyDescent="0.35">
      <c r="A8650"/>
    </row>
    <row r="8651" spans="1:1" x14ac:dyDescent="0.35">
      <c r="A8651"/>
    </row>
    <row r="8652" spans="1:1" x14ac:dyDescent="0.35">
      <c r="A8652"/>
    </row>
    <row r="8653" spans="1:1" x14ac:dyDescent="0.35">
      <c r="A8653"/>
    </row>
    <row r="8654" spans="1:1" x14ac:dyDescent="0.35">
      <c r="A8654"/>
    </row>
    <row r="8655" spans="1:1" x14ac:dyDescent="0.35">
      <c r="A8655"/>
    </row>
    <row r="8656" spans="1:1" x14ac:dyDescent="0.35">
      <c r="A8656"/>
    </row>
    <row r="8657" spans="1:1" x14ac:dyDescent="0.35">
      <c r="A8657"/>
    </row>
    <row r="8658" spans="1:1" x14ac:dyDescent="0.35">
      <c r="A8658"/>
    </row>
    <row r="8659" spans="1:1" x14ac:dyDescent="0.35">
      <c r="A8659"/>
    </row>
    <row r="8660" spans="1:1" x14ac:dyDescent="0.35">
      <c r="A8660"/>
    </row>
    <row r="8661" spans="1:1" x14ac:dyDescent="0.35">
      <c r="A8661"/>
    </row>
    <row r="8662" spans="1:1" x14ac:dyDescent="0.35">
      <c r="A8662"/>
    </row>
    <row r="8663" spans="1:1" x14ac:dyDescent="0.35">
      <c r="A8663"/>
    </row>
    <row r="8664" spans="1:1" x14ac:dyDescent="0.35">
      <c r="A8664"/>
    </row>
    <row r="8665" spans="1:1" x14ac:dyDescent="0.35">
      <c r="A8665"/>
    </row>
    <row r="8666" spans="1:1" x14ac:dyDescent="0.35">
      <c r="A8666"/>
    </row>
    <row r="8667" spans="1:1" x14ac:dyDescent="0.35">
      <c r="A8667"/>
    </row>
    <row r="8668" spans="1:1" x14ac:dyDescent="0.35">
      <c r="A8668"/>
    </row>
    <row r="8669" spans="1:1" x14ac:dyDescent="0.35">
      <c r="A8669"/>
    </row>
    <row r="8670" spans="1:1" x14ac:dyDescent="0.35">
      <c r="A8670"/>
    </row>
    <row r="8671" spans="1:1" x14ac:dyDescent="0.35">
      <c r="A8671"/>
    </row>
    <row r="8672" spans="1:1" x14ac:dyDescent="0.35">
      <c r="A8672"/>
    </row>
    <row r="8673" spans="1:1" x14ac:dyDescent="0.35">
      <c r="A8673"/>
    </row>
    <row r="8674" spans="1:1" x14ac:dyDescent="0.35">
      <c r="A8674"/>
    </row>
    <row r="8675" spans="1:1" x14ac:dyDescent="0.35">
      <c r="A8675"/>
    </row>
    <row r="8676" spans="1:1" x14ac:dyDescent="0.35">
      <c r="A8676"/>
    </row>
    <row r="8677" spans="1:1" x14ac:dyDescent="0.35">
      <c r="A8677"/>
    </row>
    <row r="8678" spans="1:1" x14ac:dyDescent="0.35">
      <c r="A8678"/>
    </row>
    <row r="8679" spans="1:1" x14ac:dyDescent="0.35">
      <c r="A8679"/>
    </row>
    <row r="8680" spans="1:1" x14ac:dyDescent="0.35">
      <c r="A8680"/>
    </row>
    <row r="8681" spans="1:1" x14ac:dyDescent="0.35">
      <c r="A8681"/>
    </row>
    <row r="8682" spans="1:1" x14ac:dyDescent="0.35">
      <c r="A8682"/>
    </row>
    <row r="8683" spans="1:1" x14ac:dyDescent="0.35">
      <c r="A8683"/>
    </row>
    <row r="8684" spans="1:1" x14ac:dyDescent="0.35">
      <c r="A8684"/>
    </row>
    <row r="8685" spans="1:1" x14ac:dyDescent="0.35">
      <c r="A8685"/>
    </row>
    <row r="8686" spans="1:1" x14ac:dyDescent="0.35">
      <c r="A8686"/>
    </row>
    <row r="8687" spans="1:1" x14ac:dyDescent="0.35">
      <c r="A8687"/>
    </row>
    <row r="8688" spans="1:1" x14ac:dyDescent="0.35">
      <c r="A8688"/>
    </row>
    <row r="8689" spans="1:1" x14ac:dyDescent="0.35">
      <c r="A8689"/>
    </row>
    <row r="8690" spans="1:1" x14ac:dyDescent="0.35">
      <c r="A8690"/>
    </row>
    <row r="8691" spans="1:1" x14ac:dyDescent="0.35">
      <c r="A8691"/>
    </row>
    <row r="8692" spans="1:1" x14ac:dyDescent="0.35">
      <c r="A8692"/>
    </row>
    <row r="8693" spans="1:1" x14ac:dyDescent="0.35">
      <c r="A8693"/>
    </row>
    <row r="8694" spans="1:1" x14ac:dyDescent="0.35">
      <c r="A8694"/>
    </row>
    <row r="8695" spans="1:1" x14ac:dyDescent="0.35">
      <c r="A8695"/>
    </row>
    <row r="8696" spans="1:1" x14ac:dyDescent="0.35">
      <c r="A8696"/>
    </row>
    <row r="8697" spans="1:1" x14ac:dyDescent="0.35">
      <c r="A8697"/>
    </row>
    <row r="8698" spans="1:1" x14ac:dyDescent="0.35">
      <c r="A8698"/>
    </row>
    <row r="8699" spans="1:1" x14ac:dyDescent="0.35">
      <c r="A8699"/>
    </row>
    <row r="8700" spans="1:1" x14ac:dyDescent="0.35">
      <c r="A8700"/>
    </row>
    <row r="8701" spans="1:1" x14ac:dyDescent="0.35">
      <c r="A8701"/>
    </row>
    <row r="8702" spans="1:1" x14ac:dyDescent="0.35">
      <c r="A8702"/>
    </row>
    <row r="8703" spans="1:1" x14ac:dyDescent="0.35">
      <c r="A8703"/>
    </row>
    <row r="8704" spans="1:1" x14ac:dyDescent="0.35">
      <c r="A8704"/>
    </row>
    <row r="8705" spans="1:1" x14ac:dyDescent="0.35">
      <c r="A8705"/>
    </row>
    <row r="8706" spans="1:1" x14ac:dyDescent="0.35">
      <c r="A8706"/>
    </row>
    <row r="8707" spans="1:1" x14ac:dyDescent="0.35">
      <c r="A8707"/>
    </row>
    <row r="8708" spans="1:1" x14ac:dyDescent="0.35">
      <c r="A8708"/>
    </row>
    <row r="8709" spans="1:1" x14ac:dyDescent="0.35">
      <c r="A8709"/>
    </row>
    <row r="8710" spans="1:1" x14ac:dyDescent="0.35">
      <c r="A8710"/>
    </row>
    <row r="8711" spans="1:1" x14ac:dyDescent="0.35">
      <c r="A8711"/>
    </row>
    <row r="8712" spans="1:1" x14ac:dyDescent="0.35">
      <c r="A8712"/>
    </row>
    <row r="8713" spans="1:1" x14ac:dyDescent="0.35">
      <c r="A8713"/>
    </row>
    <row r="8714" spans="1:1" x14ac:dyDescent="0.35">
      <c r="A8714"/>
    </row>
    <row r="8715" spans="1:1" x14ac:dyDescent="0.35">
      <c r="A8715"/>
    </row>
    <row r="8716" spans="1:1" x14ac:dyDescent="0.35">
      <c r="A8716"/>
    </row>
    <row r="8717" spans="1:1" x14ac:dyDescent="0.35">
      <c r="A8717"/>
    </row>
    <row r="8718" spans="1:1" x14ac:dyDescent="0.35">
      <c r="A8718"/>
    </row>
    <row r="8719" spans="1:1" x14ac:dyDescent="0.35">
      <c r="A8719"/>
    </row>
    <row r="8720" spans="1:1" x14ac:dyDescent="0.35">
      <c r="A8720"/>
    </row>
    <row r="8721" spans="1:1" x14ac:dyDescent="0.35">
      <c r="A8721"/>
    </row>
    <row r="8722" spans="1:1" x14ac:dyDescent="0.35">
      <c r="A8722"/>
    </row>
    <row r="8723" spans="1:1" x14ac:dyDescent="0.35">
      <c r="A8723"/>
    </row>
    <row r="8724" spans="1:1" x14ac:dyDescent="0.35">
      <c r="A8724"/>
    </row>
    <row r="8725" spans="1:1" x14ac:dyDescent="0.35">
      <c r="A8725"/>
    </row>
    <row r="8726" spans="1:1" x14ac:dyDescent="0.35">
      <c r="A8726"/>
    </row>
    <row r="8727" spans="1:1" x14ac:dyDescent="0.35">
      <c r="A8727"/>
    </row>
    <row r="8728" spans="1:1" x14ac:dyDescent="0.35">
      <c r="A8728"/>
    </row>
    <row r="8729" spans="1:1" x14ac:dyDescent="0.35">
      <c r="A8729"/>
    </row>
    <row r="8730" spans="1:1" x14ac:dyDescent="0.35">
      <c r="A8730"/>
    </row>
    <row r="8731" spans="1:1" x14ac:dyDescent="0.35">
      <c r="A8731"/>
    </row>
    <row r="8732" spans="1:1" x14ac:dyDescent="0.35">
      <c r="A8732"/>
    </row>
    <row r="8733" spans="1:1" x14ac:dyDescent="0.35">
      <c r="A8733"/>
    </row>
    <row r="8734" spans="1:1" x14ac:dyDescent="0.35">
      <c r="A8734"/>
    </row>
    <row r="8735" spans="1:1" x14ac:dyDescent="0.35">
      <c r="A8735"/>
    </row>
    <row r="8736" spans="1:1" x14ac:dyDescent="0.35">
      <c r="A8736"/>
    </row>
    <row r="8737" spans="1:1" x14ac:dyDescent="0.35">
      <c r="A8737"/>
    </row>
    <row r="8738" spans="1:1" x14ac:dyDescent="0.35">
      <c r="A8738"/>
    </row>
    <row r="8739" spans="1:1" x14ac:dyDescent="0.35">
      <c r="A8739"/>
    </row>
    <row r="8740" spans="1:1" x14ac:dyDescent="0.35">
      <c r="A8740"/>
    </row>
    <row r="8741" spans="1:1" x14ac:dyDescent="0.35">
      <c r="A8741"/>
    </row>
    <row r="8742" spans="1:1" x14ac:dyDescent="0.35">
      <c r="A8742"/>
    </row>
    <row r="8743" spans="1:1" x14ac:dyDescent="0.35">
      <c r="A8743"/>
    </row>
    <row r="8744" spans="1:1" x14ac:dyDescent="0.35">
      <c r="A8744"/>
    </row>
    <row r="8745" spans="1:1" x14ac:dyDescent="0.35">
      <c r="A8745"/>
    </row>
    <row r="8746" spans="1:1" x14ac:dyDescent="0.35">
      <c r="A8746"/>
    </row>
    <row r="8747" spans="1:1" x14ac:dyDescent="0.35">
      <c r="A8747"/>
    </row>
    <row r="8748" spans="1:1" x14ac:dyDescent="0.35">
      <c r="A8748"/>
    </row>
    <row r="8749" spans="1:1" x14ac:dyDescent="0.35">
      <c r="A8749"/>
    </row>
    <row r="8750" spans="1:1" x14ac:dyDescent="0.35">
      <c r="A8750"/>
    </row>
    <row r="8751" spans="1:1" x14ac:dyDescent="0.35">
      <c r="A8751"/>
    </row>
    <row r="8752" spans="1:1" x14ac:dyDescent="0.35">
      <c r="A8752"/>
    </row>
    <row r="8753" spans="1:1" x14ac:dyDescent="0.35">
      <c r="A8753"/>
    </row>
    <row r="8754" spans="1:1" x14ac:dyDescent="0.35">
      <c r="A8754"/>
    </row>
    <row r="8755" spans="1:1" x14ac:dyDescent="0.35">
      <c r="A8755"/>
    </row>
    <row r="8756" spans="1:1" x14ac:dyDescent="0.35">
      <c r="A8756"/>
    </row>
    <row r="8757" spans="1:1" x14ac:dyDescent="0.35">
      <c r="A8757"/>
    </row>
    <row r="8758" spans="1:1" x14ac:dyDescent="0.35">
      <c r="A8758"/>
    </row>
    <row r="8759" spans="1:1" x14ac:dyDescent="0.35">
      <c r="A8759"/>
    </row>
    <row r="8760" spans="1:1" x14ac:dyDescent="0.35">
      <c r="A8760"/>
    </row>
    <row r="8761" spans="1:1" x14ac:dyDescent="0.35">
      <c r="A8761"/>
    </row>
    <row r="8762" spans="1:1" x14ac:dyDescent="0.35">
      <c r="A8762"/>
    </row>
    <row r="8763" spans="1:1" x14ac:dyDescent="0.35">
      <c r="A8763"/>
    </row>
    <row r="8764" spans="1:1" x14ac:dyDescent="0.35">
      <c r="A8764"/>
    </row>
    <row r="8765" spans="1:1" x14ac:dyDescent="0.35">
      <c r="A8765"/>
    </row>
    <row r="8766" spans="1:1" x14ac:dyDescent="0.35">
      <c r="A8766"/>
    </row>
    <row r="8767" spans="1:1" x14ac:dyDescent="0.35">
      <c r="A8767"/>
    </row>
    <row r="8768" spans="1:1" x14ac:dyDescent="0.35">
      <c r="A8768"/>
    </row>
    <row r="8769" spans="1:1" x14ac:dyDescent="0.35">
      <c r="A8769"/>
    </row>
    <row r="8770" spans="1:1" x14ac:dyDescent="0.35">
      <c r="A8770"/>
    </row>
    <row r="8771" spans="1:1" x14ac:dyDescent="0.35">
      <c r="A8771"/>
    </row>
    <row r="8772" spans="1:1" x14ac:dyDescent="0.35">
      <c r="A8772"/>
    </row>
    <row r="8773" spans="1:1" x14ac:dyDescent="0.35">
      <c r="A8773"/>
    </row>
    <row r="8774" spans="1:1" x14ac:dyDescent="0.35">
      <c r="A8774"/>
    </row>
    <row r="8775" spans="1:1" x14ac:dyDescent="0.35">
      <c r="A8775"/>
    </row>
    <row r="8776" spans="1:1" x14ac:dyDescent="0.35">
      <c r="A8776"/>
    </row>
    <row r="8777" spans="1:1" x14ac:dyDescent="0.35">
      <c r="A8777"/>
    </row>
    <row r="8778" spans="1:1" x14ac:dyDescent="0.35">
      <c r="A8778"/>
    </row>
    <row r="8779" spans="1:1" x14ac:dyDescent="0.35">
      <c r="A8779"/>
    </row>
    <row r="8780" spans="1:1" x14ac:dyDescent="0.35">
      <c r="A8780"/>
    </row>
    <row r="8781" spans="1:1" x14ac:dyDescent="0.35">
      <c r="A8781"/>
    </row>
    <row r="8782" spans="1:1" x14ac:dyDescent="0.35">
      <c r="A8782"/>
    </row>
    <row r="8783" spans="1:1" x14ac:dyDescent="0.35">
      <c r="A8783"/>
    </row>
    <row r="8784" spans="1:1" x14ac:dyDescent="0.35">
      <c r="A8784"/>
    </row>
    <row r="8785" spans="1:1" x14ac:dyDescent="0.35">
      <c r="A8785"/>
    </row>
    <row r="8786" spans="1:1" x14ac:dyDescent="0.35">
      <c r="A8786"/>
    </row>
    <row r="8787" spans="1:1" x14ac:dyDescent="0.35">
      <c r="A8787"/>
    </row>
    <row r="8788" spans="1:1" x14ac:dyDescent="0.35">
      <c r="A8788"/>
    </row>
    <row r="8789" spans="1:1" x14ac:dyDescent="0.35">
      <c r="A8789"/>
    </row>
    <row r="8790" spans="1:1" x14ac:dyDescent="0.35">
      <c r="A8790"/>
    </row>
    <row r="8791" spans="1:1" x14ac:dyDescent="0.35">
      <c r="A8791"/>
    </row>
    <row r="8792" spans="1:1" x14ac:dyDescent="0.35">
      <c r="A8792"/>
    </row>
    <row r="8793" spans="1:1" x14ac:dyDescent="0.35">
      <c r="A8793"/>
    </row>
    <row r="8794" spans="1:1" x14ac:dyDescent="0.35">
      <c r="A8794"/>
    </row>
    <row r="8795" spans="1:1" x14ac:dyDescent="0.35">
      <c r="A8795"/>
    </row>
    <row r="8796" spans="1:1" x14ac:dyDescent="0.35">
      <c r="A8796"/>
    </row>
    <row r="8797" spans="1:1" x14ac:dyDescent="0.35">
      <c r="A8797"/>
    </row>
    <row r="8798" spans="1:1" x14ac:dyDescent="0.35">
      <c r="A8798"/>
    </row>
    <row r="8799" spans="1:1" x14ac:dyDescent="0.35">
      <c r="A8799"/>
    </row>
    <row r="8800" spans="1:1" x14ac:dyDescent="0.35">
      <c r="A8800"/>
    </row>
    <row r="8801" spans="1:1" x14ac:dyDescent="0.35">
      <c r="A8801"/>
    </row>
    <row r="8802" spans="1:1" x14ac:dyDescent="0.35">
      <c r="A8802"/>
    </row>
    <row r="8803" spans="1:1" x14ac:dyDescent="0.35">
      <c r="A8803"/>
    </row>
    <row r="8804" spans="1:1" x14ac:dyDescent="0.35">
      <c r="A8804"/>
    </row>
    <row r="8805" spans="1:1" x14ac:dyDescent="0.35">
      <c r="A8805"/>
    </row>
    <row r="8806" spans="1:1" x14ac:dyDescent="0.35">
      <c r="A8806"/>
    </row>
    <row r="8807" spans="1:1" x14ac:dyDescent="0.35">
      <c r="A8807"/>
    </row>
    <row r="8808" spans="1:1" x14ac:dyDescent="0.35">
      <c r="A8808"/>
    </row>
    <row r="8809" spans="1:1" x14ac:dyDescent="0.35">
      <c r="A8809"/>
    </row>
    <row r="8810" spans="1:1" x14ac:dyDescent="0.35">
      <c r="A8810"/>
    </row>
    <row r="8811" spans="1:1" x14ac:dyDescent="0.35">
      <c r="A8811"/>
    </row>
    <row r="8812" spans="1:1" x14ac:dyDescent="0.35">
      <c r="A8812"/>
    </row>
    <row r="8813" spans="1:1" x14ac:dyDescent="0.35">
      <c r="A8813"/>
    </row>
    <row r="8814" spans="1:1" x14ac:dyDescent="0.35">
      <c r="A8814"/>
    </row>
    <row r="8815" spans="1:1" x14ac:dyDescent="0.35">
      <c r="A8815"/>
    </row>
    <row r="8816" spans="1:1" x14ac:dyDescent="0.35">
      <c r="A8816"/>
    </row>
    <row r="8817" spans="1:1" x14ac:dyDescent="0.35">
      <c r="A8817"/>
    </row>
    <row r="8818" spans="1:1" x14ac:dyDescent="0.35">
      <c r="A8818"/>
    </row>
    <row r="8819" spans="1:1" x14ac:dyDescent="0.35">
      <c r="A8819"/>
    </row>
    <row r="8820" spans="1:1" x14ac:dyDescent="0.35">
      <c r="A8820"/>
    </row>
    <row r="8821" spans="1:1" x14ac:dyDescent="0.35">
      <c r="A8821"/>
    </row>
    <row r="8822" spans="1:1" x14ac:dyDescent="0.35">
      <c r="A8822"/>
    </row>
    <row r="8823" spans="1:1" x14ac:dyDescent="0.35">
      <c r="A8823"/>
    </row>
    <row r="8824" spans="1:1" x14ac:dyDescent="0.35">
      <c r="A8824"/>
    </row>
    <row r="8825" spans="1:1" x14ac:dyDescent="0.35">
      <c r="A8825"/>
    </row>
    <row r="8826" spans="1:1" x14ac:dyDescent="0.35">
      <c r="A8826"/>
    </row>
    <row r="8827" spans="1:1" x14ac:dyDescent="0.35">
      <c r="A8827"/>
    </row>
    <row r="8828" spans="1:1" x14ac:dyDescent="0.35">
      <c r="A8828"/>
    </row>
    <row r="8829" spans="1:1" x14ac:dyDescent="0.35">
      <c r="A8829"/>
    </row>
    <row r="8830" spans="1:1" x14ac:dyDescent="0.35">
      <c r="A8830"/>
    </row>
    <row r="8831" spans="1:1" x14ac:dyDescent="0.35">
      <c r="A8831"/>
    </row>
    <row r="8832" spans="1:1" x14ac:dyDescent="0.35">
      <c r="A8832"/>
    </row>
    <row r="8833" spans="1:1" x14ac:dyDescent="0.35">
      <c r="A8833"/>
    </row>
    <row r="8834" spans="1:1" x14ac:dyDescent="0.35">
      <c r="A8834"/>
    </row>
    <row r="8835" spans="1:1" x14ac:dyDescent="0.35">
      <c r="A8835"/>
    </row>
    <row r="8836" spans="1:1" x14ac:dyDescent="0.35">
      <c r="A8836"/>
    </row>
    <row r="8837" spans="1:1" x14ac:dyDescent="0.35">
      <c r="A8837"/>
    </row>
    <row r="8838" spans="1:1" x14ac:dyDescent="0.35">
      <c r="A8838"/>
    </row>
    <row r="8839" spans="1:1" x14ac:dyDescent="0.35">
      <c r="A8839"/>
    </row>
    <row r="8840" spans="1:1" x14ac:dyDescent="0.35">
      <c r="A8840"/>
    </row>
    <row r="8841" spans="1:1" x14ac:dyDescent="0.35">
      <c r="A8841"/>
    </row>
    <row r="8842" spans="1:1" x14ac:dyDescent="0.35">
      <c r="A8842"/>
    </row>
    <row r="8843" spans="1:1" x14ac:dyDescent="0.35">
      <c r="A8843"/>
    </row>
    <row r="8844" spans="1:1" x14ac:dyDescent="0.35">
      <c r="A8844"/>
    </row>
    <row r="8845" spans="1:1" x14ac:dyDescent="0.35">
      <c r="A8845"/>
    </row>
    <row r="8846" spans="1:1" x14ac:dyDescent="0.35">
      <c r="A8846"/>
    </row>
    <row r="8847" spans="1:1" x14ac:dyDescent="0.35">
      <c r="A8847"/>
    </row>
    <row r="8848" spans="1:1" x14ac:dyDescent="0.35">
      <c r="A8848"/>
    </row>
    <row r="8849" spans="1:1" x14ac:dyDescent="0.35">
      <c r="A8849"/>
    </row>
    <row r="8850" spans="1:1" x14ac:dyDescent="0.35">
      <c r="A8850"/>
    </row>
    <row r="8851" spans="1:1" x14ac:dyDescent="0.35">
      <c r="A8851"/>
    </row>
    <row r="8852" spans="1:1" x14ac:dyDescent="0.35">
      <c r="A8852"/>
    </row>
    <row r="8853" spans="1:1" x14ac:dyDescent="0.35">
      <c r="A8853"/>
    </row>
    <row r="8854" spans="1:1" x14ac:dyDescent="0.35">
      <c r="A8854"/>
    </row>
    <row r="8855" spans="1:1" x14ac:dyDescent="0.35">
      <c r="A8855"/>
    </row>
    <row r="8856" spans="1:1" x14ac:dyDescent="0.35">
      <c r="A8856"/>
    </row>
    <row r="8857" spans="1:1" x14ac:dyDescent="0.35">
      <c r="A8857"/>
    </row>
    <row r="8858" spans="1:1" x14ac:dyDescent="0.35">
      <c r="A8858"/>
    </row>
    <row r="8859" spans="1:1" x14ac:dyDescent="0.35">
      <c r="A8859"/>
    </row>
    <row r="8860" spans="1:1" x14ac:dyDescent="0.35">
      <c r="A8860"/>
    </row>
    <row r="8861" spans="1:1" x14ac:dyDescent="0.35">
      <c r="A8861"/>
    </row>
    <row r="8862" spans="1:1" x14ac:dyDescent="0.35">
      <c r="A8862"/>
    </row>
    <row r="8863" spans="1:1" x14ac:dyDescent="0.35">
      <c r="A8863"/>
    </row>
    <row r="8864" spans="1:1" x14ac:dyDescent="0.35">
      <c r="A8864"/>
    </row>
    <row r="8865" spans="1:1" x14ac:dyDescent="0.35">
      <c r="A8865"/>
    </row>
    <row r="8866" spans="1:1" x14ac:dyDescent="0.35">
      <c r="A8866"/>
    </row>
    <row r="8867" spans="1:1" x14ac:dyDescent="0.35">
      <c r="A8867"/>
    </row>
    <row r="8868" spans="1:1" x14ac:dyDescent="0.35">
      <c r="A8868"/>
    </row>
    <row r="8869" spans="1:1" x14ac:dyDescent="0.35">
      <c r="A8869"/>
    </row>
    <row r="8870" spans="1:1" x14ac:dyDescent="0.35">
      <c r="A8870"/>
    </row>
    <row r="8871" spans="1:1" x14ac:dyDescent="0.35">
      <c r="A8871"/>
    </row>
    <row r="8872" spans="1:1" x14ac:dyDescent="0.35">
      <c r="A8872"/>
    </row>
    <row r="8873" spans="1:1" x14ac:dyDescent="0.35">
      <c r="A8873"/>
    </row>
    <row r="8874" spans="1:1" x14ac:dyDescent="0.35">
      <c r="A8874"/>
    </row>
    <row r="8875" spans="1:1" x14ac:dyDescent="0.35">
      <c r="A8875"/>
    </row>
    <row r="8876" spans="1:1" x14ac:dyDescent="0.35">
      <c r="A8876"/>
    </row>
    <row r="8877" spans="1:1" x14ac:dyDescent="0.35">
      <c r="A8877"/>
    </row>
    <row r="8878" spans="1:1" x14ac:dyDescent="0.35">
      <c r="A8878"/>
    </row>
    <row r="8879" spans="1:1" x14ac:dyDescent="0.35">
      <c r="A8879"/>
    </row>
    <row r="8880" spans="1:1" x14ac:dyDescent="0.35">
      <c r="A8880"/>
    </row>
    <row r="8881" spans="1:1" x14ac:dyDescent="0.35">
      <c r="A8881"/>
    </row>
    <row r="8882" spans="1:1" x14ac:dyDescent="0.35">
      <c r="A8882"/>
    </row>
    <row r="8883" spans="1:1" x14ac:dyDescent="0.35">
      <c r="A8883"/>
    </row>
    <row r="8884" spans="1:1" x14ac:dyDescent="0.35">
      <c r="A8884"/>
    </row>
    <row r="8885" spans="1:1" x14ac:dyDescent="0.35">
      <c r="A8885"/>
    </row>
    <row r="8886" spans="1:1" x14ac:dyDescent="0.35">
      <c r="A8886"/>
    </row>
    <row r="8887" spans="1:1" x14ac:dyDescent="0.35">
      <c r="A8887"/>
    </row>
    <row r="8888" spans="1:1" x14ac:dyDescent="0.35">
      <c r="A8888"/>
    </row>
    <row r="8889" spans="1:1" x14ac:dyDescent="0.35">
      <c r="A8889"/>
    </row>
    <row r="8890" spans="1:1" x14ac:dyDescent="0.35">
      <c r="A8890"/>
    </row>
    <row r="8891" spans="1:1" x14ac:dyDescent="0.35">
      <c r="A8891"/>
    </row>
    <row r="8892" spans="1:1" x14ac:dyDescent="0.35">
      <c r="A8892"/>
    </row>
    <row r="8893" spans="1:1" x14ac:dyDescent="0.35">
      <c r="A8893"/>
    </row>
    <row r="8894" spans="1:1" x14ac:dyDescent="0.35">
      <c r="A8894"/>
    </row>
    <row r="8895" spans="1:1" x14ac:dyDescent="0.35">
      <c r="A8895"/>
    </row>
    <row r="8896" spans="1:1" x14ac:dyDescent="0.35">
      <c r="A8896"/>
    </row>
    <row r="8897" spans="1:1" x14ac:dyDescent="0.35">
      <c r="A8897"/>
    </row>
    <row r="8898" spans="1:1" x14ac:dyDescent="0.35">
      <c r="A8898"/>
    </row>
    <row r="8899" spans="1:1" x14ac:dyDescent="0.35">
      <c r="A8899"/>
    </row>
    <row r="8900" spans="1:1" x14ac:dyDescent="0.35">
      <c r="A8900"/>
    </row>
    <row r="8901" spans="1:1" x14ac:dyDescent="0.35">
      <c r="A8901"/>
    </row>
    <row r="8902" spans="1:1" x14ac:dyDescent="0.35">
      <c r="A8902"/>
    </row>
    <row r="8903" spans="1:1" x14ac:dyDescent="0.35">
      <c r="A8903"/>
    </row>
    <row r="8904" spans="1:1" x14ac:dyDescent="0.35">
      <c r="A8904"/>
    </row>
    <row r="8905" spans="1:1" x14ac:dyDescent="0.35">
      <c r="A8905"/>
    </row>
    <row r="8906" spans="1:1" x14ac:dyDescent="0.35">
      <c r="A8906"/>
    </row>
    <row r="8907" spans="1:1" x14ac:dyDescent="0.35">
      <c r="A8907"/>
    </row>
    <row r="8908" spans="1:1" x14ac:dyDescent="0.35">
      <c r="A8908"/>
    </row>
    <row r="8909" spans="1:1" x14ac:dyDescent="0.35">
      <c r="A8909"/>
    </row>
    <row r="8910" spans="1:1" x14ac:dyDescent="0.35">
      <c r="A8910"/>
    </row>
    <row r="8911" spans="1:1" x14ac:dyDescent="0.35">
      <c r="A8911"/>
    </row>
    <row r="8912" spans="1:1" x14ac:dyDescent="0.35">
      <c r="A8912"/>
    </row>
    <row r="8913" spans="1:1" x14ac:dyDescent="0.35">
      <c r="A8913"/>
    </row>
    <row r="8914" spans="1:1" x14ac:dyDescent="0.35">
      <c r="A8914"/>
    </row>
    <row r="8915" spans="1:1" x14ac:dyDescent="0.35">
      <c r="A8915"/>
    </row>
    <row r="8916" spans="1:1" x14ac:dyDescent="0.35">
      <c r="A8916"/>
    </row>
    <row r="8917" spans="1:1" x14ac:dyDescent="0.35">
      <c r="A8917"/>
    </row>
    <row r="8918" spans="1:1" x14ac:dyDescent="0.35">
      <c r="A8918"/>
    </row>
    <row r="8919" spans="1:1" x14ac:dyDescent="0.35">
      <c r="A8919"/>
    </row>
    <row r="8920" spans="1:1" x14ac:dyDescent="0.35">
      <c r="A8920"/>
    </row>
    <row r="8921" spans="1:1" x14ac:dyDescent="0.35">
      <c r="A8921"/>
    </row>
    <row r="8922" spans="1:1" x14ac:dyDescent="0.35">
      <c r="A8922"/>
    </row>
    <row r="8923" spans="1:1" x14ac:dyDescent="0.35">
      <c r="A8923"/>
    </row>
    <row r="8924" spans="1:1" x14ac:dyDescent="0.35">
      <c r="A8924"/>
    </row>
    <row r="8925" spans="1:1" x14ac:dyDescent="0.35">
      <c r="A8925"/>
    </row>
    <row r="8926" spans="1:1" x14ac:dyDescent="0.35">
      <c r="A8926"/>
    </row>
    <row r="8927" spans="1:1" x14ac:dyDescent="0.35">
      <c r="A8927"/>
    </row>
    <row r="8928" spans="1:1" x14ac:dyDescent="0.35">
      <c r="A8928"/>
    </row>
    <row r="8929" spans="1:1" x14ac:dyDescent="0.35">
      <c r="A8929"/>
    </row>
    <row r="8930" spans="1:1" x14ac:dyDescent="0.35">
      <c r="A8930"/>
    </row>
    <row r="8931" spans="1:1" x14ac:dyDescent="0.35">
      <c r="A8931"/>
    </row>
    <row r="8932" spans="1:1" x14ac:dyDescent="0.35">
      <c r="A8932"/>
    </row>
    <row r="8933" spans="1:1" x14ac:dyDescent="0.35">
      <c r="A8933"/>
    </row>
    <row r="8934" spans="1:1" x14ac:dyDescent="0.35">
      <c r="A8934"/>
    </row>
    <row r="8935" spans="1:1" x14ac:dyDescent="0.35">
      <c r="A8935"/>
    </row>
    <row r="8936" spans="1:1" x14ac:dyDescent="0.35">
      <c r="A8936"/>
    </row>
    <row r="8937" spans="1:1" x14ac:dyDescent="0.35">
      <c r="A8937"/>
    </row>
    <row r="8938" spans="1:1" x14ac:dyDescent="0.35">
      <c r="A8938"/>
    </row>
    <row r="8939" spans="1:1" x14ac:dyDescent="0.35">
      <c r="A8939"/>
    </row>
    <row r="8940" spans="1:1" x14ac:dyDescent="0.35">
      <c r="A8940"/>
    </row>
    <row r="8941" spans="1:1" x14ac:dyDescent="0.35">
      <c r="A8941"/>
    </row>
    <row r="8942" spans="1:1" x14ac:dyDescent="0.35">
      <c r="A8942"/>
    </row>
    <row r="8943" spans="1:1" x14ac:dyDescent="0.35">
      <c r="A8943"/>
    </row>
    <row r="8944" spans="1:1" x14ac:dyDescent="0.35">
      <c r="A8944"/>
    </row>
    <row r="8945" spans="1:1" x14ac:dyDescent="0.35">
      <c r="A8945"/>
    </row>
    <row r="8946" spans="1:1" x14ac:dyDescent="0.35">
      <c r="A8946"/>
    </row>
    <row r="8947" spans="1:1" x14ac:dyDescent="0.35">
      <c r="A8947"/>
    </row>
    <row r="8948" spans="1:1" x14ac:dyDescent="0.35">
      <c r="A8948"/>
    </row>
    <row r="8949" spans="1:1" x14ac:dyDescent="0.35">
      <c r="A8949"/>
    </row>
    <row r="8950" spans="1:1" x14ac:dyDescent="0.35">
      <c r="A8950"/>
    </row>
    <row r="8951" spans="1:1" x14ac:dyDescent="0.35">
      <c r="A8951"/>
    </row>
    <row r="8952" spans="1:1" x14ac:dyDescent="0.35">
      <c r="A8952"/>
    </row>
    <row r="8953" spans="1:1" x14ac:dyDescent="0.35">
      <c r="A8953"/>
    </row>
    <row r="8954" spans="1:1" x14ac:dyDescent="0.35">
      <c r="A8954"/>
    </row>
    <row r="8955" spans="1:1" x14ac:dyDescent="0.35">
      <c r="A8955"/>
    </row>
    <row r="8956" spans="1:1" x14ac:dyDescent="0.35">
      <c r="A8956"/>
    </row>
    <row r="8957" spans="1:1" x14ac:dyDescent="0.35">
      <c r="A8957"/>
    </row>
    <row r="8958" spans="1:1" x14ac:dyDescent="0.35">
      <c r="A8958"/>
    </row>
    <row r="8959" spans="1:1" x14ac:dyDescent="0.35">
      <c r="A8959"/>
    </row>
    <row r="8960" spans="1:1" x14ac:dyDescent="0.35">
      <c r="A8960"/>
    </row>
    <row r="8961" spans="1:1" x14ac:dyDescent="0.35">
      <c r="A8961"/>
    </row>
    <row r="8962" spans="1:1" x14ac:dyDescent="0.35">
      <c r="A8962"/>
    </row>
    <row r="8963" spans="1:1" x14ac:dyDescent="0.35">
      <c r="A8963"/>
    </row>
    <row r="8964" spans="1:1" x14ac:dyDescent="0.35">
      <c r="A8964"/>
    </row>
    <row r="8965" spans="1:1" x14ac:dyDescent="0.35">
      <c r="A8965"/>
    </row>
    <row r="8966" spans="1:1" x14ac:dyDescent="0.35">
      <c r="A8966"/>
    </row>
    <row r="8967" spans="1:1" x14ac:dyDescent="0.35">
      <c r="A8967"/>
    </row>
    <row r="8968" spans="1:1" x14ac:dyDescent="0.35">
      <c r="A8968"/>
    </row>
    <row r="8969" spans="1:1" x14ac:dyDescent="0.35">
      <c r="A8969"/>
    </row>
    <row r="8970" spans="1:1" x14ac:dyDescent="0.35">
      <c r="A8970"/>
    </row>
    <row r="8971" spans="1:1" x14ac:dyDescent="0.35">
      <c r="A8971"/>
    </row>
    <row r="8972" spans="1:1" x14ac:dyDescent="0.35">
      <c r="A8972"/>
    </row>
    <row r="8973" spans="1:1" x14ac:dyDescent="0.35">
      <c r="A8973"/>
    </row>
    <row r="8974" spans="1:1" x14ac:dyDescent="0.35">
      <c r="A8974"/>
    </row>
    <row r="8975" spans="1:1" x14ac:dyDescent="0.35">
      <c r="A8975"/>
    </row>
    <row r="8976" spans="1:1" x14ac:dyDescent="0.35">
      <c r="A8976"/>
    </row>
    <row r="8977" spans="1:1" x14ac:dyDescent="0.35">
      <c r="A8977"/>
    </row>
    <row r="8978" spans="1:1" x14ac:dyDescent="0.35">
      <c r="A8978"/>
    </row>
    <row r="8979" spans="1:1" x14ac:dyDescent="0.35">
      <c r="A8979"/>
    </row>
    <row r="8980" spans="1:1" x14ac:dyDescent="0.35">
      <c r="A8980"/>
    </row>
    <row r="8981" spans="1:1" x14ac:dyDescent="0.35">
      <c r="A8981"/>
    </row>
    <row r="8982" spans="1:1" x14ac:dyDescent="0.35">
      <c r="A8982"/>
    </row>
    <row r="8983" spans="1:1" x14ac:dyDescent="0.35">
      <c r="A8983"/>
    </row>
    <row r="8984" spans="1:1" x14ac:dyDescent="0.35">
      <c r="A8984"/>
    </row>
    <row r="8985" spans="1:1" x14ac:dyDescent="0.35">
      <c r="A8985"/>
    </row>
    <row r="8986" spans="1:1" x14ac:dyDescent="0.35">
      <c r="A8986"/>
    </row>
    <row r="8987" spans="1:1" x14ac:dyDescent="0.35">
      <c r="A8987"/>
    </row>
    <row r="8988" spans="1:1" x14ac:dyDescent="0.35">
      <c r="A8988"/>
    </row>
    <row r="8989" spans="1:1" x14ac:dyDescent="0.35">
      <c r="A8989"/>
    </row>
    <row r="8990" spans="1:1" x14ac:dyDescent="0.35">
      <c r="A8990"/>
    </row>
    <row r="8991" spans="1:1" x14ac:dyDescent="0.35">
      <c r="A8991"/>
    </row>
    <row r="8992" spans="1:1" x14ac:dyDescent="0.35">
      <c r="A8992"/>
    </row>
    <row r="8993" spans="1:1" x14ac:dyDescent="0.35">
      <c r="A8993"/>
    </row>
    <row r="8994" spans="1:1" x14ac:dyDescent="0.35">
      <c r="A8994"/>
    </row>
    <row r="8995" spans="1:1" x14ac:dyDescent="0.35">
      <c r="A8995"/>
    </row>
    <row r="8996" spans="1:1" x14ac:dyDescent="0.35">
      <c r="A8996"/>
    </row>
    <row r="8997" spans="1:1" x14ac:dyDescent="0.35">
      <c r="A8997"/>
    </row>
    <row r="8998" spans="1:1" x14ac:dyDescent="0.35">
      <c r="A8998"/>
    </row>
    <row r="8999" spans="1:1" x14ac:dyDescent="0.35">
      <c r="A8999"/>
    </row>
    <row r="9000" spans="1:1" x14ac:dyDescent="0.35">
      <c r="A9000"/>
    </row>
    <row r="9001" spans="1:1" x14ac:dyDescent="0.35">
      <c r="A9001"/>
    </row>
    <row r="9002" spans="1:1" x14ac:dyDescent="0.35">
      <c r="A9002"/>
    </row>
    <row r="9003" spans="1:1" x14ac:dyDescent="0.35">
      <c r="A9003"/>
    </row>
    <row r="9004" spans="1:1" x14ac:dyDescent="0.35">
      <c r="A9004"/>
    </row>
    <row r="9005" spans="1:1" x14ac:dyDescent="0.35">
      <c r="A9005"/>
    </row>
    <row r="9006" spans="1:1" x14ac:dyDescent="0.35">
      <c r="A9006"/>
    </row>
    <row r="9007" spans="1:1" x14ac:dyDescent="0.35">
      <c r="A9007"/>
    </row>
    <row r="9008" spans="1:1" x14ac:dyDescent="0.35">
      <c r="A9008"/>
    </row>
    <row r="9009" spans="1:1" x14ac:dyDescent="0.35">
      <c r="A9009"/>
    </row>
    <row r="9010" spans="1:1" x14ac:dyDescent="0.35">
      <c r="A9010"/>
    </row>
    <row r="9011" spans="1:1" x14ac:dyDescent="0.35">
      <c r="A9011"/>
    </row>
    <row r="9012" spans="1:1" x14ac:dyDescent="0.35">
      <c r="A9012"/>
    </row>
    <row r="9013" spans="1:1" x14ac:dyDescent="0.35">
      <c r="A9013"/>
    </row>
    <row r="9014" spans="1:1" x14ac:dyDescent="0.35">
      <c r="A9014"/>
    </row>
    <row r="9015" spans="1:1" x14ac:dyDescent="0.35">
      <c r="A9015"/>
    </row>
    <row r="9016" spans="1:1" x14ac:dyDescent="0.35">
      <c r="A9016"/>
    </row>
    <row r="9017" spans="1:1" x14ac:dyDescent="0.35">
      <c r="A9017"/>
    </row>
    <row r="9018" spans="1:1" x14ac:dyDescent="0.35">
      <c r="A9018"/>
    </row>
    <row r="9019" spans="1:1" x14ac:dyDescent="0.35">
      <c r="A9019"/>
    </row>
    <row r="9020" spans="1:1" x14ac:dyDescent="0.35">
      <c r="A9020"/>
    </row>
    <row r="9021" spans="1:1" x14ac:dyDescent="0.35">
      <c r="A9021"/>
    </row>
    <row r="9022" spans="1:1" x14ac:dyDescent="0.35">
      <c r="A9022"/>
    </row>
    <row r="9023" spans="1:1" x14ac:dyDescent="0.35">
      <c r="A9023"/>
    </row>
    <row r="9024" spans="1:1" x14ac:dyDescent="0.35">
      <c r="A9024"/>
    </row>
    <row r="9025" spans="1:1" x14ac:dyDescent="0.35">
      <c r="A9025"/>
    </row>
    <row r="9026" spans="1:1" x14ac:dyDescent="0.35">
      <c r="A9026"/>
    </row>
    <row r="9027" spans="1:1" x14ac:dyDescent="0.35">
      <c r="A9027"/>
    </row>
    <row r="9028" spans="1:1" x14ac:dyDescent="0.35">
      <c r="A9028"/>
    </row>
    <row r="9029" spans="1:1" x14ac:dyDescent="0.35">
      <c r="A9029"/>
    </row>
    <row r="9030" spans="1:1" x14ac:dyDescent="0.35">
      <c r="A9030"/>
    </row>
    <row r="9031" spans="1:1" x14ac:dyDescent="0.35">
      <c r="A9031"/>
    </row>
    <row r="9032" spans="1:1" x14ac:dyDescent="0.35">
      <c r="A9032"/>
    </row>
    <row r="9033" spans="1:1" x14ac:dyDescent="0.35">
      <c r="A9033"/>
    </row>
    <row r="9034" spans="1:1" x14ac:dyDescent="0.35">
      <c r="A9034"/>
    </row>
    <row r="9035" spans="1:1" x14ac:dyDescent="0.35">
      <c r="A9035"/>
    </row>
    <row r="9036" spans="1:1" x14ac:dyDescent="0.35">
      <c r="A9036"/>
    </row>
    <row r="9037" spans="1:1" x14ac:dyDescent="0.35">
      <c r="A9037"/>
    </row>
    <row r="9038" spans="1:1" x14ac:dyDescent="0.35">
      <c r="A9038"/>
    </row>
    <row r="9039" spans="1:1" x14ac:dyDescent="0.35">
      <c r="A9039"/>
    </row>
    <row r="9040" spans="1:1" x14ac:dyDescent="0.35">
      <c r="A9040"/>
    </row>
    <row r="9041" spans="1:1" x14ac:dyDescent="0.35">
      <c r="A9041"/>
    </row>
    <row r="9042" spans="1:1" x14ac:dyDescent="0.35">
      <c r="A9042"/>
    </row>
    <row r="9043" spans="1:1" x14ac:dyDescent="0.35">
      <c r="A9043"/>
    </row>
    <row r="9044" spans="1:1" x14ac:dyDescent="0.35">
      <c r="A9044"/>
    </row>
    <row r="9045" spans="1:1" x14ac:dyDescent="0.35">
      <c r="A9045"/>
    </row>
    <row r="9046" spans="1:1" x14ac:dyDescent="0.35">
      <c r="A9046"/>
    </row>
    <row r="9047" spans="1:1" x14ac:dyDescent="0.35">
      <c r="A9047"/>
    </row>
    <row r="9048" spans="1:1" x14ac:dyDescent="0.35">
      <c r="A9048"/>
    </row>
    <row r="9049" spans="1:1" x14ac:dyDescent="0.35">
      <c r="A9049"/>
    </row>
    <row r="9050" spans="1:1" x14ac:dyDescent="0.35">
      <c r="A9050"/>
    </row>
    <row r="9051" spans="1:1" x14ac:dyDescent="0.35">
      <c r="A9051"/>
    </row>
    <row r="9052" spans="1:1" x14ac:dyDescent="0.35">
      <c r="A9052"/>
    </row>
    <row r="9053" spans="1:1" x14ac:dyDescent="0.35">
      <c r="A9053"/>
    </row>
    <row r="9054" spans="1:1" x14ac:dyDescent="0.35">
      <c r="A9054"/>
    </row>
    <row r="9055" spans="1:1" x14ac:dyDescent="0.35">
      <c r="A9055"/>
    </row>
    <row r="9056" spans="1:1" x14ac:dyDescent="0.35">
      <c r="A9056"/>
    </row>
    <row r="9057" spans="1:1" x14ac:dyDescent="0.35">
      <c r="A9057"/>
    </row>
    <row r="9058" spans="1:1" x14ac:dyDescent="0.35">
      <c r="A9058"/>
    </row>
    <row r="9059" spans="1:1" x14ac:dyDescent="0.35">
      <c r="A9059"/>
    </row>
    <row r="9060" spans="1:1" x14ac:dyDescent="0.35">
      <c r="A9060"/>
    </row>
    <row r="9061" spans="1:1" x14ac:dyDescent="0.35">
      <c r="A9061"/>
    </row>
    <row r="9062" spans="1:1" x14ac:dyDescent="0.35">
      <c r="A9062"/>
    </row>
    <row r="9063" spans="1:1" x14ac:dyDescent="0.35">
      <c r="A9063"/>
    </row>
    <row r="9064" spans="1:1" x14ac:dyDescent="0.35">
      <c r="A9064"/>
    </row>
    <row r="9065" spans="1:1" x14ac:dyDescent="0.35">
      <c r="A9065"/>
    </row>
    <row r="9066" spans="1:1" x14ac:dyDescent="0.35">
      <c r="A9066"/>
    </row>
    <row r="9067" spans="1:1" x14ac:dyDescent="0.35">
      <c r="A9067"/>
    </row>
    <row r="9068" spans="1:1" x14ac:dyDescent="0.35">
      <c r="A9068"/>
    </row>
    <row r="9069" spans="1:1" x14ac:dyDescent="0.35">
      <c r="A9069"/>
    </row>
    <row r="9070" spans="1:1" x14ac:dyDescent="0.35">
      <c r="A9070"/>
    </row>
    <row r="9071" spans="1:1" x14ac:dyDescent="0.35">
      <c r="A9071"/>
    </row>
    <row r="9072" spans="1:1" x14ac:dyDescent="0.35">
      <c r="A9072"/>
    </row>
    <row r="9073" spans="1:1" x14ac:dyDescent="0.35">
      <c r="A9073"/>
    </row>
    <row r="9074" spans="1:1" x14ac:dyDescent="0.35">
      <c r="A9074"/>
    </row>
    <row r="9075" spans="1:1" x14ac:dyDescent="0.35">
      <c r="A9075"/>
    </row>
    <row r="9076" spans="1:1" x14ac:dyDescent="0.35">
      <c r="A9076"/>
    </row>
    <row r="9077" spans="1:1" x14ac:dyDescent="0.35">
      <c r="A9077"/>
    </row>
    <row r="9078" spans="1:1" x14ac:dyDescent="0.35">
      <c r="A9078"/>
    </row>
    <row r="9079" spans="1:1" x14ac:dyDescent="0.35">
      <c r="A9079"/>
    </row>
    <row r="9080" spans="1:1" x14ac:dyDescent="0.35">
      <c r="A9080"/>
    </row>
    <row r="9081" spans="1:1" x14ac:dyDescent="0.35">
      <c r="A9081"/>
    </row>
    <row r="9082" spans="1:1" x14ac:dyDescent="0.35">
      <c r="A9082"/>
    </row>
    <row r="9083" spans="1:1" x14ac:dyDescent="0.35">
      <c r="A9083"/>
    </row>
    <row r="9084" spans="1:1" x14ac:dyDescent="0.35">
      <c r="A9084"/>
    </row>
    <row r="9085" spans="1:1" x14ac:dyDescent="0.35">
      <c r="A9085"/>
    </row>
    <row r="9086" spans="1:1" x14ac:dyDescent="0.35">
      <c r="A9086"/>
    </row>
    <row r="9087" spans="1:1" x14ac:dyDescent="0.35">
      <c r="A9087"/>
    </row>
    <row r="9088" spans="1:1" x14ac:dyDescent="0.35">
      <c r="A9088"/>
    </row>
    <row r="9089" spans="1:1" x14ac:dyDescent="0.35">
      <c r="A9089"/>
    </row>
    <row r="9090" spans="1:1" x14ac:dyDescent="0.35">
      <c r="A9090"/>
    </row>
    <row r="9091" spans="1:1" x14ac:dyDescent="0.35">
      <c r="A9091"/>
    </row>
    <row r="9092" spans="1:1" x14ac:dyDescent="0.35">
      <c r="A9092"/>
    </row>
    <row r="9093" spans="1:1" x14ac:dyDescent="0.35">
      <c r="A9093"/>
    </row>
    <row r="9094" spans="1:1" x14ac:dyDescent="0.35">
      <c r="A9094"/>
    </row>
    <row r="9095" spans="1:1" x14ac:dyDescent="0.35">
      <c r="A9095"/>
    </row>
    <row r="9096" spans="1:1" x14ac:dyDescent="0.35">
      <c r="A9096"/>
    </row>
    <row r="9097" spans="1:1" x14ac:dyDescent="0.35">
      <c r="A9097"/>
    </row>
    <row r="9098" spans="1:1" x14ac:dyDescent="0.35">
      <c r="A9098"/>
    </row>
    <row r="9099" spans="1:1" x14ac:dyDescent="0.35">
      <c r="A9099"/>
    </row>
    <row r="9100" spans="1:1" x14ac:dyDescent="0.35">
      <c r="A9100"/>
    </row>
    <row r="9101" spans="1:1" x14ac:dyDescent="0.35">
      <c r="A9101"/>
    </row>
    <row r="9102" spans="1:1" x14ac:dyDescent="0.35">
      <c r="A9102"/>
    </row>
    <row r="9103" spans="1:1" x14ac:dyDescent="0.35">
      <c r="A9103"/>
    </row>
    <row r="9104" spans="1:1" x14ac:dyDescent="0.35">
      <c r="A9104"/>
    </row>
    <row r="9105" spans="1:1" x14ac:dyDescent="0.35">
      <c r="A9105"/>
    </row>
    <row r="9106" spans="1:1" x14ac:dyDescent="0.35">
      <c r="A9106"/>
    </row>
    <row r="9107" spans="1:1" x14ac:dyDescent="0.35">
      <c r="A9107"/>
    </row>
    <row r="9108" spans="1:1" x14ac:dyDescent="0.35">
      <c r="A9108"/>
    </row>
    <row r="9109" spans="1:1" x14ac:dyDescent="0.35">
      <c r="A9109"/>
    </row>
    <row r="9110" spans="1:1" x14ac:dyDescent="0.35">
      <c r="A9110"/>
    </row>
    <row r="9111" spans="1:1" x14ac:dyDescent="0.35">
      <c r="A9111"/>
    </row>
    <row r="9112" spans="1:1" x14ac:dyDescent="0.35">
      <c r="A9112"/>
    </row>
    <row r="9113" spans="1:1" x14ac:dyDescent="0.35">
      <c r="A9113"/>
    </row>
    <row r="9114" spans="1:1" x14ac:dyDescent="0.35">
      <c r="A9114"/>
    </row>
    <row r="9115" spans="1:1" x14ac:dyDescent="0.35">
      <c r="A9115"/>
    </row>
    <row r="9116" spans="1:1" x14ac:dyDescent="0.35">
      <c r="A9116"/>
    </row>
    <row r="9117" spans="1:1" x14ac:dyDescent="0.35">
      <c r="A9117"/>
    </row>
    <row r="9118" spans="1:1" x14ac:dyDescent="0.35">
      <c r="A9118"/>
    </row>
    <row r="9119" spans="1:1" x14ac:dyDescent="0.35">
      <c r="A9119"/>
    </row>
    <row r="9120" spans="1:1" x14ac:dyDescent="0.35">
      <c r="A9120"/>
    </row>
    <row r="9121" spans="1:1" x14ac:dyDescent="0.35">
      <c r="A9121"/>
    </row>
    <row r="9122" spans="1:1" x14ac:dyDescent="0.35">
      <c r="A9122"/>
    </row>
    <row r="9123" spans="1:1" x14ac:dyDescent="0.35">
      <c r="A9123"/>
    </row>
    <row r="9124" spans="1:1" x14ac:dyDescent="0.35">
      <c r="A9124"/>
    </row>
    <row r="9125" spans="1:1" x14ac:dyDescent="0.35">
      <c r="A9125"/>
    </row>
    <row r="9126" spans="1:1" x14ac:dyDescent="0.35">
      <c r="A9126"/>
    </row>
    <row r="9127" spans="1:1" x14ac:dyDescent="0.35">
      <c r="A9127"/>
    </row>
    <row r="9128" spans="1:1" x14ac:dyDescent="0.35">
      <c r="A9128"/>
    </row>
    <row r="9129" spans="1:1" x14ac:dyDescent="0.35">
      <c r="A9129"/>
    </row>
    <row r="9130" spans="1:1" x14ac:dyDescent="0.35">
      <c r="A9130"/>
    </row>
    <row r="9131" spans="1:1" x14ac:dyDescent="0.35">
      <c r="A9131"/>
    </row>
    <row r="9132" spans="1:1" x14ac:dyDescent="0.35">
      <c r="A9132"/>
    </row>
    <row r="9133" spans="1:1" x14ac:dyDescent="0.35">
      <c r="A9133"/>
    </row>
    <row r="9134" spans="1:1" x14ac:dyDescent="0.35">
      <c r="A9134"/>
    </row>
    <row r="9135" spans="1:1" x14ac:dyDescent="0.35">
      <c r="A9135"/>
    </row>
    <row r="9136" spans="1:1" x14ac:dyDescent="0.35">
      <c r="A9136"/>
    </row>
    <row r="9137" spans="1:1" x14ac:dyDescent="0.35">
      <c r="A9137"/>
    </row>
    <row r="9138" spans="1:1" x14ac:dyDescent="0.35">
      <c r="A9138"/>
    </row>
    <row r="9139" spans="1:1" x14ac:dyDescent="0.35">
      <c r="A9139"/>
    </row>
    <row r="9140" spans="1:1" x14ac:dyDescent="0.35">
      <c r="A9140"/>
    </row>
    <row r="9141" spans="1:1" x14ac:dyDescent="0.35">
      <c r="A9141"/>
    </row>
    <row r="9142" spans="1:1" x14ac:dyDescent="0.35">
      <c r="A9142"/>
    </row>
    <row r="9143" spans="1:1" x14ac:dyDescent="0.35">
      <c r="A9143"/>
    </row>
    <row r="9144" spans="1:1" x14ac:dyDescent="0.35">
      <c r="A9144"/>
    </row>
    <row r="9145" spans="1:1" x14ac:dyDescent="0.35">
      <c r="A9145"/>
    </row>
    <row r="9146" spans="1:1" x14ac:dyDescent="0.35">
      <c r="A9146"/>
    </row>
    <row r="9147" spans="1:1" x14ac:dyDescent="0.35">
      <c r="A9147"/>
    </row>
    <row r="9148" spans="1:1" x14ac:dyDescent="0.35">
      <c r="A9148"/>
    </row>
    <row r="9149" spans="1:1" x14ac:dyDescent="0.35">
      <c r="A9149"/>
    </row>
    <row r="9150" spans="1:1" x14ac:dyDescent="0.35">
      <c r="A9150"/>
    </row>
    <row r="9151" spans="1:1" x14ac:dyDescent="0.35">
      <c r="A9151"/>
    </row>
    <row r="9152" spans="1:1" x14ac:dyDescent="0.35">
      <c r="A9152"/>
    </row>
    <row r="9153" spans="1:1" x14ac:dyDescent="0.35">
      <c r="A9153"/>
    </row>
    <row r="9154" spans="1:1" x14ac:dyDescent="0.35">
      <c r="A9154"/>
    </row>
    <row r="9155" spans="1:1" x14ac:dyDescent="0.35">
      <c r="A9155"/>
    </row>
    <row r="9156" spans="1:1" x14ac:dyDescent="0.35">
      <c r="A9156"/>
    </row>
    <row r="9157" spans="1:1" x14ac:dyDescent="0.35">
      <c r="A9157"/>
    </row>
    <row r="9158" spans="1:1" x14ac:dyDescent="0.35">
      <c r="A9158"/>
    </row>
    <row r="9159" spans="1:1" x14ac:dyDescent="0.35">
      <c r="A9159"/>
    </row>
    <row r="9160" spans="1:1" x14ac:dyDescent="0.35">
      <c r="A9160"/>
    </row>
    <row r="9161" spans="1:1" x14ac:dyDescent="0.35">
      <c r="A9161"/>
    </row>
    <row r="9162" spans="1:1" x14ac:dyDescent="0.35">
      <c r="A9162"/>
    </row>
    <row r="9163" spans="1:1" x14ac:dyDescent="0.35">
      <c r="A9163"/>
    </row>
    <row r="9164" spans="1:1" x14ac:dyDescent="0.35">
      <c r="A9164"/>
    </row>
    <row r="9165" spans="1:1" x14ac:dyDescent="0.35">
      <c r="A9165"/>
    </row>
    <row r="9166" spans="1:1" x14ac:dyDescent="0.35">
      <c r="A9166"/>
    </row>
    <row r="9167" spans="1:1" x14ac:dyDescent="0.35">
      <c r="A9167"/>
    </row>
    <row r="9168" spans="1:1" x14ac:dyDescent="0.35">
      <c r="A9168"/>
    </row>
    <row r="9169" spans="1:1" x14ac:dyDescent="0.35">
      <c r="A9169"/>
    </row>
    <row r="9170" spans="1:1" x14ac:dyDescent="0.35">
      <c r="A9170"/>
    </row>
    <row r="9171" spans="1:1" x14ac:dyDescent="0.35">
      <c r="A9171"/>
    </row>
    <row r="9172" spans="1:1" x14ac:dyDescent="0.35">
      <c r="A9172"/>
    </row>
    <row r="9173" spans="1:1" x14ac:dyDescent="0.35">
      <c r="A9173"/>
    </row>
    <row r="9174" spans="1:1" x14ac:dyDescent="0.35">
      <c r="A9174"/>
    </row>
    <row r="9175" spans="1:1" x14ac:dyDescent="0.35">
      <c r="A9175"/>
    </row>
    <row r="9176" spans="1:1" x14ac:dyDescent="0.35">
      <c r="A9176"/>
    </row>
    <row r="9177" spans="1:1" x14ac:dyDescent="0.35">
      <c r="A9177"/>
    </row>
    <row r="9178" spans="1:1" x14ac:dyDescent="0.35">
      <c r="A9178"/>
    </row>
    <row r="9179" spans="1:1" x14ac:dyDescent="0.35">
      <c r="A9179"/>
    </row>
    <row r="9180" spans="1:1" x14ac:dyDescent="0.35">
      <c r="A9180"/>
    </row>
    <row r="9181" spans="1:1" x14ac:dyDescent="0.35">
      <c r="A9181"/>
    </row>
    <row r="9182" spans="1:1" x14ac:dyDescent="0.35">
      <c r="A9182"/>
    </row>
    <row r="9183" spans="1:1" x14ac:dyDescent="0.35">
      <c r="A9183"/>
    </row>
    <row r="9184" spans="1:1" x14ac:dyDescent="0.35">
      <c r="A9184"/>
    </row>
    <row r="9185" spans="1:1" x14ac:dyDescent="0.35">
      <c r="A9185"/>
    </row>
    <row r="9186" spans="1:1" x14ac:dyDescent="0.35">
      <c r="A9186"/>
    </row>
    <row r="9187" spans="1:1" x14ac:dyDescent="0.35">
      <c r="A9187"/>
    </row>
    <row r="9188" spans="1:1" x14ac:dyDescent="0.35">
      <c r="A9188"/>
    </row>
    <row r="9189" spans="1:1" x14ac:dyDescent="0.35">
      <c r="A9189"/>
    </row>
    <row r="9190" spans="1:1" x14ac:dyDescent="0.35">
      <c r="A9190"/>
    </row>
    <row r="9191" spans="1:1" x14ac:dyDescent="0.35">
      <c r="A9191"/>
    </row>
    <row r="9192" spans="1:1" x14ac:dyDescent="0.35">
      <c r="A9192"/>
    </row>
    <row r="9193" spans="1:1" x14ac:dyDescent="0.35">
      <c r="A9193"/>
    </row>
    <row r="9194" spans="1:1" x14ac:dyDescent="0.35">
      <c r="A9194"/>
    </row>
    <row r="9195" spans="1:1" x14ac:dyDescent="0.35">
      <c r="A9195"/>
    </row>
    <row r="9196" spans="1:1" x14ac:dyDescent="0.35">
      <c r="A9196"/>
    </row>
    <row r="9197" spans="1:1" x14ac:dyDescent="0.35">
      <c r="A9197"/>
    </row>
    <row r="9198" spans="1:1" x14ac:dyDescent="0.35">
      <c r="A9198"/>
    </row>
    <row r="9199" spans="1:1" x14ac:dyDescent="0.35">
      <c r="A9199"/>
    </row>
    <row r="9200" spans="1:1" x14ac:dyDescent="0.35">
      <c r="A9200"/>
    </row>
    <row r="9201" spans="1:1" x14ac:dyDescent="0.35">
      <c r="A9201"/>
    </row>
    <row r="9202" spans="1:1" x14ac:dyDescent="0.35">
      <c r="A9202"/>
    </row>
    <row r="9203" spans="1:1" x14ac:dyDescent="0.35">
      <c r="A9203"/>
    </row>
    <row r="9204" spans="1:1" x14ac:dyDescent="0.35">
      <c r="A9204"/>
    </row>
    <row r="9205" spans="1:1" x14ac:dyDescent="0.35">
      <c r="A9205"/>
    </row>
    <row r="9206" spans="1:1" x14ac:dyDescent="0.35">
      <c r="A9206"/>
    </row>
    <row r="9207" spans="1:1" x14ac:dyDescent="0.35">
      <c r="A9207"/>
    </row>
    <row r="9208" spans="1:1" x14ac:dyDescent="0.35">
      <c r="A9208"/>
    </row>
    <row r="9209" spans="1:1" x14ac:dyDescent="0.35">
      <c r="A9209"/>
    </row>
    <row r="9210" spans="1:1" x14ac:dyDescent="0.35">
      <c r="A9210"/>
    </row>
    <row r="9211" spans="1:1" x14ac:dyDescent="0.35">
      <c r="A9211"/>
    </row>
    <row r="9212" spans="1:1" x14ac:dyDescent="0.35">
      <c r="A9212"/>
    </row>
    <row r="9213" spans="1:1" x14ac:dyDescent="0.35">
      <c r="A9213"/>
    </row>
    <row r="9214" spans="1:1" x14ac:dyDescent="0.35">
      <c r="A9214"/>
    </row>
    <row r="9215" spans="1:1" x14ac:dyDescent="0.35">
      <c r="A9215"/>
    </row>
    <row r="9216" spans="1:1" x14ac:dyDescent="0.35">
      <c r="A9216"/>
    </row>
    <row r="9217" spans="1:1" x14ac:dyDescent="0.35">
      <c r="A9217"/>
    </row>
    <row r="9218" spans="1:1" x14ac:dyDescent="0.35">
      <c r="A9218"/>
    </row>
    <row r="9219" spans="1:1" x14ac:dyDescent="0.35">
      <c r="A9219"/>
    </row>
    <row r="9220" spans="1:1" x14ac:dyDescent="0.35">
      <c r="A9220"/>
    </row>
    <row r="9221" spans="1:1" x14ac:dyDescent="0.35">
      <c r="A9221"/>
    </row>
    <row r="9222" spans="1:1" x14ac:dyDescent="0.35">
      <c r="A9222"/>
    </row>
    <row r="9223" spans="1:1" x14ac:dyDescent="0.35">
      <c r="A9223"/>
    </row>
    <row r="9224" spans="1:1" x14ac:dyDescent="0.35">
      <c r="A9224"/>
    </row>
    <row r="9225" spans="1:1" x14ac:dyDescent="0.35">
      <c r="A9225"/>
    </row>
    <row r="9226" spans="1:1" x14ac:dyDescent="0.35">
      <c r="A9226"/>
    </row>
    <row r="9227" spans="1:1" x14ac:dyDescent="0.35">
      <c r="A9227"/>
    </row>
    <row r="9228" spans="1:1" x14ac:dyDescent="0.35">
      <c r="A9228"/>
    </row>
    <row r="9229" spans="1:1" x14ac:dyDescent="0.35">
      <c r="A9229"/>
    </row>
    <row r="9230" spans="1:1" x14ac:dyDescent="0.35">
      <c r="A9230"/>
    </row>
    <row r="9231" spans="1:1" x14ac:dyDescent="0.35">
      <c r="A9231"/>
    </row>
    <row r="9232" spans="1:1" x14ac:dyDescent="0.35">
      <c r="A9232"/>
    </row>
    <row r="9233" spans="1:1" x14ac:dyDescent="0.35">
      <c r="A9233"/>
    </row>
    <row r="9234" spans="1:1" x14ac:dyDescent="0.35">
      <c r="A9234"/>
    </row>
    <row r="9235" spans="1:1" x14ac:dyDescent="0.35">
      <c r="A9235"/>
    </row>
    <row r="9236" spans="1:1" x14ac:dyDescent="0.35">
      <c r="A9236"/>
    </row>
    <row r="9237" spans="1:1" x14ac:dyDescent="0.35">
      <c r="A9237"/>
    </row>
    <row r="9238" spans="1:1" x14ac:dyDescent="0.35">
      <c r="A9238"/>
    </row>
    <row r="9239" spans="1:1" x14ac:dyDescent="0.35">
      <c r="A9239"/>
    </row>
    <row r="9240" spans="1:1" x14ac:dyDescent="0.35">
      <c r="A9240"/>
    </row>
    <row r="9241" spans="1:1" x14ac:dyDescent="0.35">
      <c r="A9241"/>
    </row>
    <row r="9242" spans="1:1" x14ac:dyDescent="0.35">
      <c r="A9242"/>
    </row>
    <row r="9243" spans="1:1" x14ac:dyDescent="0.35">
      <c r="A9243"/>
    </row>
    <row r="9244" spans="1:1" x14ac:dyDescent="0.35">
      <c r="A9244"/>
    </row>
    <row r="9245" spans="1:1" x14ac:dyDescent="0.35">
      <c r="A9245"/>
    </row>
    <row r="9246" spans="1:1" x14ac:dyDescent="0.35">
      <c r="A9246"/>
    </row>
    <row r="9247" spans="1:1" x14ac:dyDescent="0.35">
      <c r="A9247"/>
    </row>
    <row r="9248" spans="1:1" x14ac:dyDescent="0.35">
      <c r="A9248"/>
    </row>
    <row r="9249" spans="1:1" x14ac:dyDescent="0.35">
      <c r="A9249"/>
    </row>
    <row r="9250" spans="1:1" x14ac:dyDescent="0.35">
      <c r="A9250"/>
    </row>
    <row r="9251" spans="1:1" x14ac:dyDescent="0.35">
      <c r="A9251"/>
    </row>
    <row r="9252" spans="1:1" x14ac:dyDescent="0.35">
      <c r="A9252"/>
    </row>
    <row r="9253" spans="1:1" x14ac:dyDescent="0.35">
      <c r="A9253"/>
    </row>
    <row r="9254" spans="1:1" x14ac:dyDescent="0.35">
      <c r="A9254"/>
    </row>
    <row r="9255" spans="1:1" x14ac:dyDescent="0.35">
      <c r="A9255"/>
    </row>
    <row r="9256" spans="1:1" x14ac:dyDescent="0.35">
      <c r="A9256"/>
    </row>
    <row r="9257" spans="1:1" x14ac:dyDescent="0.35">
      <c r="A9257"/>
    </row>
    <row r="9258" spans="1:1" x14ac:dyDescent="0.35">
      <c r="A9258"/>
    </row>
    <row r="9259" spans="1:1" x14ac:dyDescent="0.35">
      <c r="A9259"/>
    </row>
    <row r="9260" spans="1:1" x14ac:dyDescent="0.35">
      <c r="A9260"/>
    </row>
    <row r="9261" spans="1:1" x14ac:dyDescent="0.35">
      <c r="A9261"/>
    </row>
    <row r="9262" spans="1:1" x14ac:dyDescent="0.35">
      <c r="A9262"/>
    </row>
    <row r="9263" spans="1:1" x14ac:dyDescent="0.35">
      <c r="A9263"/>
    </row>
    <row r="9264" spans="1:1" x14ac:dyDescent="0.35">
      <c r="A9264"/>
    </row>
    <row r="9265" spans="1:1" x14ac:dyDescent="0.35">
      <c r="A9265"/>
    </row>
    <row r="9266" spans="1:1" x14ac:dyDescent="0.35">
      <c r="A9266"/>
    </row>
    <row r="9267" spans="1:1" x14ac:dyDescent="0.35">
      <c r="A9267"/>
    </row>
    <row r="9268" spans="1:1" x14ac:dyDescent="0.35">
      <c r="A9268"/>
    </row>
    <row r="9269" spans="1:1" x14ac:dyDescent="0.35">
      <c r="A9269"/>
    </row>
    <row r="9270" spans="1:1" x14ac:dyDescent="0.35">
      <c r="A9270"/>
    </row>
    <row r="9271" spans="1:1" x14ac:dyDescent="0.35">
      <c r="A9271"/>
    </row>
    <row r="9272" spans="1:1" x14ac:dyDescent="0.35">
      <c r="A9272"/>
    </row>
    <row r="9273" spans="1:1" x14ac:dyDescent="0.35">
      <c r="A9273"/>
    </row>
    <row r="9274" spans="1:1" x14ac:dyDescent="0.35">
      <c r="A9274"/>
    </row>
    <row r="9275" spans="1:1" x14ac:dyDescent="0.35">
      <c r="A9275"/>
    </row>
    <row r="9276" spans="1:1" x14ac:dyDescent="0.35">
      <c r="A9276"/>
    </row>
    <row r="9277" spans="1:1" x14ac:dyDescent="0.35">
      <c r="A9277"/>
    </row>
    <row r="9278" spans="1:1" x14ac:dyDescent="0.35">
      <c r="A9278"/>
    </row>
    <row r="9279" spans="1:1" x14ac:dyDescent="0.35">
      <c r="A9279"/>
    </row>
    <row r="9280" spans="1:1" x14ac:dyDescent="0.35">
      <c r="A9280"/>
    </row>
    <row r="9281" spans="1:1" x14ac:dyDescent="0.35">
      <c r="A9281"/>
    </row>
    <row r="9282" spans="1:1" x14ac:dyDescent="0.35">
      <c r="A9282"/>
    </row>
    <row r="9283" spans="1:1" x14ac:dyDescent="0.35">
      <c r="A9283"/>
    </row>
    <row r="9284" spans="1:1" x14ac:dyDescent="0.35">
      <c r="A9284"/>
    </row>
    <row r="9285" spans="1:1" x14ac:dyDescent="0.35">
      <c r="A9285"/>
    </row>
    <row r="9286" spans="1:1" x14ac:dyDescent="0.35">
      <c r="A9286"/>
    </row>
    <row r="9287" spans="1:1" x14ac:dyDescent="0.35">
      <c r="A9287"/>
    </row>
    <row r="9288" spans="1:1" x14ac:dyDescent="0.35">
      <c r="A9288"/>
    </row>
    <row r="9289" spans="1:1" x14ac:dyDescent="0.35">
      <c r="A9289"/>
    </row>
    <row r="9290" spans="1:1" x14ac:dyDescent="0.35">
      <c r="A9290"/>
    </row>
    <row r="9291" spans="1:1" x14ac:dyDescent="0.35">
      <c r="A9291"/>
    </row>
    <row r="9292" spans="1:1" x14ac:dyDescent="0.35">
      <c r="A9292"/>
    </row>
    <row r="9293" spans="1:1" x14ac:dyDescent="0.35">
      <c r="A9293"/>
    </row>
    <row r="9294" spans="1:1" x14ac:dyDescent="0.35">
      <c r="A9294"/>
    </row>
    <row r="9295" spans="1:1" x14ac:dyDescent="0.35">
      <c r="A9295"/>
    </row>
    <row r="9296" spans="1:1" x14ac:dyDescent="0.35">
      <c r="A9296"/>
    </row>
    <row r="9297" spans="1:1" x14ac:dyDescent="0.35">
      <c r="A9297"/>
    </row>
    <row r="9298" spans="1:1" x14ac:dyDescent="0.35">
      <c r="A9298"/>
    </row>
    <row r="9299" spans="1:1" x14ac:dyDescent="0.35">
      <c r="A9299"/>
    </row>
    <row r="9300" spans="1:1" x14ac:dyDescent="0.35">
      <c r="A9300"/>
    </row>
    <row r="9301" spans="1:1" x14ac:dyDescent="0.35">
      <c r="A9301"/>
    </row>
    <row r="9302" spans="1:1" x14ac:dyDescent="0.35">
      <c r="A9302"/>
    </row>
    <row r="9303" spans="1:1" x14ac:dyDescent="0.35">
      <c r="A9303"/>
    </row>
    <row r="9304" spans="1:1" x14ac:dyDescent="0.35">
      <c r="A9304"/>
    </row>
    <row r="9305" spans="1:1" x14ac:dyDescent="0.35">
      <c r="A9305"/>
    </row>
    <row r="9306" spans="1:1" x14ac:dyDescent="0.35">
      <c r="A9306"/>
    </row>
    <row r="9307" spans="1:1" x14ac:dyDescent="0.35">
      <c r="A9307"/>
    </row>
    <row r="9308" spans="1:1" x14ac:dyDescent="0.35">
      <c r="A9308"/>
    </row>
    <row r="9309" spans="1:1" x14ac:dyDescent="0.35">
      <c r="A9309"/>
    </row>
    <row r="9310" spans="1:1" x14ac:dyDescent="0.35">
      <c r="A9310"/>
    </row>
    <row r="9311" spans="1:1" x14ac:dyDescent="0.35">
      <c r="A9311"/>
    </row>
    <row r="9312" spans="1:1" x14ac:dyDescent="0.35">
      <c r="A9312"/>
    </row>
    <row r="9313" spans="1:1" x14ac:dyDescent="0.35">
      <c r="A9313"/>
    </row>
    <row r="9314" spans="1:1" x14ac:dyDescent="0.35">
      <c r="A9314"/>
    </row>
    <row r="9315" spans="1:1" x14ac:dyDescent="0.35">
      <c r="A9315"/>
    </row>
    <row r="9316" spans="1:1" x14ac:dyDescent="0.35">
      <c r="A9316"/>
    </row>
    <row r="9317" spans="1:1" x14ac:dyDescent="0.35">
      <c r="A9317"/>
    </row>
    <row r="9318" spans="1:1" x14ac:dyDescent="0.35">
      <c r="A9318"/>
    </row>
    <row r="9319" spans="1:1" x14ac:dyDescent="0.35">
      <c r="A9319"/>
    </row>
    <row r="9320" spans="1:1" x14ac:dyDescent="0.35">
      <c r="A9320"/>
    </row>
    <row r="9321" spans="1:1" x14ac:dyDescent="0.35">
      <c r="A9321"/>
    </row>
    <row r="9322" spans="1:1" x14ac:dyDescent="0.35">
      <c r="A9322"/>
    </row>
    <row r="9323" spans="1:1" x14ac:dyDescent="0.35">
      <c r="A9323"/>
    </row>
    <row r="9324" spans="1:1" x14ac:dyDescent="0.35">
      <c r="A9324"/>
    </row>
    <row r="9325" spans="1:1" x14ac:dyDescent="0.35">
      <c r="A9325"/>
    </row>
    <row r="9326" spans="1:1" x14ac:dyDescent="0.35">
      <c r="A9326"/>
    </row>
    <row r="9327" spans="1:1" x14ac:dyDescent="0.35">
      <c r="A9327"/>
    </row>
    <row r="9328" spans="1:1" x14ac:dyDescent="0.35">
      <c r="A9328"/>
    </row>
    <row r="9329" spans="1:1" x14ac:dyDescent="0.35">
      <c r="A9329"/>
    </row>
    <row r="9330" spans="1:1" x14ac:dyDescent="0.35">
      <c r="A9330"/>
    </row>
    <row r="9331" spans="1:1" x14ac:dyDescent="0.35">
      <c r="A9331"/>
    </row>
    <row r="9332" spans="1:1" x14ac:dyDescent="0.35">
      <c r="A9332"/>
    </row>
    <row r="9333" spans="1:1" x14ac:dyDescent="0.35">
      <c r="A9333"/>
    </row>
    <row r="9334" spans="1:1" x14ac:dyDescent="0.35">
      <c r="A9334"/>
    </row>
    <row r="9335" spans="1:1" x14ac:dyDescent="0.35">
      <c r="A9335"/>
    </row>
    <row r="9336" spans="1:1" x14ac:dyDescent="0.35">
      <c r="A9336"/>
    </row>
    <row r="9337" spans="1:1" x14ac:dyDescent="0.35">
      <c r="A9337"/>
    </row>
    <row r="9338" spans="1:1" x14ac:dyDescent="0.35">
      <c r="A9338"/>
    </row>
    <row r="9339" spans="1:1" x14ac:dyDescent="0.35">
      <c r="A9339"/>
    </row>
    <row r="9340" spans="1:1" x14ac:dyDescent="0.35">
      <c r="A9340"/>
    </row>
    <row r="9341" spans="1:1" x14ac:dyDescent="0.35">
      <c r="A9341"/>
    </row>
    <row r="9342" spans="1:1" x14ac:dyDescent="0.35">
      <c r="A9342"/>
    </row>
    <row r="9343" spans="1:1" x14ac:dyDescent="0.35">
      <c r="A9343"/>
    </row>
    <row r="9344" spans="1:1" x14ac:dyDescent="0.35">
      <c r="A9344"/>
    </row>
    <row r="9345" spans="1:1" x14ac:dyDescent="0.35">
      <c r="A9345"/>
    </row>
    <row r="9346" spans="1:1" x14ac:dyDescent="0.35">
      <c r="A9346"/>
    </row>
    <row r="9347" spans="1:1" x14ac:dyDescent="0.35">
      <c r="A9347"/>
    </row>
    <row r="9348" spans="1:1" x14ac:dyDescent="0.35">
      <c r="A9348"/>
    </row>
    <row r="9349" spans="1:1" x14ac:dyDescent="0.35">
      <c r="A9349"/>
    </row>
    <row r="9350" spans="1:1" x14ac:dyDescent="0.35">
      <c r="A9350"/>
    </row>
    <row r="9351" spans="1:1" x14ac:dyDescent="0.35">
      <c r="A9351"/>
    </row>
    <row r="9352" spans="1:1" x14ac:dyDescent="0.35">
      <c r="A9352"/>
    </row>
    <row r="9353" spans="1:1" x14ac:dyDescent="0.35">
      <c r="A9353"/>
    </row>
    <row r="9354" spans="1:1" x14ac:dyDescent="0.35">
      <c r="A9354"/>
    </row>
    <row r="9355" spans="1:1" x14ac:dyDescent="0.35">
      <c r="A9355"/>
    </row>
    <row r="9356" spans="1:1" x14ac:dyDescent="0.35">
      <c r="A9356"/>
    </row>
    <row r="9357" spans="1:1" x14ac:dyDescent="0.35">
      <c r="A9357"/>
    </row>
    <row r="9358" spans="1:1" x14ac:dyDescent="0.35">
      <c r="A9358"/>
    </row>
    <row r="9359" spans="1:1" x14ac:dyDescent="0.35">
      <c r="A9359"/>
    </row>
    <row r="9360" spans="1:1" x14ac:dyDescent="0.35">
      <c r="A9360"/>
    </row>
    <row r="9361" spans="1:1" x14ac:dyDescent="0.35">
      <c r="A9361"/>
    </row>
    <row r="9362" spans="1:1" x14ac:dyDescent="0.35">
      <c r="A9362"/>
    </row>
    <row r="9363" spans="1:1" x14ac:dyDescent="0.35">
      <c r="A9363"/>
    </row>
    <row r="9364" spans="1:1" x14ac:dyDescent="0.35">
      <c r="A9364"/>
    </row>
    <row r="9365" spans="1:1" x14ac:dyDescent="0.35">
      <c r="A9365"/>
    </row>
    <row r="9366" spans="1:1" x14ac:dyDescent="0.35">
      <c r="A9366"/>
    </row>
    <row r="9367" spans="1:1" x14ac:dyDescent="0.35">
      <c r="A9367"/>
    </row>
    <row r="9368" spans="1:1" x14ac:dyDescent="0.35">
      <c r="A9368"/>
    </row>
    <row r="9369" spans="1:1" x14ac:dyDescent="0.35">
      <c r="A9369"/>
    </row>
    <row r="9370" spans="1:1" x14ac:dyDescent="0.35">
      <c r="A9370"/>
    </row>
    <row r="9371" spans="1:1" x14ac:dyDescent="0.35">
      <c r="A9371"/>
    </row>
    <row r="9372" spans="1:1" x14ac:dyDescent="0.35">
      <c r="A9372"/>
    </row>
    <row r="9373" spans="1:1" x14ac:dyDescent="0.35">
      <c r="A9373"/>
    </row>
    <row r="9374" spans="1:1" x14ac:dyDescent="0.35">
      <c r="A9374"/>
    </row>
    <row r="9375" spans="1:1" x14ac:dyDescent="0.35">
      <c r="A9375"/>
    </row>
    <row r="9376" spans="1:1" x14ac:dyDescent="0.35">
      <c r="A9376"/>
    </row>
    <row r="9377" spans="1:1" x14ac:dyDescent="0.35">
      <c r="A9377"/>
    </row>
    <row r="9378" spans="1:1" x14ac:dyDescent="0.35">
      <c r="A9378"/>
    </row>
    <row r="9379" spans="1:1" x14ac:dyDescent="0.35">
      <c r="A9379"/>
    </row>
    <row r="9380" spans="1:1" x14ac:dyDescent="0.35">
      <c r="A9380"/>
    </row>
    <row r="9381" spans="1:1" x14ac:dyDescent="0.35">
      <c r="A9381"/>
    </row>
    <row r="9382" spans="1:1" x14ac:dyDescent="0.35">
      <c r="A9382"/>
    </row>
    <row r="9383" spans="1:1" x14ac:dyDescent="0.35">
      <c r="A9383"/>
    </row>
    <row r="9384" spans="1:1" x14ac:dyDescent="0.35">
      <c r="A9384"/>
    </row>
    <row r="9385" spans="1:1" x14ac:dyDescent="0.35">
      <c r="A9385"/>
    </row>
    <row r="9386" spans="1:1" x14ac:dyDescent="0.35">
      <c r="A9386"/>
    </row>
    <row r="9387" spans="1:1" x14ac:dyDescent="0.35">
      <c r="A9387"/>
    </row>
    <row r="9388" spans="1:1" x14ac:dyDescent="0.35">
      <c r="A9388"/>
    </row>
    <row r="9389" spans="1:1" x14ac:dyDescent="0.35">
      <c r="A9389"/>
    </row>
    <row r="9390" spans="1:1" x14ac:dyDescent="0.35">
      <c r="A9390"/>
    </row>
    <row r="9391" spans="1:1" x14ac:dyDescent="0.35">
      <c r="A9391"/>
    </row>
    <row r="9392" spans="1:1" x14ac:dyDescent="0.35">
      <c r="A9392"/>
    </row>
    <row r="9393" spans="1:1" x14ac:dyDescent="0.35">
      <c r="A9393"/>
    </row>
    <row r="9394" spans="1:1" x14ac:dyDescent="0.35">
      <c r="A9394"/>
    </row>
    <row r="9395" spans="1:1" x14ac:dyDescent="0.35">
      <c r="A9395"/>
    </row>
    <row r="9396" spans="1:1" x14ac:dyDescent="0.35">
      <c r="A9396"/>
    </row>
    <row r="9397" spans="1:1" x14ac:dyDescent="0.35">
      <c r="A9397"/>
    </row>
    <row r="9398" spans="1:1" x14ac:dyDescent="0.35">
      <c r="A9398"/>
    </row>
    <row r="9399" spans="1:1" x14ac:dyDescent="0.35">
      <c r="A9399"/>
    </row>
    <row r="9400" spans="1:1" x14ac:dyDescent="0.35">
      <c r="A9400"/>
    </row>
    <row r="9401" spans="1:1" x14ac:dyDescent="0.35">
      <c r="A9401"/>
    </row>
    <row r="9402" spans="1:1" x14ac:dyDescent="0.35">
      <c r="A9402"/>
    </row>
    <row r="9403" spans="1:1" x14ac:dyDescent="0.35">
      <c r="A9403"/>
    </row>
    <row r="9404" spans="1:1" x14ac:dyDescent="0.35">
      <c r="A9404"/>
    </row>
    <row r="9405" spans="1:1" x14ac:dyDescent="0.35">
      <c r="A9405"/>
    </row>
    <row r="9406" spans="1:1" x14ac:dyDescent="0.35">
      <c r="A9406"/>
    </row>
    <row r="9407" spans="1:1" x14ac:dyDescent="0.35">
      <c r="A9407"/>
    </row>
    <row r="9408" spans="1:1" x14ac:dyDescent="0.35">
      <c r="A9408"/>
    </row>
    <row r="9409" spans="1:1" x14ac:dyDescent="0.35">
      <c r="A9409"/>
    </row>
    <row r="9410" spans="1:1" x14ac:dyDescent="0.35">
      <c r="A9410"/>
    </row>
    <row r="9411" spans="1:1" x14ac:dyDescent="0.35">
      <c r="A9411"/>
    </row>
    <row r="9412" spans="1:1" x14ac:dyDescent="0.35">
      <c r="A9412"/>
    </row>
    <row r="9413" spans="1:1" x14ac:dyDescent="0.35">
      <c r="A9413"/>
    </row>
    <row r="9414" spans="1:1" x14ac:dyDescent="0.35">
      <c r="A9414"/>
    </row>
    <row r="9415" spans="1:1" x14ac:dyDescent="0.35">
      <c r="A9415"/>
    </row>
    <row r="9416" spans="1:1" x14ac:dyDescent="0.35">
      <c r="A9416"/>
    </row>
    <row r="9417" spans="1:1" x14ac:dyDescent="0.35">
      <c r="A9417"/>
    </row>
    <row r="9418" spans="1:1" x14ac:dyDescent="0.35">
      <c r="A9418"/>
    </row>
    <row r="9419" spans="1:1" x14ac:dyDescent="0.35">
      <c r="A9419"/>
    </row>
    <row r="9420" spans="1:1" x14ac:dyDescent="0.35">
      <c r="A9420"/>
    </row>
    <row r="9421" spans="1:1" x14ac:dyDescent="0.35">
      <c r="A9421"/>
    </row>
    <row r="9422" spans="1:1" x14ac:dyDescent="0.35">
      <c r="A9422"/>
    </row>
    <row r="9423" spans="1:1" x14ac:dyDescent="0.35">
      <c r="A9423"/>
    </row>
    <row r="9424" spans="1:1" x14ac:dyDescent="0.35">
      <c r="A9424"/>
    </row>
    <row r="9425" spans="1:1" x14ac:dyDescent="0.35">
      <c r="A9425"/>
    </row>
    <row r="9426" spans="1:1" x14ac:dyDescent="0.35">
      <c r="A9426"/>
    </row>
    <row r="9427" spans="1:1" x14ac:dyDescent="0.35">
      <c r="A9427"/>
    </row>
    <row r="9428" spans="1:1" x14ac:dyDescent="0.35">
      <c r="A9428"/>
    </row>
    <row r="9429" spans="1:1" x14ac:dyDescent="0.35">
      <c r="A9429"/>
    </row>
    <row r="9430" spans="1:1" x14ac:dyDescent="0.35">
      <c r="A9430"/>
    </row>
    <row r="9431" spans="1:1" x14ac:dyDescent="0.35">
      <c r="A9431"/>
    </row>
    <row r="9432" spans="1:1" x14ac:dyDescent="0.35">
      <c r="A9432"/>
    </row>
    <row r="9433" spans="1:1" x14ac:dyDescent="0.35">
      <c r="A9433"/>
    </row>
    <row r="9434" spans="1:1" x14ac:dyDescent="0.35">
      <c r="A9434"/>
    </row>
    <row r="9435" spans="1:1" x14ac:dyDescent="0.35">
      <c r="A9435"/>
    </row>
    <row r="9436" spans="1:1" x14ac:dyDescent="0.35">
      <c r="A9436"/>
    </row>
    <row r="9437" spans="1:1" x14ac:dyDescent="0.35">
      <c r="A9437"/>
    </row>
    <row r="9438" spans="1:1" x14ac:dyDescent="0.35">
      <c r="A9438"/>
    </row>
    <row r="9439" spans="1:1" x14ac:dyDescent="0.35">
      <c r="A9439"/>
    </row>
    <row r="9440" spans="1:1" x14ac:dyDescent="0.35">
      <c r="A9440"/>
    </row>
    <row r="9441" spans="1:1" x14ac:dyDescent="0.35">
      <c r="A9441"/>
    </row>
    <row r="9442" spans="1:1" x14ac:dyDescent="0.35">
      <c r="A9442"/>
    </row>
    <row r="9443" spans="1:1" x14ac:dyDescent="0.35">
      <c r="A9443"/>
    </row>
    <row r="9444" spans="1:1" x14ac:dyDescent="0.35">
      <c r="A9444"/>
    </row>
    <row r="9445" spans="1:1" x14ac:dyDescent="0.35">
      <c r="A9445"/>
    </row>
    <row r="9446" spans="1:1" x14ac:dyDescent="0.35">
      <c r="A9446"/>
    </row>
    <row r="9447" spans="1:1" x14ac:dyDescent="0.35">
      <c r="A9447"/>
    </row>
    <row r="9448" spans="1:1" x14ac:dyDescent="0.35">
      <c r="A9448"/>
    </row>
    <row r="9449" spans="1:1" x14ac:dyDescent="0.35">
      <c r="A9449"/>
    </row>
    <row r="9450" spans="1:1" x14ac:dyDescent="0.35">
      <c r="A9450"/>
    </row>
    <row r="9451" spans="1:1" x14ac:dyDescent="0.35">
      <c r="A9451"/>
    </row>
    <row r="9452" spans="1:1" x14ac:dyDescent="0.35">
      <c r="A9452"/>
    </row>
    <row r="9453" spans="1:1" x14ac:dyDescent="0.35">
      <c r="A9453"/>
    </row>
    <row r="9454" spans="1:1" x14ac:dyDescent="0.35">
      <c r="A9454"/>
    </row>
    <row r="9455" spans="1:1" x14ac:dyDescent="0.35">
      <c r="A9455"/>
    </row>
    <row r="9456" spans="1:1" x14ac:dyDescent="0.35">
      <c r="A9456"/>
    </row>
    <row r="9457" spans="1:1" x14ac:dyDescent="0.35">
      <c r="A9457"/>
    </row>
    <row r="9458" spans="1:1" x14ac:dyDescent="0.35">
      <c r="A9458"/>
    </row>
    <row r="9459" spans="1:1" x14ac:dyDescent="0.35">
      <c r="A9459"/>
    </row>
    <row r="9460" spans="1:1" x14ac:dyDescent="0.35">
      <c r="A9460"/>
    </row>
    <row r="9461" spans="1:1" x14ac:dyDescent="0.35">
      <c r="A9461"/>
    </row>
    <row r="9462" spans="1:1" x14ac:dyDescent="0.35">
      <c r="A9462"/>
    </row>
    <row r="9463" spans="1:1" x14ac:dyDescent="0.35">
      <c r="A9463"/>
    </row>
    <row r="9464" spans="1:1" x14ac:dyDescent="0.35">
      <c r="A9464"/>
    </row>
    <row r="9465" spans="1:1" x14ac:dyDescent="0.35">
      <c r="A9465"/>
    </row>
    <row r="9466" spans="1:1" x14ac:dyDescent="0.35">
      <c r="A9466"/>
    </row>
    <row r="9467" spans="1:1" x14ac:dyDescent="0.35">
      <c r="A9467"/>
    </row>
    <row r="9468" spans="1:1" x14ac:dyDescent="0.35">
      <c r="A9468"/>
    </row>
    <row r="9469" spans="1:1" x14ac:dyDescent="0.35">
      <c r="A9469"/>
    </row>
    <row r="9470" spans="1:1" x14ac:dyDescent="0.35">
      <c r="A9470"/>
    </row>
    <row r="9471" spans="1:1" x14ac:dyDescent="0.35">
      <c r="A9471"/>
    </row>
    <row r="9472" spans="1:1" x14ac:dyDescent="0.35">
      <c r="A9472"/>
    </row>
    <row r="9473" spans="1:1" x14ac:dyDescent="0.35">
      <c r="A9473"/>
    </row>
    <row r="9474" spans="1:1" x14ac:dyDescent="0.35">
      <c r="A9474"/>
    </row>
    <row r="9475" spans="1:1" x14ac:dyDescent="0.35">
      <c r="A9475"/>
    </row>
    <row r="9476" spans="1:1" x14ac:dyDescent="0.35">
      <c r="A9476"/>
    </row>
    <row r="9477" spans="1:1" x14ac:dyDescent="0.35">
      <c r="A9477"/>
    </row>
    <row r="9478" spans="1:1" x14ac:dyDescent="0.35">
      <c r="A9478"/>
    </row>
    <row r="9479" spans="1:1" x14ac:dyDescent="0.35">
      <c r="A9479"/>
    </row>
    <row r="9480" spans="1:1" x14ac:dyDescent="0.35">
      <c r="A9480"/>
    </row>
    <row r="9481" spans="1:1" x14ac:dyDescent="0.35">
      <c r="A9481"/>
    </row>
    <row r="9482" spans="1:1" x14ac:dyDescent="0.35">
      <c r="A9482"/>
    </row>
    <row r="9483" spans="1:1" x14ac:dyDescent="0.35">
      <c r="A9483"/>
    </row>
    <row r="9484" spans="1:1" x14ac:dyDescent="0.35">
      <c r="A9484"/>
    </row>
    <row r="9485" spans="1:1" x14ac:dyDescent="0.35">
      <c r="A9485"/>
    </row>
    <row r="9486" spans="1:1" x14ac:dyDescent="0.35">
      <c r="A9486"/>
    </row>
    <row r="9487" spans="1:1" x14ac:dyDescent="0.35">
      <c r="A9487"/>
    </row>
    <row r="9488" spans="1:1" x14ac:dyDescent="0.35">
      <c r="A9488"/>
    </row>
    <row r="9489" spans="1:1" x14ac:dyDescent="0.35">
      <c r="A9489"/>
    </row>
    <row r="9490" spans="1:1" x14ac:dyDescent="0.35">
      <c r="A9490"/>
    </row>
    <row r="9491" spans="1:1" x14ac:dyDescent="0.35">
      <c r="A9491"/>
    </row>
    <row r="9492" spans="1:1" x14ac:dyDescent="0.35">
      <c r="A9492"/>
    </row>
    <row r="9493" spans="1:1" x14ac:dyDescent="0.35">
      <c r="A9493"/>
    </row>
    <row r="9494" spans="1:1" x14ac:dyDescent="0.35">
      <c r="A9494"/>
    </row>
    <row r="9495" spans="1:1" x14ac:dyDescent="0.35">
      <c r="A9495"/>
    </row>
    <row r="9496" spans="1:1" x14ac:dyDescent="0.35">
      <c r="A9496"/>
    </row>
    <row r="9497" spans="1:1" x14ac:dyDescent="0.35">
      <c r="A9497"/>
    </row>
    <row r="9498" spans="1:1" x14ac:dyDescent="0.35">
      <c r="A9498"/>
    </row>
    <row r="9499" spans="1:1" x14ac:dyDescent="0.35">
      <c r="A9499"/>
    </row>
    <row r="9500" spans="1:1" x14ac:dyDescent="0.35">
      <c r="A9500"/>
    </row>
    <row r="9501" spans="1:1" x14ac:dyDescent="0.35">
      <c r="A9501"/>
    </row>
    <row r="9502" spans="1:1" x14ac:dyDescent="0.35">
      <c r="A9502"/>
    </row>
    <row r="9503" spans="1:1" x14ac:dyDescent="0.35">
      <c r="A9503"/>
    </row>
    <row r="9504" spans="1:1" x14ac:dyDescent="0.35">
      <c r="A9504"/>
    </row>
    <row r="9505" spans="1:1" x14ac:dyDescent="0.35">
      <c r="A9505"/>
    </row>
    <row r="9506" spans="1:1" x14ac:dyDescent="0.35">
      <c r="A9506"/>
    </row>
    <row r="9507" spans="1:1" x14ac:dyDescent="0.35">
      <c r="A9507"/>
    </row>
    <row r="9508" spans="1:1" x14ac:dyDescent="0.35">
      <c r="A9508"/>
    </row>
    <row r="9509" spans="1:1" x14ac:dyDescent="0.35">
      <c r="A9509"/>
    </row>
    <row r="9510" spans="1:1" x14ac:dyDescent="0.35">
      <c r="A9510"/>
    </row>
    <row r="9511" spans="1:1" x14ac:dyDescent="0.35">
      <c r="A9511"/>
    </row>
    <row r="9512" spans="1:1" x14ac:dyDescent="0.35">
      <c r="A9512"/>
    </row>
    <row r="9513" spans="1:1" x14ac:dyDescent="0.35">
      <c r="A9513"/>
    </row>
    <row r="9514" spans="1:1" x14ac:dyDescent="0.35">
      <c r="A9514"/>
    </row>
    <row r="9515" spans="1:1" x14ac:dyDescent="0.35">
      <c r="A9515"/>
    </row>
    <row r="9516" spans="1:1" x14ac:dyDescent="0.35">
      <c r="A9516"/>
    </row>
    <row r="9517" spans="1:1" x14ac:dyDescent="0.35">
      <c r="A9517"/>
    </row>
    <row r="9518" spans="1:1" x14ac:dyDescent="0.35">
      <c r="A9518"/>
    </row>
    <row r="9519" spans="1:1" x14ac:dyDescent="0.35">
      <c r="A9519"/>
    </row>
    <row r="9520" spans="1:1" x14ac:dyDescent="0.35">
      <c r="A9520"/>
    </row>
    <row r="9521" spans="1:1" x14ac:dyDescent="0.35">
      <c r="A9521"/>
    </row>
    <row r="9522" spans="1:1" x14ac:dyDescent="0.35">
      <c r="A9522"/>
    </row>
    <row r="9523" spans="1:1" x14ac:dyDescent="0.35">
      <c r="A9523"/>
    </row>
    <row r="9524" spans="1:1" x14ac:dyDescent="0.35">
      <c r="A9524"/>
    </row>
    <row r="9525" spans="1:1" x14ac:dyDescent="0.35">
      <c r="A9525"/>
    </row>
    <row r="9526" spans="1:1" x14ac:dyDescent="0.35">
      <c r="A9526"/>
    </row>
    <row r="9527" spans="1:1" x14ac:dyDescent="0.35">
      <c r="A9527"/>
    </row>
    <row r="9528" spans="1:1" x14ac:dyDescent="0.35">
      <c r="A9528"/>
    </row>
    <row r="9529" spans="1:1" x14ac:dyDescent="0.35">
      <c r="A9529"/>
    </row>
    <row r="9530" spans="1:1" x14ac:dyDescent="0.35">
      <c r="A9530"/>
    </row>
    <row r="9531" spans="1:1" x14ac:dyDescent="0.35">
      <c r="A9531"/>
    </row>
    <row r="9532" spans="1:1" x14ac:dyDescent="0.35">
      <c r="A9532"/>
    </row>
    <row r="9533" spans="1:1" x14ac:dyDescent="0.35">
      <c r="A9533"/>
    </row>
    <row r="9534" spans="1:1" x14ac:dyDescent="0.35">
      <c r="A9534"/>
    </row>
    <row r="9535" spans="1:1" x14ac:dyDescent="0.35">
      <c r="A9535"/>
    </row>
    <row r="9536" spans="1:1" x14ac:dyDescent="0.35">
      <c r="A9536"/>
    </row>
    <row r="9537" spans="1:1" x14ac:dyDescent="0.35">
      <c r="A9537"/>
    </row>
    <row r="9538" spans="1:1" x14ac:dyDescent="0.35">
      <c r="A9538"/>
    </row>
    <row r="9539" spans="1:1" x14ac:dyDescent="0.35">
      <c r="A9539"/>
    </row>
    <row r="9540" spans="1:1" x14ac:dyDescent="0.35">
      <c r="A9540"/>
    </row>
    <row r="9541" spans="1:1" x14ac:dyDescent="0.35">
      <c r="A9541"/>
    </row>
    <row r="9542" spans="1:1" x14ac:dyDescent="0.35">
      <c r="A9542"/>
    </row>
    <row r="9543" spans="1:1" x14ac:dyDescent="0.35">
      <c r="A9543"/>
    </row>
    <row r="9544" spans="1:1" x14ac:dyDescent="0.35">
      <c r="A9544"/>
    </row>
    <row r="9545" spans="1:1" x14ac:dyDescent="0.35">
      <c r="A9545"/>
    </row>
    <row r="9546" spans="1:1" x14ac:dyDescent="0.35">
      <c r="A9546"/>
    </row>
    <row r="9547" spans="1:1" x14ac:dyDescent="0.35">
      <c r="A9547"/>
    </row>
    <row r="9548" spans="1:1" x14ac:dyDescent="0.35">
      <c r="A9548"/>
    </row>
    <row r="9549" spans="1:1" x14ac:dyDescent="0.35">
      <c r="A9549"/>
    </row>
    <row r="9550" spans="1:1" x14ac:dyDescent="0.35">
      <c r="A9550"/>
    </row>
    <row r="9551" spans="1:1" x14ac:dyDescent="0.35">
      <c r="A9551"/>
    </row>
    <row r="9552" spans="1:1" x14ac:dyDescent="0.35">
      <c r="A9552"/>
    </row>
    <row r="9553" spans="1:1" x14ac:dyDescent="0.35">
      <c r="A9553"/>
    </row>
    <row r="9554" spans="1:1" x14ac:dyDescent="0.35">
      <c r="A9554"/>
    </row>
    <row r="9555" spans="1:1" x14ac:dyDescent="0.35">
      <c r="A9555"/>
    </row>
    <row r="9556" spans="1:1" x14ac:dyDescent="0.35">
      <c r="A9556"/>
    </row>
    <row r="9557" spans="1:1" x14ac:dyDescent="0.35">
      <c r="A9557"/>
    </row>
    <row r="9558" spans="1:1" x14ac:dyDescent="0.35">
      <c r="A9558"/>
    </row>
    <row r="9559" spans="1:1" x14ac:dyDescent="0.35">
      <c r="A9559"/>
    </row>
    <row r="9560" spans="1:1" x14ac:dyDescent="0.35">
      <c r="A9560"/>
    </row>
    <row r="9561" spans="1:1" x14ac:dyDescent="0.35">
      <c r="A9561"/>
    </row>
    <row r="9562" spans="1:1" x14ac:dyDescent="0.35">
      <c r="A9562"/>
    </row>
    <row r="9563" spans="1:1" x14ac:dyDescent="0.35">
      <c r="A9563"/>
    </row>
    <row r="9564" spans="1:1" x14ac:dyDescent="0.35">
      <c r="A9564"/>
    </row>
    <row r="9565" spans="1:1" x14ac:dyDescent="0.35">
      <c r="A9565"/>
    </row>
    <row r="9566" spans="1:1" x14ac:dyDescent="0.35">
      <c r="A9566"/>
    </row>
    <row r="9567" spans="1:1" x14ac:dyDescent="0.35">
      <c r="A9567"/>
    </row>
    <row r="9568" spans="1:1" x14ac:dyDescent="0.35">
      <c r="A9568"/>
    </row>
    <row r="9569" spans="1:1" x14ac:dyDescent="0.35">
      <c r="A9569"/>
    </row>
    <row r="9570" spans="1:1" x14ac:dyDescent="0.35">
      <c r="A9570"/>
    </row>
    <row r="9571" spans="1:1" x14ac:dyDescent="0.35">
      <c r="A9571"/>
    </row>
    <row r="9572" spans="1:1" x14ac:dyDescent="0.35">
      <c r="A9572"/>
    </row>
    <row r="9573" spans="1:1" x14ac:dyDescent="0.35">
      <c r="A9573"/>
    </row>
    <row r="9574" spans="1:1" x14ac:dyDescent="0.35">
      <c r="A9574"/>
    </row>
    <row r="9575" spans="1:1" x14ac:dyDescent="0.35">
      <c r="A9575"/>
    </row>
    <row r="9576" spans="1:1" x14ac:dyDescent="0.35">
      <c r="A9576"/>
    </row>
    <row r="9577" spans="1:1" x14ac:dyDescent="0.35">
      <c r="A9577"/>
    </row>
    <row r="9578" spans="1:1" x14ac:dyDescent="0.35">
      <c r="A9578"/>
    </row>
    <row r="9579" spans="1:1" x14ac:dyDescent="0.35">
      <c r="A9579"/>
    </row>
    <row r="9580" spans="1:1" x14ac:dyDescent="0.35">
      <c r="A9580"/>
    </row>
    <row r="9581" spans="1:1" x14ac:dyDescent="0.35">
      <c r="A9581"/>
    </row>
    <row r="9582" spans="1:1" x14ac:dyDescent="0.35">
      <c r="A9582"/>
    </row>
    <row r="9583" spans="1:1" x14ac:dyDescent="0.35">
      <c r="A9583"/>
    </row>
    <row r="9584" spans="1:1" x14ac:dyDescent="0.35">
      <c r="A9584"/>
    </row>
    <row r="9585" spans="1:1" x14ac:dyDescent="0.35">
      <c r="A9585"/>
    </row>
    <row r="9586" spans="1:1" x14ac:dyDescent="0.35">
      <c r="A9586"/>
    </row>
    <row r="9587" spans="1:1" x14ac:dyDescent="0.35">
      <c r="A9587"/>
    </row>
    <row r="9588" spans="1:1" x14ac:dyDescent="0.35">
      <c r="A9588"/>
    </row>
    <row r="9589" spans="1:1" x14ac:dyDescent="0.35">
      <c r="A9589"/>
    </row>
    <row r="9590" spans="1:1" x14ac:dyDescent="0.35">
      <c r="A9590"/>
    </row>
    <row r="9591" spans="1:1" x14ac:dyDescent="0.35">
      <c r="A9591"/>
    </row>
    <row r="9592" spans="1:1" x14ac:dyDescent="0.35">
      <c r="A9592"/>
    </row>
    <row r="9593" spans="1:1" x14ac:dyDescent="0.35">
      <c r="A9593"/>
    </row>
    <row r="9594" spans="1:1" x14ac:dyDescent="0.35">
      <c r="A9594"/>
    </row>
    <row r="9595" spans="1:1" x14ac:dyDescent="0.35">
      <c r="A9595"/>
    </row>
    <row r="9596" spans="1:1" x14ac:dyDescent="0.35">
      <c r="A9596"/>
    </row>
    <row r="9597" spans="1:1" x14ac:dyDescent="0.35">
      <c r="A9597"/>
    </row>
    <row r="9598" spans="1:1" x14ac:dyDescent="0.35">
      <c r="A9598"/>
    </row>
    <row r="9599" spans="1:1" x14ac:dyDescent="0.35">
      <c r="A9599"/>
    </row>
    <row r="9600" spans="1:1" x14ac:dyDescent="0.35">
      <c r="A9600"/>
    </row>
    <row r="9601" spans="1:1" x14ac:dyDescent="0.35">
      <c r="A9601"/>
    </row>
    <row r="9602" spans="1:1" x14ac:dyDescent="0.35">
      <c r="A9602"/>
    </row>
    <row r="9603" spans="1:1" x14ac:dyDescent="0.35">
      <c r="A9603"/>
    </row>
    <row r="9604" spans="1:1" x14ac:dyDescent="0.35">
      <c r="A9604"/>
    </row>
    <row r="9605" spans="1:1" x14ac:dyDescent="0.35">
      <c r="A9605"/>
    </row>
    <row r="9606" spans="1:1" x14ac:dyDescent="0.35">
      <c r="A9606"/>
    </row>
    <row r="9607" spans="1:1" x14ac:dyDescent="0.35">
      <c r="A9607"/>
    </row>
    <row r="9608" spans="1:1" x14ac:dyDescent="0.35">
      <c r="A9608"/>
    </row>
    <row r="9609" spans="1:1" x14ac:dyDescent="0.35">
      <c r="A9609"/>
    </row>
    <row r="9610" spans="1:1" x14ac:dyDescent="0.35">
      <c r="A9610"/>
    </row>
    <row r="9611" spans="1:1" x14ac:dyDescent="0.35">
      <c r="A9611"/>
    </row>
    <row r="9612" spans="1:1" x14ac:dyDescent="0.35">
      <c r="A9612"/>
    </row>
    <row r="9613" spans="1:1" x14ac:dyDescent="0.35">
      <c r="A9613"/>
    </row>
    <row r="9614" spans="1:1" x14ac:dyDescent="0.35">
      <c r="A9614"/>
    </row>
    <row r="9615" spans="1:1" x14ac:dyDescent="0.35">
      <c r="A9615"/>
    </row>
    <row r="9616" spans="1:1" x14ac:dyDescent="0.35">
      <c r="A9616"/>
    </row>
    <row r="9617" spans="1:1" x14ac:dyDescent="0.35">
      <c r="A9617"/>
    </row>
    <row r="9618" spans="1:1" x14ac:dyDescent="0.35">
      <c r="A9618"/>
    </row>
    <row r="9619" spans="1:1" x14ac:dyDescent="0.35">
      <c r="A9619"/>
    </row>
    <row r="9620" spans="1:1" x14ac:dyDescent="0.35">
      <c r="A9620"/>
    </row>
    <row r="9621" spans="1:1" x14ac:dyDescent="0.35">
      <c r="A9621"/>
    </row>
    <row r="9622" spans="1:1" x14ac:dyDescent="0.35">
      <c r="A9622"/>
    </row>
    <row r="9623" spans="1:1" x14ac:dyDescent="0.35">
      <c r="A9623"/>
    </row>
    <row r="9624" spans="1:1" x14ac:dyDescent="0.35">
      <c r="A9624"/>
    </row>
    <row r="9625" spans="1:1" x14ac:dyDescent="0.35">
      <c r="A9625"/>
    </row>
    <row r="9626" spans="1:1" x14ac:dyDescent="0.35">
      <c r="A9626"/>
    </row>
    <row r="9627" spans="1:1" x14ac:dyDescent="0.35">
      <c r="A9627"/>
    </row>
    <row r="9628" spans="1:1" x14ac:dyDescent="0.35">
      <c r="A9628"/>
    </row>
    <row r="9629" spans="1:1" x14ac:dyDescent="0.35">
      <c r="A9629"/>
    </row>
    <row r="9630" spans="1:1" x14ac:dyDescent="0.35">
      <c r="A9630"/>
    </row>
    <row r="9631" spans="1:1" x14ac:dyDescent="0.35">
      <c r="A9631"/>
    </row>
    <row r="9632" spans="1:1" x14ac:dyDescent="0.35">
      <c r="A9632"/>
    </row>
    <row r="9633" spans="1:1" x14ac:dyDescent="0.35">
      <c r="A9633"/>
    </row>
    <row r="9634" spans="1:1" x14ac:dyDescent="0.35">
      <c r="A9634"/>
    </row>
    <row r="9635" spans="1:1" x14ac:dyDescent="0.35">
      <c r="A9635"/>
    </row>
    <row r="9636" spans="1:1" x14ac:dyDescent="0.35">
      <c r="A9636"/>
    </row>
    <row r="9637" spans="1:1" x14ac:dyDescent="0.35">
      <c r="A9637"/>
    </row>
    <row r="9638" spans="1:1" x14ac:dyDescent="0.35">
      <c r="A9638"/>
    </row>
    <row r="9639" spans="1:1" x14ac:dyDescent="0.35">
      <c r="A9639"/>
    </row>
    <row r="9640" spans="1:1" x14ac:dyDescent="0.35">
      <c r="A9640"/>
    </row>
    <row r="9641" spans="1:1" x14ac:dyDescent="0.35">
      <c r="A9641"/>
    </row>
    <row r="9642" spans="1:1" x14ac:dyDescent="0.35">
      <c r="A9642"/>
    </row>
    <row r="9643" spans="1:1" x14ac:dyDescent="0.35">
      <c r="A9643"/>
    </row>
    <row r="9644" spans="1:1" x14ac:dyDescent="0.35">
      <c r="A9644"/>
    </row>
    <row r="9645" spans="1:1" x14ac:dyDescent="0.35">
      <c r="A9645"/>
    </row>
    <row r="9646" spans="1:1" x14ac:dyDescent="0.35">
      <c r="A9646"/>
    </row>
    <row r="9647" spans="1:1" x14ac:dyDescent="0.35">
      <c r="A9647"/>
    </row>
    <row r="9648" spans="1:1" x14ac:dyDescent="0.35">
      <c r="A9648"/>
    </row>
    <row r="9649" spans="1:1" x14ac:dyDescent="0.35">
      <c r="A9649"/>
    </row>
    <row r="9650" spans="1:1" x14ac:dyDescent="0.35">
      <c r="A9650"/>
    </row>
    <row r="9651" spans="1:1" x14ac:dyDescent="0.35">
      <c r="A9651"/>
    </row>
    <row r="9652" spans="1:1" x14ac:dyDescent="0.35">
      <c r="A9652"/>
    </row>
    <row r="9653" spans="1:1" x14ac:dyDescent="0.35">
      <c r="A9653"/>
    </row>
    <row r="9654" spans="1:1" x14ac:dyDescent="0.35">
      <c r="A9654"/>
    </row>
    <row r="9655" spans="1:1" x14ac:dyDescent="0.35">
      <c r="A9655"/>
    </row>
    <row r="9656" spans="1:1" x14ac:dyDescent="0.35">
      <c r="A9656"/>
    </row>
    <row r="9657" spans="1:1" x14ac:dyDescent="0.35">
      <c r="A9657"/>
    </row>
    <row r="9658" spans="1:1" x14ac:dyDescent="0.35">
      <c r="A9658"/>
    </row>
    <row r="9659" spans="1:1" x14ac:dyDescent="0.35">
      <c r="A9659"/>
    </row>
    <row r="9660" spans="1:1" x14ac:dyDescent="0.35">
      <c r="A9660"/>
    </row>
    <row r="9661" spans="1:1" x14ac:dyDescent="0.35">
      <c r="A9661"/>
    </row>
    <row r="9662" spans="1:1" x14ac:dyDescent="0.35">
      <c r="A9662"/>
    </row>
    <row r="9663" spans="1:1" x14ac:dyDescent="0.35">
      <c r="A9663"/>
    </row>
    <row r="9664" spans="1:1" x14ac:dyDescent="0.35">
      <c r="A9664"/>
    </row>
    <row r="9665" spans="1:1" x14ac:dyDescent="0.35">
      <c r="A9665"/>
    </row>
    <row r="9666" spans="1:1" x14ac:dyDescent="0.35">
      <c r="A9666"/>
    </row>
    <row r="9667" spans="1:1" x14ac:dyDescent="0.35">
      <c r="A9667"/>
    </row>
    <row r="9668" spans="1:1" x14ac:dyDescent="0.35">
      <c r="A9668"/>
    </row>
    <row r="9669" spans="1:1" x14ac:dyDescent="0.35">
      <c r="A9669"/>
    </row>
    <row r="9670" spans="1:1" x14ac:dyDescent="0.35">
      <c r="A9670"/>
    </row>
    <row r="9671" spans="1:1" x14ac:dyDescent="0.35">
      <c r="A9671"/>
    </row>
    <row r="9672" spans="1:1" x14ac:dyDescent="0.35">
      <c r="A9672"/>
    </row>
    <row r="9673" spans="1:1" x14ac:dyDescent="0.35">
      <c r="A9673"/>
    </row>
    <row r="9674" spans="1:1" x14ac:dyDescent="0.35">
      <c r="A9674"/>
    </row>
    <row r="9675" spans="1:1" x14ac:dyDescent="0.35">
      <c r="A9675"/>
    </row>
    <row r="9676" spans="1:1" x14ac:dyDescent="0.35">
      <c r="A9676"/>
    </row>
    <row r="9677" spans="1:1" x14ac:dyDescent="0.35">
      <c r="A9677"/>
    </row>
    <row r="9678" spans="1:1" x14ac:dyDescent="0.35">
      <c r="A9678"/>
    </row>
    <row r="9679" spans="1:1" x14ac:dyDescent="0.35">
      <c r="A9679"/>
    </row>
    <row r="9680" spans="1:1" x14ac:dyDescent="0.35">
      <c r="A9680"/>
    </row>
    <row r="9681" spans="1:1" x14ac:dyDescent="0.35">
      <c r="A9681"/>
    </row>
    <row r="9682" spans="1:1" x14ac:dyDescent="0.35">
      <c r="A9682"/>
    </row>
    <row r="9683" spans="1:1" x14ac:dyDescent="0.35">
      <c r="A9683"/>
    </row>
    <row r="9684" spans="1:1" x14ac:dyDescent="0.35">
      <c r="A9684"/>
    </row>
    <row r="9685" spans="1:1" x14ac:dyDescent="0.35">
      <c r="A9685"/>
    </row>
    <row r="9686" spans="1:1" x14ac:dyDescent="0.35">
      <c r="A9686"/>
    </row>
    <row r="9687" spans="1:1" x14ac:dyDescent="0.35">
      <c r="A9687"/>
    </row>
    <row r="9688" spans="1:1" x14ac:dyDescent="0.35">
      <c r="A9688"/>
    </row>
    <row r="9689" spans="1:1" x14ac:dyDescent="0.35">
      <c r="A9689"/>
    </row>
    <row r="9690" spans="1:1" x14ac:dyDescent="0.35">
      <c r="A9690"/>
    </row>
    <row r="9691" spans="1:1" x14ac:dyDescent="0.35">
      <c r="A9691"/>
    </row>
    <row r="9692" spans="1:1" x14ac:dyDescent="0.35">
      <c r="A9692"/>
    </row>
    <row r="9693" spans="1:1" x14ac:dyDescent="0.35">
      <c r="A9693"/>
    </row>
    <row r="9694" spans="1:1" x14ac:dyDescent="0.35">
      <c r="A9694"/>
    </row>
    <row r="9695" spans="1:1" x14ac:dyDescent="0.35">
      <c r="A9695"/>
    </row>
    <row r="9696" spans="1:1" x14ac:dyDescent="0.35">
      <c r="A9696"/>
    </row>
    <row r="9697" spans="1:1" x14ac:dyDescent="0.35">
      <c r="A9697"/>
    </row>
    <row r="9698" spans="1:1" x14ac:dyDescent="0.35">
      <c r="A9698"/>
    </row>
    <row r="9699" spans="1:1" x14ac:dyDescent="0.35">
      <c r="A9699"/>
    </row>
    <row r="9700" spans="1:1" x14ac:dyDescent="0.35">
      <c r="A9700"/>
    </row>
    <row r="9701" spans="1:1" x14ac:dyDescent="0.35">
      <c r="A9701"/>
    </row>
    <row r="9702" spans="1:1" x14ac:dyDescent="0.35">
      <c r="A9702"/>
    </row>
    <row r="9703" spans="1:1" x14ac:dyDescent="0.35">
      <c r="A9703"/>
    </row>
    <row r="9704" spans="1:1" x14ac:dyDescent="0.35">
      <c r="A9704"/>
    </row>
    <row r="9705" spans="1:1" x14ac:dyDescent="0.35">
      <c r="A9705"/>
    </row>
    <row r="9706" spans="1:1" x14ac:dyDescent="0.35">
      <c r="A9706"/>
    </row>
    <row r="9707" spans="1:1" x14ac:dyDescent="0.35">
      <c r="A9707"/>
    </row>
    <row r="9708" spans="1:1" x14ac:dyDescent="0.35">
      <c r="A9708"/>
    </row>
    <row r="9709" spans="1:1" x14ac:dyDescent="0.35">
      <c r="A9709"/>
    </row>
    <row r="9710" spans="1:1" x14ac:dyDescent="0.35">
      <c r="A9710"/>
    </row>
    <row r="9711" spans="1:1" x14ac:dyDescent="0.35">
      <c r="A9711"/>
    </row>
    <row r="9712" spans="1:1" x14ac:dyDescent="0.35">
      <c r="A9712"/>
    </row>
    <row r="9713" spans="1:1" x14ac:dyDescent="0.35">
      <c r="A9713"/>
    </row>
    <row r="9714" spans="1:1" x14ac:dyDescent="0.35">
      <c r="A9714"/>
    </row>
    <row r="9715" spans="1:1" x14ac:dyDescent="0.35">
      <c r="A9715"/>
    </row>
    <row r="9716" spans="1:1" x14ac:dyDescent="0.35">
      <c r="A9716"/>
    </row>
    <row r="9717" spans="1:1" x14ac:dyDescent="0.35">
      <c r="A9717"/>
    </row>
    <row r="9718" spans="1:1" x14ac:dyDescent="0.35">
      <c r="A9718"/>
    </row>
    <row r="9719" spans="1:1" x14ac:dyDescent="0.35">
      <c r="A9719"/>
    </row>
    <row r="9720" spans="1:1" x14ac:dyDescent="0.35">
      <c r="A9720"/>
    </row>
    <row r="9721" spans="1:1" x14ac:dyDescent="0.35">
      <c r="A9721"/>
    </row>
    <row r="9722" spans="1:1" x14ac:dyDescent="0.35">
      <c r="A9722"/>
    </row>
    <row r="9723" spans="1:1" x14ac:dyDescent="0.35">
      <c r="A9723"/>
    </row>
    <row r="9724" spans="1:1" x14ac:dyDescent="0.35">
      <c r="A9724"/>
    </row>
    <row r="9725" spans="1:1" x14ac:dyDescent="0.35">
      <c r="A9725"/>
    </row>
    <row r="9726" spans="1:1" x14ac:dyDescent="0.35">
      <c r="A9726"/>
    </row>
    <row r="9727" spans="1:1" x14ac:dyDescent="0.35">
      <c r="A9727"/>
    </row>
    <row r="9728" spans="1:1" x14ac:dyDescent="0.35">
      <c r="A9728"/>
    </row>
    <row r="9729" spans="1:1" x14ac:dyDescent="0.35">
      <c r="A9729"/>
    </row>
    <row r="9730" spans="1:1" x14ac:dyDescent="0.35">
      <c r="A9730"/>
    </row>
    <row r="9731" spans="1:1" x14ac:dyDescent="0.35">
      <c r="A9731"/>
    </row>
    <row r="9732" spans="1:1" x14ac:dyDescent="0.35">
      <c r="A9732"/>
    </row>
    <row r="9733" spans="1:1" x14ac:dyDescent="0.35">
      <c r="A9733"/>
    </row>
    <row r="9734" spans="1:1" x14ac:dyDescent="0.35">
      <c r="A9734"/>
    </row>
    <row r="9735" spans="1:1" x14ac:dyDescent="0.35">
      <c r="A9735"/>
    </row>
    <row r="9736" spans="1:1" x14ac:dyDescent="0.35">
      <c r="A9736"/>
    </row>
    <row r="9737" spans="1:1" x14ac:dyDescent="0.35">
      <c r="A9737"/>
    </row>
    <row r="9738" spans="1:1" x14ac:dyDescent="0.35">
      <c r="A9738"/>
    </row>
    <row r="9739" spans="1:1" x14ac:dyDescent="0.35">
      <c r="A9739"/>
    </row>
    <row r="9740" spans="1:1" x14ac:dyDescent="0.35">
      <c r="A9740"/>
    </row>
    <row r="9741" spans="1:1" x14ac:dyDescent="0.35">
      <c r="A9741"/>
    </row>
    <row r="9742" spans="1:1" x14ac:dyDescent="0.35">
      <c r="A9742"/>
    </row>
    <row r="9743" spans="1:1" x14ac:dyDescent="0.35">
      <c r="A9743"/>
    </row>
    <row r="9744" spans="1:1" x14ac:dyDescent="0.35">
      <c r="A9744"/>
    </row>
    <row r="9745" spans="1:1" x14ac:dyDescent="0.35">
      <c r="A9745"/>
    </row>
    <row r="9746" spans="1:1" x14ac:dyDescent="0.35">
      <c r="A9746"/>
    </row>
    <row r="9747" spans="1:1" x14ac:dyDescent="0.35">
      <c r="A9747"/>
    </row>
    <row r="9748" spans="1:1" x14ac:dyDescent="0.35">
      <c r="A9748"/>
    </row>
    <row r="9749" spans="1:1" x14ac:dyDescent="0.35">
      <c r="A9749"/>
    </row>
    <row r="9750" spans="1:1" x14ac:dyDescent="0.35">
      <c r="A9750"/>
    </row>
    <row r="9751" spans="1:1" x14ac:dyDescent="0.35">
      <c r="A9751"/>
    </row>
    <row r="9752" spans="1:1" x14ac:dyDescent="0.35">
      <c r="A9752"/>
    </row>
    <row r="9753" spans="1:1" x14ac:dyDescent="0.35">
      <c r="A9753"/>
    </row>
    <row r="9754" spans="1:1" x14ac:dyDescent="0.35">
      <c r="A9754"/>
    </row>
    <row r="9755" spans="1:1" x14ac:dyDescent="0.35">
      <c r="A9755"/>
    </row>
    <row r="9756" spans="1:1" x14ac:dyDescent="0.35">
      <c r="A9756"/>
    </row>
    <row r="9757" spans="1:1" x14ac:dyDescent="0.35">
      <c r="A9757"/>
    </row>
    <row r="9758" spans="1:1" x14ac:dyDescent="0.35">
      <c r="A9758"/>
    </row>
    <row r="9759" spans="1:1" x14ac:dyDescent="0.35">
      <c r="A9759"/>
    </row>
    <row r="9760" spans="1:1" x14ac:dyDescent="0.35">
      <c r="A9760"/>
    </row>
    <row r="9761" spans="1:1" x14ac:dyDescent="0.35">
      <c r="A9761"/>
    </row>
    <row r="9762" spans="1:1" x14ac:dyDescent="0.35">
      <c r="A9762"/>
    </row>
    <row r="9763" spans="1:1" x14ac:dyDescent="0.35">
      <c r="A9763"/>
    </row>
    <row r="9764" spans="1:1" x14ac:dyDescent="0.35">
      <c r="A9764"/>
    </row>
    <row r="9765" spans="1:1" x14ac:dyDescent="0.35">
      <c r="A9765"/>
    </row>
    <row r="9766" spans="1:1" x14ac:dyDescent="0.35">
      <c r="A9766"/>
    </row>
    <row r="9767" spans="1:1" x14ac:dyDescent="0.35">
      <c r="A9767"/>
    </row>
    <row r="9768" spans="1:1" x14ac:dyDescent="0.35">
      <c r="A9768"/>
    </row>
    <row r="9769" spans="1:1" x14ac:dyDescent="0.35">
      <c r="A9769"/>
    </row>
    <row r="9770" spans="1:1" x14ac:dyDescent="0.35">
      <c r="A9770"/>
    </row>
    <row r="9771" spans="1:1" x14ac:dyDescent="0.35">
      <c r="A9771"/>
    </row>
    <row r="9772" spans="1:1" x14ac:dyDescent="0.35">
      <c r="A9772"/>
    </row>
    <row r="9773" spans="1:1" x14ac:dyDescent="0.35">
      <c r="A9773"/>
    </row>
    <row r="9774" spans="1:1" x14ac:dyDescent="0.35">
      <c r="A9774"/>
    </row>
    <row r="9775" spans="1:1" x14ac:dyDescent="0.35">
      <c r="A9775"/>
    </row>
    <row r="9776" spans="1:1" x14ac:dyDescent="0.35">
      <c r="A9776"/>
    </row>
    <row r="9777" spans="1:1" x14ac:dyDescent="0.35">
      <c r="A9777"/>
    </row>
    <row r="9778" spans="1:1" x14ac:dyDescent="0.35">
      <c r="A9778"/>
    </row>
    <row r="9779" spans="1:1" x14ac:dyDescent="0.35">
      <c r="A9779"/>
    </row>
    <row r="9780" spans="1:1" x14ac:dyDescent="0.35">
      <c r="A9780"/>
    </row>
    <row r="9781" spans="1:1" x14ac:dyDescent="0.35">
      <c r="A9781"/>
    </row>
    <row r="9782" spans="1:1" x14ac:dyDescent="0.35">
      <c r="A9782"/>
    </row>
    <row r="9783" spans="1:1" x14ac:dyDescent="0.35">
      <c r="A9783"/>
    </row>
    <row r="9784" spans="1:1" x14ac:dyDescent="0.35">
      <c r="A9784"/>
    </row>
    <row r="9785" spans="1:1" x14ac:dyDescent="0.35">
      <c r="A9785"/>
    </row>
    <row r="9786" spans="1:1" x14ac:dyDescent="0.35">
      <c r="A9786"/>
    </row>
    <row r="9787" spans="1:1" x14ac:dyDescent="0.35">
      <c r="A9787"/>
    </row>
    <row r="9788" spans="1:1" x14ac:dyDescent="0.35">
      <c r="A9788"/>
    </row>
    <row r="9789" spans="1:1" x14ac:dyDescent="0.35">
      <c r="A9789"/>
    </row>
    <row r="9790" spans="1:1" x14ac:dyDescent="0.35">
      <c r="A9790"/>
    </row>
    <row r="9791" spans="1:1" x14ac:dyDescent="0.35">
      <c r="A9791"/>
    </row>
    <row r="9792" spans="1:1" x14ac:dyDescent="0.35">
      <c r="A9792"/>
    </row>
    <row r="9793" spans="1:1" x14ac:dyDescent="0.35">
      <c r="A9793"/>
    </row>
    <row r="9794" spans="1:1" x14ac:dyDescent="0.35">
      <c r="A9794"/>
    </row>
    <row r="9795" spans="1:1" x14ac:dyDescent="0.35">
      <c r="A9795"/>
    </row>
    <row r="9796" spans="1:1" x14ac:dyDescent="0.35">
      <c r="A9796"/>
    </row>
    <row r="9797" spans="1:1" x14ac:dyDescent="0.35">
      <c r="A9797"/>
    </row>
    <row r="9798" spans="1:1" x14ac:dyDescent="0.35">
      <c r="A9798"/>
    </row>
    <row r="9799" spans="1:1" x14ac:dyDescent="0.35">
      <c r="A9799"/>
    </row>
    <row r="9800" spans="1:1" x14ac:dyDescent="0.35">
      <c r="A9800"/>
    </row>
    <row r="9801" spans="1:1" x14ac:dyDescent="0.35">
      <c r="A9801"/>
    </row>
    <row r="9802" spans="1:1" x14ac:dyDescent="0.35">
      <c r="A9802"/>
    </row>
    <row r="9803" spans="1:1" x14ac:dyDescent="0.35">
      <c r="A9803"/>
    </row>
    <row r="9804" spans="1:1" x14ac:dyDescent="0.35">
      <c r="A9804"/>
    </row>
    <row r="9805" spans="1:1" x14ac:dyDescent="0.35">
      <c r="A9805"/>
    </row>
    <row r="9806" spans="1:1" x14ac:dyDescent="0.35">
      <c r="A9806"/>
    </row>
    <row r="9807" spans="1:1" x14ac:dyDescent="0.35">
      <c r="A9807"/>
    </row>
    <row r="9808" spans="1:1" x14ac:dyDescent="0.35">
      <c r="A9808"/>
    </row>
    <row r="9809" spans="1:1" x14ac:dyDescent="0.35">
      <c r="A9809"/>
    </row>
    <row r="9810" spans="1:1" x14ac:dyDescent="0.35">
      <c r="A9810"/>
    </row>
    <row r="9811" spans="1:1" x14ac:dyDescent="0.35">
      <c r="A9811"/>
    </row>
    <row r="9812" spans="1:1" x14ac:dyDescent="0.35">
      <c r="A9812"/>
    </row>
    <row r="9813" spans="1:1" x14ac:dyDescent="0.35">
      <c r="A9813"/>
    </row>
    <row r="9814" spans="1:1" x14ac:dyDescent="0.35">
      <c r="A9814"/>
    </row>
    <row r="9815" spans="1:1" x14ac:dyDescent="0.35">
      <c r="A9815"/>
    </row>
    <row r="9816" spans="1:1" x14ac:dyDescent="0.35">
      <c r="A9816"/>
    </row>
    <row r="9817" spans="1:1" x14ac:dyDescent="0.35">
      <c r="A9817"/>
    </row>
    <row r="9818" spans="1:1" x14ac:dyDescent="0.35">
      <c r="A9818"/>
    </row>
    <row r="9819" spans="1:1" x14ac:dyDescent="0.35">
      <c r="A9819"/>
    </row>
    <row r="9820" spans="1:1" x14ac:dyDescent="0.35">
      <c r="A9820"/>
    </row>
    <row r="9821" spans="1:1" x14ac:dyDescent="0.35">
      <c r="A9821"/>
    </row>
    <row r="9822" spans="1:1" x14ac:dyDescent="0.35">
      <c r="A9822"/>
    </row>
    <row r="9823" spans="1:1" x14ac:dyDescent="0.35">
      <c r="A9823"/>
    </row>
    <row r="9824" spans="1:1" x14ac:dyDescent="0.35">
      <c r="A9824"/>
    </row>
    <row r="9825" spans="1:1" x14ac:dyDescent="0.35">
      <c r="A9825"/>
    </row>
    <row r="9826" spans="1:1" x14ac:dyDescent="0.35">
      <c r="A9826"/>
    </row>
    <row r="9827" spans="1:1" x14ac:dyDescent="0.35">
      <c r="A9827"/>
    </row>
    <row r="9828" spans="1:1" x14ac:dyDescent="0.35">
      <c r="A9828"/>
    </row>
    <row r="9829" spans="1:1" x14ac:dyDescent="0.35">
      <c r="A9829"/>
    </row>
    <row r="9830" spans="1:1" x14ac:dyDescent="0.35">
      <c r="A9830"/>
    </row>
    <row r="9831" spans="1:1" x14ac:dyDescent="0.35">
      <c r="A9831"/>
    </row>
    <row r="9832" spans="1:1" x14ac:dyDescent="0.35">
      <c r="A9832"/>
    </row>
    <row r="9833" spans="1:1" x14ac:dyDescent="0.35">
      <c r="A9833"/>
    </row>
    <row r="9834" spans="1:1" x14ac:dyDescent="0.35">
      <c r="A9834"/>
    </row>
    <row r="9835" spans="1:1" x14ac:dyDescent="0.35">
      <c r="A9835"/>
    </row>
    <row r="9836" spans="1:1" x14ac:dyDescent="0.35">
      <c r="A9836"/>
    </row>
    <row r="9837" spans="1:1" x14ac:dyDescent="0.35">
      <c r="A9837"/>
    </row>
    <row r="9838" spans="1:1" x14ac:dyDescent="0.35">
      <c r="A9838"/>
    </row>
    <row r="9839" spans="1:1" x14ac:dyDescent="0.35">
      <c r="A9839"/>
    </row>
    <row r="9840" spans="1:1" x14ac:dyDescent="0.35">
      <c r="A9840"/>
    </row>
    <row r="9841" spans="1:1" x14ac:dyDescent="0.35">
      <c r="A9841"/>
    </row>
    <row r="9842" spans="1:1" x14ac:dyDescent="0.35">
      <c r="A9842"/>
    </row>
    <row r="9843" spans="1:1" x14ac:dyDescent="0.35">
      <c r="A9843"/>
    </row>
    <row r="9844" spans="1:1" x14ac:dyDescent="0.35">
      <c r="A9844"/>
    </row>
    <row r="9845" spans="1:1" x14ac:dyDescent="0.35">
      <c r="A9845"/>
    </row>
    <row r="9846" spans="1:1" x14ac:dyDescent="0.35">
      <c r="A9846"/>
    </row>
    <row r="9847" spans="1:1" x14ac:dyDescent="0.35">
      <c r="A9847"/>
    </row>
    <row r="9848" spans="1:1" x14ac:dyDescent="0.35">
      <c r="A9848"/>
    </row>
    <row r="9849" spans="1:1" x14ac:dyDescent="0.35">
      <c r="A9849"/>
    </row>
    <row r="9850" spans="1:1" x14ac:dyDescent="0.35">
      <c r="A9850"/>
    </row>
    <row r="9851" spans="1:1" x14ac:dyDescent="0.35">
      <c r="A9851"/>
    </row>
    <row r="9852" spans="1:1" x14ac:dyDescent="0.35">
      <c r="A9852"/>
    </row>
    <row r="9853" spans="1:1" x14ac:dyDescent="0.35">
      <c r="A9853"/>
    </row>
    <row r="9854" spans="1:1" x14ac:dyDescent="0.35">
      <c r="A9854"/>
    </row>
    <row r="9855" spans="1:1" x14ac:dyDescent="0.35">
      <c r="A9855"/>
    </row>
    <row r="9856" spans="1:1" x14ac:dyDescent="0.35">
      <c r="A9856"/>
    </row>
    <row r="9857" spans="1:1" x14ac:dyDescent="0.35">
      <c r="A9857"/>
    </row>
    <row r="9858" spans="1:1" x14ac:dyDescent="0.35">
      <c r="A9858"/>
    </row>
    <row r="9859" spans="1:1" x14ac:dyDescent="0.35">
      <c r="A9859"/>
    </row>
    <row r="9860" spans="1:1" x14ac:dyDescent="0.35">
      <c r="A9860"/>
    </row>
    <row r="9861" spans="1:1" x14ac:dyDescent="0.35">
      <c r="A9861"/>
    </row>
    <row r="9862" spans="1:1" x14ac:dyDescent="0.35">
      <c r="A9862"/>
    </row>
    <row r="9863" spans="1:1" x14ac:dyDescent="0.35">
      <c r="A9863"/>
    </row>
    <row r="9864" spans="1:1" x14ac:dyDescent="0.35">
      <c r="A9864"/>
    </row>
    <row r="9865" spans="1:1" x14ac:dyDescent="0.35">
      <c r="A9865"/>
    </row>
    <row r="9866" spans="1:1" x14ac:dyDescent="0.35">
      <c r="A9866"/>
    </row>
    <row r="9867" spans="1:1" x14ac:dyDescent="0.35">
      <c r="A9867"/>
    </row>
    <row r="9868" spans="1:1" x14ac:dyDescent="0.35">
      <c r="A9868"/>
    </row>
    <row r="9869" spans="1:1" x14ac:dyDescent="0.35">
      <c r="A9869"/>
    </row>
    <row r="9870" spans="1:1" x14ac:dyDescent="0.35">
      <c r="A9870"/>
    </row>
    <row r="9871" spans="1:1" x14ac:dyDescent="0.35">
      <c r="A9871"/>
    </row>
    <row r="9872" spans="1:1" x14ac:dyDescent="0.35">
      <c r="A9872"/>
    </row>
    <row r="9873" spans="1:1" x14ac:dyDescent="0.35">
      <c r="A9873"/>
    </row>
    <row r="9874" spans="1:1" x14ac:dyDescent="0.35">
      <c r="A9874"/>
    </row>
    <row r="9875" spans="1:1" x14ac:dyDescent="0.35">
      <c r="A9875"/>
    </row>
    <row r="9876" spans="1:1" x14ac:dyDescent="0.35">
      <c r="A9876"/>
    </row>
    <row r="9877" spans="1:1" x14ac:dyDescent="0.35">
      <c r="A9877"/>
    </row>
    <row r="9878" spans="1:1" x14ac:dyDescent="0.35">
      <c r="A9878"/>
    </row>
    <row r="9879" spans="1:1" x14ac:dyDescent="0.35">
      <c r="A9879"/>
    </row>
    <row r="9880" spans="1:1" x14ac:dyDescent="0.35">
      <c r="A9880"/>
    </row>
    <row r="9881" spans="1:1" x14ac:dyDescent="0.35">
      <c r="A9881"/>
    </row>
    <row r="9882" spans="1:1" x14ac:dyDescent="0.35">
      <c r="A9882"/>
    </row>
    <row r="9883" spans="1:1" x14ac:dyDescent="0.35">
      <c r="A9883"/>
    </row>
    <row r="9884" spans="1:1" x14ac:dyDescent="0.35">
      <c r="A9884"/>
    </row>
    <row r="9885" spans="1:1" x14ac:dyDescent="0.35">
      <c r="A9885"/>
    </row>
    <row r="9886" spans="1:1" x14ac:dyDescent="0.35">
      <c r="A9886"/>
    </row>
    <row r="9887" spans="1:1" x14ac:dyDescent="0.35">
      <c r="A9887"/>
    </row>
    <row r="9888" spans="1:1" x14ac:dyDescent="0.35">
      <c r="A9888"/>
    </row>
    <row r="9889" spans="1:1" x14ac:dyDescent="0.35">
      <c r="A9889"/>
    </row>
    <row r="9890" spans="1:1" x14ac:dyDescent="0.35">
      <c r="A9890"/>
    </row>
    <row r="9891" spans="1:1" x14ac:dyDescent="0.35">
      <c r="A9891"/>
    </row>
    <row r="9892" spans="1:1" x14ac:dyDescent="0.35">
      <c r="A9892"/>
    </row>
    <row r="9893" spans="1:1" x14ac:dyDescent="0.35">
      <c r="A9893"/>
    </row>
    <row r="9894" spans="1:1" x14ac:dyDescent="0.35">
      <c r="A9894"/>
    </row>
    <row r="9895" spans="1:1" x14ac:dyDescent="0.35">
      <c r="A9895"/>
    </row>
    <row r="9896" spans="1:1" x14ac:dyDescent="0.35">
      <c r="A9896"/>
    </row>
    <row r="9897" spans="1:1" x14ac:dyDescent="0.35">
      <c r="A9897"/>
    </row>
    <row r="9898" spans="1:1" x14ac:dyDescent="0.35">
      <c r="A9898"/>
    </row>
    <row r="9899" spans="1:1" x14ac:dyDescent="0.35">
      <c r="A9899"/>
    </row>
    <row r="9900" spans="1:1" x14ac:dyDescent="0.35">
      <c r="A9900"/>
    </row>
    <row r="9901" spans="1:1" x14ac:dyDescent="0.35">
      <c r="A9901"/>
    </row>
    <row r="9902" spans="1:1" x14ac:dyDescent="0.35">
      <c r="A9902"/>
    </row>
    <row r="9903" spans="1:1" x14ac:dyDescent="0.35">
      <c r="A9903"/>
    </row>
    <row r="9904" spans="1:1" x14ac:dyDescent="0.35">
      <c r="A9904"/>
    </row>
    <row r="9905" spans="1:1" x14ac:dyDescent="0.35">
      <c r="A9905"/>
    </row>
    <row r="9906" spans="1:1" x14ac:dyDescent="0.35">
      <c r="A9906"/>
    </row>
    <row r="9907" spans="1:1" x14ac:dyDescent="0.35">
      <c r="A9907"/>
    </row>
    <row r="9908" spans="1:1" x14ac:dyDescent="0.35">
      <c r="A9908"/>
    </row>
    <row r="9909" spans="1:1" x14ac:dyDescent="0.35">
      <c r="A9909"/>
    </row>
    <row r="9910" spans="1:1" x14ac:dyDescent="0.35">
      <c r="A9910"/>
    </row>
    <row r="9911" spans="1:1" x14ac:dyDescent="0.35">
      <c r="A9911"/>
    </row>
    <row r="9912" spans="1:1" x14ac:dyDescent="0.35">
      <c r="A9912"/>
    </row>
    <row r="9913" spans="1:1" x14ac:dyDescent="0.35">
      <c r="A9913"/>
    </row>
    <row r="9914" spans="1:1" x14ac:dyDescent="0.35">
      <c r="A9914"/>
    </row>
    <row r="9915" spans="1:1" x14ac:dyDescent="0.35">
      <c r="A9915"/>
    </row>
    <row r="9916" spans="1:1" x14ac:dyDescent="0.35">
      <c r="A9916"/>
    </row>
    <row r="9917" spans="1:1" x14ac:dyDescent="0.35">
      <c r="A9917"/>
    </row>
    <row r="9918" spans="1:1" x14ac:dyDescent="0.35">
      <c r="A9918"/>
    </row>
    <row r="9919" spans="1:1" x14ac:dyDescent="0.35">
      <c r="A9919"/>
    </row>
    <row r="9920" spans="1:1" x14ac:dyDescent="0.35">
      <c r="A9920"/>
    </row>
    <row r="9921" spans="1:1" x14ac:dyDescent="0.35">
      <c r="A9921"/>
    </row>
    <row r="9922" spans="1:1" x14ac:dyDescent="0.35">
      <c r="A9922"/>
    </row>
    <row r="9923" spans="1:1" x14ac:dyDescent="0.35">
      <c r="A9923"/>
    </row>
    <row r="9924" spans="1:1" x14ac:dyDescent="0.35">
      <c r="A9924"/>
    </row>
    <row r="9925" spans="1:1" x14ac:dyDescent="0.35">
      <c r="A9925"/>
    </row>
    <row r="9926" spans="1:1" x14ac:dyDescent="0.35">
      <c r="A9926"/>
    </row>
    <row r="9927" spans="1:1" x14ac:dyDescent="0.35">
      <c r="A9927"/>
    </row>
    <row r="9928" spans="1:1" x14ac:dyDescent="0.35">
      <c r="A9928"/>
    </row>
    <row r="9929" spans="1:1" x14ac:dyDescent="0.35">
      <c r="A9929"/>
    </row>
    <row r="9930" spans="1:1" x14ac:dyDescent="0.35">
      <c r="A9930"/>
    </row>
    <row r="9931" spans="1:1" x14ac:dyDescent="0.35">
      <c r="A9931"/>
    </row>
    <row r="9932" spans="1:1" x14ac:dyDescent="0.35">
      <c r="A9932"/>
    </row>
    <row r="9933" spans="1:1" x14ac:dyDescent="0.35">
      <c r="A9933"/>
    </row>
    <row r="9934" spans="1:1" x14ac:dyDescent="0.35">
      <c r="A9934"/>
    </row>
    <row r="9935" spans="1:1" x14ac:dyDescent="0.35">
      <c r="A9935"/>
    </row>
    <row r="9936" spans="1:1" x14ac:dyDescent="0.35">
      <c r="A9936"/>
    </row>
    <row r="9937" spans="1:1" x14ac:dyDescent="0.35">
      <c r="A9937"/>
    </row>
    <row r="9938" spans="1:1" x14ac:dyDescent="0.35">
      <c r="A9938"/>
    </row>
    <row r="9939" spans="1:1" x14ac:dyDescent="0.35">
      <c r="A9939"/>
    </row>
    <row r="9940" spans="1:1" x14ac:dyDescent="0.35">
      <c r="A9940"/>
    </row>
    <row r="9941" spans="1:1" x14ac:dyDescent="0.35">
      <c r="A9941"/>
    </row>
    <row r="9942" spans="1:1" x14ac:dyDescent="0.35">
      <c r="A9942"/>
    </row>
    <row r="9943" spans="1:1" x14ac:dyDescent="0.35">
      <c r="A9943"/>
    </row>
    <row r="9944" spans="1:1" x14ac:dyDescent="0.35">
      <c r="A9944"/>
    </row>
    <row r="9945" spans="1:1" x14ac:dyDescent="0.35">
      <c r="A9945"/>
    </row>
    <row r="9946" spans="1:1" x14ac:dyDescent="0.35">
      <c r="A9946"/>
    </row>
    <row r="9947" spans="1:1" x14ac:dyDescent="0.35">
      <c r="A9947"/>
    </row>
    <row r="9948" spans="1:1" x14ac:dyDescent="0.35">
      <c r="A9948"/>
    </row>
    <row r="9949" spans="1:1" x14ac:dyDescent="0.35">
      <c r="A9949"/>
    </row>
    <row r="9950" spans="1:1" x14ac:dyDescent="0.35">
      <c r="A9950"/>
    </row>
    <row r="9951" spans="1:1" x14ac:dyDescent="0.35">
      <c r="A9951"/>
    </row>
    <row r="9952" spans="1:1" x14ac:dyDescent="0.35">
      <c r="A9952"/>
    </row>
    <row r="9953" spans="1:1" x14ac:dyDescent="0.35">
      <c r="A9953"/>
    </row>
    <row r="9954" spans="1:1" x14ac:dyDescent="0.35">
      <c r="A9954"/>
    </row>
    <row r="9955" spans="1:1" x14ac:dyDescent="0.35">
      <c r="A9955"/>
    </row>
    <row r="9956" spans="1:1" x14ac:dyDescent="0.35">
      <c r="A9956"/>
    </row>
    <row r="9957" spans="1:1" x14ac:dyDescent="0.35">
      <c r="A9957"/>
    </row>
    <row r="9958" spans="1:1" x14ac:dyDescent="0.35">
      <c r="A9958"/>
    </row>
    <row r="9959" spans="1:1" x14ac:dyDescent="0.35">
      <c r="A9959"/>
    </row>
    <row r="9960" spans="1:1" x14ac:dyDescent="0.35">
      <c r="A9960"/>
    </row>
    <row r="9961" spans="1:1" x14ac:dyDescent="0.35">
      <c r="A9961"/>
    </row>
    <row r="9962" spans="1:1" x14ac:dyDescent="0.35">
      <c r="A9962"/>
    </row>
    <row r="9963" spans="1:1" x14ac:dyDescent="0.35">
      <c r="A9963"/>
    </row>
    <row r="9964" spans="1:1" x14ac:dyDescent="0.35">
      <c r="A9964"/>
    </row>
    <row r="9965" spans="1:1" x14ac:dyDescent="0.35">
      <c r="A9965"/>
    </row>
    <row r="9966" spans="1:1" x14ac:dyDescent="0.35">
      <c r="A9966"/>
    </row>
    <row r="9967" spans="1:1" x14ac:dyDescent="0.35">
      <c r="A9967"/>
    </row>
    <row r="9968" spans="1:1" x14ac:dyDescent="0.35">
      <c r="A9968"/>
    </row>
    <row r="9969" spans="1:1" x14ac:dyDescent="0.35">
      <c r="A9969"/>
    </row>
    <row r="9970" spans="1:1" x14ac:dyDescent="0.35">
      <c r="A9970"/>
    </row>
    <row r="9971" spans="1:1" x14ac:dyDescent="0.35">
      <c r="A9971"/>
    </row>
    <row r="9972" spans="1:1" x14ac:dyDescent="0.35">
      <c r="A9972"/>
    </row>
    <row r="9973" spans="1:1" x14ac:dyDescent="0.35">
      <c r="A9973"/>
    </row>
    <row r="9974" spans="1:1" x14ac:dyDescent="0.35">
      <c r="A9974"/>
    </row>
    <row r="9975" spans="1:1" x14ac:dyDescent="0.35">
      <c r="A9975"/>
    </row>
    <row r="9976" spans="1:1" x14ac:dyDescent="0.35">
      <c r="A9976"/>
    </row>
    <row r="9977" spans="1:1" x14ac:dyDescent="0.35">
      <c r="A9977"/>
    </row>
    <row r="9978" spans="1:1" x14ac:dyDescent="0.35">
      <c r="A9978"/>
    </row>
    <row r="9979" spans="1:1" x14ac:dyDescent="0.35">
      <c r="A9979"/>
    </row>
    <row r="9980" spans="1:1" x14ac:dyDescent="0.35">
      <c r="A9980"/>
    </row>
    <row r="9981" spans="1:1" x14ac:dyDescent="0.35">
      <c r="A9981"/>
    </row>
    <row r="9982" spans="1:1" x14ac:dyDescent="0.35">
      <c r="A9982"/>
    </row>
    <row r="9983" spans="1:1" x14ac:dyDescent="0.35">
      <c r="A9983"/>
    </row>
    <row r="9984" spans="1:1" x14ac:dyDescent="0.35">
      <c r="A9984"/>
    </row>
    <row r="9985" spans="1:1" x14ac:dyDescent="0.35">
      <c r="A9985"/>
    </row>
    <row r="9986" spans="1:1" x14ac:dyDescent="0.35">
      <c r="A9986"/>
    </row>
    <row r="9987" spans="1:1" x14ac:dyDescent="0.35">
      <c r="A9987"/>
    </row>
    <row r="9988" spans="1:1" x14ac:dyDescent="0.35">
      <c r="A9988"/>
    </row>
    <row r="9989" spans="1:1" x14ac:dyDescent="0.35">
      <c r="A9989"/>
    </row>
    <row r="9990" spans="1:1" x14ac:dyDescent="0.35">
      <c r="A9990"/>
    </row>
    <row r="9991" spans="1:1" x14ac:dyDescent="0.35">
      <c r="A9991"/>
    </row>
    <row r="9992" spans="1:1" x14ac:dyDescent="0.35">
      <c r="A9992"/>
    </row>
    <row r="9993" spans="1:1" x14ac:dyDescent="0.35">
      <c r="A9993"/>
    </row>
    <row r="9994" spans="1:1" x14ac:dyDescent="0.35">
      <c r="A9994"/>
    </row>
    <row r="9995" spans="1:1" x14ac:dyDescent="0.35">
      <c r="A9995"/>
    </row>
    <row r="9996" spans="1:1" x14ac:dyDescent="0.35">
      <c r="A9996"/>
    </row>
    <row r="9997" spans="1:1" x14ac:dyDescent="0.35">
      <c r="A9997"/>
    </row>
    <row r="9998" spans="1:1" x14ac:dyDescent="0.35">
      <c r="A9998"/>
    </row>
    <row r="9999" spans="1:1" x14ac:dyDescent="0.35">
      <c r="A9999"/>
    </row>
    <row r="10000" spans="1:1" x14ac:dyDescent="0.35">
      <c r="A10000"/>
    </row>
    <row r="10001" spans="1:1" x14ac:dyDescent="0.35">
      <c r="A10001"/>
    </row>
    <row r="10002" spans="1:1" x14ac:dyDescent="0.35">
      <c r="A10002"/>
    </row>
    <row r="10003" spans="1:1" x14ac:dyDescent="0.35">
      <c r="A10003"/>
    </row>
    <row r="10004" spans="1:1" x14ac:dyDescent="0.35">
      <c r="A10004"/>
    </row>
    <row r="10005" spans="1:1" x14ac:dyDescent="0.35">
      <c r="A10005"/>
    </row>
    <row r="10006" spans="1:1" x14ac:dyDescent="0.35">
      <c r="A10006"/>
    </row>
    <row r="10007" spans="1:1" x14ac:dyDescent="0.35">
      <c r="A10007"/>
    </row>
    <row r="10008" spans="1:1" x14ac:dyDescent="0.35">
      <c r="A10008"/>
    </row>
    <row r="10009" spans="1:1" x14ac:dyDescent="0.35">
      <c r="A10009"/>
    </row>
    <row r="10010" spans="1:1" x14ac:dyDescent="0.35">
      <c r="A10010"/>
    </row>
    <row r="10011" spans="1:1" x14ac:dyDescent="0.35">
      <c r="A10011"/>
    </row>
    <row r="10012" spans="1:1" x14ac:dyDescent="0.35">
      <c r="A10012"/>
    </row>
    <row r="10013" spans="1:1" x14ac:dyDescent="0.35">
      <c r="A10013"/>
    </row>
    <row r="10014" spans="1:1" x14ac:dyDescent="0.35">
      <c r="A10014"/>
    </row>
    <row r="10015" spans="1:1" x14ac:dyDescent="0.35">
      <c r="A10015"/>
    </row>
    <row r="10016" spans="1:1" x14ac:dyDescent="0.35">
      <c r="A10016"/>
    </row>
    <row r="10017" spans="1:1" x14ac:dyDescent="0.35">
      <c r="A10017"/>
    </row>
    <row r="10018" spans="1:1" x14ac:dyDescent="0.35">
      <c r="A10018"/>
    </row>
    <row r="10019" spans="1:1" x14ac:dyDescent="0.35">
      <c r="A10019"/>
    </row>
    <row r="10020" spans="1:1" x14ac:dyDescent="0.35">
      <c r="A10020"/>
    </row>
    <row r="10021" spans="1:1" x14ac:dyDescent="0.35">
      <c r="A10021"/>
    </row>
    <row r="10022" spans="1:1" x14ac:dyDescent="0.35">
      <c r="A10022"/>
    </row>
    <row r="10023" spans="1:1" x14ac:dyDescent="0.35">
      <c r="A10023"/>
    </row>
    <row r="10024" spans="1:1" x14ac:dyDescent="0.35">
      <c r="A10024"/>
    </row>
    <row r="10025" spans="1:1" x14ac:dyDescent="0.35">
      <c r="A10025"/>
    </row>
    <row r="10026" spans="1:1" x14ac:dyDescent="0.35">
      <c r="A10026"/>
    </row>
    <row r="10027" spans="1:1" x14ac:dyDescent="0.35">
      <c r="A10027"/>
    </row>
    <row r="10028" spans="1:1" x14ac:dyDescent="0.35">
      <c r="A10028"/>
    </row>
    <row r="10029" spans="1:1" x14ac:dyDescent="0.35">
      <c r="A10029"/>
    </row>
    <row r="10030" spans="1:1" x14ac:dyDescent="0.35">
      <c r="A10030"/>
    </row>
    <row r="10031" spans="1:1" x14ac:dyDescent="0.35">
      <c r="A10031"/>
    </row>
    <row r="10032" spans="1:1" x14ac:dyDescent="0.35">
      <c r="A10032"/>
    </row>
    <row r="10033" spans="1:1" x14ac:dyDescent="0.35">
      <c r="A10033"/>
    </row>
    <row r="10034" spans="1:1" x14ac:dyDescent="0.35">
      <c r="A10034"/>
    </row>
    <row r="10035" spans="1:1" x14ac:dyDescent="0.35">
      <c r="A10035"/>
    </row>
    <row r="10036" spans="1:1" x14ac:dyDescent="0.35">
      <c r="A10036"/>
    </row>
    <row r="10037" spans="1:1" x14ac:dyDescent="0.35">
      <c r="A10037"/>
    </row>
    <row r="10038" spans="1:1" x14ac:dyDescent="0.35">
      <c r="A10038"/>
    </row>
    <row r="10039" spans="1:1" x14ac:dyDescent="0.35">
      <c r="A10039"/>
    </row>
    <row r="10040" spans="1:1" x14ac:dyDescent="0.35">
      <c r="A10040"/>
    </row>
    <row r="10041" spans="1:1" x14ac:dyDescent="0.35">
      <c r="A10041"/>
    </row>
    <row r="10042" spans="1:1" x14ac:dyDescent="0.35">
      <c r="A10042"/>
    </row>
    <row r="10043" spans="1:1" x14ac:dyDescent="0.35">
      <c r="A10043"/>
    </row>
    <row r="10044" spans="1:1" x14ac:dyDescent="0.35">
      <c r="A10044"/>
    </row>
    <row r="10045" spans="1:1" x14ac:dyDescent="0.35">
      <c r="A10045"/>
    </row>
    <row r="10046" spans="1:1" x14ac:dyDescent="0.35">
      <c r="A10046"/>
    </row>
    <row r="10047" spans="1:1" x14ac:dyDescent="0.35">
      <c r="A10047"/>
    </row>
    <row r="10048" spans="1:1" x14ac:dyDescent="0.35">
      <c r="A10048"/>
    </row>
    <row r="10049" spans="1:1" x14ac:dyDescent="0.35">
      <c r="A10049"/>
    </row>
    <row r="10050" spans="1:1" x14ac:dyDescent="0.35">
      <c r="A10050"/>
    </row>
    <row r="10051" spans="1:1" x14ac:dyDescent="0.35">
      <c r="A10051"/>
    </row>
    <row r="10052" spans="1:1" x14ac:dyDescent="0.35">
      <c r="A10052"/>
    </row>
    <row r="10053" spans="1:1" x14ac:dyDescent="0.35">
      <c r="A10053"/>
    </row>
    <row r="10054" spans="1:1" x14ac:dyDescent="0.35">
      <c r="A10054"/>
    </row>
    <row r="10055" spans="1:1" x14ac:dyDescent="0.35">
      <c r="A10055"/>
    </row>
    <row r="10056" spans="1:1" x14ac:dyDescent="0.35">
      <c r="A10056"/>
    </row>
    <row r="10057" spans="1:1" x14ac:dyDescent="0.35">
      <c r="A10057"/>
    </row>
    <row r="10058" spans="1:1" x14ac:dyDescent="0.35">
      <c r="A10058"/>
    </row>
    <row r="10059" spans="1:1" x14ac:dyDescent="0.35">
      <c r="A10059"/>
    </row>
    <row r="10060" spans="1:1" x14ac:dyDescent="0.35">
      <c r="A10060"/>
    </row>
    <row r="10061" spans="1:1" x14ac:dyDescent="0.35">
      <c r="A10061"/>
    </row>
    <row r="10062" spans="1:1" x14ac:dyDescent="0.35">
      <c r="A10062"/>
    </row>
    <row r="10063" spans="1:1" x14ac:dyDescent="0.35">
      <c r="A10063"/>
    </row>
    <row r="10064" spans="1:1" x14ac:dyDescent="0.35">
      <c r="A10064"/>
    </row>
    <row r="10065" spans="1:1" x14ac:dyDescent="0.35">
      <c r="A10065"/>
    </row>
    <row r="10066" spans="1:1" x14ac:dyDescent="0.35">
      <c r="A10066"/>
    </row>
    <row r="10067" spans="1:1" x14ac:dyDescent="0.35">
      <c r="A10067"/>
    </row>
    <row r="10068" spans="1:1" x14ac:dyDescent="0.35">
      <c r="A10068"/>
    </row>
    <row r="10069" spans="1:1" x14ac:dyDescent="0.35">
      <c r="A10069"/>
    </row>
    <row r="10070" spans="1:1" x14ac:dyDescent="0.35">
      <c r="A10070"/>
    </row>
    <row r="10071" spans="1:1" x14ac:dyDescent="0.35">
      <c r="A10071"/>
    </row>
    <row r="10072" spans="1:1" x14ac:dyDescent="0.35">
      <c r="A10072"/>
    </row>
    <row r="10073" spans="1:1" x14ac:dyDescent="0.35">
      <c r="A10073"/>
    </row>
    <row r="10074" spans="1:1" x14ac:dyDescent="0.35">
      <c r="A10074"/>
    </row>
    <row r="10075" spans="1:1" x14ac:dyDescent="0.35">
      <c r="A10075"/>
    </row>
    <row r="10076" spans="1:1" x14ac:dyDescent="0.35">
      <c r="A10076"/>
    </row>
    <row r="10077" spans="1:1" x14ac:dyDescent="0.35">
      <c r="A10077"/>
    </row>
    <row r="10078" spans="1:1" x14ac:dyDescent="0.35">
      <c r="A10078"/>
    </row>
    <row r="10079" spans="1:1" x14ac:dyDescent="0.35">
      <c r="A10079"/>
    </row>
    <row r="10080" spans="1:1" x14ac:dyDescent="0.35">
      <c r="A10080"/>
    </row>
    <row r="10081" spans="1:1" x14ac:dyDescent="0.35">
      <c r="A10081"/>
    </row>
    <row r="10082" spans="1:1" x14ac:dyDescent="0.35">
      <c r="A10082"/>
    </row>
    <row r="10083" spans="1:1" x14ac:dyDescent="0.35">
      <c r="A10083"/>
    </row>
    <row r="10084" spans="1:1" x14ac:dyDescent="0.35">
      <c r="A10084"/>
    </row>
    <row r="10085" spans="1:1" x14ac:dyDescent="0.35">
      <c r="A10085"/>
    </row>
    <row r="10086" spans="1:1" x14ac:dyDescent="0.35">
      <c r="A10086"/>
    </row>
    <row r="10087" spans="1:1" x14ac:dyDescent="0.35">
      <c r="A10087"/>
    </row>
    <row r="10088" spans="1:1" x14ac:dyDescent="0.35">
      <c r="A10088"/>
    </row>
    <row r="10089" spans="1:1" x14ac:dyDescent="0.35">
      <c r="A10089"/>
    </row>
    <row r="10090" spans="1:1" x14ac:dyDescent="0.35">
      <c r="A10090"/>
    </row>
    <row r="10091" spans="1:1" x14ac:dyDescent="0.35">
      <c r="A10091"/>
    </row>
    <row r="10092" spans="1:1" x14ac:dyDescent="0.35">
      <c r="A10092"/>
    </row>
    <row r="10093" spans="1:1" x14ac:dyDescent="0.35">
      <c r="A10093"/>
    </row>
    <row r="10094" spans="1:1" x14ac:dyDescent="0.35">
      <c r="A10094"/>
    </row>
    <row r="10095" spans="1:1" x14ac:dyDescent="0.35">
      <c r="A10095"/>
    </row>
    <row r="10096" spans="1:1" x14ac:dyDescent="0.35">
      <c r="A10096"/>
    </row>
    <row r="10097" spans="1:1" x14ac:dyDescent="0.35">
      <c r="A10097"/>
    </row>
    <row r="10098" spans="1:1" x14ac:dyDescent="0.35">
      <c r="A10098"/>
    </row>
    <row r="10099" spans="1:1" x14ac:dyDescent="0.35">
      <c r="A10099"/>
    </row>
    <row r="10100" spans="1:1" x14ac:dyDescent="0.35">
      <c r="A10100"/>
    </row>
    <row r="10101" spans="1:1" x14ac:dyDescent="0.35">
      <c r="A10101"/>
    </row>
    <row r="10102" spans="1:1" x14ac:dyDescent="0.35">
      <c r="A10102"/>
    </row>
    <row r="10103" spans="1:1" x14ac:dyDescent="0.35">
      <c r="A10103"/>
    </row>
    <row r="10104" spans="1:1" x14ac:dyDescent="0.35">
      <c r="A10104"/>
    </row>
    <row r="10105" spans="1:1" x14ac:dyDescent="0.35">
      <c r="A10105"/>
    </row>
    <row r="10106" spans="1:1" x14ac:dyDescent="0.35">
      <c r="A10106"/>
    </row>
    <row r="10107" spans="1:1" x14ac:dyDescent="0.35">
      <c r="A10107"/>
    </row>
    <row r="10108" spans="1:1" x14ac:dyDescent="0.35">
      <c r="A10108"/>
    </row>
    <row r="10109" spans="1:1" x14ac:dyDescent="0.35">
      <c r="A10109"/>
    </row>
    <row r="10110" spans="1:1" x14ac:dyDescent="0.35">
      <c r="A10110"/>
    </row>
    <row r="10111" spans="1:1" x14ac:dyDescent="0.35">
      <c r="A10111"/>
    </row>
    <row r="10112" spans="1:1" x14ac:dyDescent="0.35">
      <c r="A10112"/>
    </row>
    <row r="10113" spans="1:1" x14ac:dyDescent="0.35">
      <c r="A10113"/>
    </row>
    <row r="10114" spans="1:1" x14ac:dyDescent="0.35">
      <c r="A10114"/>
    </row>
    <row r="10115" spans="1:1" x14ac:dyDescent="0.35">
      <c r="A10115"/>
    </row>
    <row r="10116" spans="1:1" x14ac:dyDescent="0.35">
      <c r="A10116"/>
    </row>
    <row r="10117" spans="1:1" x14ac:dyDescent="0.35">
      <c r="A10117"/>
    </row>
    <row r="10118" spans="1:1" x14ac:dyDescent="0.35">
      <c r="A10118"/>
    </row>
    <row r="10119" spans="1:1" x14ac:dyDescent="0.35">
      <c r="A10119"/>
    </row>
    <row r="10120" spans="1:1" x14ac:dyDescent="0.35">
      <c r="A10120"/>
    </row>
    <row r="10121" spans="1:1" x14ac:dyDescent="0.35">
      <c r="A10121"/>
    </row>
    <row r="10122" spans="1:1" x14ac:dyDescent="0.35">
      <c r="A10122"/>
    </row>
    <row r="10123" spans="1:1" x14ac:dyDescent="0.35">
      <c r="A10123"/>
    </row>
    <row r="10124" spans="1:1" x14ac:dyDescent="0.35">
      <c r="A10124"/>
    </row>
    <row r="10125" spans="1:1" x14ac:dyDescent="0.35">
      <c r="A10125"/>
    </row>
    <row r="10126" spans="1:1" x14ac:dyDescent="0.35">
      <c r="A10126"/>
    </row>
    <row r="10127" spans="1:1" x14ac:dyDescent="0.35">
      <c r="A10127"/>
    </row>
    <row r="10128" spans="1:1" x14ac:dyDescent="0.35">
      <c r="A10128"/>
    </row>
    <row r="10129" spans="1:1" x14ac:dyDescent="0.35">
      <c r="A10129"/>
    </row>
    <row r="10130" spans="1:1" x14ac:dyDescent="0.35">
      <c r="A10130"/>
    </row>
    <row r="10131" spans="1:1" x14ac:dyDescent="0.35">
      <c r="A10131"/>
    </row>
    <row r="10132" spans="1:1" x14ac:dyDescent="0.35">
      <c r="A10132"/>
    </row>
    <row r="10133" spans="1:1" x14ac:dyDescent="0.35">
      <c r="A10133"/>
    </row>
    <row r="10134" spans="1:1" x14ac:dyDescent="0.35">
      <c r="A10134"/>
    </row>
    <row r="10135" spans="1:1" x14ac:dyDescent="0.35">
      <c r="A10135"/>
    </row>
    <row r="10136" spans="1:1" x14ac:dyDescent="0.35">
      <c r="A10136"/>
    </row>
    <row r="10137" spans="1:1" x14ac:dyDescent="0.35">
      <c r="A10137"/>
    </row>
    <row r="10138" spans="1:1" x14ac:dyDescent="0.35">
      <c r="A10138"/>
    </row>
    <row r="10139" spans="1:1" x14ac:dyDescent="0.35">
      <c r="A10139"/>
    </row>
    <row r="10140" spans="1:1" x14ac:dyDescent="0.35">
      <c r="A10140"/>
    </row>
    <row r="10141" spans="1:1" x14ac:dyDescent="0.35">
      <c r="A10141"/>
    </row>
    <row r="10142" spans="1:1" x14ac:dyDescent="0.35">
      <c r="A10142"/>
    </row>
    <row r="10143" spans="1:1" x14ac:dyDescent="0.35">
      <c r="A10143"/>
    </row>
    <row r="10144" spans="1:1" x14ac:dyDescent="0.35">
      <c r="A10144"/>
    </row>
    <row r="10145" spans="1:1" x14ac:dyDescent="0.35">
      <c r="A10145"/>
    </row>
    <row r="10146" spans="1:1" x14ac:dyDescent="0.35">
      <c r="A10146"/>
    </row>
    <row r="10147" spans="1:1" x14ac:dyDescent="0.35">
      <c r="A10147"/>
    </row>
    <row r="10148" spans="1:1" x14ac:dyDescent="0.35">
      <c r="A10148"/>
    </row>
    <row r="10149" spans="1:1" x14ac:dyDescent="0.35">
      <c r="A10149"/>
    </row>
    <row r="10150" spans="1:1" x14ac:dyDescent="0.35">
      <c r="A10150"/>
    </row>
    <row r="10151" spans="1:1" x14ac:dyDescent="0.35">
      <c r="A10151"/>
    </row>
    <row r="10152" spans="1:1" x14ac:dyDescent="0.35">
      <c r="A10152"/>
    </row>
    <row r="10153" spans="1:1" x14ac:dyDescent="0.35">
      <c r="A10153"/>
    </row>
    <row r="10154" spans="1:1" x14ac:dyDescent="0.35">
      <c r="A10154"/>
    </row>
    <row r="10155" spans="1:1" x14ac:dyDescent="0.35">
      <c r="A10155"/>
    </row>
    <row r="10156" spans="1:1" x14ac:dyDescent="0.35">
      <c r="A10156"/>
    </row>
    <row r="10157" spans="1:1" x14ac:dyDescent="0.35">
      <c r="A10157"/>
    </row>
    <row r="10158" spans="1:1" x14ac:dyDescent="0.35">
      <c r="A10158"/>
    </row>
    <row r="10159" spans="1:1" x14ac:dyDescent="0.35">
      <c r="A10159"/>
    </row>
    <row r="10160" spans="1:1" x14ac:dyDescent="0.35">
      <c r="A10160"/>
    </row>
    <row r="10161" spans="1:1" x14ac:dyDescent="0.35">
      <c r="A10161"/>
    </row>
    <row r="10162" spans="1:1" x14ac:dyDescent="0.35">
      <c r="A10162"/>
    </row>
    <row r="10163" spans="1:1" x14ac:dyDescent="0.35">
      <c r="A10163"/>
    </row>
    <row r="10164" spans="1:1" x14ac:dyDescent="0.35">
      <c r="A10164"/>
    </row>
    <row r="10165" spans="1:1" x14ac:dyDescent="0.35">
      <c r="A10165"/>
    </row>
    <row r="10166" spans="1:1" x14ac:dyDescent="0.35">
      <c r="A10166"/>
    </row>
    <row r="10167" spans="1:1" x14ac:dyDescent="0.35">
      <c r="A10167"/>
    </row>
    <row r="10168" spans="1:1" x14ac:dyDescent="0.35">
      <c r="A10168"/>
    </row>
    <row r="10169" spans="1:1" x14ac:dyDescent="0.35">
      <c r="A10169"/>
    </row>
    <row r="10170" spans="1:1" x14ac:dyDescent="0.35">
      <c r="A10170"/>
    </row>
    <row r="10171" spans="1:1" x14ac:dyDescent="0.35">
      <c r="A10171"/>
    </row>
    <row r="10172" spans="1:1" x14ac:dyDescent="0.35">
      <c r="A10172"/>
    </row>
    <row r="10173" spans="1:1" x14ac:dyDescent="0.35">
      <c r="A10173"/>
    </row>
    <row r="10174" spans="1:1" x14ac:dyDescent="0.35">
      <c r="A10174"/>
    </row>
    <row r="10175" spans="1:1" x14ac:dyDescent="0.35">
      <c r="A10175"/>
    </row>
    <row r="10176" spans="1:1" x14ac:dyDescent="0.35">
      <c r="A10176"/>
    </row>
    <row r="10177" spans="1:1" x14ac:dyDescent="0.35">
      <c r="A10177"/>
    </row>
    <row r="10178" spans="1:1" x14ac:dyDescent="0.35">
      <c r="A10178"/>
    </row>
    <row r="10179" spans="1:1" x14ac:dyDescent="0.35">
      <c r="A10179"/>
    </row>
    <row r="10180" spans="1:1" x14ac:dyDescent="0.35">
      <c r="A10180"/>
    </row>
    <row r="10181" spans="1:1" x14ac:dyDescent="0.35">
      <c r="A10181"/>
    </row>
    <row r="10182" spans="1:1" x14ac:dyDescent="0.35">
      <c r="A10182"/>
    </row>
    <row r="10183" spans="1:1" x14ac:dyDescent="0.35">
      <c r="A10183"/>
    </row>
    <row r="10184" spans="1:1" x14ac:dyDescent="0.35">
      <c r="A10184"/>
    </row>
    <row r="10185" spans="1:1" x14ac:dyDescent="0.35">
      <c r="A10185"/>
    </row>
    <row r="10186" spans="1:1" x14ac:dyDescent="0.35">
      <c r="A10186"/>
    </row>
    <row r="10187" spans="1:1" x14ac:dyDescent="0.35">
      <c r="A10187"/>
    </row>
    <row r="10188" spans="1:1" x14ac:dyDescent="0.35">
      <c r="A10188"/>
    </row>
    <row r="10189" spans="1:1" x14ac:dyDescent="0.35">
      <c r="A10189"/>
    </row>
    <row r="10190" spans="1:1" x14ac:dyDescent="0.35">
      <c r="A10190"/>
    </row>
    <row r="10191" spans="1:1" x14ac:dyDescent="0.35">
      <c r="A10191"/>
    </row>
    <row r="10192" spans="1:1" x14ac:dyDescent="0.35">
      <c r="A10192"/>
    </row>
    <row r="10193" spans="1:1" x14ac:dyDescent="0.35">
      <c r="A10193"/>
    </row>
    <row r="10194" spans="1:1" x14ac:dyDescent="0.35">
      <c r="A10194"/>
    </row>
    <row r="10195" spans="1:1" x14ac:dyDescent="0.35">
      <c r="A10195"/>
    </row>
    <row r="10196" spans="1:1" x14ac:dyDescent="0.35">
      <c r="A10196"/>
    </row>
    <row r="10197" spans="1:1" x14ac:dyDescent="0.35">
      <c r="A10197"/>
    </row>
    <row r="10198" spans="1:1" x14ac:dyDescent="0.35">
      <c r="A10198"/>
    </row>
    <row r="10199" spans="1:1" x14ac:dyDescent="0.35">
      <c r="A10199"/>
    </row>
    <row r="10200" spans="1:1" x14ac:dyDescent="0.35">
      <c r="A10200"/>
    </row>
    <row r="10201" spans="1:1" x14ac:dyDescent="0.35">
      <c r="A10201"/>
    </row>
    <row r="10202" spans="1:1" x14ac:dyDescent="0.35">
      <c r="A10202"/>
    </row>
    <row r="10203" spans="1:1" x14ac:dyDescent="0.35">
      <c r="A10203"/>
    </row>
    <row r="10204" spans="1:1" x14ac:dyDescent="0.35">
      <c r="A10204"/>
    </row>
    <row r="10205" spans="1:1" x14ac:dyDescent="0.35">
      <c r="A10205"/>
    </row>
    <row r="10206" spans="1:1" x14ac:dyDescent="0.35">
      <c r="A10206"/>
    </row>
    <row r="10207" spans="1:1" x14ac:dyDescent="0.35">
      <c r="A10207"/>
    </row>
    <row r="10208" spans="1:1" x14ac:dyDescent="0.35">
      <c r="A10208"/>
    </row>
    <row r="10209" spans="1:1" x14ac:dyDescent="0.35">
      <c r="A10209"/>
    </row>
    <row r="10210" spans="1:1" x14ac:dyDescent="0.35">
      <c r="A10210"/>
    </row>
    <row r="10211" spans="1:1" x14ac:dyDescent="0.35">
      <c r="A10211"/>
    </row>
    <row r="10212" spans="1:1" x14ac:dyDescent="0.35">
      <c r="A10212"/>
    </row>
    <row r="10213" spans="1:1" x14ac:dyDescent="0.35">
      <c r="A10213"/>
    </row>
    <row r="10214" spans="1:1" x14ac:dyDescent="0.35">
      <c r="A10214"/>
    </row>
    <row r="10215" spans="1:1" x14ac:dyDescent="0.35">
      <c r="A10215"/>
    </row>
    <row r="10216" spans="1:1" x14ac:dyDescent="0.35">
      <c r="A10216"/>
    </row>
    <row r="10217" spans="1:1" x14ac:dyDescent="0.35">
      <c r="A10217"/>
    </row>
    <row r="10218" spans="1:1" x14ac:dyDescent="0.35">
      <c r="A10218"/>
    </row>
    <row r="10219" spans="1:1" x14ac:dyDescent="0.35">
      <c r="A10219"/>
    </row>
    <row r="10220" spans="1:1" x14ac:dyDescent="0.35">
      <c r="A10220"/>
    </row>
    <row r="10221" spans="1:1" x14ac:dyDescent="0.35">
      <c r="A10221"/>
    </row>
    <row r="10222" spans="1:1" x14ac:dyDescent="0.35">
      <c r="A10222"/>
    </row>
    <row r="10223" spans="1:1" x14ac:dyDescent="0.35">
      <c r="A10223"/>
    </row>
    <row r="10224" spans="1:1" x14ac:dyDescent="0.35">
      <c r="A10224"/>
    </row>
    <row r="10225" spans="1:1" x14ac:dyDescent="0.35">
      <c r="A10225"/>
    </row>
    <row r="10226" spans="1:1" x14ac:dyDescent="0.35">
      <c r="A10226"/>
    </row>
    <row r="10227" spans="1:1" x14ac:dyDescent="0.35">
      <c r="A10227"/>
    </row>
    <row r="10228" spans="1:1" x14ac:dyDescent="0.35">
      <c r="A10228"/>
    </row>
    <row r="10229" spans="1:1" x14ac:dyDescent="0.35">
      <c r="A10229"/>
    </row>
    <row r="10230" spans="1:1" x14ac:dyDescent="0.35">
      <c r="A10230"/>
    </row>
    <row r="10231" spans="1:1" x14ac:dyDescent="0.35">
      <c r="A10231"/>
    </row>
    <row r="10232" spans="1:1" x14ac:dyDescent="0.35">
      <c r="A10232"/>
    </row>
    <row r="10233" spans="1:1" x14ac:dyDescent="0.35">
      <c r="A10233"/>
    </row>
    <row r="10234" spans="1:1" x14ac:dyDescent="0.35">
      <c r="A10234"/>
    </row>
    <row r="10235" spans="1:1" x14ac:dyDescent="0.35">
      <c r="A10235"/>
    </row>
    <row r="10236" spans="1:1" x14ac:dyDescent="0.35">
      <c r="A10236"/>
    </row>
    <row r="10237" spans="1:1" x14ac:dyDescent="0.35">
      <c r="A10237"/>
    </row>
    <row r="10238" spans="1:1" x14ac:dyDescent="0.35">
      <c r="A10238"/>
    </row>
    <row r="10239" spans="1:1" x14ac:dyDescent="0.35">
      <c r="A10239"/>
    </row>
    <row r="10240" spans="1:1" x14ac:dyDescent="0.35">
      <c r="A10240"/>
    </row>
    <row r="10241" spans="1:1" x14ac:dyDescent="0.35">
      <c r="A10241"/>
    </row>
    <row r="10242" spans="1:1" x14ac:dyDescent="0.35">
      <c r="A10242"/>
    </row>
    <row r="10243" spans="1:1" x14ac:dyDescent="0.35">
      <c r="A10243"/>
    </row>
    <row r="10244" spans="1:1" x14ac:dyDescent="0.35">
      <c r="A10244"/>
    </row>
    <row r="10245" spans="1:1" x14ac:dyDescent="0.35">
      <c r="A10245"/>
    </row>
    <row r="10246" spans="1:1" x14ac:dyDescent="0.35">
      <c r="A10246"/>
    </row>
    <row r="10247" spans="1:1" x14ac:dyDescent="0.35">
      <c r="A10247"/>
    </row>
    <row r="10248" spans="1:1" x14ac:dyDescent="0.35">
      <c r="A10248"/>
    </row>
    <row r="10249" spans="1:1" x14ac:dyDescent="0.35">
      <c r="A10249"/>
    </row>
    <row r="10250" spans="1:1" x14ac:dyDescent="0.35">
      <c r="A10250"/>
    </row>
    <row r="10251" spans="1:1" x14ac:dyDescent="0.35">
      <c r="A10251"/>
    </row>
    <row r="10252" spans="1:1" x14ac:dyDescent="0.35">
      <c r="A10252"/>
    </row>
    <row r="10253" spans="1:1" x14ac:dyDescent="0.35">
      <c r="A10253"/>
    </row>
    <row r="10254" spans="1:1" x14ac:dyDescent="0.35">
      <c r="A10254"/>
    </row>
    <row r="10255" spans="1:1" x14ac:dyDescent="0.35">
      <c r="A10255"/>
    </row>
    <row r="10256" spans="1:1" x14ac:dyDescent="0.35">
      <c r="A10256"/>
    </row>
    <row r="10257" spans="1:1" x14ac:dyDescent="0.35">
      <c r="A10257"/>
    </row>
    <row r="10258" spans="1:1" x14ac:dyDescent="0.35">
      <c r="A10258"/>
    </row>
    <row r="10259" spans="1:1" x14ac:dyDescent="0.35">
      <c r="A10259"/>
    </row>
    <row r="10260" spans="1:1" x14ac:dyDescent="0.35">
      <c r="A10260"/>
    </row>
    <row r="10261" spans="1:1" x14ac:dyDescent="0.35">
      <c r="A10261"/>
    </row>
    <row r="10262" spans="1:1" x14ac:dyDescent="0.35">
      <c r="A10262"/>
    </row>
    <row r="10263" spans="1:1" x14ac:dyDescent="0.35">
      <c r="A10263"/>
    </row>
    <row r="10264" spans="1:1" x14ac:dyDescent="0.35">
      <c r="A10264"/>
    </row>
    <row r="10265" spans="1:1" x14ac:dyDescent="0.35">
      <c r="A10265"/>
    </row>
    <row r="10266" spans="1:1" x14ac:dyDescent="0.35">
      <c r="A10266"/>
    </row>
    <row r="10267" spans="1:1" x14ac:dyDescent="0.35">
      <c r="A10267"/>
    </row>
    <row r="10268" spans="1:1" x14ac:dyDescent="0.35">
      <c r="A10268"/>
    </row>
    <row r="10269" spans="1:1" x14ac:dyDescent="0.35">
      <c r="A10269"/>
    </row>
    <row r="10270" spans="1:1" x14ac:dyDescent="0.35">
      <c r="A10270"/>
    </row>
    <row r="10271" spans="1:1" x14ac:dyDescent="0.35">
      <c r="A10271"/>
    </row>
    <row r="10272" spans="1:1" x14ac:dyDescent="0.35">
      <c r="A10272"/>
    </row>
    <row r="10273" spans="1:1" x14ac:dyDescent="0.35">
      <c r="A10273"/>
    </row>
    <row r="10274" spans="1:1" x14ac:dyDescent="0.35">
      <c r="A10274"/>
    </row>
    <row r="10275" spans="1:1" x14ac:dyDescent="0.35">
      <c r="A10275"/>
    </row>
    <row r="10276" spans="1:1" x14ac:dyDescent="0.35">
      <c r="A10276"/>
    </row>
    <row r="10277" spans="1:1" x14ac:dyDescent="0.35">
      <c r="A10277"/>
    </row>
    <row r="10278" spans="1:1" x14ac:dyDescent="0.35">
      <c r="A10278"/>
    </row>
    <row r="10279" spans="1:1" x14ac:dyDescent="0.35">
      <c r="A10279"/>
    </row>
    <row r="10280" spans="1:1" x14ac:dyDescent="0.35">
      <c r="A10280"/>
    </row>
    <row r="10281" spans="1:1" x14ac:dyDescent="0.35">
      <c r="A10281"/>
    </row>
    <row r="10282" spans="1:1" x14ac:dyDescent="0.35">
      <c r="A10282"/>
    </row>
    <row r="10283" spans="1:1" x14ac:dyDescent="0.35">
      <c r="A10283"/>
    </row>
    <row r="10284" spans="1:1" x14ac:dyDescent="0.35">
      <c r="A10284"/>
    </row>
    <row r="10285" spans="1:1" x14ac:dyDescent="0.35">
      <c r="A10285"/>
    </row>
    <row r="10286" spans="1:1" x14ac:dyDescent="0.35">
      <c r="A10286"/>
    </row>
    <row r="10287" spans="1:1" x14ac:dyDescent="0.35">
      <c r="A10287"/>
    </row>
    <row r="10288" spans="1:1" x14ac:dyDescent="0.35">
      <c r="A10288"/>
    </row>
    <row r="10289" spans="1:1" x14ac:dyDescent="0.35">
      <c r="A10289"/>
    </row>
    <row r="10290" spans="1:1" x14ac:dyDescent="0.35">
      <c r="A10290"/>
    </row>
    <row r="10291" spans="1:1" x14ac:dyDescent="0.35">
      <c r="A10291"/>
    </row>
    <row r="10292" spans="1:1" x14ac:dyDescent="0.35">
      <c r="A10292"/>
    </row>
    <row r="10293" spans="1:1" x14ac:dyDescent="0.35">
      <c r="A10293"/>
    </row>
    <row r="10294" spans="1:1" x14ac:dyDescent="0.35">
      <c r="A10294"/>
    </row>
    <row r="10295" spans="1:1" x14ac:dyDescent="0.35">
      <c r="A10295"/>
    </row>
    <row r="10296" spans="1:1" x14ac:dyDescent="0.35">
      <c r="A10296"/>
    </row>
    <row r="10297" spans="1:1" x14ac:dyDescent="0.35">
      <c r="A10297"/>
    </row>
    <row r="10298" spans="1:1" x14ac:dyDescent="0.35">
      <c r="A10298"/>
    </row>
    <row r="10299" spans="1:1" x14ac:dyDescent="0.35">
      <c r="A10299"/>
    </row>
    <row r="10300" spans="1:1" x14ac:dyDescent="0.35">
      <c r="A10300"/>
    </row>
    <row r="10301" spans="1:1" x14ac:dyDescent="0.35">
      <c r="A10301"/>
    </row>
    <row r="10302" spans="1:1" x14ac:dyDescent="0.35">
      <c r="A10302"/>
    </row>
    <row r="10303" spans="1:1" x14ac:dyDescent="0.35">
      <c r="A10303"/>
    </row>
    <row r="10304" spans="1:1" x14ac:dyDescent="0.35">
      <c r="A10304"/>
    </row>
    <row r="10305" spans="1:1" x14ac:dyDescent="0.35">
      <c r="A10305"/>
    </row>
    <row r="10306" spans="1:1" x14ac:dyDescent="0.35">
      <c r="A10306"/>
    </row>
    <row r="10307" spans="1:1" x14ac:dyDescent="0.35">
      <c r="A10307"/>
    </row>
    <row r="10308" spans="1:1" x14ac:dyDescent="0.35">
      <c r="A10308"/>
    </row>
    <row r="10309" spans="1:1" x14ac:dyDescent="0.35">
      <c r="A10309"/>
    </row>
    <row r="10310" spans="1:1" x14ac:dyDescent="0.35">
      <c r="A10310"/>
    </row>
    <row r="10311" spans="1:1" x14ac:dyDescent="0.35">
      <c r="A10311"/>
    </row>
    <row r="10312" spans="1:1" x14ac:dyDescent="0.35">
      <c r="A10312"/>
    </row>
    <row r="10313" spans="1:1" x14ac:dyDescent="0.35">
      <c r="A10313"/>
    </row>
    <row r="10314" spans="1:1" x14ac:dyDescent="0.35">
      <c r="A10314"/>
    </row>
    <row r="10315" spans="1:1" x14ac:dyDescent="0.35">
      <c r="A10315"/>
    </row>
    <row r="10316" spans="1:1" x14ac:dyDescent="0.35">
      <c r="A10316"/>
    </row>
    <row r="10317" spans="1:1" x14ac:dyDescent="0.35">
      <c r="A10317"/>
    </row>
    <row r="10318" spans="1:1" x14ac:dyDescent="0.35">
      <c r="A10318"/>
    </row>
    <row r="10319" spans="1:1" x14ac:dyDescent="0.35">
      <c r="A10319"/>
    </row>
    <row r="10320" spans="1:1" x14ac:dyDescent="0.35">
      <c r="A10320"/>
    </row>
    <row r="10321" spans="1:1" x14ac:dyDescent="0.35">
      <c r="A10321"/>
    </row>
    <row r="10322" spans="1:1" x14ac:dyDescent="0.35">
      <c r="A10322"/>
    </row>
    <row r="10323" spans="1:1" x14ac:dyDescent="0.35">
      <c r="A10323"/>
    </row>
    <row r="10324" spans="1:1" x14ac:dyDescent="0.35">
      <c r="A10324"/>
    </row>
    <row r="10325" spans="1:1" x14ac:dyDescent="0.35">
      <c r="A10325"/>
    </row>
    <row r="10326" spans="1:1" x14ac:dyDescent="0.35">
      <c r="A10326"/>
    </row>
    <row r="10327" spans="1:1" x14ac:dyDescent="0.35">
      <c r="A10327"/>
    </row>
    <row r="10328" spans="1:1" x14ac:dyDescent="0.35">
      <c r="A10328"/>
    </row>
    <row r="10329" spans="1:1" x14ac:dyDescent="0.35">
      <c r="A10329"/>
    </row>
    <row r="10330" spans="1:1" x14ac:dyDescent="0.35">
      <c r="A10330"/>
    </row>
    <row r="10331" spans="1:1" x14ac:dyDescent="0.35">
      <c r="A10331"/>
    </row>
    <row r="10332" spans="1:1" x14ac:dyDescent="0.35">
      <c r="A10332"/>
    </row>
    <row r="10333" spans="1:1" x14ac:dyDescent="0.35">
      <c r="A10333"/>
    </row>
    <row r="10334" spans="1:1" x14ac:dyDescent="0.35">
      <c r="A10334"/>
    </row>
    <row r="10335" spans="1:1" x14ac:dyDescent="0.35">
      <c r="A10335"/>
    </row>
    <row r="10336" spans="1:1" x14ac:dyDescent="0.35">
      <c r="A10336"/>
    </row>
    <row r="10337" spans="1:1" x14ac:dyDescent="0.35">
      <c r="A10337"/>
    </row>
    <row r="10338" spans="1:1" x14ac:dyDescent="0.35">
      <c r="A10338"/>
    </row>
    <row r="10339" spans="1:1" x14ac:dyDescent="0.35">
      <c r="A10339"/>
    </row>
    <row r="10340" spans="1:1" x14ac:dyDescent="0.35">
      <c r="A10340"/>
    </row>
    <row r="10341" spans="1:1" x14ac:dyDescent="0.35">
      <c r="A10341"/>
    </row>
    <row r="10342" spans="1:1" x14ac:dyDescent="0.35">
      <c r="A10342"/>
    </row>
    <row r="10343" spans="1:1" x14ac:dyDescent="0.35">
      <c r="A10343"/>
    </row>
    <row r="10344" spans="1:1" x14ac:dyDescent="0.35">
      <c r="A10344"/>
    </row>
    <row r="10345" spans="1:1" x14ac:dyDescent="0.35">
      <c r="A10345"/>
    </row>
    <row r="10346" spans="1:1" x14ac:dyDescent="0.35">
      <c r="A10346"/>
    </row>
    <row r="10347" spans="1:1" x14ac:dyDescent="0.35">
      <c r="A10347"/>
    </row>
    <row r="10348" spans="1:1" x14ac:dyDescent="0.35">
      <c r="A10348"/>
    </row>
    <row r="10349" spans="1:1" x14ac:dyDescent="0.35">
      <c r="A10349"/>
    </row>
    <row r="10350" spans="1:1" x14ac:dyDescent="0.35">
      <c r="A10350"/>
    </row>
    <row r="10351" spans="1:1" x14ac:dyDescent="0.35">
      <c r="A10351"/>
    </row>
    <row r="10352" spans="1:1" x14ac:dyDescent="0.35">
      <c r="A10352"/>
    </row>
    <row r="10353" spans="1:1" x14ac:dyDescent="0.35">
      <c r="A10353"/>
    </row>
    <row r="10354" spans="1:1" x14ac:dyDescent="0.35">
      <c r="A10354"/>
    </row>
    <row r="10355" spans="1:1" x14ac:dyDescent="0.35">
      <c r="A10355"/>
    </row>
    <row r="10356" spans="1:1" x14ac:dyDescent="0.35">
      <c r="A10356"/>
    </row>
    <row r="10357" spans="1:1" x14ac:dyDescent="0.35">
      <c r="A10357"/>
    </row>
    <row r="10358" spans="1:1" x14ac:dyDescent="0.35">
      <c r="A10358"/>
    </row>
    <row r="10359" spans="1:1" x14ac:dyDescent="0.35">
      <c r="A10359"/>
    </row>
    <row r="10360" spans="1:1" x14ac:dyDescent="0.35">
      <c r="A10360"/>
    </row>
    <row r="10361" spans="1:1" x14ac:dyDescent="0.35">
      <c r="A10361"/>
    </row>
    <row r="10362" spans="1:1" x14ac:dyDescent="0.35">
      <c r="A10362"/>
    </row>
    <row r="10363" spans="1:1" x14ac:dyDescent="0.35">
      <c r="A10363"/>
    </row>
    <row r="10364" spans="1:1" x14ac:dyDescent="0.35">
      <c r="A10364"/>
    </row>
    <row r="10365" spans="1:1" x14ac:dyDescent="0.35">
      <c r="A10365"/>
    </row>
    <row r="10366" spans="1:1" x14ac:dyDescent="0.35">
      <c r="A10366"/>
    </row>
    <row r="10367" spans="1:1" x14ac:dyDescent="0.35">
      <c r="A10367"/>
    </row>
    <row r="10368" spans="1:1" x14ac:dyDescent="0.35">
      <c r="A10368"/>
    </row>
    <row r="10369" spans="1:1" x14ac:dyDescent="0.35">
      <c r="A10369"/>
    </row>
    <row r="10370" spans="1:1" x14ac:dyDescent="0.35">
      <c r="A10370"/>
    </row>
    <row r="10371" spans="1:1" x14ac:dyDescent="0.35">
      <c r="A10371"/>
    </row>
    <row r="10372" spans="1:1" x14ac:dyDescent="0.35">
      <c r="A10372"/>
    </row>
    <row r="10373" spans="1:1" x14ac:dyDescent="0.35">
      <c r="A10373"/>
    </row>
    <row r="10374" spans="1:1" x14ac:dyDescent="0.35">
      <c r="A10374"/>
    </row>
    <row r="10375" spans="1:1" x14ac:dyDescent="0.35">
      <c r="A10375"/>
    </row>
    <row r="10376" spans="1:1" x14ac:dyDescent="0.35">
      <c r="A10376"/>
    </row>
    <row r="10377" spans="1:1" x14ac:dyDescent="0.35">
      <c r="A10377"/>
    </row>
    <row r="10378" spans="1:1" x14ac:dyDescent="0.35">
      <c r="A10378"/>
    </row>
    <row r="10379" spans="1:1" x14ac:dyDescent="0.35">
      <c r="A10379"/>
    </row>
    <row r="10380" spans="1:1" x14ac:dyDescent="0.35">
      <c r="A10380"/>
    </row>
    <row r="10381" spans="1:1" x14ac:dyDescent="0.35">
      <c r="A10381"/>
    </row>
    <row r="10382" spans="1:1" x14ac:dyDescent="0.35">
      <c r="A10382"/>
    </row>
    <row r="10383" spans="1:1" x14ac:dyDescent="0.35">
      <c r="A10383"/>
    </row>
    <row r="10384" spans="1:1" x14ac:dyDescent="0.35">
      <c r="A10384"/>
    </row>
    <row r="10385" spans="1:1" x14ac:dyDescent="0.35">
      <c r="A10385"/>
    </row>
    <row r="10386" spans="1:1" x14ac:dyDescent="0.35">
      <c r="A10386"/>
    </row>
    <row r="10387" spans="1:1" x14ac:dyDescent="0.35">
      <c r="A10387"/>
    </row>
    <row r="10388" spans="1:1" x14ac:dyDescent="0.35">
      <c r="A10388"/>
    </row>
    <row r="10389" spans="1:1" x14ac:dyDescent="0.35">
      <c r="A10389"/>
    </row>
    <row r="10390" spans="1:1" x14ac:dyDescent="0.35">
      <c r="A10390"/>
    </row>
    <row r="10391" spans="1:1" x14ac:dyDescent="0.35">
      <c r="A10391"/>
    </row>
    <row r="10392" spans="1:1" x14ac:dyDescent="0.35">
      <c r="A10392"/>
    </row>
    <row r="10393" spans="1:1" x14ac:dyDescent="0.35">
      <c r="A10393"/>
    </row>
    <row r="10394" spans="1:1" x14ac:dyDescent="0.35">
      <c r="A10394"/>
    </row>
    <row r="10395" spans="1:1" x14ac:dyDescent="0.35">
      <c r="A10395"/>
    </row>
    <row r="10396" spans="1:1" x14ac:dyDescent="0.35">
      <c r="A10396"/>
    </row>
    <row r="10397" spans="1:1" x14ac:dyDescent="0.35">
      <c r="A10397"/>
    </row>
    <row r="10398" spans="1:1" x14ac:dyDescent="0.35">
      <c r="A10398"/>
    </row>
    <row r="10399" spans="1:1" x14ac:dyDescent="0.35">
      <c r="A10399"/>
    </row>
    <row r="10400" spans="1:1" x14ac:dyDescent="0.35">
      <c r="A10400"/>
    </row>
    <row r="10401" spans="1:1" x14ac:dyDescent="0.35">
      <c r="A10401"/>
    </row>
    <row r="10402" spans="1:1" x14ac:dyDescent="0.35">
      <c r="A10402"/>
    </row>
    <row r="10403" spans="1:1" x14ac:dyDescent="0.35">
      <c r="A10403"/>
    </row>
    <row r="10404" spans="1:1" x14ac:dyDescent="0.35">
      <c r="A10404"/>
    </row>
    <row r="10405" spans="1:1" x14ac:dyDescent="0.35">
      <c r="A10405"/>
    </row>
    <row r="10406" spans="1:1" x14ac:dyDescent="0.35">
      <c r="A10406"/>
    </row>
    <row r="10407" spans="1:1" x14ac:dyDescent="0.35">
      <c r="A10407"/>
    </row>
    <row r="10408" spans="1:1" x14ac:dyDescent="0.35">
      <c r="A10408"/>
    </row>
    <row r="10409" spans="1:1" x14ac:dyDescent="0.35">
      <c r="A10409"/>
    </row>
    <row r="10410" spans="1:1" x14ac:dyDescent="0.35">
      <c r="A10410"/>
    </row>
    <row r="10411" spans="1:1" x14ac:dyDescent="0.35">
      <c r="A10411"/>
    </row>
    <row r="10412" spans="1:1" x14ac:dyDescent="0.35">
      <c r="A10412"/>
    </row>
    <row r="10413" spans="1:1" x14ac:dyDescent="0.35">
      <c r="A10413"/>
    </row>
    <row r="10414" spans="1:1" x14ac:dyDescent="0.35">
      <c r="A10414"/>
    </row>
    <row r="10415" spans="1:1" x14ac:dyDescent="0.35">
      <c r="A10415"/>
    </row>
    <row r="10416" spans="1:1" x14ac:dyDescent="0.35">
      <c r="A10416"/>
    </row>
    <row r="10417" spans="1:1" x14ac:dyDescent="0.35">
      <c r="A10417"/>
    </row>
    <row r="10418" spans="1:1" x14ac:dyDescent="0.35">
      <c r="A10418"/>
    </row>
    <row r="10419" spans="1:1" x14ac:dyDescent="0.35">
      <c r="A10419"/>
    </row>
    <row r="10420" spans="1:1" x14ac:dyDescent="0.35">
      <c r="A10420"/>
    </row>
    <row r="10421" spans="1:1" x14ac:dyDescent="0.35">
      <c r="A10421"/>
    </row>
    <row r="10422" spans="1:1" x14ac:dyDescent="0.35">
      <c r="A10422"/>
    </row>
    <row r="10423" spans="1:1" x14ac:dyDescent="0.35">
      <c r="A10423"/>
    </row>
    <row r="10424" spans="1:1" x14ac:dyDescent="0.35">
      <c r="A10424"/>
    </row>
    <row r="10425" spans="1:1" x14ac:dyDescent="0.35">
      <c r="A10425"/>
    </row>
    <row r="10426" spans="1:1" x14ac:dyDescent="0.35">
      <c r="A10426"/>
    </row>
    <row r="10427" spans="1:1" x14ac:dyDescent="0.35">
      <c r="A10427"/>
    </row>
    <row r="10428" spans="1:1" x14ac:dyDescent="0.35">
      <c r="A10428"/>
    </row>
    <row r="10429" spans="1:1" x14ac:dyDescent="0.35">
      <c r="A10429"/>
    </row>
    <row r="10430" spans="1:1" x14ac:dyDescent="0.35">
      <c r="A10430"/>
    </row>
    <row r="10431" spans="1:1" x14ac:dyDescent="0.35">
      <c r="A10431"/>
    </row>
    <row r="10432" spans="1:1" x14ac:dyDescent="0.35">
      <c r="A10432"/>
    </row>
    <row r="10433" spans="1:1" x14ac:dyDescent="0.35">
      <c r="A10433"/>
    </row>
    <row r="10434" spans="1:1" x14ac:dyDescent="0.35">
      <c r="A10434"/>
    </row>
    <row r="10435" spans="1:1" x14ac:dyDescent="0.35">
      <c r="A10435"/>
    </row>
    <row r="10436" spans="1:1" x14ac:dyDescent="0.35">
      <c r="A10436"/>
    </row>
    <row r="10437" spans="1:1" x14ac:dyDescent="0.35">
      <c r="A10437"/>
    </row>
    <row r="10438" spans="1:1" x14ac:dyDescent="0.35">
      <c r="A10438"/>
    </row>
    <row r="10439" spans="1:1" x14ac:dyDescent="0.35">
      <c r="A10439"/>
    </row>
    <row r="10440" spans="1:1" x14ac:dyDescent="0.35">
      <c r="A10440"/>
    </row>
    <row r="10441" spans="1:1" x14ac:dyDescent="0.35">
      <c r="A10441"/>
    </row>
    <row r="10442" spans="1:1" x14ac:dyDescent="0.35">
      <c r="A10442"/>
    </row>
    <row r="10443" spans="1:1" x14ac:dyDescent="0.35">
      <c r="A10443"/>
    </row>
    <row r="10444" spans="1:1" x14ac:dyDescent="0.35">
      <c r="A10444"/>
    </row>
    <row r="10445" spans="1:1" x14ac:dyDescent="0.35">
      <c r="A10445"/>
    </row>
    <row r="10446" spans="1:1" x14ac:dyDescent="0.35">
      <c r="A10446"/>
    </row>
    <row r="10447" spans="1:1" x14ac:dyDescent="0.35">
      <c r="A10447"/>
    </row>
    <row r="10448" spans="1:1" x14ac:dyDescent="0.35">
      <c r="A10448"/>
    </row>
    <row r="10449" spans="1:1" x14ac:dyDescent="0.35">
      <c r="A10449"/>
    </row>
    <row r="10450" spans="1:1" x14ac:dyDescent="0.35">
      <c r="A10450"/>
    </row>
    <row r="10451" spans="1:1" x14ac:dyDescent="0.35">
      <c r="A10451"/>
    </row>
    <row r="10452" spans="1:1" x14ac:dyDescent="0.35">
      <c r="A10452"/>
    </row>
    <row r="10453" spans="1:1" x14ac:dyDescent="0.35">
      <c r="A10453"/>
    </row>
    <row r="10454" spans="1:1" x14ac:dyDescent="0.35">
      <c r="A10454"/>
    </row>
    <row r="10455" spans="1:1" x14ac:dyDescent="0.35">
      <c r="A10455"/>
    </row>
    <row r="10456" spans="1:1" x14ac:dyDescent="0.35">
      <c r="A10456"/>
    </row>
    <row r="10457" spans="1:1" x14ac:dyDescent="0.35">
      <c r="A10457"/>
    </row>
    <row r="10458" spans="1:1" x14ac:dyDescent="0.35">
      <c r="A10458"/>
    </row>
    <row r="10459" spans="1:1" x14ac:dyDescent="0.35">
      <c r="A10459"/>
    </row>
    <row r="10460" spans="1:1" x14ac:dyDescent="0.35">
      <c r="A10460"/>
    </row>
    <row r="10461" spans="1:1" x14ac:dyDescent="0.35">
      <c r="A10461"/>
    </row>
    <row r="10462" spans="1:1" x14ac:dyDescent="0.35">
      <c r="A10462"/>
    </row>
    <row r="10463" spans="1:1" x14ac:dyDescent="0.35">
      <c r="A10463"/>
    </row>
    <row r="10464" spans="1:1" x14ac:dyDescent="0.35">
      <c r="A10464"/>
    </row>
    <row r="10465" spans="1:1" x14ac:dyDescent="0.35">
      <c r="A10465"/>
    </row>
    <row r="10466" spans="1:1" x14ac:dyDescent="0.35">
      <c r="A10466"/>
    </row>
    <row r="10467" spans="1:1" x14ac:dyDescent="0.35">
      <c r="A10467"/>
    </row>
    <row r="10468" spans="1:1" x14ac:dyDescent="0.35">
      <c r="A10468"/>
    </row>
    <row r="10469" spans="1:1" x14ac:dyDescent="0.35">
      <c r="A10469"/>
    </row>
    <row r="10470" spans="1:1" x14ac:dyDescent="0.35">
      <c r="A10470"/>
    </row>
    <row r="10471" spans="1:1" x14ac:dyDescent="0.35">
      <c r="A10471"/>
    </row>
    <row r="10472" spans="1:1" x14ac:dyDescent="0.35">
      <c r="A10472"/>
    </row>
    <row r="10473" spans="1:1" x14ac:dyDescent="0.35">
      <c r="A10473"/>
    </row>
    <row r="10474" spans="1:1" x14ac:dyDescent="0.35">
      <c r="A10474"/>
    </row>
    <row r="10475" spans="1:1" x14ac:dyDescent="0.35">
      <c r="A10475"/>
    </row>
    <row r="10476" spans="1:1" x14ac:dyDescent="0.35">
      <c r="A10476"/>
    </row>
    <row r="10477" spans="1:1" x14ac:dyDescent="0.35">
      <c r="A10477"/>
    </row>
    <row r="10478" spans="1:1" x14ac:dyDescent="0.35">
      <c r="A10478"/>
    </row>
    <row r="10479" spans="1:1" x14ac:dyDescent="0.35">
      <c r="A10479"/>
    </row>
    <row r="10480" spans="1:1" x14ac:dyDescent="0.35">
      <c r="A10480"/>
    </row>
    <row r="10481" spans="1:1" x14ac:dyDescent="0.35">
      <c r="A10481"/>
    </row>
    <row r="10482" spans="1:1" x14ac:dyDescent="0.35">
      <c r="A10482"/>
    </row>
    <row r="10483" spans="1:1" x14ac:dyDescent="0.35">
      <c r="A10483"/>
    </row>
    <row r="10484" spans="1:1" x14ac:dyDescent="0.35">
      <c r="A10484"/>
    </row>
    <row r="10485" spans="1:1" x14ac:dyDescent="0.35">
      <c r="A10485"/>
    </row>
    <row r="10486" spans="1:1" x14ac:dyDescent="0.35">
      <c r="A10486"/>
    </row>
    <row r="10487" spans="1:1" x14ac:dyDescent="0.35">
      <c r="A10487"/>
    </row>
    <row r="10488" spans="1:1" x14ac:dyDescent="0.35">
      <c r="A10488"/>
    </row>
    <row r="10489" spans="1:1" x14ac:dyDescent="0.35">
      <c r="A10489"/>
    </row>
    <row r="10490" spans="1:1" x14ac:dyDescent="0.35">
      <c r="A10490"/>
    </row>
    <row r="10491" spans="1:1" x14ac:dyDescent="0.35">
      <c r="A10491"/>
    </row>
    <row r="10492" spans="1:1" x14ac:dyDescent="0.35">
      <c r="A10492"/>
    </row>
    <row r="10493" spans="1:1" x14ac:dyDescent="0.35">
      <c r="A10493"/>
    </row>
    <row r="10494" spans="1:1" x14ac:dyDescent="0.35">
      <c r="A10494"/>
    </row>
    <row r="10495" spans="1:1" x14ac:dyDescent="0.35">
      <c r="A10495"/>
    </row>
    <row r="10496" spans="1:1" x14ac:dyDescent="0.35">
      <c r="A10496"/>
    </row>
    <row r="10497" spans="1:1" x14ac:dyDescent="0.35">
      <c r="A10497"/>
    </row>
    <row r="10498" spans="1:1" x14ac:dyDescent="0.35">
      <c r="A10498"/>
    </row>
    <row r="10499" spans="1:1" x14ac:dyDescent="0.35">
      <c r="A10499"/>
    </row>
    <row r="10500" spans="1:1" x14ac:dyDescent="0.35">
      <c r="A10500"/>
    </row>
    <row r="10501" spans="1:1" x14ac:dyDescent="0.35">
      <c r="A10501"/>
    </row>
    <row r="10502" spans="1:1" x14ac:dyDescent="0.35">
      <c r="A10502"/>
    </row>
    <row r="10503" spans="1:1" x14ac:dyDescent="0.35">
      <c r="A10503"/>
    </row>
    <row r="10504" spans="1:1" x14ac:dyDescent="0.35">
      <c r="A10504"/>
    </row>
    <row r="10505" spans="1:1" x14ac:dyDescent="0.35">
      <c r="A10505"/>
    </row>
    <row r="10506" spans="1:1" x14ac:dyDescent="0.35">
      <c r="A10506"/>
    </row>
    <row r="10507" spans="1:1" x14ac:dyDescent="0.35">
      <c r="A10507"/>
    </row>
    <row r="10508" spans="1:1" x14ac:dyDescent="0.35">
      <c r="A10508"/>
    </row>
    <row r="10509" spans="1:1" x14ac:dyDescent="0.35">
      <c r="A10509"/>
    </row>
    <row r="10510" spans="1:1" x14ac:dyDescent="0.35">
      <c r="A10510"/>
    </row>
    <row r="10511" spans="1:1" x14ac:dyDescent="0.35">
      <c r="A10511"/>
    </row>
    <row r="10512" spans="1:1" x14ac:dyDescent="0.35">
      <c r="A10512"/>
    </row>
    <row r="10513" spans="1:1" x14ac:dyDescent="0.35">
      <c r="A10513"/>
    </row>
    <row r="10514" spans="1:1" x14ac:dyDescent="0.35">
      <c r="A10514"/>
    </row>
    <row r="10515" spans="1:1" x14ac:dyDescent="0.35">
      <c r="A10515"/>
    </row>
    <row r="10516" spans="1:1" x14ac:dyDescent="0.35">
      <c r="A10516"/>
    </row>
    <row r="10517" spans="1:1" x14ac:dyDescent="0.35">
      <c r="A10517"/>
    </row>
    <row r="10518" spans="1:1" x14ac:dyDescent="0.35">
      <c r="A10518"/>
    </row>
    <row r="10519" spans="1:1" x14ac:dyDescent="0.35">
      <c r="A10519"/>
    </row>
    <row r="10520" spans="1:1" x14ac:dyDescent="0.35">
      <c r="A10520"/>
    </row>
    <row r="10521" spans="1:1" x14ac:dyDescent="0.35">
      <c r="A10521"/>
    </row>
    <row r="10522" spans="1:1" x14ac:dyDescent="0.35">
      <c r="A10522"/>
    </row>
    <row r="10523" spans="1:1" x14ac:dyDescent="0.35">
      <c r="A10523"/>
    </row>
    <row r="10524" spans="1:1" x14ac:dyDescent="0.35">
      <c r="A10524"/>
    </row>
    <row r="10525" spans="1:1" x14ac:dyDescent="0.35">
      <c r="A10525"/>
    </row>
    <row r="10526" spans="1:1" x14ac:dyDescent="0.35">
      <c r="A10526"/>
    </row>
    <row r="10527" spans="1:1" x14ac:dyDescent="0.35">
      <c r="A10527"/>
    </row>
    <row r="10528" spans="1:1" x14ac:dyDescent="0.35">
      <c r="A10528"/>
    </row>
    <row r="10529" spans="1:1" x14ac:dyDescent="0.35">
      <c r="A10529"/>
    </row>
    <row r="10530" spans="1:1" x14ac:dyDescent="0.35">
      <c r="A10530"/>
    </row>
    <row r="10531" spans="1:1" x14ac:dyDescent="0.35">
      <c r="A10531"/>
    </row>
    <row r="10532" spans="1:1" x14ac:dyDescent="0.35">
      <c r="A10532"/>
    </row>
    <row r="10533" spans="1:1" x14ac:dyDescent="0.35">
      <c r="A10533"/>
    </row>
    <row r="10534" spans="1:1" x14ac:dyDescent="0.35">
      <c r="A10534"/>
    </row>
    <row r="10535" spans="1:1" x14ac:dyDescent="0.35">
      <c r="A10535"/>
    </row>
    <row r="10536" spans="1:1" x14ac:dyDescent="0.35">
      <c r="A10536"/>
    </row>
    <row r="10537" spans="1:1" x14ac:dyDescent="0.35">
      <c r="A10537"/>
    </row>
    <row r="10538" spans="1:1" x14ac:dyDescent="0.35">
      <c r="A10538"/>
    </row>
    <row r="10539" spans="1:1" x14ac:dyDescent="0.35">
      <c r="A10539"/>
    </row>
    <row r="10540" spans="1:1" x14ac:dyDescent="0.35">
      <c r="A10540"/>
    </row>
    <row r="10541" spans="1:1" x14ac:dyDescent="0.35">
      <c r="A10541"/>
    </row>
    <row r="10542" spans="1:1" x14ac:dyDescent="0.35">
      <c r="A10542"/>
    </row>
    <row r="10543" spans="1:1" x14ac:dyDescent="0.35">
      <c r="A10543"/>
    </row>
    <row r="10544" spans="1:1" x14ac:dyDescent="0.35">
      <c r="A10544"/>
    </row>
    <row r="10545" spans="1:1" x14ac:dyDescent="0.35">
      <c r="A10545"/>
    </row>
    <row r="10546" spans="1:1" x14ac:dyDescent="0.35">
      <c r="A10546"/>
    </row>
    <row r="10547" spans="1:1" x14ac:dyDescent="0.35">
      <c r="A10547"/>
    </row>
    <row r="10548" spans="1:1" x14ac:dyDescent="0.35">
      <c r="A10548"/>
    </row>
    <row r="10549" spans="1:1" x14ac:dyDescent="0.35">
      <c r="A10549"/>
    </row>
    <row r="10550" spans="1:1" x14ac:dyDescent="0.35">
      <c r="A10550"/>
    </row>
    <row r="10551" spans="1:1" x14ac:dyDescent="0.35">
      <c r="A10551"/>
    </row>
    <row r="10552" spans="1:1" x14ac:dyDescent="0.35">
      <c r="A10552"/>
    </row>
    <row r="10553" spans="1:1" x14ac:dyDescent="0.35">
      <c r="A10553"/>
    </row>
    <row r="10554" spans="1:1" x14ac:dyDescent="0.35">
      <c r="A10554"/>
    </row>
    <row r="10555" spans="1:1" x14ac:dyDescent="0.35">
      <c r="A10555"/>
    </row>
    <row r="10556" spans="1:1" x14ac:dyDescent="0.35">
      <c r="A10556"/>
    </row>
    <row r="10557" spans="1:1" x14ac:dyDescent="0.35">
      <c r="A10557"/>
    </row>
    <row r="10558" spans="1:1" x14ac:dyDescent="0.35">
      <c r="A10558"/>
    </row>
    <row r="10559" spans="1:1" x14ac:dyDescent="0.35">
      <c r="A10559"/>
    </row>
    <row r="10560" spans="1:1" x14ac:dyDescent="0.35">
      <c r="A10560"/>
    </row>
    <row r="10561" spans="1:1" x14ac:dyDescent="0.35">
      <c r="A10561"/>
    </row>
    <row r="10562" spans="1:1" x14ac:dyDescent="0.35">
      <c r="A10562"/>
    </row>
    <row r="10563" spans="1:1" x14ac:dyDescent="0.35">
      <c r="A10563"/>
    </row>
    <row r="10564" spans="1:1" x14ac:dyDescent="0.35">
      <c r="A10564"/>
    </row>
    <row r="10565" spans="1:1" x14ac:dyDescent="0.35">
      <c r="A10565"/>
    </row>
    <row r="10566" spans="1:1" x14ac:dyDescent="0.35">
      <c r="A10566"/>
    </row>
    <row r="10567" spans="1:1" x14ac:dyDescent="0.35">
      <c r="A10567"/>
    </row>
    <row r="10568" spans="1:1" x14ac:dyDescent="0.35">
      <c r="A10568"/>
    </row>
    <row r="10569" spans="1:1" x14ac:dyDescent="0.35">
      <c r="A10569"/>
    </row>
    <row r="10570" spans="1:1" x14ac:dyDescent="0.35">
      <c r="A10570"/>
    </row>
    <row r="10571" spans="1:1" x14ac:dyDescent="0.35">
      <c r="A10571"/>
    </row>
    <row r="10572" spans="1:1" x14ac:dyDescent="0.35">
      <c r="A10572"/>
    </row>
    <row r="10573" spans="1:1" x14ac:dyDescent="0.35">
      <c r="A10573"/>
    </row>
    <row r="10574" spans="1:1" x14ac:dyDescent="0.35">
      <c r="A10574"/>
    </row>
    <row r="10575" spans="1:1" x14ac:dyDescent="0.35">
      <c r="A10575"/>
    </row>
    <row r="10576" spans="1:1" x14ac:dyDescent="0.35">
      <c r="A10576"/>
    </row>
    <row r="10577" spans="1:1" x14ac:dyDescent="0.35">
      <c r="A10577"/>
    </row>
    <row r="10578" spans="1:1" x14ac:dyDescent="0.35">
      <c r="A10578"/>
    </row>
    <row r="10579" spans="1:1" x14ac:dyDescent="0.35">
      <c r="A10579"/>
    </row>
    <row r="10580" spans="1:1" x14ac:dyDescent="0.35">
      <c r="A10580"/>
    </row>
    <row r="10581" spans="1:1" x14ac:dyDescent="0.35">
      <c r="A10581"/>
    </row>
    <row r="10582" spans="1:1" x14ac:dyDescent="0.35">
      <c r="A10582"/>
    </row>
    <row r="10583" spans="1:1" x14ac:dyDescent="0.35">
      <c r="A10583"/>
    </row>
    <row r="10584" spans="1:1" x14ac:dyDescent="0.35">
      <c r="A10584"/>
    </row>
    <row r="10585" spans="1:1" x14ac:dyDescent="0.35">
      <c r="A10585"/>
    </row>
    <row r="10586" spans="1:1" x14ac:dyDescent="0.35">
      <c r="A10586"/>
    </row>
    <row r="10587" spans="1:1" x14ac:dyDescent="0.35">
      <c r="A10587"/>
    </row>
    <row r="10588" spans="1:1" x14ac:dyDescent="0.35">
      <c r="A10588"/>
    </row>
    <row r="10589" spans="1:1" x14ac:dyDescent="0.35">
      <c r="A10589"/>
    </row>
    <row r="10590" spans="1:1" x14ac:dyDescent="0.35">
      <c r="A10590"/>
    </row>
    <row r="10591" spans="1:1" x14ac:dyDescent="0.35">
      <c r="A10591"/>
    </row>
    <row r="10592" spans="1:1" x14ac:dyDescent="0.35">
      <c r="A10592"/>
    </row>
    <row r="10593" spans="1:1" x14ac:dyDescent="0.35">
      <c r="A10593"/>
    </row>
    <row r="10594" spans="1:1" x14ac:dyDescent="0.35">
      <c r="A10594"/>
    </row>
    <row r="10595" spans="1:1" x14ac:dyDescent="0.35">
      <c r="A10595"/>
    </row>
    <row r="10596" spans="1:1" x14ac:dyDescent="0.35">
      <c r="A10596"/>
    </row>
    <row r="10597" spans="1:1" x14ac:dyDescent="0.35">
      <c r="A10597"/>
    </row>
    <row r="10598" spans="1:1" x14ac:dyDescent="0.35">
      <c r="A10598"/>
    </row>
    <row r="10599" spans="1:1" x14ac:dyDescent="0.35">
      <c r="A10599"/>
    </row>
    <row r="10600" spans="1:1" x14ac:dyDescent="0.35">
      <c r="A10600"/>
    </row>
    <row r="10601" spans="1:1" x14ac:dyDescent="0.35">
      <c r="A10601"/>
    </row>
    <row r="10602" spans="1:1" x14ac:dyDescent="0.35">
      <c r="A10602"/>
    </row>
    <row r="10603" spans="1:1" x14ac:dyDescent="0.35">
      <c r="A10603"/>
    </row>
    <row r="10604" spans="1:1" x14ac:dyDescent="0.35">
      <c r="A10604"/>
    </row>
    <row r="10605" spans="1:1" x14ac:dyDescent="0.35">
      <c r="A10605"/>
    </row>
    <row r="10606" spans="1:1" x14ac:dyDescent="0.35">
      <c r="A10606"/>
    </row>
    <row r="10607" spans="1:1" x14ac:dyDescent="0.35">
      <c r="A10607"/>
    </row>
    <row r="10608" spans="1:1" x14ac:dyDescent="0.35">
      <c r="A10608"/>
    </row>
    <row r="10609" spans="1:1" x14ac:dyDescent="0.35">
      <c r="A10609"/>
    </row>
    <row r="10610" spans="1:1" x14ac:dyDescent="0.35">
      <c r="A10610"/>
    </row>
    <row r="10611" spans="1:1" x14ac:dyDescent="0.35">
      <c r="A10611"/>
    </row>
    <row r="10612" spans="1:1" x14ac:dyDescent="0.35">
      <c r="A10612"/>
    </row>
    <row r="10613" spans="1:1" x14ac:dyDescent="0.35">
      <c r="A10613"/>
    </row>
    <row r="10614" spans="1:1" x14ac:dyDescent="0.35">
      <c r="A10614"/>
    </row>
    <row r="10615" spans="1:1" x14ac:dyDescent="0.35">
      <c r="A10615"/>
    </row>
    <row r="10616" spans="1:1" x14ac:dyDescent="0.35">
      <c r="A10616"/>
    </row>
    <row r="10617" spans="1:1" x14ac:dyDescent="0.35">
      <c r="A10617"/>
    </row>
    <row r="10618" spans="1:1" x14ac:dyDescent="0.35">
      <c r="A10618"/>
    </row>
    <row r="10619" spans="1:1" x14ac:dyDescent="0.35">
      <c r="A10619"/>
    </row>
    <row r="10620" spans="1:1" x14ac:dyDescent="0.35">
      <c r="A10620"/>
    </row>
    <row r="10621" spans="1:1" x14ac:dyDescent="0.35">
      <c r="A10621"/>
    </row>
    <row r="10622" spans="1:1" x14ac:dyDescent="0.35">
      <c r="A10622"/>
    </row>
    <row r="10623" spans="1:1" x14ac:dyDescent="0.35">
      <c r="A10623"/>
    </row>
    <row r="10624" spans="1:1" x14ac:dyDescent="0.35">
      <c r="A10624"/>
    </row>
    <row r="10625" spans="1:1" x14ac:dyDescent="0.35">
      <c r="A10625"/>
    </row>
    <row r="10626" spans="1:1" x14ac:dyDescent="0.35">
      <c r="A10626"/>
    </row>
    <row r="10627" spans="1:1" x14ac:dyDescent="0.35">
      <c r="A10627"/>
    </row>
    <row r="10628" spans="1:1" x14ac:dyDescent="0.35">
      <c r="A10628"/>
    </row>
    <row r="10629" spans="1:1" x14ac:dyDescent="0.35">
      <c r="A10629"/>
    </row>
    <row r="10630" spans="1:1" x14ac:dyDescent="0.35">
      <c r="A10630"/>
    </row>
    <row r="10631" spans="1:1" x14ac:dyDescent="0.35">
      <c r="A10631"/>
    </row>
    <row r="10632" spans="1:1" x14ac:dyDescent="0.35">
      <c r="A10632"/>
    </row>
    <row r="10633" spans="1:1" x14ac:dyDescent="0.35">
      <c r="A10633"/>
    </row>
    <row r="10634" spans="1:1" x14ac:dyDescent="0.35">
      <c r="A10634"/>
    </row>
    <row r="10635" spans="1:1" x14ac:dyDescent="0.35">
      <c r="A10635"/>
    </row>
    <row r="10636" spans="1:1" x14ac:dyDescent="0.35">
      <c r="A10636"/>
    </row>
    <row r="10637" spans="1:1" x14ac:dyDescent="0.35">
      <c r="A10637"/>
    </row>
    <row r="10638" spans="1:1" x14ac:dyDescent="0.35">
      <c r="A10638"/>
    </row>
    <row r="10639" spans="1:1" x14ac:dyDescent="0.35">
      <c r="A10639"/>
    </row>
    <row r="10640" spans="1:1" x14ac:dyDescent="0.35">
      <c r="A10640"/>
    </row>
    <row r="10641" spans="1:1" x14ac:dyDescent="0.35">
      <c r="A10641"/>
    </row>
    <row r="10642" spans="1:1" x14ac:dyDescent="0.35">
      <c r="A10642"/>
    </row>
    <row r="10643" spans="1:1" x14ac:dyDescent="0.35">
      <c r="A10643"/>
    </row>
    <row r="10644" spans="1:1" x14ac:dyDescent="0.35">
      <c r="A10644"/>
    </row>
    <row r="10645" spans="1:1" x14ac:dyDescent="0.35">
      <c r="A10645"/>
    </row>
    <row r="10646" spans="1:1" x14ac:dyDescent="0.35">
      <c r="A10646"/>
    </row>
    <row r="10647" spans="1:1" x14ac:dyDescent="0.35">
      <c r="A10647"/>
    </row>
    <row r="10648" spans="1:1" x14ac:dyDescent="0.35">
      <c r="A10648"/>
    </row>
    <row r="10649" spans="1:1" x14ac:dyDescent="0.35">
      <c r="A10649"/>
    </row>
    <row r="10650" spans="1:1" x14ac:dyDescent="0.35">
      <c r="A10650"/>
    </row>
    <row r="10651" spans="1:1" x14ac:dyDescent="0.35">
      <c r="A10651"/>
    </row>
    <row r="10652" spans="1:1" x14ac:dyDescent="0.35">
      <c r="A10652"/>
    </row>
    <row r="10653" spans="1:1" x14ac:dyDescent="0.35">
      <c r="A10653"/>
    </row>
    <row r="10654" spans="1:1" x14ac:dyDescent="0.35">
      <c r="A10654"/>
    </row>
    <row r="10655" spans="1:1" x14ac:dyDescent="0.35">
      <c r="A10655"/>
    </row>
    <row r="10656" spans="1:1" x14ac:dyDescent="0.35">
      <c r="A10656"/>
    </row>
    <row r="10657" spans="1:1" x14ac:dyDescent="0.35">
      <c r="A10657"/>
    </row>
    <row r="10658" spans="1:1" x14ac:dyDescent="0.35">
      <c r="A10658"/>
    </row>
    <row r="10659" spans="1:1" x14ac:dyDescent="0.35">
      <c r="A10659"/>
    </row>
    <row r="10660" spans="1:1" x14ac:dyDescent="0.35">
      <c r="A10660"/>
    </row>
    <row r="10661" spans="1:1" x14ac:dyDescent="0.35">
      <c r="A10661"/>
    </row>
    <row r="10662" spans="1:1" x14ac:dyDescent="0.35">
      <c r="A10662"/>
    </row>
    <row r="10663" spans="1:1" x14ac:dyDescent="0.35">
      <c r="A10663"/>
    </row>
    <row r="10664" spans="1:1" x14ac:dyDescent="0.35">
      <c r="A10664"/>
    </row>
    <row r="10665" spans="1:1" x14ac:dyDescent="0.35">
      <c r="A10665"/>
    </row>
    <row r="10666" spans="1:1" x14ac:dyDescent="0.35">
      <c r="A10666"/>
    </row>
    <row r="10667" spans="1:1" x14ac:dyDescent="0.35">
      <c r="A10667"/>
    </row>
    <row r="10668" spans="1:1" x14ac:dyDescent="0.35">
      <c r="A10668"/>
    </row>
    <row r="10669" spans="1:1" x14ac:dyDescent="0.35">
      <c r="A10669"/>
    </row>
    <row r="10670" spans="1:1" x14ac:dyDescent="0.35">
      <c r="A10670"/>
    </row>
    <row r="10671" spans="1:1" x14ac:dyDescent="0.35">
      <c r="A10671"/>
    </row>
    <row r="10672" spans="1:1" x14ac:dyDescent="0.35">
      <c r="A10672"/>
    </row>
    <row r="10673" spans="1:1" x14ac:dyDescent="0.35">
      <c r="A10673"/>
    </row>
    <row r="10674" spans="1:1" x14ac:dyDescent="0.35">
      <c r="A10674"/>
    </row>
    <row r="10675" spans="1:1" x14ac:dyDescent="0.35">
      <c r="A10675"/>
    </row>
    <row r="10676" spans="1:1" x14ac:dyDescent="0.35">
      <c r="A10676"/>
    </row>
    <row r="10677" spans="1:1" x14ac:dyDescent="0.35">
      <c r="A10677"/>
    </row>
    <row r="10678" spans="1:1" x14ac:dyDescent="0.35">
      <c r="A10678"/>
    </row>
    <row r="10679" spans="1:1" x14ac:dyDescent="0.35">
      <c r="A10679"/>
    </row>
    <row r="10680" spans="1:1" x14ac:dyDescent="0.35">
      <c r="A10680"/>
    </row>
    <row r="10681" spans="1:1" x14ac:dyDescent="0.35">
      <c r="A10681"/>
    </row>
    <row r="10682" spans="1:1" x14ac:dyDescent="0.35">
      <c r="A10682"/>
    </row>
    <row r="10683" spans="1:1" x14ac:dyDescent="0.35">
      <c r="A10683"/>
    </row>
    <row r="10684" spans="1:1" x14ac:dyDescent="0.35">
      <c r="A10684"/>
    </row>
    <row r="10685" spans="1:1" x14ac:dyDescent="0.35">
      <c r="A10685"/>
    </row>
    <row r="10686" spans="1:1" x14ac:dyDescent="0.35">
      <c r="A10686"/>
    </row>
    <row r="10687" spans="1:1" x14ac:dyDescent="0.35">
      <c r="A10687"/>
    </row>
    <row r="10688" spans="1:1" x14ac:dyDescent="0.35">
      <c r="A10688"/>
    </row>
    <row r="10689" spans="1:1" x14ac:dyDescent="0.35">
      <c r="A10689"/>
    </row>
    <row r="10690" spans="1:1" x14ac:dyDescent="0.35">
      <c r="A10690"/>
    </row>
    <row r="10691" spans="1:1" x14ac:dyDescent="0.35">
      <c r="A10691"/>
    </row>
    <row r="10692" spans="1:1" x14ac:dyDescent="0.35">
      <c r="A10692"/>
    </row>
    <row r="10693" spans="1:1" x14ac:dyDescent="0.35">
      <c r="A10693"/>
    </row>
    <row r="10694" spans="1:1" x14ac:dyDescent="0.35">
      <c r="A10694"/>
    </row>
    <row r="10695" spans="1:1" x14ac:dyDescent="0.35">
      <c r="A10695"/>
    </row>
    <row r="10696" spans="1:1" x14ac:dyDescent="0.35">
      <c r="A10696"/>
    </row>
    <row r="10697" spans="1:1" x14ac:dyDescent="0.35">
      <c r="A10697"/>
    </row>
    <row r="10698" spans="1:1" x14ac:dyDescent="0.35">
      <c r="A10698"/>
    </row>
    <row r="10699" spans="1:1" x14ac:dyDescent="0.35">
      <c r="A10699"/>
    </row>
    <row r="10700" spans="1:1" x14ac:dyDescent="0.35">
      <c r="A10700"/>
    </row>
    <row r="10701" spans="1:1" x14ac:dyDescent="0.35">
      <c r="A10701"/>
    </row>
    <row r="10702" spans="1:1" x14ac:dyDescent="0.35">
      <c r="A10702"/>
    </row>
    <row r="10703" spans="1:1" x14ac:dyDescent="0.35">
      <c r="A10703"/>
    </row>
    <row r="10704" spans="1:1" x14ac:dyDescent="0.35">
      <c r="A10704"/>
    </row>
    <row r="10705" spans="1:1" x14ac:dyDescent="0.35">
      <c r="A10705"/>
    </row>
    <row r="10706" spans="1:1" x14ac:dyDescent="0.35">
      <c r="A10706"/>
    </row>
    <row r="10707" spans="1:1" x14ac:dyDescent="0.35">
      <c r="A10707"/>
    </row>
    <row r="10708" spans="1:1" x14ac:dyDescent="0.35">
      <c r="A10708"/>
    </row>
    <row r="10709" spans="1:1" x14ac:dyDescent="0.35">
      <c r="A10709"/>
    </row>
    <row r="10710" spans="1:1" x14ac:dyDescent="0.35">
      <c r="A10710"/>
    </row>
    <row r="10711" spans="1:1" x14ac:dyDescent="0.35">
      <c r="A10711"/>
    </row>
    <row r="10712" spans="1:1" x14ac:dyDescent="0.35">
      <c r="A10712"/>
    </row>
    <row r="10713" spans="1:1" x14ac:dyDescent="0.35">
      <c r="A10713"/>
    </row>
    <row r="10714" spans="1:1" x14ac:dyDescent="0.35">
      <c r="A10714"/>
    </row>
    <row r="10715" spans="1:1" x14ac:dyDescent="0.35">
      <c r="A10715"/>
    </row>
    <row r="10716" spans="1:1" x14ac:dyDescent="0.35">
      <c r="A10716"/>
    </row>
    <row r="10717" spans="1:1" x14ac:dyDescent="0.35">
      <c r="A10717"/>
    </row>
    <row r="10718" spans="1:1" x14ac:dyDescent="0.35">
      <c r="A10718"/>
    </row>
    <row r="10719" spans="1:1" x14ac:dyDescent="0.35">
      <c r="A10719"/>
    </row>
    <row r="10720" spans="1:1" x14ac:dyDescent="0.35">
      <c r="A10720"/>
    </row>
    <row r="10721" spans="1:1" x14ac:dyDescent="0.35">
      <c r="A10721"/>
    </row>
    <row r="10722" spans="1:1" x14ac:dyDescent="0.35">
      <c r="A10722"/>
    </row>
    <row r="10723" spans="1:1" x14ac:dyDescent="0.35">
      <c r="A10723"/>
    </row>
    <row r="10724" spans="1:1" x14ac:dyDescent="0.35">
      <c r="A10724"/>
    </row>
    <row r="10725" spans="1:1" x14ac:dyDescent="0.35">
      <c r="A10725"/>
    </row>
    <row r="10726" spans="1:1" x14ac:dyDescent="0.35">
      <c r="A10726"/>
    </row>
    <row r="10727" spans="1:1" x14ac:dyDescent="0.35">
      <c r="A10727"/>
    </row>
    <row r="10728" spans="1:1" x14ac:dyDescent="0.35">
      <c r="A10728"/>
    </row>
    <row r="10729" spans="1:1" x14ac:dyDescent="0.35">
      <c r="A10729"/>
    </row>
    <row r="10730" spans="1:1" x14ac:dyDescent="0.35">
      <c r="A10730"/>
    </row>
    <row r="10731" spans="1:1" x14ac:dyDescent="0.35">
      <c r="A10731"/>
    </row>
    <row r="10732" spans="1:1" x14ac:dyDescent="0.35">
      <c r="A10732"/>
    </row>
    <row r="10733" spans="1:1" x14ac:dyDescent="0.35">
      <c r="A10733"/>
    </row>
    <row r="10734" spans="1:1" x14ac:dyDescent="0.35">
      <c r="A10734"/>
    </row>
    <row r="10735" spans="1:1" x14ac:dyDescent="0.35">
      <c r="A10735"/>
    </row>
    <row r="10736" spans="1:1" x14ac:dyDescent="0.35">
      <c r="A10736"/>
    </row>
    <row r="10737" spans="1:1" x14ac:dyDescent="0.35">
      <c r="A10737"/>
    </row>
    <row r="10738" spans="1:1" x14ac:dyDescent="0.35">
      <c r="A10738"/>
    </row>
    <row r="10739" spans="1:1" x14ac:dyDescent="0.35">
      <c r="A10739"/>
    </row>
    <row r="10740" spans="1:1" x14ac:dyDescent="0.35">
      <c r="A10740"/>
    </row>
    <row r="10741" spans="1:1" x14ac:dyDescent="0.35">
      <c r="A10741"/>
    </row>
    <row r="10742" spans="1:1" x14ac:dyDescent="0.35">
      <c r="A10742"/>
    </row>
    <row r="10743" spans="1:1" x14ac:dyDescent="0.35">
      <c r="A10743"/>
    </row>
    <row r="10744" spans="1:1" x14ac:dyDescent="0.35">
      <c r="A10744"/>
    </row>
    <row r="10745" spans="1:1" x14ac:dyDescent="0.35">
      <c r="A10745"/>
    </row>
    <row r="10746" spans="1:1" x14ac:dyDescent="0.35">
      <c r="A10746"/>
    </row>
    <row r="10747" spans="1:1" x14ac:dyDescent="0.35">
      <c r="A10747"/>
    </row>
    <row r="10748" spans="1:1" x14ac:dyDescent="0.35">
      <c r="A10748"/>
    </row>
    <row r="10749" spans="1:1" x14ac:dyDescent="0.35">
      <c r="A10749"/>
    </row>
    <row r="10750" spans="1:1" x14ac:dyDescent="0.35">
      <c r="A10750"/>
    </row>
    <row r="10751" spans="1:1" x14ac:dyDescent="0.35">
      <c r="A10751"/>
    </row>
    <row r="10752" spans="1:1" x14ac:dyDescent="0.35">
      <c r="A10752"/>
    </row>
    <row r="10753" spans="1:1" x14ac:dyDescent="0.35">
      <c r="A10753"/>
    </row>
    <row r="10754" spans="1:1" x14ac:dyDescent="0.35">
      <c r="A10754"/>
    </row>
    <row r="10755" spans="1:1" x14ac:dyDescent="0.35">
      <c r="A10755"/>
    </row>
    <row r="10756" spans="1:1" x14ac:dyDescent="0.35">
      <c r="A10756"/>
    </row>
    <row r="10757" spans="1:1" x14ac:dyDescent="0.35">
      <c r="A10757"/>
    </row>
    <row r="10758" spans="1:1" x14ac:dyDescent="0.35">
      <c r="A10758"/>
    </row>
    <row r="10759" spans="1:1" x14ac:dyDescent="0.35">
      <c r="A10759"/>
    </row>
    <row r="10760" spans="1:1" x14ac:dyDescent="0.35">
      <c r="A10760"/>
    </row>
    <row r="10761" spans="1:1" x14ac:dyDescent="0.35">
      <c r="A10761"/>
    </row>
    <row r="10762" spans="1:1" x14ac:dyDescent="0.35">
      <c r="A10762"/>
    </row>
    <row r="10763" spans="1:1" x14ac:dyDescent="0.35">
      <c r="A10763"/>
    </row>
    <row r="10764" spans="1:1" x14ac:dyDescent="0.35">
      <c r="A10764"/>
    </row>
    <row r="10765" spans="1:1" x14ac:dyDescent="0.35">
      <c r="A10765"/>
    </row>
    <row r="10766" spans="1:1" x14ac:dyDescent="0.35">
      <c r="A10766"/>
    </row>
    <row r="10767" spans="1:1" x14ac:dyDescent="0.35">
      <c r="A10767"/>
    </row>
    <row r="10768" spans="1:1" x14ac:dyDescent="0.35">
      <c r="A10768"/>
    </row>
    <row r="10769" spans="1:1" x14ac:dyDescent="0.35">
      <c r="A10769"/>
    </row>
    <row r="10770" spans="1:1" x14ac:dyDescent="0.35">
      <c r="A10770"/>
    </row>
    <row r="10771" spans="1:1" x14ac:dyDescent="0.35">
      <c r="A10771"/>
    </row>
    <row r="10772" spans="1:1" x14ac:dyDescent="0.35">
      <c r="A10772"/>
    </row>
    <row r="10773" spans="1:1" x14ac:dyDescent="0.35">
      <c r="A10773"/>
    </row>
    <row r="10774" spans="1:1" x14ac:dyDescent="0.35">
      <c r="A10774"/>
    </row>
    <row r="10775" spans="1:1" x14ac:dyDescent="0.35">
      <c r="A10775"/>
    </row>
    <row r="10776" spans="1:1" x14ac:dyDescent="0.35">
      <c r="A10776"/>
    </row>
    <row r="10777" spans="1:1" x14ac:dyDescent="0.35">
      <c r="A10777"/>
    </row>
    <row r="10778" spans="1:1" x14ac:dyDescent="0.35">
      <c r="A10778"/>
    </row>
    <row r="10779" spans="1:1" x14ac:dyDescent="0.35">
      <c r="A10779"/>
    </row>
    <row r="10780" spans="1:1" x14ac:dyDescent="0.35">
      <c r="A10780"/>
    </row>
    <row r="10781" spans="1:1" x14ac:dyDescent="0.35">
      <c r="A10781"/>
    </row>
    <row r="10782" spans="1:1" x14ac:dyDescent="0.35">
      <c r="A10782"/>
    </row>
    <row r="10783" spans="1:1" x14ac:dyDescent="0.35">
      <c r="A10783"/>
    </row>
    <row r="10784" spans="1:1" x14ac:dyDescent="0.35">
      <c r="A10784"/>
    </row>
    <row r="10785" spans="1:1" x14ac:dyDescent="0.35">
      <c r="A10785"/>
    </row>
    <row r="10786" spans="1:1" x14ac:dyDescent="0.35">
      <c r="A10786"/>
    </row>
    <row r="10787" spans="1:1" x14ac:dyDescent="0.35">
      <c r="A10787"/>
    </row>
    <row r="10788" spans="1:1" x14ac:dyDescent="0.35">
      <c r="A10788"/>
    </row>
    <row r="10789" spans="1:1" x14ac:dyDescent="0.35">
      <c r="A10789"/>
    </row>
    <row r="10790" spans="1:1" x14ac:dyDescent="0.35">
      <c r="A10790"/>
    </row>
    <row r="10791" spans="1:1" x14ac:dyDescent="0.35">
      <c r="A10791"/>
    </row>
    <row r="10792" spans="1:1" x14ac:dyDescent="0.35">
      <c r="A10792"/>
    </row>
    <row r="10793" spans="1:1" x14ac:dyDescent="0.35">
      <c r="A10793"/>
    </row>
    <row r="10794" spans="1:1" x14ac:dyDescent="0.35">
      <c r="A10794"/>
    </row>
    <row r="10795" spans="1:1" x14ac:dyDescent="0.35">
      <c r="A10795"/>
    </row>
    <row r="10796" spans="1:1" x14ac:dyDescent="0.35">
      <c r="A10796"/>
    </row>
    <row r="10797" spans="1:1" x14ac:dyDescent="0.35">
      <c r="A10797"/>
    </row>
    <row r="10798" spans="1:1" x14ac:dyDescent="0.35">
      <c r="A10798"/>
    </row>
    <row r="10799" spans="1:1" x14ac:dyDescent="0.35">
      <c r="A10799"/>
    </row>
    <row r="10800" spans="1:1" x14ac:dyDescent="0.35">
      <c r="A10800"/>
    </row>
    <row r="10801" spans="1:1" x14ac:dyDescent="0.35">
      <c r="A10801"/>
    </row>
    <row r="10802" spans="1:1" x14ac:dyDescent="0.35">
      <c r="A10802"/>
    </row>
    <row r="10803" spans="1:1" x14ac:dyDescent="0.35">
      <c r="A10803"/>
    </row>
    <row r="10804" spans="1:1" x14ac:dyDescent="0.35">
      <c r="A10804"/>
    </row>
    <row r="10805" spans="1:1" x14ac:dyDescent="0.35">
      <c r="A10805"/>
    </row>
    <row r="10806" spans="1:1" x14ac:dyDescent="0.35">
      <c r="A10806"/>
    </row>
    <row r="10807" spans="1:1" x14ac:dyDescent="0.35">
      <c r="A10807"/>
    </row>
    <row r="10808" spans="1:1" x14ac:dyDescent="0.35">
      <c r="A10808"/>
    </row>
    <row r="10809" spans="1:1" x14ac:dyDescent="0.35">
      <c r="A10809"/>
    </row>
    <row r="10810" spans="1:1" x14ac:dyDescent="0.35">
      <c r="A10810"/>
    </row>
    <row r="10811" spans="1:1" x14ac:dyDescent="0.35">
      <c r="A10811"/>
    </row>
    <row r="10812" spans="1:1" x14ac:dyDescent="0.35">
      <c r="A10812"/>
    </row>
    <row r="10813" spans="1:1" x14ac:dyDescent="0.35">
      <c r="A10813"/>
    </row>
    <row r="10814" spans="1:1" x14ac:dyDescent="0.35">
      <c r="A10814"/>
    </row>
    <row r="10815" spans="1:1" x14ac:dyDescent="0.35">
      <c r="A10815"/>
    </row>
    <row r="10816" spans="1:1" x14ac:dyDescent="0.35">
      <c r="A10816"/>
    </row>
    <row r="10817" spans="1:1" x14ac:dyDescent="0.35">
      <c r="A10817"/>
    </row>
    <row r="10818" spans="1:1" x14ac:dyDescent="0.35">
      <c r="A10818"/>
    </row>
    <row r="10819" spans="1:1" x14ac:dyDescent="0.35">
      <c r="A10819"/>
    </row>
    <row r="10820" spans="1:1" x14ac:dyDescent="0.35">
      <c r="A10820"/>
    </row>
    <row r="10821" spans="1:1" x14ac:dyDescent="0.35">
      <c r="A10821"/>
    </row>
    <row r="10822" spans="1:1" x14ac:dyDescent="0.35">
      <c r="A10822"/>
    </row>
    <row r="10823" spans="1:1" x14ac:dyDescent="0.35">
      <c r="A10823"/>
    </row>
    <row r="10824" spans="1:1" x14ac:dyDescent="0.35">
      <c r="A10824"/>
    </row>
    <row r="10825" spans="1:1" x14ac:dyDescent="0.35">
      <c r="A10825"/>
    </row>
    <row r="10826" spans="1:1" x14ac:dyDescent="0.35">
      <c r="A10826"/>
    </row>
    <row r="10827" spans="1:1" x14ac:dyDescent="0.35">
      <c r="A10827"/>
    </row>
    <row r="10828" spans="1:1" x14ac:dyDescent="0.35">
      <c r="A10828"/>
    </row>
    <row r="10829" spans="1:1" x14ac:dyDescent="0.35">
      <c r="A10829"/>
    </row>
    <row r="10830" spans="1:1" x14ac:dyDescent="0.35">
      <c r="A10830"/>
    </row>
    <row r="10831" spans="1:1" x14ac:dyDescent="0.35">
      <c r="A10831"/>
    </row>
    <row r="10832" spans="1:1" x14ac:dyDescent="0.35">
      <c r="A10832"/>
    </row>
    <row r="10833" spans="1:1" x14ac:dyDescent="0.35">
      <c r="A10833"/>
    </row>
    <row r="10834" spans="1:1" x14ac:dyDescent="0.35">
      <c r="A10834"/>
    </row>
    <row r="10835" spans="1:1" x14ac:dyDescent="0.35">
      <c r="A10835"/>
    </row>
    <row r="10836" spans="1:1" x14ac:dyDescent="0.35">
      <c r="A10836"/>
    </row>
    <row r="10837" spans="1:1" x14ac:dyDescent="0.35">
      <c r="A10837"/>
    </row>
    <row r="10838" spans="1:1" x14ac:dyDescent="0.35">
      <c r="A10838"/>
    </row>
    <row r="10839" spans="1:1" x14ac:dyDescent="0.35">
      <c r="A10839"/>
    </row>
    <row r="10840" spans="1:1" x14ac:dyDescent="0.35">
      <c r="A10840"/>
    </row>
    <row r="10841" spans="1:1" x14ac:dyDescent="0.35">
      <c r="A10841"/>
    </row>
    <row r="10842" spans="1:1" x14ac:dyDescent="0.35">
      <c r="A10842"/>
    </row>
    <row r="10843" spans="1:1" x14ac:dyDescent="0.35">
      <c r="A10843"/>
    </row>
    <row r="10844" spans="1:1" x14ac:dyDescent="0.35">
      <c r="A10844"/>
    </row>
    <row r="10845" spans="1:1" x14ac:dyDescent="0.35">
      <c r="A10845"/>
    </row>
    <row r="10846" spans="1:1" x14ac:dyDescent="0.35">
      <c r="A10846"/>
    </row>
    <row r="10847" spans="1:1" x14ac:dyDescent="0.35">
      <c r="A10847"/>
    </row>
    <row r="10848" spans="1:1" x14ac:dyDescent="0.35">
      <c r="A10848"/>
    </row>
    <row r="10849" spans="1:1" x14ac:dyDescent="0.35">
      <c r="A10849"/>
    </row>
    <row r="10850" spans="1:1" x14ac:dyDescent="0.35">
      <c r="A10850"/>
    </row>
    <row r="10851" spans="1:1" x14ac:dyDescent="0.35">
      <c r="A10851"/>
    </row>
    <row r="10852" spans="1:1" x14ac:dyDescent="0.35">
      <c r="A10852"/>
    </row>
    <row r="10853" spans="1:1" x14ac:dyDescent="0.35">
      <c r="A10853"/>
    </row>
    <row r="10854" spans="1:1" x14ac:dyDescent="0.35">
      <c r="A10854"/>
    </row>
    <row r="10855" spans="1:1" x14ac:dyDescent="0.35">
      <c r="A10855"/>
    </row>
    <row r="10856" spans="1:1" x14ac:dyDescent="0.35">
      <c r="A10856"/>
    </row>
    <row r="10857" spans="1:1" x14ac:dyDescent="0.35">
      <c r="A10857"/>
    </row>
    <row r="10858" spans="1:1" x14ac:dyDescent="0.35">
      <c r="A10858"/>
    </row>
    <row r="10859" spans="1:1" x14ac:dyDescent="0.35">
      <c r="A10859"/>
    </row>
    <row r="10860" spans="1:1" x14ac:dyDescent="0.35">
      <c r="A10860"/>
    </row>
    <row r="10861" spans="1:1" x14ac:dyDescent="0.35">
      <c r="A10861"/>
    </row>
    <row r="10862" spans="1:1" x14ac:dyDescent="0.35">
      <c r="A10862"/>
    </row>
    <row r="10863" spans="1:1" x14ac:dyDescent="0.35">
      <c r="A10863"/>
    </row>
    <row r="10864" spans="1:1" x14ac:dyDescent="0.35">
      <c r="A10864"/>
    </row>
    <row r="10865" spans="1:1" x14ac:dyDescent="0.35">
      <c r="A10865"/>
    </row>
    <row r="10866" spans="1:1" x14ac:dyDescent="0.35">
      <c r="A10866"/>
    </row>
    <row r="10867" spans="1:1" x14ac:dyDescent="0.35">
      <c r="A10867"/>
    </row>
    <row r="10868" spans="1:1" x14ac:dyDescent="0.35">
      <c r="A10868"/>
    </row>
    <row r="10869" spans="1:1" x14ac:dyDescent="0.35">
      <c r="A10869"/>
    </row>
    <row r="10870" spans="1:1" x14ac:dyDescent="0.35">
      <c r="A10870"/>
    </row>
    <row r="10871" spans="1:1" x14ac:dyDescent="0.35">
      <c r="A10871"/>
    </row>
    <row r="10872" spans="1:1" x14ac:dyDescent="0.35">
      <c r="A10872"/>
    </row>
    <row r="10873" spans="1:1" x14ac:dyDescent="0.35">
      <c r="A10873"/>
    </row>
    <row r="10874" spans="1:1" x14ac:dyDescent="0.35">
      <c r="A10874"/>
    </row>
    <row r="10875" spans="1:1" x14ac:dyDescent="0.35">
      <c r="A10875"/>
    </row>
    <row r="10876" spans="1:1" x14ac:dyDescent="0.35">
      <c r="A10876"/>
    </row>
    <row r="10877" spans="1:1" x14ac:dyDescent="0.35">
      <c r="A10877"/>
    </row>
    <row r="10878" spans="1:1" x14ac:dyDescent="0.35">
      <c r="A10878"/>
    </row>
    <row r="10879" spans="1:1" x14ac:dyDescent="0.35">
      <c r="A10879"/>
    </row>
    <row r="10880" spans="1:1" x14ac:dyDescent="0.35">
      <c r="A10880"/>
    </row>
    <row r="10881" spans="1:1" x14ac:dyDescent="0.35">
      <c r="A10881"/>
    </row>
    <row r="10882" spans="1:1" x14ac:dyDescent="0.35">
      <c r="A10882"/>
    </row>
    <row r="10883" spans="1:1" x14ac:dyDescent="0.35">
      <c r="A10883"/>
    </row>
    <row r="10884" spans="1:1" x14ac:dyDescent="0.35">
      <c r="A10884"/>
    </row>
    <row r="10885" spans="1:1" x14ac:dyDescent="0.35">
      <c r="A10885"/>
    </row>
    <row r="10886" spans="1:1" x14ac:dyDescent="0.35">
      <c r="A10886"/>
    </row>
    <row r="10887" spans="1:1" x14ac:dyDescent="0.35">
      <c r="A10887"/>
    </row>
    <row r="10888" spans="1:1" x14ac:dyDescent="0.35">
      <c r="A10888"/>
    </row>
    <row r="10889" spans="1:1" x14ac:dyDescent="0.35">
      <c r="A10889"/>
    </row>
    <row r="10890" spans="1:1" x14ac:dyDescent="0.35">
      <c r="A10890"/>
    </row>
    <row r="10891" spans="1:1" x14ac:dyDescent="0.35">
      <c r="A10891"/>
    </row>
    <row r="10892" spans="1:1" x14ac:dyDescent="0.35">
      <c r="A10892"/>
    </row>
    <row r="10893" spans="1:1" x14ac:dyDescent="0.35">
      <c r="A10893"/>
    </row>
    <row r="10894" spans="1:1" x14ac:dyDescent="0.35">
      <c r="A10894"/>
    </row>
    <row r="10895" spans="1:1" x14ac:dyDescent="0.35">
      <c r="A10895"/>
    </row>
    <row r="10896" spans="1:1" x14ac:dyDescent="0.35">
      <c r="A10896"/>
    </row>
    <row r="10897" spans="1:1" x14ac:dyDescent="0.35">
      <c r="A10897"/>
    </row>
    <row r="10898" spans="1:1" x14ac:dyDescent="0.35">
      <c r="A10898"/>
    </row>
    <row r="10899" spans="1:1" x14ac:dyDescent="0.35">
      <c r="A10899"/>
    </row>
    <row r="10900" spans="1:1" x14ac:dyDescent="0.35">
      <c r="A10900"/>
    </row>
    <row r="10901" spans="1:1" x14ac:dyDescent="0.35">
      <c r="A10901"/>
    </row>
    <row r="10902" spans="1:1" x14ac:dyDescent="0.35">
      <c r="A10902"/>
    </row>
    <row r="10903" spans="1:1" x14ac:dyDescent="0.35">
      <c r="A10903"/>
    </row>
    <row r="10904" spans="1:1" x14ac:dyDescent="0.35">
      <c r="A10904"/>
    </row>
    <row r="10905" spans="1:1" x14ac:dyDescent="0.35">
      <c r="A10905"/>
    </row>
    <row r="10906" spans="1:1" x14ac:dyDescent="0.35">
      <c r="A10906"/>
    </row>
    <row r="10907" spans="1:1" x14ac:dyDescent="0.35">
      <c r="A10907"/>
    </row>
    <row r="10908" spans="1:1" x14ac:dyDescent="0.35">
      <c r="A10908"/>
    </row>
    <row r="10909" spans="1:1" x14ac:dyDescent="0.35">
      <c r="A10909"/>
    </row>
    <row r="10910" spans="1:1" x14ac:dyDescent="0.35">
      <c r="A10910"/>
    </row>
    <row r="10911" spans="1:1" x14ac:dyDescent="0.35">
      <c r="A10911"/>
    </row>
    <row r="10912" spans="1:1" x14ac:dyDescent="0.35">
      <c r="A10912"/>
    </row>
    <row r="10913" spans="1:1" x14ac:dyDescent="0.35">
      <c r="A10913"/>
    </row>
    <row r="10914" spans="1:1" x14ac:dyDescent="0.35">
      <c r="A10914"/>
    </row>
    <row r="10915" spans="1:1" x14ac:dyDescent="0.35">
      <c r="A10915"/>
    </row>
    <row r="10916" spans="1:1" x14ac:dyDescent="0.35">
      <c r="A10916"/>
    </row>
    <row r="10917" spans="1:1" x14ac:dyDescent="0.35">
      <c r="A10917"/>
    </row>
    <row r="10918" spans="1:1" x14ac:dyDescent="0.35">
      <c r="A10918"/>
    </row>
    <row r="10919" spans="1:1" x14ac:dyDescent="0.35">
      <c r="A10919"/>
    </row>
    <row r="10920" spans="1:1" x14ac:dyDescent="0.35">
      <c r="A10920"/>
    </row>
    <row r="10921" spans="1:1" x14ac:dyDescent="0.35">
      <c r="A10921"/>
    </row>
    <row r="10922" spans="1:1" x14ac:dyDescent="0.35">
      <c r="A10922"/>
    </row>
    <row r="10923" spans="1:1" x14ac:dyDescent="0.35">
      <c r="A10923"/>
    </row>
    <row r="10924" spans="1:1" x14ac:dyDescent="0.35">
      <c r="A10924"/>
    </row>
    <row r="10925" spans="1:1" x14ac:dyDescent="0.35">
      <c r="A10925"/>
    </row>
    <row r="10926" spans="1:1" x14ac:dyDescent="0.35">
      <c r="A10926"/>
    </row>
    <row r="10927" spans="1:1" x14ac:dyDescent="0.35">
      <c r="A10927"/>
    </row>
    <row r="10928" spans="1:1" x14ac:dyDescent="0.35">
      <c r="A10928"/>
    </row>
    <row r="10929" spans="1:1" x14ac:dyDescent="0.35">
      <c r="A10929"/>
    </row>
    <row r="10930" spans="1:1" x14ac:dyDescent="0.35">
      <c r="A10930"/>
    </row>
    <row r="10931" spans="1:1" x14ac:dyDescent="0.35">
      <c r="A10931"/>
    </row>
    <row r="10932" spans="1:1" x14ac:dyDescent="0.35">
      <c r="A10932"/>
    </row>
    <row r="10933" spans="1:1" x14ac:dyDescent="0.35">
      <c r="A10933"/>
    </row>
    <row r="10934" spans="1:1" x14ac:dyDescent="0.35">
      <c r="A10934"/>
    </row>
    <row r="10935" spans="1:1" x14ac:dyDescent="0.35">
      <c r="A10935"/>
    </row>
    <row r="10936" spans="1:1" x14ac:dyDescent="0.35">
      <c r="A10936"/>
    </row>
    <row r="10937" spans="1:1" x14ac:dyDescent="0.35">
      <c r="A10937"/>
    </row>
    <row r="10938" spans="1:1" x14ac:dyDescent="0.35">
      <c r="A10938"/>
    </row>
    <row r="10939" spans="1:1" x14ac:dyDescent="0.35">
      <c r="A10939"/>
    </row>
    <row r="10940" spans="1:1" x14ac:dyDescent="0.35">
      <c r="A10940"/>
    </row>
    <row r="10941" spans="1:1" x14ac:dyDescent="0.35">
      <c r="A10941"/>
    </row>
    <row r="10942" spans="1:1" x14ac:dyDescent="0.35">
      <c r="A10942"/>
    </row>
    <row r="10943" spans="1:1" x14ac:dyDescent="0.35">
      <c r="A10943"/>
    </row>
    <row r="10944" spans="1:1" x14ac:dyDescent="0.35">
      <c r="A10944"/>
    </row>
    <row r="10945" spans="1:1" x14ac:dyDescent="0.35">
      <c r="A10945"/>
    </row>
    <row r="10946" spans="1:1" x14ac:dyDescent="0.35">
      <c r="A10946"/>
    </row>
    <row r="10947" spans="1:1" x14ac:dyDescent="0.35">
      <c r="A10947"/>
    </row>
    <row r="10948" spans="1:1" x14ac:dyDescent="0.35">
      <c r="A10948"/>
    </row>
    <row r="10949" spans="1:1" x14ac:dyDescent="0.35">
      <c r="A10949"/>
    </row>
    <row r="10950" spans="1:1" x14ac:dyDescent="0.35">
      <c r="A10950"/>
    </row>
    <row r="10951" spans="1:1" x14ac:dyDescent="0.35">
      <c r="A10951"/>
    </row>
    <row r="10952" spans="1:1" x14ac:dyDescent="0.35">
      <c r="A10952"/>
    </row>
    <row r="10953" spans="1:1" x14ac:dyDescent="0.35">
      <c r="A10953"/>
    </row>
    <row r="10954" spans="1:1" x14ac:dyDescent="0.35">
      <c r="A10954"/>
    </row>
    <row r="10955" spans="1:1" x14ac:dyDescent="0.35">
      <c r="A10955"/>
    </row>
    <row r="10956" spans="1:1" x14ac:dyDescent="0.35">
      <c r="A10956"/>
    </row>
    <row r="10957" spans="1:1" x14ac:dyDescent="0.35">
      <c r="A10957"/>
    </row>
    <row r="10958" spans="1:1" x14ac:dyDescent="0.35">
      <c r="A10958"/>
    </row>
    <row r="10959" spans="1:1" x14ac:dyDescent="0.35">
      <c r="A10959"/>
    </row>
    <row r="10960" spans="1:1" x14ac:dyDescent="0.35">
      <c r="A10960"/>
    </row>
    <row r="10961" spans="1:1" x14ac:dyDescent="0.35">
      <c r="A10961"/>
    </row>
    <row r="10962" spans="1:1" x14ac:dyDescent="0.35">
      <c r="A10962"/>
    </row>
    <row r="10963" spans="1:1" x14ac:dyDescent="0.35">
      <c r="A10963"/>
    </row>
    <row r="10964" spans="1:1" x14ac:dyDescent="0.35">
      <c r="A10964"/>
    </row>
    <row r="10965" spans="1:1" x14ac:dyDescent="0.35">
      <c r="A10965"/>
    </row>
    <row r="10966" spans="1:1" x14ac:dyDescent="0.35">
      <c r="A10966"/>
    </row>
    <row r="10967" spans="1:1" x14ac:dyDescent="0.35">
      <c r="A10967"/>
    </row>
    <row r="10968" spans="1:1" x14ac:dyDescent="0.35">
      <c r="A10968"/>
    </row>
    <row r="10969" spans="1:1" x14ac:dyDescent="0.35">
      <c r="A10969"/>
    </row>
    <row r="10970" spans="1:1" x14ac:dyDescent="0.35">
      <c r="A10970"/>
    </row>
    <row r="10971" spans="1:1" x14ac:dyDescent="0.35">
      <c r="A10971"/>
    </row>
    <row r="10972" spans="1:1" x14ac:dyDescent="0.35">
      <c r="A10972"/>
    </row>
    <row r="10973" spans="1:1" x14ac:dyDescent="0.35">
      <c r="A10973"/>
    </row>
    <row r="10974" spans="1:1" x14ac:dyDescent="0.35">
      <c r="A10974"/>
    </row>
    <row r="10975" spans="1:1" x14ac:dyDescent="0.35">
      <c r="A10975"/>
    </row>
    <row r="10976" spans="1:1" x14ac:dyDescent="0.35">
      <c r="A10976"/>
    </row>
    <row r="10977" spans="1:1" x14ac:dyDescent="0.35">
      <c r="A10977"/>
    </row>
    <row r="10978" spans="1:1" x14ac:dyDescent="0.35">
      <c r="A10978"/>
    </row>
    <row r="10979" spans="1:1" x14ac:dyDescent="0.35">
      <c r="A10979"/>
    </row>
    <row r="10980" spans="1:1" x14ac:dyDescent="0.35">
      <c r="A10980"/>
    </row>
    <row r="10981" spans="1:1" x14ac:dyDescent="0.35">
      <c r="A10981"/>
    </row>
    <row r="10982" spans="1:1" x14ac:dyDescent="0.35">
      <c r="A10982"/>
    </row>
    <row r="10983" spans="1:1" x14ac:dyDescent="0.35">
      <c r="A10983"/>
    </row>
    <row r="10984" spans="1:1" x14ac:dyDescent="0.35">
      <c r="A10984"/>
    </row>
    <row r="10985" spans="1:1" x14ac:dyDescent="0.35">
      <c r="A10985"/>
    </row>
    <row r="10986" spans="1:1" x14ac:dyDescent="0.35">
      <c r="A10986"/>
    </row>
    <row r="10987" spans="1:1" x14ac:dyDescent="0.35">
      <c r="A10987"/>
    </row>
    <row r="10988" spans="1:1" x14ac:dyDescent="0.35">
      <c r="A10988"/>
    </row>
    <row r="10989" spans="1:1" x14ac:dyDescent="0.35">
      <c r="A10989"/>
    </row>
    <row r="10990" spans="1:1" x14ac:dyDescent="0.35">
      <c r="A10990"/>
    </row>
    <row r="10991" spans="1:1" x14ac:dyDescent="0.35">
      <c r="A10991"/>
    </row>
    <row r="10992" spans="1:1" x14ac:dyDescent="0.35">
      <c r="A10992"/>
    </row>
    <row r="10993" spans="1:1" x14ac:dyDescent="0.35">
      <c r="A10993"/>
    </row>
    <row r="10994" spans="1:1" x14ac:dyDescent="0.35">
      <c r="A10994"/>
    </row>
    <row r="10995" spans="1:1" x14ac:dyDescent="0.35">
      <c r="A10995"/>
    </row>
    <row r="10996" spans="1:1" x14ac:dyDescent="0.35">
      <c r="A10996"/>
    </row>
    <row r="10997" spans="1:1" x14ac:dyDescent="0.35">
      <c r="A10997"/>
    </row>
    <row r="10998" spans="1:1" x14ac:dyDescent="0.35">
      <c r="A10998"/>
    </row>
    <row r="10999" spans="1:1" x14ac:dyDescent="0.35">
      <c r="A10999"/>
    </row>
    <row r="11000" spans="1:1" x14ac:dyDescent="0.35">
      <c r="A11000"/>
    </row>
    <row r="11001" spans="1:1" x14ac:dyDescent="0.35">
      <c r="A11001"/>
    </row>
    <row r="11002" spans="1:1" x14ac:dyDescent="0.35">
      <c r="A11002"/>
    </row>
    <row r="11003" spans="1:1" x14ac:dyDescent="0.35">
      <c r="A11003"/>
    </row>
    <row r="11004" spans="1:1" x14ac:dyDescent="0.35">
      <c r="A11004"/>
    </row>
    <row r="11005" spans="1:1" x14ac:dyDescent="0.35">
      <c r="A11005"/>
    </row>
    <row r="11006" spans="1:1" x14ac:dyDescent="0.35">
      <c r="A11006"/>
    </row>
    <row r="11007" spans="1:1" x14ac:dyDescent="0.35">
      <c r="A11007"/>
    </row>
    <row r="11008" spans="1:1" x14ac:dyDescent="0.35">
      <c r="A11008"/>
    </row>
    <row r="11009" spans="1:1" x14ac:dyDescent="0.35">
      <c r="A11009"/>
    </row>
    <row r="11010" spans="1:1" x14ac:dyDescent="0.35">
      <c r="A11010"/>
    </row>
    <row r="11011" spans="1:1" x14ac:dyDescent="0.35">
      <c r="A11011"/>
    </row>
    <row r="11012" spans="1:1" x14ac:dyDescent="0.35">
      <c r="A11012"/>
    </row>
    <row r="11013" spans="1:1" x14ac:dyDescent="0.35">
      <c r="A11013"/>
    </row>
    <row r="11014" spans="1:1" x14ac:dyDescent="0.35">
      <c r="A11014"/>
    </row>
    <row r="11015" spans="1:1" x14ac:dyDescent="0.35">
      <c r="A11015"/>
    </row>
    <row r="11016" spans="1:1" x14ac:dyDescent="0.35">
      <c r="A11016"/>
    </row>
    <row r="11017" spans="1:1" x14ac:dyDescent="0.35">
      <c r="A11017"/>
    </row>
    <row r="11018" spans="1:1" x14ac:dyDescent="0.35">
      <c r="A11018"/>
    </row>
    <row r="11019" spans="1:1" x14ac:dyDescent="0.35">
      <c r="A11019"/>
    </row>
    <row r="11020" spans="1:1" x14ac:dyDescent="0.35">
      <c r="A11020"/>
    </row>
    <row r="11021" spans="1:1" x14ac:dyDescent="0.35">
      <c r="A11021"/>
    </row>
    <row r="11022" spans="1:1" x14ac:dyDescent="0.35">
      <c r="A11022"/>
    </row>
    <row r="11023" spans="1:1" x14ac:dyDescent="0.35">
      <c r="A11023"/>
    </row>
    <row r="11024" spans="1:1" x14ac:dyDescent="0.35">
      <c r="A11024"/>
    </row>
    <row r="11025" spans="1:1" x14ac:dyDescent="0.35">
      <c r="A11025"/>
    </row>
    <row r="11026" spans="1:1" x14ac:dyDescent="0.35">
      <c r="A11026"/>
    </row>
    <row r="11027" spans="1:1" x14ac:dyDescent="0.35">
      <c r="A11027"/>
    </row>
    <row r="11028" spans="1:1" x14ac:dyDescent="0.35">
      <c r="A11028"/>
    </row>
    <row r="11029" spans="1:1" x14ac:dyDescent="0.35">
      <c r="A11029"/>
    </row>
    <row r="11030" spans="1:1" x14ac:dyDescent="0.35">
      <c r="A11030"/>
    </row>
    <row r="11031" spans="1:1" x14ac:dyDescent="0.35">
      <c r="A11031"/>
    </row>
    <row r="11032" spans="1:1" x14ac:dyDescent="0.35">
      <c r="A11032"/>
    </row>
    <row r="11033" spans="1:1" x14ac:dyDescent="0.35">
      <c r="A11033"/>
    </row>
    <row r="11034" spans="1:1" x14ac:dyDescent="0.35">
      <c r="A11034"/>
    </row>
    <row r="11035" spans="1:1" x14ac:dyDescent="0.35">
      <c r="A11035"/>
    </row>
    <row r="11036" spans="1:1" x14ac:dyDescent="0.35">
      <c r="A11036"/>
    </row>
    <row r="11037" spans="1:1" x14ac:dyDescent="0.35">
      <c r="A11037"/>
    </row>
    <row r="11038" spans="1:1" x14ac:dyDescent="0.35">
      <c r="A11038"/>
    </row>
    <row r="11039" spans="1:1" x14ac:dyDescent="0.35">
      <c r="A11039"/>
    </row>
    <row r="11040" spans="1:1" x14ac:dyDescent="0.35">
      <c r="A11040"/>
    </row>
    <row r="11041" spans="1:1" x14ac:dyDescent="0.35">
      <c r="A11041"/>
    </row>
    <row r="11042" spans="1:1" x14ac:dyDescent="0.35">
      <c r="A11042"/>
    </row>
    <row r="11043" spans="1:1" x14ac:dyDescent="0.35">
      <c r="A11043"/>
    </row>
    <row r="11044" spans="1:1" x14ac:dyDescent="0.35">
      <c r="A11044"/>
    </row>
    <row r="11045" spans="1:1" x14ac:dyDescent="0.35">
      <c r="A11045"/>
    </row>
    <row r="11046" spans="1:1" x14ac:dyDescent="0.35">
      <c r="A11046"/>
    </row>
    <row r="11047" spans="1:1" x14ac:dyDescent="0.35">
      <c r="A11047"/>
    </row>
    <row r="11048" spans="1:1" x14ac:dyDescent="0.35">
      <c r="A11048"/>
    </row>
    <row r="11049" spans="1:1" x14ac:dyDescent="0.35">
      <c r="A11049"/>
    </row>
    <row r="11050" spans="1:1" x14ac:dyDescent="0.35">
      <c r="A11050"/>
    </row>
    <row r="11051" spans="1:1" x14ac:dyDescent="0.35">
      <c r="A11051"/>
    </row>
    <row r="11052" spans="1:1" x14ac:dyDescent="0.35">
      <c r="A11052"/>
    </row>
    <row r="11053" spans="1:1" x14ac:dyDescent="0.35">
      <c r="A11053"/>
    </row>
    <row r="11054" spans="1:1" x14ac:dyDescent="0.35">
      <c r="A11054"/>
    </row>
    <row r="11055" spans="1:1" x14ac:dyDescent="0.35">
      <c r="A11055"/>
    </row>
    <row r="11056" spans="1:1" x14ac:dyDescent="0.35">
      <c r="A11056"/>
    </row>
    <row r="11057" spans="1:1" x14ac:dyDescent="0.35">
      <c r="A11057"/>
    </row>
    <row r="11058" spans="1:1" x14ac:dyDescent="0.35">
      <c r="A11058"/>
    </row>
    <row r="11059" spans="1:1" x14ac:dyDescent="0.35">
      <c r="A11059"/>
    </row>
    <row r="11060" spans="1:1" x14ac:dyDescent="0.35">
      <c r="A11060"/>
    </row>
    <row r="11061" spans="1:1" x14ac:dyDescent="0.35">
      <c r="A11061"/>
    </row>
    <row r="11062" spans="1:1" x14ac:dyDescent="0.35">
      <c r="A11062"/>
    </row>
    <row r="11063" spans="1:1" x14ac:dyDescent="0.35">
      <c r="A11063"/>
    </row>
    <row r="11064" spans="1:1" x14ac:dyDescent="0.35">
      <c r="A11064"/>
    </row>
    <row r="11065" spans="1:1" x14ac:dyDescent="0.35">
      <c r="A11065"/>
    </row>
    <row r="11066" spans="1:1" x14ac:dyDescent="0.35">
      <c r="A11066"/>
    </row>
    <row r="11067" spans="1:1" x14ac:dyDescent="0.35">
      <c r="A11067"/>
    </row>
    <row r="11068" spans="1:1" x14ac:dyDescent="0.35">
      <c r="A11068"/>
    </row>
    <row r="11069" spans="1:1" x14ac:dyDescent="0.35">
      <c r="A11069"/>
    </row>
    <row r="11070" spans="1:1" x14ac:dyDescent="0.35">
      <c r="A11070"/>
    </row>
    <row r="11071" spans="1:1" x14ac:dyDescent="0.35">
      <c r="A11071"/>
    </row>
    <row r="11072" spans="1:1" x14ac:dyDescent="0.35">
      <c r="A11072"/>
    </row>
    <row r="11073" spans="1:1" x14ac:dyDescent="0.35">
      <c r="A11073"/>
    </row>
    <row r="11074" spans="1:1" x14ac:dyDescent="0.35">
      <c r="A11074"/>
    </row>
    <row r="11075" spans="1:1" x14ac:dyDescent="0.35">
      <c r="A11075"/>
    </row>
    <row r="11076" spans="1:1" x14ac:dyDescent="0.35">
      <c r="A11076"/>
    </row>
    <row r="11077" spans="1:1" x14ac:dyDescent="0.35">
      <c r="A11077"/>
    </row>
    <row r="11078" spans="1:1" x14ac:dyDescent="0.35">
      <c r="A11078"/>
    </row>
    <row r="11079" spans="1:1" x14ac:dyDescent="0.35">
      <c r="A11079"/>
    </row>
    <row r="11080" spans="1:1" x14ac:dyDescent="0.35">
      <c r="A11080"/>
    </row>
    <row r="11081" spans="1:1" x14ac:dyDescent="0.35">
      <c r="A11081"/>
    </row>
    <row r="11082" spans="1:1" x14ac:dyDescent="0.35">
      <c r="A11082"/>
    </row>
    <row r="11083" spans="1:1" x14ac:dyDescent="0.35">
      <c r="A11083"/>
    </row>
    <row r="11084" spans="1:1" x14ac:dyDescent="0.35">
      <c r="A11084"/>
    </row>
    <row r="11085" spans="1:1" x14ac:dyDescent="0.35">
      <c r="A11085"/>
    </row>
    <row r="11086" spans="1:1" x14ac:dyDescent="0.35">
      <c r="A11086"/>
    </row>
    <row r="11087" spans="1:1" x14ac:dyDescent="0.35">
      <c r="A11087"/>
    </row>
    <row r="11088" spans="1:1" x14ac:dyDescent="0.35">
      <c r="A11088"/>
    </row>
    <row r="11089" spans="1:1" x14ac:dyDescent="0.35">
      <c r="A11089"/>
    </row>
    <row r="11090" spans="1:1" x14ac:dyDescent="0.35">
      <c r="A11090"/>
    </row>
    <row r="11091" spans="1:1" x14ac:dyDescent="0.35">
      <c r="A11091"/>
    </row>
    <row r="11092" spans="1:1" x14ac:dyDescent="0.35">
      <c r="A11092"/>
    </row>
    <row r="11093" spans="1:1" x14ac:dyDescent="0.35">
      <c r="A11093"/>
    </row>
    <row r="11094" spans="1:1" x14ac:dyDescent="0.35">
      <c r="A11094"/>
    </row>
    <row r="11095" spans="1:1" x14ac:dyDescent="0.35">
      <c r="A11095"/>
    </row>
    <row r="11096" spans="1:1" x14ac:dyDescent="0.35">
      <c r="A11096"/>
    </row>
    <row r="11097" spans="1:1" x14ac:dyDescent="0.35">
      <c r="A11097"/>
    </row>
    <row r="11098" spans="1:1" x14ac:dyDescent="0.35">
      <c r="A11098"/>
    </row>
    <row r="11099" spans="1:1" x14ac:dyDescent="0.35">
      <c r="A11099"/>
    </row>
    <row r="11100" spans="1:1" x14ac:dyDescent="0.35">
      <c r="A11100"/>
    </row>
    <row r="11101" spans="1:1" x14ac:dyDescent="0.35">
      <c r="A11101"/>
    </row>
    <row r="11102" spans="1:1" x14ac:dyDescent="0.35">
      <c r="A11102"/>
    </row>
    <row r="11103" spans="1:1" x14ac:dyDescent="0.35">
      <c r="A11103"/>
    </row>
    <row r="11104" spans="1:1" x14ac:dyDescent="0.35">
      <c r="A11104"/>
    </row>
    <row r="11105" spans="1:1" x14ac:dyDescent="0.35">
      <c r="A11105"/>
    </row>
    <row r="11106" spans="1:1" x14ac:dyDescent="0.35">
      <c r="A11106"/>
    </row>
    <row r="11107" spans="1:1" x14ac:dyDescent="0.35">
      <c r="A11107"/>
    </row>
    <row r="11108" spans="1:1" x14ac:dyDescent="0.35">
      <c r="A11108"/>
    </row>
    <row r="11109" spans="1:1" x14ac:dyDescent="0.35">
      <c r="A11109"/>
    </row>
    <row r="11110" spans="1:1" x14ac:dyDescent="0.35">
      <c r="A11110"/>
    </row>
    <row r="11111" spans="1:1" x14ac:dyDescent="0.35">
      <c r="A11111"/>
    </row>
    <row r="11112" spans="1:1" x14ac:dyDescent="0.35">
      <c r="A11112"/>
    </row>
    <row r="11113" spans="1:1" x14ac:dyDescent="0.35">
      <c r="A11113"/>
    </row>
    <row r="11114" spans="1:1" x14ac:dyDescent="0.35">
      <c r="A11114"/>
    </row>
    <row r="11115" spans="1:1" x14ac:dyDescent="0.35">
      <c r="A11115"/>
    </row>
    <row r="11116" spans="1:1" x14ac:dyDescent="0.35">
      <c r="A11116"/>
    </row>
    <row r="11117" spans="1:1" x14ac:dyDescent="0.35">
      <c r="A11117"/>
    </row>
    <row r="11118" spans="1:1" x14ac:dyDescent="0.35">
      <c r="A11118"/>
    </row>
    <row r="11119" spans="1:1" x14ac:dyDescent="0.35">
      <c r="A11119"/>
    </row>
    <row r="11120" spans="1:1" x14ac:dyDescent="0.35">
      <c r="A11120"/>
    </row>
    <row r="11121" spans="1:1" x14ac:dyDescent="0.35">
      <c r="A11121"/>
    </row>
    <row r="11122" spans="1:1" x14ac:dyDescent="0.35">
      <c r="A11122"/>
    </row>
    <row r="11123" spans="1:1" x14ac:dyDescent="0.35">
      <c r="A11123"/>
    </row>
    <row r="11124" spans="1:1" x14ac:dyDescent="0.35">
      <c r="A11124"/>
    </row>
    <row r="11125" spans="1:1" x14ac:dyDescent="0.35">
      <c r="A11125"/>
    </row>
    <row r="11126" spans="1:1" x14ac:dyDescent="0.35">
      <c r="A11126"/>
    </row>
    <row r="11127" spans="1:1" x14ac:dyDescent="0.35">
      <c r="A11127"/>
    </row>
    <row r="11128" spans="1:1" x14ac:dyDescent="0.35">
      <c r="A11128"/>
    </row>
    <row r="11129" spans="1:1" x14ac:dyDescent="0.35">
      <c r="A11129"/>
    </row>
    <row r="11130" spans="1:1" x14ac:dyDescent="0.35">
      <c r="A11130"/>
    </row>
    <row r="11131" spans="1:1" x14ac:dyDescent="0.35">
      <c r="A11131"/>
    </row>
    <row r="11132" spans="1:1" x14ac:dyDescent="0.35">
      <c r="A11132"/>
    </row>
    <row r="11133" spans="1:1" x14ac:dyDescent="0.35">
      <c r="A11133"/>
    </row>
    <row r="11134" spans="1:1" x14ac:dyDescent="0.35">
      <c r="A11134"/>
    </row>
    <row r="11135" spans="1:1" x14ac:dyDescent="0.35">
      <c r="A11135"/>
    </row>
    <row r="11136" spans="1:1" x14ac:dyDescent="0.35">
      <c r="A11136"/>
    </row>
    <row r="11137" spans="1:1" x14ac:dyDescent="0.35">
      <c r="A11137"/>
    </row>
    <row r="11138" spans="1:1" x14ac:dyDescent="0.35">
      <c r="A11138"/>
    </row>
    <row r="11139" spans="1:1" x14ac:dyDescent="0.35">
      <c r="A11139"/>
    </row>
    <row r="11140" spans="1:1" x14ac:dyDescent="0.35">
      <c r="A11140"/>
    </row>
    <row r="11141" spans="1:1" x14ac:dyDescent="0.35">
      <c r="A11141"/>
    </row>
    <row r="11142" spans="1:1" x14ac:dyDescent="0.35">
      <c r="A11142"/>
    </row>
    <row r="11143" spans="1:1" x14ac:dyDescent="0.35">
      <c r="A11143"/>
    </row>
    <row r="11144" spans="1:1" x14ac:dyDescent="0.35">
      <c r="A11144"/>
    </row>
    <row r="11145" spans="1:1" x14ac:dyDescent="0.35">
      <c r="A11145"/>
    </row>
    <row r="11146" spans="1:1" x14ac:dyDescent="0.35">
      <c r="A11146"/>
    </row>
    <row r="11147" spans="1:1" x14ac:dyDescent="0.35">
      <c r="A11147"/>
    </row>
    <row r="11148" spans="1:1" x14ac:dyDescent="0.35">
      <c r="A11148"/>
    </row>
    <row r="11149" spans="1:1" x14ac:dyDescent="0.35">
      <c r="A11149"/>
    </row>
    <row r="11150" spans="1:1" x14ac:dyDescent="0.35">
      <c r="A11150"/>
    </row>
    <row r="11151" spans="1:1" x14ac:dyDescent="0.35">
      <c r="A11151"/>
    </row>
    <row r="11152" spans="1:1" x14ac:dyDescent="0.35">
      <c r="A11152"/>
    </row>
    <row r="11153" spans="1:1" x14ac:dyDescent="0.35">
      <c r="A11153"/>
    </row>
    <row r="11154" spans="1:1" x14ac:dyDescent="0.35">
      <c r="A11154"/>
    </row>
    <row r="11155" spans="1:1" x14ac:dyDescent="0.35">
      <c r="A11155"/>
    </row>
    <row r="11156" spans="1:1" x14ac:dyDescent="0.35">
      <c r="A11156"/>
    </row>
    <row r="11157" spans="1:1" x14ac:dyDescent="0.35">
      <c r="A11157"/>
    </row>
    <row r="11158" spans="1:1" x14ac:dyDescent="0.35">
      <c r="A11158"/>
    </row>
    <row r="11159" spans="1:1" x14ac:dyDescent="0.35">
      <c r="A11159"/>
    </row>
    <row r="11160" spans="1:1" x14ac:dyDescent="0.35">
      <c r="A11160"/>
    </row>
    <row r="11161" spans="1:1" x14ac:dyDescent="0.35">
      <c r="A11161"/>
    </row>
    <row r="11162" spans="1:1" x14ac:dyDescent="0.35">
      <c r="A11162"/>
    </row>
    <row r="11163" spans="1:1" x14ac:dyDescent="0.35">
      <c r="A11163"/>
    </row>
    <row r="11164" spans="1:1" x14ac:dyDescent="0.35">
      <c r="A11164"/>
    </row>
    <row r="11165" spans="1:1" x14ac:dyDescent="0.35">
      <c r="A11165"/>
    </row>
    <row r="11166" spans="1:1" x14ac:dyDescent="0.35">
      <c r="A11166"/>
    </row>
    <row r="11167" spans="1:1" x14ac:dyDescent="0.35">
      <c r="A11167"/>
    </row>
    <row r="11168" spans="1:1" x14ac:dyDescent="0.35">
      <c r="A11168"/>
    </row>
    <row r="11169" spans="1:1" x14ac:dyDescent="0.35">
      <c r="A11169"/>
    </row>
    <row r="11170" spans="1:1" x14ac:dyDescent="0.35">
      <c r="A11170"/>
    </row>
    <row r="11171" spans="1:1" x14ac:dyDescent="0.35">
      <c r="A11171"/>
    </row>
    <row r="11172" spans="1:1" x14ac:dyDescent="0.35">
      <c r="A11172"/>
    </row>
    <row r="11173" spans="1:1" x14ac:dyDescent="0.35">
      <c r="A11173"/>
    </row>
    <row r="11174" spans="1:1" x14ac:dyDescent="0.35">
      <c r="A11174"/>
    </row>
    <row r="11175" spans="1:1" x14ac:dyDescent="0.35">
      <c r="A11175"/>
    </row>
    <row r="11176" spans="1:1" x14ac:dyDescent="0.35">
      <c r="A11176"/>
    </row>
    <row r="11177" spans="1:1" x14ac:dyDescent="0.35">
      <c r="A11177"/>
    </row>
    <row r="11178" spans="1:1" x14ac:dyDescent="0.35">
      <c r="A11178"/>
    </row>
    <row r="11179" spans="1:1" x14ac:dyDescent="0.35">
      <c r="A11179"/>
    </row>
    <row r="11180" spans="1:1" x14ac:dyDescent="0.35">
      <c r="A11180"/>
    </row>
    <row r="11181" spans="1:1" x14ac:dyDescent="0.35">
      <c r="A11181"/>
    </row>
    <row r="11182" spans="1:1" x14ac:dyDescent="0.35">
      <c r="A11182"/>
    </row>
    <row r="11183" spans="1:1" x14ac:dyDescent="0.35">
      <c r="A11183"/>
    </row>
    <row r="11184" spans="1:1" x14ac:dyDescent="0.35">
      <c r="A11184"/>
    </row>
    <row r="11185" spans="1:1" x14ac:dyDescent="0.35">
      <c r="A11185"/>
    </row>
    <row r="11186" spans="1:1" x14ac:dyDescent="0.35">
      <c r="A11186"/>
    </row>
    <row r="11187" spans="1:1" x14ac:dyDescent="0.35">
      <c r="A11187"/>
    </row>
    <row r="11188" spans="1:1" x14ac:dyDescent="0.35">
      <c r="A11188"/>
    </row>
    <row r="11189" spans="1:1" x14ac:dyDescent="0.35">
      <c r="A11189"/>
    </row>
    <row r="11190" spans="1:1" x14ac:dyDescent="0.35">
      <c r="A11190"/>
    </row>
    <row r="11191" spans="1:1" x14ac:dyDescent="0.35">
      <c r="A11191"/>
    </row>
    <row r="11192" spans="1:1" x14ac:dyDescent="0.35">
      <c r="A11192"/>
    </row>
    <row r="11193" spans="1:1" x14ac:dyDescent="0.35">
      <c r="A11193"/>
    </row>
    <row r="11194" spans="1:1" x14ac:dyDescent="0.35">
      <c r="A11194"/>
    </row>
    <row r="11195" spans="1:1" x14ac:dyDescent="0.35">
      <c r="A11195"/>
    </row>
    <row r="11196" spans="1:1" x14ac:dyDescent="0.35">
      <c r="A11196"/>
    </row>
    <row r="11197" spans="1:1" x14ac:dyDescent="0.35">
      <c r="A11197"/>
    </row>
    <row r="11198" spans="1:1" x14ac:dyDescent="0.35">
      <c r="A11198"/>
    </row>
    <row r="11199" spans="1:1" x14ac:dyDescent="0.35">
      <c r="A11199"/>
    </row>
    <row r="11200" spans="1:1" x14ac:dyDescent="0.35">
      <c r="A11200"/>
    </row>
    <row r="11201" spans="1:1" x14ac:dyDescent="0.35">
      <c r="A11201"/>
    </row>
    <row r="11202" spans="1:1" x14ac:dyDescent="0.35">
      <c r="A11202"/>
    </row>
    <row r="11203" spans="1:1" x14ac:dyDescent="0.35">
      <c r="A11203"/>
    </row>
    <row r="11204" spans="1:1" x14ac:dyDescent="0.35">
      <c r="A11204"/>
    </row>
    <row r="11205" spans="1:1" x14ac:dyDescent="0.35">
      <c r="A11205"/>
    </row>
    <row r="11206" spans="1:1" x14ac:dyDescent="0.35">
      <c r="A11206"/>
    </row>
    <row r="11207" spans="1:1" x14ac:dyDescent="0.35">
      <c r="A11207"/>
    </row>
    <row r="11208" spans="1:1" x14ac:dyDescent="0.35">
      <c r="A11208"/>
    </row>
    <row r="11209" spans="1:1" x14ac:dyDescent="0.35">
      <c r="A11209"/>
    </row>
    <row r="11210" spans="1:1" x14ac:dyDescent="0.35">
      <c r="A11210"/>
    </row>
    <row r="11211" spans="1:1" x14ac:dyDescent="0.35">
      <c r="A11211"/>
    </row>
    <row r="11212" spans="1:1" x14ac:dyDescent="0.35">
      <c r="A11212"/>
    </row>
    <row r="11213" spans="1:1" x14ac:dyDescent="0.35">
      <c r="A11213"/>
    </row>
    <row r="11214" spans="1:1" x14ac:dyDescent="0.35">
      <c r="A11214"/>
    </row>
    <row r="11215" spans="1:1" x14ac:dyDescent="0.35">
      <c r="A11215"/>
    </row>
    <row r="11216" spans="1:1" x14ac:dyDescent="0.35">
      <c r="A11216"/>
    </row>
    <row r="11217" spans="1:1" x14ac:dyDescent="0.35">
      <c r="A11217"/>
    </row>
    <row r="11218" spans="1:1" x14ac:dyDescent="0.35">
      <c r="A11218"/>
    </row>
    <row r="11219" spans="1:1" x14ac:dyDescent="0.35">
      <c r="A11219"/>
    </row>
    <row r="11220" spans="1:1" x14ac:dyDescent="0.35">
      <c r="A11220"/>
    </row>
    <row r="11221" spans="1:1" x14ac:dyDescent="0.35">
      <c r="A11221"/>
    </row>
    <row r="11222" spans="1:1" x14ac:dyDescent="0.35">
      <c r="A11222"/>
    </row>
    <row r="11223" spans="1:1" x14ac:dyDescent="0.35">
      <c r="A11223"/>
    </row>
    <row r="11224" spans="1:1" x14ac:dyDescent="0.35">
      <c r="A11224"/>
    </row>
    <row r="11225" spans="1:1" x14ac:dyDescent="0.35">
      <c r="A11225"/>
    </row>
    <row r="11226" spans="1:1" x14ac:dyDescent="0.35">
      <c r="A11226"/>
    </row>
    <row r="11227" spans="1:1" x14ac:dyDescent="0.35">
      <c r="A11227"/>
    </row>
    <row r="11228" spans="1:1" x14ac:dyDescent="0.35">
      <c r="A11228"/>
    </row>
    <row r="11229" spans="1:1" x14ac:dyDescent="0.35">
      <c r="A11229"/>
    </row>
    <row r="11230" spans="1:1" x14ac:dyDescent="0.35">
      <c r="A11230"/>
    </row>
    <row r="11231" spans="1:1" x14ac:dyDescent="0.35">
      <c r="A11231"/>
    </row>
    <row r="11232" spans="1:1" x14ac:dyDescent="0.35">
      <c r="A11232"/>
    </row>
    <row r="11233" spans="1:1" x14ac:dyDescent="0.35">
      <c r="A11233"/>
    </row>
    <row r="11234" spans="1:1" x14ac:dyDescent="0.35">
      <c r="A11234"/>
    </row>
    <row r="11235" spans="1:1" x14ac:dyDescent="0.35">
      <c r="A11235"/>
    </row>
    <row r="11236" spans="1:1" x14ac:dyDescent="0.35">
      <c r="A11236"/>
    </row>
    <row r="11237" spans="1:1" x14ac:dyDescent="0.35">
      <c r="A11237"/>
    </row>
    <row r="11238" spans="1:1" x14ac:dyDescent="0.35">
      <c r="A11238"/>
    </row>
    <row r="11239" spans="1:1" x14ac:dyDescent="0.35">
      <c r="A11239"/>
    </row>
    <row r="11240" spans="1:1" x14ac:dyDescent="0.35">
      <c r="A11240"/>
    </row>
    <row r="11241" spans="1:1" x14ac:dyDescent="0.35">
      <c r="A11241"/>
    </row>
    <row r="11242" spans="1:1" x14ac:dyDescent="0.35">
      <c r="A11242"/>
    </row>
    <row r="11243" spans="1:1" x14ac:dyDescent="0.35">
      <c r="A11243"/>
    </row>
    <row r="11244" spans="1:1" x14ac:dyDescent="0.35">
      <c r="A11244"/>
    </row>
    <row r="11245" spans="1:1" x14ac:dyDescent="0.35">
      <c r="A11245"/>
    </row>
    <row r="11246" spans="1:1" x14ac:dyDescent="0.35">
      <c r="A11246"/>
    </row>
    <row r="11247" spans="1:1" x14ac:dyDescent="0.35">
      <c r="A11247"/>
    </row>
    <row r="11248" spans="1:1" x14ac:dyDescent="0.35">
      <c r="A11248"/>
    </row>
    <row r="11249" spans="1:1" x14ac:dyDescent="0.35">
      <c r="A11249"/>
    </row>
    <row r="11250" spans="1:1" x14ac:dyDescent="0.35">
      <c r="A11250"/>
    </row>
    <row r="11251" spans="1:1" x14ac:dyDescent="0.35">
      <c r="A11251"/>
    </row>
    <row r="11252" spans="1:1" x14ac:dyDescent="0.35">
      <c r="A11252"/>
    </row>
    <row r="11253" spans="1:1" x14ac:dyDescent="0.35">
      <c r="A11253"/>
    </row>
    <row r="11254" spans="1:1" x14ac:dyDescent="0.35">
      <c r="A11254"/>
    </row>
    <row r="11255" spans="1:1" x14ac:dyDescent="0.35">
      <c r="A11255"/>
    </row>
    <row r="11256" spans="1:1" x14ac:dyDescent="0.35">
      <c r="A11256"/>
    </row>
    <row r="11257" spans="1:1" x14ac:dyDescent="0.35">
      <c r="A11257"/>
    </row>
    <row r="11258" spans="1:1" x14ac:dyDescent="0.35">
      <c r="A11258"/>
    </row>
    <row r="11259" spans="1:1" x14ac:dyDescent="0.35">
      <c r="A11259"/>
    </row>
    <row r="11260" spans="1:1" x14ac:dyDescent="0.35">
      <c r="A11260"/>
    </row>
    <row r="11261" spans="1:1" x14ac:dyDescent="0.35">
      <c r="A11261"/>
    </row>
    <row r="11262" spans="1:1" x14ac:dyDescent="0.35">
      <c r="A11262"/>
    </row>
    <row r="11263" spans="1:1" x14ac:dyDescent="0.35">
      <c r="A11263"/>
    </row>
    <row r="11264" spans="1:1" x14ac:dyDescent="0.35">
      <c r="A11264"/>
    </row>
    <row r="11265" spans="1:1" x14ac:dyDescent="0.35">
      <c r="A11265"/>
    </row>
    <row r="11266" spans="1:1" x14ac:dyDescent="0.35">
      <c r="A11266"/>
    </row>
    <row r="11267" spans="1:1" x14ac:dyDescent="0.35">
      <c r="A11267"/>
    </row>
    <row r="11268" spans="1:1" x14ac:dyDescent="0.35">
      <c r="A11268"/>
    </row>
    <row r="11269" spans="1:1" x14ac:dyDescent="0.35">
      <c r="A11269"/>
    </row>
    <row r="11270" spans="1:1" x14ac:dyDescent="0.35">
      <c r="A11270"/>
    </row>
    <row r="11271" spans="1:1" x14ac:dyDescent="0.35">
      <c r="A11271"/>
    </row>
    <row r="11272" spans="1:1" x14ac:dyDescent="0.35">
      <c r="A11272"/>
    </row>
    <row r="11273" spans="1:1" x14ac:dyDescent="0.35">
      <c r="A11273"/>
    </row>
    <row r="11274" spans="1:1" x14ac:dyDescent="0.35">
      <c r="A11274"/>
    </row>
    <row r="11275" spans="1:1" x14ac:dyDescent="0.35">
      <c r="A11275"/>
    </row>
    <row r="11276" spans="1:1" x14ac:dyDescent="0.35">
      <c r="A11276"/>
    </row>
    <row r="11277" spans="1:1" x14ac:dyDescent="0.35">
      <c r="A11277"/>
    </row>
    <row r="11278" spans="1:1" x14ac:dyDescent="0.35">
      <c r="A11278"/>
    </row>
    <row r="11279" spans="1:1" x14ac:dyDescent="0.35">
      <c r="A11279"/>
    </row>
    <row r="11280" spans="1:1" x14ac:dyDescent="0.35">
      <c r="A11280"/>
    </row>
    <row r="11281" spans="1:1" x14ac:dyDescent="0.35">
      <c r="A11281"/>
    </row>
    <row r="11282" spans="1:1" x14ac:dyDescent="0.35">
      <c r="A11282"/>
    </row>
    <row r="11283" spans="1:1" x14ac:dyDescent="0.35">
      <c r="A11283"/>
    </row>
    <row r="11284" spans="1:1" x14ac:dyDescent="0.35">
      <c r="A11284"/>
    </row>
    <row r="11285" spans="1:1" x14ac:dyDescent="0.35">
      <c r="A11285"/>
    </row>
    <row r="11286" spans="1:1" x14ac:dyDescent="0.35">
      <c r="A11286"/>
    </row>
    <row r="11287" spans="1:1" x14ac:dyDescent="0.35">
      <c r="A11287"/>
    </row>
    <row r="11288" spans="1:1" x14ac:dyDescent="0.35">
      <c r="A11288"/>
    </row>
    <row r="11289" spans="1:1" x14ac:dyDescent="0.35">
      <c r="A11289"/>
    </row>
    <row r="11290" spans="1:1" x14ac:dyDescent="0.35">
      <c r="A11290"/>
    </row>
    <row r="11291" spans="1:1" x14ac:dyDescent="0.35">
      <c r="A11291"/>
    </row>
    <row r="11292" spans="1:1" x14ac:dyDescent="0.35">
      <c r="A11292"/>
    </row>
    <row r="11293" spans="1:1" x14ac:dyDescent="0.35">
      <c r="A11293"/>
    </row>
    <row r="11294" spans="1:1" x14ac:dyDescent="0.35">
      <c r="A11294"/>
    </row>
    <row r="11295" spans="1:1" x14ac:dyDescent="0.35">
      <c r="A11295"/>
    </row>
    <row r="11296" spans="1:1" x14ac:dyDescent="0.35">
      <c r="A11296"/>
    </row>
    <row r="11297" spans="1:1" x14ac:dyDescent="0.35">
      <c r="A11297"/>
    </row>
    <row r="11298" spans="1:1" x14ac:dyDescent="0.35">
      <c r="A11298"/>
    </row>
    <row r="11299" spans="1:1" x14ac:dyDescent="0.35">
      <c r="A11299"/>
    </row>
    <row r="11300" spans="1:1" x14ac:dyDescent="0.35">
      <c r="A11300"/>
    </row>
    <row r="11301" spans="1:1" x14ac:dyDescent="0.35">
      <c r="A11301"/>
    </row>
    <row r="11302" spans="1:1" x14ac:dyDescent="0.35">
      <c r="A11302"/>
    </row>
    <row r="11303" spans="1:1" x14ac:dyDescent="0.35">
      <c r="A11303"/>
    </row>
    <row r="11304" spans="1:1" x14ac:dyDescent="0.35">
      <c r="A11304"/>
    </row>
    <row r="11305" spans="1:1" x14ac:dyDescent="0.35">
      <c r="A11305"/>
    </row>
    <row r="11306" spans="1:1" x14ac:dyDescent="0.35">
      <c r="A11306"/>
    </row>
    <row r="11307" spans="1:1" x14ac:dyDescent="0.35">
      <c r="A11307"/>
    </row>
    <row r="11308" spans="1:1" x14ac:dyDescent="0.35">
      <c r="A11308"/>
    </row>
    <row r="11309" spans="1:1" x14ac:dyDescent="0.35">
      <c r="A11309"/>
    </row>
    <row r="11310" spans="1:1" x14ac:dyDescent="0.35">
      <c r="A11310"/>
    </row>
    <row r="11311" spans="1:1" x14ac:dyDescent="0.35">
      <c r="A11311"/>
    </row>
    <row r="11312" spans="1:1" x14ac:dyDescent="0.35">
      <c r="A11312"/>
    </row>
    <row r="11313" spans="1:1" x14ac:dyDescent="0.35">
      <c r="A11313"/>
    </row>
    <row r="11314" spans="1:1" x14ac:dyDescent="0.35">
      <c r="A11314"/>
    </row>
    <row r="11315" spans="1:1" x14ac:dyDescent="0.35">
      <c r="A11315"/>
    </row>
    <row r="11316" spans="1:1" x14ac:dyDescent="0.35">
      <c r="A11316"/>
    </row>
    <row r="11317" spans="1:1" x14ac:dyDescent="0.35">
      <c r="A11317"/>
    </row>
    <row r="11318" spans="1:1" x14ac:dyDescent="0.35">
      <c r="A11318"/>
    </row>
    <row r="11319" spans="1:1" x14ac:dyDescent="0.35">
      <c r="A11319"/>
    </row>
    <row r="11320" spans="1:1" x14ac:dyDescent="0.35">
      <c r="A11320"/>
    </row>
    <row r="11321" spans="1:1" x14ac:dyDescent="0.35">
      <c r="A11321"/>
    </row>
    <row r="11322" spans="1:1" x14ac:dyDescent="0.35">
      <c r="A11322"/>
    </row>
    <row r="11323" spans="1:1" x14ac:dyDescent="0.35">
      <c r="A11323"/>
    </row>
    <row r="11324" spans="1:1" x14ac:dyDescent="0.35">
      <c r="A11324"/>
    </row>
    <row r="11325" spans="1:1" x14ac:dyDescent="0.35">
      <c r="A11325"/>
    </row>
    <row r="11326" spans="1:1" x14ac:dyDescent="0.35">
      <c r="A11326"/>
    </row>
    <row r="11327" spans="1:1" x14ac:dyDescent="0.35">
      <c r="A11327"/>
    </row>
    <row r="11328" spans="1:1" x14ac:dyDescent="0.35">
      <c r="A11328"/>
    </row>
    <row r="11329" spans="1:1" x14ac:dyDescent="0.35">
      <c r="A11329"/>
    </row>
    <row r="11330" spans="1:1" x14ac:dyDescent="0.35">
      <c r="A11330"/>
    </row>
    <row r="11331" spans="1:1" x14ac:dyDescent="0.35">
      <c r="A11331"/>
    </row>
    <row r="11332" spans="1:1" x14ac:dyDescent="0.35">
      <c r="A11332"/>
    </row>
    <row r="11333" spans="1:1" x14ac:dyDescent="0.35">
      <c r="A11333"/>
    </row>
    <row r="11334" spans="1:1" x14ac:dyDescent="0.35">
      <c r="A11334"/>
    </row>
    <row r="11335" spans="1:1" x14ac:dyDescent="0.35">
      <c r="A11335"/>
    </row>
    <row r="11336" spans="1:1" x14ac:dyDescent="0.35">
      <c r="A11336"/>
    </row>
    <row r="11337" spans="1:1" x14ac:dyDescent="0.35">
      <c r="A11337"/>
    </row>
    <row r="11338" spans="1:1" x14ac:dyDescent="0.35">
      <c r="A11338"/>
    </row>
    <row r="11339" spans="1:1" x14ac:dyDescent="0.35">
      <c r="A11339"/>
    </row>
    <row r="11340" spans="1:1" x14ac:dyDescent="0.35">
      <c r="A11340"/>
    </row>
    <row r="11341" spans="1:1" x14ac:dyDescent="0.35">
      <c r="A11341"/>
    </row>
    <row r="11342" spans="1:1" x14ac:dyDescent="0.35">
      <c r="A11342"/>
    </row>
    <row r="11343" spans="1:1" x14ac:dyDescent="0.35">
      <c r="A11343"/>
    </row>
    <row r="11344" spans="1:1" x14ac:dyDescent="0.35">
      <c r="A11344"/>
    </row>
    <row r="11345" spans="1:1" x14ac:dyDescent="0.35">
      <c r="A11345"/>
    </row>
    <row r="11346" spans="1:1" x14ac:dyDescent="0.35">
      <c r="A11346"/>
    </row>
    <row r="11347" spans="1:1" x14ac:dyDescent="0.35">
      <c r="A11347"/>
    </row>
    <row r="11348" spans="1:1" x14ac:dyDescent="0.35">
      <c r="A11348"/>
    </row>
    <row r="11349" spans="1:1" x14ac:dyDescent="0.35">
      <c r="A11349"/>
    </row>
    <row r="11350" spans="1:1" x14ac:dyDescent="0.35">
      <c r="A11350"/>
    </row>
    <row r="11351" spans="1:1" x14ac:dyDescent="0.35">
      <c r="A11351"/>
    </row>
    <row r="11352" spans="1:1" x14ac:dyDescent="0.35">
      <c r="A11352"/>
    </row>
    <row r="11353" spans="1:1" x14ac:dyDescent="0.35">
      <c r="A11353"/>
    </row>
    <row r="11354" spans="1:1" x14ac:dyDescent="0.35">
      <c r="A11354"/>
    </row>
    <row r="11355" spans="1:1" x14ac:dyDescent="0.35">
      <c r="A11355"/>
    </row>
    <row r="11356" spans="1:1" x14ac:dyDescent="0.35">
      <c r="A11356"/>
    </row>
    <row r="11357" spans="1:1" x14ac:dyDescent="0.35">
      <c r="A11357"/>
    </row>
    <row r="11358" spans="1:1" x14ac:dyDescent="0.35">
      <c r="A11358"/>
    </row>
    <row r="11359" spans="1:1" x14ac:dyDescent="0.35">
      <c r="A11359"/>
    </row>
    <row r="11360" spans="1:1" x14ac:dyDescent="0.35">
      <c r="A11360"/>
    </row>
    <row r="11361" spans="1:1" x14ac:dyDescent="0.35">
      <c r="A11361"/>
    </row>
    <row r="11362" spans="1:1" x14ac:dyDescent="0.35">
      <c r="A11362"/>
    </row>
    <row r="11363" spans="1:1" x14ac:dyDescent="0.35">
      <c r="A11363"/>
    </row>
    <row r="11364" spans="1:1" x14ac:dyDescent="0.35">
      <c r="A11364"/>
    </row>
    <row r="11365" spans="1:1" x14ac:dyDescent="0.35">
      <c r="A11365"/>
    </row>
    <row r="11366" spans="1:1" x14ac:dyDescent="0.35">
      <c r="A11366"/>
    </row>
    <row r="11367" spans="1:1" x14ac:dyDescent="0.35">
      <c r="A11367"/>
    </row>
    <row r="11368" spans="1:1" x14ac:dyDescent="0.35">
      <c r="A11368"/>
    </row>
    <row r="11369" spans="1:1" x14ac:dyDescent="0.35">
      <c r="A11369"/>
    </row>
    <row r="11370" spans="1:1" x14ac:dyDescent="0.35">
      <c r="A11370"/>
    </row>
    <row r="11371" spans="1:1" x14ac:dyDescent="0.35">
      <c r="A11371"/>
    </row>
    <row r="11372" spans="1:1" x14ac:dyDescent="0.35">
      <c r="A11372"/>
    </row>
    <row r="11373" spans="1:1" x14ac:dyDescent="0.35">
      <c r="A11373"/>
    </row>
    <row r="11374" spans="1:1" x14ac:dyDescent="0.35">
      <c r="A11374"/>
    </row>
    <row r="11375" spans="1:1" x14ac:dyDescent="0.35">
      <c r="A11375"/>
    </row>
    <row r="11376" spans="1:1" x14ac:dyDescent="0.35">
      <c r="A11376"/>
    </row>
    <row r="11377" spans="1:1" x14ac:dyDescent="0.35">
      <c r="A11377"/>
    </row>
    <row r="11378" spans="1:1" x14ac:dyDescent="0.35">
      <c r="A11378"/>
    </row>
    <row r="11379" spans="1:1" x14ac:dyDescent="0.35">
      <c r="A11379"/>
    </row>
    <row r="11380" spans="1:1" x14ac:dyDescent="0.35">
      <c r="A11380"/>
    </row>
    <row r="11381" spans="1:1" x14ac:dyDescent="0.35">
      <c r="A11381"/>
    </row>
    <row r="11382" spans="1:1" x14ac:dyDescent="0.35">
      <c r="A11382"/>
    </row>
    <row r="11383" spans="1:1" x14ac:dyDescent="0.35">
      <c r="A11383"/>
    </row>
    <row r="11384" spans="1:1" x14ac:dyDescent="0.35">
      <c r="A11384"/>
    </row>
    <row r="11385" spans="1:1" x14ac:dyDescent="0.35">
      <c r="A11385"/>
    </row>
    <row r="11386" spans="1:1" x14ac:dyDescent="0.35">
      <c r="A11386"/>
    </row>
    <row r="11387" spans="1:1" x14ac:dyDescent="0.35">
      <c r="A11387"/>
    </row>
    <row r="11388" spans="1:1" x14ac:dyDescent="0.35">
      <c r="A11388"/>
    </row>
    <row r="11389" spans="1:1" x14ac:dyDescent="0.35">
      <c r="A11389"/>
    </row>
    <row r="11390" spans="1:1" x14ac:dyDescent="0.35">
      <c r="A11390"/>
    </row>
    <row r="11391" spans="1:1" x14ac:dyDescent="0.35">
      <c r="A11391"/>
    </row>
    <row r="11392" spans="1:1" x14ac:dyDescent="0.35">
      <c r="A11392"/>
    </row>
    <row r="11393" spans="1:1" x14ac:dyDescent="0.35">
      <c r="A11393"/>
    </row>
    <row r="11394" spans="1:1" x14ac:dyDescent="0.35">
      <c r="A11394"/>
    </row>
    <row r="11395" spans="1:1" x14ac:dyDescent="0.35">
      <c r="A11395"/>
    </row>
    <row r="11396" spans="1:1" x14ac:dyDescent="0.35">
      <c r="A11396"/>
    </row>
    <row r="11397" spans="1:1" x14ac:dyDescent="0.35">
      <c r="A11397"/>
    </row>
    <row r="11398" spans="1:1" x14ac:dyDescent="0.35">
      <c r="A11398"/>
    </row>
    <row r="11399" spans="1:1" x14ac:dyDescent="0.35">
      <c r="A11399"/>
    </row>
    <row r="11400" spans="1:1" x14ac:dyDescent="0.35">
      <c r="A11400"/>
    </row>
    <row r="11401" spans="1:1" x14ac:dyDescent="0.35">
      <c r="A11401"/>
    </row>
    <row r="11402" spans="1:1" x14ac:dyDescent="0.35">
      <c r="A11402"/>
    </row>
    <row r="11403" spans="1:1" x14ac:dyDescent="0.35">
      <c r="A11403"/>
    </row>
    <row r="11404" spans="1:1" x14ac:dyDescent="0.35">
      <c r="A11404"/>
    </row>
    <row r="11405" spans="1:1" x14ac:dyDescent="0.35">
      <c r="A11405"/>
    </row>
    <row r="11406" spans="1:1" x14ac:dyDescent="0.35">
      <c r="A11406"/>
    </row>
    <row r="11407" spans="1:1" x14ac:dyDescent="0.35">
      <c r="A11407"/>
    </row>
    <row r="11408" spans="1:1" x14ac:dyDescent="0.35">
      <c r="A11408"/>
    </row>
    <row r="11409" spans="1:1" x14ac:dyDescent="0.35">
      <c r="A11409"/>
    </row>
    <row r="11410" spans="1:1" x14ac:dyDescent="0.35">
      <c r="A11410"/>
    </row>
    <row r="11411" spans="1:1" x14ac:dyDescent="0.35">
      <c r="A11411"/>
    </row>
    <row r="11412" spans="1:1" x14ac:dyDescent="0.35">
      <c r="A11412"/>
    </row>
    <row r="11413" spans="1:1" x14ac:dyDescent="0.35">
      <c r="A11413"/>
    </row>
    <row r="11414" spans="1:1" x14ac:dyDescent="0.35">
      <c r="A11414"/>
    </row>
    <row r="11415" spans="1:1" x14ac:dyDescent="0.35">
      <c r="A11415"/>
    </row>
    <row r="11416" spans="1:1" x14ac:dyDescent="0.35">
      <c r="A11416"/>
    </row>
    <row r="11417" spans="1:1" x14ac:dyDescent="0.35">
      <c r="A11417"/>
    </row>
    <row r="11418" spans="1:1" x14ac:dyDescent="0.35">
      <c r="A11418"/>
    </row>
    <row r="11419" spans="1:1" x14ac:dyDescent="0.35">
      <c r="A11419"/>
    </row>
    <row r="11420" spans="1:1" x14ac:dyDescent="0.35">
      <c r="A11420"/>
    </row>
    <row r="11421" spans="1:1" x14ac:dyDescent="0.35">
      <c r="A11421"/>
    </row>
    <row r="11422" spans="1:1" x14ac:dyDescent="0.35">
      <c r="A11422"/>
    </row>
    <row r="11423" spans="1:1" x14ac:dyDescent="0.35">
      <c r="A11423"/>
    </row>
    <row r="11424" spans="1:1" x14ac:dyDescent="0.35">
      <c r="A11424"/>
    </row>
    <row r="11425" spans="1:1" x14ac:dyDescent="0.35">
      <c r="A11425"/>
    </row>
    <row r="11426" spans="1:1" x14ac:dyDescent="0.35">
      <c r="A11426"/>
    </row>
    <row r="11427" spans="1:1" x14ac:dyDescent="0.35">
      <c r="A11427"/>
    </row>
    <row r="11428" spans="1:1" x14ac:dyDescent="0.35">
      <c r="A11428"/>
    </row>
    <row r="11429" spans="1:1" x14ac:dyDescent="0.35">
      <c r="A11429"/>
    </row>
    <row r="11430" spans="1:1" x14ac:dyDescent="0.35">
      <c r="A11430"/>
    </row>
    <row r="11431" spans="1:1" x14ac:dyDescent="0.35">
      <c r="A11431"/>
    </row>
    <row r="11432" spans="1:1" x14ac:dyDescent="0.35">
      <c r="A11432"/>
    </row>
    <row r="11433" spans="1:1" x14ac:dyDescent="0.35">
      <c r="A11433"/>
    </row>
    <row r="11434" spans="1:1" x14ac:dyDescent="0.35">
      <c r="A11434"/>
    </row>
    <row r="11435" spans="1:1" x14ac:dyDescent="0.35">
      <c r="A11435"/>
    </row>
    <row r="11436" spans="1:1" x14ac:dyDescent="0.35">
      <c r="A11436"/>
    </row>
    <row r="11437" spans="1:1" x14ac:dyDescent="0.35">
      <c r="A11437"/>
    </row>
    <row r="11438" spans="1:1" x14ac:dyDescent="0.35">
      <c r="A11438"/>
    </row>
    <row r="11439" spans="1:1" x14ac:dyDescent="0.35">
      <c r="A11439"/>
    </row>
    <row r="11440" spans="1:1" x14ac:dyDescent="0.35">
      <c r="A11440"/>
    </row>
    <row r="11441" spans="1:1" x14ac:dyDescent="0.35">
      <c r="A11441"/>
    </row>
    <row r="11442" spans="1:1" x14ac:dyDescent="0.35">
      <c r="A11442"/>
    </row>
    <row r="11443" spans="1:1" x14ac:dyDescent="0.35">
      <c r="A11443"/>
    </row>
    <row r="11444" spans="1:1" x14ac:dyDescent="0.35">
      <c r="A11444"/>
    </row>
    <row r="11445" spans="1:1" x14ac:dyDescent="0.35">
      <c r="A11445"/>
    </row>
    <row r="11446" spans="1:1" x14ac:dyDescent="0.35">
      <c r="A11446"/>
    </row>
    <row r="11447" spans="1:1" x14ac:dyDescent="0.35">
      <c r="A11447"/>
    </row>
    <row r="11448" spans="1:1" x14ac:dyDescent="0.35">
      <c r="A11448"/>
    </row>
    <row r="11449" spans="1:1" x14ac:dyDescent="0.35">
      <c r="A11449"/>
    </row>
    <row r="11450" spans="1:1" x14ac:dyDescent="0.35">
      <c r="A11450"/>
    </row>
    <row r="11451" spans="1:1" x14ac:dyDescent="0.35">
      <c r="A11451"/>
    </row>
    <row r="11452" spans="1:1" x14ac:dyDescent="0.35">
      <c r="A11452"/>
    </row>
    <row r="11453" spans="1:1" x14ac:dyDescent="0.35">
      <c r="A11453"/>
    </row>
    <row r="11454" spans="1:1" x14ac:dyDescent="0.35">
      <c r="A11454"/>
    </row>
    <row r="11455" spans="1:1" x14ac:dyDescent="0.35">
      <c r="A11455"/>
    </row>
    <row r="11456" spans="1:1" x14ac:dyDescent="0.35">
      <c r="A11456"/>
    </row>
    <row r="11457" spans="1:1" x14ac:dyDescent="0.35">
      <c r="A11457"/>
    </row>
    <row r="11458" spans="1:1" x14ac:dyDescent="0.35">
      <c r="A11458"/>
    </row>
    <row r="11459" spans="1:1" x14ac:dyDescent="0.35">
      <c r="A11459"/>
    </row>
    <row r="11460" spans="1:1" x14ac:dyDescent="0.35">
      <c r="A11460"/>
    </row>
    <row r="11461" spans="1:1" x14ac:dyDescent="0.35">
      <c r="A11461"/>
    </row>
    <row r="11462" spans="1:1" x14ac:dyDescent="0.35">
      <c r="A11462"/>
    </row>
    <row r="11463" spans="1:1" x14ac:dyDescent="0.35">
      <c r="A11463"/>
    </row>
    <row r="11464" spans="1:1" x14ac:dyDescent="0.35">
      <c r="A11464"/>
    </row>
    <row r="11465" spans="1:1" x14ac:dyDescent="0.35">
      <c r="A11465"/>
    </row>
    <row r="11466" spans="1:1" x14ac:dyDescent="0.35">
      <c r="A11466"/>
    </row>
    <row r="11467" spans="1:1" x14ac:dyDescent="0.35">
      <c r="A11467"/>
    </row>
    <row r="11468" spans="1:1" x14ac:dyDescent="0.35">
      <c r="A11468"/>
    </row>
    <row r="11469" spans="1:1" x14ac:dyDescent="0.35">
      <c r="A11469"/>
    </row>
    <row r="11470" spans="1:1" x14ac:dyDescent="0.35">
      <c r="A11470"/>
    </row>
    <row r="11471" spans="1:1" x14ac:dyDescent="0.35">
      <c r="A11471"/>
    </row>
    <row r="11472" spans="1:1" x14ac:dyDescent="0.35">
      <c r="A11472"/>
    </row>
    <row r="11473" spans="1:1" x14ac:dyDescent="0.35">
      <c r="A11473"/>
    </row>
    <row r="11474" spans="1:1" x14ac:dyDescent="0.35">
      <c r="A11474"/>
    </row>
    <row r="11475" spans="1:1" x14ac:dyDescent="0.35">
      <c r="A11475"/>
    </row>
    <row r="11476" spans="1:1" x14ac:dyDescent="0.35">
      <c r="A11476"/>
    </row>
    <row r="11477" spans="1:1" x14ac:dyDescent="0.35">
      <c r="A11477"/>
    </row>
    <row r="11478" spans="1:1" x14ac:dyDescent="0.35">
      <c r="A11478"/>
    </row>
    <row r="11479" spans="1:1" x14ac:dyDescent="0.35">
      <c r="A11479"/>
    </row>
    <row r="11480" spans="1:1" x14ac:dyDescent="0.35">
      <c r="A11480"/>
    </row>
    <row r="11481" spans="1:1" x14ac:dyDescent="0.35">
      <c r="A11481"/>
    </row>
    <row r="11482" spans="1:1" x14ac:dyDescent="0.35">
      <c r="A11482"/>
    </row>
    <row r="11483" spans="1:1" x14ac:dyDescent="0.35">
      <c r="A11483"/>
    </row>
    <row r="11484" spans="1:1" x14ac:dyDescent="0.35">
      <c r="A11484"/>
    </row>
    <row r="11485" spans="1:1" x14ac:dyDescent="0.35">
      <c r="A11485"/>
    </row>
    <row r="11486" spans="1:1" x14ac:dyDescent="0.35">
      <c r="A11486"/>
    </row>
    <row r="11487" spans="1:1" x14ac:dyDescent="0.35">
      <c r="A11487"/>
    </row>
    <row r="11488" spans="1:1" x14ac:dyDescent="0.35">
      <c r="A11488"/>
    </row>
    <row r="11489" spans="1:1" x14ac:dyDescent="0.35">
      <c r="A11489"/>
    </row>
    <row r="11490" spans="1:1" x14ac:dyDescent="0.35">
      <c r="A11490"/>
    </row>
    <row r="11491" spans="1:1" x14ac:dyDescent="0.35">
      <c r="A11491"/>
    </row>
    <row r="11492" spans="1:1" x14ac:dyDescent="0.35">
      <c r="A11492"/>
    </row>
    <row r="11493" spans="1:1" x14ac:dyDescent="0.35">
      <c r="A11493"/>
    </row>
    <row r="11494" spans="1:1" x14ac:dyDescent="0.35">
      <c r="A11494"/>
    </row>
    <row r="11495" spans="1:1" x14ac:dyDescent="0.35">
      <c r="A11495"/>
    </row>
    <row r="11496" spans="1:1" x14ac:dyDescent="0.35">
      <c r="A11496"/>
    </row>
    <row r="11497" spans="1:1" x14ac:dyDescent="0.35">
      <c r="A11497"/>
    </row>
    <row r="11498" spans="1:1" x14ac:dyDescent="0.35">
      <c r="A11498"/>
    </row>
    <row r="11499" spans="1:1" x14ac:dyDescent="0.35">
      <c r="A11499"/>
    </row>
    <row r="11500" spans="1:1" x14ac:dyDescent="0.35">
      <c r="A11500"/>
    </row>
    <row r="11501" spans="1:1" x14ac:dyDescent="0.35">
      <c r="A11501"/>
    </row>
    <row r="11502" spans="1:1" x14ac:dyDescent="0.35">
      <c r="A11502"/>
    </row>
    <row r="11503" spans="1:1" x14ac:dyDescent="0.35">
      <c r="A11503"/>
    </row>
    <row r="11504" spans="1:1" x14ac:dyDescent="0.35">
      <c r="A11504"/>
    </row>
    <row r="11505" spans="1:1" x14ac:dyDescent="0.35">
      <c r="A11505"/>
    </row>
    <row r="11506" spans="1:1" x14ac:dyDescent="0.35">
      <c r="A11506"/>
    </row>
    <row r="11507" spans="1:1" x14ac:dyDescent="0.35">
      <c r="A11507"/>
    </row>
    <row r="11508" spans="1:1" x14ac:dyDescent="0.35">
      <c r="A11508"/>
    </row>
    <row r="11509" spans="1:1" x14ac:dyDescent="0.35">
      <c r="A11509"/>
    </row>
    <row r="11510" spans="1:1" x14ac:dyDescent="0.35">
      <c r="A11510"/>
    </row>
    <row r="11511" spans="1:1" x14ac:dyDescent="0.35">
      <c r="A11511"/>
    </row>
    <row r="11512" spans="1:1" x14ac:dyDescent="0.35">
      <c r="A11512"/>
    </row>
    <row r="11513" spans="1:1" x14ac:dyDescent="0.35">
      <c r="A11513"/>
    </row>
    <row r="11514" spans="1:1" x14ac:dyDescent="0.35">
      <c r="A11514"/>
    </row>
    <row r="11515" spans="1:1" x14ac:dyDescent="0.35">
      <c r="A11515"/>
    </row>
    <row r="11516" spans="1:1" x14ac:dyDescent="0.35">
      <c r="A11516"/>
    </row>
    <row r="11517" spans="1:1" x14ac:dyDescent="0.35">
      <c r="A11517"/>
    </row>
    <row r="11518" spans="1:1" x14ac:dyDescent="0.35">
      <c r="A11518"/>
    </row>
    <row r="11519" spans="1:1" x14ac:dyDescent="0.35">
      <c r="A11519"/>
    </row>
    <row r="11520" spans="1:1" x14ac:dyDescent="0.35">
      <c r="A11520"/>
    </row>
    <row r="11521" spans="1:1" x14ac:dyDescent="0.35">
      <c r="A11521"/>
    </row>
    <row r="11522" spans="1:1" x14ac:dyDescent="0.35">
      <c r="A11522"/>
    </row>
    <row r="11523" spans="1:1" x14ac:dyDescent="0.35">
      <c r="A11523"/>
    </row>
    <row r="11524" spans="1:1" x14ac:dyDescent="0.35">
      <c r="A11524"/>
    </row>
    <row r="11525" spans="1:1" x14ac:dyDescent="0.35">
      <c r="A11525"/>
    </row>
    <row r="11526" spans="1:1" x14ac:dyDescent="0.35">
      <c r="A11526"/>
    </row>
    <row r="11527" spans="1:1" x14ac:dyDescent="0.35">
      <c r="A11527"/>
    </row>
    <row r="11528" spans="1:1" x14ac:dyDescent="0.35">
      <c r="A11528"/>
    </row>
    <row r="11529" spans="1:1" x14ac:dyDescent="0.35">
      <c r="A11529"/>
    </row>
    <row r="11530" spans="1:1" x14ac:dyDescent="0.35">
      <c r="A11530"/>
    </row>
    <row r="11531" spans="1:1" x14ac:dyDescent="0.35">
      <c r="A11531"/>
    </row>
    <row r="11532" spans="1:1" x14ac:dyDescent="0.35">
      <c r="A11532"/>
    </row>
    <row r="11533" spans="1:1" x14ac:dyDescent="0.35">
      <c r="A11533"/>
    </row>
    <row r="11534" spans="1:1" x14ac:dyDescent="0.35">
      <c r="A11534"/>
    </row>
    <row r="11535" spans="1:1" x14ac:dyDescent="0.35">
      <c r="A11535"/>
    </row>
    <row r="11536" spans="1:1" x14ac:dyDescent="0.35">
      <c r="A11536"/>
    </row>
    <row r="11537" spans="1:1" x14ac:dyDescent="0.35">
      <c r="A11537"/>
    </row>
    <row r="11538" spans="1:1" x14ac:dyDescent="0.35">
      <c r="A11538"/>
    </row>
    <row r="11539" spans="1:1" x14ac:dyDescent="0.35">
      <c r="A11539"/>
    </row>
    <row r="11540" spans="1:1" x14ac:dyDescent="0.35">
      <c r="A11540"/>
    </row>
    <row r="11541" spans="1:1" x14ac:dyDescent="0.35">
      <c r="A11541"/>
    </row>
    <row r="11542" spans="1:1" x14ac:dyDescent="0.35">
      <c r="A11542"/>
    </row>
    <row r="11543" spans="1:1" x14ac:dyDescent="0.35">
      <c r="A11543"/>
    </row>
    <row r="11544" spans="1:1" x14ac:dyDescent="0.35">
      <c r="A11544"/>
    </row>
    <row r="11545" spans="1:1" x14ac:dyDescent="0.35">
      <c r="A11545"/>
    </row>
    <row r="11546" spans="1:1" x14ac:dyDescent="0.35">
      <c r="A11546"/>
    </row>
    <row r="11547" spans="1:1" x14ac:dyDescent="0.35">
      <c r="A11547"/>
    </row>
    <row r="11548" spans="1:1" x14ac:dyDescent="0.35">
      <c r="A11548"/>
    </row>
    <row r="11549" spans="1:1" x14ac:dyDescent="0.35">
      <c r="A11549"/>
    </row>
    <row r="11550" spans="1:1" x14ac:dyDescent="0.35">
      <c r="A11550"/>
    </row>
    <row r="11551" spans="1:1" x14ac:dyDescent="0.35">
      <c r="A11551"/>
    </row>
    <row r="11552" spans="1:1" x14ac:dyDescent="0.35">
      <c r="A11552"/>
    </row>
    <row r="11553" spans="1:1" x14ac:dyDescent="0.35">
      <c r="A11553"/>
    </row>
    <row r="11554" spans="1:1" x14ac:dyDescent="0.35">
      <c r="A11554"/>
    </row>
    <row r="11555" spans="1:1" x14ac:dyDescent="0.35">
      <c r="A11555"/>
    </row>
    <row r="11556" spans="1:1" x14ac:dyDescent="0.35">
      <c r="A11556"/>
    </row>
    <row r="11557" spans="1:1" x14ac:dyDescent="0.35">
      <c r="A11557"/>
    </row>
    <row r="11558" spans="1:1" x14ac:dyDescent="0.35">
      <c r="A11558"/>
    </row>
    <row r="11559" spans="1:1" x14ac:dyDescent="0.35">
      <c r="A11559"/>
    </row>
    <row r="11560" spans="1:1" x14ac:dyDescent="0.35">
      <c r="A11560"/>
    </row>
    <row r="11561" spans="1:1" x14ac:dyDescent="0.35">
      <c r="A11561"/>
    </row>
    <row r="11562" spans="1:1" x14ac:dyDescent="0.35">
      <c r="A11562"/>
    </row>
    <row r="11563" spans="1:1" x14ac:dyDescent="0.35">
      <c r="A11563"/>
    </row>
    <row r="11564" spans="1:1" x14ac:dyDescent="0.35">
      <c r="A11564"/>
    </row>
    <row r="11565" spans="1:1" x14ac:dyDescent="0.35">
      <c r="A11565"/>
    </row>
    <row r="11566" spans="1:1" x14ac:dyDescent="0.35">
      <c r="A11566"/>
    </row>
    <row r="11567" spans="1:1" x14ac:dyDescent="0.35">
      <c r="A11567"/>
    </row>
    <row r="11568" spans="1:1" x14ac:dyDescent="0.35">
      <c r="A11568"/>
    </row>
    <row r="11569" spans="1:1" x14ac:dyDescent="0.35">
      <c r="A11569"/>
    </row>
    <row r="11570" spans="1:1" x14ac:dyDescent="0.35">
      <c r="A11570"/>
    </row>
    <row r="11571" spans="1:1" x14ac:dyDescent="0.35">
      <c r="A11571"/>
    </row>
    <row r="11572" spans="1:1" x14ac:dyDescent="0.35">
      <c r="A11572"/>
    </row>
    <row r="11573" spans="1:1" x14ac:dyDescent="0.35">
      <c r="A11573"/>
    </row>
    <row r="11574" spans="1:1" x14ac:dyDescent="0.35">
      <c r="A11574"/>
    </row>
    <row r="11575" spans="1:1" x14ac:dyDescent="0.35">
      <c r="A11575"/>
    </row>
    <row r="11576" spans="1:1" x14ac:dyDescent="0.35">
      <c r="A11576"/>
    </row>
    <row r="11577" spans="1:1" x14ac:dyDescent="0.35">
      <c r="A11577"/>
    </row>
    <row r="11578" spans="1:1" x14ac:dyDescent="0.35">
      <c r="A11578"/>
    </row>
    <row r="11579" spans="1:1" x14ac:dyDescent="0.35">
      <c r="A11579"/>
    </row>
    <row r="11580" spans="1:1" x14ac:dyDescent="0.35">
      <c r="A11580"/>
    </row>
    <row r="11581" spans="1:1" x14ac:dyDescent="0.35">
      <c r="A11581"/>
    </row>
    <row r="11582" spans="1:1" x14ac:dyDescent="0.35">
      <c r="A11582"/>
    </row>
    <row r="11583" spans="1:1" x14ac:dyDescent="0.35">
      <c r="A11583"/>
    </row>
    <row r="11584" spans="1:1" x14ac:dyDescent="0.35">
      <c r="A11584"/>
    </row>
    <row r="11585" spans="1:1" x14ac:dyDescent="0.35">
      <c r="A11585"/>
    </row>
    <row r="11586" spans="1:1" x14ac:dyDescent="0.35">
      <c r="A11586"/>
    </row>
    <row r="11587" spans="1:1" x14ac:dyDescent="0.35">
      <c r="A11587"/>
    </row>
    <row r="11588" spans="1:1" x14ac:dyDescent="0.35">
      <c r="A11588"/>
    </row>
    <row r="11589" spans="1:1" x14ac:dyDescent="0.35">
      <c r="A11589"/>
    </row>
    <row r="11590" spans="1:1" x14ac:dyDescent="0.35">
      <c r="A11590"/>
    </row>
    <row r="11591" spans="1:1" x14ac:dyDescent="0.35">
      <c r="A11591"/>
    </row>
    <row r="11592" spans="1:1" x14ac:dyDescent="0.35">
      <c r="A11592"/>
    </row>
    <row r="11593" spans="1:1" x14ac:dyDescent="0.35">
      <c r="A11593"/>
    </row>
    <row r="11594" spans="1:1" x14ac:dyDescent="0.35">
      <c r="A11594"/>
    </row>
    <row r="11595" spans="1:1" x14ac:dyDescent="0.35">
      <c r="A11595"/>
    </row>
    <row r="11596" spans="1:1" x14ac:dyDescent="0.35">
      <c r="A11596"/>
    </row>
    <row r="11597" spans="1:1" x14ac:dyDescent="0.35">
      <c r="A11597"/>
    </row>
    <row r="11598" spans="1:1" x14ac:dyDescent="0.35">
      <c r="A11598"/>
    </row>
    <row r="11599" spans="1:1" x14ac:dyDescent="0.35">
      <c r="A11599"/>
    </row>
    <row r="11600" spans="1:1" x14ac:dyDescent="0.35">
      <c r="A11600"/>
    </row>
    <row r="11601" spans="1:1" x14ac:dyDescent="0.35">
      <c r="A11601"/>
    </row>
    <row r="11602" spans="1:1" x14ac:dyDescent="0.35">
      <c r="A11602"/>
    </row>
    <row r="11603" spans="1:1" x14ac:dyDescent="0.35">
      <c r="A11603"/>
    </row>
    <row r="11604" spans="1:1" x14ac:dyDescent="0.35">
      <c r="A11604"/>
    </row>
    <row r="11605" spans="1:1" x14ac:dyDescent="0.35">
      <c r="A11605"/>
    </row>
    <row r="11606" spans="1:1" x14ac:dyDescent="0.35">
      <c r="A11606"/>
    </row>
    <row r="11607" spans="1:1" x14ac:dyDescent="0.35">
      <c r="A11607"/>
    </row>
    <row r="11608" spans="1:1" x14ac:dyDescent="0.35">
      <c r="A11608"/>
    </row>
    <row r="11609" spans="1:1" x14ac:dyDescent="0.35">
      <c r="A11609"/>
    </row>
    <row r="11610" spans="1:1" x14ac:dyDescent="0.35">
      <c r="A11610"/>
    </row>
    <row r="11611" spans="1:1" x14ac:dyDescent="0.35">
      <c r="A11611"/>
    </row>
    <row r="11612" spans="1:1" x14ac:dyDescent="0.35">
      <c r="A11612"/>
    </row>
    <row r="11613" spans="1:1" x14ac:dyDescent="0.35">
      <c r="A11613"/>
    </row>
    <row r="11614" spans="1:1" x14ac:dyDescent="0.35">
      <c r="A11614"/>
    </row>
    <row r="11615" spans="1:1" x14ac:dyDescent="0.35">
      <c r="A11615"/>
    </row>
    <row r="11616" spans="1:1" x14ac:dyDescent="0.35">
      <c r="A11616"/>
    </row>
    <row r="11617" spans="1:1" x14ac:dyDescent="0.35">
      <c r="A11617"/>
    </row>
    <row r="11618" spans="1:1" x14ac:dyDescent="0.35">
      <c r="A11618"/>
    </row>
    <row r="11619" spans="1:1" x14ac:dyDescent="0.35">
      <c r="A11619"/>
    </row>
    <row r="11620" spans="1:1" x14ac:dyDescent="0.35">
      <c r="A11620"/>
    </row>
    <row r="11621" spans="1:1" x14ac:dyDescent="0.35">
      <c r="A11621"/>
    </row>
    <row r="11622" spans="1:1" x14ac:dyDescent="0.35">
      <c r="A11622"/>
    </row>
    <row r="11623" spans="1:1" x14ac:dyDescent="0.35">
      <c r="A11623"/>
    </row>
    <row r="11624" spans="1:1" x14ac:dyDescent="0.35">
      <c r="A11624"/>
    </row>
    <row r="11625" spans="1:1" x14ac:dyDescent="0.35">
      <c r="A11625"/>
    </row>
    <row r="11626" spans="1:1" x14ac:dyDescent="0.35">
      <c r="A11626"/>
    </row>
    <row r="11627" spans="1:1" x14ac:dyDescent="0.35">
      <c r="A11627"/>
    </row>
    <row r="11628" spans="1:1" x14ac:dyDescent="0.35">
      <c r="A11628"/>
    </row>
    <row r="11629" spans="1:1" x14ac:dyDescent="0.35">
      <c r="A11629"/>
    </row>
    <row r="11630" spans="1:1" x14ac:dyDescent="0.35">
      <c r="A11630"/>
    </row>
    <row r="11631" spans="1:1" x14ac:dyDescent="0.35">
      <c r="A11631"/>
    </row>
    <row r="11632" spans="1:1" x14ac:dyDescent="0.35">
      <c r="A11632"/>
    </row>
    <row r="11633" spans="1:1" x14ac:dyDescent="0.35">
      <c r="A11633"/>
    </row>
    <row r="11634" spans="1:1" x14ac:dyDescent="0.35">
      <c r="A11634"/>
    </row>
    <row r="11635" spans="1:1" x14ac:dyDescent="0.35">
      <c r="A11635"/>
    </row>
    <row r="11636" spans="1:1" x14ac:dyDescent="0.35">
      <c r="A11636"/>
    </row>
    <row r="11637" spans="1:1" x14ac:dyDescent="0.35">
      <c r="A11637"/>
    </row>
    <row r="11638" spans="1:1" x14ac:dyDescent="0.35">
      <c r="A11638"/>
    </row>
    <row r="11639" spans="1:1" x14ac:dyDescent="0.35">
      <c r="A11639"/>
    </row>
    <row r="11640" spans="1:1" x14ac:dyDescent="0.35">
      <c r="A11640"/>
    </row>
    <row r="11641" spans="1:1" x14ac:dyDescent="0.35">
      <c r="A11641"/>
    </row>
    <row r="11642" spans="1:1" x14ac:dyDescent="0.35">
      <c r="A11642"/>
    </row>
    <row r="11643" spans="1:1" x14ac:dyDescent="0.35">
      <c r="A11643"/>
    </row>
    <row r="11644" spans="1:1" x14ac:dyDescent="0.35">
      <c r="A11644"/>
    </row>
    <row r="11645" spans="1:1" x14ac:dyDescent="0.35">
      <c r="A11645"/>
    </row>
    <row r="11646" spans="1:1" x14ac:dyDescent="0.35">
      <c r="A11646"/>
    </row>
    <row r="11647" spans="1:1" x14ac:dyDescent="0.35">
      <c r="A11647"/>
    </row>
    <row r="11648" spans="1:1" x14ac:dyDescent="0.35">
      <c r="A11648"/>
    </row>
    <row r="11649" spans="1:1" x14ac:dyDescent="0.35">
      <c r="A11649"/>
    </row>
    <row r="11650" spans="1:1" x14ac:dyDescent="0.35">
      <c r="A11650"/>
    </row>
    <row r="11651" spans="1:1" x14ac:dyDescent="0.35">
      <c r="A11651"/>
    </row>
    <row r="11652" spans="1:1" x14ac:dyDescent="0.35">
      <c r="A11652"/>
    </row>
    <row r="11653" spans="1:1" x14ac:dyDescent="0.35">
      <c r="A11653"/>
    </row>
    <row r="11654" spans="1:1" x14ac:dyDescent="0.35">
      <c r="A11654"/>
    </row>
    <row r="11655" spans="1:1" x14ac:dyDescent="0.35">
      <c r="A11655"/>
    </row>
    <row r="11656" spans="1:1" x14ac:dyDescent="0.35">
      <c r="A11656"/>
    </row>
    <row r="11657" spans="1:1" x14ac:dyDescent="0.35">
      <c r="A11657"/>
    </row>
    <row r="11658" spans="1:1" x14ac:dyDescent="0.35">
      <c r="A11658"/>
    </row>
    <row r="11659" spans="1:1" x14ac:dyDescent="0.35">
      <c r="A11659"/>
    </row>
    <row r="11660" spans="1:1" x14ac:dyDescent="0.35">
      <c r="A11660"/>
    </row>
    <row r="11661" spans="1:1" x14ac:dyDescent="0.35">
      <c r="A11661"/>
    </row>
    <row r="11662" spans="1:1" x14ac:dyDescent="0.35">
      <c r="A11662"/>
    </row>
    <row r="11663" spans="1:1" x14ac:dyDescent="0.35">
      <c r="A11663"/>
    </row>
    <row r="11664" spans="1:1" x14ac:dyDescent="0.35">
      <c r="A11664"/>
    </row>
    <row r="11665" spans="1:1" x14ac:dyDescent="0.35">
      <c r="A11665"/>
    </row>
    <row r="11666" spans="1:1" x14ac:dyDescent="0.35">
      <c r="A11666"/>
    </row>
    <row r="11667" spans="1:1" x14ac:dyDescent="0.35">
      <c r="A11667"/>
    </row>
    <row r="11668" spans="1:1" x14ac:dyDescent="0.35">
      <c r="A11668"/>
    </row>
    <row r="11669" spans="1:1" x14ac:dyDescent="0.35">
      <c r="A11669"/>
    </row>
    <row r="11670" spans="1:1" x14ac:dyDescent="0.35">
      <c r="A11670"/>
    </row>
    <row r="11671" spans="1:1" x14ac:dyDescent="0.35">
      <c r="A11671"/>
    </row>
    <row r="11672" spans="1:1" x14ac:dyDescent="0.35">
      <c r="A11672"/>
    </row>
    <row r="11673" spans="1:1" x14ac:dyDescent="0.35">
      <c r="A11673"/>
    </row>
    <row r="11674" spans="1:1" x14ac:dyDescent="0.35">
      <c r="A11674"/>
    </row>
    <row r="11675" spans="1:1" x14ac:dyDescent="0.35">
      <c r="A11675"/>
    </row>
    <row r="11676" spans="1:1" x14ac:dyDescent="0.35">
      <c r="A11676"/>
    </row>
    <row r="11677" spans="1:1" x14ac:dyDescent="0.35">
      <c r="A11677"/>
    </row>
    <row r="11678" spans="1:1" x14ac:dyDescent="0.35">
      <c r="A11678"/>
    </row>
    <row r="11679" spans="1:1" x14ac:dyDescent="0.35">
      <c r="A11679"/>
    </row>
    <row r="11680" spans="1:1" x14ac:dyDescent="0.35">
      <c r="A11680"/>
    </row>
    <row r="11681" spans="1:1" x14ac:dyDescent="0.35">
      <c r="A11681"/>
    </row>
    <row r="11682" spans="1:1" x14ac:dyDescent="0.35">
      <c r="A11682"/>
    </row>
    <row r="11683" spans="1:1" x14ac:dyDescent="0.35">
      <c r="A11683"/>
    </row>
    <row r="11684" spans="1:1" x14ac:dyDescent="0.35">
      <c r="A11684"/>
    </row>
    <row r="11685" spans="1:1" x14ac:dyDescent="0.35">
      <c r="A11685"/>
    </row>
    <row r="11686" spans="1:1" x14ac:dyDescent="0.35">
      <c r="A11686"/>
    </row>
    <row r="11687" spans="1:1" x14ac:dyDescent="0.35">
      <c r="A11687"/>
    </row>
    <row r="11688" spans="1:1" x14ac:dyDescent="0.35">
      <c r="A11688"/>
    </row>
    <row r="11689" spans="1:1" x14ac:dyDescent="0.35">
      <c r="A11689"/>
    </row>
    <row r="11690" spans="1:1" x14ac:dyDescent="0.35">
      <c r="A11690"/>
    </row>
    <row r="11691" spans="1:1" x14ac:dyDescent="0.35">
      <c r="A11691"/>
    </row>
    <row r="11692" spans="1:1" x14ac:dyDescent="0.35">
      <c r="A11692"/>
    </row>
    <row r="11693" spans="1:1" x14ac:dyDescent="0.35">
      <c r="A11693"/>
    </row>
    <row r="11694" spans="1:1" x14ac:dyDescent="0.35">
      <c r="A11694"/>
    </row>
    <row r="11695" spans="1:1" x14ac:dyDescent="0.35">
      <c r="A11695"/>
    </row>
    <row r="11696" spans="1:1" x14ac:dyDescent="0.35">
      <c r="A11696"/>
    </row>
    <row r="11697" spans="1:1" x14ac:dyDescent="0.35">
      <c r="A11697"/>
    </row>
    <row r="11698" spans="1:1" x14ac:dyDescent="0.35">
      <c r="A11698"/>
    </row>
    <row r="11699" spans="1:1" x14ac:dyDescent="0.35">
      <c r="A11699"/>
    </row>
    <row r="11700" spans="1:1" x14ac:dyDescent="0.35">
      <c r="A11700"/>
    </row>
    <row r="11701" spans="1:1" x14ac:dyDescent="0.35">
      <c r="A11701"/>
    </row>
    <row r="11702" spans="1:1" x14ac:dyDescent="0.35">
      <c r="A11702"/>
    </row>
    <row r="11703" spans="1:1" x14ac:dyDescent="0.35">
      <c r="A11703"/>
    </row>
    <row r="11704" spans="1:1" x14ac:dyDescent="0.35">
      <c r="A11704"/>
    </row>
    <row r="11705" spans="1:1" x14ac:dyDescent="0.35">
      <c r="A11705"/>
    </row>
    <row r="11706" spans="1:1" x14ac:dyDescent="0.35">
      <c r="A11706"/>
    </row>
    <row r="11707" spans="1:1" x14ac:dyDescent="0.35">
      <c r="A11707"/>
    </row>
    <row r="11708" spans="1:1" x14ac:dyDescent="0.35">
      <c r="A11708"/>
    </row>
    <row r="11709" spans="1:1" x14ac:dyDescent="0.35">
      <c r="A11709"/>
    </row>
    <row r="11710" spans="1:1" x14ac:dyDescent="0.35">
      <c r="A11710"/>
    </row>
    <row r="11711" spans="1:1" x14ac:dyDescent="0.35">
      <c r="A11711"/>
    </row>
    <row r="11712" spans="1:1" x14ac:dyDescent="0.35">
      <c r="A11712"/>
    </row>
    <row r="11713" spans="1:1" x14ac:dyDescent="0.35">
      <c r="A11713"/>
    </row>
    <row r="11714" spans="1:1" x14ac:dyDescent="0.35">
      <c r="A11714"/>
    </row>
    <row r="11715" spans="1:1" x14ac:dyDescent="0.35">
      <c r="A11715"/>
    </row>
    <row r="11716" spans="1:1" x14ac:dyDescent="0.35">
      <c r="A11716"/>
    </row>
    <row r="11717" spans="1:1" x14ac:dyDescent="0.35">
      <c r="A11717"/>
    </row>
    <row r="11718" spans="1:1" x14ac:dyDescent="0.35">
      <c r="A11718"/>
    </row>
    <row r="11719" spans="1:1" x14ac:dyDescent="0.35">
      <c r="A11719"/>
    </row>
    <row r="11720" spans="1:1" x14ac:dyDescent="0.35">
      <c r="A11720"/>
    </row>
    <row r="11721" spans="1:1" x14ac:dyDescent="0.35">
      <c r="A11721"/>
    </row>
    <row r="11722" spans="1:1" x14ac:dyDescent="0.35">
      <c r="A11722"/>
    </row>
    <row r="11723" spans="1:1" x14ac:dyDescent="0.35">
      <c r="A11723"/>
    </row>
    <row r="11724" spans="1:1" x14ac:dyDescent="0.35">
      <c r="A11724"/>
    </row>
    <row r="11725" spans="1:1" x14ac:dyDescent="0.35">
      <c r="A11725"/>
    </row>
    <row r="11726" spans="1:1" x14ac:dyDescent="0.35">
      <c r="A11726"/>
    </row>
    <row r="11727" spans="1:1" x14ac:dyDescent="0.35">
      <c r="A11727"/>
    </row>
    <row r="11728" spans="1:1" x14ac:dyDescent="0.35">
      <c r="A11728"/>
    </row>
    <row r="11729" spans="1:1" x14ac:dyDescent="0.35">
      <c r="A11729"/>
    </row>
    <row r="11730" spans="1:1" x14ac:dyDescent="0.35">
      <c r="A11730"/>
    </row>
    <row r="11731" spans="1:1" x14ac:dyDescent="0.35">
      <c r="A11731"/>
    </row>
    <row r="11732" spans="1:1" x14ac:dyDescent="0.35">
      <c r="A11732"/>
    </row>
    <row r="11733" spans="1:1" x14ac:dyDescent="0.35">
      <c r="A11733"/>
    </row>
    <row r="11734" spans="1:1" x14ac:dyDescent="0.35">
      <c r="A11734"/>
    </row>
    <row r="11735" spans="1:1" x14ac:dyDescent="0.35">
      <c r="A11735"/>
    </row>
    <row r="11736" spans="1:1" x14ac:dyDescent="0.35">
      <c r="A11736"/>
    </row>
    <row r="11737" spans="1:1" x14ac:dyDescent="0.35">
      <c r="A11737"/>
    </row>
    <row r="11738" spans="1:1" x14ac:dyDescent="0.35">
      <c r="A11738"/>
    </row>
    <row r="11739" spans="1:1" x14ac:dyDescent="0.35">
      <c r="A11739"/>
    </row>
    <row r="11740" spans="1:1" x14ac:dyDescent="0.35">
      <c r="A11740"/>
    </row>
    <row r="11741" spans="1:1" x14ac:dyDescent="0.35">
      <c r="A11741"/>
    </row>
    <row r="11742" spans="1:1" x14ac:dyDescent="0.35">
      <c r="A11742"/>
    </row>
    <row r="11743" spans="1:1" x14ac:dyDescent="0.35">
      <c r="A11743"/>
    </row>
    <row r="11744" spans="1:1" x14ac:dyDescent="0.35">
      <c r="A11744"/>
    </row>
    <row r="11745" spans="1:1" x14ac:dyDescent="0.35">
      <c r="A11745"/>
    </row>
    <row r="11746" spans="1:1" x14ac:dyDescent="0.35">
      <c r="A11746"/>
    </row>
    <row r="11747" spans="1:1" x14ac:dyDescent="0.35">
      <c r="A11747"/>
    </row>
    <row r="11748" spans="1:1" x14ac:dyDescent="0.35">
      <c r="A11748"/>
    </row>
    <row r="11749" spans="1:1" x14ac:dyDescent="0.35">
      <c r="A11749"/>
    </row>
    <row r="11750" spans="1:1" x14ac:dyDescent="0.35">
      <c r="A11750"/>
    </row>
    <row r="11751" spans="1:1" x14ac:dyDescent="0.35">
      <c r="A11751"/>
    </row>
    <row r="11752" spans="1:1" x14ac:dyDescent="0.35">
      <c r="A11752"/>
    </row>
    <row r="11753" spans="1:1" x14ac:dyDescent="0.35">
      <c r="A11753"/>
    </row>
    <row r="11754" spans="1:1" x14ac:dyDescent="0.35">
      <c r="A11754"/>
    </row>
    <row r="11755" spans="1:1" x14ac:dyDescent="0.35">
      <c r="A11755"/>
    </row>
    <row r="11756" spans="1:1" x14ac:dyDescent="0.35">
      <c r="A11756"/>
    </row>
    <row r="11757" spans="1:1" x14ac:dyDescent="0.35">
      <c r="A11757"/>
    </row>
    <row r="11758" spans="1:1" x14ac:dyDescent="0.35">
      <c r="A11758"/>
    </row>
    <row r="11759" spans="1:1" x14ac:dyDescent="0.35">
      <c r="A11759"/>
    </row>
    <row r="11760" spans="1:1" x14ac:dyDescent="0.35">
      <c r="A11760"/>
    </row>
    <row r="11761" spans="1:1" x14ac:dyDescent="0.35">
      <c r="A11761"/>
    </row>
    <row r="11762" spans="1:1" x14ac:dyDescent="0.35">
      <c r="A11762"/>
    </row>
    <row r="11763" spans="1:1" x14ac:dyDescent="0.35">
      <c r="A11763"/>
    </row>
    <row r="11764" spans="1:1" x14ac:dyDescent="0.35">
      <c r="A11764"/>
    </row>
    <row r="11765" spans="1:1" x14ac:dyDescent="0.35">
      <c r="A11765"/>
    </row>
    <row r="11766" spans="1:1" x14ac:dyDescent="0.35">
      <c r="A11766"/>
    </row>
    <row r="11767" spans="1:1" x14ac:dyDescent="0.35">
      <c r="A11767"/>
    </row>
    <row r="11768" spans="1:1" x14ac:dyDescent="0.35">
      <c r="A11768"/>
    </row>
    <row r="11769" spans="1:1" x14ac:dyDescent="0.35">
      <c r="A11769"/>
    </row>
    <row r="11770" spans="1:1" x14ac:dyDescent="0.35">
      <c r="A11770"/>
    </row>
    <row r="11771" spans="1:1" x14ac:dyDescent="0.35">
      <c r="A11771"/>
    </row>
    <row r="11772" spans="1:1" x14ac:dyDescent="0.35">
      <c r="A11772"/>
    </row>
    <row r="11773" spans="1:1" x14ac:dyDescent="0.35">
      <c r="A11773"/>
    </row>
    <row r="11774" spans="1:1" x14ac:dyDescent="0.35">
      <c r="A11774"/>
    </row>
    <row r="11775" spans="1:1" x14ac:dyDescent="0.35">
      <c r="A11775"/>
    </row>
    <row r="11776" spans="1:1" x14ac:dyDescent="0.35">
      <c r="A11776"/>
    </row>
    <row r="11777" spans="1:1" x14ac:dyDescent="0.35">
      <c r="A11777"/>
    </row>
    <row r="11778" spans="1:1" x14ac:dyDescent="0.35">
      <c r="A11778"/>
    </row>
    <row r="11779" spans="1:1" x14ac:dyDescent="0.35">
      <c r="A11779"/>
    </row>
    <row r="11780" spans="1:1" x14ac:dyDescent="0.35">
      <c r="A11780"/>
    </row>
    <row r="11781" spans="1:1" x14ac:dyDescent="0.35">
      <c r="A11781"/>
    </row>
    <row r="11782" spans="1:1" x14ac:dyDescent="0.35">
      <c r="A11782"/>
    </row>
    <row r="11783" spans="1:1" x14ac:dyDescent="0.35">
      <c r="A11783"/>
    </row>
    <row r="11784" spans="1:1" x14ac:dyDescent="0.35">
      <c r="A11784"/>
    </row>
    <row r="11785" spans="1:1" x14ac:dyDescent="0.35">
      <c r="A11785"/>
    </row>
    <row r="11786" spans="1:1" x14ac:dyDescent="0.35">
      <c r="A11786"/>
    </row>
    <row r="11787" spans="1:1" x14ac:dyDescent="0.35">
      <c r="A11787"/>
    </row>
    <row r="11788" spans="1:1" x14ac:dyDescent="0.35">
      <c r="A11788"/>
    </row>
    <row r="11789" spans="1:1" x14ac:dyDescent="0.35">
      <c r="A11789"/>
    </row>
    <row r="11790" spans="1:1" x14ac:dyDescent="0.35">
      <c r="A11790"/>
    </row>
    <row r="11791" spans="1:1" x14ac:dyDescent="0.35">
      <c r="A11791"/>
    </row>
    <row r="11792" spans="1:1" x14ac:dyDescent="0.35">
      <c r="A11792"/>
    </row>
    <row r="11793" spans="1:1" x14ac:dyDescent="0.35">
      <c r="A11793"/>
    </row>
    <row r="11794" spans="1:1" x14ac:dyDescent="0.35">
      <c r="A11794"/>
    </row>
    <row r="11795" spans="1:1" x14ac:dyDescent="0.35">
      <c r="A11795"/>
    </row>
    <row r="11796" spans="1:1" x14ac:dyDescent="0.35">
      <c r="A11796"/>
    </row>
    <row r="11797" spans="1:1" x14ac:dyDescent="0.35">
      <c r="A11797"/>
    </row>
    <row r="11798" spans="1:1" x14ac:dyDescent="0.35">
      <c r="A11798"/>
    </row>
    <row r="11799" spans="1:1" x14ac:dyDescent="0.35">
      <c r="A11799"/>
    </row>
    <row r="11800" spans="1:1" x14ac:dyDescent="0.35">
      <c r="A11800"/>
    </row>
    <row r="11801" spans="1:1" x14ac:dyDescent="0.35">
      <c r="A11801"/>
    </row>
    <row r="11802" spans="1:1" x14ac:dyDescent="0.35">
      <c r="A11802"/>
    </row>
    <row r="11803" spans="1:1" x14ac:dyDescent="0.35">
      <c r="A11803"/>
    </row>
    <row r="11804" spans="1:1" x14ac:dyDescent="0.35">
      <c r="A11804"/>
    </row>
    <row r="11805" spans="1:1" x14ac:dyDescent="0.35">
      <c r="A11805"/>
    </row>
    <row r="11806" spans="1:1" x14ac:dyDescent="0.35">
      <c r="A11806"/>
    </row>
    <row r="11807" spans="1:1" x14ac:dyDescent="0.35">
      <c r="A11807"/>
    </row>
    <row r="11808" spans="1:1" x14ac:dyDescent="0.35">
      <c r="A11808"/>
    </row>
    <row r="11809" spans="1:1" x14ac:dyDescent="0.35">
      <c r="A11809"/>
    </row>
    <row r="11810" spans="1:1" x14ac:dyDescent="0.35">
      <c r="A11810"/>
    </row>
    <row r="11811" spans="1:1" x14ac:dyDescent="0.35">
      <c r="A11811"/>
    </row>
    <row r="11812" spans="1:1" x14ac:dyDescent="0.35">
      <c r="A11812"/>
    </row>
    <row r="11813" spans="1:1" x14ac:dyDescent="0.35">
      <c r="A11813"/>
    </row>
    <row r="11814" spans="1:1" x14ac:dyDescent="0.35">
      <c r="A11814"/>
    </row>
    <row r="11815" spans="1:1" x14ac:dyDescent="0.35">
      <c r="A11815"/>
    </row>
    <row r="11816" spans="1:1" x14ac:dyDescent="0.35">
      <c r="A11816"/>
    </row>
    <row r="11817" spans="1:1" x14ac:dyDescent="0.35">
      <c r="A11817"/>
    </row>
    <row r="11818" spans="1:1" x14ac:dyDescent="0.35">
      <c r="A11818"/>
    </row>
    <row r="11819" spans="1:1" x14ac:dyDescent="0.35">
      <c r="A11819"/>
    </row>
    <row r="11820" spans="1:1" x14ac:dyDescent="0.35">
      <c r="A11820"/>
    </row>
    <row r="11821" spans="1:1" x14ac:dyDescent="0.35">
      <c r="A11821"/>
    </row>
    <row r="11822" spans="1:1" x14ac:dyDescent="0.35">
      <c r="A11822"/>
    </row>
    <row r="11823" spans="1:1" x14ac:dyDescent="0.35">
      <c r="A11823"/>
    </row>
    <row r="11824" spans="1:1" x14ac:dyDescent="0.35">
      <c r="A11824"/>
    </row>
    <row r="11825" spans="1:1" x14ac:dyDescent="0.35">
      <c r="A11825"/>
    </row>
    <row r="11826" spans="1:1" x14ac:dyDescent="0.35">
      <c r="A11826"/>
    </row>
    <row r="11827" spans="1:1" x14ac:dyDescent="0.35">
      <c r="A11827"/>
    </row>
    <row r="11828" spans="1:1" x14ac:dyDescent="0.35">
      <c r="A11828"/>
    </row>
    <row r="11829" spans="1:1" x14ac:dyDescent="0.35">
      <c r="A11829"/>
    </row>
    <row r="11830" spans="1:1" x14ac:dyDescent="0.35">
      <c r="A11830"/>
    </row>
    <row r="11831" spans="1:1" x14ac:dyDescent="0.35">
      <c r="A11831"/>
    </row>
    <row r="11832" spans="1:1" x14ac:dyDescent="0.35">
      <c r="A11832"/>
    </row>
    <row r="11833" spans="1:1" x14ac:dyDescent="0.35">
      <c r="A11833"/>
    </row>
    <row r="11834" spans="1:1" x14ac:dyDescent="0.35">
      <c r="A11834"/>
    </row>
    <row r="11835" spans="1:1" x14ac:dyDescent="0.35">
      <c r="A11835"/>
    </row>
    <row r="11836" spans="1:1" x14ac:dyDescent="0.35">
      <c r="A11836"/>
    </row>
    <row r="11837" spans="1:1" x14ac:dyDescent="0.35">
      <c r="A11837"/>
    </row>
    <row r="11838" spans="1:1" x14ac:dyDescent="0.35">
      <c r="A11838"/>
    </row>
    <row r="11839" spans="1:1" x14ac:dyDescent="0.35">
      <c r="A11839"/>
    </row>
    <row r="11840" spans="1:1" x14ac:dyDescent="0.35">
      <c r="A11840"/>
    </row>
    <row r="11841" spans="1:1" x14ac:dyDescent="0.35">
      <c r="A11841"/>
    </row>
    <row r="11842" spans="1:1" x14ac:dyDescent="0.35">
      <c r="A11842"/>
    </row>
    <row r="11843" spans="1:1" x14ac:dyDescent="0.35">
      <c r="A11843"/>
    </row>
    <row r="11844" spans="1:1" x14ac:dyDescent="0.35">
      <c r="A11844"/>
    </row>
    <row r="11845" spans="1:1" x14ac:dyDescent="0.35">
      <c r="A11845"/>
    </row>
    <row r="11846" spans="1:1" x14ac:dyDescent="0.35">
      <c r="A11846"/>
    </row>
    <row r="11847" spans="1:1" x14ac:dyDescent="0.35">
      <c r="A11847"/>
    </row>
    <row r="11848" spans="1:1" x14ac:dyDescent="0.35">
      <c r="A11848"/>
    </row>
    <row r="11849" spans="1:1" x14ac:dyDescent="0.35">
      <c r="A11849"/>
    </row>
    <row r="11850" spans="1:1" x14ac:dyDescent="0.35">
      <c r="A11850"/>
    </row>
    <row r="11851" spans="1:1" x14ac:dyDescent="0.35">
      <c r="A11851"/>
    </row>
    <row r="11852" spans="1:1" x14ac:dyDescent="0.35">
      <c r="A11852"/>
    </row>
    <row r="11853" spans="1:1" x14ac:dyDescent="0.35">
      <c r="A11853"/>
    </row>
    <row r="11854" spans="1:1" x14ac:dyDescent="0.35">
      <c r="A11854"/>
    </row>
    <row r="11855" spans="1:1" x14ac:dyDescent="0.35">
      <c r="A11855"/>
    </row>
    <row r="11856" spans="1:1" x14ac:dyDescent="0.35">
      <c r="A11856"/>
    </row>
    <row r="11857" spans="1:1" x14ac:dyDescent="0.35">
      <c r="A11857"/>
    </row>
    <row r="11858" spans="1:1" x14ac:dyDescent="0.35">
      <c r="A11858"/>
    </row>
    <row r="11859" spans="1:1" x14ac:dyDescent="0.35">
      <c r="A11859"/>
    </row>
    <row r="11860" spans="1:1" x14ac:dyDescent="0.35">
      <c r="A11860"/>
    </row>
    <row r="11861" spans="1:1" x14ac:dyDescent="0.35">
      <c r="A11861"/>
    </row>
    <row r="11862" spans="1:1" x14ac:dyDescent="0.35">
      <c r="A11862"/>
    </row>
    <row r="11863" spans="1:1" x14ac:dyDescent="0.35">
      <c r="A11863"/>
    </row>
    <row r="11864" spans="1:1" x14ac:dyDescent="0.35">
      <c r="A11864"/>
    </row>
    <row r="11865" spans="1:1" x14ac:dyDescent="0.35">
      <c r="A11865"/>
    </row>
    <row r="11866" spans="1:1" x14ac:dyDescent="0.35">
      <c r="A11866"/>
    </row>
    <row r="11867" spans="1:1" x14ac:dyDescent="0.35">
      <c r="A11867"/>
    </row>
    <row r="11868" spans="1:1" x14ac:dyDescent="0.35">
      <c r="A11868"/>
    </row>
    <row r="11869" spans="1:1" x14ac:dyDescent="0.35">
      <c r="A11869"/>
    </row>
    <row r="11870" spans="1:1" x14ac:dyDescent="0.35">
      <c r="A11870"/>
    </row>
    <row r="11871" spans="1:1" x14ac:dyDescent="0.35">
      <c r="A11871"/>
    </row>
    <row r="11872" spans="1:1" x14ac:dyDescent="0.35">
      <c r="A11872"/>
    </row>
    <row r="11873" spans="1:1" x14ac:dyDescent="0.35">
      <c r="A11873"/>
    </row>
    <row r="11874" spans="1:1" x14ac:dyDescent="0.35">
      <c r="A11874"/>
    </row>
    <row r="11875" spans="1:1" x14ac:dyDescent="0.35">
      <c r="A11875"/>
    </row>
    <row r="11876" spans="1:1" x14ac:dyDescent="0.35">
      <c r="A11876"/>
    </row>
    <row r="11877" spans="1:1" x14ac:dyDescent="0.35">
      <c r="A11877"/>
    </row>
    <row r="11878" spans="1:1" x14ac:dyDescent="0.35">
      <c r="A11878"/>
    </row>
    <row r="11879" spans="1:1" x14ac:dyDescent="0.35">
      <c r="A11879"/>
    </row>
    <row r="11880" spans="1:1" x14ac:dyDescent="0.35">
      <c r="A11880"/>
    </row>
    <row r="11881" spans="1:1" x14ac:dyDescent="0.35">
      <c r="A11881"/>
    </row>
    <row r="11882" spans="1:1" x14ac:dyDescent="0.35">
      <c r="A11882"/>
    </row>
    <row r="11883" spans="1:1" x14ac:dyDescent="0.35">
      <c r="A11883"/>
    </row>
    <row r="11884" spans="1:1" x14ac:dyDescent="0.35">
      <c r="A11884"/>
    </row>
    <row r="11885" spans="1:1" x14ac:dyDescent="0.35">
      <c r="A11885"/>
    </row>
    <row r="11886" spans="1:1" x14ac:dyDescent="0.35">
      <c r="A11886"/>
    </row>
    <row r="11887" spans="1:1" x14ac:dyDescent="0.35">
      <c r="A11887"/>
    </row>
    <row r="11888" spans="1:1" x14ac:dyDescent="0.35">
      <c r="A11888"/>
    </row>
    <row r="11889" spans="1:1" x14ac:dyDescent="0.35">
      <c r="A11889"/>
    </row>
    <row r="11890" spans="1:1" x14ac:dyDescent="0.35">
      <c r="A11890"/>
    </row>
    <row r="11891" spans="1:1" x14ac:dyDescent="0.35">
      <c r="A11891"/>
    </row>
    <row r="11892" spans="1:1" x14ac:dyDescent="0.35">
      <c r="A11892"/>
    </row>
    <row r="11893" spans="1:1" x14ac:dyDescent="0.35">
      <c r="A11893"/>
    </row>
    <row r="11894" spans="1:1" x14ac:dyDescent="0.35">
      <c r="A11894"/>
    </row>
    <row r="11895" spans="1:1" x14ac:dyDescent="0.35">
      <c r="A11895"/>
    </row>
    <row r="11896" spans="1:1" x14ac:dyDescent="0.35">
      <c r="A11896"/>
    </row>
    <row r="11897" spans="1:1" x14ac:dyDescent="0.35">
      <c r="A11897"/>
    </row>
    <row r="11898" spans="1:1" x14ac:dyDescent="0.35">
      <c r="A11898"/>
    </row>
    <row r="11899" spans="1:1" x14ac:dyDescent="0.35">
      <c r="A11899"/>
    </row>
    <row r="11900" spans="1:1" x14ac:dyDescent="0.35">
      <c r="A11900"/>
    </row>
    <row r="11901" spans="1:1" x14ac:dyDescent="0.35">
      <c r="A11901"/>
    </row>
    <row r="11902" spans="1:1" x14ac:dyDescent="0.35">
      <c r="A11902"/>
    </row>
    <row r="11903" spans="1:1" x14ac:dyDescent="0.35">
      <c r="A11903"/>
    </row>
    <row r="11904" spans="1:1" x14ac:dyDescent="0.35">
      <c r="A11904"/>
    </row>
    <row r="11905" spans="1:1" x14ac:dyDescent="0.35">
      <c r="A11905"/>
    </row>
    <row r="11906" spans="1:1" x14ac:dyDescent="0.35">
      <c r="A11906"/>
    </row>
    <row r="11907" spans="1:1" x14ac:dyDescent="0.35">
      <c r="A11907"/>
    </row>
    <row r="11908" spans="1:1" x14ac:dyDescent="0.35">
      <c r="A11908"/>
    </row>
    <row r="11909" spans="1:1" x14ac:dyDescent="0.35">
      <c r="A11909"/>
    </row>
    <row r="11910" spans="1:1" x14ac:dyDescent="0.35">
      <c r="A11910"/>
    </row>
    <row r="11911" spans="1:1" x14ac:dyDescent="0.35">
      <c r="A11911"/>
    </row>
    <row r="11912" spans="1:1" x14ac:dyDescent="0.35">
      <c r="A11912"/>
    </row>
    <row r="11913" spans="1:1" x14ac:dyDescent="0.35">
      <c r="A11913"/>
    </row>
    <row r="11914" spans="1:1" x14ac:dyDescent="0.35">
      <c r="A11914"/>
    </row>
    <row r="11915" spans="1:1" x14ac:dyDescent="0.35">
      <c r="A11915"/>
    </row>
    <row r="11916" spans="1:1" x14ac:dyDescent="0.35">
      <c r="A11916"/>
    </row>
    <row r="11917" spans="1:1" x14ac:dyDescent="0.35">
      <c r="A11917"/>
    </row>
    <row r="11918" spans="1:1" x14ac:dyDescent="0.35">
      <c r="A11918"/>
    </row>
    <row r="11919" spans="1:1" x14ac:dyDescent="0.35">
      <c r="A11919"/>
    </row>
    <row r="11920" spans="1:1" x14ac:dyDescent="0.35">
      <c r="A11920"/>
    </row>
    <row r="11921" spans="1:1" x14ac:dyDescent="0.35">
      <c r="A11921"/>
    </row>
    <row r="11922" spans="1:1" x14ac:dyDescent="0.35">
      <c r="A11922"/>
    </row>
    <row r="11923" spans="1:1" x14ac:dyDescent="0.35">
      <c r="A11923"/>
    </row>
    <row r="11924" spans="1:1" x14ac:dyDescent="0.35">
      <c r="A11924"/>
    </row>
    <row r="11925" spans="1:1" x14ac:dyDescent="0.35">
      <c r="A11925"/>
    </row>
    <row r="11926" spans="1:1" x14ac:dyDescent="0.35">
      <c r="A11926"/>
    </row>
    <row r="11927" spans="1:1" x14ac:dyDescent="0.35">
      <c r="A11927"/>
    </row>
    <row r="11928" spans="1:1" x14ac:dyDescent="0.35">
      <c r="A11928"/>
    </row>
    <row r="11929" spans="1:1" x14ac:dyDescent="0.35">
      <c r="A11929"/>
    </row>
    <row r="11930" spans="1:1" x14ac:dyDescent="0.35">
      <c r="A11930"/>
    </row>
    <row r="11931" spans="1:1" x14ac:dyDescent="0.35">
      <c r="A11931"/>
    </row>
    <row r="11932" spans="1:1" x14ac:dyDescent="0.35">
      <c r="A11932"/>
    </row>
    <row r="11933" spans="1:1" x14ac:dyDescent="0.35">
      <c r="A11933"/>
    </row>
    <row r="11934" spans="1:1" x14ac:dyDescent="0.35">
      <c r="A11934"/>
    </row>
    <row r="11935" spans="1:1" x14ac:dyDescent="0.35">
      <c r="A11935"/>
    </row>
    <row r="11936" spans="1:1" x14ac:dyDescent="0.35">
      <c r="A11936"/>
    </row>
    <row r="11937" spans="1:1" x14ac:dyDescent="0.35">
      <c r="A11937"/>
    </row>
    <row r="11938" spans="1:1" x14ac:dyDescent="0.35">
      <c r="A11938"/>
    </row>
    <row r="11939" spans="1:1" x14ac:dyDescent="0.35">
      <c r="A11939"/>
    </row>
    <row r="11940" spans="1:1" x14ac:dyDescent="0.35">
      <c r="A11940"/>
    </row>
    <row r="11941" spans="1:1" x14ac:dyDescent="0.35">
      <c r="A11941"/>
    </row>
    <row r="11942" spans="1:1" x14ac:dyDescent="0.35">
      <c r="A11942"/>
    </row>
    <row r="11943" spans="1:1" x14ac:dyDescent="0.35">
      <c r="A11943"/>
    </row>
    <row r="11944" spans="1:1" x14ac:dyDescent="0.35">
      <c r="A11944"/>
    </row>
    <row r="11945" spans="1:1" x14ac:dyDescent="0.35">
      <c r="A11945"/>
    </row>
    <row r="11946" spans="1:1" x14ac:dyDescent="0.35">
      <c r="A11946"/>
    </row>
    <row r="11947" spans="1:1" x14ac:dyDescent="0.35">
      <c r="A11947"/>
    </row>
    <row r="11948" spans="1:1" x14ac:dyDescent="0.35">
      <c r="A11948"/>
    </row>
    <row r="11949" spans="1:1" x14ac:dyDescent="0.35">
      <c r="A11949"/>
    </row>
    <row r="11950" spans="1:1" x14ac:dyDescent="0.35">
      <c r="A11950"/>
    </row>
    <row r="11951" spans="1:1" x14ac:dyDescent="0.35">
      <c r="A11951"/>
    </row>
    <row r="11952" spans="1:1" x14ac:dyDescent="0.35">
      <c r="A11952"/>
    </row>
    <row r="11953" spans="1:1" x14ac:dyDescent="0.35">
      <c r="A11953"/>
    </row>
    <row r="11954" spans="1:1" x14ac:dyDescent="0.35">
      <c r="A11954"/>
    </row>
    <row r="11955" spans="1:1" x14ac:dyDescent="0.35">
      <c r="A11955"/>
    </row>
    <row r="11956" spans="1:1" x14ac:dyDescent="0.35">
      <c r="A11956"/>
    </row>
    <row r="11957" spans="1:1" x14ac:dyDescent="0.35">
      <c r="A11957"/>
    </row>
    <row r="11958" spans="1:1" x14ac:dyDescent="0.35">
      <c r="A11958"/>
    </row>
    <row r="11959" spans="1:1" x14ac:dyDescent="0.35">
      <c r="A11959"/>
    </row>
    <row r="11960" spans="1:1" x14ac:dyDescent="0.35">
      <c r="A11960"/>
    </row>
    <row r="11961" spans="1:1" x14ac:dyDescent="0.35">
      <c r="A11961"/>
    </row>
    <row r="11962" spans="1:1" x14ac:dyDescent="0.35">
      <c r="A11962"/>
    </row>
    <row r="11963" spans="1:1" x14ac:dyDescent="0.35">
      <c r="A11963"/>
    </row>
    <row r="11964" spans="1:1" x14ac:dyDescent="0.35">
      <c r="A11964"/>
    </row>
    <row r="11965" spans="1:1" x14ac:dyDescent="0.35">
      <c r="A11965"/>
    </row>
    <row r="11966" spans="1:1" x14ac:dyDescent="0.35">
      <c r="A11966"/>
    </row>
    <row r="11967" spans="1:1" x14ac:dyDescent="0.35">
      <c r="A11967"/>
    </row>
    <row r="11968" spans="1:1" x14ac:dyDescent="0.35">
      <c r="A11968"/>
    </row>
    <row r="11969" spans="1:1" x14ac:dyDescent="0.35">
      <c r="A11969"/>
    </row>
    <row r="11970" spans="1:1" x14ac:dyDescent="0.35">
      <c r="A11970"/>
    </row>
    <row r="11971" spans="1:1" x14ac:dyDescent="0.35">
      <c r="A11971"/>
    </row>
    <row r="11972" spans="1:1" x14ac:dyDescent="0.35">
      <c r="A11972"/>
    </row>
    <row r="11973" spans="1:1" x14ac:dyDescent="0.35">
      <c r="A11973"/>
    </row>
    <row r="11974" spans="1:1" x14ac:dyDescent="0.35">
      <c r="A11974"/>
    </row>
    <row r="11975" spans="1:1" x14ac:dyDescent="0.35">
      <c r="A11975"/>
    </row>
    <row r="11976" spans="1:1" x14ac:dyDescent="0.35">
      <c r="A11976"/>
    </row>
    <row r="11977" spans="1:1" x14ac:dyDescent="0.35">
      <c r="A11977"/>
    </row>
    <row r="11978" spans="1:1" x14ac:dyDescent="0.35">
      <c r="A11978"/>
    </row>
    <row r="11979" spans="1:1" x14ac:dyDescent="0.35">
      <c r="A11979"/>
    </row>
    <row r="11980" spans="1:1" x14ac:dyDescent="0.35">
      <c r="A11980"/>
    </row>
    <row r="11981" spans="1:1" x14ac:dyDescent="0.35">
      <c r="A11981"/>
    </row>
    <row r="11982" spans="1:1" x14ac:dyDescent="0.35">
      <c r="A11982"/>
    </row>
    <row r="11983" spans="1:1" x14ac:dyDescent="0.35">
      <c r="A11983"/>
    </row>
    <row r="11984" spans="1:1" x14ac:dyDescent="0.35">
      <c r="A11984"/>
    </row>
    <row r="11985" spans="1:1" x14ac:dyDescent="0.35">
      <c r="A11985"/>
    </row>
    <row r="11986" spans="1:1" x14ac:dyDescent="0.35">
      <c r="A11986"/>
    </row>
    <row r="11987" spans="1:1" x14ac:dyDescent="0.35">
      <c r="A11987"/>
    </row>
    <row r="11988" spans="1:1" x14ac:dyDescent="0.35">
      <c r="A11988"/>
    </row>
    <row r="11989" spans="1:1" x14ac:dyDescent="0.35">
      <c r="A11989"/>
    </row>
    <row r="11990" spans="1:1" x14ac:dyDescent="0.35">
      <c r="A11990"/>
    </row>
    <row r="11991" spans="1:1" x14ac:dyDescent="0.35">
      <c r="A11991"/>
    </row>
    <row r="11992" spans="1:1" x14ac:dyDescent="0.35">
      <c r="A11992"/>
    </row>
    <row r="11993" spans="1:1" x14ac:dyDescent="0.35">
      <c r="A11993"/>
    </row>
    <row r="11994" spans="1:1" x14ac:dyDescent="0.35">
      <c r="A11994"/>
    </row>
    <row r="11995" spans="1:1" x14ac:dyDescent="0.35">
      <c r="A11995"/>
    </row>
    <row r="11996" spans="1:1" x14ac:dyDescent="0.35">
      <c r="A11996"/>
    </row>
    <row r="11997" spans="1:1" x14ac:dyDescent="0.35">
      <c r="A11997"/>
    </row>
    <row r="11998" spans="1:1" x14ac:dyDescent="0.35">
      <c r="A11998"/>
    </row>
    <row r="11999" spans="1:1" x14ac:dyDescent="0.35">
      <c r="A11999"/>
    </row>
    <row r="12000" spans="1:1" x14ac:dyDescent="0.35">
      <c r="A12000"/>
    </row>
    <row r="12001" spans="1:1" x14ac:dyDescent="0.35">
      <c r="A12001"/>
    </row>
    <row r="12002" spans="1:1" x14ac:dyDescent="0.35">
      <c r="A12002"/>
    </row>
    <row r="12003" spans="1:1" x14ac:dyDescent="0.35">
      <c r="A12003"/>
    </row>
    <row r="12004" spans="1:1" x14ac:dyDescent="0.35">
      <c r="A12004"/>
    </row>
    <row r="12005" spans="1:1" x14ac:dyDescent="0.35">
      <c r="A12005"/>
    </row>
    <row r="12006" spans="1:1" x14ac:dyDescent="0.35">
      <c r="A12006"/>
    </row>
    <row r="12007" spans="1:1" x14ac:dyDescent="0.35">
      <c r="A12007"/>
    </row>
    <row r="12008" spans="1:1" x14ac:dyDescent="0.35">
      <c r="A12008"/>
    </row>
    <row r="12009" spans="1:1" x14ac:dyDescent="0.35">
      <c r="A12009"/>
    </row>
    <row r="12010" spans="1:1" x14ac:dyDescent="0.35">
      <c r="A12010"/>
    </row>
    <row r="12011" spans="1:1" x14ac:dyDescent="0.35">
      <c r="A12011"/>
    </row>
    <row r="12012" spans="1:1" x14ac:dyDescent="0.35">
      <c r="A12012"/>
    </row>
    <row r="12013" spans="1:1" x14ac:dyDescent="0.35">
      <c r="A12013"/>
    </row>
    <row r="12014" spans="1:1" x14ac:dyDescent="0.35">
      <c r="A12014"/>
    </row>
    <row r="12015" spans="1:1" x14ac:dyDescent="0.35">
      <c r="A12015"/>
    </row>
    <row r="12016" spans="1:1" x14ac:dyDescent="0.35">
      <c r="A12016"/>
    </row>
    <row r="12017" spans="1:1" x14ac:dyDescent="0.35">
      <c r="A12017"/>
    </row>
    <row r="12018" spans="1:1" x14ac:dyDescent="0.35">
      <c r="A12018"/>
    </row>
    <row r="12019" spans="1:1" x14ac:dyDescent="0.35">
      <c r="A12019"/>
    </row>
    <row r="12020" spans="1:1" x14ac:dyDescent="0.35">
      <c r="A12020"/>
    </row>
    <row r="12021" spans="1:1" x14ac:dyDescent="0.35">
      <c r="A12021"/>
    </row>
    <row r="12022" spans="1:1" x14ac:dyDescent="0.35">
      <c r="A12022"/>
    </row>
    <row r="12023" spans="1:1" x14ac:dyDescent="0.35">
      <c r="A12023"/>
    </row>
    <row r="12024" spans="1:1" x14ac:dyDescent="0.35">
      <c r="A12024"/>
    </row>
    <row r="12025" spans="1:1" x14ac:dyDescent="0.35">
      <c r="A12025"/>
    </row>
    <row r="12026" spans="1:1" x14ac:dyDescent="0.35">
      <c r="A12026"/>
    </row>
    <row r="12027" spans="1:1" x14ac:dyDescent="0.35">
      <c r="A12027"/>
    </row>
    <row r="12028" spans="1:1" x14ac:dyDescent="0.35">
      <c r="A12028"/>
    </row>
    <row r="12029" spans="1:1" x14ac:dyDescent="0.35">
      <c r="A12029"/>
    </row>
    <row r="12030" spans="1:1" x14ac:dyDescent="0.35">
      <c r="A12030"/>
    </row>
    <row r="12031" spans="1:1" x14ac:dyDescent="0.35">
      <c r="A12031"/>
    </row>
    <row r="12032" spans="1:1" x14ac:dyDescent="0.35">
      <c r="A12032"/>
    </row>
    <row r="12033" spans="1:1" x14ac:dyDescent="0.35">
      <c r="A12033"/>
    </row>
    <row r="12034" spans="1:1" x14ac:dyDescent="0.35">
      <c r="A12034"/>
    </row>
    <row r="12035" spans="1:1" x14ac:dyDescent="0.35">
      <c r="A12035"/>
    </row>
    <row r="12036" spans="1:1" x14ac:dyDescent="0.35">
      <c r="A12036"/>
    </row>
    <row r="12037" spans="1:1" x14ac:dyDescent="0.35">
      <c r="A12037"/>
    </row>
    <row r="12038" spans="1:1" x14ac:dyDescent="0.35">
      <c r="A12038"/>
    </row>
    <row r="12039" spans="1:1" x14ac:dyDescent="0.35">
      <c r="A12039"/>
    </row>
    <row r="12040" spans="1:1" x14ac:dyDescent="0.35">
      <c r="A12040"/>
    </row>
    <row r="12041" spans="1:1" x14ac:dyDescent="0.35">
      <c r="A12041"/>
    </row>
    <row r="12042" spans="1:1" x14ac:dyDescent="0.35">
      <c r="A12042"/>
    </row>
    <row r="12043" spans="1:1" x14ac:dyDescent="0.35">
      <c r="A12043"/>
    </row>
    <row r="12044" spans="1:1" x14ac:dyDescent="0.35">
      <c r="A12044"/>
    </row>
    <row r="12045" spans="1:1" x14ac:dyDescent="0.35">
      <c r="A12045"/>
    </row>
    <row r="12046" spans="1:1" x14ac:dyDescent="0.35">
      <c r="A12046"/>
    </row>
    <row r="12047" spans="1:1" x14ac:dyDescent="0.35">
      <c r="A12047"/>
    </row>
    <row r="12048" spans="1:1" x14ac:dyDescent="0.35">
      <c r="A12048"/>
    </row>
    <row r="12049" spans="1:1" x14ac:dyDescent="0.35">
      <c r="A12049"/>
    </row>
    <row r="12050" spans="1:1" x14ac:dyDescent="0.35">
      <c r="A12050"/>
    </row>
    <row r="12051" spans="1:1" x14ac:dyDescent="0.35">
      <c r="A12051"/>
    </row>
    <row r="12052" spans="1:1" x14ac:dyDescent="0.35">
      <c r="A12052"/>
    </row>
    <row r="12053" spans="1:1" x14ac:dyDescent="0.35">
      <c r="A12053"/>
    </row>
    <row r="12054" spans="1:1" x14ac:dyDescent="0.35">
      <c r="A12054"/>
    </row>
    <row r="12055" spans="1:1" x14ac:dyDescent="0.35">
      <c r="A12055"/>
    </row>
    <row r="12056" spans="1:1" x14ac:dyDescent="0.35">
      <c r="A12056"/>
    </row>
    <row r="12057" spans="1:1" x14ac:dyDescent="0.35">
      <c r="A12057"/>
    </row>
    <row r="12058" spans="1:1" x14ac:dyDescent="0.35">
      <c r="A12058"/>
    </row>
    <row r="12059" spans="1:1" x14ac:dyDescent="0.35">
      <c r="A12059"/>
    </row>
    <row r="12060" spans="1:1" x14ac:dyDescent="0.35">
      <c r="A12060"/>
    </row>
    <row r="12061" spans="1:1" x14ac:dyDescent="0.35">
      <c r="A12061"/>
    </row>
    <row r="12062" spans="1:1" x14ac:dyDescent="0.35">
      <c r="A12062"/>
    </row>
    <row r="12063" spans="1:1" x14ac:dyDescent="0.35">
      <c r="A12063"/>
    </row>
    <row r="12064" spans="1:1" x14ac:dyDescent="0.35">
      <c r="A12064"/>
    </row>
    <row r="12065" spans="1:1" x14ac:dyDescent="0.35">
      <c r="A12065"/>
    </row>
    <row r="12066" spans="1:1" x14ac:dyDescent="0.35">
      <c r="A12066"/>
    </row>
    <row r="12067" spans="1:1" x14ac:dyDescent="0.35">
      <c r="A12067"/>
    </row>
    <row r="12068" spans="1:1" x14ac:dyDescent="0.35">
      <c r="A12068"/>
    </row>
    <row r="12069" spans="1:1" x14ac:dyDescent="0.35">
      <c r="A12069"/>
    </row>
    <row r="12070" spans="1:1" x14ac:dyDescent="0.35">
      <c r="A12070"/>
    </row>
    <row r="12071" spans="1:1" x14ac:dyDescent="0.35">
      <c r="A12071"/>
    </row>
    <row r="12072" spans="1:1" x14ac:dyDescent="0.35">
      <c r="A12072"/>
    </row>
    <row r="12073" spans="1:1" x14ac:dyDescent="0.35">
      <c r="A12073"/>
    </row>
    <row r="12074" spans="1:1" x14ac:dyDescent="0.35">
      <c r="A12074"/>
    </row>
    <row r="12075" spans="1:1" x14ac:dyDescent="0.35">
      <c r="A12075"/>
    </row>
    <row r="12076" spans="1:1" x14ac:dyDescent="0.35">
      <c r="A12076"/>
    </row>
    <row r="12077" spans="1:1" x14ac:dyDescent="0.35">
      <c r="A12077"/>
    </row>
    <row r="12078" spans="1:1" x14ac:dyDescent="0.35">
      <c r="A12078"/>
    </row>
    <row r="12079" spans="1:1" x14ac:dyDescent="0.35">
      <c r="A12079"/>
    </row>
    <row r="12080" spans="1:1" x14ac:dyDescent="0.35">
      <c r="A12080"/>
    </row>
    <row r="12081" spans="1:1" x14ac:dyDescent="0.35">
      <c r="A12081"/>
    </row>
    <row r="12082" spans="1:1" x14ac:dyDescent="0.35">
      <c r="A12082"/>
    </row>
    <row r="12083" spans="1:1" x14ac:dyDescent="0.35">
      <c r="A12083"/>
    </row>
    <row r="12084" spans="1:1" x14ac:dyDescent="0.35">
      <c r="A12084"/>
    </row>
    <row r="12085" spans="1:1" x14ac:dyDescent="0.35">
      <c r="A12085"/>
    </row>
    <row r="12086" spans="1:1" x14ac:dyDescent="0.35">
      <c r="A12086"/>
    </row>
    <row r="12087" spans="1:1" x14ac:dyDescent="0.35">
      <c r="A12087"/>
    </row>
    <row r="12088" spans="1:1" x14ac:dyDescent="0.35">
      <c r="A12088"/>
    </row>
    <row r="12089" spans="1:1" x14ac:dyDescent="0.35">
      <c r="A12089"/>
    </row>
    <row r="12090" spans="1:1" x14ac:dyDescent="0.35">
      <c r="A12090"/>
    </row>
    <row r="12091" spans="1:1" x14ac:dyDescent="0.35">
      <c r="A12091"/>
    </row>
    <row r="12092" spans="1:1" x14ac:dyDescent="0.35">
      <c r="A12092"/>
    </row>
    <row r="12093" spans="1:1" x14ac:dyDescent="0.35">
      <c r="A12093"/>
    </row>
    <row r="12094" spans="1:1" x14ac:dyDescent="0.35">
      <c r="A12094"/>
    </row>
    <row r="12095" spans="1:1" x14ac:dyDescent="0.35">
      <c r="A12095"/>
    </row>
    <row r="12096" spans="1:1" x14ac:dyDescent="0.35">
      <c r="A12096"/>
    </row>
    <row r="12097" spans="1:1" x14ac:dyDescent="0.35">
      <c r="A12097"/>
    </row>
    <row r="12098" spans="1:1" x14ac:dyDescent="0.35">
      <c r="A12098"/>
    </row>
    <row r="12099" spans="1:1" x14ac:dyDescent="0.35">
      <c r="A12099"/>
    </row>
    <row r="12100" spans="1:1" x14ac:dyDescent="0.35">
      <c r="A12100"/>
    </row>
    <row r="12101" spans="1:1" x14ac:dyDescent="0.35">
      <c r="A12101"/>
    </row>
    <row r="12102" spans="1:1" x14ac:dyDescent="0.35">
      <c r="A12102"/>
    </row>
    <row r="12103" spans="1:1" x14ac:dyDescent="0.35">
      <c r="A12103"/>
    </row>
    <row r="12104" spans="1:1" x14ac:dyDescent="0.35">
      <c r="A12104"/>
    </row>
    <row r="12105" spans="1:1" x14ac:dyDescent="0.35">
      <c r="A12105"/>
    </row>
    <row r="12106" spans="1:1" x14ac:dyDescent="0.35">
      <c r="A12106"/>
    </row>
    <row r="12107" spans="1:1" x14ac:dyDescent="0.35">
      <c r="A12107"/>
    </row>
    <row r="12108" spans="1:1" x14ac:dyDescent="0.35">
      <c r="A12108"/>
    </row>
    <row r="12109" spans="1:1" x14ac:dyDescent="0.35">
      <c r="A12109"/>
    </row>
    <row r="12110" spans="1:1" x14ac:dyDescent="0.35">
      <c r="A12110"/>
    </row>
    <row r="12111" spans="1:1" x14ac:dyDescent="0.35">
      <c r="A12111"/>
    </row>
    <row r="12112" spans="1:1" x14ac:dyDescent="0.35">
      <c r="A12112"/>
    </row>
    <row r="12113" spans="1:1" x14ac:dyDescent="0.35">
      <c r="A12113"/>
    </row>
    <row r="12114" spans="1:1" x14ac:dyDescent="0.35">
      <c r="A12114"/>
    </row>
    <row r="12115" spans="1:1" x14ac:dyDescent="0.35">
      <c r="A12115"/>
    </row>
    <row r="12116" spans="1:1" x14ac:dyDescent="0.35">
      <c r="A12116"/>
    </row>
    <row r="12117" spans="1:1" x14ac:dyDescent="0.35">
      <c r="A12117"/>
    </row>
    <row r="12118" spans="1:1" x14ac:dyDescent="0.35">
      <c r="A12118"/>
    </row>
    <row r="12119" spans="1:1" x14ac:dyDescent="0.35">
      <c r="A12119"/>
    </row>
    <row r="12120" spans="1:1" x14ac:dyDescent="0.35">
      <c r="A12120"/>
    </row>
    <row r="12121" spans="1:1" x14ac:dyDescent="0.35">
      <c r="A12121"/>
    </row>
    <row r="12122" spans="1:1" x14ac:dyDescent="0.35">
      <c r="A12122"/>
    </row>
    <row r="12123" spans="1:1" x14ac:dyDescent="0.35">
      <c r="A12123"/>
    </row>
    <row r="12124" spans="1:1" x14ac:dyDescent="0.35">
      <c r="A12124"/>
    </row>
    <row r="12125" spans="1:1" x14ac:dyDescent="0.35">
      <c r="A12125"/>
    </row>
    <row r="12126" spans="1:1" x14ac:dyDescent="0.35">
      <c r="A12126"/>
    </row>
    <row r="12127" spans="1:1" x14ac:dyDescent="0.35">
      <c r="A12127"/>
    </row>
    <row r="12128" spans="1:1" x14ac:dyDescent="0.35">
      <c r="A12128"/>
    </row>
    <row r="12129" spans="1:1" x14ac:dyDescent="0.35">
      <c r="A12129"/>
    </row>
    <row r="12130" spans="1:1" x14ac:dyDescent="0.35">
      <c r="A12130"/>
    </row>
    <row r="12131" spans="1:1" x14ac:dyDescent="0.35">
      <c r="A12131"/>
    </row>
    <row r="12132" spans="1:1" x14ac:dyDescent="0.35">
      <c r="A12132"/>
    </row>
    <row r="12133" spans="1:1" x14ac:dyDescent="0.35">
      <c r="A12133"/>
    </row>
    <row r="12134" spans="1:1" x14ac:dyDescent="0.35">
      <c r="A12134"/>
    </row>
    <row r="12135" spans="1:1" x14ac:dyDescent="0.35">
      <c r="A12135"/>
    </row>
    <row r="12136" spans="1:1" x14ac:dyDescent="0.35">
      <c r="A12136"/>
    </row>
    <row r="12137" spans="1:1" x14ac:dyDescent="0.35">
      <c r="A12137"/>
    </row>
    <row r="12138" spans="1:1" x14ac:dyDescent="0.35">
      <c r="A12138"/>
    </row>
    <row r="12139" spans="1:1" x14ac:dyDescent="0.35">
      <c r="A12139"/>
    </row>
    <row r="12140" spans="1:1" x14ac:dyDescent="0.35">
      <c r="A12140"/>
    </row>
    <row r="12141" spans="1:1" x14ac:dyDescent="0.35">
      <c r="A12141"/>
    </row>
    <row r="12142" spans="1:1" x14ac:dyDescent="0.35">
      <c r="A12142"/>
    </row>
    <row r="12143" spans="1:1" x14ac:dyDescent="0.35">
      <c r="A12143"/>
    </row>
    <row r="12144" spans="1:1" x14ac:dyDescent="0.35">
      <c r="A12144"/>
    </row>
    <row r="12145" spans="1:1" x14ac:dyDescent="0.35">
      <c r="A12145"/>
    </row>
    <row r="12146" spans="1:1" x14ac:dyDescent="0.35">
      <c r="A12146"/>
    </row>
    <row r="12147" spans="1:1" x14ac:dyDescent="0.35">
      <c r="A12147"/>
    </row>
    <row r="12148" spans="1:1" x14ac:dyDescent="0.35">
      <c r="A12148"/>
    </row>
    <row r="12149" spans="1:1" x14ac:dyDescent="0.35">
      <c r="A12149"/>
    </row>
    <row r="12150" spans="1:1" x14ac:dyDescent="0.35">
      <c r="A12150"/>
    </row>
    <row r="12151" spans="1:1" x14ac:dyDescent="0.35">
      <c r="A12151"/>
    </row>
    <row r="12152" spans="1:1" x14ac:dyDescent="0.35">
      <c r="A12152"/>
    </row>
    <row r="12153" spans="1:1" x14ac:dyDescent="0.35">
      <c r="A12153"/>
    </row>
    <row r="12154" spans="1:1" x14ac:dyDescent="0.35">
      <c r="A12154"/>
    </row>
    <row r="12155" spans="1:1" x14ac:dyDescent="0.35">
      <c r="A12155"/>
    </row>
    <row r="12156" spans="1:1" x14ac:dyDescent="0.35">
      <c r="A12156"/>
    </row>
    <row r="12157" spans="1:1" x14ac:dyDescent="0.35">
      <c r="A12157"/>
    </row>
    <row r="12158" spans="1:1" x14ac:dyDescent="0.35">
      <c r="A12158"/>
    </row>
    <row r="12159" spans="1:1" x14ac:dyDescent="0.35">
      <c r="A12159"/>
    </row>
    <row r="12160" spans="1:1" x14ac:dyDescent="0.35">
      <c r="A12160"/>
    </row>
    <row r="12161" spans="1:1" x14ac:dyDescent="0.35">
      <c r="A12161"/>
    </row>
    <row r="12162" spans="1:1" x14ac:dyDescent="0.35">
      <c r="A12162"/>
    </row>
    <row r="12163" spans="1:1" x14ac:dyDescent="0.35">
      <c r="A12163"/>
    </row>
    <row r="12164" spans="1:1" x14ac:dyDescent="0.35">
      <c r="A12164"/>
    </row>
    <row r="12165" spans="1:1" x14ac:dyDescent="0.35">
      <c r="A12165"/>
    </row>
    <row r="12166" spans="1:1" x14ac:dyDescent="0.35">
      <c r="A12166"/>
    </row>
    <row r="12167" spans="1:1" x14ac:dyDescent="0.35">
      <c r="A12167"/>
    </row>
    <row r="12168" spans="1:1" x14ac:dyDescent="0.35">
      <c r="A12168"/>
    </row>
    <row r="12169" spans="1:1" x14ac:dyDescent="0.35">
      <c r="A12169"/>
    </row>
    <row r="12170" spans="1:1" x14ac:dyDescent="0.35">
      <c r="A12170"/>
    </row>
    <row r="12171" spans="1:1" x14ac:dyDescent="0.35">
      <c r="A12171"/>
    </row>
    <row r="12172" spans="1:1" x14ac:dyDescent="0.35">
      <c r="A12172"/>
    </row>
    <row r="12173" spans="1:1" x14ac:dyDescent="0.35">
      <c r="A12173"/>
    </row>
    <row r="12174" spans="1:1" x14ac:dyDescent="0.35">
      <c r="A12174"/>
    </row>
    <row r="12175" spans="1:1" x14ac:dyDescent="0.35">
      <c r="A12175"/>
    </row>
    <row r="12176" spans="1:1" x14ac:dyDescent="0.35">
      <c r="A12176"/>
    </row>
    <row r="12177" spans="1:1" x14ac:dyDescent="0.35">
      <c r="A12177"/>
    </row>
    <row r="12178" spans="1:1" x14ac:dyDescent="0.35">
      <c r="A12178"/>
    </row>
    <row r="12179" spans="1:1" x14ac:dyDescent="0.35">
      <c r="A12179"/>
    </row>
    <row r="12180" spans="1:1" x14ac:dyDescent="0.35">
      <c r="A12180"/>
    </row>
    <row r="12181" spans="1:1" x14ac:dyDescent="0.35">
      <c r="A12181"/>
    </row>
    <row r="12182" spans="1:1" x14ac:dyDescent="0.35">
      <c r="A12182"/>
    </row>
    <row r="12183" spans="1:1" x14ac:dyDescent="0.35">
      <c r="A12183"/>
    </row>
    <row r="12184" spans="1:1" x14ac:dyDescent="0.35">
      <c r="A12184"/>
    </row>
    <row r="12185" spans="1:1" x14ac:dyDescent="0.35">
      <c r="A12185"/>
    </row>
    <row r="12186" spans="1:1" x14ac:dyDescent="0.35">
      <c r="A12186"/>
    </row>
    <row r="12187" spans="1:1" x14ac:dyDescent="0.35">
      <c r="A12187"/>
    </row>
    <row r="12188" spans="1:1" x14ac:dyDescent="0.35">
      <c r="A12188"/>
    </row>
    <row r="12189" spans="1:1" x14ac:dyDescent="0.35">
      <c r="A12189"/>
    </row>
    <row r="12190" spans="1:1" x14ac:dyDescent="0.35">
      <c r="A12190"/>
    </row>
    <row r="12191" spans="1:1" x14ac:dyDescent="0.35">
      <c r="A12191"/>
    </row>
    <row r="12192" spans="1:1" x14ac:dyDescent="0.35">
      <c r="A12192"/>
    </row>
    <row r="12193" spans="1:1" x14ac:dyDescent="0.35">
      <c r="A12193"/>
    </row>
    <row r="12194" spans="1:1" x14ac:dyDescent="0.35">
      <c r="A12194"/>
    </row>
    <row r="12195" spans="1:1" x14ac:dyDescent="0.35">
      <c r="A12195"/>
    </row>
    <row r="12196" spans="1:1" x14ac:dyDescent="0.35">
      <c r="A12196"/>
    </row>
    <row r="12197" spans="1:1" x14ac:dyDescent="0.35">
      <c r="A12197"/>
    </row>
    <row r="12198" spans="1:1" x14ac:dyDescent="0.35">
      <c r="A12198"/>
    </row>
    <row r="12199" spans="1:1" x14ac:dyDescent="0.35">
      <c r="A12199"/>
    </row>
    <row r="12200" spans="1:1" x14ac:dyDescent="0.35">
      <c r="A12200"/>
    </row>
    <row r="12201" spans="1:1" x14ac:dyDescent="0.35">
      <c r="A12201"/>
    </row>
    <row r="12202" spans="1:1" x14ac:dyDescent="0.35">
      <c r="A12202"/>
    </row>
    <row r="12203" spans="1:1" x14ac:dyDescent="0.35">
      <c r="A12203"/>
    </row>
    <row r="12204" spans="1:1" x14ac:dyDescent="0.35">
      <c r="A12204"/>
    </row>
    <row r="12205" spans="1:1" x14ac:dyDescent="0.35">
      <c r="A12205"/>
    </row>
    <row r="12206" spans="1:1" x14ac:dyDescent="0.35">
      <c r="A12206"/>
    </row>
    <row r="12207" spans="1:1" x14ac:dyDescent="0.35">
      <c r="A12207"/>
    </row>
    <row r="12208" spans="1:1" x14ac:dyDescent="0.35">
      <c r="A12208"/>
    </row>
    <row r="12209" spans="1:1" x14ac:dyDescent="0.35">
      <c r="A12209"/>
    </row>
    <row r="12210" spans="1:1" x14ac:dyDescent="0.35">
      <c r="A12210"/>
    </row>
    <row r="12211" spans="1:1" x14ac:dyDescent="0.35">
      <c r="A12211"/>
    </row>
    <row r="12212" spans="1:1" x14ac:dyDescent="0.35">
      <c r="A12212"/>
    </row>
    <row r="12213" spans="1:1" x14ac:dyDescent="0.35">
      <c r="A12213"/>
    </row>
    <row r="12214" spans="1:1" x14ac:dyDescent="0.35">
      <c r="A12214"/>
    </row>
    <row r="12215" spans="1:1" x14ac:dyDescent="0.35">
      <c r="A12215"/>
    </row>
    <row r="12216" spans="1:1" x14ac:dyDescent="0.35">
      <c r="A12216"/>
    </row>
    <row r="12217" spans="1:1" x14ac:dyDescent="0.35">
      <c r="A12217"/>
    </row>
    <row r="12218" spans="1:1" x14ac:dyDescent="0.35">
      <c r="A12218"/>
    </row>
    <row r="12219" spans="1:1" x14ac:dyDescent="0.35">
      <c r="A12219"/>
    </row>
    <row r="12220" spans="1:1" x14ac:dyDescent="0.35">
      <c r="A12220"/>
    </row>
    <row r="12221" spans="1:1" x14ac:dyDescent="0.35">
      <c r="A12221"/>
    </row>
    <row r="12222" spans="1:1" x14ac:dyDescent="0.35">
      <c r="A12222"/>
    </row>
    <row r="12223" spans="1:1" x14ac:dyDescent="0.35">
      <c r="A12223"/>
    </row>
    <row r="12224" spans="1:1" x14ac:dyDescent="0.35">
      <c r="A12224"/>
    </row>
    <row r="12225" spans="1:1" x14ac:dyDescent="0.35">
      <c r="A12225"/>
    </row>
    <row r="12226" spans="1:1" x14ac:dyDescent="0.35">
      <c r="A12226"/>
    </row>
    <row r="12227" spans="1:1" x14ac:dyDescent="0.35">
      <c r="A12227"/>
    </row>
    <row r="12228" spans="1:1" x14ac:dyDescent="0.35">
      <c r="A12228"/>
    </row>
    <row r="12229" spans="1:1" x14ac:dyDescent="0.35">
      <c r="A12229"/>
    </row>
    <row r="12230" spans="1:1" x14ac:dyDescent="0.35">
      <c r="A12230"/>
    </row>
    <row r="12231" spans="1:1" x14ac:dyDescent="0.35">
      <c r="A12231"/>
    </row>
    <row r="12232" spans="1:1" x14ac:dyDescent="0.35">
      <c r="A12232"/>
    </row>
    <row r="12233" spans="1:1" x14ac:dyDescent="0.35">
      <c r="A12233"/>
    </row>
    <row r="12234" spans="1:1" x14ac:dyDescent="0.35">
      <c r="A12234"/>
    </row>
    <row r="12235" spans="1:1" x14ac:dyDescent="0.35">
      <c r="A12235"/>
    </row>
    <row r="12236" spans="1:1" x14ac:dyDescent="0.35">
      <c r="A12236"/>
    </row>
    <row r="12237" spans="1:1" x14ac:dyDescent="0.35">
      <c r="A12237"/>
    </row>
    <row r="12238" spans="1:1" x14ac:dyDescent="0.35">
      <c r="A12238"/>
    </row>
    <row r="12239" spans="1:1" x14ac:dyDescent="0.35">
      <c r="A12239"/>
    </row>
    <row r="12240" spans="1:1" x14ac:dyDescent="0.35">
      <c r="A12240"/>
    </row>
    <row r="12241" spans="1:1" x14ac:dyDescent="0.35">
      <c r="A12241"/>
    </row>
    <row r="12242" spans="1:1" x14ac:dyDescent="0.35">
      <c r="A12242"/>
    </row>
    <row r="12243" spans="1:1" x14ac:dyDescent="0.35">
      <c r="A12243"/>
    </row>
    <row r="12244" spans="1:1" x14ac:dyDescent="0.35">
      <c r="A12244"/>
    </row>
    <row r="12245" spans="1:1" x14ac:dyDescent="0.35">
      <c r="A12245"/>
    </row>
    <row r="12246" spans="1:1" x14ac:dyDescent="0.35">
      <c r="A12246"/>
    </row>
    <row r="12247" spans="1:1" x14ac:dyDescent="0.35">
      <c r="A12247"/>
    </row>
    <row r="12248" spans="1:1" x14ac:dyDescent="0.35">
      <c r="A12248"/>
    </row>
    <row r="12249" spans="1:1" x14ac:dyDescent="0.35">
      <c r="A12249"/>
    </row>
    <row r="12250" spans="1:1" x14ac:dyDescent="0.35">
      <c r="A12250"/>
    </row>
    <row r="12251" spans="1:1" x14ac:dyDescent="0.35">
      <c r="A12251"/>
    </row>
    <row r="12252" spans="1:1" x14ac:dyDescent="0.35">
      <c r="A12252"/>
    </row>
    <row r="12253" spans="1:1" x14ac:dyDescent="0.35">
      <c r="A12253"/>
    </row>
    <row r="12254" spans="1:1" x14ac:dyDescent="0.35">
      <c r="A12254"/>
    </row>
    <row r="12255" spans="1:1" x14ac:dyDescent="0.35">
      <c r="A12255"/>
    </row>
    <row r="12256" spans="1:1" x14ac:dyDescent="0.35">
      <c r="A12256"/>
    </row>
    <row r="12257" spans="1:1" x14ac:dyDescent="0.35">
      <c r="A12257"/>
    </row>
    <row r="12258" spans="1:1" x14ac:dyDescent="0.35">
      <c r="A12258"/>
    </row>
    <row r="12259" spans="1:1" x14ac:dyDescent="0.35">
      <c r="A12259"/>
    </row>
    <row r="12260" spans="1:1" x14ac:dyDescent="0.35">
      <c r="A12260"/>
    </row>
    <row r="12261" spans="1:1" x14ac:dyDescent="0.35">
      <c r="A12261"/>
    </row>
    <row r="12262" spans="1:1" x14ac:dyDescent="0.35">
      <c r="A12262"/>
    </row>
    <row r="12263" spans="1:1" x14ac:dyDescent="0.35">
      <c r="A12263"/>
    </row>
    <row r="12264" spans="1:1" x14ac:dyDescent="0.35">
      <c r="A12264"/>
    </row>
    <row r="12265" spans="1:1" x14ac:dyDescent="0.35">
      <c r="A12265"/>
    </row>
    <row r="12266" spans="1:1" x14ac:dyDescent="0.35">
      <c r="A12266"/>
    </row>
    <row r="12267" spans="1:1" x14ac:dyDescent="0.35">
      <c r="A12267"/>
    </row>
    <row r="12268" spans="1:1" x14ac:dyDescent="0.35">
      <c r="A12268"/>
    </row>
    <row r="12269" spans="1:1" x14ac:dyDescent="0.35">
      <c r="A12269"/>
    </row>
    <row r="12270" spans="1:1" x14ac:dyDescent="0.35">
      <c r="A12270"/>
    </row>
    <row r="12271" spans="1:1" x14ac:dyDescent="0.35">
      <c r="A12271"/>
    </row>
    <row r="12272" spans="1:1" x14ac:dyDescent="0.35">
      <c r="A12272"/>
    </row>
    <row r="12273" spans="1:1" x14ac:dyDescent="0.35">
      <c r="A12273"/>
    </row>
    <row r="12274" spans="1:1" x14ac:dyDescent="0.35">
      <c r="A12274"/>
    </row>
    <row r="12275" spans="1:1" x14ac:dyDescent="0.35">
      <c r="A12275"/>
    </row>
    <row r="12276" spans="1:1" x14ac:dyDescent="0.35">
      <c r="A12276"/>
    </row>
    <row r="12277" spans="1:1" x14ac:dyDescent="0.35">
      <c r="A12277"/>
    </row>
    <row r="12278" spans="1:1" x14ac:dyDescent="0.35">
      <c r="A12278"/>
    </row>
    <row r="12279" spans="1:1" x14ac:dyDescent="0.35">
      <c r="A12279"/>
    </row>
    <row r="12280" spans="1:1" x14ac:dyDescent="0.35">
      <c r="A12280"/>
    </row>
    <row r="12281" spans="1:1" x14ac:dyDescent="0.35">
      <c r="A12281"/>
    </row>
    <row r="12282" spans="1:1" x14ac:dyDescent="0.35">
      <c r="A12282"/>
    </row>
    <row r="12283" spans="1:1" x14ac:dyDescent="0.35">
      <c r="A12283"/>
    </row>
    <row r="12284" spans="1:1" x14ac:dyDescent="0.35">
      <c r="A12284"/>
    </row>
    <row r="12285" spans="1:1" x14ac:dyDescent="0.35">
      <c r="A12285"/>
    </row>
    <row r="12286" spans="1:1" x14ac:dyDescent="0.35">
      <c r="A12286"/>
    </row>
    <row r="12287" spans="1:1" x14ac:dyDescent="0.35">
      <c r="A12287"/>
    </row>
    <row r="12288" spans="1:1" x14ac:dyDescent="0.35">
      <c r="A12288"/>
    </row>
    <row r="12289" spans="1:1" x14ac:dyDescent="0.35">
      <c r="A12289"/>
    </row>
    <row r="12290" spans="1:1" x14ac:dyDescent="0.35">
      <c r="A12290"/>
    </row>
    <row r="12291" spans="1:1" x14ac:dyDescent="0.35">
      <c r="A12291"/>
    </row>
    <row r="12292" spans="1:1" x14ac:dyDescent="0.35">
      <c r="A12292"/>
    </row>
    <row r="12293" spans="1:1" x14ac:dyDescent="0.35">
      <c r="A12293"/>
    </row>
    <row r="12294" spans="1:1" x14ac:dyDescent="0.35">
      <c r="A12294"/>
    </row>
    <row r="12295" spans="1:1" x14ac:dyDescent="0.35">
      <c r="A12295"/>
    </row>
    <row r="12296" spans="1:1" x14ac:dyDescent="0.35">
      <c r="A12296"/>
    </row>
    <row r="12297" spans="1:1" x14ac:dyDescent="0.35">
      <c r="A12297"/>
    </row>
    <row r="12298" spans="1:1" x14ac:dyDescent="0.35">
      <c r="A12298"/>
    </row>
    <row r="12299" spans="1:1" x14ac:dyDescent="0.35">
      <c r="A12299"/>
    </row>
    <row r="12300" spans="1:1" x14ac:dyDescent="0.35">
      <c r="A12300"/>
    </row>
    <row r="12301" spans="1:1" x14ac:dyDescent="0.35">
      <c r="A12301"/>
    </row>
    <row r="12302" spans="1:1" x14ac:dyDescent="0.35">
      <c r="A12302"/>
    </row>
    <row r="12303" spans="1:1" x14ac:dyDescent="0.35">
      <c r="A12303"/>
    </row>
    <row r="12304" spans="1:1" x14ac:dyDescent="0.35">
      <c r="A12304"/>
    </row>
    <row r="12305" spans="1:1" x14ac:dyDescent="0.35">
      <c r="A12305"/>
    </row>
    <row r="12306" spans="1:1" x14ac:dyDescent="0.35">
      <c r="A12306"/>
    </row>
    <row r="12307" spans="1:1" x14ac:dyDescent="0.35">
      <c r="A12307"/>
    </row>
    <row r="12308" spans="1:1" x14ac:dyDescent="0.35">
      <c r="A12308"/>
    </row>
    <row r="12309" spans="1:1" x14ac:dyDescent="0.35">
      <c r="A12309"/>
    </row>
    <row r="12310" spans="1:1" x14ac:dyDescent="0.35">
      <c r="A12310"/>
    </row>
    <row r="12311" spans="1:1" x14ac:dyDescent="0.35">
      <c r="A12311"/>
    </row>
    <row r="12312" spans="1:1" x14ac:dyDescent="0.35">
      <c r="A12312"/>
    </row>
    <row r="12313" spans="1:1" x14ac:dyDescent="0.35">
      <c r="A12313"/>
    </row>
    <row r="12314" spans="1:1" x14ac:dyDescent="0.35">
      <c r="A12314"/>
    </row>
    <row r="12315" spans="1:1" x14ac:dyDescent="0.35">
      <c r="A12315"/>
    </row>
    <row r="12316" spans="1:1" x14ac:dyDescent="0.35">
      <c r="A12316"/>
    </row>
    <row r="12317" spans="1:1" x14ac:dyDescent="0.35">
      <c r="A12317"/>
    </row>
    <row r="12318" spans="1:1" x14ac:dyDescent="0.35">
      <c r="A12318"/>
    </row>
    <row r="12319" spans="1:1" x14ac:dyDescent="0.35">
      <c r="A12319"/>
    </row>
    <row r="12320" spans="1:1" x14ac:dyDescent="0.35">
      <c r="A12320"/>
    </row>
    <row r="12321" spans="1:1" x14ac:dyDescent="0.35">
      <c r="A12321"/>
    </row>
    <row r="12322" spans="1:1" x14ac:dyDescent="0.35">
      <c r="A12322"/>
    </row>
    <row r="12323" spans="1:1" x14ac:dyDescent="0.35">
      <c r="A12323"/>
    </row>
    <row r="12324" spans="1:1" x14ac:dyDescent="0.35">
      <c r="A12324"/>
    </row>
    <row r="12325" spans="1:1" x14ac:dyDescent="0.35">
      <c r="A12325"/>
    </row>
    <row r="12326" spans="1:1" x14ac:dyDescent="0.35">
      <c r="A12326"/>
    </row>
    <row r="12327" spans="1:1" x14ac:dyDescent="0.35">
      <c r="A12327"/>
    </row>
    <row r="12328" spans="1:1" x14ac:dyDescent="0.35">
      <c r="A12328"/>
    </row>
    <row r="12329" spans="1:1" x14ac:dyDescent="0.35">
      <c r="A12329"/>
    </row>
    <row r="12330" spans="1:1" x14ac:dyDescent="0.35">
      <c r="A12330"/>
    </row>
    <row r="12331" spans="1:1" x14ac:dyDescent="0.35">
      <c r="A12331"/>
    </row>
    <row r="12332" spans="1:1" x14ac:dyDescent="0.35">
      <c r="A12332"/>
    </row>
    <row r="12333" spans="1:1" x14ac:dyDescent="0.35">
      <c r="A12333"/>
    </row>
    <row r="12334" spans="1:1" x14ac:dyDescent="0.35">
      <c r="A12334"/>
    </row>
    <row r="12335" spans="1:1" x14ac:dyDescent="0.35">
      <c r="A12335"/>
    </row>
    <row r="12336" spans="1:1" x14ac:dyDescent="0.35">
      <c r="A12336"/>
    </row>
    <row r="12337" spans="1:1" x14ac:dyDescent="0.35">
      <c r="A12337"/>
    </row>
    <row r="12338" spans="1:1" x14ac:dyDescent="0.35">
      <c r="A12338"/>
    </row>
    <row r="12339" spans="1:1" x14ac:dyDescent="0.35">
      <c r="A12339"/>
    </row>
    <row r="12340" spans="1:1" x14ac:dyDescent="0.35">
      <c r="A12340"/>
    </row>
    <row r="12341" spans="1:1" x14ac:dyDescent="0.35">
      <c r="A12341"/>
    </row>
    <row r="12342" spans="1:1" x14ac:dyDescent="0.35">
      <c r="A12342"/>
    </row>
    <row r="12343" spans="1:1" x14ac:dyDescent="0.35">
      <c r="A12343"/>
    </row>
    <row r="12344" spans="1:1" x14ac:dyDescent="0.35">
      <c r="A12344"/>
    </row>
    <row r="12345" spans="1:1" x14ac:dyDescent="0.35">
      <c r="A12345"/>
    </row>
    <row r="12346" spans="1:1" x14ac:dyDescent="0.35">
      <c r="A12346"/>
    </row>
    <row r="12347" spans="1:1" x14ac:dyDescent="0.35">
      <c r="A12347"/>
    </row>
    <row r="12348" spans="1:1" x14ac:dyDescent="0.35">
      <c r="A12348"/>
    </row>
    <row r="12349" spans="1:1" x14ac:dyDescent="0.35">
      <c r="A12349"/>
    </row>
    <row r="12350" spans="1:1" x14ac:dyDescent="0.35">
      <c r="A12350"/>
    </row>
    <row r="12351" spans="1:1" x14ac:dyDescent="0.35">
      <c r="A12351"/>
    </row>
    <row r="12352" spans="1:1" x14ac:dyDescent="0.35">
      <c r="A12352"/>
    </row>
    <row r="12353" spans="1:1" x14ac:dyDescent="0.35">
      <c r="A12353"/>
    </row>
    <row r="12354" spans="1:1" x14ac:dyDescent="0.35">
      <c r="A12354"/>
    </row>
    <row r="12355" spans="1:1" x14ac:dyDescent="0.35">
      <c r="A12355"/>
    </row>
    <row r="12356" spans="1:1" x14ac:dyDescent="0.35">
      <c r="A12356"/>
    </row>
    <row r="12357" spans="1:1" x14ac:dyDescent="0.35">
      <c r="A12357"/>
    </row>
    <row r="12358" spans="1:1" x14ac:dyDescent="0.35">
      <c r="A12358"/>
    </row>
    <row r="12359" spans="1:1" x14ac:dyDescent="0.35">
      <c r="A12359"/>
    </row>
    <row r="12360" spans="1:1" x14ac:dyDescent="0.35">
      <c r="A12360"/>
    </row>
    <row r="12361" spans="1:1" x14ac:dyDescent="0.35">
      <c r="A12361"/>
    </row>
    <row r="12362" spans="1:1" x14ac:dyDescent="0.35">
      <c r="A12362"/>
    </row>
    <row r="12363" spans="1:1" x14ac:dyDescent="0.35">
      <c r="A12363"/>
    </row>
    <row r="12364" spans="1:1" x14ac:dyDescent="0.35">
      <c r="A12364"/>
    </row>
    <row r="12365" spans="1:1" x14ac:dyDescent="0.35">
      <c r="A12365"/>
    </row>
    <row r="12366" spans="1:1" x14ac:dyDescent="0.35">
      <c r="A12366"/>
    </row>
    <row r="12367" spans="1:1" x14ac:dyDescent="0.35">
      <c r="A12367"/>
    </row>
    <row r="12368" spans="1:1" x14ac:dyDescent="0.35">
      <c r="A12368"/>
    </row>
    <row r="12369" spans="1:1" x14ac:dyDescent="0.35">
      <c r="A12369"/>
    </row>
    <row r="12370" spans="1:1" x14ac:dyDescent="0.35">
      <c r="A12370"/>
    </row>
    <row r="12371" spans="1:1" x14ac:dyDescent="0.35">
      <c r="A12371"/>
    </row>
    <row r="12372" spans="1:1" x14ac:dyDescent="0.35">
      <c r="A12372"/>
    </row>
    <row r="12373" spans="1:1" x14ac:dyDescent="0.35">
      <c r="A12373"/>
    </row>
    <row r="12374" spans="1:1" x14ac:dyDescent="0.35">
      <c r="A12374"/>
    </row>
    <row r="12375" spans="1:1" x14ac:dyDescent="0.35">
      <c r="A12375"/>
    </row>
    <row r="12376" spans="1:1" x14ac:dyDescent="0.35">
      <c r="A12376"/>
    </row>
    <row r="12377" spans="1:1" x14ac:dyDescent="0.35">
      <c r="A12377"/>
    </row>
    <row r="12378" spans="1:1" x14ac:dyDescent="0.35">
      <c r="A12378"/>
    </row>
    <row r="12379" spans="1:1" x14ac:dyDescent="0.35">
      <c r="A12379"/>
    </row>
    <row r="12380" spans="1:1" x14ac:dyDescent="0.35">
      <c r="A12380"/>
    </row>
    <row r="12381" spans="1:1" x14ac:dyDescent="0.35">
      <c r="A12381"/>
    </row>
    <row r="12382" spans="1:1" x14ac:dyDescent="0.35">
      <c r="A12382"/>
    </row>
    <row r="12383" spans="1:1" x14ac:dyDescent="0.35">
      <c r="A12383"/>
    </row>
    <row r="12384" spans="1:1" x14ac:dyDescent="0.35">
      <c r="A12384"/>
    </row>
    <row r="12385" spans="1:1" x14ac:dyDescent="0.35">
      <c r="A12385"/>
    </row>
    <row r="12386" spans="1:1" x14ac:dyDescent="0.35">
      <c r="A12386"/>
    </row>
    <row r="12387" spans="1:1" x14ac:dyDescent="0.35">
      <c r="A12387"/>
    </row>
    <row r="12388" spans="1:1" x14ac:dyDescent="0.35">
      <c r="A12388"/>
    </row>
    <row r="12389" spans="1:1" x14ac:dyDescent="0.35">
      <c r="A12389"/>
    </row>
    <row r="12390" spans="1:1" x14ac:dyDescent="0.35">
      <c r="A12390"/>
    </row>
    <row r="12391" spans="1:1" x14ac:dyDescent="0.35">
      <c r="A12391"/>
    </row>
    <row r="12392" spans="1:1" x14ac:dyDescent="0.35">
      <c r="A12392"/>
    </row>
    <row r="12393" spans="1:1" x14ac:dyDescent="0.35">
      <c r="A12393"/>
    </row>
    <row r="12394" spans="1:1" x14ac:dyDescent="0.35">
      <c r="A12394"/>
    </row>
    <row r="12395" spans="1:1" x14ac:dyDescent="0.35">
      <c r="A12395"/>
    </row>
    <row r="12396" spans="1:1" x14ac:dyDescent="0.35">
      <c r="A12396"/>
    </row>
    <row r="12397" spans="1:1" x14ac:dyDescent="0.35">
      <c r="A12397"/>
    </row>
    <row r="12398" spans="1:1" x14ac:dyDescent="0.35">
      <c r="A12398"/>
    </row>
    <row r="12399" spans="1:1" x14ac:dyDescent="0.35">
      <c r="A12399"/>
    </row>
    <row r="12400" spans="1:1" x14ac:dyDescent="0.35">
      <c r="A12400"/>
    </row>
    <row r="12401" spans="1:1" x14ac:dyDescent="0.35">
      <c r="A12401"/>
    </row>
    <row r="12402" spans="1:1" x14ac:dyDescent="0.35">
      <c r="A12402"/>
    </row>
    <row r="12403" spans="1:1" x14ac:dyDescent="0.35">
      <c r="A12403"/>
    </row>
    <row r="12404" spans="1:1" x14ac:dyDescent="0.35">
      <c r="A12404"/>
    </row>
    <row r="12405" spans="1:1" x14ac:dyDescent="0.35">
      <c r="A12405"/>
    </row>
    <row r="12406" spans="1:1" x14ac:dyDescent="0.35">
      <c r="A12406"/>
    </row>
    <row r="12407" spans="1:1" x14ac:dyDescent="0.35">
      <c r="A12407"/>
    </row>
    <row r="12408" spans="1:1" x14ac:dyDescent="0.35">
      <c r="A12408"/>
    </row>
    <row r="12409" spans="1:1" x14ac:dyDescent="0.35">
      <c r="A12409"/>
    </row>
    <row r="12410" spans="1:1" x14ac:dyDescent="0.35">
      <c r="A12410"/>
    </row>
    <row r="12411" spans="1:1" x14ac:dyDescent="0.35">
      <c r="A12411"/>
    </row>
    <row r="12412" spans="1:1" x14ac:dyDescent="0.35">
      <c r="A12412"/>
    </row>
    <row r="12413" spans="1:1" x14ac:dyDescent="0.35">
      <c r="A12413"/>
    </row>
    <row r="12414" spans="1:1" x14ac:dyDescent="0.35">
      <c r="A12414"/>
    </row>
    <row r="12415" spans="1:1" x14ac:dyDescent="0.35">
      <c r="A12415"/>
    </row>
    <row r="12416" spans="1:1" x14ac:dyDescent="0.35">
      <c r="A12416"/>
    </row>
    <row r="12417" spans="1:1" x14ac:dyDescent="0.35">
      <c r="A12417"/>
    </row>
    <row r="12418" spans="1:1" x14ac:dyDescent="0.35">
      <c r="A12418"/>
    </row>
    <row r="12419" spans="1:1" x14ac:dyDescent="0.35">
      <c r="A12419"/>
    </row>
    <row r="12420" spans="1:1" x14ac:dyDescent="0.35">
      <c r="A12420"/>
    </row>
    <row r="12421" spans="1:1" x14ac:dyDescent="0.35">
      <c r="A12421"/>
    </row>
    <row r="12422" spans="1:1" x14ac:dyDescent="0.35">
      <c r="A12422"/>
    </row>
    <row r="12423" spans="1:1" x14ac:dyDescent="0.35">
      <c r="A12423"/>
    </row>
    <row r="12424" spans="1:1" x14ac:dyDescent="0.35">
      <c r="A12424"/>
    </row>
    <row r="12425" spans="1:1" x14ac:dyDescent="0.35">
      <c r="A12425"/>
    </row>
    <row r="12426" spans="1:1" x14ac:dyDescent="0.35">
      <c r="A12426"/>
    </row>
    <row r="12427" spans="1:1" x14ac:dyDescent="0.35">
      <c r="A12427"/>
    </row>
    <row r="12428" spans="1:1" x14ac:dyDescent="0.35">
      <c r="A12428"/>
    </row>
    <row r="12429" spans="1:1" x14ac:dyDescent="0.35">
      <c r="A12429"/>
    </row>
    <row r="12430" spans="1:1" x14ac:dyDescent="0.35">
      <c r="A12430"/>
    </row>
    <row r="12431" spans="1:1" x14ac:dyDescent="0.35">
      <c r="A12431"/>
    </row>
    <row r="12432" spans="1:1" x14ac:dyDescent="0.35">
      <c r="A12432"/>
    </row>
    <row r="12433" spans="1:1" x14ac:dyDescent="0.35">
      <c r="A12433"/>
    </row>
    <row r="12434" spans="1:1" x14ac:dyDescent="0.35">
      <c r="A12434"/>
    </row>
    <row r="12435" spans="1:1" x14ac:dyDescent="0.35">
      <c r="A12435"/>
    </row>
    <row r="12436" spans="1:1" x14ac:dyDescent="0.35">
      <c r="A12436"/>
    </row>
    <row r="12437" spans="1:1" x14ac:dyDescent="0.35">
      <c r="A12437"/>
    </row>
    <row r="12438" spans="1:1" x14ac:dyDescent="0.35">
      <c r="A12438"/>
    </row>
    <row r="12439" spans="1:1" x14ac:dyDescent="0.35">
      <c r="A12439"/>
    </row>
    <row r="12440" spans="1:1" x14ac:dyDescent="0.35">
      <c r="A12440"/>
    </row>
    <row r="12441" spans="1:1" x14ac:dyDescent="0.35">
      <c r="A12441"/>
    </row>
    <row r="12442" spans="1:1" x14ac:dyDescent="0.35">
      <c r="A12442"/>
    </row>
    <row r="12443" spans="1:1" x14ac:dyDescent="0.35">
      <c r="A12443"/>
    </row>
    <row r="12444" spans="1:1" x14ac:dyDescent="0.35">
      <c r="A12444"/>
    </row>
    <row r="12445" spans="1:1" x14ac:dyDescent="0.35">
      <c r="A12445"/>
    </row>
    <row r="12446" spans="1:1" x14ac:dyDescent="0.35">
      <c r="A12446"/>
    </row>
    <row r="12447" spans="1:1" x14ac:dyDescent="0.35">
      <c r="A12447"/>
    </row>
    <row r="12448" spans="1:1" x14ac:dyDescent="0.35">
      <c r="A12448"/>
    </row>
    <row r="12449" spans="1:1" x14ac:dyDescent="0.35">
      <c r="A12449"/>
    </row>
    <row r="12450" spans="1:1" x14ac:dyDescent="0.35">
      <c r="A12450"/>
    </row>
    <row r="12451" spans="1:1" x14ac:dyDescent="0.35">
      <c r="A12451"/>
    </row>
    <row r="12452" spans="1:1" x14ac:dyDescent="0.35">
      <c r="A12452"/>
    </row>
    <row r="12453" spans="1:1" x14ac:dyDescent="0.35">
      <c r="A12453"/>
    </row>
    <row r="12454" spans="1:1" x14ac:dyDescent="0.35">
      <c r="A12454"/>
    </row>
    <row r="12455" spans="1:1" x14ac:dyDescent="0.35">
      <c r="A12455"/>
    </row>
    <row r="12456" spans="1:1" x14ac:dyDescent="0.35">
      <c r="A12456"/>
    </row>
    <row r="12457" spans="1:1" x14ac:dyDescent="0.35">
      <c r="A12457"/>
    </row>
    <row r="12458" spans="1:1" x14ac:dyDescent="0.35">
      <c r="A12458"/>
    </row>
    <row r="12459" spans="1:1" x14ac:dyDescent="0.35">
      <c r="A12459"/>
    </row>
    <row r="12460" spans="1:1" x14ac:dyDescent="0.35">
      <c r="A12460"/>
    </row>
    <row r="12461" spans="1:1" x14ac:dyDescent="0.35">
      <c r="A12461"/>
    </row>
    <row r="12462" spans="1:1" x14ac:dyDescent="0.35">
      <c r="A12462"/>
    </row>
    <row r="12463" spans="1:1" x14ac:dyDescent="0.35">
      <c r="A12463"/>
    </row>
    <row r="12464" spans="1:1" x14ac:dyDescent="0.35">
      <c r="A12464"/>
    </row>
    <row r="12465" spans="1:1" x14ac:dyDescent="0.35">
      <c r="A12465"/>
    </row>
    <row r="12466" spans="1:1" x14ac:dyDescent="0.35">
      <c r="A12466"/>
    </row>
    <row r="12467" spans="1:1" x14ac:dyDescent="0.35">
      <c r="A12467"/>
    </row>
    <row r="12468" spans="1:1" x14ac:dyDescent="0.35">
      <c r="A12468"/>
    </row>
    <row r="12469" spans="1:1" x14ac:dyDescent="0.35">
      <c r="A12469"/>
    </row>
    <row r="12470" spans="1:1" x14ac:dyDescent="0.35">
      <c r="A12470"/>
    </row>
    <row r="12471" spans="1:1" x14ac:dyDescent="0.35">
      <c r="A12471"/>
    </row>
    <row r="12472" spans="1:1" x14ac:dyDescent="0.35">
      <c r="A12472"/>
    </row>
    <row r="12473" spans="1:1" x14ac:dyDescent="0.35">
      <c r="A12473"/>
    </row>
    <row r="12474" spans="1:1" x14ac:dyDescent="0.35">
      <c r="A12474"/>
    </row>
    <row r="12475" spans="1:1" x14ac:dyDescent="0.35">
      <c r="A12475"/>
    </row>
    <row r="12476" spans="1:1" x14ac:dyDescent="0.35">
      <c r="A12476"/>
    </row>
    <row r="12477" spans="1:1" x14ac:dyDescent="0.35">
      <c r="A12477"/>
    </row>
    <row r="12478" spans="1:1" x14ac:dyDescent="0.35">
      <c r="A12478"/>
    </row>
    <row r="12479" spans="1:1" x14ac:dyDescent="0.35">
      <c r="A12479"/>
    </row>
    <row r="12480" spans="1:1" x14ac:dyDescent="0.35">
      <c r="A12480"/>
    </row>
    <row r="12481" spans="1:1" x14ac:dyDescent="0.35">
      <c r="A12481"/>
    </row>
    <row r="12482" spans="1:1" x14ac:dyDescent="0.35">
      <c r="A12482"/>
    </row>
    <row r="12483" spans="1:1" x14ac:dyDescent="0.35">
      <c r="A12483"/>
    </row>
    <row r="12484" spans="1:1" x14ac:dyDescent="0.35">
      <c r="A12484"/>
    </row>
    <row r="12485" spans="1:1" x14ac:dyDescent="0.35">
      <c r="A12485"/>
    </row>
    <row r="12486" spans="1:1" x14ac:dyDescent="0.35">
      <c r="A12486"/>
    </row>
    <row r="12487" spans="1:1" x14ac:dyDescent="0.35">
      <c r="A12487"/>
    </row>
    <row r="12488" spans="1:1" x14ac:dyDescent="0.35">
      <c r="A12488"/>
    </row>
    <row r="12489" spans="1:1" x14ac:dyDescent="0.35">
      <c r="A12489"/>
    </row>
    <row r="12490" spans="1:1" x14ac:dyDescent="0.35">
      <c r="A12490"/>
    </row>
    <row r="12491" spans="1:1" x14ac:dyDescent="0.35">
      <c r="A12491"/>
    </row>
    <row r="12492" spans="1:1" x14ac:dyDescent="0.35">
      <c r="A12492"/>
    </row>
    <row r="12493" spans="1:1" x14ac:dyDescent="0.35">
      <c r="A12493"/>
    </row>
    <row r="12494" spans="1:1" x14ac:dyDescent="0.35">
      <c r="A12494"/>
    </row>
    <row r="12495" spans="1:1" x14ac:dyDescent="0.35">
      <c r="A12495"/>
    </row>
    <row r="12496" spans="1:1" x14ac:dyDescent="0.35">
      <c r="A12496"/>
    </row>
    <row r="12497" spans="1:1" x14ac:dyDescent="0.35">
      <c r="A12497"/>
    </row>
    <row r="12498" spans="1:1" x14ac:dyDescent="0.35">
      <c r="A12498"/>
    </row>
    <row r="12499" spans="1:1" x14ac:dyDescent="0.35">
      <c r="A12499"/>
    </row>
    <row r="12500" spans="1:1" x14ac:dyDescent="0.35">
      <c r="A12500"/>
    </row>
    <row r="12501" spans="1:1" x14ac:dyDescent="0.35">
      <c r="A12501"/>
    </row>
    <row r="12502" spans="1:1" x14ac:dyDescent="0.35">
      <c r="A12502"/>
    </row>
    <row r="12503" spans="1:1" x14ac:dyDescent="0.35">
      <c r="A12503"/>
    </row>
    <row r="12504" spans="1:1" x14ac:dyDescent="0.35">
      <c r="A12504"/>
    </row>
    <row r="12505" spans="1:1" x14ac:dyDescent="0.35">
      <c r="A12505"/>
    </row>
    <row r="12506" spans="1:1" x14ac:dyDescent="0.35">
      <c r="A12506"/>
    </row>
    <row r="12507" spans="1:1" x14ac:dyDescent="0.35">
      <c r="A12507"/>
    </row>
    <row r="12508" spans="1:1" x14ac:dyDescent="0.35">
      <c r="A12508"/>
    </row>
    <row r="12509" spans="1:1" x14ac:dyDescent="0.35">
      <c r="A12509"/>
    </row>
    <row r="12510" spans="1:1" x14ac:dyDescent="0.35">
      <c r="A12510"/>
    </row>
    <row r="12511" spans="1:1" x14ac:dyDescent="0.35">
      <c r="A12511"/>
    </row>
    <row r="12512" spans="1:1" x14ac:dyDescent="0.35">
      <c r="A12512"/>
    </row>
    <row r="12513" spans="1:1" x14ac:dyDescent="0.35">
      <c r="A12513"/>
    </row>
    <row r="12514" spans="1:1" x14ac:dyDescent="0.35">
      <c r="A12514"/>
    </row>
    <row r="12515" spans="1:1" x14ac:dyDescent="0.35">
      <c r="A12515"/>
    </row>
    <row r="12516" spans="1:1" x14ac:dyDescent="0.35">
      <c r="A12516"/>
    </row>
    <row r="12517" spans="1:1" x14ac:dyDescent="0.35">
      <c r="A12517"/>
    </row>
    <row r="12518" spans="1:1" x14ac:dyDescent="0.35">
      <c r="A12518"/>
    </row>
    <row r="12519" spans="1:1" x14ac:dyDescent="0.35">
      <c r="A12519"/>
    </row>
    <row r="12520" spans="1:1" x14ac:dyDescent="0.35">
      <c r="A12520"/>
    </row>
    <row r="12521" spans="1:1" x14ac:dyDescent="0.35">
      <c r="A12521"/>
    </row>
    <row r="12522" spans="1:1" x14ac:dyDescent="0.35">
      <c r="A12522"/>
    </row>
    <row r="12523" spans="1:1" x14ac:dyDescent="0.35">
      <c r="A12523"/>
    </row>
    <row r="12524" spans="1:1" x14ac:dyDescent="0.35">
      <c r="A12524"/>
    </row>
    <row r="12525" spans="1:1" x14ac:dyDescent="0.35">
      <c r="A12525"/>
    </row>
    <row r="12526" spans="1:1" x14ac:dyDescent="0.35">
      <c r="A12526"/>
    </row>
    <row r="12527" spans="1:1" x14ac:dyDescent="0.35">
      <c r="A12527"/>
    </row>
    <row r="12528" spans="1:1" x14ac:dyDescent="0.35">
      <c r="A12528"/>
    </row>
    <row r="12529" spans="1:1" x14ac:dyDescent="0.35">
      <c r="A12529"/>
    </row>
    <row r="12530" spans="1:1" x14ac:dyDescent="0.35">
      <c r="A12530"/>
    </row>
    <row r="12531" spans="1:1" x14ac:dyDescent="0.35">
      <c r="A12531"/>
    </row>
    <row r="12532" spans="1:1" x14ac:dyDescent="0.35">
      <c r="A12532"/>
    </row>
    <row r="12533" spans="1:1" x14ac:dyDescent="0.35">
      <c r="A12533"/>
    </row>
    <row r="12534" spans="1:1" x14ac:dyDescent="0.35">
      <c r="A12534"/>
    </row>
    <row r="12535" spans="1:1" x14ac:dyDescent="0.35">
      <c r="A12535"/>
    </row>
    <row r="12536" spans="1:1" x14ac:dyDescent="0.35">
      <c r="A12536"/>
    </row>
    <row r="12537" spans="1:1" x14ac:dyDescent="0.35">
      <c r="A12537"/>
    </row>
    <row r="12538" spans="1:1" x14ac:dyDescent="0.35">
      <c r="A12538"/>
    </row>
    <row r="12539" spans="1:1" x14ac:dyDescent="0.35">
      <c r="A12539"/>
    </row>
    <row r="12540" spans="1:1" x14ac:dyDescent="0.35">
      <c r="A12540"/>
    </row>
    <row r="12541" spans="1:1" x14ac:dyDescent="0.35">
      <c r="A12541"/>
    </row>
    <row r="12542" spans="1:1" x14ac:dyDescent="0.35">
      <c r="A12542"/>
    </row>
    <row r="12543" spans="1:1" x14ac:dyDescent="0.35">
      <c r="A12543"/>
    </row>
    <row r="12544" spans="1:1" x14ac:dyDescent="0.35">
      <c r="A12544"/>
    </row>
    <row r="12545" spans="1:1" x14ac:dyDescent="0.35">
      <c r="A12545"/>
    </row>
    <row r="12546" spans="1:1" x14ac:dyDescent="0.35">
      <c r="A12546"/>
    </row>
    <row r="12547" spans="1:1" x14ac:dyDescent="0.35">
      <c r="A12547"/>
    </row>
    <row r="12548" spans="1:1" x14ac:dyDescent="0.35">
      <c r="A12548"/>
    </row>
    <row r="12549" spans="1:1" x14ac:dyDescent="0.35">
      <c r="A12549"/>
    </row>
    <row r="12550" spans="1:1" x14ac:dyDescent="0.35">
      <c r="A12550"/>
    </row>
    <row r="12551" spans="1:1" x14ac:dyDescent="0.35">
      <c r="A12551"/>
    </row>
    <row r="12552" spans="1:1" x14ac:dyDescent="0.35">
      <c r="A12552"/>
    </row>
    <row r="12553" spans="1:1" x14ac:dyDescent="0.35">
      <c r="A12553"/>
    </row>
    <row r="12554" spans="1:1" x14ac:dyDescent="0.35">
      <c r="A12554"/>
    </row>
    <row r="12555" spans="1:1" x14ac:dyDescent="0.35">
      <c r="A12555"/>
    </row>
    <row r="12556" spans="1:1" x14ac:dyDescent="0.35">
      <c r="A12556"/>
    </row>
    <row r="12557" spans="1:1" x14ac:dyDescent="0.35">
      <c r="A12557"/>
    </row>
    <row r="12558" spans="1:1" x14ac:dyDescent="0.35">
      <c r="A12558"/>
    </row>
    <row r="12559" spans="1:1" x14ac:dyDescent="0.35">
      <c r="A12559"/>
    </row>
    <row r="12560" spans="1:1" x14ac:dyDescent="0.35">
      <c r="A12560"/>
    </row>
    <row r="12561" spans="1:1" x14ac:dyDescent="0.35">
      <c r="A12561"/>
    </row>
    <row r="12562" spans="1:1" x14ac:dyDescent="0.35">
      <c r="A12562"/>
    </row>
    <row r="12563" spans="1:1" x14ac:dyDescent="0.35">
      <c r="A12563"/>
    </row>
    <row r="12564" spans="1:1" x14ac:dyDescent="0.35">
      <c r="A12564"/>
    </row>
    <row r="12565" spans="1:1" x14ac:dyDescent="0.35">
      <c r="A12565"/>
    </row>
    <row r="12566" spans="1:1" x14ac:dyDescent="0.35">
      <c r="A12566"/>
    </row>
    <row r="12567" spans="1:1" x14ac:dyDescent="0.35">
      <c r="A12567"/>
    </row>
    <row r="12568" spans="1:1" x14ac:dyDescent="0.35">
      <c r="A12568"/>
    </row>
    <row r="12569" spans="1:1" x14ac:dyDescent="0.35">
      <c r="A12569"/>
    </row>
    <row r="12570" spans="1:1" x14ac:dyDescent="0.35">
      <c r="A12570"/>
    </row>
    <row r="12571" spans="1:1" x14ac:dyDescent="0.35">
      <c r="A12571"/>
    </row>
    <row r="12572" spans="1:1" x14ac:dyDescent="0.35">
      <c r="A12572"/>
    </row>
    <row r="12573" spans="1:1" x14ac:dyDescent="0.35">
      <c r="A12573"/>
    </row>
    <row r="12574" spans="1:1" x14ac:dyDescent="0.35">
      <c r="A12574"/>
    </row>
    <row r="12575" spans="1:1" x14ac:dyDescent="0.35">
      <c r="A12575"/>
    </row>
    <row r="12576" spans="1:1" x14ac:dyDescent="0.35">
      <c r="A12576"/>
    </row>
    <row r="12577" spans="1:1" x14ac:dyDescent="0.35">
      <c r="A12577"/>
    </row>
    <row r="12578" spans="1:1" x14ac:dyDescent="0.35">
      <c r="A12578"/>
    </row>
    <row r="12579" spans="1:1" x14ac:dyDescent="0.35">
      <c r="A12579"/>
    </row>
    <row r="12580" spans="1:1" x14ac:dyDescent="0.35">
      <c r="A12580"/>
    </row>
    <row r="12581" spans="1:1" x14ac:dyDescent="0.35">
      <c r="A12581"/>
    </row>
    <row r="12582" spans="1:1" x14ac:dyDescent="0.35">
      <c r="A12582"/>
    </row>
    <row r="12583" spans="1:1" x14ac:dyDescent="0.35">
      <c r="A12583"/>
    </row>
    <row r="12584" spans="1:1" x14ac:dyDescent="0.35">
      <c r="A12584"/>
    </row>
    <row r="12585" spans="1:1" x14ac:dyDescent="0.35">
      <c r="A12585"/>
    </row>
    <row r="12586" spans="1:1" x14ac:dyDescent="0.35">
      <c r="A12586"/>
    </row>
    <row r="12587" spans="1:1" x14ac:dyDescent="0.35">
      <c r="A12587"/>
    </row>
    <row r="12588" spans="1:1" x14ac:dyDescent="0.35">
      <c r="A12588"/>
    </row>
    <row r="12589" spans="1:1" x14ac:dyDescent="0.35">
      <c r="A12589"/>
    </row>
    <row r="12590" spans="1:1" x14ac:dyDescent="0.35">
      <c r="A12590"/>
    </row>
    <row r="12591" spans="1:1" x14ac:dyDescent="0.35">
      <c r="A12591"/>
    </row>
    <row r="12592" spans="1:1" x14ac:dyDescent="0.35">
      <c r="A12592"/>
    </row>
    <row r="12593" spans="1:1" x14ac:dyDescent="0.35">
      <c r="A12593"/>
    </row>
    <row r="12594" spans="1:1" x14ac:dyDescent="0.35">
      <c r="A12594"/>
    </row>
    <row r="12595" spans="1:1" x14ac:dyDescent="0.35">
      <c r="A12595"/>
    </row>
    <row r="12596" spans="1:1" x14ac:dyDescent="0.35">
      <c r="A12596"/>
    </row>
    <row r="12597" spans="1:1" x14ac:dyDescent="0.35">
      <c r="A12597"/>
    </row>
    <row r="12598" spans="1:1" x14ac:dyDescent="0.35">
      <c r="A12598"/>
    </row>
    <row r="12599" spans="1:1" x14ac:dyDescent="0.35">
      <c r="A12599"/>
    </row>
    <row r="12600" spans="1:1" x14ac:dyDescent="0.35">
      <c r="A12600"/>
    </row>
    <row r="12601" spans="1:1" x14ac:dyDescent="0.35">
      <c r="A12601"/>
    </row>
    <row r="12602" spans="1:1" x14ac:dyDescent="0.35">
      <c r="A12602"/>
    </row>
    <row r="12603" spans="1:1" x14ac:dyDescent="0.35">
      <c r="A12603"/>
    </row>
    <row r="12604" spans="1:1" x14ac:dyDescent="0.35">
      <c r="A12604"/>
    </row>
    <row r="12605" spans="1:1" x14ac:dyDescent="0.35">
      <c r="A12605"/>
    </row>
    <row r="12606" spans="1:1" x14ac:dyDescent="0.35">
      <c r="A12606"/>
    </row>
    <row r="12607" spans="1:1" x14ac:dyDescent="0.35">
      <c r="A12607"/>
    </row>
    <row r="12608" spans="1:1" x14ac:dyDescent="0.35">
      <c r="A12608"/>
    </row>
    <row r="12609" spans="1:1" x14ac:dyDescent="0.35">
      <c r="A12609"/>
    </row>
    <row r="12610" spans="1:1" x14ac:dyDescent="0.35">
      <c r="A12610"/>
    </row>
    <row r="12611" spans="1:1" x14ac:dyDescent="0.35">
      <c r="A12611"/>
    </row>
    <row r="12612" spans="1:1" x14ac:dyDescent="0.35">
      <c r="A12612"/>
    </row>
    <row r="12613" spans="1:1" x14ac:dyDescent="0.35">
      <c r="A12613"/>
    </row>
    <row r="12614" spans="1:1" x14ac:dyDescent="0.35">
      <c r="A12614"/>
    </row>
    <row r="12615" spans="1:1" x14ac:dyDescent="0.35">
      <c r="A12615"/>
    </row>
    <row r="12616" spans="1:1" x14ac:dyDescent="0.35">
      <c r="A12616"/>
    </row>
    <row r="12617" spans="1:1" x14ac:dyDescent="0.35">
      <c r="A12617"/>
    </row>
    <row r="12618" spans="1:1" x14ac:dyDescent="0.35">
      <c r="A12618"/>
    </row>
    <row r="12619" spans="1:1" x14ac:dyDescent="0.35">
      <c r="A12619"/>
    </row>
    <row r="12620" spans="1:1" x14ac:dyDescent="0.35">
      <c r="A12620"/>
    </row>
    <row r="12621" spans="1:1" x14ac:dyDescent="0.35">
      <c r="A12621"/>
    </row>
    <row r="12622" spans="1:1" x14ac:dyDescent="0.35">
      <c r="A12622"/>
    </row>
    <row r="12623" spans="1:1" x14ac:dyDescent="0.35">
      <c r="A12623"/>
    </row>
    <row r="12624" spans="1:1" x14ac:dyDescent="0.35">
      <c r="A12624"/>
    </row>
    <row r="12625" spans="1:1" x14ac:dyDescent="0.35">
      <c r="A12625"/>
    </row>
    <row r="12626" spans="1:1" x14ac:dyDescent="0.35">
      <c r="A12626"/>
    </row>
    <row r="12627" spans="1:1" x14ac:dyDescent="0.35">
      <c r="A12627"/>
    </row>
    <row r="12628" spans="1:1" x14ac:dyDescent="0.35">
      <c r="A12628"/>
    </row>
    <row r="12629" spans="1:1" x14ac:dyDescent="0.35">
      <c r="A12629"/>
    </row>
    <row r="12630" spans="1:1" x14ac:dyDescent="0.35">
      <c r="A12630"/>
    </row>
    <row r="12631" spans="1:1" x14ac:dyDescent="0.35">
      <c r="A12631"/>
    </row>
    <row r="12632" spans="1:1" x14ac:dyDescent="0.35">
      <c r="A12632"/>
    </row>
    <row r="12633" spans="1:1" x14ac:dyDescent="0.35">
      <c r="A12633"/>
    </row>
    <row r="12634" spans="1:1" x14ac:dyDescent="0.35">
      <c r="A12634"/>
    </row>
    <row r="12635" spans="1:1" x14ac:dyDescent="0.35">
      <c r="A12635"/>
    </row>
    <row r="12636" spans="1:1" x14ac:dyDescent="0.35">
      <c r="A12636"/>
    </row>
    <row r="12637" spans="1:1" x14ac:dyDescent="0.35">
      <c r="A12637"/>
    </row>
    <row r="12638" spans="1:1" x14ac:dyDescent="0.35">
      <c r="A12638"/>
    </row>
    <row r="12639" spans="1:1" x14ac:dyDescent="0.35">
      <c r="A12639"/>
    </row>
    <row r="12640" spans="1:1" x14ac:dyDescent="0.35">
      <c r="A12640"/>
    </row>
    <row r="12641" spans="1:1" x14ac:dyDescent="0.35">
      <c r="A12641"/>
    </row>
    <row r="12642" spans="1:1" x14ac:dyDescent="0.35">
      <c r="A12642"/>
    </row>
    <row r="12643" spans="1:1" x14ac:dyDescent="0.35">
      <c r="A12643"/>
    </row>
    <row r="12644" spans="1:1" x14ac:dyDescent="0.35">
      <c r="A12644"/>
    </row>
    <row r="12645" spans="1:1" x14ac:dyDescent="0.35">
      <c r="A12645"/>
    </row>
    <row r="12646" spans="1:1" x14ac:dyDescent="0.35">
      <c r="A12646"/>
    </row>
    <row r="12647" spans="1:1" x14ac:dyDescent="0.35">
      <c r="A12647"/>
    </row>
    <row r="12648" spans="1:1" x14ac:dyDescent="0.35">
      <c r="A12648"/>
    </row>
    <row r="12649" spans="1:1" x14ac:dyDescent="0.35">
      <c r="A12649"/>
    </row>
    <row r="12650" spans="1:1" x14ac:dyDescent="0.35">
      <c r="A12650"/>
    </row>
    <row r="12651" spans="1:1" x14ac:dyDescent="0.35">
      <c r="A12651"/>
    </row>
    <row r="12652" spans="1:1" x14ac:dyDescent="0.35">
      <c r="A12652"/>
    </row>
    <row r="12653" spans="1:1" x14ac:dyDescent="0.35">
      <c r="A12653"/>
    </row>
    <row r="12654" spans="1:1" x14ac:dyDescent="0.35">
      <c r="A12654"/>
    </row>
    <row r="12655" spans="1:1" x14ac:dyDescent="0.35">
      <c r="A12655"/>
    </row>
    <row r="12656" spans="1:1" x14ac:dyDescent="0.35">
      <c r="A12656"/>
    </row>
    <row r="12657" spans="1:1" x14ac:dyDescent="0.35">
      <c r="A12657"/>
    </row>
    <row r="12658" spans="1:1" x14ac:dyDescent="0.35">
      <c r="A12658"/>
    </row>
    <row r="12659" spans="1:1" x14ac:dyDescent="0.35">
      <c r="A12659"/>
    </row>
    <row r="12660" spans="1:1" x14ac:dyDescent="0.35">
      <c r="A12660"/>
    </row>
    <row r="12661" spans="1:1" x14ac:dyDescent="0.35">
      <c r="A12661"/>
    </row>
    <row r="12662" spans="1:1" x14ac:dyDescent="0.35">
      <c r="A12662"/>
    </row>
    <row r="12663" spans="1:1" x14ac:dyDescent="0.35">
      <c r="A12663"/>
    </row>
    <row r="12664" spans="1:1" x14ac:dyDescent="0.35">
      <c r="A12664"/>
    </row>
    <row r="12665" spans="1:1" x14ac:dyDescent="0.35">
      <c r="A12665"/>
    </row>
    <row r="12666" spans="1:1" x14ac:dyDescent="0.35">
      <c r="A12666"/>
    </row>
    <row r="12667" spans="1:1" x14ac:dyDescent="0.35">
      <c r="A12667"/>
    </row>
    <row r="12668" spans="1:1" x14ac:dyDescent="0.35">
      <c r="A12668"/>
    </row>
    <row r="12669" spans="1:1" x14ac:dyDescent="0.35">
      <c r="A12669"/>
    </row>
    <row r="12670" spans="1:1" x14ac:dyDescent="0.35">
      <c r="A12670"/>
    </row>
    <row r="12671" spans="1:1" x14ac:dyDescent="0.35">
      <c r="A12671"/>
    </row>
    <row r="12672" spans="1:1" x14ac:dyDescent="0.35">
      <c r="A12672"/>
    </row>
    <row r="12673" spans="1:1" x14ac:dyDescent="0.35">
      <c r="A12673"/>
    </row>
    <row r="12674" spans="1:1" x14ac:dyDescent="0.35">
      <c r="A12674"/>
    </row>
    <row r="12675" spans="1:1" x14ac:dyDescent="0.35">
      <c r="A12675"/>
    </row>
    <row r="12676" spans="1:1" x14ac:dyDescent="0.35">
      <c r="A12676"/>
    </row>
    <row r="12677" spans="1:1" x14ac:dyDescent="0.35">
      <c r="A12677"/>
    </row>
    <row r="12678" spans="1:1" x14ac:dyDescent="0.35">
      <c r="A12678"/>
    </row>
    <row r="12679" spans="1:1" x14ac:dyDescent="0.35">
      <c r="A12679"/>
    </row>
    <row r="12680" spans="1:1" x14ac:dyDescent="0.35">
      <c r="A12680"/>
    </row>
    <row r="12681" spans="1:1" x14ac:dyDescent="0.35">
      <c r="A12681"/>
    </row>
    <row r="12682" spans="1:1" x14ac:dyDescent="0.35">
      <c r="A12682"/>
    </row>
    <row r="12683" spans="1:1" x14ac:dyDescent="0.35">
      <c r="A12683"/>
    </row>
    <row r="12684" spans="1:1" x14ac:dyDescent="0.35">
      <c r="A12684"/>
    </row>
    <row r="12685" spans="1:1" x14ac:dyDescent="0.35">
      <c r="A12685"/>
    </row>
    <row r="12686" spans="1:1" x14ac:dyDescent="0.35">
      <c r="A12686"/>
    </row>
    <row r="12687" spans="1:1" x14ac:dyDescent="0.35">
      <c r="A12687"/>
    </row>
    <row r="12688" spans="1:1" x14ac:dyDescent="0.35">
      <c r="A12688"/>
    </row>
    <row r="12689" spans="1:1" x14ac:dyDescent="0.35">
      <c r="A12689"/>
    </row>
    <row r="12690" spans="1:1" x14ac:dyDescent="0.35">
      <c r="A12690"/>
    </row>
    <row r="12691" spans="1:1" x14ac:dyDescent="0.35">
      <c r="A12691"/>
    </row>
    <row r="12692" spans="1:1" x14ac:dyDescent="0.35">
      <c r="A12692"/>
    </row>
    <row r="12693" spans="1:1" x14ac:dyDescent="0.35">
      <c r="A12693"/>
    </row>
    <row r="12694" spans="1:1" x14ac:dyDescent="0.35">
      <c r="A12694"/>
    </row>
    <row r="12695" spans="1:1" x14ac:dyDescent="0.35">
      <c r="A12695"/>
    </row>
    <row r="12696" spans="1:1" x14ac:dyDescent="0.35">
      <c r="A12696"/>
    </row>
    <row r="12697" spans="1:1" x14ac:dyDescent="0.35">
      <c r="A12697"/>
    </row>
    <row r="12698" spans="1:1" x14ac:dyDescent="0.35">
      <c r="A12698"/>
    </row>
    <row r="12699" spans="1:1" x14ac:dyDescent="0.35">
      <c r="A12699"/>
    </row>
    <row r="12700" spans="1:1" x14ac:dyDescent="0.35">
      <c r="A12700"/>
    </row>
    <row r="12701" spans="1:1" x14ac:dyDescent="0.35">
      <c r="A12701"/>
    </row>
    <row r="12702" spans="1:1" x14ac:dyDescent="0.35">
      <c r="A12702"/>
    </row>
    <row r="12703" spans="1:1" x14ac:dyDescent="0.35">
      <c r="A12703"/>
    </row>
    <row r="12704" spans="1:1" x14ac:dyDescent="0.35">
      <c r="A12704"/>
    </row>
    <row r="12705" spans="1:1" x14ac:dyDescent="0.35">
      <c r="A12705"/>
    </row>
    <row r="12706" spans="1:1" x14ac:dyDescent="0.35">
      <c r="A12706"/>
    </row>
    <row r="12707" spans="1:1" x14ac:dyDescent="0.35">
      <c r="A12707"/>
    </row>
    <row r="12708" spans="1:1" x14ac:dyDescent="0.35">
      <c r="A12708"/>
    </row>
    <row r="12709" spans="1:1" x14ac:dyDescent="0.35">
      <c r="A12709"/>
    </row>
    <row r="12710" spans="1:1" x14ac:dyDescent="0.35">
      <c r="A12710"/>
    </row>
    <row r="12711" spans="1:1" x14ac:dyDescent="0.35">
      <c r="A12711"/>
    </row>
    <row r="12712" spans="1:1" x14ac:dyDescent="0.35">
      <c r="A12712"/>
    </row>
    <row r="12713" spans="1:1" x14ac:dyDescent="0.35">
      <c r="A12713"/>
    </row>
    <row r="12714" spans="1:1" x14ac:dyDescent="0.35">
      <c r="A12714"/>
    </row>
    <row r="12715" spans="1:1" x14ac:dyDescent="0.35">
      <c r="A12715"/>
    </row>
    <row r="12716" spans="1:1" x14ac:dyDescent="0.35">
      <c r="A12716"/>
    </row>
    <row r="12717" spans="1:1" x14ac:dyDescent="0.35">
      <c r="A12717"/>
    </row>
    <row r="12718" spans="1:1" x14ac:dyDescent="0.35">
      <c r="A12718"/>
    </row>
    <row r="12719" spans="1:1" x14ac:dyDescent="0.35">
      <c r="A12719"/>
    </row>
    <row r="12720" spans="1:1" x14ac:dyDescent="0.35">
      <c r="A12720"/>
    </row>
    <row r="12721" spans="1:1" x14ac:dyDescent="0.35">
      <c r="A12721"/>
    </row>
    <row r="12722" spans="1:1" x14ac:dyDescent="0.35">
      <c r="A12722"/>
    </row>
    <row r="12723" spans="1:1" x14ac:dyDescent="0.35">
      <c r="A12723"/>
    </row>
    <row r="12724" spans="1:1" x14ac:dyDescent="0.35">
      <c r="A12724"/>
    </row>
    <row r="12725" spans="1:1" x14ac:dyDescent="0.35">
      <c r="A12725"/>
    </row>
    <row r="12726" spans="1:1" x14ac:dyDescent="0.35">
      <c r="A12726"/>
    </row>
    <row r="12727" spans="1:1" x14ac:dyDescent="0.35">
      <c r="A12727"/>
    </row>
    <row r="12728" spans="1:1" x14ac:dyDescent="0.35">
      <c r="A12728"/>
    </row>
    <row r="12729" spans="1:1" x14ac:dyDescent="0.35">
      <c r="A12729"/>
    </row>
    <row r="12730" spans="1:1" x14ac:dyDescent="0.35">
      <c r="A12730"/>
    </row>
    <row r="12731" spans="1:1" x14ac:dyDescent="0.35">
      <c r="A12731"/>
    </row>
    <row r="12732" spans="1:1" x14ac:dyDescent="0.35">
      <c r="A12732"/>
    </row>
    <row r="12733" spans="1:1" x14ac:dyDescent="0.35">
      <c r="A12733"/>
    </row>
    <row r="12734" spans="1:1" x14ac:dyDescent="0.35">
      <c r="A12734"/>
    </row>
    <row r="12735" spans="1:1" x14ac:dyDescent="0.35">
      <c r="A12735"/>
    </row>
    <row r="12736" spans="1:1" x14ac:dyDescent="0.35">
      <c r="A12736"/>
    </row>
    <row r="12737" spans="1:1" x14ac:dyDescent="0.35">
      <c r="A12737"/>
    </row>
    <row r="12738" spans="1:1" x14ac:dyDescent="0.35">
      <c r="A12738"/>
    </row>
    <row r="12739" spans="1:1" x14ac:dyDescent="0.35">
      <c r="A12739"/>
    </row>
    <row r="12740" spans="1:1" x14ac:dyDescent="0.35">
      <c r="A12740"/>
    </row>
    <row r="12741" spans="1:1" x14ac:dyDescent="0.35">
      <c r="A12741"/>
    </row>
    <row r="12742" spans="1:1" x14ac:dyDescent="0.35">
      <c r="A12742"/>
    </row>
    <row r="12743" spans="1:1" x14ac:dyDescent="0.35">
      <c r="A12743"/>
    </row>
    <row r="12744" spans="1:1" x14ac:dyDescent="0.35">
      <c r="A12744"/>
    </row>
    <row r="12745" spans="1:1" x14ac:dyDescent="0.35">
      <c r="A12745"/>
    </row>
    <row r="12746" spans="1:1" x14ac:dyDescent="0.35">
      <c r="A12746"/>
    </row>
    <row r="12747" spans="1:1" x14ac:dyDescent="0.35">
      <c r="A12747"/>
    </row>
    <row r="12748" spans="1:1" x14ac:dyDescent="0.35">
      <c r="A12748"/>
    </row>
    <row r="12749" spans="1:1" x14ac:dyDescent="0.35">
      <c r="A12749"/>
    </row>
    <row r="12750" spans="1:1" x14ac:dyDescent="0.35">
      <c r="A12750"/>
    </row>
    <row r="12751" spans="1:1" x14ac:dyDescent="0.35">
      <c r="A12751"/>
    </row>
    <row r="12752" spans="1:1" x14ac:dyDescent="0.35">
      <c r="A12752"/>
    </row>
    <row r="12753" spans="1:1" x14ac:dyDescent="0.35">
      <c r="A12753"/>
    </row>
    <row r="12754" spans="1:1" x14ac:dyDescent="0.35">
      <c r="A12754"/>
    </row>
    <row r="12755" spans="1:1" x14ac:dyDescent="0.35">
      <c r="A12755"/>
    </row>
    <row r="12756" spans="1:1" x14ac:dyDescent="0.35">
      <c r="A12756"/>
    </row>
    <row r="12757" spans="1:1" x14ac:dyDescent="0.35">
      <c r="A12757"/>
    </row>
    <row r="12758" spans="1:1" x14ac:dyDescent="0.35">
      <c r="A12758"/>
    </row>
    <row r="12759" spans="1:1" x14ac:dyDescent="0.35">
      <c r="A12759"/>
    </row>
    <row r="12760" spans="1:1" x14ac:dyDescent="0.35">
      <c r="A12760"/>
    </row>
    <row r="12761" spans="1:1" x14ac:dyDescent="0.35">
      <c r="A12761"/>
    </row>
    <row r="12762" spans="1:1" x14ac:dyDescent="0.35">
      <c r="A12762"/>
    </row>
    <row r="12763" spans="1:1" x14ac:dyDescent="0.35">
      <c r="A12763"/>
    </row>
    <row r="12764" spans="1:1" x14ac:dyDescent="0.35">
      <c r="A12764"/>
    </row>
    <row r="12765" spans="1:1" x14ac:dyDescent="0.35">
      <c r="A12765"/>
    </row>
    <row r="12766" spans="1:1" x14ac:dyDescent="0.35">
      <c r="A12766"/>
    </row>
    <row r="12767" spans="1:1" x14ac:dyDescent="0.35">
      <c r="A12767"/>
    </row>
    <row r="12768" spans="1:1" x14ac:dyDescent="0.35">
      <c r="A12768"/>
    </row>
    <row r="12769" spans="1:1" x14ac:dyDescent="0.35">
      <c r="A12769"/>
    </row>
    <row r="12770" spans="1:1" x14ac:dyDescent="0.35">
      <c r="A12770"/>
    </row>
    <row r="12771" spans="1:1" x14ac:dyDescent="0.35">
      <c r="A12771"/>
    </row>
    <row r="12772" spans="1:1" x14ac:dyDescent="0.35">
      <c r="A12772"/>
    </row>
    <row r="12773" spans="1:1" x14ac:dyDescent="0.35">
      <c r="A12773"/>
    </row>
    <row r="12774" spans="1:1" x14ac:dyDescent="0.35">
      <c r="A12774"/>
    </row>
    <row r="12775" spans="1:1" x14ac:dyDescent="0.35">
      <c r="A12775"/>
    </row>
    <row r="12776" spans="1:1" x14ac:dyDescent="0.35">
      <c r="A12776"/>
    </row>
    <row r="12777" spans="1:1" x14ac:dyDescent="0.35">
      <c r="A12777"/>
    </row>
    <row r="12778" spans="1:1" x14ac:dyDescent="0.35">
      <c r="A12778"/>
    </row>
    <row r="12779" spans="1:1" x14ac:dyDescent="0.35">
      <c r="A12779"/>
    </row>
    <row r="12780" spans="1:1" x14ac:dyDescent="0.35">
      <c r="A12780"/>
    </row>
    <row r="12781" spans="1:1" x14ac:dyDescent="0.35">
      <c r="A12781"/>
    </row>
    <row r="12782" spans="1:1" x14ac:dyDescent="0.35">
      <c r="A12782"/>
    </row>
    <row r="12783" spans="1:1" x14ac:dyDescent="0.35">
      <c r="A12783"/>
    </row>
    <row r="12784" spans="1:1" x14ac:dyDescent="0.35">
      <c r="A12784"/>
    </row>
    <row r="12785" spans="1:1" x14ac:dyDescent="0.35">
      <c r="A12785"/>
    </row>
    <row r="12786" spans="1:1" x14ac:dyDescent="0.35">
      <c r="A12786"/>
    </row>
    <row r="12787" spans="1:1" x14ac:dyDescent="0.35">
      <c r="A12787"/>
    </row>
    <row r="12788" spans="1:1" x14ac:dyDescent="0.35">
      <c r="A12788"/>
    </row>
    <row r="12789" spans="1:1" x14ac:dyDescent="0.35">
      <c r="A12789"/>
    </row>
    <row r="12790" spans="1:1" x14ac:dyDescent="0.35">
      <c r="A12790"/>
    </row>
    <row r="12791" spans="1:1" x14ac:dyDescent="0.35">
      <c r="A12791"/>
    </row>
    <row r="12792" spans="1:1" x14ac:dyDescent="0.35">
      <c r="A12792"/>
    </row>
    <row r="12793" spans="1:1" x14ac:dyDescent="0.35">
      <c r="A12793"/>
    </row>
    <row r="12794" spans="1:1" x14ac:dyDescent="0.35">
      <c r="A12794"/>
    </row>
    <row r="12795" spans="1:1" x14ac:dyDescent="0.35">
      <c r="A12795"/>
    </row>
    <row r="12796" spans="1:1" x14ac:dyDescent="0.35">
      <c r="A12796"/>
    </row>
    <row r="12797" spans="1:1" x14ac:dyDescent="0.35">
      <c r="A12797"/>
    </row>
    <row r="12798" spans="1:1" x14ac:dyDescent="0.35">
      <c r="A12798"/>
    </row>
    <row r="12799" spans="1:1" x14ac:dyDescent="0.35">
      <c r="A12799"/>
    </row>
    <row r="12800" spans="1:1" x14ac:dyDescent="0.35">
      <c r="A12800"/>
    </row>
    <row r="12801" spans="1:1" x14ac:dyDescent="0.35">
      <c r="A12801"/>
    </row>
    <row r="12802" spans="1:1" x14ac:dyDescent="0.35">
      <c r="A12802"/>
    </row>
    <row r="12803" spans="1:1" x14ac:dyDescent="0.35">
      <c r="A12803"/>
    </row>
    <row r="12804" spans="1:1" x14ac:dyDescent="0.35">
      <c r="A12804"/>
    </row>
    <row r="12805" spans="1:1" x14ac:dyDescent="0.35">
      <c r="A12805"/>
    </row>
    <row r="12806" spans="1:1" x14ac:dyDescent="0.35">
      <c r="A12806"/>
    </row>
    <row r="12807" spans="1:1" x14ac:dyDescent="0.35">
      <c r="A12807"/>
    </row>
    <row r="12808" spans="1:1" x14ac:dyDescent="0.35">
      <c r="A12808"/>
    </row>
    <row r="12809" spans="1:1" x14ac:dyDescent="0.35">
      <c r="A12809"/>
    </row>
    <row r="12810" spans="1:1" x14ac:dyDescent="0.35">
      <c r="A12810"/>
    </row>
    <row r="12811" spans="1:1" x14ac:dyDescent="0.35">
      <c r="A12811"/>
    </row>
    <row r="12812" spans="1:1" x14ac:dyDescent="0.35">
      <c r="A12812"/>
    </row>
    <row r="12813" spans="1:1" x14ac:dyDescent="0.35">
      <c r="A12813"/>
    </row>
    <row r="12814" spans="1:1" x14ac:dyDescent="0.35">
      <c r="A12814"/>
    </row>
    <row r="12815" spans="1:1" x14ac:dyDescent="0.35">
      <c r="A12815"/>
    </row>
    <row r="12816" spans="1:1" x14ac:dyDescent="0.35">
      <c r="A12816"/>
    </row>
    <row r="12817" spans="1:1" x14ac:dyDescent="0.35">
      <c r="A12817"/>
    </row>
    <row r="12818" spans="1:1" x14ac:dyDescent="0.35">
      <c r="A12818"/>
    </row>
    <row r="12819" spans="1:1" x14ac:dyDescent="0.35">
      <c r="A12819"/>
    </row>
    <row r="12820" spans="1:1" x14ac:dyDescent="0.35">
      <c r="A12820"/>
    </row>
    <row r="12821" spans="1:1" x14ac:dyDescent="0.35">
      <c r="A12821"/>
    </row>
    <row r="12822" spans="1:1" x14ac:dyDescent="0.35">
      <c r="A12822"/>
    </row>
    <row r="12823" spans="1:1" x14ac:dyDescent="0.35">
      <c r="A12823"/>
    </row>
    <row r="12824" spans="1:1" x14ac:dyDescent="0.35">
      <c r="A12824"/>
    </row>
    <row r="12825" spans="1:1" x14ac:dyDescent="0.35">
      <c r="A12825"/>
    </row>
    <row r="12826" spans="1:1" x14ac:dyDescent="0.35">
      <c r="A12826"/>
    </row>
    <row r="12827" spans="1:1" x14ac:dyDescent="0.35">
      <c r="A12827"/>
    </row>
    <row r="12828" spans="1:1" x14ac:dyDescent="0.35">
      <c r="A12828"/>
    </row>
    <row r="12829" spans="1:1" x14ac:dyDescent="0.35">
      <c r="A12829"/>
    </row>
    <row r="12830" spans="1:1" x14ac:dyDescent="0.35">
      <c r="A12830"/>
    </row>
    <row r="12831" spans="1:1" x14ac:dyDescent="0.35">
      <c r="A12831"/>
    </row>
    <row r="12832" spans="1:1" x14ac:dyDescent="0.35">
      <c r="A12832"/>
    </row>
    <row r="12833" spans="1:1" x14ac:dyDescent="0.35">
      <c r="A12833"/>
    </row>
    <row r="12834" spans="1:1" x14ac:dyDescent="0.35">
      <c r="A12834"/>
    </row>
    <row r="12835" spans="1:1" x14ac:dyDescent="0.35">
      <c r="A12835"/>
    </row>
    <row r="12836" spans="1:1" x14ac:dyDescent="0.35">
      <c r="A12836"/>
    </row>
    <row r="12837" spans="1:1" x14ac:dyDescent="0.35">
      <c r="A12837"/>
    </row>
    <row r="12838" spans="1:1" x14ac:dyDescent="0.35">
      <c r="A12838"/>
    </row>
    <row r="12839" spans="1:1" x14ac:dyDescent="0.35">
      <c r="A12839"/>
    </row>
    <row r="12840" spans="1:1" x14ac:dyDescent="0.35">
      <c r="A12840"/>
    </row>
    <row r="12841" spans="1:1" x14ac:dyDescent="0.35">
      <c r="A12841"/>
    </row>
    <row r="12842" spans="1:1" x14ac:dyDescent="0.35">
      <c r="A12842"/>
    </row>
    <row r="12843" spans="1:1" x14ac:dyDescent="0.35">
      <c r="A12843"/>
    </row>
    <row r="12844" spans="1:1" x14ac:dyDescent="0.35">
      <c r="A12844"/>
    </row>
    <row r="12845" spans="1:1" x14ac:dyDescent="0.35">
      <c r="A12845"/>
    </row>
    <row r="12846" spans="1:1" x14ac:dyDescent="0.35">
      <c r="A12846"/>
    </row>
    <row r="12847" spans="1:1" x14ac:dyDescent="0.35">
      <c r="A12847"/>
    </row>
    <row r="12848" spans="1:1" x14ac:dyDescent="0.35">
      <c r="A12848"/>
    </row>
    <row r="12849" spans="1:1" x14ac:dyDescent="0.35">
      <c r="A12849"/>
    </row>
    <row r="12850" spans="1:1" x14ac:dyDescent="0.35">
      <c r="A12850"/>
    </row>
    <row r="12851" spans="1:1" x14ac:dyDescent="0.35">
      <c r="A12851"/>
    </row>
    <row r="12852" spans="1:1" x14ac:dyDescent="0.35">
      <c r="A12852"/>
    </row>
    <row r="12853" spans="1:1" x14ac:dyDescent="0.35">
      <c r="A12853"/>
    </row>
    <row r="12854" spans="1:1" x14ac:dyDescent="0.35">
      <c r="A12854"/>
    </row>
    <row r="12855" spans="1:1" x14ac:dyDescent="0.35">
      <c r="A12855"/>
    </row>
    <row r="12856" spans="1:1" x14ac:dyDescent="0.35">
      <c r="A12856"/>
    </row>
    <row r="12857" spans="1:1" x14ac:dyDescent="0.35">
      <c r="A12857"/>
    </row>
    <row r="12858" spans="1:1" x14ac:dyDescent="0.35">
      <c r="A12858"/>
    </row>
    <row r="12859" spans="1:1" x14ac:dyDescent="0.35">
      <c r="A12859"/>
    </row>
    <row r="12860" spans="1:1" x14ac:dyDescent="0.35">
      <c r="A12860"/>
    </row>
    <row r="12861" spans="1:1" x14ac:dyDescent="0.35">
      <c r="A12861"/>
    </row>
    <row r="12862" spans="1:1" x14ac:dyDescent="0.35">
      <c r="A12862"/>
    </row>
    <row r="12863" spans="1:1" x14ac:dyDescent="0.35">
      <c r="A12863"/>
    </row>
    <row r="12864" spans="1:1" x14ac:dyDescent="0.35">
      <c r="A12864"/>
    </row>
    <row r="12865" spans="1:1" x14ac:dyDescent="0.35">
      <c r="A12865"/>
    </row>
    <row r="12866" spans="1:1" x14ac:dyDescent="0.35">
      <c r="A12866"/>
    </row>
    <row r="12867" spans="1:1" x14ac:dyDescent="0.35">
      <c r="A12867"/>
    </row>
    <row r="12868" spans="1:1" x14ac:dyDescent="0.35">
      <c r="A12868"/>
    </row>
    <row r="12869" spans="1:1" x14ac:dyDescent="0.35">
      <c r="A12869"/>
    </row>
    <row r="12870" spans="1:1" x14ac:dyDescent="0.35">
      <c r="A12870"/>
    </row>
    <row r="12871" spans="1:1" x14ac:dyDescent="0.35">
      <c r="A12871"/>
    </row>
    <row r="12872" spans="1:1" x14ac:dyDescent="0.35">
      <c r="A12872"/>
    </row>
    <row r="12873" spans="1:1" x14ac:dyDescent="0.35">
      <c r="A12873"/>
    </row>
    <row r="12874" spans="1:1" x14ac:dyDescent="0.35">
      <c r="A12874"/>
    </row>
    <row r="12875" spans="1:1" x14ac:dyDescent="0.35">
      <c r="A12875"/>
    </row>
    <row r="12876" spans="1:1" x14ac:dyDescent="0.35">
      <c r="A12876"/>
    </row>
    <row r="12877" spans="1:1" x14ac:dyDescent="0.35">
      <c r="A12877"/>
    </row>
    <row r="12878" spans="1:1" x14ac:dyDescent="0.35">
      <c r="A12878"/>
    </row>
    <row r="12879" spans="1:1" x14ac:dyDescent="0.35">
      <c r="A12879"/>
    </row>
    <row r="12880" spans="1:1" x14ac:dyDescent="0.35">
      <c r="A12880"/>
    </row>
    <row r="12881" spans="1:1" x14ac:dyDescent="0.35">
      <c r="A12881"/>
    </row>
    <row r="12882" spans="1:1" x14ac:dyDescent="0.35">
      <c r="A12882"/>
    </row>
    <row r="12883" spans="1:1" x14ac:dyDescent="0.35">
      <c r="A12883"/>
    </row>
    <row r="12884" spans="1:1" x14ac:dyDescent="0.35">
      <c r="A12884"/>
    </row>
    <row r="12885" spans="1:1" x14ac:dyDescent="0.35">
      <c r="A12885"/>
    </row>
    <row r="12886" spans="1:1" x14ac:dyDescent="0.35">
      <c r="A12886"/>
    </row>
    <row r="12887" spans="1:1" x14ac:dyDescent="0.35">
      <c r="A12887"/>
    </row>
    <row r="12888" spans="1:1" x14ac:dyDescent="0.35">
      <c r="A12888"/>
    </row>
    <row r="12889" spans="1:1" x14ac:dyDescent="0.35">
      <c r="A12889"/>
    </row>
    <row r="12890" spans="1:1" x14ac:dyDescent="0.35">
      <c r="A12890"/>
    </row>
    <row r="12891" spans="1:1" x14ac:dyDescent="0.35">
      <c r="A12891"/>
    </row>
    <row r="12892" spans="1:1" x14ac:dyDescent="0.35">
      <c r="A12892"/>
    </row>
    <row r="12893" spans="1:1" x14ac:dyDescent="0.35">
      <c r="A12893"/>
    </row>
    <row r="12894" spans="1:1" x14ac:dyDescent="0.35">
      <c r="A12894"/>
    </row>
    <row r="12895" spans="1:1" x14ac:dyDescent="0.35">
      <c r="A12895"/>
    </row>
    <row r="12896" spans="1:1" x14ac:dyDescent="0.35">
      <c r="A12896"/>
    </row>
    <row r="12897" spans="1:1" x14ac:dyDescent="0.35">
      <c r="A12897"/>
    </row>
    <row r="12898" spans="1:1" x14ac:dyDescent="0.35">
      <c r="A12898"/>
    </row>
    <row r="12899" spans="1:1" x14ac:dyDescent="0.35">
      <c r="A12899"/>
    </row>
    <row r="12900" spans="1:1" x14ac:dyDescent="0.35">
      <c r="A12900"/>
    </row>
    <row r="12901" spans="1:1" x14ac:dyDescent="0.35">
      <c r="A12901"/>
    </row>
    <row r="12902" spans="1:1" x14ac:dyDescent="0.35">
      <c r="A12902"/>
    </row>
    <row r="12903" spans="1:1" x14ac:dyDescent="0.35">
      <c r="A12903"/>
    </row>
    <row r="12904" spans="1:1" x14ac:dyDescent="0.35">
      <c r="A12904"/>
    </row>
    <row r="12905" spans="1:1" x14ac:dyDescent="0.35">
      <c r="A12905"/>
    </row>
    <row r="12906" spans="1:1" x14ac:dyDescent="0.35">
      <c r="A12906"/>
    </row>
    <row r="12907" spans="1:1" x14ac:dyDescent="0.35">
      <c r="A12907"/>
    </row>
    <row r="12908" spans="1:1" x14ac:dyDescent="0.35">
      <c r="A12908"/>
    </row>
    <row r="12909" spans="1:1" x14ac:dyDescent="0.35">
      <c r="A12909"/>
    </row>
    <row r="12910" spans="1:1" x14ac:dyDescent="0.35">
      <c r="A12910"/>
    </row>
    <row r="12911" spans="1:1" x14ac:dyDescent="0.35">
      <c r="A12911"/>
    </row>
    <row r="12912" spans="1:1" x14ac:dyDescent="0.35">
      <c r="A12912"/>
    </row>
    <row r="12913" spans="1:1" x14ac:dyDescent="0.35">
      <c r="A12913"/>
    </row>
    <row r="12914" spans="1:1" x14ac:dyDescent="0.35">
      <c r="A12914"/>
    </row>
    <row r="12915" spans="1:1" x14ac:dyDescent="0.35">
      <c r="A12915"/>
    </row>
    <row r="12916" spans="1:1" x14ac:dyDescent="0.35">
      <c r="A12916"/>
    </row>
    <row r="12917" spans="1:1" x14ac:dyDescent="0.35">
      <c r="A12917"/>
    </row>
    <row r="12918" spans="1:1" x14ac:dyDescent="0.35">
      <c r="A12918"/>
    </row>
    <row r="12919" spans="1:1" x14ac:dyDescent="0.35">
      <c r="A12919"/>
    </row>
    <row r="12920" spans="1:1" x14ac:dyDescent="0.35">
      <c r="A12920"/>
    </row>
    <row r="12921" spans="1:1" x14ac:dyDescent="0.35">
      <c r="A12921"/>
    </row>
    <row r="12922" spans="1:1" x14ac:dyDescent="0.35">
      <c r="A12922"/>
    </row>
    <row r="12923" spans="1:1" x14ac:dyDescent="0.35">
      <c r="A12923"/>
    </row>
    <row r="12924" spans="1:1" x14ac:dyDescent="0.35">
      <c r="A12924"/>
    </row>
    <row r="12925" spans="1:1" x14ac:dyDescent="0.35">
      <c r="A12925"/>
    </row>
    <row r="12926" spans="1:1" x14ac:dyDescent="0.35">
      <c r="A12926"/>
    </row>
    <row r="12927" spans="1:1" x14ac:dyDescent="0.35">
      <c r="A12927"/>
    </row>
    <row r="12928" spans="1:1" x14ac:dyDescent="0.35">
      <c r="A12928"/>
    </row>
    <row r="12929" spans="1:1" x14ac:dyDescent="0.35">
      <c r="A12929"/>
    </row>
    <row r="12930" spans="1:1" x14ac:dyDescent="0.35">
      <c r="A12930"/>
    </row>
    <row r="12931" spans="1:1" x14ac:dyDescent="0.35">
      <c r="A12931"/>
    </row>
    <row r="12932" spans="1:1" x14ac:dyDescent="0.35">
      <c r="A12932"/>
    </row>
    <row r="12933" spans="1:1" x14ac:dyDescent="0.35">
      <c r="A12933"/>
    </row>
    <row r="12934" spans="1:1" x14ac:dyDescent="0.35">
      <c r="A12934"/>
    </row>
    <row r="12935" spans="1:1" x14ac:dyDescent="0.35">
      <c r="A12935"/>
    </row>
    <row r="12936" spans="1:1" x14ac:dyDescent="0.35">
      <c r="A12936"/>
    </row>
    <row r="12937" spans="1:1" x14ac:dyDescent="0.35">
      <c r="A12937"/>
    </row>
    <row r="12938" spans="1:1" x14ac:dyDescent="0.35">
      <c r="A12938"/>
    </row>
    <row r="12939" spans="1:1" x14ac:dyDescent="0.35">
      <c r="A12939"/>
    </row>
    <row r="12940" spans="1:1" x14ac:dyDescent="0.35">
      <c r="A12940"/>
    </row>
    <row r="12941" spans="1:1" x14ac:dyDescent="0.35">
      <c r="A12941"/>
    </row>
    <row r="12942" spans="1:1" x14ac:dyDescent="0.35">
      <c r="A12942"/>
    </row>
    <row r="12943" spans="1:1" x14ac:dyDescent="0.35">
      <c r="A12943"/>
    </row>
    <row r="12944" spans="1:1" x14ac:dyDescent="0.35">
      <c r="A12944"/>
    </row>
    <row r="12945" spans="1:1" x14ac:dyDescent="0.35">
      <c r="A12945"/>
    </row>
    <row r="12946" spans="1:1" x14ac:dyDescent="0.35">
      <c r="A12946"/>
    </row>
    <row r="12947" spans="1:1" x14ac:dyDescent="0.35">
      <c r="A12947"/>
    </row>
    <row r="12948" spans="1:1" x14ac:dyDescent="0.35">
      <c r="A12948"/>
    </row>
    <row r="12949" spans="1:1" x14ac:dyDescent="0.35">
      <c r="A12949"/>
    </row>
    <row r="12950" spans="1:1" x14ac:dyDescent="0.35">
      <c r="A12950"/>
    </row>
    <row r="12951" spans="1:1" x14ac:dyDescent="0.35">
      <c r="A12951"/>
    </row>
    <row r="12952" spans="1:1" x14ac:dyDescent="0.35">
      <c r="A12952"/>
    </row>
    <row r="12953" spans="1:1" x14ac:dyDescent="0.35">
      <c r="A12953"/>
    </row>
    <row r="12954" spans="1:1" x14ac:dyDescent="0.35">
      <c r="A12954"/>
    </row>
    <row r="12955" spans="1:1" x14ac:dyDescent="0.35">
      <c r="A12955"/>
    </row>
    <row r="12956" spans="1:1" x14ac:dyDescent="0.35">
      <c r="A12956"/>
    </row>
    <row r="12957" spans="1:1" x14ac:dyDescent="0.35">
      <c r="A12957"/>
    </row>
    <row r="12958" spans="1:1" x14ac:dyDescent="0.35">
      <c r="A12958"/>
    </row>
    <row r="12959" spans="1:1" x14ac:dyDescent="0.35">
      <c r="A12959"/>
    </row>
    <row r="12960" spans="1:1" x14ac:dyDescent="0.35">
      <c r="A12960"/>
    </row>
    <row r="12961" spans="1:1" x14ac:dyDescent="0.35">
      <c r="A12961"/>
    </row>
    <row r="12962" spans="1:1" x14ac:dyDescent="0.35">
      <c r="A12962"/>
    </row>
    <row r="12963" spans="1:1" x14ac:dyDescent="0.35">
      <c r="A12963"/>
    </row>
    <row r="12964" spans="1:1" x14ac:dyDescent="0.35">
      <c r="A12964"/>
    </row>
    <row r="12965" spans="1:1" x14ac:dyDescent="0.35">
      <c r="A12965"/>
    </row>
    <row r="12966" spans="1:1" x14ac:dyDescent="0.35">
      <c r="A12966"/>
    </row>
    <row r="12967" spans="1:1" x14ac:dyDescent="0.35">
      <c r="A12967"/>
    </row>
    <row r="12968" spans="1:1" x14ac:dyDescent="0.35">
      <c r="A12968"/>
    </row>
    <row r="12969" spans="1:1" x14ac:dyDescent="0.35">
      <c r="A12969"/>
    </row>
    <row r="12970" spans="1:1" x14ac:dyDescent="0.35">
      <c r="A12970"/>
    </row>
    <row r="12971" spans="1:1" x14ac:dyDescent="0.35">
      <c r="A12971"/>
    </row>
    <row r="12972" spans="1:1" x14ac:dyDescent="0.35">
      <c r="A12972"/>
    </row>
    <row r="12973" spans="1:1" x14ac:dyDescent="0.35">
      <c r="A12973"/>
    </row>
    <row r="12974" spans="1:1" x14ac:dyDescent="0.35">
      <c r="A12974"/>
    </row>
    <row r="12975" spans="1:1" x14ac:dyDescent="0.35">
      <c r="A12975"/>
    </row>
    <row r="12976" spans="1:1" x14ac:dyDescent="0.35">
      <c r="A12976"/>
    </row>
    <row r="12977" spans="1:1" x14ac:dyDescent="0.35">
      <c r="A12977"/>
    </row>
    <row r="12978" spans="1:1" x14ac:dyDescent="0.35">
      <c r="A12978"/>
    </row>
    <row r="12979" spans="1:1" x14ac:dyDescent="0.35">
      <c r="A12979"/>
    </row>
    <row r="12980" spans="1:1" x14ac:dyDescent="0.35">
      <c r="A12980"/>
    </row>
    <row r="12981" spans="1:1" x14ac:dyDescent="0.35">
      <c r="A12981"/>
    </row>
    <row r="12982" spans="1:1" x14ac:dyDescent="0.35">
      <c r="A12982"/>
    </row>
    <row r="12983" spans="1:1" x14ac:dyDescent="0.35">
      <c r="A12983"/>
    </row>
    <row r="12984" spans="1:1" x14ac:dyDescent="0.35">
      <c r="A12984"/>
    </row>
    <row r="12985" spans="1:1" x14ac:dyDescent="0.35">
      <c r="A12985"/>
    </row>
    <row r="12986" spans="1:1" x14ac:dyDescent="0.35">
      <c r="A12986"/>
    </row>
    <row r="12987" spans="1:1" x14ac:dyDescent="0.35">
      <c r="A12987"/>
    </row>
    <row r="12988" spans="1:1" x14ac:dyDescent="0.35">
      <c r="A12988"/>
    </row>
    <row r="12989" spans="1:1" x14ac:dyDescent="0.35">
      <c r="A12989"/>
    </row>
    <row r="12990" spans="1:1" x14ac:dyDescent="0.35">
      <c r="A12990"/>
    </row>
    <row r="12991" spans="1:1" x14ac:dyDescent="0.35">
      <c r="A12991"/>
    </row>
    <row r="12992" spans="1:1" x14ac:dyDescent="0.35">
      <c r="A12992"/>
    </row>
    <row r="12993" spans="1:1" x14ac:dyDescent="0.35">
      <c r="A12993"/>
    </row>
    <row r="12994" spans="1:1" x14ac:dyDescent="0.35">
      <c r="A12994"/>
    </row>
    <row r="12995" spans="1:1" x14ac:dyDescent="0.35">
      <c r="A12995"/>
    </row>
    <row r="12996" spans="1:1" x14ac:dyDescent="0.35">
      <c r="A12996"/>
    </row>
    <row r="12997" spans="1:1" x14ac:dyDescent="0.35">
      <c r="A12997"/>
    </row>
    <row r="12998" spans="1:1" x14ac:dyDescent="0.35">
      <c r="A12998"/>
    </row>
    <row r="12999" spans="1:1" x14ac:dyDescent="0.35">
      <c r="A12999"/>
    </row>
    <row r="13000" spans="1:1" x14ac:dyDescent="0.35">
      <c r="A13000"/>
    </row>
    <row r="13001" spans="1:1" x14ac:dyDescent="0.35">
      <c r="A13001"/>
    </row>
    <row r="13002" spans="1:1" x14ac:dyDescent="0.35">
      <c r="A13002"/>
    </row>
    <row r="13003" spans="1:1" x14ac:dyDescent="0.35">
      <c r="A13003"/>
    </row>
    <row r="13004" spans="1:1" x14ac:dyDescent="0.35">
      <c r="A13004"/>
    </row>
    <row r="13005" spans="1:1" x14ac:dyDescent="0.35">
      <c r="A13005"/>
    </row>
    <row r="13006" spans="1:1" x14ac:dyDescent="0.35">
      <c r="A13006"/>
    </row>
    <row r="13007" spans="1:1" x14ac:dyDescent="0.35">
      <c r="A13007"/>
    </row>
    <row r="13008" spans="1:1" x14ac:dyDescent="0.35">
      <c r="A13008"/>
    </row>
    <row r="13009" spans="1:1" x14ac:dyDescent="0.35">
      <c r="A13009"/>
    </row>
    <row r="13010" spans="1:1" x14ac:dyDescent="0.35">
      <c r="A13010"/>
    </row>
    <row r="13011" spans="1:1" x14ac:dyDescent="0.35">
      <c r="A13011"/>
    </row>
    <row r="13012" spans="1:1" x14ac:dyDescent="0.35">
      <c r="A13012"/>
    </row>
    <row r="13013" spans="1:1" x14ac:dyDescent="0.35">
      <c r="A13013"/>
    </row>
    <row r="13014" spans="1:1" x14ac:dyDescent="0.35">
      <c r="A13014"/>
    </row>
    <row r="13015" spans="1:1" x14ac:dyDescent="0.35">
      <c r="A13015"/>
    </row>
    <row r="13016" spans="1:1" x14ac:dyDescent="0.35">
      <c r="A13016"/>
    </row>
    <row r="13017" spans="1:1" x14ac:dyDescent="0.35">
      <c r="A13017"/>
    </row>
    <row r="13018" spans="1:1" x14ac:dyDescent="0.35">
      <c r="A13018"/>
    </row>
    <row r="13019" spans="1:1" x14ac:dyDescent="0.35">
      <c r="A13019"/>
    </row>
    <row r="13020" spans="1:1" x14ac:dyDescent="0.35">
      <c r="A13020"/>
    </row>
    <row r="13021" spans="1:1" x14ac:dyDescent="0.35">
      <c r="A13021"/>
    </row>
    <row r="13022" spans="1:1" x14ac:dyDescent="0.35">
      <c r="A13022"/>
    </row>
    <row r="13023" spans="1:1" x14ac:dyDescent="0.35">
      <c r="A13023"/>
    </row>
    <row r="13024" spans="1:1" x14ac:dyDescent="0.35">
      <c r="A13024"/>
    </row>
    <row r="13025" spans="1:1" x14ac:dyDescent="0.35">
      <c r="A13025"/>
    </row>
    <row r="13026" spans="1:1" x14ac:dyDescent="0.35">
      <c r="A13026"/>
    </row>
    <row r="13027" spans="1:1" x14ac:dyDescent="0.35">
      <c r="A13027"/>
    </row>
    <row r="13028" spans="1:1" x14ac:dyDescent="0.35">
      <c r="A13028"/>
    </row>
    <row r="13029" spans="1:1" x14ac:dyDescent="0.35">
      <c r="A13029"/>
    </row>
    <row r="13030" spans="1:1" x14ac:dyDescent="0.35">
      <c r="A13030"/>
    </row>
    <row r="13031" spans="1:1" x14ac:dyDescent="0.35">
      <c r="A13031"/>
    </row>
    <row r="13032" spans="1:1" x14ac:dyDescent="0.35">
      <c r="A13032"/>
    </row>
    <row r="13033" spans="1:1" x14ac:dyDescent="0.35">
      <c r="A13033"/>
    </row>
    <row r="13034" spans="1:1" x14ac:dyDescent="0.35">
      <c r="A13034"/>
    </row>
    <row r="13035" spans="1:1" x14ac:dyDescent="0.35">
      <c r="A13035"/>
    </row>
    <row r="13036" spans="1:1" x14ac:dyDescent="0.35">
      <c r="A13036"/>
    </row>
    <row r="13037" spans="1:1" x14ac:dyDescent="0.35">
      <c r="A13037"/>
    </row>
    <row r="13038" spans="1:1" x14ac:dyDescent="0.35">
      <c r="A13038"/>
    </row>
    <row r="13039" spans="1:1" x14ac:dyDescent="0.35">
      <c r="A13039"/>
    </row>
    <row r="13040" spans="1:1" x14ac:dyDescent="0.35">
      <c r="A13040"/>
    </row>
    <row r="13041" spans="1:1" x14ac:dyDescent="0.35">
      <c r="A13041"/>
    </row>
    <row r="13042" spans="1:1" x14ac:dyDescent="0.35">
      <c r="A13042"/>
    </row>
    <row r="13043" spans="1:1" x14ac:dyDescent="0.35">
      <c r="A13043"/>
    </row>
    <row r="13044" spans="1:1" x14ac:dyDescent="0.35">
      <c r="A13044"/>
    </row>
    <row r="13045" spans="1:1" x14ac:dyDescent="0.35">
      <c r="A13045"/>
    </row>
    <row r="13046" spans="1:1" x14ac:dyDescent="0.35">
      <c r="A13046"/>
    </row>
    <row r="13047" spans="1:1" x14ac:dyDescent="0.35">
      <c r="A13047"/>
    </row>
    <row r="13048" spans="1:1" x14ac:dyDescent="0.35">
      <c r="A13048"/>
    </row>
    <row r="13049" spans="1:1" x14ac:dyDescent="0.35">
      <c r="A13049"/>
    </row>
    <row r="13050" spans="1:1" x14ac:dyDescent="0.35">
      <c r="A13050"/>
    </row>
    <row r="13051" spans="1:1" x14ac:dyDescent="0.35">
      <c r="A13051"/>
    </row>
    <row r="13052" spans="1:1" x14ac:dyDescent="0.35">
      <c r="A13052"/>
    </row>
    <row r="13053" spans="1:1" x14ac:dyDescent="0.35">
      <c r="A13053"/>
    </row>
    <row r="13054" spans="1:1" x14ac:dyDescent="0.35">
      <c r="A13054"/>
    </row>
    <row r="13055" spans="1:1" x14ac:dyDescent="0.35">
      <c r="A13055"/>
    </row>
    <row r="13056" spans="1:1" x14ac:dyDescent="0.35">
      <c r="A13056"/>
    </row>
    <row r="13057" spans="1:1" x14ac:dyDescent="0.35">
      <c r="A13057"/>
    </row>
    <row r="13058" spans="1:1" x14ac:dyDescent="0.35">
      <c r="A13058"/>
    </row>
    <row r="13059" spans="1:1" x14ac:dyDescent="0.35">
      <c r="A13059"/>
    </row>
    <row r="13060" spans="1:1" x14ac:dyDescent="0.35">
      <c r="A13060"/>
    </row>
    <row r="13061" spans="1:1" x14ac:dyDescent="0.35">
      <c r="A13061"/>
    </row>
    <row r="13062" spans="1:1" x14ac:dyDescent="0.35">
      <c r="A13062"/>
    </row>
    <row r="13063" spans="1:1" x14ac:dyDescent="0.35">
      <c r="A13063"/>
    </row>
    <row r="13064" spans="1:1" x14ac:dyDescent="0.35">
      <c r="A13064"/>
    </row>
    <row r="13065" spans="1:1" x14ac:dyDescent="0.35">
      <c r="A13065"/>
    </row>
    <row r="13066" spans="1:1" x14ac:dyDescent="0.35">
      <c r="A13066"/>
    </row>
    <row r="13067" spans="1:1" x14ac:dyDescent="0.35">
      <c r="A13067"/>
    </row>
    <row r="13068" spans="1:1" x14ac:dyDescent="0.35">
      <c r="A13068"/>
    </row>
    <row r="13069" spans="1:1" x14ac:dyDescent="0.35">
      <c r="A13069"/>
    </row>
    <row r="13070" spans="1:1" x14ac:dyDescent="0.35">
      <c r="A13070"/>
    </row>
    <row r="13071" spans="1:1" x14ac:dyDescent="0.35">
      <c r="A13071"/>
    </row>
    <row r="13072" spans="1:1" x14ac:dyDescent="0.35">
      <c r="A13072"/>
    </row>
    <row r="13073" spans="1:1" x14ac:dyDescent="0.35">
      <c r="A13073"/>
    </row>
    <row r="13074" spans="1:1" x14ac:dyDescent="0.35">
      <c r="A13074"/>
    </row>
    <row r="13075" spans="1:1" x14ac:dyDescent="0.35">
      <c r="A13075"/>
    </row>
    <row r="13076" spans="1:1" x14ac:dyDescent="0.35">
      <c r="A13076"/>
    </row>
    <row r="13077" spans="1:1" x14ac:dyDescent="0.35">
      <c r="A13077"/>
    </row>
    <row r="13078" spans="1:1" x14ac:dyDescent="0.35">
      <c r="A13078"/>
    </row>
    <row r="13079" spans="1:1" x14ac:dyDescent="0.35">
      <c r="A13079"/>
    </row>
    <row r="13080" spans="1:1" x14ac:dyDescent="0.35">
      <c r="A13080"/>
    </row>
    <row r="13081" spans="1:1" x14ac:dyDescent="0.35">
      <c r="A13081"/>
    </row>
    <row r="13082" spans="1:1" x14ac:dyDescent="0.35">
      <c r="A13082"/>
    </row>
    <row r="13083" spans="1:1" x14ac:dyDescent="0.35">
      <c r="A13083"/>
    </row>
    <row r="13084" spans="1:1" x14ac:dyDescent="0.35">
      <c r="A13084"/>
    </row>
    <row r="13085" spans="1:1" x14ac:dyDescent="0.35">
      <c r="A13085"/>
    </row>
    <row r="13086" spans="1:1" x14ac:dyDescent="0.35">
      <c r="A13086"/>
    </row>
    <row r="13087" spans="1:1" x14ac:dyDescent="0.35">
      <c r="A13087"/>
    </row>
    <row r="13088" spans="1:1" x14ac:dyDescent="0.35">
      <c r="A13088"/>
    </row>
    <row r="13089" spans="1:1" x14ac:dyDescent="0.35">
      <c r="A13089"/>
    </row>
    <row r="13090" spans="1:1" x14ac:dyDescent="0.35">
      <c r="A13090"/>
    </row>
    <row r="13091" spans="1:1" x14ac:dyDescent="0.35">
      <c r="A13091"/>
    </row>
    <row r="13092" spans="1:1" x14ac:dyDescent="0.35">
      <c r="A13092"/>
    </row>
    <row r="13093" spans="1:1" x14ac:dyDescent="0.35">
      <c r="A13093"/>
    </row>
    <row r="13094" spans="1:1" x14ac:dyDescent="0.35">
      <c r="A13094"/>
    </row>
    <row r="13095" spans="1:1" x14ac:dyDescent="0.35">
      <c r="A13095"/>
    </row>
    <row r="13096" spans="1:1" x14ac:dyDescent="0.35">
      <c r="A13096"/>
    </row>
    <row r="13097" spans="1:1" x14ac:dyDescent="0.35">
      <c r="A13097"/>
    </row>
    <row r="13098" spans="1:1" x14ac:dyDescent="0.35">
      <c r="A13098"/>
    </row>
    <row r="13099" spans="1:1" x14ac:dyDescent="0.35">
      <c r="A13099"/>
    </row>
    <row r="13100" spans="1:1" x14ac:dyDescent="0.35">
      <c r="A13100"/>
    </row>
    <row r="13101" spans="1:1" x14ac:dyDescent="0.35">
      <c r="A13101"/>
    </row>
    <row r="13102" spans="1:1" x14ac:dyDescent="0.35">
      <c r="A13102"/>
    </row>
    <row r="13103" spans="1:1" x14ac:dyDescent="0.35">
      <c r="A13103"/>
    </row>
    <row r="13104" spans="1:1" x14ac:dyDescent="0.35">
      <c r="A13104"/>
    </row>
    <row r="13105" spans="1:1" x14ac:dyDescent="0.35">
      <c r="A13105"/>
    </row>
    <row r="13106" spans="1:1" x14ac:dyDescent="0.35">
      <c r="A13106"/>
    </row>
    <row r="13107" spans="1:1" x14ac:dyDescent="0.35">
      <c r="A13107"/>
    </row>
    <row r="13108" spans="1:1" x14ac:dyDescent="0.35">
      <c r="A13108"/>
    </row>
    <row r="13109" spans="1:1" x14ac:dyDescent="0.35">
      <c r="A13109"/>
    </row>
    <row r="13110" spans="1:1" x14ac:dyDescent="0.35">
      <c r="A13110"/>
    </row>
    <row r="13111" spans="1:1" x14ac:dyDescent="0.35">
      <c r="A13111"/>
    </row>
    <row r="13112" spans="1:1" x14ac:dyDescent="0.35">
      <c r="A13112"/>
    </row>
    <row r="13113" spans="1:1" x14ac:dyDescent="0.35">
      <c r="A13113"/>
    </row>
    <row r="13114" spans="1:1" x14ac:dyDescent="0.35">
      <c r="A13114"/>
    </row>
    <row r="13115" spans="1:1" x14ac:dyDescent="0.35">
      <c r="A13115"/>
    </row>
    <row r="13116" spans="1:1" x14ac:dyDescent="0.35">
      <c r="A13116"/>
    </row>
    <row r="13117" spans="1:1" x14ac:dyDescent="0.35">
      <c r="A13117"/>
    </row>
    <row r="13118" spans="1:1" x14ac:dyDescent="0.35">
      <c r="A13118"/>
    </row>
    <row r="13119" spans="1:1" x14ac:dyDescent="0.35">
      <c r="A13119"/>
    </row>
    <row r="13120" spans="1:1" x14ac:dyDescent="0.35">
      <c r="A13120"/>
    </row>
    <row r="13121" spans="1:1" x14ac:dyDescent="0.35">
      <c r="A13121"/>
    </row>
    <row r="13122" spans="1:1" x14ac:dyDescent="0.35">
      <c r="A13122"/>
    </row>
    <row r="13123" spans="1:1" x14ac:dyDescent="0.35">
      <c r="A13123"/>
    </row>
    <row r="13124" spans="1:1" x14ac:dyDescent="0.35">
      <c r="A13124"/>
    </row>
    <row r="13125" spans="1:1" x14ac:dyDescent="0.35">
      <c r="A13125"/>
    </row>
    <row r="13126" spans="1:1" x14ac:dyDescent="0.35">
      <c r="A13126"/>
    </row>
    <row r="13127" spans="1:1" x14ac:dyDescent="0.35">
      <c r="A13127"/>
    </row>
    <row r="13128" spans="1:1" x14ac:dyDescent="0.35">
      <c r="A13128"/>
    </row>
    <row r="13129" spans="1:1" x14ac:dyDescent="0.35">
      <c r="A13129"/>
    </row>
    <row r="13130" spans="1:1" x14ac:dyDescent="0.35">
      <c r="A13130"/>
    </row>
    <row r="13131" spans="1:1" x14ac:dyDescent="0.35">
      <c r="A13131"/>
    </row>
    <row r="13132" spans="1:1" x14ac:dyDescent="0.35">
      <c r="A13132"/>
    </row>
    <row r="13133" spans="1:1" x14ac:dyDescent="0.35">
      <c r="A13133"/>
    </row>
    <row r="13134" spans="1:1" x14ac:dyDescent="0.35">
      <c r="A13134"/>
    </row>
    <row r="13135" spans="1:1" x14ac:dyDescent="0.35">
      <c r="A13135"/>
    </row>
    <row r="13136" spans="1:1" x14ac:dyDescent="0.35">
      <c r="A13136"/>
    </row>
    <row r="13137" spans="1:1" x14ac:dyDescent="0.35">
      <c r="A13137"/>
    </row>
    <row r="13138" spans="1:1" x14ac:dyDescent="0.35">
      <c r="A13138"/>
    </row>
    <row r="13139" spans="1:1" x14ac:dyDescent="0.35">
      <c r="A13139"/>
    </row>
    <row r="13140" spans="1:1" x14ac:dyDescent="0.35">
      <c r="A13140"/>
    </row>
    <row r="13141" spans="1:1" x14ac:dyDescent="0.35">
      <c r="A13141"/>
    </row>
    <row r="13142" spans="1:1" x14ac:dyDescent="0.35">
      <c r="A13142"/>
    </row>
    <row r="13143" spans="1:1" x14ac:dyDescent="0.35">
      <c r="A13143"/>
    </row>
    <row r="13144" spans="1:1" x14ac:dyDescent="0.35">
      <c r="A13144"/>
    </row>
    <row r="13145" spans="1:1" x14ac:dyDescent="0.35">
      <c r="A13145"/>
    </row>
    <row r="13146" spans="1:1" x14ac:dyDescent="0.35">
      <c r="A13146"/>
    </row>
    <row r="13147" spans="1:1" x14ac:dyDescent="0.35">
      <c r="A13147"/>
    </row>
    <row r="13148" spans="1:1" x14ac:dyDescent="0.35">
      <c r="A13148"/>
    </row>
    <row r="13149" spans="1:1" x14ac:dyDescent="0.35">
      <c r="A13149"/>
    </row>
    <row r="13150" spans="1:1" x14ac:dyDescent="0.35">
      <c r="A13150"/>
    </row>
    <row r="13151" spans="1:1" x14ac:dyDescent="0.35">
      <c r="A13151"/>
    </row>
    <row r="13152" spans="1:1" x14ac:dyDescent="0.35">
      <c r="A13152"/>
    </row>
    <row r="13153" spans="1:1" x14ac:dyDescent="0.35">
      <c r="A13153"/>
    </row>
    <row r="13154" spans="1:1" x14ac:dyDescent="0.35">
      <c r="A13154"/>
    </row>
    <row r="13155" spans="1:1" x14ac:dyDescent="0.35">
      <c r="A13155"/>
    </row>
    <row r="13156" spans="1:1" x14ac:dyDescent="0.35">
      <c r="A13156"/>
    </row>
    <row r="13157" spans="1:1" x14ac:dyDescent="0.35">
      <c r="A13157"/>
    </row>
    <row r="13158" spans="1:1" x14ac:dyDescent="0.35">
      <c r="A13158"/>
    </row>
    <row r="13159" spans="1:1" x14ac:dyDescent="0.35">
      <c r="A13159"/>
    </row>
    <row r="13160" spans="1:1" x14ac:dyDescent="0.35">
      <c r="A13160"/>
    </row>
    <row r="13161" spans="1:1" x14ac:dyDescent="0.35">
      <c r="A13161"/>
    </row>
    <row r="13162" spans="1:1" x14ac:dyDescent="0.35">
      <c r="A13162"/>
    </row>
    <row r="13163" spans="1:1" x14ac:dyDescent="0.35">
      <c r="A13163"/>
    </row>
    <row r="13164" spans="1:1" x14ac:dyDescent="0.35">
      <c r="A13164"/>
    </row>
    <row r="13165" spans="1:1" x14ac:dyDescent="0.35">
      <c r="A13165"/>
    </row>
    <row r="13166" spans="1:1" x14ac:dyDescent="0.35">
      <c r="A13166"/>
    </row>
    <row r="13167" spans="1:1" x14ac:dyDescent="0.35">
      <c r="A13167"/>
    </row>
    <row r="13168" spans="1:1" x14ac:dyDescent="0.35">
      <c r="A13168"/>
    </row>
    <row r="13169" spans="1:1" x14ac:dyDescent="0.35">
      <c r="A13169"/>
    </row>
    <row r="13170" spans="1:1" x14ac:dyDescent="0.35">
      <c r="A13170"/>
    </row>
    <row r="13171" spans="1:1" x14ac:dyDescent="0.35">
      <c r="A13171"/>
    </row>
    <row r="13172" spans="1:1" x14ac:dyDescent="0.35">
      <c r="A13172"/>
    </row>
    <row r="13173" spans="1:1" x14ac:dyDescent="0.35">
      <c r="A13173"/>
    </row>
    <row r="13174" spans="1:1" x14ac:dyDescent="0.35">
      <c r="A13174"/>
    </row>
    <row r="13175" spans="1:1" x14ac:dyDescent="0.35">
      <c r="A13175"/>
    </row>
    <row r="13176" spans="1:1" x14ac:dyDescent="0.35">
      <c r="A13176"/>
    </row>
    <row r="13177" spans="1:1" x14ac:dyDescent="0.35">
      <c r="A13177"/>
    </row>
    <row r="13178" spans="1:1" x14ac:dyDescent="0.35">
      <c r="A13178"/>
    </row>
    <row r="13179" spans="1:1" x14ac:dyDescent="0.35">
      <c r="A13179"/>
    </row>
    <row r="13180" spans="1:1" x14ac:dyDescent="0.35">
      <c r="A13180"/>
    </row>
    <row r="13181" spans="1:1" x14ac:dyDescent="0.35">
      <c r="A13181"/>
    </row>
    <row r="13182" spans="1:1" x14ac:dyDescent="0.35">
      <c r="A13182"/>
    </row>
    <row r="13183" spans="1:1" x14ac:dyDescent="0.35">
      <c r="A13183"/>
    </row>
    <row r="13184" spans="1:1" x14ac:dyDescent="0.35">
      <c r="A13184"/>
    </row>
    <row r="13185" spans="1:1" x14ac:dyDescent="0.35">
      <c r="A13185"/>
    </row>
    <row r="13186" spans="1:1" x14ac:dyDescent="0.35">
      <c r="A13186"/>
    </row>
    <row r="13187" spans="1:1" x14ac:dyDescent="0.35">
      <c r="A13187"/>
    </row>
    <row r="13188" spans="1:1" x14ac:dyDescent="0.35">
      <c r="A13188"/>
    </row>
    <row r="13189" spans="1:1" x14ac:dyDescent="0.35">
      <c r="A13189"/>
    </row>
    <row r="13190" spans="1:1" x14ac:dyDescent="0.35">
      <c r="A13190"/>
    </row>
    <row r="13191" spans="1:1" x14ac:dyDescent="0.35">
      <c r="A13191"/>
    </row>
    <row r="13192" spans="1:1" x14ac:dyDescent="0.35">
      <c r="A13192"/>
    </row>
    <row r="13193" spans="1:1" x14ac:dyDescent="0.35">
      <c r="A13193"/>
    </row>
    <row r="13194" spans="1:1" x14ac:dyDescent="0.35">
      <c r="A13194"/>
    </row>
    <row r="13195" spans="1:1" x14ac:dyDescent="0.35">
      <c r="A13195"/>
    </row>
    <row r="13196" spans="1:1" x14ac:dyDescent="0.35">
      <c r="A13196"/>
    </row>
    <row r="13197" spans="1:1" x14ac:dyDescent="0.35">
      <c r="A13197"/>
    </row>
    <row r="13198" spans="1:1" x14ac:dyDescent="0.35">
      <c r="A13198"/>
    </row>
    <row r="13199" spans="1:1" x14ac:dyDescent="0.35">
      <c r="A13199"/>
    </row>
    <row r="13200" spans="1:1" x14ac:dyDescent="0.35">
      <c r="A13200"/>
    </row>
    <row r="13201" spans="1:1" x14ac:dyDescent="0.35">
      <c r="A13201"/>
    </row>
    <row r="13202" spans="1:1" x14ac:dyDescent="0.35">
      <c r="A13202"/>
    </row>
    <row r="13203" spans="1:1" x14ac:dyDescent="0.35">
      <c r="A13203"/>
    </row>
    <row r="13204" spans="1:1" x14ac:dyDescent="0.35">
      <c r="A13204"/>
    </row>
    <row r="13205" spans="1:1" x14ac:dyDescent="0.35">
      <c r="A13205"/>
    </row>
    <row r="13206" spans="1:1" x14ac:dyDescent="0.35">
      <c r="A13206"/>
    </row>
    <row r="13207" spans="1:1" x14ac:dyDescent="0.35">
      <c r="A13207"/>
    </row>
    <row r="13208" spans="1:1" x14ac:dyDescent="0.35">
      <c r="A13208"/>
    </row>
    <row r="13209" spans="1:1" x14ac:dyDescent="0.35">
      <c r="A13209"/>
    </row>
    <row r="13210" spans="1:1" x14ac:dyDescent="0.35">
      <c r="A13210"/>
    </row>
    <row r="13211" spans="1:1" x14ac:dyDescent="0.35">
      <c r="A13211"/>
    </row>
    <row r="13212" spans="1:1" x14ac:dyDescent="0.35">
      <c r="A13212"/>
    </row>
    <row r="13213" spans="1:1" x14ac:dyDescent="0.35">
      <c r="A13213"/>
    </row>
    <row r="13214" spans="1:1" x14ac:dyDescent="0.35">
      <c r="A13214"/>
    </row>
    <row r="13215" spans="1:1" x14ac:dyDescent="0.35">
      <c r="A13215"/>
    </row>
    <row r="13216" spans="1:1" x14ac:dyDescent="0.35">
      <c r="A13216"/>
    </row>
    <row r="13217" spans="1:1" x14ac:dyDescent="0.35">
      <c r="A13217"/>
    </row>
    <row r="13218" spans="1:1" x14ac:dyDescent="0.35">
      <c r="A13218"/>
    </row>
    <row r="13219" spans="1:1" x14ac:dyDescent="0.35">
      <c r="A13219"/>
    </row>
    <row r="13220" spans="1:1" x14ac:dyDescent="0.35">
      <c r="A13220"/>
    </row>
    <row r="13221" spans="1:1" x14ac:dyDescent="0.35">
      <c r="A13221"/>
    </row>
    <row r="13222" spans="1:1" x14ac:dyDescent="0.35">
      <c r="A13222"/>
    </row>
    <row r="13223" spans="1:1" x14ac:dyDescent="0.35">
      <c r="A13223"/>
    </row>
    <row r="13224" spans="1:1" x14ac:dyDescent="0.35">
      <c r="A13224"/>
    </row>
    <row r="13225" spans="1:1" x14ac:dyDescent="0.35">
      <c r="A13225"/>
    </row>
    <row r="13226" spans="1:1" x14ac:dyDescent="0.35">
      <c r="A13226"/>
    </row>
    <row r="13227" spans="1:1" x14ac:dyDescent="0.35">
      <c r="A13227"/>
    </row>
    <row r="13228" spans="1:1" x14ac:dyDescent="0.35">
      <c r="A13228"/>
    </row>
    <row r="13229" spans="1:1" x14ac:dyDescent="0.35">
      <c r="A13229"/>
    </row>
    <row r="13230" spans="1:1" x14ac:dyDescent="0.35">
      <c r="A13230"/>
    </row>
    <row r="13231" spans="1:1" x14ac:dyDescent="0.35">
      <c r="A13231"/>
    </row>
    <row r="13232" spans="1:1" x14ac:dyDescent="0.35">
      <c r="A13232"/>
    </row>
    <row r="13233" spans="1:1" x14ac:dyDescent="0.35">
      <c r="A13233"/>
    </row>
    <row r="13234" spans="1:1" x14ac:dyDescent="0.35">
      <c r="A13234"/>
    </row>
    <row r="13235" spans="1:1" x14ac:dyDescent="0.35">
      <c r="A13235"/>
    </row>
    <row r="13236" spans="1:1" x14ac:dyDescent="0.35">
      <c r="A13236"/>
    </row>
    <row r="13237" spans="1:1" x14ac:dyDescent="0.35">
      <c r="A13237"/>
    </row>
    <row r="13238" spans="1:1" x14ac:dyDescent="0.35">
      <c r="A13238"/>
    </row>
    <row r="13239" spans="1:1" x14ac:dyDescent="0.35">
      <c r="A13239"/>
    </row>
    <row r="13240" spans="1:1" x14ac:dyDescent="0.35">
      <c r="A13240"/>
    </row>
    <row r="13241" spans="1:1" x14ac:dyDescent="0.35">
      <c r="A13241"/>
    </row>
    <row r="13242" spans="1:1" x14ac:dyDescent="0.35">
      <c r="A13242"/>
    </row>
    <row r="13243" spans="1:1" x14ac:dyDescent="0.35">
      <c r="A13243"/>
    </row>
    <row r="13244" spans="1:1" x14ac:dyDescent="0.35">
      <c r="A13244"/>
    </row>
    <row r="13245" spans="1:1" x14ac:dyDescent="0.35">
      <c r="A13245"/>
    </row>
    <row r="13246" spans="1:1" x14ac:dyDescent="0.35">
      <c r="A13246"/>
    </row>
    <row r="13247" spans="1:1" x14ac:dyDescent="0.35">
      <c r="A13247"/>
    </row>
    <row r="13248" spans="1:1" x14ac:dyDescent="0.35">
      <c r="A13248"/>
    </row>
    <row r="13249" spans="1:1" x14ac:dyDescent="0.35">
      <c r="A13249"/>
    </row>
    <row r="13250" spans="1:1" x14ac:dyDescent="0.35">
      <c r="A13250"/>
    </row>
    <row r="13251" spans="1:1" x14ac:dyDescent="0.35">
      <c r="A13251"/>
    </row>
    <row r="13252" spans="1:1" x14ac:dyDescent="0.35">
      <c r="A13252"/>
    </row>
    <row r="13253" spans="1:1" x14ac:dyDescent="0.35">
      <c r="A13253"/>
    </row>
    <row r="13254" spans="1:1" x14ac:dyDescent="0.35">
      <c r="A13254"/>
    </row>
    <row r="13255" spans="1:1" x14ac:dyDescent="0.35">
      <c r="A13255"/>
    </row>
    <row r="13256" spans="1:1" x14ac:dyDescent="0.35">
      <c r="A13256"/>
    </row>
    <row r="13257" spans="1:1" x14ac:dyDescent="0.35">
      <c r="A13257"/>
    </row>
    <row r="13258" spans="1:1" x14ac:dyDescent="0.35">
      <c r="A13258"/>
    </row>
    <row r="13259" spans="1:1" x14ac:dyDescent="0.35">
      <c r="A13259"/>
    </row>
    <row r="13260" spans="1:1" x14ac:dyDescent="0.35">
      <c r="A13260"/>
    </row>
    <row r="13261" spans="1:1" x14ac:dyDescent="0.35">
      <c r="A13261"/>
    </row>
    <row r="13262" spans="1:1" x14ac:dyDescent="0.35">
      <c r="A13262"/>
    </row>
    <row r="13263" spans="1:1" x14ac:dyDescent="0.35">
      <c r="A13263"/>
    </row>
    <row r="13264" spans="1:1" x14ac:dyDescent="0.35">
      <c r="A13264"/>
    </row>
    <row r="13265" spans="1:1" x14ac:dyDescent="0.35">
      <c r="A13265"/>
    </row>
    <row r="13266" spans="1:1" x14ac:dyDescent="0.35">
      <c r="A13266"/>
    </row>
    <row r="13267" spans="1:1" x14ac:dyDescent="0.35">
      <c r="A13267"/>
    </row>
    <row r="13268" spans="1:1" x14ac:dyDescent="0.35">
      <c r="A13268"/>
    </row>
    <row r="13269" spans="1:1" x14ac:dyDescent="0.35">
      <c r="A13269"/>
    </row>
    <row r="13270" spans="1:1" x14ac:dyDescent="0.35">
      <c r="A13270"/>
    </row>
    <row r="13271" spans="1:1" x14ac:dyDescent="0.35">
      <c r="A13271"/>
    </row>
    <row r="13272" spans="1:1" x14ac:dyDescent="0.35">
      <c r="A13272"/>
    </row>
    <row r="13273" spans="1:1" x14ac:dyDescent="0.35">
      <c r="A13273"/>
    </row>
    <row r="13274" spans="1:1" x14ac:dyDescent="0.35">
      <c r="A13274"/>
    </row>
    <row r="13275" spans="1:1" x14ac:dyDescent="0.35">
      <c r="A13275"/>
    </row>
    <row r="13276" spans="1:1" x14ac:dyDescent="0.35">
      <c r="A13276"/>
    </row>
    <row r="13277" spans="1:1" x14ac:dyDescent="0.35">
      <c r="A13277"/>
    </row>
    <row r="13278" spans="1:1" x14ac:dyDescent="0.35">
      <c r="A13278"/>
    </row>
    <row r="13279" spans="1:1" x14ac:dyDescent="0.35">
      <c r="A13279"/>
    </row>
    <row r="13280" spans="1:1" x14ac:dyDescent="0.35">
      <c r="A13280"/>
    </row>
    <row r="13281" spans="1:1" x14ac:dyDescent="0.35">
      <c r="A13281"/>
    </row>
    <row r="13282" spans="1:1" x14ac:dyDescent="0.35">
      <c r="A13282"/>
    </row>
    <row r="13283" spans="1:1" x14ac:dyDescent="0.35">
      <c r="A13283"/>
    </row>
    <row r="13284" spans="1:1" x14ac:dyDescent="0.35">
      <c r="A13284"/>
    </row>
    <row r="13285" spans="1:1" x14ac:dyDescent="0.35">
      <c r="A13285"/>
    </row>
    <row r="13286" spans="1:1" x14ac:dyDescent="0.35">
      <c r="A13286"/>
    </row>
    <row r="13287" spans="1:1" x14ac:dyDescent="0.35">
      <c r="A13287"/>
    </row>
    <row r="13288" spans="1:1" x14ac:dyDescent="0.35">
      <c r="A13288"/>
    </row>
    <row r="13289" spans="1:1" x14ac:dyDescent="0.35">
      <c r="A13289"/>
    </row>
    <row r="13290" spans="1:1" x14ac:dyDescent="0.35">
      <c r="A13290"/>
    </row>
    <row r="13291" spans="1:1" x14ac:dyDescent="0.35">
      <c r="A13291"/>
    </row>
    <row r="13292" spans="1:1" x14ac:dyDescent="0.35">
      <c r="A13292"/>
    </row>
    <row r="13293" spans="1:1" x14ac:dyDescent="0.35">
      <c r="A13293"/>
    </row>
    <row r="13294" spans="1:1" x14ac:dyDescent="0.35">
      <c r="A13294"/>
    </row>
    <row r="13295" spans="1:1" x14ac:dyDescent="0.35">
      <c r="A13295"/>
    </row>
    <row r="13296" spans="1:1" x14ac:dyDescent="0.35">
      <c r="A13296"/>
    </row>
    <row r="13297" spans="1:1" x14ac:dyDescent="0.35">
      <c r="A13297"/>
    </row>
    <row r="13298" spans="1:1" x14ac:dyDescent="0.35">
      <c r="A13298"/>
    </row>
    <row r="13299" spans="1:1" x14ac:dyDescent="0.35">
      <c r="A13299"/>
    </row>
    <row r="13300" spans="1:1" x14ac:dyDescent="0.35">
      <c r="A13300"/>
    </row>
    <row r="13301" spans="1:1" x14ac:dyDescent="0.35">
      <c r="A13301"/>
    </row>
    <row r="13302" spans="1:1" x14ac:dyDescent="0.35">
      <c r="A13302"/>
    </row>
    <row r="13303" spans="1:1" x14ac:dyDescent="0.35">
      <c r="A13303"/>
    </row>
    <row r="13304" spans="1:1" x14ac:dyDescent="0.35">
      <c r="A13304"/>
    </row>
    <row r="13305" spans="1:1" x14ac:dyDescent="0.35">
      <c r="A13305"/>
    </row>
    <row r="13306" spans="1:1" x14ac:dyDescent="0.35">
      <c r="A13306"/>
    </row>
    <row r="13307" spans="1:1" x14ac:dyDescent="0.35">
      <c r="A13307"/>
    </row>
    <row r="13308" spans="1:1" x14ac:dyDescent="0.35">
      <c r="A13308"/>
    </row>
    <row r="13309" spans="1:1" x14ac:dyDescent="0.35">
      <c r="A13309"/>
    </row>
    <row r="13310" spans="1:1" x14ac:dyDescent="0.35">
      <c r="A13310"/>
    </row>
    <row r="13311" spans="1:1" x14ac:dyDescent="0.35">
      <c r="A13311"/>
    </row>
    <row r="13312" spans="1:1" x14ac:dyDescent="0.35">
      <c r="A13312"/>
    </row>
    <row r="13313" spans="1:1" x14ac:dyDescent="0.35">
      <c r="A13313"/>
    </row>
    <row r="13314" spans="1:1" x14ac:dyDescent="0.35">
      <c r="A13314"/>
    </row>
    <row r="13315" spans="1:1" x14ac:dyDescent="0.35">
      <c r="A13315"/>
    </row>
    <row r="13316" spans="1:1" x14ac:dyDescent="0.35">
      <c r="A13316"/>
    </row>
    <row r="13317" spans="1:1" x14ac:dyDescent="0.35">
      <c r="A13317"/>
    </row>
    <row r="13318" spans="1:1" x14ac:dyDescent="0.35">
      <c r="A13318"/>
    </row>
    <row r="13319" spans="1:1" x14ac:dyDescent="0.35">
      <c r="A13319"/>
    </row>
    <row r="13320" spans="1:1" x14ac:dyDescent="0.35">
      <c r="A13320"/>
    </row>
    <row r="13321" spans="1:1" x14ac:dyDescent="0.35">
      <c r="A13321"/>
    </row>
    <row r="13322" spans="1:1" x14ac:dyDescent="0.35">
      <c r="A13322"/>
    </row>
    <row r="13323" spans="1:1" x14ac:dyDescent="0.35">
      <c r="A13323"/>
    </row>
    <row r="13324" spans="1:1" x14ac:dyDescent="0.35">
      <c r="A13324"/>
    </row>
    <row r="13325" spans="1:1" x14ac:dyDescent="0.35">
      <c r="A13325"/>
    </row>
    <row r="13326" spans="1:1" x14ac:dyDescent="0.35">
      <c r="A13326"/>
    </row>
    <row r="13327" spans="1:1" x14ac:dyDescent="0.35">
      <c r="A13327"/>
    </row>
    <row r="13328" spans="1:1" x14ac:dyDescent="0.35">
      <c r="A13328"/>
    </row>
    <row r="13329" spans="1:1" x14ac:dyDescent="0.35">
      <c r="A13329"/>
    </row>
    <row r="13330" spans="1:1" x14ac:dyDescent="0.35">
      <c r="A13330"/>
    </row>
    <row r="13331" spans="1:1" x14ac:dyDescent="0.35">
      <c r="A13331"/>
    </row>
    <row r="13332" spans="1:1" x14ac:dyDescent="0.35">
      <c r="A13332"/>
    </row>
    <row r="13333" spans="1:1" x14ac:dyDescent="0.35">
      <c r="A13333"/>
    </row>
    <row r="13334" spans="1:1" x14ac:dyDescent="0.35">
      <c r="A13334"/>
    </row>
    <row r="13335" spans="1:1" x14ac:dyDescent="0.35">
      <c r="A13335"/>
    </row>
    <row r="13336" spans="1:1" x14ac:dyDescent="0.35">
      <c r="A13336"/>
    </row>
    <row r="13337" spans="1:1" x14ac:dyDescent="0.35">
      <c r="A13337"/>
    </row>
    <row r="13338" spans="1:1" x14ac:dyDescent="0.35">
      <c r="A13338"/>
    </row>
    <row r="13339" spans="1:1" x14ac:dyDescent="0.35">
      <c r="A13339"/>
    </row>
    <row r="13340" spans="1:1" x14ac:dyDescent="0.35">
      <c r="A13340"/>
    </row>
    <row r="13341" spans="1:1" x14ac:dyDescent="0.35">
      <c r="A13341"/>
    </row>
    <row r="13342" spans="1:1" x14ac:dyDescent="0.35">
      <c r="A13342"/>
    </row>
    <row r="13343" spans="1:1" x14ac:dyDescent="0.35">
      <c r="A13343"/>
    </row>
    <row r="13344" spans="1:1" x14ac:dyDescent="0.35">
      <c r="A13344"/>
    </row>
    <row r="13345" spans="1:1" x14ac:dyDescent="0.35">
      <c r="A13345"/>
    </row>
    <row r="13346" spans="1:1" x14ac:dyDescent="0.35">
      <c r="A13346"/>
    </row>
    <row r="13347" spans="1:1" x14ac:dyDescent="0.35">
      <c r="A13347"/>
    </row>
    <row r="13348" spans="1:1" x14ac:dyDescent="0.35">
      <c r="A13348"/>
    </row>
    <row r="13349" spans="1:1" x14ac:dyDescent="0.35">
      <c r="A13349"/>
    </row>
    <row r="13350" spans="1:1" x14ac:dyDescent="0.35">
      <c r="A13350"/>
    </row>
    <row r="13351" spans="1:1" x14ac:dyDescent="0.35">
      <c r="A13351"/>
    </row>
    <row r="13352" spans="1:1" x14ac:dyDescent="0.35">
      <c r="A13352"/>
    </row>
    <row r="13353" spans="1:1" x14ac:dyDescent="0.35">
      <c r="A13353"/>
    </row>
    <row r="13354" spans="1:1" x14ac:dyDescent="0.35">
      <c r="A13354"/>
    </row>
    <row r="13355" spans="1:1" x14ac:dyDescent="0.35">
      <c r="A13355"/>
    </row>
    <row r="13356" spans="1:1" x14ac:dyDescent="0.35">
      <c r="A13356"/>
    </row>
    <row r="13357" spans="1:1" x14ac:dyDescent="0.35">
      <c r="A13357"/>
    </row>
    <row r="13358" spans="1:1" x14ac:dyDescent="0.35">
      <c r="A13358"/>
    </row>
    <row r="13359" spans="1:1" x14ac:dyDescent="0.35">
      <c r="A13359"/>
    </row>
    <row r="13360" spans="1:1" x14ac:dyDescent="0.35">
      <c r="A13360"/>
    </row>
    <row r="13361" spans="1:1" x14ac:dyDescent="0.35">
      <c r="A13361"/>
    </row>
    <row r="13362" spans="1:1" x14ac:dyDescent="0.35">
      <c r="A13362"/>
    </row>
    <row r="13363" spans="1:1" x14ac:dyDescent="0.35">
      <c r="A13363"/>
    </row>
    <row r="13364" spans="1:1" x14ac:dyDescent="0.35">
      <c r="A13364"/>
    </row>
    <row r="13365" spans="1:1" x14ac:dyDescent="0.35">
      <c r="A13365"/>
    </row>
    <row r="13366" spans="1:1" x14ac:dyDescent="0.35">
      <c r="A13366"/>
    </row>
    <row r="13367" spans="1:1" x14ac:dyDescent="0.35">
      <c r="A13367"/>
    </row>
    <row r="13368" spans="1:1" x14ac:dyDescent="0.35">
      <c r="A13368"/>
    </row>
    <row r="13369" spans="1:1" x14ac:dyDescent="0.35">
      <c r="A13369"/>
    </row>
    <row r="13370" spans="1:1" x14ac:dyDescent="0.35">
      <c r="A13370"/>
    </row>
    <row r="13371" spans="1:1" x14ac:dyDescent="0.35">
      <c r="A13371"/>
    </row>
    <row r="13372" spans="1:1" x14ac:dyDescent="0.35">
      <c r="A13372"/>
    </row>
    <row r="13373" spans="1:1" x14ac:dyDescent="0.35">
      <c r="A13373"/>
    </row>
    <row r="13374" spans="1:1" x14ac:dyDescent="0.35">
      <c r="A13374"/>
    </row>
    <row r="13375" spans="1:1" x14ac:dyDescent="0.35">
      <c r="A13375"/>
    </row>
    <row r="13376" spans="1:1" x14ac:dyDescent="0.35">
      <c r="A13376"/>
    </row>
    <row r="13377" spans="1:1" x14ac:dyDescent="0.35">
      <c r="A13377"/>
    </row>
    <row r="13378" spans="1:1" x14ac:dyDescent="0.35">
      <c r="A13378"/>
    </row>
    <row r="13379" spans="1:1" x14ac:dyDescent="0.35">
      <c r="A13379"/>
    </row>
    <row r="13380" spans="1:1" x14ac:dyDescent="0.35">
      <c r="A13380"/>
    </row>
    <row r="13381" spans="1:1" x14ac:dyDescent="0.35">
      <c r="A13381"/>
    </row>
    <row r="13382" spans="1:1" x14ac:dyDescent="0.35">
      <c r="A13382"/>
    </row>
    <row r="13383" spans="1:1" x14ac:dyDescent="0.35">
      <c r="A13383"/>
    </row>
    <row r="13384" spans="1:1" x14ac:dyDescent="0.35">
      <c r="A13384"/>
    </row>
    <row r="13385" spans="1:1" x14ac:dyDescent="0.35">
      <c r="A13385"/>
    </row>
    <row r="13386" spans="1:1" x14ac:dyDescent="0.35">
      <c r="A13386"/>
    </row>
    <row r="13387" spans="1:1" x14ac:dyDescent="0.35">
      <c r="A13387"/>
    </row>
    <row r="13388" spans="1:1" x14ac:dyDescent="0.35">
      <c r="A13388"/>
    </row>
    <row r="13389" spans="1:1" x14ac:dyDescent="0.35">
      <c r="A13389"/>
    </row>
    <row r="13390" spans="1:1" x14ac:dyDescent="0.35">
      <c r="A13390"/>
    </row>
    <row r="13391" spans="1:1" x14ac:dyDescent="0.35">
      <c r="A13391"/>
    </row>
    <row r="13392" spans="1:1" x14ac:dyDescent="0.35">
      <c r="A13392"/>
    </row>
    <row r="13393" spans="1:1" x14ac:dyDescent="0.35">
      <c r="A13393"/>
    </row>
    <row r="13394" spans="1:1" x14ac:dyDescent="0.35">
      <c r="A13394"/>
    </row>
    <row r="13395" spans="1:1" x14ac:dyDescent="0.35">
      <c r="A13395"/>
    </row>
    <row r="13396" spans="1:1" x14ac:dyDescent="0.35">
      <c r="A13396"/>
    </row>
    <row r="13397" spans="1:1" x14ac:dyDescent="0.35">
      <c r="A13397"/>
    </row>
    <row r="13398" spans="1:1" x14ac:dyDescent="0.35">
      <c r="A13398"/>
    </row>
    <row r="13399" spans="1:1" x14ac:dyDescent="0.35">
      <c r="A13399"/>
    </row>
    <row r="13400" spans="1:1" x14ac:dyDescent="0.35">
      <c r="A13400"/>
    </row>
    <row r="13401" spans="1:1" x14ac:dyDescent="0.35">
      <c r="A13401"/>
    </row>
    <row r="13402" spans="1:1" x14ac:dyDescent="0.35">
      <c r="A13402"/>
    </row>
    <row r="13403" spans="1:1" x14ac:dyDescent="0.35">
      <c r="A13403"/>
    </row>
    <row r="13404" spans="1:1" x14ac:dyDescent="0.35">
      <c r="A13404"/>
    </row>
    <row r="13405" spans="1:1" x14ac:dyDescent="0.35">
      <c r="A13405"/>
    </row>
    <row r="13406" spans="1:1" x14ac:dyDescent="0.35">
      <c r="A13406"/>
    </row>
    <row r="13407" spans="1:1" x14ac:dyDescent="0.35">
      <c r="A13407"/>
    </row>
    <row r="13408" spans="1:1" x14ac:dyDescent="0.35">
      <c r="A13408"/>
    </row>
    <row r="13409" spans="1:1" x14ac:dyDescent="0.35">
      <c r="A13409"/>
    </row>
    <row r="13410" spans="1:1" x14ac:dyDescent="0.35">
      <c r="A13410"/>
    </row>
    <row r="13411" spans="1:1" x14ac:dyDescent="0.35">
      <c r="A13411"/>
    </row>
    <row r="13412" spans="1:1" x14ac:dyDescent="0.35">
      <c r="A13412"/>
    </row>
    <row r="13413" spans="1:1" x14ac:dyDescent="0.35">
      <c r="A13413"/>
    </row>
    <row r="13414" spans="1:1" x14ac:dyDescent="0.35">
      <c r="A13414"/>
    </row>
    <row r="13415" spans="1:1" x14ac:dyDescent="0.35">
      <c r="A13415"/>
    </row>
    <row r="13416" spans="1:1" x14ac:dyDescent="0.35">
      <c r="A13416"/>
    </row>
    <row r="13417" spans="1:1" x14ac:dyDescent="0.35">
      <c r="A13417"/>
    </row>
    <row r="13418" spans="1:1" x14ac:dyDescent="0.35">
      <c r="A13418"/>
    </row>
    <row r="13419" spans="1:1" x14ac:dyDescent="0.35">
      <c r="A13419"/>
    </row>
    <row r="13420" spans="1:1" x14ac:dyDescent="0.35">
      <c r="A13420"/>
    </row>
    <row r="13421" spans="1:1" x14ac:dyDescent="0.35">
      <c r="A13421"/>
    </row>
    <row r="13422" spans="1:1" x14ac:dyDescent="0.35">
      <c r="A13422"/>
    </row>
    <row r="13423" spans="1:1" x14ac:dyDescent="0.35">
      <c r="A13423"/>
    </row>
    <row r="13424" spans="1:1" x14ac:dyDescent="0.35">
      <c r="A13424"/>
    </row>
    <row r="13425" spans="1:1" x14ac:dyDescent="0.35">
      <c r="A13425"/>
    </row>
    <row r="13426" spans="1:1" x14ac:dyDescent="0.35">
      <c r="A13426"/>
    </row>
    <row r="13427" spans="1:1" x14ac:dyDescent="0.35">
      <c r="A13427"/>
    </row>
    <row r="13428" spans="1:1" x14ac:dyDescent="0.35">
      <c r="A13428"/>
    </row>
    <row r="13429" spans="1:1" x14ac:dyDescent="0.35">
      <c r="A13429"/>
    </row>
    <row r="13430" spans="1:1" x14ac:dyDescent="0.35">
      <c r="A13430"/>
    </row>
    <row r="13431" spans="1:1" x14ac:dyDescent="0.35">
      <c r="A13431"/>
    </row>
    <row r="13432" spans="1:1" x14ac:dyDescent="0.35">
      <c r="A13432"/>
    </row>
    <row r="13433" spans="1:1" x14ac:dyDescent="0.35">
      <c r="A13433"/>
    </row>
    <row r="13434" spans="1:1" x14ac:dyDescent="0.35">
      <c r="A13434"/>
    </row>
    <row r="13435" spans="1:1" x14ac:dyDescent="0.35">
      <c r="A13435"/>
    </row>
    <row r="13436" spans="1:1" x14ac:dyDescent="0.35">
      <c r="A13436"/>
    </row>
    <row r="13437" spans="1:1" x14ac:dyDescent="0.35">
      <c r="A13437"/>
    </row>
    <row r="13438" spans="1:1" x14ac:dyDescent="0.35">
      <c r="A13438"/>
    </row>
    <row r="13439" spans="1:1" x14ac:dyDescent="0.35">
      <c r="A13439"/>
    </row>
    <row r="13440" spans="1:1" x14ac:dyDescent="0.35">
      <c r="A13440"/>
    </row>
    <row r="13441" spans="1:1" x14ac:dyDescent="0.35">
      <c r="A13441"/>
    </row>
    <row r="13442" spans="1:1" x14ac:dyDescent="0.35">
      <c r="A13442"/>
    </row>
    <row r="13443" spans="1:1" x14ac:dyDescent="0.35">
      <c r="A13443"/>
    </row>
    <row r="13444" spans="1:1" x14ac:dyDescent="0.35">
      <c r="A13444"/>
    </row>
    <row r="13445" spans="1:1" x14ac:dyDescent="0.35">
      <c r="A13445"/>
    </row>
    <row r="13446" spans="1:1" x14ac:dyDescent="0.35">
      <c r="A13446"/>
    </row>
    <row r="13447" spans="1:1" x14ac:dyDescent="0.35">
      <c r="A13447"/>
    </row>
    <row r="13448" spans="1:1" x14ac:dyDescent="0.35">
      <c r="A13448"/>
    </row>
    <row r="13449" spans="1:1" x14ac:dyDescent="0.35">
      <c r="A13449"/>
    </row>
    <row r="13450" spans="1:1" x14ac:dyDescent="0.35">
      <c r="A13450"/>
    </row>
    <row r="13451" spans="1:1" x14ac:dyDescent="0.35">
      <c r="A13451"/>
    </row>
    <row r="13452" spans="1:1" x14ac:dyDescent="0.35">
      <c r="A13452"/>
    </row>
    <row r="13453" spans="1:1" x14ac:dyDescent="0.35">
      <c r="A13453"/>
    </row>
    <row r="13454" spans="1:1" x14ac:dyDescent="0.35">
      <c r="A13454"/>
    </row>
    <row r="13455" spans="1:1" x14ac:dyDescent="0.35">
      <c r="A13455"/>
    </row>
    <row r="13456" spans="1:1" x14ac:dyDescent="0.35">
      <c r="A13456"/>
    </row>
    <row r="13457" spans="1:1" x14ac:dyDescent="0.35">
      <c r="A13457"/>
    </row>
    <row r="13458" spans="1:1" x14ac:dyDescent="0.35">
      <c r="A13458"/>
    </row>
    <row r="13459" spans="1:1" x14ac:dyDescent="0.35">
      <c r="A13459"/>
    </row>
    <row r="13460" spans="1:1" x14ac:dyDescent="0.35">
      <c r="A13460"/>
    </row>
    <row r="13461" spans="1:1" x14ac:dyDescent="0.35">
      <c r="A13461"/>
    </row>
    <row r="13462" spans="1:1" x14ac:dyDescent="0.35">
      <c r="A13462"/>
    </row>
    <row r="13463" spans="1:1" x14ac:dyDescent="0.35">
      <c r="A13463"/>
    </row>
    <row r="13464" spans="1:1" x14ac:dyDescent="0.35">
      <c r="A13464"/>
    </row>
    <row r="13465" spans="1:1" x14ac:dyDescent="0.35">
      <c r="A13465"/>
    </row>
    <row r="13466" spans="1:1" x14ac:dyDescent="0.35">
      <c r="A13466"/>
    </row>
    <row r="13467" spans="1:1" x14ac:dyDescent="0.35">
      <c r="A13467"/>
    </row>
    <row r="13468" spans="1:1" x14ac:dyDescent="0.35">
      <c r="A13468"/>
    </row>
    <row r="13469" spans="1:1" x14ac:dyDescent="0.35">
      <c r="A13469"/>
    </row>
    <row r="13470" spans="1:1" x14ac:dyDescent="0.35">
      <c r="A13470"/>
    </row>
    <row r="13471" spans="1:1" x14ac:dyDescent="0.35">
      <c r="A13471"/>
    </row>
    <row r="13472" spans="1:1" x14ac:dyDescent="0.35">
      <c r="A13472"/>
    </row>
    <row r="13473" spans="1:1" x14ac:dyDescent="0.35">
      <c r="A13473"/>
    </row>
    <row r="13474" spans="1:1" x14ac:dyDescent="0.35">
      <c r="A13474"/>
    </row>
    <row r="13475" spans="1:1" x14ac:dyDescent="0.35">
      <c r="A13475"/>
    </row>
    <row r="13476" spans="1:1" x14ac:dyDescent="0.35">
      <c r="A13476"/>
    </row>
    <row r="13477" spans="1:1" x14ac:dyDescent="0.35">
      <c r="A13477"/>
    </row>
    <row r="13478" spans="1:1" x14ac:dyDescent="0.35">
      <c r="A13478"/>
    </row>
    <row r="13479" spans="1:1" x14ac:dyDescent="0.35">
      <c r="A13479"/>
    </row>
    <row r="13480" spans="1:1" x14ac:dyDescent="0.35">
      <c r="A13480"/>
    </row>
    <row r="13481" spans="1:1" x14ac:dyDescent="0.35">
      <c r="A13481"/>
    </row>
    <row r="13482" spans="1:1" x14ac:dyDescent="0.35">
      <c r="A13482"/>
    </row>
    <row r="13483" spans="1:1" x14ac:dyDescent="0.35">
      <c r="A13483"/>
    </row>
    <row r="13484" spans="1:1" x14ac:dyDescent="0.35">
      <c r="A13484"/>
    </row>
    <row r="13485" spans="1:1" x14ac:dyDescent="0.35">
      <c r="A13485"/>
    </row>
    <row r="13486" spans="1:1" x14ac:dyDescent="0.35">
      <c r="A13486"/>
    </row>
    <row r="13487" spans="1:1" x14ac:dyDescent="0.35">
      <c r="A13487"/>
    </row>
    <row r="13488" spans="1:1" x14ac:dyDescent="0.35">
      <c r="A13488"/>
    </row>
    <row r="13489" spans="1:1" x14ac:dyDescent="0.35">
      <c r="A13489"/>
    </row>
    <row r="13490" spans="1:1" x14ac:dyDescent="0.35">
      <c r="A13490"/>
    </row>
    <row r="13491" spans="1:1" x14ac:dyDescent="0.35">
      <c r="A13491"/>
    </row>
    <row r="13492" spans="1:1" x14ac:dyDescent="0.35">
      <c r="A13492"/>
    </row>
    <row r="13493" spans="1:1" x14ac:dyDescent="0.35">
      <c r="A13493"/>
    </row>
    <row r="13494" spans="1:1" x14ac:dyDescent="0.35">
      <c r="A13494"/>
    </row>
    <row r="13495" spans="1:1" x14ac:dyDescent="0.35">
      <c r="A13495"/>
    </row>
    <row r="13496" spans="1:1" x14ac:dyDescent="0.35">
      <c r="A13496"/>
    </row>
    <row r="13497" spans="1:1" x14ac:dyDescent="0.35">
      <c r="A13497"/>
    </row>
    <row r="13498" spans="1:1" x14ac:dyDescent="0.35">
      <c r="A13498"/>
    </row>
    <row r="13499" spans="1:1" x14ac:dyDescent="0.35">
      <c r="A13499"/>
    </row>
    <row r="13500" spans="1:1" x14ac:dyDescent="0.35">
      <c r="A13500"/>
    </row>
    <row r="13501" spans="1:1" x14ac:dyDescent="0.35">
      <c r="A13501"/>
    </row>
    <row r="13502" spans="1:1" x14ac:dyDescent="0.35">
      <c r="A13502"/>
    </row>
    <row r="13503" spans="1:1" x14ac:dyDescent="0.35">
      <c r="A13503"/>
    </row>
    <row r="13504" spans="1:1" x14ac:dyDescent="0.35">
      <c r="A13504"/>
    </row>
    <row r="13505" spans="1:1" x14ac:dyDescent="0.35">
      <c r="A13505"/>
    </row>
    <row r="13506" spans="1:1" x14ac:dyDescent="0.35">
      <c r="A13506"/>
    </row>
    <row r="13507" spans="1:1" x14ac:dyDescent="0.35">
      <c r="A13507"/>
    </row>
    <row r="13508" spans="1:1" x14ac:dyDescent="0.35">
      <c r="A13508"/>
    </row>
    <row r="13509" spans="1:1" x14ac:dyDescent="0.35">
      <c r="A13509"/>
    </row>
    <row r="13510" spans="1:1" x14ac:dyDescent="0.35">
      <c r="A13510"/>
    </row>
    <row r="13511" spans="1:1" x14ac:dyDescent="0.35">
      <c r="A13511"/>
    </row>
    <row r="13512" spans="1:1" x14ac:dyDescent="0.35">
      <c r="A13512"/>
    </row>
    <row r="13513" spans="1:1" x14ac:dyDescent="0.35">
      <c r="A13513"/>
    </row>
    <row r="13514" spans="1:1" x14ac:dyDescent="0.35">
      <c r="A13514"/>
    </row>
    <row r="13515" spans="1:1" x14ac:dyDescent="0.35">
      <c r="A13515"/>
    </row>
    <row r="13516" spans="1:1" x14ac:dyDescent="0.35">
      <c r="A13516"/>
    </row>
    <row r="13517" spans="1:1" x14ac:dyDescent="0.35">
      <c r="A13517"/>
    </row>
    <row r="13518" spans="1:1" x14ac:dyDescent="0.35">
      <c r="A13518"/>
    </row>
    <row r="13519" spans="1:1" x14ac:dyDescent="0.35">
      <c r="A13519"/>
    </row>
    <row r="13520" spans="1:1" x14ac:dyDescent="0.35">
      <c r="A13520"/>
    </row>
    <row r="13521" spans="1:1" x14ac:dyDescent="0.35">
      <c r="A13521"/>
    </row>
    <row r="13522" spans="1:1" x14ac:dyDescent="0.35">
      <c r="A13522"/>
    </row>
    <row r="13523" spans="1:1" x14ac:dyDescent="0.35">
      <c r="A13523"/>
    </row>
    <row r="13524" spans="1:1" x14ac:dyDescent="0.35">
      <c r="A13524"/>
    </row>
    <row r="13525" spans="1:1" x14ac:dyDescent="0.35">
      <c r="A13525"/>
    </row>
    <row r="13526" spans="1:1" x14ac:dyDescent="0.35">
      <c r="A13526"/>
    </row>
    <row r="13527" spans="1:1" x14ac:dyDescent="0.35">
      <c r="A13527"/>
    </row>
    <row r="13528" spans="1:1" x14ac:dyDescent="0.35">
      <c r="A13528"/>
    </row>
    <row r="13529" spans="1:1" x14ac:dyDescent="0.35">
      <c r="A13529"/>
    </row>
    <row r="13530" spans="1:1" x14ac:dyDescent="0.35">
      <c r="A13530"/>
    </row>
    <row r="13531" spans="1:1" x14ac:dyDescent="0.35">
      <c r="A13531"/>
    </row>
    <row r="13532" spans="1:1" x14ac:dyDescent="0.35">
      <c r="A13532"/>
    </row>
    <row r="13533" spans="1:1" x14ac:dyDescent="0.35">
      <c r="A13533"/>
    </row>
    <row r="13534" spans="1:1" x14ac:dyDescent="0.35">
      <c r="A13534"/>
    </row>
    <row r="13535" spans="1:1" x14ac:dyDescent="0.35">
      <c r="A13535"/>
    </row>
    <row r="13536" spans="1:1" x14ac:dyDescent="0.35">
      <c r="A13536"/>
    </row>
    <row r="13537" spans="1:1" x14ac:dyDescent="0.35">
      <c r="A13537"/>
    </row>
    <row r="13538" spans="1:1" x14ac:dyDescent="0.35">
      <c r="A13538"/>
    </row>
    <row r="13539" spans="1:1" x14ac:dyDescent="0.35">
      <c r="A13539"/>
    </row>
    <row r="13540" spans="1:1" x14ac:dyDescent="0.35">
      <c r="A13540"/>
    </row>
    <row r="13541" spans="1:1" x14ac:dyDescent="0.35">
      <c r="A13541"/>
    </row>
    <row r="13542" spans="1:1" x14ac:dyDescent="0.35">
      <c r="A13542"/>
    </row>
    <row r="13543" spans="1:1" x14ac:dyDescent="0.35">
      <c r="A13543"/>
    </row>
    <row r="13544" spans="1:1" x14ac:dyDescent="0.35">
      <c r="A13544"/>
    </row>
    <row r="13545" spans="1:1" x14ac:dyDescent="0.35">
      <c r="A13545"/>
    </row>
    <row r="13546" spans="1:1" x14ac:dyDescent="0.35">
      <c r="A13546"/>
    </row>
    <row r="13547" spans="1:1" x14ac:dyDescent="0.35">
      <c r="A13547"/>
    </row>
    <row r="13548" spans="1:1" x14ac:dyDescent="0.35">
      <c r="A13548"/>
    </row>
    <row r="13549" spans="1:1" x14ac:dyDescent="0.35">
      <c r="A13549"/>
    </row>
    <row r="13550" spans="1:1" x14ac:dyDescent="0.35">
      <c r="A13550"/>
    </row>
    <row r="13551" spans="1:1" x14ac:dyDescent="0.35">
      <c r="A13551"/>
    </row>
    <row r="13552" spans="1:1" x14ac:dyDescent="0.35">
      <c r="A13552"/>
    </row>
    <row r="13553" spans="1:1" x14ac:dyDescent="0.35">
      <c r="A13553"/>
    </row>
    <row r="13554" spans="1:1" x14ac:dyDescent="0.35">
      <c r="A13554"/>
    </row>
    <row r="13555" spans="1:1" x14ac:dyDescent="0.35">
      <c r="A13555"/>
    </row>
    <row r="13556" spans="1:1" x14ac:dyDescent="0.35">
      <c r="A13556"/>
    </row>
    <row r="13557" spans="1:1" x14ac:dyDescent="0.35">
      <c r="A13557"/>
    </row>
    <row r="13558" spans="1:1" x14ac:dyDescent="0.35">
      <c r="A13558"/>
    </row>
    <row r="13559" spans="1:1" x14ac:dyDescent="0.35">
      <c r="A13559"/>
    </row>
    <row r="13560" spans="1:1" x14ac:dyDescent="0.35">
      <c r="A13560"/>
    </row>
    <row r="13561" spans="1:1" x14ac:dyDescent="0.35">
      <c r="A13561"/>
    </row>
    <row r="13562" spans="1:1" x14ac:dyDescent="0.35">
      <c r="A13562"/>
    </row>
    <row r="13563" spans="1:1" x14ac:dyDescent="0.35">
      <c r="A13563"/>
    </row>
    <row r="13564" spans="1:1" x14ac:dyDescent="0.35">
      <c r="A13564"/>
    </row>
    <row r="13565" spans="1:1" x14ac:dyDescent="0.35">
      <c r="A13565"/>
    </row>
    <row r="13566" spans="1:1" x14ac:dyDescent="0.35">
      <c r="A13566"/>
    </row>
    <row r="13567" spans="1:1" x14ac:dyDescent="0.35">
      <c r="A13567"/>
    </row>
    <row r="13568" spans="1:1" x14ac:dyDescent="0.35">
      <c r="A13568"/>
    </row>
    <row r="13569" spans="1:1" x14ac:dyDescent="0.35">
      <c r="A13569"/>
    </row>
    <row r="13570" spans="1:1" x14ac:dyDescent="0.35">
      <c r="A13570"/>
    </row>
    <row r="13571" spans="1:1" x14ac:dyDescent="0.35">
      <c r="A13571"/>
    </row>
    <row r="13572" spans="1:1" x14ac:dyDescent="0.35">
      <c r="A13572"/>
    </row>
    <row r="13573" spans="1:1" x14ac:dyDescent="0.35">
      <c r="A13573"/>
    </row>
    <row r="13574" spans="1:1" x14ac:dyDescent="0.35">
      <c r="A13574"/>
    </row>
    <row r="13575" spans="1:1" x14ac:dyDescent="0.35">
      <c r="A13575"/>
    </row>
    <row r="13576" spans="1:1" x14ac:dyDescent="0.35">
      <c r="A13576"/>
    </row>
    <row r="13577" spans="1:1" x14ac:dyDescent="0.35">
      <c r="A13577"/>
    </row>
    <row r="13578" spans="1:1" x14ac:dyDescent="0.35">
      <c r="A13578"/>
    </row>
    <row r="13579" spans="1:1" x14ac:dyDescent="0.35">
      <c r="A13579"/>
    </row>
    <row r="13580" spans="1:1" x14ac:dyDescent="0.35">
      <c r="A13580"/>
    </row>
    <row r="13581" spans="1:1" x14ac:dyDescent="0.35">
      <c r="A13581"/>
    </row>
    <row r="13582" spans="1:1" x14ac:dyDescent="0.35">
      <c r="A13582"/>
    </row>
    <row r="13583" spans="1:1" x14ac:dyDescent="0.35">
      <c r="A13583"/>
    </row>
    <row r="13584" spans="1:1" x14ac:dyDescent="0.35">
      <c r="A13584"/>
    </row>
    <row r="13585" spans="1:1" x14ac:dyDescent="0.35">
      <c r="A13585"/>
    </row>
    <row r="13586" spans="1:1" x14ac:dyDescent="0.35">
      <c r="A13586"/>
    </row>
    <row r="13587" spans="1:1" x14ac:dyDescent="0.35">
      <c r="A13587"/>
    </row>
    <row r="13588" spans="1:1" x14ac:dyDescent="0.35">
      <c r="A13588"/>
    </row>
    <row r="13589" spans="1:1" x14ac:dyDescent="0.35">
      <c r="A13589"/>
    </row>
    <row r="13590" spans="1:1" x14ac:dyDescent="0.35">
      <c r="A13590"/>
    </row>
    <row r="13591" spans="1:1" x14ac:dyDescent="0.35">
      <c r="A13591"/>
    </row>
    <row r="13592" spans="1:1" x14ac:dyDescent="0.35">
      <c r="A13592"/>
    </row>
    <row r="13593" spans="1:1" x14ac:dyDescent="0.35">
      <c r="A13593"/>
    </row>
    <row r="13594" spans="1:1" x14ac:dyDescent="0.35">
      <c r="A13594"/>
    </row>
    <row r="13595" spans="1:1" x14ac:dyDescent="0.35">
      <c r="A13595"/>
    </row>
    <row r="13596" spans="1:1" x14ac:dyDescent="0.35">
      <c r="A13596"/>
    </row>
    <row r="13597" spans="1:1" x14ac:dyDescent="0.35">
      <c r="A13597"/>
    </row>
    <row r="13598" spans="1:1" x14ac:dyDescent="0.35">
      <c r="A13598"/>
    </row>
    <row r="13599" spans="1:1" x14ac:dyDescent="0.35">
      <c r="A13599"/>
    </row>
    <row r="13600" spans="1:1" x14ac:dyDescent="0.35">
      <c r="A13600"/>
    </row>
    <row r="13601" spans="1:1" x14ac:dyDescent="0.35">
      <c r="A13601"/>
    </row>
    <row r="13602" spans="1:1" x14ac:dyDescent="0.35">
      <c r="A13602"/>
    </row>
    <row r="13603" spans="1:1" x14ac:dyDescent="0.35">
      <c r="A13603"/>
    </row>
    <row r="13604" spans="1:1" x14ac:dyDescent="0.35">
      <c r="A13604"/>
    </row>
    <row r="13605" spans="1:1" x14ac:dyDescent="0.35">
      <c r="A13605"/>
    </row>
    <row r="13606" spans="1:1" x14ac:dyDescent="0.35">
      <c r="A13606"/>
    </row>
    <row r="13607" spans="1:1" x14ac:dyDescent="0.35">
      <c r="A13607"/>
    </row>
    <row r="13608" spans="1:1" x14ac:dyDescent="0.35">
      <c r="A13608"/>
    </row>
    <row r="13609" spans="1:1" x14ac:dyDescent="0.35">
      <c r="A13609"/>
    </row>
    <row r="13610" spans="1:1" x14ac:dyDescent="0.35">
      <c r="A13610"/>
    </row>
    <row r="13611" spans="1:1" x14ac:dyDescent="0.35">
      <c r="A13611"/>
    </row>
    <row r="13612" spans="1:1" x14ac:dyDescent="0.35">
      <c r="A13612"/>
    </row>
    <row r="13613" spans="1:1" x14ac:dyDescent="0.35">
      <c r="A13613"/>
    </row>
    <row r="13614" spans="1:1" x14ac:dyDescent="0.35">
      <c r="A13614"/>
    </row>
    <row r="13615" spans="1:1" x14ac:dyDescent="0.35">
      <c r="A13615"/>
    </row>
    <row r="13616" spans="1:1" x14ac:dyDescent="0.35">
      <c r="A13616"/>
    </row>
    <row r="13617" spans="1:1" x14ac:dyDescent="0.35">
      <c r="A13617"/>
    </row>
    <row r="13618" spans="1:1" x14ac:dyDescent="0.35">
      <c r="A13618"/>
    </row>
    <row r="13619" spans="1:1" x14ac:dyDescent="0.35">
      <c r="A13619"/>
    </row>
    <row r="13620" spans="1:1" x14ac:dyDescent="0.35">
      <c r="A13620"/>
    </row>
    <row r="13621" spans="1:1" x14ac:dyDescent="0.35">
      <c r="A13621"/>
    </row>
    <row r="13622" spans="1:1" x14ac:dyDescent="0.35">
      <c r="A13622"/>
    </row>
    <row r="13623" spans="1:1" x14ac:dyDescent="0.35">
      <c r="A13623"/>
    </row>
    <row r="13624" spans="1:1" x14ac:dyDescent="0.35">
      <c r="A13624"/>
    </row>
    <row r="13625" spans="1:1" x14ac:dyDescent="0.35">
      <c r="A13625"/>
    </row>
    <row r="13626" spans="1:1" x14ac:dyDescent="0.35">
      <c r="A13626"/>
    </row>
    <row r="13627" spans="1:1" x14ac:dyDescent="0.35">
      <c r="A13627"/>
    </row>
    <row r="13628" spans="1:1" x14ac:dyDescent="0.35">
      <c r="A13628"/>
    </row>
    <row r="13629" spans="1:1" x14ac:dyDescent="0.35">
      <c r="A13629"/>
    </row>
    <row r="13630" spans="1:1" x14ac:dyDescent="0.35">
      <c r="A13630"/>
    </row>
    <row r="13631" spans="1:1" x14ac:dyDescent="0.35">
      <c r="A13631"/>
    </row>
    <row r="13632" spans="1:1" x14ac:dyDescent="0.35">
      <c r="A13632"/>
    </row>
    <row r="13633" spans="1:1" x14ac:dyDescent="0.35">
      <c r="A13633"/>
    </row>
    <row r="13634" spans="1:1" x14ac:dyDescent="0.35">
      <c r="A13634"/>
    </row>
    <row r="13635" spans="1:1" x14ac:dyDescent="0.35">
      <c r="A13635"/>
    </row>
    <row r="13636" spans="1:1" x14ac:dyDescent="0.35">
      <c r="A13636"/>
    </row>
    <row r="13637" spans="1:1" x14ac:dyDescent="0.35">
      <c r="A13637"/>
    </row>
    <row r="13638" spans="1:1" x14ac:dyDescent="0.35">
      <c r="A13638"/>
    </row>
    <row r="13639" spans="1:1" x14ac:dyDescent="0.35">
      <c r="A13639"/>
    </row>
    <row r="13640" spans="1:1" x14ac:dyDescent="0.35">
      <c r="A13640"/>
    </row>
    <row r="13641" spans="1:1" x14ac:dyDescent="0.35">
      <c r="A13641"/>
    </row>
    <row r="13642" spans="1:1" x14ac:dyDescent="0.35">
      <c r="A13642"/>
    </row>
    <row r="13643" spans="1:1" x14ac:dyDescent="0.35">
      <c r="A13643"/>
    </row>
    <row r="13644" spans="1:1" x14ac:dyDescent="0.35">
      <c r="A13644"/>
    </row>
    <row r="13645" spans="1:1" x14ac:dyDescent="0.35">
      <c r="A13645"/>
    </row>
    <row r="13646" spans="1:1" x14ac:dyDescent="0.35">
      <c r="A13646"/>
    </row>
    <row r="13647" spans="1:1" x14ac:dyDescent="0.35">
      <c r="A13647"/>
    </row>
    <row r="13648" spans="1:1" x14ac:dyDescent="0.35">
      <c r="A13648"/>
    </row>
    <row r="13649" spans="1:1" x14ac:dyDescent="0.35">
      <c r="A13649"/>
    </row>
    <row r="13650" spans="1:1" x14ac:dyDescent="0.35">
      <c r="A13650"/>
    </row>
    <row r="13651" spans="1:1" x14ac:dyDescent="0.35">
      <c r="A13651"/>
    </row>
    <row r="13652" spans="1:1" x14ac:dyDescent="0.35">
      <c r="A13652"/>
    </row>
    <row r="13653" spans="1:1" x14ac:dyDescent="0.35">
      <c r="A13653"/>
    </row>
    <row r="13654" spans="1:1" x14ac:dyDescent="0.35">
      <c r="A13654"/>
    </row>
    <row r="13655" spans="1:1" x14ac:dyDescent="0.35">
      <c r="A13655"/>
    </row>
    <row r="13656" spans="1:1" x14ac:dyDescent="0.35">
      <c r="A13656"/>
    </row>
    <row r="13657" spans="1:1" x14ac:dyDescent="0.35">
      <c r="A13657"/>
    </row>
    <row r="13658" spans="1:1" x14ac:dyDescent="0.35">
      <c r="A13658"/>
    </row>
    <row r="13659" spans="1:1" x14ac:dyDescent="0.35">
      <c r="A13659"/>
    </row>
    <row r="13660" spans="1:1" x14ac:dyDescent="0.35">
      <c r="A13660"/>
    </row>
    <row r="13661" spans="1:1" x14ac:dyDescent="0.35">
      <c r="A13661"/>
    </row>
    <row r="13662" spans="1:1" x14ac:dyDescent="0.35">
      <c r="A13662"/>
    </row>
    <row r="13663" spans="1:1" x14ac:dyDescent="0.35">
      <c r="A13663"/>
    </row>
    <row r="13664" spans="1:1" x14ac:dyDescent="0.35">
      <c r="A13664"/>
    </row>
    <row r="13665" spans="1:1" x14ac:dyDescent="0.35">
      <c r="A13665"/>
    </row>
    <row r="13666" spans="1:1" x14ac:dyDescent="0.35">
      <c r="A13666"/>
    </row>
    <row r="13667" spans="1:1" x14ac:dyDescent="0.35">
      <c r="A13667"/>
    </row>
    <row r="13668" spans="1:1" x14ac:dyDescent="0.35">
      <c r="A13668"/>
    </row>
    <row r="13669" spans="1:1" x14ac:dyDescent="0.35">
      <c r="A13669"/>
    </row>
    <row r="13670" spans="1:1" x14ac:dyDescent="0.35">
      <c r="A13670"/>
    </row>
    <row r="13671" spans="1:1" x14ac:dyDescent="0.35">
      <c r="A13671"/>
    </row>
    <row r="13672" spans="1:1" x14ac:dyDescent="0.35">
      <c r="A13672"/>
    </row>
    <row r="13673" spans="1:1" x14ac:dyDescent="0.35">
      <c r="A13673"/>
    </row>
    <row r="13674" spans="1:1" x14ac:dyDescent="0.35">
      <c r="A13674"/>
    </row>
    <row r="13675" spans="1:1" x14ac:dyDescent="0.35">
      <c r="A13675"/>
    </row>
    <row r="13676" spans="1:1" x14ac:dyDescent="0.35">
      <c r="A13676"/>
    </row>
    <row r="13677" spans="1:1" x14ac:dyDescent="0.35">
      <c r="A13677"/>
    </row>
    <row r="13678" spans="1:1" x14ac:dyDescent="0.35">
      <c r="A13678"/>
    </row>
    <row r="13679" spans="1:1" x14ac:dyDescent="0.35">
      <c r="A13679"/>
    </row>
    <row r="13680" spans="1:1" x14ac:dyDescent="0.35">
      <c r="A13680"/>
    </row>
    <row r="13681" spans="1:1" x14ac:dyDescent="0.35">
      <c r="A13681"/>
    </row>
    <row r="13682" spans="1:1" x14ac:dyDescent="0.35">
      <c r="A13682"/>
    </row>
    <row r="13683" spans="1:1" x14ac:dyDescent="0.35">
      <c r="A13683"/>
    </row>
    <row r="13684" spans="1:1" x14ac:dyDescent="0.35">
      <c r="A13684"/>
    </row>
    <row r="13685" spans="1:1" x14ac:dyDescent="0.35">
      <c r="A13685"/>
    </row>
    <row r="13686" spans="1:1" x14ac:dyDescent="0.35">
      <c r="A13686"/>
    </row>
    <row r="13687" spans="1:1" x14ac:dyDescent="0.35">
      <c r="A13687"/>
    </row>
    <row r="13688" spans="1:1" x14ac:dyDescent="0.35">
      <c r="A13688"/>
    </row>
    <row r="13689" spans="1:1" x14ac:dyDescent="0.35">
      <c r="A13689"/>
    </row>
    <row r="13690" spans="1:1" x14ac:dyDescent="0.35">
      <c r="A13690"/>
    </row>
    <row r="13691" spans="1:1" x14ac:dyDescent="0.35">
      <c r="A13691"/>
    </row>
    <row r="13692" spans="1:1" x14ac:dyDescent="0.35">
      <c r="A13692"/>
    </row>
    <row r="13693" spans="1:1" x14ac:dyDescent="0.35">
      <c r="A13693"/>
    </row>
    <row r="13694" spans="1:1" x14ac:dyDescent="0.35">
      <c r="A13694"/>
    </row>
    <row r="13695" spans="1:1" x14ac:dyDescent="0.35">
      <c r="A13695"/>
    </row>
    <row r="13696" spans="1:1" x14ac:dyDescent="0.35">
      <c r="A13696"/>
    </row>
    <row r="13697" spans="1:1" x14ac:dyDescent="0.35">
      <c r="A13697"/>
    </row>
    <row r="13698" spans="1:1" x14ac:dyDescent="0.35">
      <c r="A13698"/>
    </row>
    <row r="13699" spans="1:1" x14ac:dyDescent="0.35">
      <c r="A13699"/>
    </row>
    <row r="13700" spans="1:1" x14ac:dyDescent="0.35">
      <c r="A13700"/>
    </row>
    <row r="13701" spans="1:1" x14ac:dyDescent="0.35">
      <c r="A13701"/>
    </row>
    <row r="13702" spans="1:1" x14ac:dyDescent="0.35">
      <c r="A13702"/>
    </row>
    <row r="13703" spans="1:1" x14ac:dyDescent="0.35">
      <c r="A13703"/>
    </row>
    <row r="13704" spans="1:1" x14ac:dyDescent="0.35">
      <c r="A13704"/>
    </row>
    <row r="13705" spans="1:1" x14ac:dyDescent="0.35">
      <c r="A13705"/>
    </row>
    <row r="13706" spans="1:1" x14ac:dyDescent="0.35">
      <c r="A13706"/>
    </row>
    <row r="13707" spans="1:1" x14ac:dyDescent="0.35">
      <c r="A13707"/>
    </row>
    <row r="13708" spans="1:1" x14ac:dyDescent="0.35">
      <c r="A13708"/>
    </row>
    <row r="13709" spans="1:1" x14ac:dyDescent="0.35">
      <c r="A13709"/>
    </row>
    <row r="13710" spans="1:1" x14ac:dyDescent="0.35">
      <c r="A13710"/>
    </row>
    <row r="13711" spans="1:1" x14ac:dyDescent="0.35">
      <c r="A13711"/>
    </row>
    <row r="13712" spans="1:1" x14ac:dyDescent="0.35">
      <c r="A13712"/>
    </row>
    <row r="13713" spans="1:1" x14ac:dyDescent="0.35">
      <c r="A13713"/>
    </row>
    <row r="13714" spans="1:1" x14ac:dyDescent="0.35">
      <c r="A13714"/>
    </row>
    <row r="13715" spans="1:1" x14ac:dyDescent="0.35">
      <c r="A13715"/>
    </row>
    <row r="13716" spans="1:1" x14ac:dyDescent="0.35">
      <c r="A13716"/>
    </row>
    <row r="13717" spans="1:1" x14ac:dyDescent="0.35">
      <c r="A13717"/>
    </row>
    <row r="13718" spans="1:1" x14ac:dyDescent="0.35">
      <c r="A13718"/>
    </row>
    <row r="13719" spans="1:1" x14ac:dyDescent="0.35">
      <c r="A13719"/>
    </row>
    <row r="13720" spans="1:1" x14ac:dyDescent="0.35">
      <c r="A13720"/>
    </row>
    <row r="13721" spans="1:1" x14ac:dyDescent="0.35">
      <c r="A13721"/>
    </row>
    <row r="13722" spans="1:1" x14ac:dyDescent="0.35">
      <c r="A13722"/>
    </row>
    <row r="13723" spans="1:1" x14ac:dyDescent="0.35">
      <c r="A13723"/>
    </row>
    <row r="13724" spans="1:1" x14ac:dyDescent="0.35">
      <c r="A13724"/>
    </row>
    <row r="13725" spans="1:1" x14ac:dyDescent="0.35">
      <c r="A13725"/>
    </row>
    <row r="13726" spans="1:1" x14ac:dyDescent="0.35">
      <c r="A13726"/>
    </row>
    <row r="13727" spans="1:1" x14ac:dyDescent="0.35">
      <c r="A13727"/>
    </row>
    <row r="13728" spans="1:1" x14ac:dyDescent="0.35">
      <c r="A13728"/>
    </row>
    <row r="13729" spans="1:1" x14ac:dyDescent="0.35">
      <c r="A13729"/>
    </row>
    <row r="13730" spans="1:1" x14ac:dyDescent="0.35">
      <c r="A13730"/>
    </row>
    <row r="13731" spans="1:1" x14ac:dyDescent="0.35">
      <c r="A13731"/>
    </row>
    <row r="13732" spans="1:1" x14ac:dyDescent="0.35">
      <c r="A13732"/>
    </row>
    <row r="13733" spans="1:1" x14ac:dyDescent="0.35">
      <c r="A13733"/>
    </row>
    <row r="13734" spans="1:1" x14ac:dyDescent="0.35">
      <c r="A13734"/>
    </row>
    <row r="13735" spans="1:1" x14ac:dyDescent="0.35">
      <c r="A13735"/>
    </row>
    <row r="13736" spans="1:1" x14ac:dyDescent="0.35">
      <c r="A13736"/>
    </row>
    <row r="13737" spans="1:1" x14ac:dyDescent="0.35">
      <c r="A13737"/>
    </row>
    <row r="13738" spans="1:1" x14ac:dyDescent="0.35">
      <c r="A13738"/>
    </row>
    <row r="13739" spans="1:1" x14ac:dyDescent="0.35">
      <c r="A13739"/>
    </row>
    <row r="13740" spans="1:1" x14ac:dyDescent="0.35">
      <c r="A13740"/>
    </row>
    <row r="13741" spans="1:1" x14ac:dyDescent="0.35">
      <c r="A13741"/>
    </row>
    <row r="13742" spans="1:1" x14ac:dyDescent="0.35">
      <c r="A13742"/>
    </row>
    <row r="13743" spans="1:1" x14ac:dyDescent="0.35">
      <c r="A13743"/>
    </row>
    <row r="13744" spans="1:1" x14ac:dyDescent="0.35">
      <c r="A13744"/>
    </row>
    <row r="13745" spans="1:1" x14ac:dyDescent="0.35">
      <c r="A13745"/>
    </row>
    <row r="13746" spans="1:1" x14ac:dyDescent="0.35">
      <c r="A13746"/>
    </row>
    <row r="13747" spans="1:1" x14ac:dyDescent="0.35">
      <c r="A13747"/>
    </row>
    <row r="13748" spans="1:1" x14ac:dyDescent="0.35">
      <c r="A13748"/>
    </row>
    <row r="13749" spans="1:1" x14ac:dyDescent="0.35">
      <c r="A13749"/>
    </row>
    <row r="13750" spans="1:1" x14ac:dyDescent="0.35">
      <c r="A13750"/>
    </row>
    <row r="13751" spans="1:1" x14ac:dyDescent="0.35">
      <c r="A13751"/>
    </row>
    <row r="13752" spans="1:1" x14ac:dyDescent="0.35">
      <c r="A13752"/>
    </row>
    <row r="13753" spans="1:1" x14ac:dyDescent="0.35">
      <c r="A13753"/>
    </row>
    <row r="13754" spans="1:1" x14ac:dyDescent="0.35">
      <c r="A13754"/>
    </row>
    <row r="13755" spans="1:1" x14ac:dyDescent="0.35">
      <c r="A13755"/>
    </row>
    <row r="13756" spans="1:1" x14ac:dyDescent="0.35">
      <c r="A13756"/>
    </row>
    <row r="13757" spans="1:1" x14ac:dyDescent="0.35">
      <c r="A13757"/>
    </row>
    <row r="13758" spans="1:1" x14ac:dyDescent="0.35">
      <c r="A13758"/>
    </row>
    <row r="13759" spans="1:1" x14ac:dyDescent="0.35">
      <c r="A13759"/>
    </row>
    <row r="13760" spans="1:1" x14ac:dyDescent="0.35">
      <c r="A13760"/>
    </row>
    <row r="13761" spans="1:1" x14ac:dyDescent="0.35">
      <c r="A13761"/>
    </row>
    <row r="13762" spans="1:1" x14ac:dyDescent="0.35">
      <c r="A13762"/>
    </row>
    <row r="13763" spans="1:1" x14ac:dyDescent="0.35">
      <c r="A13763"/>
    </row>
    <row r="13764" spans="1:1" x14ac:dyDescent="0.35">
      <c r="A13764"/>
    </row>
    <row r="13765" spans="1:1" x14ac:dyDescent="0.35">
      <c r="A13765"/>
    </row>
    <row r="13766" spans="1:1" x14ac:dyDescent="0.35">
      <c r="A13766"/>
    </row>
    <row r="13767" spans="1:1" x14ac:dyDescent="0.35">
      <c r="A13767"/>
    </row>
    <row r="13768" spans="1:1" x14ac:dyDescent="0.35">
      <c r="A13768"/>
    </row>
    <row r="13769" spans="1:1" x14ac:dyDescent="0.35">
      <c r="A13769"/>
    </row>
    <row r="13770" spans="1:1" x14ac:dyDescent="0.35">
      <c r="A13770"/>
    </row>
    <row r="13771" spans="1:1" x14ac:dyDescent="0.35">
      <c r="A13771"/>
    </row>
    <row r="13772" spans="1:1" x14ac:dyDescent="0.35">
      <c r="A13772"/>
    </row>
    <row r="13773" spans="1:1" x14ac:dyDescent="0.35">
      <c r="A13773"/>
    </row>
    <row r="13774" spans="1:1" x14ac:dyDescent="0.35">
      <c r="A13774"/>
    </row>
    <row r="13775" spans="1:1" x14ac:dyDescent="0.35">
      <c r="A13775"/>
    </row>
    <row r="13776" spans="1:1" x14ac:dyDescent="0.35">
      <c r="A13776"/>
    </row>
    <row r="13777" spans="1:1" x14ac:dyDescent="0.35">
      <c r="A13777"/>
    </row>
    <row r="13778" spans="1:1" x14ac:dyDescent="0.35">
      <c r="A13778"/>
    </row>
    <row r="13779" spans="1:1" x14ac:dyDescent="0.35">
      <c r="A13779"/>
    </row>
    <row r="13780" spans="1:1" x14ac:dyDescent="0.35">
      <c r="A13780"/>
    </row>
    <row r="13781" spans="1:1" x14ac:dyDescent="0.35">
      <c r="A13781"/>
    </row>
    <row r="13782" spans="1:1" x14ac:dyDescent="0.35">
      <c r="A13782"/>
    </row>
    <row r="13783" spans="1:1" x14ac:dyDescent="0.35">
      <c r="A13783"/>
    </row>
    <row r="13784" spans="1:1" x14ac:dyDescent="0.35">
      <c r="A13784"/>
    </row>
    <row r="13785" spans="1:1" x14ac:dyDescent="0.35">
      <c r="A13785"/>
    </row>
    <row r="13786" spans="1:1" x14ac:dyDescent="0.35">
      <c r="A13786"/>
    </row>
    <row r="13787" spans="1:1" x14ac:dyDescent="0.35">
      <c r="A13787"/>
    </row>
    <row r="13788" spans="1:1" x14ac:dyDescent="0.35">
      <c r="A13788"/>
    </row>
    <row r="13789" spans="1:1" x14ac:dyDescent="0.35">
      <c r="A13789"/>
    </row>
    <row r="13790" spans="1:1" x14ac:dyDescent="0.35">
      <c r="A13790"/>
    </row>
    <row r="13791" spans="1:1" x14ac:dyDescent="0.35">
      <c r="A13791"/>
    </row>
    <row r="13792" spans="1:1" x14ac:dyDescent="0.35">
      <c r="A13792"/>
    </row>
    <row r="13793" spans="1:1" x14ac:dyDescent="0.35">
      <c r="A13793"/>
    </row>
    <row r="13794" spans="1:1" x14ac:dyDescent="0.35">
      <c r="A13794"/>
    </row>
    <row r="13795" spans="1:1" x14ac:dyDescent="0.35">
      <c r="A13795"/>
    </row>
    <row r="13796" spans="1:1" x14ac:dyDescent="0.35">
      <c r="A13796"/>
    </row>
    <row r="13797" spans="1:1" x14ac:dyDescent="0.35">
      <c r="A13797"/>
    </row>
    <row r="13798" spans="1:1" x14ac:dyDescent="0.35">
      <c r="A13798"/>
    </row>
    <row r="13799" spans="1:1" x14ac:dyDescent="0.35">
      <c r="A13799"/>
    </row>
    <row r="13800" spans="1:1" x14ac:dyDescent="0.35">
      <c r="A13800"/>
    </row>
    <row r="13801" spans="1:1" x14ac:dyDescent="0.35">
      <c r="A13801"/>
    </row>
    <row r="13802" spans="1:1" x14ac:dyDescent="0.35">
      <c r="A13802"/>
    </row>
    <row r="13803" spans="1:1" x14ac:dyDescent="0.35">
      <c r="A13803"/>
    </row>
    <row r="13804" spans="1:1" x14ac:dyDescent="0.35">
      <c r="A13804"/>
    </row>
    <row r="13805" spans="1:1" x14ac:dyDescent="0.35">
      <c r="A13805"/>
    </row>
    <row r="13806" spans="1:1" x14ac:dyDescent="0.35">
      <c r="A13806"/>
    </row>
    <row r="13807" spans="1:1" x14ac:dyDescent="0.35">
      <c r="A13807"/>
    </row>
    <row r="13808" spans="1:1" x14ac:dyDescent="0.35">
      <c r="A13808"/>
    </row>
    <row r="13809" spans="1:1" x14ac:dyDescent="0.35">
      <c r="A13809"/>
    </row>
    <row r="13810" spans="1:1" x14ac:dyDescent="0.35">
      <c r="A13810"/>
    </row>
    <row r="13811" spans="1:1" x14ac:dyDescent="0.35">
      <c r="A13811"/>
    </row>
    <row r="13812" spans="1:1" x14ac:dyDescent="0.35">
      <c r="A13812"/>
    </row>
    <row r="13813" spans="1:1" x14ac:dyDescent="0.35">
      <c r="A13813"/>
    </row>
    <row r="13814" spans="1:1" x14ac:dyDescent="0.35">
      <c r="A13814"/>
    </row>
    <row r="13815" spans="1:1" x14ac:dyDescent="0.35">
      <c r="A13815"/>
    </row>
    <row r="13816" spans="1:1" x14ac:dyDescent="0.35">
      <c r="A13816"/>
    </row>
    <row r="13817" spans="1:1" x14ac:dyDescent="0.35">
      <c r="A13817"/>
    </row>
    <row r="13818" spans="1:1" x14ac:dyDescent="0.35">
      <c r="A13818"/>
    </row>
    <row r="13819" spans="1:1" x14ac:dyDescent="0.35">
      <c r="A13819"/>
    </row>
    <row r="13820" spans="1:1" x14ac:dyDescent="0.35">
      <c r="A13820"/>
    </row>
    <row r="13821" spans="1:1" x14ac:dyDescent="0.35">
      <c r="A13821"/>
    </row>
    <row r="13822" spans="1:1" x14ac:dyDescent="0.35">
      <c r="A13822"/>
    </row>
    <row r="13823" spans="1:1" x14ac:dyDescent="0.35">
      <c r="A13823"/>
    </row>
    <row r="13824" spans="1:1" x14ac:dyDescent="0.35">
      <c r="A13824"/>
    </row>
    <row r="13825" spans="1:1" x14ac:dyDescent="0.35">
      <c r="A13825"/>
    </row>
    <row r="13826" spans="1:1" x14ac:dyDescent="0.35">
      <c r="A13826"/>
    </row>
    <row r="13827" spans="1:1" x14ac:dyDescent="0.35">
      <c r="A13827"/>
    </row>
    <row r="13828" spans="1:1" x14ac:dyDescent="0.35">
      <c r="A13828"/>
    </row>
    <row r="13829" spans="1:1" x14ac:dyDescent="0.35">
      <c r="A13829"/>
    </row>
    <row r="13830" spans="1:1" x14ac:dyDescent="0.35">
      <c r="A13830"/>
    </row>
    <row r="13831" spans="1:1" x14ac:dyDescent="0.35">
      <c r="A13831"/>
    </row>
    <row r="13832" spans="1:1" x14ac:dyDescent="0.35">
      <c r="A13832"/>
    </row>
    <row r="13833" spans="1:1" x14ac:dyDescent="0.35">
      <c r="A13833"/>
    </row>
    <row r="13834" spans="1:1" x14ac:dyDescent="0.35">
      <c r="A13834"/>
    </row>
    <row r="13835" spans="1:1" x14ac:dyDescent="0.35">
      <c r="A13835"/>
    </row>
    <row r="13836" spans="1:1" x14ac:dyDescent="0.35">
      <c r="A13836"/>
    </row>
    <row r="13837" spans="1:1" x14ac:dyDescent="0.35">
      <c r="A13837"/>
    </row>
    <row r="13838" spans="1:1" x14ac:dyDescent="0.35">
      <c r="A13838"/>
    </row>
    <row r="13839" spans="1:1" x14ac:dyDescent="0.35">
      <c r="A13839"/>
    </row>
    <row r="13840" spans="1:1" x14ac:dyDescent="0.35">
      <c r="A13840"/>
    </row>
    <row r="13841" spans="1:1" x14ac:dyDescent="0.35">
      <c r="A13841"/>
    </row>
    <row r="13842" spans="1:1" x14ac:dyDescent="0.35">
      <c r="A13842"/>
    </row>
    <row r="13843" spans="1:1" x14ac:dyDescent="0.35">
      <c r="A13843"/>
    </row>
    <row r="13844" spans="1:1" x14ac:dyDescent="0.35">
      <c r="A13844"/>
    </row>
    <row r="13845" spans="1:1" x14ac:dyDescent="0.35">
      <c r="A13845"/>
    </row>
    <row r="13846" spans="1:1" x14ac:dyDescent="0.35">
      <c r="A13846"/>
    </row>
    <row r="13847" spans="1:1" x14ac:dyDescent="0.35">
      <c r="A13847"/>
    </row>
    <row r="13848" spans="1:1" x14ac:dyDescent="0.35">
      <c r="A13848"/>
    </row>
    <row r="13849" spans="1:1" x14ac:dyDescent="0.35">
      <c r="A13849"/>
    </row>
    <row r="13850" spans="1:1" x14ac:dyDescent="0.35">
      <c r="A13850"/>
    </row>
    <row r="13851" spans="1:1" x14ac:dyDescent="0.35">
      <c r="A13851"/>
    </row>
    <row r="13852" spans="1:1" x14ac:dyDescent="0.35">
      <c r="A13852"/>
    </row>
    <row r="13853" spans="1:1" x14ac:dyDescent="0.35">
      <c r="A13853"/>
    </row>
    <row r="13854" spans="1:1" x14ac:dyDescent="0.35">
      <c r="A13854"/>
    </row>
    <row r="13855" spans="1:1" x14ac:dyDescent="0.35">
      <c r="A13855"/>
    </row>
    <row r="13856" spans="1:1" x14ac:dyDescent="0.35">
      <c r="A13856"/>
    </row>
    <row r="13857" spans="1:1" x14ac:dyDescent="0.35">
      <c r="A13857"/>
    </row>
    <row r="13858" spans="1:1" x14ac:dyDescent="0.35">
      <c r="A13858"/>
    </row>
    <row r="13859" spans="1:1" x14ac:dyDescent="0.35">
      <c r="A13859"/>
    </row>
    <row r="13860" spans="1:1" x14ac:dyDescent="0.35">
      <c r="A13860"/>
    </row>
    <row r="13861" spans="1:1" x14ac:dyDescent="0.35">
      <c r="A13861"/>
    </row>
    <row r="13862" spans="1:1" x14ac:dyDescent="0.35">
      <c r="A13862"/>
    </row>
    <row r="13863" spans="1:1" x14ac:dyDescent="0.35">
      <c r="A13863"/>
    </row>
    <row r="13864" spans="1:1" x14ac:dyDescent="0.35">
      <c r="A13864"/>
    </row>
    <row r="13865" spans="1:1" x14ac:dyDescent="0.35">
      <c r="A13865"/>
    </row>
    <row r="13866" spans="1:1" x14ac:dyDescent="0.35">
      <c r="A13866"/>
    </row>
    <row r="13867" spans="1:1" x14ac:dyDescent="0.35">
      <c r="A13867"/>
    </row>
    <row r="13868" spans="1:1" x14ac:dyDescent="0.35">
      <c r="A13868"/>
    </row>
    <row r="13869" spans="1:1" x14ac:dyDescent="0.35">
      <c r="A13869"/>
    </row>
    <row r="13870" spans="1:1" x14ac:dyDescent="0.35">
      <c r="A13870"/>
    </row>
    <row r="13871" spans="1:1" x14ac:dyDescent="0.35">
      <c r="A13871"/>
    </row>
    <row r="13872" spans="1:1" x14ac:dyDescent="0.35">
      <c r="A13872"/>
    </row>
    <row r="13873" spans="1:1" x14ac:dyDescent="0.35">
      <c r="A13873"/>
    </row>
    <row r="13874" spans="1:1" x14ac:dyDescent="0.35">
      <c r="A13874"/>
    </row>
    <row r="13875" spans="1:1" x14ac:dyDescent="0.35">
      <c r="A13875"/>
    </row>
    <row r="13876" spans="1:1" x14ac:dyDescent="0.35">
      <c r="A13876"/>
    </row>
    <row r="13877" spans="1:1" x14ac:dyDescent="0.35">
      <c r="A13877"/>
    </row>
    <row r="13878" spans="1:1" x14ac:dyDescent="0.35">
      <c r="A13878"/>
    </row>
    <row r="13879" spans="1:1" x14ac:dyDescent="0.35">
      <c r="A13879"/>
    </row>
    <row r="13880" spans="1:1" x14ac:dyDescent="0.35">
      <c r="A13880"/>
    </row>
    <row r="13881" spans="1:1" x14ac:dyDescent="0.35">
      <c r="A13881"/>
    </row>
    <row r="13882" spans="1:1" x14ac:dyDescent="0.35">
      <c r="A13882"/>
    </row>
    <row r="13883" spans="1:1" x14ac:dyDescent="0.35">
      <c r="A13883"/>
    </row>
    <row r="13884" spans="1:1" x14ac:dyDescent="0.35">
      <c r="A13884"/>
    </row>
    <row r="13885" spans="1:1" x14ac:dyDescent="0.35">
      <c r="A13885"/>
    </row>
    <row r="13886" spans="1:1" x14ac:dyDescent="0.35">
      <c r="A13886"/>
    </row>
    <row r="13887" spans="1:1" x14ac:dyDescent="0.35">
      <c r="A13887"/>
    </row>
    <row r="13888" spans="1:1" x14ac:dyDescent="0.35">
      <c r="A13888"/>
    </row>
    <row r="13889" spans="1:1" x14ac:dyDescent="0.35">
      <c r="A13889"/>
    </row>
    <row r="13890" spans="1:1" x14ac:dyDescent="0.35">
      <c r="A13890"/>
    </row>
    <row r="13891" spans="1:1" x14ac:dyDescent="0.35">
      <c r="A13891"/>
    </row>
    <row r="13892" spans="1:1" x14ac:dyDescent="0.35">
      <c r="A13892"/>
    </row>
    <row r="13893" spans="1:1" x14ac:dyDescent="0.35">
      <c r="A13893"/>
    </row>
    <row r="13894" spans="1:1" x14ac:dyDescent="0.35">
      <c r="A13894"/>
    </row>
    <row r="13895" spans="1:1" x14ac:dyDescent="0.35">
      <c r="A13895"/>
    </row>
    <row r="13896" spans="1:1" x14ac:dyDescent="0.35">
      <c r="A13896"/>
    </row>
    <row r="13897" spans="1:1" x14ac:dyDescent="0.35">
      <c r="A13897"/>
    </row>
    <row r="13898" spans="1:1" x14ac:dyDescent="0.35">
      <c r="A13898"/>
    </row>
    <row r="13899" spans="1:1" x14ac:dyDescent="0.35">
      <c r="A13899"/>
    </row>
    <row r="13900" spans="1:1" x14ac:dyDescent="0.35">
      <c r="A13900"/>
    </row>
    <row r="13901" spans="1:1" x14ac:dyDescent="0.35">
      <c r="A13901"/>
    </row>
    <row r="13902" spans="1:1" x14ac:dyDescent="0.35">
      <c r="A13902"/>
    </row>
    <row r="13903" spans="1:1" x14ac:dyDescent="0.35">
      <c r="A13903"/>
    </row>
    <row r="13904" spans="1:1" x14ac:dyDescent="0.35">
      <c r="A13904"/>
    </row>
    <row r="13905" spans="1:1" x14ac:dyDescent="0.35">
      <c r="A13905"/>
    </row>
    <row r="13906" spans="1:1" x14ac:dyDescent="0.35">
      <c r="A13906"/>
    </row>
    <row r="13907" spans="1:1" x14ac:dyDescent="0.35">
      <c r="A13907"/>
    </row>
    <row r="13908" spans="1:1" x14ac:dyDescent="0.35">
      <c r="A13908"/>
    </row>
    <row r="13909" spans="1:1" x14ac:dyDescent="0.35">
      <c r="A13909"/>
    </row>
    <row r="13910" spans="1:1" x14ac:dyDescent="0.35">
      <c r="A13910"/>
    </row>
    <row r="13911" spans="1:1" x14ac:dyDescent="0.35">
      <c r="A13911"/>
    </row>
    <row r="13912" spans="1:1" x14ac:dyDescent="0.35">
      <c r="A13912"/>
    </row>
    <row r="13913" spans="1:1" x14ac:dyDescent="0.35">
      <c r="A13913"/>
    </row>
    <row r="13914" spans="1:1" x14ac:dyDescent="0.35">
      <c r="A13914"/>
    </row>
    <row r="13915" spans="1:1" x14ac:dyDescent="0.35">
      <c r="A13915"/>
    </row>
    <row r="13916" spans="1:1" x14ac:dyDescent="0.35">
      <c r="A13916"/>
    </row>
    <row r="13917" spans="1:1" x14ac:dyDescent="0.35">
      <c r="A13917"/>
    </row>
    <row r="13918" spans="1:1" x14ac:dyDescent="0.35">
      <c r="A13918"/>
    </row>
    <row r="13919" spans="1:1" x14ac:dyDescent="0.35">
      <c r="A13919"/>
    </row>
    <row r="13920" spans="1:1" x14ac:dyDescent="0.35">
      <c r="A13920"/>
    </row>
    <row r="13921" spans="1:1" x14ac:dyDescent="0.35">
      <c r="A13921"/>
    </row>
    <row r="13922" spans="1:1" x14ac:dyDescent="0.35">
      <c r="A13922"/>
    </row>
    <row r="13923" spans="1:1" x14ac:dyDescent="0.35">
      <c r="A13923"/>
    </row>
    <row r="13924" spans="1:1" x14ac:dyDescent="0.35">
      <c r="A13924"/>
    </row>
    <row r="13925" spans="1:1" x14ac:dyDescent="0.35">
      <c r="A13925"/>
    </row>
    <row r="13926" spans="1:1" x14ac:dyDescent="0.35">
      <c r="A13926"/>
    </row>
    <row r="13927" spans="1:1" x14ac:dyDescent="0.35">
      <c r="A13927"/>
    </row>
    <row r="13928" spans="1:1" x14ac:dyDescent="0.35">
      <c r="A13928"/>
    </row>
    <row r="13929" spans="1:1" x14ac:dyDescent="0.35">
      <c r="A13929"/>
    </row>
    <row r="13930" spans="1:1" x14ac:dyDescent="0.35">
      <c r="A13930"/>
    </row>
    <row r="13931" spans="1:1" x14ac:dyDescent="0.35">
      <c r="A13931"/>
    </row>
    <row r="13932" spans="1:1" x14ac:dyDescent="0.35">
      <c r="A13932"/>
    </row>
    <row r="13933" spans="1:1" x14ac:dyDescent="0.35">
      <c r="A13933"/>
    </row>
    <row r="13934" spans="1:1" x14ac:dyDescent="0.35">
      <c r="A13934"/>
    </row>
    <row r="13935" spans="1:1" x14ac:dyDescent="0.35">
      <c r="A13935"/>
    </row>
    <row r="13936" spans="1:1" x14ac:dyDescent="0.35">
      <c r="A13936"/>
    </row>
    <row r="13937" spans="1:1" x14ac:dyDescent="0.35">
      <c r="A13937"/>
    </row>
    <row r="13938" spans="1:1" x14ac:dyDescent="0.35">
      <c r="A13938"/>
    </row>
    <row r="13939" spans="1:1" x14ac:dyDescent="0.35">
      <c r="A13939"/>
    </row>
    <row r="13940" spans="1:1" x14ac:dyDescent="0.35">
      <c r="A13940"/>
    </row>
    <row r="13941" spans="1:1" x14ac:dyDescent="0.35">
      <c r="A13941"/>
    </row>
    <row r="13942" spans="1:1" x14ac:dyDescent="0.35">
      <c r="A13942"/>
    </row>
    <row r="13943" spans="1:1" x14ac:dyDescent="0.35">
      <c r="A13943"/>
    </row>
    <row r="13944" spans="1:1" x14ac:dyDescent="0.35">
      <c r="A13944"/>
    </row>
    <row r="13945" spans="1:1" x14ac:dyDescent="0.35">
      <c r="A13945"/>
    </row>
    <row r="13946" spans="1:1" x14ac:dyDescent="0.35">
      <c r="A13946"/>
    </row>
    <row r="13947" spans="1:1" x14ac:dyDescent="0.35">
      <c r="A13947"/>
    </row>
    <row r="13948" spans="1:1" x14ac:dyDescent="0.35">
      <c r="A13948"/>
    </row>
    <row r="13949" spans="1:1" x14ac:dyDescent="0.35">
      <c r="A13949"/>
    </row>
    <row r="13950" spans="1:1" x14ac:dyDescent="0.35">
      <c r="A13950"/>
    </row>
    <row r="13951" spans="1:1" x14ac:dyDescent="0.35">
      <c r="A13951"/>
    </row>
    <row r="13952" spans="1:1" x14ac:dyDescent="0.35">
      <c r="A13952"/>
    </row>
    <row r="13953" spans="1:1" x14ac:dyDescent="0.35">
      <c r="A13953"/>
    </row>
    <row r="13954" spans="1:1" x14ac:dyDescent="0.35">
      <c r="A13954"/>
    </row>
    <row r="13955" spans="1:1" x14ac:dyDescent="0.35">
      <c r="A13955"/>
    </row>
    <row r="13956" spans="1:1" x14ac:dyDescent="0.35">
      <c r="A13956"/>
    </row>
    <row r="13957" spans="1:1" x14ac:dyDescent="0.35">
      <c r="A13957"/>
    </row>
    <row r="13958" spans="1:1" x14ac:dyDescent="0.35">
      <c r="A13958"/>
    </row>
    <row r="13959" spans="1:1" x14ac:dyDescent="0.35">
      <c r="A13959"/>
    </row>
    <row r="13960" spans="1:1" x14ac:dyDescent="0.35">
      <c r="A13960"/>
    </row>
    <row r="13961" spans="1:1" x14ac:dyDescent="0.35">
      <c r="A13961"/>
    </row>
    <row r="13962" spans="1:1" x14ac:dyDescent="0.35">
      <c r="A13962"/>
    </row>
    <row r="13963" spans="1:1" x14ac:dyDescent="0.35">
      <c r="A13963"/>
    </row>
    <row r="13964" spans="1:1" x14ac:dyDescent="0.35">
      <c r="A13964"/>
    </row>
    <row r="13965" spans="1:1" x14ac:dyDescent="0.35">
      <c r="A13965"/>
    </row>
    <row r="13966" spans="1:1" x14ac:dyDescent="0.35">
      <c r="A13966"/>
    </row>
    <row r="13967" spans="1:1" x14ac:dyDescent="0.35">
      <c r="A13967"/>
    </row>
    <row r="13968" spans="1:1" x14ac:dyDescent="0.35">
      <c r="A13968"/>
    </row>
    <row r="13969" spans="1:1" x14ac:dyDescent="0.35">
      <c r="A13969"/>
    </row>
    <row r="13970" spans="1:1" x14ac:dyDescent="0.35">
      <c r="A13970"/>
    </row>
    <row r="13971" spans="1:1" x14ac:dyDescent="0.35">
      <c r="A13971"/>
    </row>
    <row r="13972" spans="1:1" x14ac:dyDescent="0.35">
      <c r="A13972"/>
    </row>
    <row r="13973" spans="1:1" x14ac:dyDescent="0.35">
      <c r="A13973"/>
    </row>
    <row r="13974" spans="1:1" x14ac:dyDescent="0.35">
      <c r="A13974"/>
    </row>
    <row r="13975" spans="1:1" x14ac:dyDescent="0.35">
      <c r="A13975"/>
    </row>
    <row r="13976" spans="1:1" x14ac:dyDescent="0.35">
      <c r="A13976"/>
    </row>
    <row r="13977" spans="1:1" x14ac:dyDescent="0.35">
      <c r="A13977"/>
    </row>
    <row r="13978" spans="1:1" x14ac:dyDescent="0.35">
      <c r="A13978"/>
    </row>
    <row r="13979" spans="1:1" x14ac:dyDescent="0.35">
      <c r="A13979"/>
    </row>
    <row r="13980" spans="1:1" x14ac:dyDescent="0.35">
      <c r="A13980"/>
    </row>
    <row r="13981" spans="1:1" x14ac:dyDescent="0.35">
      <c r="A13981"/>
    </row>
    <row r="13982" spans="1:1" x14ac:dyDescent="0.35">
      <c r="A13982"/>
    </row>
    <row r="13983" spans="1:1" x14ac:dyDescent="0.35">
      <c r="A13983"/>
    </row>
    <row r="13984" spans="1:1" x14ac:dyDescent="0.35">
      <c r="A13984"/>
    </row>
    <row r="13985" spans="1:1" x14ac:dyDescent="0.35">
      <c r="A13985"/>
    </row>
    <row r="13986" spans="1:1" x14ac:dyDescent="0.35">
      <c r="A13986"/>
    </row>
    <row r="13987" spans="1:1" x14ac:dyDescent="0.35">
      <c r="A13987"/>
    </row>
    <row r="13988" spans="1:1" x14ac:dyDescent="0.35">
      <c r="A13988"/>
    </row>
    <row r="13989" spans="1:1" x14ac:dyDescent="0.35">
      <c r="A13989"/>
    </row>
    <row r="13990" spans="1:1" x14ac:dyDescent="0.35">
      <c r="A13990"/>
    </row>
    <row r="13991" spans="1:1" x14ac:dyDescent="0.35">
      <c r="A13991"/>
    </row>
    <row r="13992" spans="1:1" x14ac:dyDescent="0.35">
      <c r="A13992"/>
    </row>
    <row r="13993" spans="1:1" x14ac:dyDescent="0.35">
      <c r="A13993"/>
    </row>
    <row r="13994" spans="1:1" x14ac:dyDescent="0.35">
      <c r="A13994"/>
    </row>
    <row r="13995" spans="1:1" x14ac:dyDescent="0.35">
      <c r="A13995"/>
    </row>
    <row r="13996" spans="1:1" x14ac:dyDescent="0.35">
      <c r="A13996"/>
    </row>
    <row r="13997" spans="1:1" x14ac:dyDescent="0.35">
      <c r="A13997"/>
    </row>
    <row r="13998" spans="1:1" x14ac:dyDescent="0.35">
      <c r="A13998"/>
    </row>
    <row r="13999" spans="1:1" x14ac:dyDescent="0.35">
      <c r="A13999"/>
    </row>
    <row r="14000" spans="1:1" x14ac:dyDescent="0.35">
      <c r="A14000"/>
    </row>
    <row r="14001" spans="1:1" x14ac:dyDescent="0.35">
      <c r="A14001"/>
    </row>
    <row r="14002" spans="1:1" x14ac:dyDescent="0.35">
      <c r="A14002"/>
    </row>
    <row r="14003" spans="1:1" x14ac:dyDescent="0.35">
      <c r="A14003"/>
    </row>
    <row r="14004" spans="1:1" x14ac:dyDescent="0.35">
      <c r="A14004"/>
    </row>
    <row r="14005" spans="1:1" x14ac:dyDescent="0.35">
      <c r="A14005"/>
    </row>
    <row r="14006" spans="1:1" x14ac:dyDescent="0.35">
      <c r="A14006"/>
    </row>
    <row r="14007" spans="1:1" x14ac:dyDescent="0.35">
      <c r="A14007"/>
    </row>
    <row r="14008" spans="1:1" x14ac:dyDescent="0.35">
      <c r="A14008"/>
    </row>
    <row r="14009" spans="1:1" x14ac:dyDescent="0.35">
      <c r="A14009"/>
    </row>
    <row r="14010" spans="1:1" x14ac:dyDescent="0.35">
      <c r="A14010"/>
    </row>
    <row r="14011" spans="1:1" x14ac:dyDescent="0.35">
      <c r="A14011"/>
    </row>
    <row r="14012" spans="1:1" x14ac:dyDescent="0.35">
      <c r="A14012"/>
    </row>
    <row r="14013" spans="1:1" x14ac:dyDescent="0.35">
      <c r="A14013"/>
    </row>
    <row r="14014" spans="1:1" x14ac:dyDescent="0.35">
      <c r="A14014"/>
    </row>
    <row r="14015" spans="1:1" x14ac:dyDescent="0.35">
      <c r="A14015"/>
    </row>
    <row r="14016" spans="1:1" x14ac:dyDescent="0.35">
      <c r="A14016"/>
    </row>
    <row r="14017" spans="1:1" x14ac:dyDescent="0.35">
      <c r="A14017"/>
    </row>
    <row r="14018" spans="1:1" x14ac:dyDescent="0.35">
      <c r="A14018"/>
    </row>
    <row r="14019" spans="1:1" x14ac:dyDescent="0.35">
      <c r="A14019"/>
    </row>
    <row r="14020" spans="1:1" x14ac:dyDescent="0.35">
      <c r="A14020"/>
    </row>
    <row r="14021" spans="1:1" x14ac:dyDescent="0.35">
      <c r="A14021"/>
    </row>
    <row r="14022" spans="1:1" x14ac:dyDescent="0.35">
      <c r="A14022"/>
    </row>
    <row r="14023" spans="1:1" x14ac:dyDescent="0.35">
      <c r="A14023"/>
    </row>
    <row r="14024" spans="1:1" x14ac:dyDescent="0.35">
      <c r="A14024"/>
    </row>
    <row r="14025" spans="1:1" x14ac:dyDescent="0.35">
      <c r="A14025"/>
    </row>
    <row r="14026" spans="1:1" x14ac:dyDescent="0.35">
      <c r="A14026"/>
    </row>
    <row r="14027" spans="1:1" x14ac:dyDescent="0.35">
      <c r="A14027"/>
    </row>
    <row r="14028" spans="1:1" x14ac:dyDescent="0.35">
      <c r="A14028"/>
    </row>
    <row r="14029" spans="1:1" x14ac:dyDescent="0.35">
      <c r="A14029"/>
    </row>
    <row r="14030" spans="1:1" x14ac:dyDescent="0.35">
      <c r="A14030"/>
    </row>
    <row r="14031" spans="1:1" x14ac:dyDescent="0.35">
      <c r="A14031"/>
    </row>
    <row r="14032" spans="1:1" x14ac:dyDescent="0.35">
      <c r="A14032"/>
    </row>
    <row r="14033" spans="1:1" x14ac:dyDescent="0.35">
      <c r="A14033"/>
    </row>
    <row r="14034" spans="1:1" x14ac:dyDescent="0.35">
      <c r="A14034"/>
    </row>
    <row r="14035" spans="1:1" x14ac:dyDescent="0.35">
      <c r="A14035"/>
    </row>
    <row r="14036" spans="1:1" x14ac:dyDescent="0.35">
      <c r="A14036"/>
    </row>
    <row r="14037" spans="1:1" x14ac:dyDescent="0.35">
      <c r="A14037"/>
    </row>
    <row r="14038" spans="1:1" x14ac:dyDescent="0.35">
      <c r="A14038"/>
    </row>
    <row r="14039" spans="1:1" x14ac:dyDescent="0.35">
      <c r="A14039"/>
    </row>
    <row r="14040" spans="1:1" x14ac:dyDescent="0.35">
      <c r="A14040"/>
    </row>
    <row r="14041" spans="1:1" x14ac:dyDescent="0.35">
      <c r="A14041"/>
    </row>
    <row r="14042" spans="1:1" x14ac:dyDescent="0.35">
      <c r="A14042"/>
    </row>
    <row r="14043" spans="1:1" x14ac:dyDescent="0.35">
      <c r="A14043"/>
    </row>
    <row r="14044" spans="1:1" x14ac:dyDescent="0.35">
      <c r="A14044"/>
    </row>
    <row r="14045" spans="1:1" x14ac:dyDescent="0.35">
      <c r="A14045"/>
    </row>
    <row r="14046" spans="1:1" x14ac:dyDescent="0.35">
      <c r="A14046"/>
    </row>
    <row r="14047" spans="1:1" x14ac:dyDescent="0.35">
      <c r="A14047"/>
    </row>
    <row r="14048" spans="1:1" x14ac:dyDescent="0.35">
      <c r="A14048"/>
    </row>
    <row r="14049" spans="1:1" x14ac:dyDescent="0.35">
      <c r="A14049"/>
    </row>
    <row r="14050" spans="1:1" x14ac:dyDescent="0.35">
      <c r="A14050"/>
    </row>
    <row r="14051" spans="1:1" x14ac:dyDescent="0.35">
      <c r="A14051"/>
    </row>
    <row r="14052" spans="1:1" x14ac:dyDescent="0.35">
      <c r="A14052"/>
    </row>
    <row r="14053" spans="1:1" x14ac:dyDescent="0.35">
      <c r="A14053"/>
    </row>
    <row r="14054" spans="1:1" x14ac:dyDescent="0.35">
      <c r="A14054"/>
    </row>
    <row r="14055" spans="1:1" x14ac:dyDescent="0.35">
      <c r="A14055"/>
    </row>
    <row r="14056" spans="1:1" x14ac:dyDescent="0.35">
      <c r="A14056"/>
    </row>
    <row r="14057" spans="1:1" x14ac:dyDescent="0.35">
      <c r="A14057"/>
    </row>
    <row r="14058" spans="1:1" x14ac:dyDescent="0.35">
      <c r="A14058"/>
    </row>
    <row r="14059" spans="1:1" x14ac:dyDescent="0.35">
      <c r="A14059"/>
    </row>
    <row r="14060" spans="1:1" x14ac:dyDescent="0.35">
      <c r="A14060"/>
    </row>
    <row r="14061" spans="1:1" x14ac:dyDescent="0.35">
      <c r="A14061"/>
    </row>
    <row r="14062" spans="1:1" x14ac:dyDescent="0.35">
      <c r="A14062"/>
    </row>
    <row r="14063" spans="1:1" x14ac:dyDescent="0.35">
      <c r="A14063"/>
    </row>
    <row r="14064" spans="1:1" x14ac:dyDescent="0.35">
      <c r="A14064"/>
    </row>
    <row r="14065" spans="1:1" x14ac:dyDescent="0.35">
      <c r="A14065"/>
    </row>
    <row r="14066" spans="1:1" x14ac:dyDescent="0.35">
      <c r="A14066"/>
    </row>
    <row r="14067" spans="1:1" x14ac:dyDescent="0.35">
      <c r="A14067"/>
    </row>
    <row r="14068" spans="1:1" x14ac:dyDescent="0.35">
      <c r="A14068"/>
    </row>
    <row r="14069" spans="1:1" x14ac:dyDescent="0.35">
      <c r="A14069"/>
    </row>
    <row r="14070" spans="1:1" x14ac:dyDescent="0.35">
      <c r="A14070"/>
    </row>
    <row r="14071" spans="1:1" x14ac:dyDescent="0.35">
      <c r="A14071"/>
    </row>
    <row r="14072" spans="1:1" x14ac:dyDescent="0.35">
      <c r="A14072"/>
    </row>
    <row r="14073" spans="1:1" x14ac:dyDescent="0.35">
      <c r="A14073"/>
    </row>
    <row r="14074" spans="1:1" x14ac:dyDescent="0.35">
      <c r="A14074"/>
    </row>
    <row r="14075" spans="1:1" x14ac:dyDescent="0.35">
      <c r="A14075"/>
    </row>
    <row r="14076" spans="1:1" x14ac:dyDescent="0.35">
      <c r="A14076"/>
    </row>
    <row r="14077" spans="1:1" x14ac:dyDescent="0.35">
      <c r="A14077"/>
    </row>
    <row r="14078" spans="1:1" x14ac:dyDescent="0.35">
      <c r="A14078"/>
    </row>
    <row r="14079" spans="1:1" x14ac:dyDescent="0.35">
      <c r="A14079"/>
    </row>
    <row r="14080" spans="1:1" x14ac:dyDescent="0.35">
      <c r="A14080"/>
    </row>
    <row r="14081" spans="1:1" x14ac:dyDescent="0.35">
      <c r="A14081"/>
    </row>
    <row r="14082" spans="1:1" x14ac:dyDescent="0.35">
      <c r="A14082"/>
    </row>
    <row r="14083" spans="1:1" x14ac:dyDescent="0.35">
      <c r="A14083"/>
    </row>
    <row r="14084" spans="1:1" x14ac:dyDescent="0.35">
      <c r="A14084"/>
    </row>
    <row r="14085" spans="1:1" x14ac:dyDescent="0.35">
      <c r="A14085"/>
    </row>
    <row r="14086" spans="1:1" x14ac:dyDescent="0.35">
      <c r="A14086"/>
    </row>
    <row r="14087" spans="1:1" x14ac:dyDescent="0.35">
      <c r="A14087"/>
    </row>
    <row r="14088" spans="1:1" x14ac:dyDescent="0.35">
      <c r="A14088"/>
    </row>
    <row r="14089" spans="1:1" x14ac:dyDescent="0.35">
      <c r="A14089"/>
    </row>
    <row r="14090" spans="1:1" x14ac:dyDescent="0.35">
      <c r="A14090"/>
    </row>
    <row r="14091" spans="1:1" x14ac:dyDescent="0.35">
      <c r="A14091"/>
    </row>
    <row r="14092" spans="1:1" x14ac:dyDescent="0.35">
      <c r="A14092"/>
    </row>
    <row r="14093" spans="1:1" x14ac:dyDescent="0.35">
      <c r="A14093"/>
    </row>
    <row r="14094" spans="1:1" x14ac:dyDescent="0.35">
      <c r="A14094"/>
    </row>
    <row r="14095" spans="1:1" x14ac:dyDescent="0.35">
      <c r="A14095"/>
    </row>
    <row r="14096" spans="1:1" x14ac:dyDescent="0.35">
      <c r="A14096"/>
    </row>
    <row r="14097" spans="1:1" x14ac:dyDescent="0.35">
      <c r="A14097"/>
    </row>
    <row r="14098" spans="1:1" x14ac:dyDescent="0.35">
      <c r="A14098"/>
    </row>
    <row r="14099" spans="1:1" x14ac:dyDescent="0.35">
      <c r="A14099"/>
    </row>
    <row r="14100" spans="1:1" x14ac:dyDescent="0.35">
      <c r="A14100"/>
    </row>
    <row r="14101" spans="1:1" x14ac:dyDescent="0.35">
      <c r="A14101"/>
    </row>
    <row r="14102" spans="1:1" x14ac:dyDescent="0.35">
      <c r="A14102"/>
    </row>
    <row r="14103" spans="1:1" x14ac:dyDescent="0.35">
      <c r="A14103"/>
    </row>
    <row r="14104" spans="1:1" x14ac:dyDescent="0.35">
      <c r="A14104"/>
    </row>
    <row r="14105" spans="1:1" x14ac:dyDescent="0.35">
      <c r="A14105"/>
    </row>
    <row r="14106" spans="1:1" x14ac:dyDescent="0.35">
      <c r="A14106"/>
    </row>
    <row r="14107" spans="1:1" x14ac:dyDescent="0.35">
      <c r="A14107"/>
    </row>
    <row r="14108" spans="1:1" x14ac:dyDescent="0.35">
      <c r="A14108"/>
    </row>
    <row r="14109" spans="1:1" x14ac:dyDescent="0.35">
      <c r="A14109"/>
    </row>
    <row r="14110" spans="1:1" x14ac:dyDescent="0.35">
      <c r="A14110"/>
    </row>
    <row r="14111" spans="1:1" x14ac:dyDescent="0.35">
      <c r="A14111"/>
    </row>
    <row r="14112" spans="1:1" x14ac:dyDescent="0.35">
      <c r="A14112"/>
    </row>
    <row r="14113" spans="1:1" x14ac:dyDescent="0.35">
      <c r="A14113"/>
    </row>
    <row r="14114" spans="1:1" x14ac:dyDescent="0.35">
      <c r="A14114"/>
    </row>
    <row r="14115" spans="1:1" x14ac:dyDescent="0.35">
      <c r="A14115"/>
    </row>
    <row r="14116" spans="1:1" x14ac:dyDescent="0.35">
      <c r="A14116"/>
    </row>
    <row r="14117" spans="1:1" x14ac:dyDescent="0.35">
      <c r="A14117"/>
    </row>
    <row r="14118" spans="1:1" x14ac:dyDescent="0.35">
      <c r="A14118"/>
    </row>
    <row r="14119" spans="1:1" x14ac:dyDescent="0.35">
      <c r="A14119"/>
    </row>
    <row r="14120" spans="1:1" x14ac:dyDescent="0.35">
      <c r="A14120"/>
    </row>
    <row r="14121" spans="1:1" x14ac:dyDescent="0.35">
      <c r="A14121"/>
    </row>
    <row r="14122" spans="1:1" x14ac:dyDescent="0.35">
      <c r="A14122"/>
    </row>
    <row r="14123" spans="1:1" x14ac:dyDescent="0.35">
      <c r="A14123"/>
    </row>
    <row r="14124" spans="1:1" x14ac:dyDescent="0.35">
      <c r="A14124"/>
    </row>
    <row r="14125" spans="1:1" x14ac:dyDescent="0.35">
      <c r="A14125"/>
    </row>
    <row r="14126" spans="1:1" x14ac:dyDescent="0.35">
      <c r="A14126"/>
    </row>
    <row r="14127" spans="1:1" x14ac:dyDescent="0.35">
      <c r="A14127"/>
    </row>
    <row r="14128" spans="1:1" x14ac:dyDescent="0.35">
      <c r="A14128"/>
    </row>
    <row r="14129" spans="1:1" x14ac:dyDescent="0.35">
      <c r="A14129"/>
    </row>
    <row r="14130" spans="1:1" x14ac:dyDescent="0.35">
      <c r="A14130"/>
    </row>
    <row r="14131" spans="1:1" x14ac:dyDescent="0.35">
      <c r="A14131"/>
    </row>
    <row r="14132" spans="1:1" x14ac:dyDescent="0.35">
      <c r="A14132"/>
    </row>
    <row r="14133" spans="1:1" x14ac:dyDescent="0.35">
      <c r="A14133"/>
    </row>
    <row r="14134" spans="1:1" x14ac:dyDescent="0.35">
      <c r="A14134"/>
    </row>
    <row r="14135" spans="1:1" x14ac:dyDescent="0.35">
      <c r="A14135"/>
    </row>
    <row r="14136" spans="1:1" x14ac:dyDescent="0.35">
      <c r="A14136"/>
    </row>
    <row r="14137" spans="1:1" x14ac:dyDescent="0.35">
      <c r="A14137"/>
    </row>
    <row r="14138" spans="1:1" x14ac:dyDescent="0.35">
      <c r="A14138"/>
    </row>
    <row r="14139" spans="1:1" x14ac:dyDescent="0.35">
      <c r="A14139"/>
    </row>
    <row r="14140" spans="1:1" x14ac:dyDescent="0.35">
      <c r="A14140"/>
    </row>
    <row r="14141" spans="1:1" x14ac:dyDescent="0.35">
      <c r="A14141"/>
    </row>
    <row r="14142" spans="1:1" x14ac:dyDescent="0.35">
      <c r="A14142"/>
    </row>
    <row r="14143" spans="1:1" x14ac:dyDescent="0.35">
      <c r="A14143"/>
    </row>
    <row r="14144" spans="1:1" x14ac:dyDescent="0.35">
      <c r="A14144"/>
    </row>
    <row r="14145" spans="1:1" x14ac:dyDescent="0.35">
      <c r="A14145"/>
    </row>
    <row r="14146" spans="1:1" x14ac:dyDescent="0.35">
      <c r="A14146"/>
    </row>
    <row r="14147" spans="1:1" x14ac:dyDescent="0.35">
      <c r="A14147"/>
    </row>
    <row r="14148" spans="1:1" x14ac:dyDescent="0.35">
      <c r="A14148"/>
    </row>
    <row r="14149" spans="1:1" x14ac:dyDescent="0.35">
      <c r="A14149"/>
    </row>
    <row r="14150" spans="1:1" x14ac:dyDescent="0.35">
      <c r="A14150"/>
    </row>
    <row r="14151" spans="1:1" x14ac:dyDescent="0.35">
      <c r="A14151"/>
    </row>
    <row r="14152" spans="1:1" x14ac:dyDescent="0.35">
      <c r="A14152"/>
    </row>
    <row r="14153" spans="1:1" x14ac:dyDescent="0.35">
      <c r="A14153"/>
    </row>
    <row r="14154" spans="1:1" x14ac:dyDescent="0.35">
      <c r="A14154"/>
    </row>
    <row r="14155" spans="1:1" x14ac:dyDescent="0.35">
      <c r="A14155"/>
    </row>
    <row r="14156" spans="1:1" x14ac:dyDescent="0.35">
      <c r="A14156"/>
    </row>
    <row r="14157" spans="1:1" x14ac:dyDescent="0.35">
      <c r="A14157"/>
    </row>
    <row r="14158" spans="1:1" x14ac:dyDescent="0.35">
      <c r="A14158"/>
    </row>
    <row r="14159" spans="1:1" x14ac:dyDescent="0.35">
      <c r="A14159"/>
    </row>
    <row r="14160" spans="1:1" x14ac:dyDescent="0.35">
      <c r="A14160"/>
    </row>
    <row r="14161" spans="1:1" x14ac:dyDescent="0.35">
      <c r="A14161"/>
    </row>
    <row r="14162" spans="1:1" x14ac:dyDescent="0.35">
      <c r="A14162"/>
    </row>
    <row r="14163" spans="1:1" x14ac:dyDescent="0.35">
      <c r="A14163"/>
    </row>
    <row r="14164" spans="1:1" x14ac:dyDescent="0.35">
      <c r="A14164"/>
    </row>
    <row r="14165" spans="1:1" x14ac:dyDescent="0.35">
      <c r="A14165"/>
    </row>
    <row r="14166" spans="1:1" x14ac:dyDescent="0.35">
      <c r="A14166"/>
    </row>
    <row r="14167" spans="1:1" x14ac:dyDescent="0.35">
      <c r="A14167"/>
    </row>
    <row r="14168" spans="1:1" x14ac:dyDescent="0.35">
      <c r="A14168"/>
    </row>
    <row r="14169" spans="1:1" x14ac:dyDescent="0.35">
      <c r="A14169"/>
    </row>
    <row r="14170" spans="1:1" x14ac:dyDescent="0.35">
      <c r="A14170"/>
    </row>
    <row r="14171" spans="1:1" x14ac:dyDescent="0.35">
      <c r="A14171"/>
    </row>
    <row r="14172" spans="1:1" x14ac:dyDescent="0.35">
      <c r="A14172"/>
    </row>
    <row r="14173" spans="1:1" x14ac:dyDescent="0.35">
      <c r="A14173"/>
    </row>
    <row r="14174" spans="1:1" x14ac:dyDescent="0.35">
      <c r="A14174"/>
    </row>
    <row r="14175" spans="1:1" x14ac:dyDescent="0.35">
      <c r="A14175"/>
    </row>
    <row r="14176" spans="1:1" x14ac:dyDescent="0.35">
      <c r="A14176"/>
    </row>
    <row r="14177" spans="1:1" x14ac:dyDescent="0.35">
      <c r="A14177"/>
    </row>
    <row r="14178" spans="1:1" x14ac:dyDescent="0.35">
      <c r="A14178"/>
    </row>
    <row r="14179" spans="1:1" x14ac:dyDescent="0.35">
      <c r="A14179"/>
    </row>
    <row r="14180" spans="1:1" x14ac:dyDescent="0.35">
      <c r="A14180"/>
    </row>
    <row r="14181" spans="1:1" x14ac:dyDescent="0.35">
      <c r="A14181"/>
    </row>
    <row r="14182" spans="1:1" x14ac:dyDescent="0.35">
      <c r="A14182"/>
    </row>
    <row r="14183" spans="1:1" x14ac:dyDescent="0.35">
      <c r="A14183"/>
    </row>
    <row r="14184" spans="1:1" x14ac:dyDescent="0.35">
      <c r="A14184"/>
    </row>
    <row r="14185" spans="1:1" x14ac:dyDescent="0.35">
      <c r="A14185"/>
    </row>
    <row r="14186" spans="1:1" x14ac:dyDescent="0.35">
      <c r="A14186"/>
    </row>
    <row r="14187" spans="1:1" x14ac:dyDescent="0.35">
      <c r="A14187"/>
    </row>
    <row r="14188" spans="1:1" x14ac:dyDescent="0.35">
      <c r="A14188"/>
    </row>
    <row r="14189" spans="1:1" x14ac:dyDescent="0.35">
      <c r="A14189"/>
    </row>
    <row r="14190" spans="1:1" x14ac:dyDescent="0.35">
      <c r="A14190"/>
    </row>
    <row r="14191" spans="1:1" x14ac:dyDescent="0.35">
      <c r="A14191"/>
    </row>
    <row r="14192" spans="1:1" x14ac:dyDescent="0.35">
      <c r="A14192"/>
    </row>
    <row r="14193" spans="1:1" x14ac:dyDescent="0.35">
      <c r="A14193"/>
    </row>
    <row r="14194" spans="1:1" x14ac:dyDescent="0.35">
      <c r="A14194"/>
    </row>
    <row r="14195" spans="1:1" x14ac:dyDescent="0.35">
      <c r="A14195"/>
    </row>
    <row r="14196" spans="1:1" x14ac:dyDescent="0.35">
      <c r="A14196"/>
    </row>
    <row r="14197" spans="1:1" x14ac:dyDescent="0.35">
      <c r="A14197"/>
    </row>
    <row r="14198" spans="1:1" x14ac:dyDescent="0.35">
      <c r="A14198"/>
    </row>
    <row r="14199" spans="1:1" x14ac:dyDescent="0.35">
      <c r="A14199"/>
    </row>
    <row r="14200" spans="1:1" x14ac:dyDescent="0.35">
      <c r="A14200"/>
    </row>
    <row r="14201" spans="1:1" x14ac:dyDescent="0.35">
      <c r="A14201"/>
    </row>
    <row r="14202" spans="1:1" x14ac:dyDescent="0.35">
      <c r="A14202"/>
    </row>
    <row r="14203" spans="1:1" x14ac:dyDescent="0.35">
      <c r="A14203"/>
    </row>
    <row r="14204" spans="1:1" x14ac:dyDescent="0.35">
      <c r="A14204"/>
    </row>
    <row r="14205" spans="1:1" x14ac:dyDescent="0.35">
      <c r="A14205"/>
    </row>
    <row r="14206" spans="1:1" x14ac:dyDescent="0.35">
      <c r="A14206"/>
    </row>
    <row r="14207" spans="1:1" x14ac:dyDescent="0.35">
      <c r="A14207"/>
    </row>
    <row r="14208" spans="1:1" x14ac:dyDescent="0.35">
      <c r="A14208"/>
    </row>
    <row r="14209" spans="1:1" x14ac:dyDescent="0.35">
      <c r="A14209"/>
    </row>
    <row r="14210" spans="1:1" x14ac:dyDescent="0.35">
      <c r="A14210"/>
    </row>
    <row r="14211" spans="1:1" x14ac:dyDescent="0.35">
      <c r="A14211"/>
    </row>
    <row r="14212" spans="1:1" x14ac:dyDescent="0.35">
      <c r="A14212"/>
    </row>
    <row r="14213" spans="1:1" x14ac:dyDescent="0.35">
      <c r="A14213"/>
    </row>
    <row r="14214" spans="1:1" x14ac:dyDescent="0.35">
      <c r="A14214"/>
    </row>
    <row r="14215" spans="1:1" x14ac:dyDescent="0.35">
      <c r="A14215"/>
    </row>
    <row r="14216" spans="1:1" x14ac:dyDescent="0.35">
      <c r="A14216"/>
    </row>
    <row r="14217" spans="1:1" x14ac:dyDescent="0.35">
      <c r="A14217"/>
    </row>
    <row r="14218" spans="1:1" x14ac:dyDescent="0.35">
      <c r="A14218"/>
    </row>
    <row r="14219" spans="1:1" x14ac:dyDescent="0.35">
      <c r="A14219"/>
    </row>
    <row r="14220" spans="1:1" x14ac:dyDescent="0.35">
      <c r="A14220"/>
    </row>
    <row r="14221" spans="1:1" x14ac:dyDescent="0.35">
      <c r="A14221"/>
    </row>
    <row r="14222" spans="1:1" x14ac:dyDescent="0.35">
      <c r="A14222"/>
    </row>
    <row r="14223" spans="1:1" x14ac:dyDescent="0.35">
      <c r="A14223"/>
    </row>
    <row r="14224" spans="1:1" x14ac:dyDescent="0.35">
      <c r="A14224"/>
    </row>
    <row r="14225" spans="1:1" x14ac:dyDescent="0.35">
      <c r="A14225"/>
    </row>
    <row r="14226" spans="1:1" x14ac:dyDescent="0.35">
      <c r="A14226"/>
    </row>
    <row r="14227" spans="1:1" x14ac:dyDescent="0.35">
      <c r="A14227"/>
    </row>
    <row r="14228" spans="1:1" x14ac:dyDescent="0.35">
      <c r="A14228"/>
    </row>
    <row r="14229" spans="1:1" x14ac:dyDescent="0.35">
      <c r="A14229"/>
    </row>
    <row r="14230" spans="1:1" x14ac:dyDescent="0.35">
      <c r="A14230"/>
    </row>
    <row r="14231" spans="1:1" x14ac:dyDescent="0.35">
      <c r="A14231"/>
    </row>
    <row r="14232" spans="1:1" x14ac:dyDescent="0.35">
      <c r="A14232"/>
    </row>
    <row r="14233" spans="1:1" x14ac:dyDescent="0.35">
      <c r="A14233"/>
    </row>
    <row r="14234" spans="1:1" x14ac:dyDescent="0.35">
      <c r="A14234"/>
    </row>
    <row r="14235" spans="1:1" x14ac:dyDescent="0.35">
      <c r="A14235"/>
    </row>
    <row r="14236" spans="1:1" x14ac:dyDescent="0.35">
      <c r="A14236"/>
    </row>
    <row r="14237" spans="1:1" x14ac:dyDescent="0.35">
      <c r="A14237"/>
    </row>
    <row r="14238" spans="1:1" x14ac:dyDescent="0.35">
      <c r="A14238"/>
    </row>
    <row r="14239" spans="1:1" x14ac:dyDescent="0.35">
      <c r="A14239"/>
    </row>
    <row r="14240" spans="1:1" x14ac:dyDescent="0.35">
      <c r="A14240"/>
    </row>
    <row r="14241" spans="1:1" x14ac:dyDescent="0.35">
      <c r="A14241"/>
    </row>
    <row r="14242" spans="1:1" x14ac:dyDescent="0.35">
      <c r="A14242"/>
    </row>
    <row r="14243" spans="1:1" x14ac:dyDescent="0.35">
      <c r="A14243"/>
    </row>
    <row r="14244" spans="1:1" x14ac:dyDescent="0.35">
      <c r="A14244"/>
    </row>
    <row r="14245" spans="1:1" x14ac:dyDescent="0.35">
      <c r="A14245"/>
    </row>
    <row r="14246" spans="1:1" x14ac:dyDescent="0.35">
      <c r="A14246"/>
    </row>
    <row r="14247" spans="1:1" x14ac:dyDescent="0.35">
      <c r="A14247"/>
    </row>
    <row r="14248" spans="1:1" x14ac:dyDescent="0.35">
      <c r="A14248"/>
    </row>
    <row r="14249" spans="1:1" x14ac:dyDescent="0.35">
      <c r="A14249"/>
    </row>
    <row r="14250" spans="1:1" x14ac:dyDescent="0.35">
      <c r="A14250"/>
    </row>
    <row r="14251" spans="1:1" x14ac:dyDescent="0.35">
      <c r="A14251"/>
    </row>
    <row r="14252" spans="1:1" x14ac:dyDescent="0.35">
      <c r="A14252"/>
    </row>
    <row r="14253" spans="1:1" x14ac:dyDescent="0.35">
      <c r="A14253"/>
    </row>
    <row r="14254" spans="1:1" x14ac:dyDescent="0.35">
      <c r="A14254"/>
    </row>
    <row r="14255" spans="1:1" x14ac:dyDescent="0.35">
      <c r="A14255"/>
    </row>
    <row r="14256" spans="1:1" x14ac:dyDescent="0.35">
      <c r="A14256"/>
    </row>
    <row r="14257" spans="1:1" x14ac:dyDescent="0.35">
      <c r="A14257"/>
    </row>
    <row r="14258" spans="1:1" x14ac:dyDescent="0.35">
      <c r="A14258"/>
    </row>
    <row r="14259" spans="1:1" x14ac:dyDescent="0.35">
      <c r="A14259"/>
    </row>
    <row r="14260" spans="1:1" x14ac:dyDescent="0.35">
      <c r="A14260"/>
    </row>
    <row r="14261" spans="1:1" x14ac:dyDescent="0.35">
      <c r="A14261"/>
    </row>
    <row r="14262" spans="1:1" x14ac:dyDescent="0.35">
      <c r="A14262"/>
    </row>
    <row r="14263" spans="1:1" x14ac:dyDescent="0.35">
      <c r="A14263"/>
    </row>
    <row r="14264" spans="1:1" x14ac:dyDescent="0.35">
      <c r="A14264"/>
    </row>
    <row r="14265" spans="1:1" x14ac:dyDescent="0.35">
      <c r="A14265"/>
    </row>
    <row r="14266" spans="1:1" x14ac:dyDescent="0.35">
      <c r="A14266"/>
    </row>
    <row r="14267" spans="1:1" x14ac:dyDescent="0.35">
      <c r="A14267"/>
    </row>
    <row r="14268" spans="1:1" x14ac:dyDescent="0.35">
      <c r="A14268"/>
    </row>
    <row r="14269" spans="1:1" x14ac:dyDescent="0.35">
      <c r="A14269"/>
    </row>
    <row r="14270" spans="1:1" x14ac:dyDescent="0.35">
      <c r="A14270"/>
    </row>
    <row r="14271" spans="1:1" x14ac:dyDescent="0.35">
      <c r="A14271"/>
    </row>
    <row r="14272" spans="1:1" x14ac:dyDescent="0.35">
      <c r="A14272"/>
    </row>
    <row r="14273" spans="1:1" x14ac:dyDescent="0.35">
      <c r="A14273"/>
    </row>
    <row r="14274" spans="1:1" x14ac:dyDescent="0.35">
      <c r="A14274"/>
    </row>
    <row r="14275" spans="1:1" x14ac:dyDescent="0.35">
      <c r="A14275"/>
    </row>
    <row r="14276" spans="1:1" x14ac:dyDescent="0.35">
      <c r="A14276"/>
    </row>
    <row r="14277" spans="1:1" x14ac:dyDescent="0.35">
      <c r="A14277"/>
    </row>
    <row r="14278" spans="1:1" x14ac:dyDescent="0.35">
      <c r="A14278"/>
    </row>
    <row r="14279" spans="1:1" x14ac:dyDescent="0.35">
      <c r="A14279"/>
    </row>
    <row r="14280" spans="1:1" x14ac:dyDescent="0.35">
      <c r="A14280"/>
    </row>
    <row r="14281" spans="1:1" x14ac:dyDescent="0.35">
      <c r="A14281"/>
    </row>
    <row r="14282" spans="1:1" x14ac:dyDescent="0.35">
      <c r="A14282"/>
    </row>
    <row r="14283" spans="1:1" x14ac:dyDescent="0.35">
      <c r="A14283"/>
    </row>
    <row r="14284" spans="1:1" x14ac:dyDescent="0.35">
      <c r="A14284"/>
    </row>
    <row r="14285" spans="1:1" x14ac:dyDescent="0.35">
      <c r="A14285"/>
    </row>
    <row r="14286" spans="1:1" x14ac:dyDescent="0.35">
      <c r="A14286"/>
    </row>
    <row r="14287" spans="1:1" x14ac:dyDescent="0.35">
      <c r="A14287"/>
    </row>
    <row r="14288" spans="1:1" x14ac:dyDescent="0.35">
      <c r="A14288"/>
    </row>
    <row r="14289" spans="1:1" x14ac:dyDescent="0.35">
      <c r="A14289"/>
    </row>
    <row r="14290" spans="1:1" x14ac:dyDescent="0.35">
      <c r="A14290"/>
    </row>
    <row r="14291" spans="1:1" x14ac:dyDescent="0.35">
      <c r="A14291"/>
    </row>
    <row r="14292" spans="1:1" x14ac:dyDescent="0.35">
      <c r="A14292"/>
    </row>
    <row r="14293" spans="1:1" x14ac:dyDescent="0.35">
      <c r="A14293"/>
    </row>
    <row r="14294" spans="1:1" x14ac:dyDescent="0.35">
      <c r="A14294"/>
    </row>
    <row r="14295" spans="1:1" x14ac:dyDescent="0.35">
      <c r="A14295"/>
    </row>
    <row r="14296" spans="1:1" x14ac:dyDescent="0.35">
      <c r="A14296"/>
    </row>
    <row r="14297" spans="1:1" x14ac:dyDescent="0.35">
      <c r="A14297"/>
    </row>
    <row r="14298" spans="1:1" x14ac:dyDescent="0.35">
      <c r="A14298"/>
    </row>
    <row r="14299" spans="1:1" x14ac:dyDescent="0.35">
      <c r="A14299"/>
    </row>
    <row r="14300" spans="1:1" x14ac:dyDescent="0.35">
      <c r="A14300"/>
    </row>
    <row r="14301" spans="1:1" x14ac:dyDescent="0.35">
      <c r="A14301"/>
    </row>
    <row r="14302" spans="1:1" x14ac:dyDescent="0.35">
      <c r="A14302"/>
    </row>
    <row r="14303" spans="1:1" x14ac:dyDescent="0.35">
      <c r="A14303"/>
    </row>
    <row r="14304" spans="1:1" x14ac:dyDescent="0.35">
      <c r="A14304"/>
    </row>
    <row r="14305" spans="1:1" x14ac:dyDescent="0.35">
      <c r="A14305"/>
    </row>
    <row r="14306" spans="1:1" x14ac:dyDescent="0.35">
      <c r="A14306"/>
    </row>
    <row r="14307" spans="1:1" x14ac:dyDescent="0.35">
      <c r="A14307"/>
    </row>
    <row r="14308" spans="1:1" x14ac:dyDescent="0.35">
      <c r="A14308"/>
    </row>
    <row r="14309" spans="1:1" x14ac:dyDescent="0.35">
      <c r="A14309"/>
    </row>
    <row r="14310" spans="1:1" x14ac:dyDescent="0.35">
      <c r="A14310"/>
    </row>
    <row r="14311" spans="1:1" x14ac:dyDescent="0.35">
      <c r="A14311"/>
    </row>
    <row r="14312" spans="1:1" x14ac:dyDescent="0.35">
      <c r="A14312"/>
    </row>
    <row r="14313" spans="1:1" x14ac:dyDescent="0.35">
      <c r="A14313"/>
    </row>
    <row r="14314" spans="1:1" x14ac:dyDescent="0.35">
      <c r="A14314"/>
    </row>
    <row r="14315" spans="1:1" x14ac:dyDescent="0.35">
      <c r="A14315"/>
    </row>
    <row r="14316" spans="1:1" x14ac:dyDescent="0.35">
      <c r="A14316"/>
    </row>
    <row r="14317" spans="1:1" x14ac:dyDescent="0.35">
      <c r="A14317"/>
    </row>
    <row r="14318" spans="1:1" x14ac:dyDescent="0.35">
      <c r="A14318"/>
    </row>
    <row r="14319" spans="1:1" x14ac:dyDescent="0.35">
      <c r="A14319"/>
    </row>
    <row r="14320" spans="1:1" x14ac:dyDescent="0.35">
      <c r="A14320"/>
    </row>
    <row r="14321" spans="1:1" x14ac:dyDescent="0.35">
      <c r="A14321"/>
    </row>
    <row r="14322" spans="1:1" x14ac:dyDescent="0.35">
      <c r="A14322"/>
    </row>
    <row r="14323" spans="1:1" x14ac:dyDescent="0.35">
      <c r="A14323"/>
    </row>
    <row r="14324" spans="1:1" x14ac:dyDescent="0.35">
      <c r="A14324"/>
    </row>
    <row r="14325" spans="1:1" x14ac:dyDescent="0.35">
      <c r="A14325"/>
    </row>
    <row r="14326" spans="1:1" x14ac:dyDescent="0.35">
      <c r="A14326"/>
    </row>
    <row r="14327" spans="1:1" x14ac:dyDescent="0.35">
      <c r="A14327"/>
    </row>
    <row r="14328" spans="1:1" x14ac:dyDescent="0.35">
      <c r="A14328"/>
    </row>
    <row r="14329" spans="1:1" x14ac:dyDescent="0.35">
      <c r="A14329"/>
    </row>
    <row r="14330" spans="1:1" x14ac:dyDescent="0.35">
      <c r="A14330"/>
    </row>
    <row r="14331" spans="1:1" x14ac:dyDescent="0.35">
      <c r="A14331"/>
    </row>
    <row r="14332" spans="1:1" x14ac:dyDescent="0.35">
      <c r="A14332"/>
    </row>
    <row r="14333" spans="1:1" x14ac:dyDescent="0.35">
      <c r="A14333"/>
    </row>
    <row r="14334" spans="1:1" x14ac:dyDescent="0.35">
      <c r="A14334"/>
    </row>
    <row r="14335" spans="1:1" x14ac:dyDescent="0.35">
      <c r="A14335"/>
    </row>
    <row r="14336" spans="1:1" x14ac:dyDescent="0.35">
      <c r="A14336"/>
    </row>
    <row r="14337" spans="1:1" x14ac:dyDescent="0.35">
      <c r="A14337"/>
    </row>
    <row r="14338" spans="1:1" x14ac:dyDescent="0.35">
      <c r="A14338"/>
    </row>
    <row r="14339" spans="1:1" x14ac:dyDescent="0.35">
      <c r="A14339"/>
    </row>
    <row r="14340" spans="1:1" x14ac:dyDescent="0.35">
      <c r="A14340"/>
    </row>
    <row r="14341" spans="1:1" x14ac:dyDescent="0.35">
      <c r="A14341"/>
    </row>
    <row r="14342" spans="1:1" x14ac:dyDescent="0.35">
      <c r="A14342"/>
    </row>
    <row r="14343" spans="1:1" x14ac:dyDescent="0.35">
      <c r="A14343"/>
    </row>
    <row r="14344" spans="1:1" x14ac:dyDescent="0.35">
      <c r="A14344"/>
    </row>
    <row r="14345" spans="1:1" x14ac:dyDescent="0.35">
      <c r="A14345"/>
    </row>
    <row r="14346" spans="1:1" x14ac:dyDescent="0.35">
      <c r="A14346"/>
    </row>
    <row r="14347" spans="1:1" x14ac:dyDescent="0.35">
      <c r="A14347"/>
    </row>
    <row r="14348" spans="1:1" x14ac:dyDescent="0.35">
      <c r="A14348"/>
    </row>
    <row r="14349" spans="1:1" x14ac:dyDescent="0.35">
      <c r="A14349"/>
    </row>
    <row r="14350" spans="1:1" x14ac:dyDescent="0.35">
      <c r="A14350"/>
    </row>
    <row r="14351" spans="1:1" x14ac:dyDescent="0.35">
      <c r="A14351"/>
    </row>
    <row r="14352" spans="1:1" x14ac:dyDescent="0.35">
      <c r="A14352"/>
    </row>
    <row r="14353" spans="1:1" x14ac:dyDescent="0.35">
      <c r="A14353"/>
    </row>
    <row r="14354" spans="1:1" x14ac:dyDescent="0.35">
      <c r="A14354"/>
    </row>
    <row r="14355" spans="1:1" x14ac:dyDescent="0.35">
      <c r="A14355"/>
    </row>
    <row r="14356" spans="1:1" x14ac:dyDescent="0.35">
      <c r="A14356"/>
    </row>
    <row r="14357" spans="1:1" x14ac:dyDescent="0.35">
      <c r="A14357"/>
    </row>
    <row r="14358" spans="1:1" x14ac:dyDescent="0.35">
      <c r="A14358"/>
    </row>
    <row r="14359" spans="1:1" x14ac:dyDescent="0.35">
      <c r="A14359"/>
    </row>
    <row r="14360" spans="1:1" x14ac:dyDescent="0.35">
      <c r="A14360"/>
    </row>
    <row r="14361" spans="1:1" x14ac:dyDescent="0.35">
      <c r="A14361"/>
    </row>
    <row r="14362" spans="1:1" x14ac:dyDescent="0.35">
      <c r="A14362"/>
    </row>
    <row r="14363" spans="1:1" x14ac:dyDescent="0.35">
      <c r="A14363"/>
    </row>
    <row r="14364" spans="1:1" x14ac:dyDescent="0.35">
      <c r="A14364"/>
    </row>
    <row r="14365" spans="1:1" x14ac:dyDescent="0.35">
      <c r="A14365"/>
    </row>
    <row r="14366" spans="1:1" x14ac:dyDescent="0.35">
      <c r="A14366"/>
    </row>
    <row r="14367" spans="1:1" x14ac:dyDescent="0.35">
      <c r="A14367"/>
    </row>
    <row r="14368" spans="1:1" x14ac:dyDescent="0.35">
      <c r="A14368"/>
    </row>
    <row r="14369" spans="1:1" x14ac:dyDescent="0.35">
      <c r="A14369"/>
    </row>
    <row r="14370" spans="1:1" x14ac:dyDescent="0.35">
      <c r="A14370"/>
    </row>
    <row r="14371" spans="1:1" x14ac:dyDescent="0.35">
      <c r="A14371"/>
    </row>
    <row r="14372" spans="1:1" x14ac:dyDescent="0.35">
      <c r="A14372"/>
    </row>
    <row r="14373" spans="1:1" x14ac:dyDescent="0.35">
      <c r="A14373"/>
    </row>
    <row r="14374" spans="1:1" x14ac:dyDescent="0.35">
      <c r="A14374"/>
    </row>
    <row r="14375" spans="1:1" x14ac:dyDescent="0.35">
      <c r="A14375"/>
    </row>
    <row r="14376" spans="1:1" x14ac:dyDescent="0.35">
      <c r="A14376"/>
    </row>
    <row r="14377" spans="1:1" x14ac:dyDescent="0.35">
      <c r="A14377"/>
    </row>
    <row r="14378" spans="1:1" x14ac:dyDescent="0.35">
      <c r="A14378"/>
    </row>
    <row r="14379" spans="1:1" x14ac:dyDescent="0.35">
      <c r="A14379"/>
    </row>
    <row r="14380" spans="1:1" x14ac:dyDescent="0.35">
      <c r="A14380"/>
    </row>
    <row r="14381" spans="1:1" x14ac:dyDescent="0.35">
      <c r="A14381"/>
    </row>
    <row r="14382" spans="1:1" x14ac:dyDescent="0.35">
      <c r="A14382"/>
    </row>
    <row r="14383" spans="1:1" x14ac:dyDescent="0.35">
      <c r="A14383"/>
    </row>
    <row r="14384" spans="1:1" x14ac:dyDescent="0.35">
      <c r="A14384"/>
    </row>
    <row r="14385" spans="1:1" x14ac:dyDescent="0.35">
      <c r="A14385"/>
    </row>
    <row r="14386" spans="1:1" x14ac:dyDescent="0.35">
      <c r="A14386"/>
    </row>
    <row r="14387" spans="1:1" x14ac:dyDescent="0.35">
      <c r="A14387"/>
    </row>
    <row r="14388" spans="1:1" x14ac:dyDescent="0.35">
      <c r="A14388"/>
    </row>
    <row r="14389" spans="1:1" x14ac:dyDescent="0.35">
      <c r="A14389"/>
    </row>
    <row r="14390" spans="1:1" x14ac:dyDescent="0.35">
      <c r="A14390"/>
    </row>
    <row r="14391" spans="1:1" x14ac:dyDescent="0.35">
      <c r="A14391"/>
    </row>
    <row r="14392" spans="1:1" x14ac:dyDescent="0.35">
      <c r="A14392"/>
    </row>
    <row r="14393" spans="1:1" x14ac:dyDescent="0.35">
      <c r="A14393"/>
    </row>
    <row r="14394" spans="1:1" x14ac:dyDescent="0.35">
      <c r="A14394"/>
    </row>
    <row r="14395" spans="1:1" x14ac:dyDescent="0.35">
      <c r="A14395"/>
    </row>
    <row r="14396" spans="1:1" x14ac:dyDescent="0.35">
      <c r="A14396"/>
    </row>
    <row r="14397" spans="1:1" x14ac:dyDescent="0.35">
      <c r="A14397"/>
    </row>
    <row r="14398" spans="1:1" x14ac:dyDescent="0.35">
      <c r="A14398"/>
    </row>
    <row r="14399" spans="1:1" x14ac:dyDescent="0.35">
      <c r="A14399"/>
    </row>
    <row r="14400" spans="1:1" x14ac:dyDescent="0.35">
      <c r="A14400"/>
    </row>
    <row r="14401" spans="1:1" x14ac:dyDescent="0.35">
      <c r="A14401"/>
    </row>
    <row r="14402" spans="1:1" x14ac:dyDescent="0.35">
      <c r="A14402"/>
    </row>
    <row r="14403" spans="1:1" x14ac:dyDescent="0.35">
      <c r="A14403"/>
    </row>
    <row r="14404" spans="1:1" x14ac:dyDescent="0.35">
      <c r="A14404"/>
    </row>
    <row r="14405" spans="1:1" x14ac:dyDescent="0.35">
      <c r="A14405"/>
    </row>
    <row r="14406" spans="1:1" x14ac:dyDescent="0.35">
      <c r="A14406"/>
    </row>
    <row r="14407" spans="1:1" x14ac:dyDescent="0.35">
      <c r="A14407"/>
    </row>
    <row r="14408" spans="1:1" x14ac:dyDescent="0.35">
      <c r="A14408"/>
    </row>
    <row r="14409" spans="1:1" x14ac:dyDescent="0.35">
      <c r="A14409"/>
    </row>
    <row r="14410" spans="1:1" x14ac:dyDescent="0.35">
      <c r="A14410"/>
    </row>
    <row r="14411" spans="1:1" x14ac:dyDescent="0.35">
      <c r="A14411"/>
    </row>
    <row r="14412" spans="1:1" x14ac:dyDescent="0.35">
      <c r="A14412"/>
    </row>
    <row r="14413" spans="1:1" x14ac:dyDescent="0.35">
      <c r="A14413"/>
    </row>
    <row r="14414" spans="1:1" x14ac:dyDescent="0.35">
      <c r="A14414"/>
    </row>
    <row r="14415" spans="1:1" x14ac:dyDescent="0.35">
      <c r="A14415"/>
    </row>
    <row r="14416" spans="1:1" x14ac:dyDescent="0.35">
      <c r="A14416"/>
    </row>
    <row r="14417" spans="1:1" x14ac:dyDescent="0.35">
      <c r="A14417"/>
    </row>
    <row r="14418" spans="1:1" x14ac:dyDescent="0.35">
      <c r="A14418"/>
    </row>
    <row r="14419" spans="1:1" x14ac:dyDescent="0.35">
      <c r="A14419"/>
    </row>
    <row r="14420" spans="1:1" x14ac:dyDescent="0.35">
      <c r="A14420"/>
    </row>
    <row r="14421" spans="1:1" x14ac:dyDescent="0.35">
      <c r="A14421"/>
    </row>
    <row r="14422" spans="1:1" x14ac:dyDescent="0.35">
      <c r="A14422"/>
    </row>
    <row r="14423" spans="1:1" x14ac:dyDescent="0.35">
      <c r="A14423"/>
    </row>
    <row r="14424" spans="1:1" x14ac:dyDescent="0.35">
      <c r="A14424"/>
    </row>
    <row r="14425" spans="1:1" x14ac:dyDescent="0.35">
      <c r="A14425"/>
    </row>
    <row r="14426" spans="1:1" x14ac:dyDescent="0.35">
      <c r="A14426"/>
    </row>
    <row r="14427" spans="1:1" x14ac:dyDescent="0.35">
      <c r="A14427"/>
    </row>
    <row r="14428" spans="1:1" x14ac:dyDescent="0.35">
      <c r="A14428"/>
    </row>
    <row r="14429" spans="1:1" x14ac:dyDescent="0.35">
      <c r="A14429"/>
    </row>
    <row r="14430" spans="1:1" x14ac:dyDescent="0.35">
      <c r="A14430"/>
    </row>
    <row r="14431" spans="1:1" x14ac:dyDescent="0.35">
      <c r="A14431"/>
    </row>
    <row r="14432" spans="1:1" x14ac:dyDescent="0.35">
      <c r="A14432"/>
    </row>
    <row r="14433" spans="1:1" x14ac:dyDescent="0.35">
      <c r="A14433"/>
    </row>
    <row r="14434" spans="1:1" x14ac:dyDescent="0.35">
      <c r="A14434"/>
    </row>
    <row r="14435" spans="1:1" x14ac:dyDescent="0.35">
      <c r="A14435"/>
    </row>
    <row r="14436" spans="1:1" x14ac:dyDescent="0.35">
      <c r="A14436"/>
    </row>
    <row r="14437" spans="1:1" x14ac:dyDescent="0.35">
      <c r="A14437"/>
    </row>
    <row r="14438" spans="1:1" x14ac:dyDescent="0.35">
      <c r="A14438"/>
    </row>
    <row r="14439" spans="1:1" x14ac:dyDescent="0.35">
      <c r="A14439"/>
    </row>
    <row r="14440" spans="1:1" x14ac:dyDescent="0.35">
      <c r="A14440"/>
    </row>
    <row r="14441" spans="1:1" x14ac:dyDescent="0.35">
      <c r="A14441"/>
    </row>
    <row r="14442" spans="1:1" x14ac:dyDescent="0.35">
      <c r="A14442"/>
    </row>
    <row r="14443" spans="1:1" x14ac:dyDescent="0.35">
      <c r="A14443"/>
    </row>
    <row r="14444" spans="1:1" x14ac:dyDescent="0.35">
      <c r="A14444"/>
    </row>
    <row r="14445" spans="1:1" x14ac:dyDescent="0.35">
      <c r="A14445"/>
    </row>
    <row r="14446" spans="1:1" x14ac:dyDescent="0.35">
      <c r="A14446"/>
    </row>
    <row r="14447" spans="1:1" x14ac:dyDescent="0.35">
      <c r="A14447"/>
    </row>
    <row r="14448" spans="1:1" x14ac:dyDescent="0.35">
      <c r="A14448"/>
    </row>
    <row r="14449" spans="1:1" x14ac:dyDescent="0.35">
      <c r="A14449"/>
    </row>
    <row r="14450" spans="1:1" x14ac:dyDescent="0.35">
      <c r="A14450"/>
    </row>
    <row r="14451" spans="1:1" x14ac:dyDescent="0.35">
      <c r="A14451"/>
    </row>
    <row r="14452" spans="1:1" x14ac:dyDescent="0.35">
      <c r="A14452"/>
    </row>
    <row r="14453" spans="1:1" x14ac:dyDescent="0.35">
      <c r="A14453"/>
    </row>
    <row r="14454" spans="1:1" x14ac:dyDescent="0.35">
      <c r="A14454"/>
    </row>
    <row r="14455" spans="1:1" x14ac:dyDescent="0.35">
      <c r="A14455"/>
    </row>
    <row r="14456" spans="1:1" x14ac:dyDescent="0.35">
      <c r="A14456"/>
    </row>
    <row r="14457" spans="1:1" x14ac:dyDescent="0.35">
      <c r="A14457"/>
    </row>
    <row r="14458" spans="1:1" x14ac:dyDescent="0.35">
      <c r="A14458"/>
    </row>
    <row r="14459" spans="1:1" x14ac:dyDescent="0.35">
      <c r="A14459"/>
    </row>
    <row r="14460" spans="1:1" x14ac:dyDescent="0.35">
      <c r="A14460"/>
    </row>
    <row r="14461" spans="1:1" x14ac:dyDescent="0.35">
      <c r="A14461"/>
    </row>
    <row r="14462" spans="1:1" x14ac:dyDescent="0.35">
      <c r="A14462"/>
    </row>
    <row r="14463" spans="1:1" x14ac:dyDescent="0.35">
      <c r="A14463"/>
    </row>
    <row r="14464" spans="1:1" x14ac:dyDescent="0.35">
      <c r="A14464"/>
    </row>
    <row r="14465" spans="1:1" x14ac:dyDescent="0.35">
      <c r="A14465"/>
    </row>
    <row r="14466" spans="1:1" x14ac:dyDescent="0.35">
      <c r="A14466"/>
    </row>
    <row r="14467" spans="1:1" x14ac:dyDescent="0.35">
      <c r="A14467"/>
    </row>
    <row r="14468" spans="1:1" x14ac:dyDescent="0.35">
      <c r="A14468"/>
    </row>
    <row r="14469" spans="1:1" x14ac:dyDescent="0.35">
      <c r="A14469"/>
    </row>
    <row r="14470" spans="1:1" x14ac:dyDescent="0.35">
      <c r="A14470"/>
    </row>
    <row r="14471" spans="1:1" x14ac:dyDescent="0.35">
      <c r="A14471"/>
    </row>
    <row r="14472" spans="1:1" x14ac:dyDescent="0.35">
      <c r="A14472"/>
    </row>
    <row r="14473" spans="1:1" x14ac:dyDescent="0.35">
      <c r="A14473"/>
    </row>
    <row r="14474" spans="1:1" x14ac:dyDescent="0.35">
      <c r="A14474"/>
    </row>
    <row r="14475" spans="1:1" x14ac:dyDescent="0.35">
      <c r="A14475"/>
    </row>
    <row r="14476" spans="1:1" x14ac:dyDescent="0.35">
      <c r="A14476"/>
    </row>
    <row r="14477" spans="1:1" x14ac:dyDescent="0.35">
      <c r="A14477"/>
    </row>
    <row r="14478" spans="1:1" x14ac:dyDescent="0.35">
      <c r="A14478"/>
    </row>
    <row r="14479" spans="1:1" x14ac:dyDescent="0.35">
      <c r="A14479"/>
    </row>
    <row r="14480" spans="1:1" x14ac:dyDescent="0.35">
      <c r="A14480"/>
    </row>
    <row r="14481" spans="1:1" x14ac:dyDescent="0.35">
      <c r="A14481"/>
    </row>
    <row r="14482" spans="1:1" x14ac:dyDescent="0.35">
      <c r="A14482"/>
    </row>
    <row r="14483" spans="1:1" x14ac:dyDescent="0.35">
      <c r="A14483"/>
    </row>
    <row r="14484" spans="1:1" x14ac:dyDescent="0.35">
      <c r="A14484"/>
    </row>
    <row r="14485" spans="1:1" x14ac:dyDescent="0.35">
      <c r="A14485"/>
    </row>
    <row r="14486" spans="1:1" x14ac:dyDescent="0.35">
      <c r="A14486"/>
    </row>
    <row r="14487" spans="1:1" x14ac:dyDescent="0.35">
      <c r="A14487"/>
    </row>
    <row r="14488" spans="1:1" x14ac:dyDescent="0.35">
      <c r="A14488"/>
    </row>
    <row r="14489" spans="1:1" x14ac:dyDescent="0.35">
      <c r="A14489"/>
    </row>
    <row r="14490" spans="1:1" x14ac:dyDescent="0.35">
      <c r="A14490"/>
    </row>
    <row r="14491" spans="1:1" x14ac:dyDescent="0.35">
      <c r="A14491"/>
    </row>
    <row r="14492" spans="1:1" x14ac:dyDescent="0.35">
      <c r="A14492"/>
    </row>
    <row r="14493" spans="1:1" x14ac:dyDescent="0.35">
      <c r="A14493"/>
    </row>
    <row r="14494" spans="1:1" x14ac:dyDescent="0.35">
      <c r="A14494"/>
    </row>
    <row r="14495" spans="1:1" x14ac:dyDescent="0.35">
      <c r="A14495"/>
    </row>
    <row r="14496" spans="1:1" x14ac:dyDescent="0.35">
      <c r="A14496"/>
    </row>
    <row r="14497" spans="1:1" x14ac:dyDescent="0.35">
      <c r="A14497"/>
    </row>
    <row r="14498" spans="1:1" x14ac:dyDescent="0.35">
      <c r="A14498"/>
    </row>
    <row r="14499" spans="1:1" x14ac:dyDescent="0.35">
      <c r="A14499"/>
    </row>
    <row r="14500" spans="1:1" x14ac:dyDescent="0.35">
      <c r="A14500"/>
    </row>
    <row r="14501" spans="1:1" x14ac:dyDescent="0.35">
      <c r="A14501"/>
    </row>
    <row r="14502" spans="1:1" x14ac:dyDescent="0.35">
      <c r="A14502"/>
    </row>
    <row r="14503" spans="1:1" x14ac:dyDescent="0.35">
      <c r="A14503"/>
    </row>
    <row r="14504" spans="1:1" x14ac:dyDescent="0.35">
      <c r="A14504"/>
    </row>
    <row r="14505" spans="1:1" x14ac:dyDescent="0.35">
      <c r="A14505"/>
    </row>
    <row r="14506" spans="1:1" x14ac:dyDescent="0.35">
      <c r="A14506"/>
    </row>
    <row r="14507" spans="1:1" x14ac:dyDescent="0.35">
      <c r="A14507"/>
    </row>
    <row r="14508" spans="1:1" x14ac:dyDescent="0.35">
      <c r="A14508"/>
    </row>
    <row r="14509" spans="1:1" x14ac:dyDescent="0.35">
      <c r="A14509"/>
    </row>
    <row r="14510" spans="1:1" x14ac:dyDescent="0.35">
      <c r="A14510"/>
    </row>
    <row r="14511" spans="1:1" x14ac:dyDescent="0.35">
      <c r="A14511"/>
    </row>
    <row r="14512" spans="1:1" x14ac:dyDescent="0.35">
      <c r="A14512"/>
    </row>
    <row r="14513" spans="1:1" x14ac:dyDescent="0.35">
      <c r="A14513"/>
    </row>
    <row r="14514" spans="1:1" x14ac:dyDescent="0.35">
      <c r="A14514"/>
    </row>
    <row r="14515" spans="1:1" x14ac:dyDescent="0.35">
      <c r="A14515"/>
    </row>
    <row r="14516" spans="1:1" x14ac:dyDescent="0.35">
      <c r="A14516"/>
    </row>
    <row r="14517" spans="1:1" x14ac:dyDescent="0.35">
      <c r="A14517"/>
    </row>
    <row r="14518" spans="1:1" x14ac:dyDescent="0.35">
      <c r="A14518"/>
    </row>
    <row r="14519" spans="1:1" x14ac:dyDescent="0.35">
      <c r="A14519"/>
    </row>
    <row r="14520" spans="1:1" x14ac:dyDescent="0.35">
      <c r="A14520"/>
    </row>
    <row r="14521" spans="1:1" x14ac:dyDescent="0.35">
      <c r="A14521"/>
    </row>
    <row r="14522" spans="1:1" x14ac:dyDescent="0.35">
      <c r="A14522"/>
    </row>
    <row r="14523" spans="1:1" x14ac:dyDescent="0.35">
      <c r="A14523"/>
    </row>
    <row r="14524" spans="1:1" x14ac:dyDescent="0.35">
      <c r="A14524"/>
    </row>
    <row r="14525" spans="1:1" x14ac:dyDescent="0.35">
      <c r="A14525"/>
    </row>
    <row r="14526" spans="1:1" x14ac:dyDescent="0.35">
      <c r="A14526"/>
    </row>
    <row r="14527" spans="1:1" x14ac:dyDescent="0.35">
      <c r="A14527"/>
    </row>
    <row r="14528" spans="1:1" x14ac:dyDescent="0.35">
      <c r="A14528"/>
    </row>
    <row r="14529" spans="1:1" x14ac:dyDescent="0.35">
      <c r="A14529"/>
    </row>
    <row r="14530" spans="1:1" x14ac:dyDescent="0.35">
      <c r="A14530"/>
    </row>
    <row r="14531" spans="1:1" x14ac:dyDescent="0.35">
      <c r="A14531"/>
    </row>
    <row r="14532" spans="1:1" x14ac:dyDescent="0.35">
      <c r="A14532"/>
    </row>
    <row r="14533" spans="1:1" x14ac:dyDescent="0.35">
      <c r="A14533"/>
    </row>
    <row r="14534" spans="1:1" x14ac:dyDescent="0.35">
      <c r="A14534"/>
    </row>
    <row r="14535" spans="1:1" x14ac:dyDescent="0.35">
      <c r="A14535"/>
    </row>
    <row r="14536" spans="1:1" x14ac:dyDescent="0.35">
      <c r="A14536"/>
    </row>
    <row r="14537" spans="1:1" x14ac:dyDescent="0.35">
      <c r="A14537"/>
    </row>
    <row r="14538" spans="1:1" x14ac:dyDescent="0.35">
      <c r="A14538"/>
    </row>
    <row r="14539" spans="1:1" x14ac:dyDescent="0.35">
      <c r="A14539"/>
    </row>
    <row r="14540" spans="1:1" x14ac:dyDescent="0.35">
      <c r="A14540"/>
    </row>
    <row r="14541" spans="1:1" x14ac:dyDescent="0.35">
      <c r="A14541"/>
    </row>
    <row r="14542" spans="1:1" x14ac:dyDescent="0.35">
      <c r="A14542"/>
    </row>
    <row r="14543" spans="1:1" x14ac:dyDescent="0.35">
      <c r="A14543"/>
    </row>
    <row r="14544" spans="1:1" x14ac:dyDescent="0.35">
      <c r="A14544"/>
    </row>
    <row r="14545" spans="1:1" x14ac:dyDescent="0.35">
      <c r="A14545"/>
    </row>
    <row r="14546" spans="1:1" x14ac:dyDescent="0.35">
      <c r="A14546"/>
    </row>
    <row r="14547" spans="1:1" x14ac:dyDescent="0.35">
      <c r="A14547"/>
    </row>
    <row r="14548" spans="1:1" x14ac:dyDescent="0.35">
      <c r="A14548"/>
    </row>
    <row r="14549" spans="1:1" x14ac:dyDescent="0.35">
      <c r="A14549"/>
    </row>
    <row r="14550" spans="1:1" x14ac:dyDescent="0.35">
      <c r="A14550"/>
    </row>
    <row r="14551" spans="1:1" x14ac:dyDescent="0.35">
      <c r="A14551"/>
    </row>
    <row r="14552" spans="1:1" x14ac:dyDescent="0.35">
      <c r="A14552"/>
    </row>
    <row r="14553" spans="1:1" x14ac:dyDescent="0.35">
      <c r="A14553"/>
    </row>
    <row r="14554" spans="1:1" x14ac:dyDescent="0.35">
      <c r="A14554"/>
    </row>
    <row r="14555" spans="1:1" x14ac:dyDescent="0.35">
      <c r="A14555"/>
    </row>
    <row r="14556" spans="1:1" x14ac:dyDescent="0.35">
      <c r="A14556"/>
    </row>
    <row r="14557" spans="1:1" x14ac:dyDescent="0.35">
      <c r="A14557"/>
    </row>
    <row r="14558" spans="1:1" x14ac:dyDescent="0.35">
      <c r="A14558"/>
    </row>
    <row r="14559" spans="1:1" x14ac:dyDescent="0.35">
      <c r="A14559"/>
    </row>
    <row r="14560" spans="1:1" x14ac:dyDescent="0.35">
      <c r="A14560"/>
    </row>
    <row r="14561" spans="1:1" x14ac:dyDescent="0.35">
      <c r="A14561"/>
    </row>
    <row r="14562" spans="1:1" x14ac:dyDescent="0.35">
      <c r="A14562"/>
    </row>
    <row r="14563" spans="1:1" x14ac:dyDescent="0.35">
      <c r="A14563"/>
    </row>
    <row r="14564" spans="1:1" x14ac:dyDescent="0.35">
      <c r="A14564"/>
    </row>
    <row r="14565" spans="1:1" x14ac:dyDescent="0.35">
      <c r="A14565"/>
    </row>
    <row r="14566" spans="1:1" x14ac:dyDescent="0.35">
      <c r="A14566"/>
    </row>
    <row r="14567" spans="1:1" x14ac:dyDescent="0.35">
      <c r="A14567"/>
    </row>
    <row r="14568" spans="1:1" x14ac:dyDescent="0.35">
      <c r="A14568"/>
    </row>
    <row r="14569" spans="1:1" x14ac:dyDescent="0.35">
      <c r="A14569"/>
    </row>
    <row r="14570" spans="1:1" x14ac:dyDescent="0.35">
      <c r="A14570"/>
    </row>
    <row r="14571" spans="1:1" x14ac:dyDescent="0.35">
      <c r="A14571"/>
    </row>
    <row r="14572" spans="1:1" x14ac:dyDescent="0.35">
      <c r="A14572"/>
    </row>
    <row r="14573" spans="1:1" x14ac:dyDescent="0.35">
      <c r="A14573"/>
    </row>
    <row r="14574" spans="1:1" x14ac:dyDescent="0.35">
      <c r="A14574"/>
    </row>
    <row r="14575" spans="1:1" x14ac:dyDescent="0.35">
      <c r="A14575"/>
    </row>
    <row r="14576" spans="1:1" x14ac:dyDescent="0.35">
      <c r="A14576"/>
    </row>
    <row r="14577" spans="1:1" x14ac:dyDescent="0.35">
      <c r="A14577"/>
    </row>
    <row r="14578" spans="1:1" x14ac:dyDescent="0.35">
      <c r="A14578"/>
    </row>
    <row r="14579" spans="1:1" x14ac:dyDescent="0.35">
      <c r="A14579"/>
    </row>
    <row r="14580" spans="1:1" x14ac:dyDescent="0.35">
      <c r="A14580"/>
    </row>
    <row r="14581" spans="1:1" x14ac:dyDescent="0.35">
      <c r="A14581"/>
    </row>
    <row r="14582" spans="1:1" x14ac:dyDescent="0.35">
      <c r="A14582"/>
    </row>
    <row r="14583" spans="1:1" x14ac:dyDescent="0.35">
      <c r="A14583"/>
    </row>
    <row r="14584" spans="1:1" x14ac:dyDescent="0.35">
      <c r="A14584"/>
    </row>
    <row r="14585" spans="1:1" x14ac:dyDescent="0.35">
      <c r="A14585"/>
    </row>
    <row r="14586" spans="1:1" x14ac:dyDescent="0.35">
      <c r="A14586"/>
    </row>
    <row r="14587" spans="1:1" x14ac:dyDescent="0.35">
      <c r="A14587"/>
    </row>
    <row r="14588" spans="1:1" x14ac:dyDescent="0.35">
      <c r="A14588"/>
    </row>
    <row r="14589" spans="1:1" x14ac:dyDescent="0.35">
      <c r="A14589"/>
    </row>
    <row r="14590" spans="1:1" x14ac:dyDescent="0.35">
      <c r="A14590"/>
    </row>
    <row r="14591" spans="1:1" x14ac:dyDescent="0.35">
      <c r="A14591"/>
    </row>
    <row r="14592" spans="1:1" x14ac:dyDescent="0.35">
      <c r="A14592"/>
    </row>
    <row r="14593" spans="1:1" x14ac:dyDescent="0.35">
      <c r="A14593"/>
    </row>
    <row r="14594" spans="1:1" x14ac:dyDescent="0.35">
      <c r="A14594"/>
    </row>
    <row r="14595" spans="1:1" x14ac:dyDescent="0.35">
      <c r="A14595"/>
    </row>
    <row r="14596" spans="1:1" x14ac:dyDescent="0.35">
      <c r="A14596"/>
    </row>
    <row r="14597" spans="1:1" x14ac:dyDescent="0.35">
      <c r="A14597"/>
    </row>
    <row r="14598" spans="1:1" x14ac:dyDescent="0.35">
      <c r="A14598"/>
    </row>
    <row r="14599" spans="1:1" x14ac:dyDescent="0.35">
      <c r="A14599"/>
    </row>
    <row r="14600" spans="1:1" x14ac:dyDescent="0.35">
      <c r="A14600"/>
    </row>
    <row r="14601" spans="1:1" x14ac:dyDescent="0.35">
      <c r="A14601"/>
    </row>
    <row r="14602" spans="1:1" x14ac:dyDescent="0.35">
      <c r="A14602"/>
    </row>
    <row r="14603" spans="1:1" x14ac:dyDescent="0.35">
      <c r="A14603"/>
    </row>
    <row r="14604" spans="1:1" x14ac:dyDescent="0.35">
      <c r="A14604"/>
    </row>
    <row r="14605" spans="1:1" x14ac:dyDescent="0.35">
      <c r="A14605"/>
    </row>
    <row r="14606" spans="1:1" x14ac:dyDescent="0.35">
      <c r="A14606"/>
    </row>
    <row r="14607" spans="1:1" x14ac:dyDescent="0.35">
      <c r="A14607"/>
    </row>
    <row r="14608" spans="1:1" x14ac:dyDescent="0.35">
      <c r="A14608"/>
    </row>
    <row r="14609" spans="1:1" x14ac:dyDescent="0.35">
      <c r="A14609"/>
    </row>
    <row r="14610" spans="1:1" x14ac:dyDescent="0.35">
      <c r="A14610"/>
    </row>
    <row r="14611" spans="1:1" x14ac:dyDescent="0.35">
      <c r="A14611"/>
    </row>
    <row r="14612" spans="1:1" x14ac:dyDescent="0.35">
      <c r="A14612"/>
    </row>
    <row r="14613" spans="1:1" x14ac:dyDescent="0.35">
      <c r="A14613"/>
    </row>
    <row r="14614" spans="1:1" x14ac:dyDescent="0.35">
      <c r="A14614"/>
    </row>
    <row r="14615" spans="1:1" x14ac:dyDescent="0.35">
      <c r="A14615"/>
    </row>
    <row r="14616" spans="1:1" x14ac:dyDescent="0.35">
      <c r="A14616"/>
    </row>
    <row r="14617" spans="1:1" x14ac:dyDescent="0.35">
      <c r="A14617"/>
    </row>
    <row r="14618" spans="1:1" x14ac:dyDescent="0.35">
      <c r="A14618"/>
    </row>
    <row r="14619" spans="1:1" x14ac:dyDescent="0.35">
      <c r="A14619"/>
    </row>
    <row r="14620" spans="1:1" x14ac:dyDescent="0.35">
      <c r="A14620"/>
    </row>
    <row r="14621" spans="1:1" x14ac:dyDescent="0.35">
      <c r="A14621"/>
    </row>
    <row r="14622" spans="1:1" x14ac:dyDescent="0.35">
      <c r="A14622"/>
    </row>
    <row r="14623" spans="1:1" x14ac:dyDescent="0.35">
      <c r="A14623"/>
    </row>
    <row r="14624" spans="1:1" x14ac:dyDescent="0.35">
      <c r="A14624"/>
    </row>
    <row r="14625" spans="1:1" x14ac:dyDescent="0.35">
      <c r="A14625"/>
    </row>
    <row r="14626" spans="1:1" x14ac:dyDescent="0.35">
      <c r="A14626"/>
    </row>
    <row r="14627" spans="1:1" x14ac:dyDescent="0.35">
      <c r="A14627"/>
    </row>
    <row r="14628" spans="1:1" x14ac:dyDescent="0.35">
      <c r="A14628"/>
    </row>
    <row r="14629" spans="1:1" x14ac:dyDescent="0.35">
      <c r="A14629"/>
    </row>
    <row r="14630" spans="1:1" x14ac:dyDescent="0.35">
      <c r="A14630"/>
    </row>
    <row r="14631" spans="1:1" x14ac:dyDescent="0.35">
      <c r="A14631"/>
    </row>
    <row r="14632" spans="1:1" x14ac:dyDescent="0.35">
      <c r="A14632"/>
    </row>
    <row r="14633" spans="1:1" x14ac:dyDescent="0.35">
      <c r="A14633"/>
    </row>
    <row r="14634" spans="1:1" x14ac:dyDescent="0.35">
      <c r="A14634"/>
    </row>
    <row r="14635" spans="1:1" x14ac:dyDescent="0.35">
      <c r="A14635"/>
    </row>
    <row r="14636" spans="1:1" x14ac:dyDescent="0.35">
      <c r="A14636"/>
    </row>
    <row r="14637" spans="1:1" x14ac:dyDescent="0.35">
      <c r="A14637"/>
    </row>
    <row r="14638" spans="1:1" x14ac:dyDescent="0.35">
      <c r="A14638"/>
    </row>
    <row r="14639" spans="1:1" x14ac:dyDescent="0.35">
      <c r="A14639"/>
    </row>
    <row r="14640" spans="1:1" x14ac:dyDescent="0.35">
      <c r="A14640"/>
    </row>
    <row r="14641" spans="1:1" x14ac:dyDescent="0.35">
      <c r="A14641"/>
    </row>
    <row r="14642" spans="1:1" x14ac:dyDescent="0.35">
      <c r="A14642"/>
    </row>
    <row r="14643" spans="1:1" x14ac:dyDescent="0.35">
      <c r="A14643"/>
    </row>
    <row r="14644" spans="1:1" x14ac:dyDescent="0.35">
      <c r="A14644"/>
    </row>
    <row r="14645" spans="1:1" x14ac:dyDescent="0.35">
      <c r="A14645"/>
    </row>
    <row r="14646" spans="1:1" x14ac:dyDescent="0.35">
      <c r="A14646"/>
    </row>
    <row r="14647" spans="1:1" x14ac:dyDescent="0.35">
      <c r="A14647"/>
    </row>
    <row r="14648" spans="1:1" x14ac:dyDescent="0.35">
      <c r="A14648"/>
    </row>
    <row r="14649" spans="1:1" x14ac:dyDescent="0.35">
      <c r="A14649"/>
    </row>
    <row r="14650" spans="1:1" x14ac:dyDescent="0.35">
      <c r="A14650"/>
    </row>
    <row r="14651" spans="1:1" x14ac:dyDescent="0.35">
      <c r="A14651"/>
    </row>
    <row r="14652" spans="1:1" x14ac:dyDescent="0.35">
      <c r="A14652"/>
    </row>
    <row r="14653" spans="1:1" x14ac:dyDescent="0.35">
      <c r="A14653"/>
    </row>
    <row r="14654" spans="1:1" x14ac:dyDescent="0.35">
      <c r="A14654"/>
    </row>
    <row r="14655" spans="1:1" x14ac:dyDescent="0.35">
      <c r="A14655"/>
    </row>
    <row r="14656" spans="1:1" x14ac:dyDescent="0.35">
      <c r="A14656"/>
    </row>
    <row r="14657" spans="1:1" x14ac:dyDescent="0.35">
      <c r="A14657"/>
    </row>
    <row r="14658" spans="1:1" x14ac:dyDescent="0.35">
      <c r="A14658"/>
    </row>
    <row r="14659" spans="1:1" x14ac:dyDescent="0.35">
      <c r="A14659"/>
    </row>
    <row r="14660" spans="1:1" x14ac:dyDescent="0.35">
      <c r="A14660"/>
    </row>
    <row r="14661" spans="1:1" x14ac:dyDescent="0.35">
      <c r="A14661"/>
    </row>
    <row r="14662" spans="1:1" x14ac:dyDescent="0.35">
      <c r="A14662"/>
    </row>
    <row r="14663" spans="1:1" x14ac:dyDescent="0.35">
      <c r="A14663"/>
    </row>
    <row r="14664" spans="1:1" x14ac:dyDescent="0.35">
      <c r="A14664"/>
    </row>
    <row r="14665" spans="1:1" x14ac:dyDescent="0.35">
      <c r="A14665"/>
    </row>
    <row r="14666" spans="1:1" x14ac:dyDescent="0.35">
      <c r="A14666"/>
    </row>
    <row r="14667" spans="1:1" x14ac:dyDescent="0.35">
      <c r="A14667"/>
    </row>
    <row r="14668" spans="1:1" x14ac:dyDescent="0.35">
      <c r="A14668"/>
    </row>
    <row r="14669" spans="1:1" x14ac:dyDescent="0.35">
      <c r="A14669"/>
    </row>
    <row r="14670" spans="1:1" x14ac:dyDescent="0.35">
      <c r="A14670"/>
    </row>
    <row r="14671" spans="1:1" x14ac:dyDescent="0.35">
      <c r="A14671"/>
    </row>
    <row r="14672" spans="1:1" x14ac:dyDescent="0.35">
      <c r="A14672"/>
    </row>
    <row r="14673" spans="1:1" x14ac:dyDescent="0.35">
      <c r="A14673"/>
    </row>
    <row r="14674" spans="1:1" x14ac:dyDescent="0.35">
      <c r="A14674"/>
    </row>
    <row r="14675" spans="1:1" x14ac:dyDescent="0.35">
      <c r="A14675"/>
    </row>
    <row r="14676" spans="1:1" x14ac:dyDescent="0.35">
      <c r="A14676"/>
    </row>
    <row r="14677" spans="1:1" x14ac:dyDescent="0.35">
      <c r="A14677"/>
    </row>
    <row r="14678" spans="1:1" x14ac:dyDescent="0.35">
      <c r="A14678"/>
    </row>
    <row r="14679" spans="1:1" x14ac:dyDescent="0.35">
      <c r="A14679"/>
    </row>
    <row r="14680" spans="1:1" x14ac:dyDescent="0.35">
      <c r="A14680"/>
    </row>
    <row r="14681" spans="1:1" x14ac:dyDescent="0.35">
      <c r="A14681"/>
    </row>
    <row r="14682" spans="1:1" x14ac:dyDescent="0.35">
      <c r="A14682"/>
    </row>
    <row r="14683" spans="1:1" x14ac:dyDescent="0.35">
      <c r="A14683"/>
    </row>
    <row r="14684" spans="1:1" x14ac:dyDescent="0.35">
      <c r="A14684"/>
    </row>
    <row r="14685" spans="1:1" x14ac:dyDescent="0.35">
      <c r="A14685"/>
    </row>
    <row r="14686" spans="1:1" x14ac:dyDescent="0.35">
      <c r="A14686"/>
    </row>
    <row r="14687" spans="1:1" x14ac:dyDescent="0.35">
      <c r="A14687"/>
    </row>
    <row r="14688" spans="1:1" x14ac:dyDescent="0.35">
      <c r="A14688"/>
    </row>
    <row r="14689" spans="1:1" x14ac:dyDescent="0.35">
      <c r="A14689"/>
    </row>
    <row r="14690" spans="1:1" x14ac:dyDescent="0.35">
      <c r="A14690"/>
    </row>
    <row r="14691" spans="1:1" x14ac:dyDescent="0.35">
      <c r="A14691"/>
    </row>
    <row r="14692" spans="1:1" x14ac:dyDescent="0.35">
      <c r="A14692"/>
    </row>
    <row r="14693" spans="1:1" x14ac:dyDescent="0.35">
      <c r="A14693"/>
    </row>
    <row r="14694" spans="1:1" x14ac:dyDescent="0.35">
      <c r="A14694"/>
    </row>
    <row r="14695" spans="1:1" x14ac:dyDescent="0.35">
      <c r="A14695"/>
    </row>
    <row r="14696" spans="1:1" x14ac:dyDescent="0.35">
      <c r="A14696"/>
    </row>
    <row r="14697" spans="1:1" x14ac:dyDescent="0.35">
      <c r="A14697"/>
    </row>
    <row r="14698" spans="1:1" x14ac:dyDescent="0.35">
      <c r="A14698"/>
    </row>
    <row r="14699" spans="1:1" x14ac:dyDescent="0.35">
      <c r="A14699"/>
    </row>
    <row r="14700" spans="1:1" x14ac:dyDescent="0.35">
      <c r="A14700"/>
    </row>
    <row r="14701" spans="1:1" x14ac:dyDescent="0.35">
      <c r="A14701"/>
    </row>
    <row r="14702" spans="1:1" x14ac:dyDescent="0.35">
      <c r="A14702"/>
    </row>
    <row r="14703" spans="1:1" x14ac:dyDescent="0.35">
      <c r="A14703"/>
    </row>
    <row r="14704" spans="1:1" x14ac:dyDescent="0.35">
      <c r="A14704"/>
    </row>
    <row r="14705" spans="1:1" x14ac:dyDescent="0.35">
      <c r="A14705"/>
    </row>
    <row r="14706" spans="1:1" x14ac:dyDescent="0.35">
      <c r="A14706"/>
    </row>
    <row r="14707" spans="1:1" x14ac:dyDescent="0.35">
      <c r="A14707"/>
    </row>
    <row r="14708" spans="1:1" x14ac:dyDescent="0.35">
      <c r="A14708"/>
    </row>
    <row r="14709" spans="1:1" x14ac:dyDescent="0.35">
      <c r="A14709"/>
    </row>
    <row r="14710" spans="1:1" x14ac:dyDescent="0.35">
      <c r="A14710"/>
    </row>
    <row r="14711" spans="1:1" x14ac:dyDescent="0.35">
      <c r="A14711"/>
    </row>
    <row r="14712" spans="1:1" x14ac:dyDescent="0.35">
      <c r="A14712"/>
    </row>
    <row r="14713" spans="1:1" x14ac:dyDescent="0.35">
      <c r="A14713"/>
    </row>
    <row r="14714" spans="1:1" x14ac:dyDescent="0.35">
      <c r="A14714"/>
    </row>
    <row r="14715" spans="1:1" x14ac:dyDescent="0.35">
      <c r="A14715"/>
    </row>
    <row r="14716" spans="1:1" x14ac:dyDescent="0.35">
      <c r="A14716"/>
    </row>
    <row r="14717" spans="1:1" x14ac:dyDescent="0.35">
      <c r="A14717"/>
    </row>
    <row r="14718" spans="1:1" x14ac:dyDescent="0.35">
      <c r="A14718"/>
    </row>
    <row r="14719" spans="1:1" x14ac:dyDescent="0.35">
      <c r="A14719"/>
    </row>
    <row r="14720" spans="1:1" x14ac:dyDescent="0.35">
      <c r="A14720"/>
    </row>
    <row r="14721" spans="1:1" x14ac:dyDescent="0.35">
      <c r="A14721"/>
    </row>
    <row r="14722" spans="1:1" x14ac:dyDescent="0.35">
      <c r="A14722"/>
    </row>
    <row r="14723" spans="1:1" x14ac:dyDescent="0.35">
      <c r="A14723"/>
    </row>
    <row r="14724" spans="1:1" x14ac:dyDescent="0.35">
      <c r="A14724"/>
    </row>
    <row r="14725" spans="1:1" x14ac:dyDescent="0.35">
      <c r="A14725"/>
    </row>
    <row r="14726" spans="1:1" x14ac:dyDescent="0.35">
      <c r="A14726"/>
    </row>
    <row r="14727" spans="1:1" x14ac:dyDescent="0.35">
      <c r="A14727"/>
    </row>
    <row r="14728" spans="1:1" x14ac:dyDescent="0.35">
      <c r="A14728"/>
    </row>
    <row r="14729" spans="1:1" x14ac:dyDescent="0.35">
      <c r="A14729"/>
    </row>
    <row r="14730" spans="1:1" x14ac:dyDescent="0.35">
      <c r="A14730"/>
    </row>
    <row r="14731" spans="1:1" x14ac:dyDescent="0.35">
      <c r="A14731"/>
    </row>
    <row r="14732" spans="1:1" x14ac:dyDescent="0.35">
      <c r="A14732"/>
    </row>
    <row r="14733" spans="1:1" x14ac:dyDescent="0.35">
      <c r="A14733"/>
    </row>
    <row r="14734" spans="1:1" x14ac:dyDescent="0.35">
      <c r="A14734"/>
    </row>
    <row r="14735" spans="1:1" x14ac:dyDescent="0.35">
      <c r="A14735"/>
    </row>
    <row r="14736" spans="1:1" x14ac:dyDescent="0.35">
      <c r="A14736"/>
    </row>
    <row r="14737" spans="1:1" x14ac:dyDescent="0.35">
      <c r="A14737"/>
    </row>
    <row r="14738" spans="1:1" x14ac:dyDescent="0.35">
      <c r="A14738"/>
    </row>
    <row r="14739" spans="1:1" x14ac:dyDescent="0.35">
      <c r="A14739"/>
    </row>
    <row r="14740" spans="1:1" x14ac:dyDescent="0.35">
      <c r="A14740"/>
    </row>
    <row r="14741" spans="1:1" x14ac:dyDescent="0.35">
      <c r="A14741"/>
    </row>
    <row r="14742" spans="1:1" x14ac:dyDescent="0.35">
      <c r="A14742"/>
    </row>
    <row r="14743" spans="1:1" x14ac:dyDescent="0.35">
      <c r="A14743"/>
    </row>
    <row r="14744" spans="1:1" x14ac:dyDescent="0.35">
      <c r="A14744"/>
    </row>
    <row r="14745" spans="1:1" x14ac:dyDescent="0.35">
      <c r="A14745"/>
    </row>
    <row r="14746" spans="1:1" x14ac:dyDescent="0.35">
      <c r="A14746"/>
    </row>
    <row r="14747" spans="1:1" x14ac:dyDescent="0.35">
      <c r="A14747"/>
    </row>
    <row r="14748" spans="1:1" x14ac:dyDescent="0.35">
      <c r="A14748"/>
    </row>
    <row r="14749" spans="1:1" x14ac:dyDescent="0.35">
      <c r="A14749"/>
    </row>
    <row r="14750" spans="1:1" x14ac:dyDescent="0.35">
      <c r="A14750"/>
    </row>
    <row r="14751" spans="1:1" x14ac:dyDescent="0.35">
      <c r="A14751"/>
    </row>
    <row r="14752" spans="1:1" x14ac:dyDescent="0.35">
      <c r="A14752"/>
    </row>
    <row r="14753" spans="1:1" x14ac:dyDescent="0.35">
      <c r="A14753"/>
    </row>
    <row r="14754" spans="1:1" x14ac:dyDescent="0.35">
      <c r="A14754"/>
    </row>
    <row r="14755" spans="1:1" x14ac:dyDescent="0.35">
      <c r="A14755"/>
    </row>
    <row r="14756" spans="1:1" x14ac:dyDescent="0.35">
      <c r="A14756"/>
    </row>
    <row r="14757" spans="1:1" x14ac:dyDescent="0.35">
      <c r="A14757"/>
    </row>
    <row r="14758" spans="1:1" x14ac:dyDescent="0.35">
      <c r="A14758"/>
    </row>
    <row r="14759" spans="1:1" x14ac:dyDescent="0.35">
      <c r="A14759"/>
    </row>
    <row r="14760" spans="1:1" x14ac:dyDescent="0.35">
      <c r="A14760"/>
    </row>
    <row r="14761" spans="1:1" x14ac:dyDescent="0.35">
      <c r="A14761"/>
    </row>
    <row r="14762" spans="1:1" x14ac:dyDescent="0.35">
      <c r="A14762"/>
    </row>
    <row r="14763" spans="1:1" x14ac:dyDescent="0.35">
      <c r="A14763"/>
    </row>
    <row r="14764" spans="1:1" x14ac:dyDescent="0.35">
      <c r="A14764"/>
    </row>
    <row r="14765" spans="1:1" x14ac:dyDescent="0.35">
      <c r="A14765"/>
    </row>
    <row r="14766" spans="1:1" x14ac:dyDescent="0.35">
      <c r="A14766"/>
    </row>
    <row r="14767" spans="1:1" x14ac:dyDescent="0.35">
      <c r="A14767"/>
    </row>
    <row r="14768" spans="1:1" x14ac:dyDescent="0.35">
      <c r="A14768"/>
    </row>
    <row r="14769" spans="1:1" x14ac:dyDescent="0.35">
      <c r="A14769"/>
    </row>
    <row r="14770" spans="1:1" x14ac:dyDescent="0.35">
      <c r="A14770"/>
    </row>
    <row r="14771" spans="1:1" x14ac:dyDescent="0.35">
      <c r="A14771"/>
    </row>
    <row r="14772" spans="1:1" x14ac:dyDescent="0.35">
      <c r="A14772"/>
    </row>
    <row r="14773" spans="1:1" x14ac:dyDescent="0.35">
      <c r="A14773"/>
    </row>
    <row r="14774" spans="1:1" x14ac:dyDescent="0.35">
      <c r="A14774"/>
    </row>
    <row r="14775" spans="1:1" x14ac:dyDescent="0.35">
      <c r="A14775"/>
    </row>
    <row r="14776" spans="1:1" x14ac:dyDescent="0.35">
      <c r="A14776"/>
    </row>
    <row r="14777" spans="1:1" x14ac:dyDescent="0.35">
      <c r="A14777"/>
    </row>
    <row r="14778" spans="1:1" x14ac:dyDescent="0.35">
      <c r="A14778"/>
    </row>
    <row r="14779" spans="1:1" x14ac:dyDescent="0.35">
      <c r="A14779"/>
    </row>
    <row r="14780" spans="1:1" x14ac:dyDescent="0.35">
      <c r="A14780"/>
    </row>
    <row r="14781" spans="1:1" x14ac:dyDescent="0.35">
      <c r="A14781"/>
    </row>
    <row r="14782" spans="1:1" x14ac:dyDescent="0.35">
      <c r="A14782"/>
    </row>
    <row r="14783" spans="1:1" x14ac:dyDescent="0.35">
      <c r="A14783"/>
    </row>
    <row r="14784" spans="1:1" x14ac:dyDescent="0.35">
      <c r="A14784"/>
    </row>
    <row r="14785" spans="1:1" x14ac:dyDescent="0.35">
      <c r="A14785"/>
    </row>
    <row r="14786" spans="1:1" x14ac:dyDescent="0.35">
      <c r="A14786"/>
    </row>
    <row r="14787" spans="1:1" x14ac:dyDescent="0.35">
      <c r="A14787"/>
    </row>
    <row r="14788" spans="1:1" x14ac:dyDescent="0.35">
      <c r="A14788"/>
    </row>
    <row r="14789" spans="1:1" x14ac:dyDescent="0.35">
      <c r="A14789"/>
    </row>
    <row r="14790" spans="1:1" x14ac:dyDescent="0.35">
      <c r="A14790"/>
    </row>
    <row r="14791" spans="1:1" x14ac:dyDescent="0.35">
      <c r="A14791"/>
    </row>
    <row r="14792" spans="1:1" x14ac:dyDescent="0.35">
      <c r="A14792"/>
    </row>
    <row r="14793" spans="1:1" x14ac:dyDescent="0.35">
      <c r="A14793"/>
    </row>
    <row r="14794" spans="1:1" x14ac:dyDescent="0.35">
      <c r="A14794"/>
    </row>
    <row r="14795" spans="1:1" x14ac:dyDescent="0.35">
      <c r="A14795"/>
    </row>
    <row r="14796" spans="1:1" x14ac:dyDescent="0.35">
      <c r="A14796"/>
    </row>
    <row r="14797" spans="1:1" x14ac:dyDescent="0.35">
      <c r="A14797"/>
    </row>
    <row r="14798" spans="1:1" x14ac:dyDescent="0.35">
      <c r="A14798"/>
    </row>
    <row r="14799" spans="1:1" x14ac:dyDescent="0.35">
      <c r="A14799"/>
    </row>
    <row r="14800" spans="1:1" x14ac:dyDescent="0.35">
      <c r="A14800"/>
    </row>
    <row r="14801" spans="1:1" x14ac:dyDescent="0.35">
      <c r="A14801"/>
    </row>
    <row r="14802" spans="1:1" x14ac:dyDescent="0.35">
      <c r="A14802"/>
    </row>
    <row r="14803" spans="1:1" x14ac:dyDescent="0.35">
      <c r="A14803"/>
    </row>
    <row r="14804" spans="1:1" x14ac:dyDescent="0.35">
      <c r="A14804"/>
    </row>
    <row r="14805" spans="1:1" x14ac:dyDescent="0.35">
      <c r="A14805"/>
    </row>
    <row r="14806" spans="1:1" x14ac:dyDescent="0.35">
      <c r="A14806"/>
    </row>
    <row r="14807" spans="1:1" x14ac:dyDescent="0.35">
      <c r="A14807"/>
    </row>
    <row r="14808" spans="1:1" x14ac:dyDescent="0.35">
      <c r="A14808"/>
    </row>
    <row r="14809" spans="1:1" x14ac:dyDescent="0.35">
      <c r="A14809"/>
    </row>
    <row r="14810" spans="1:1" x14ac:dyDescent="0.35">
      <c r="A14810"/>
    </row>
    <row r="14811" spans="1:1" x14ac:dyDescent="0.35">
      <c r="A14811"/>
    </row>
    <row r="14812" spans="1:1" x14ac:dyDescent="0.35">
      <c r="A14812"/>
    </row>
    <row r="14813" spans="1:1" x14ac:dyDescent="0.35">
      <c r="A14813"/>
    </row>
    <row r="14814" spans="1:1" x14ac:dyDescent="0.35">
      <c r="A14814"/>
    </row>
    <row r="14815" spans="1:1" x14ac:dyDescent="0.35">
      <c r="A14815"/>
    </row>
    <row r="14816" spans="1:1" x14ac:dyDescent="0.35">
      <c r="A14816"/>
    </row>
    <row r="14817" spans="1:1" x14ac:dyDescent="0.35">
      <c r="A14817"/>
    </row>
    <row r="14818" spans="1:1" x14ac:dyDescent="0.35">
      <c r="A14818"/>
    </row>
    <row r="14819" spans="1:1" x14ac:dyDescent="0.35">
      <c r="A14819"/>
    </row>
    <row r="14820" spans="1:1" x14ac:dyDescent="0.35">
      <c r="A14820"/>
    </row>
    <row r="14821" spans="1:1" x14ac:dyDescent="0.35">
      <c r="A14821"/>
    </row>
    <row r="14822" spans="1:1" x14ac:dyDescent="0.35">
      <c r="A14822"/>
    </row>
    <row r="14823" spans="1:1" x14ac:dyDescent="0.35">
      <c r="A14823"/>
    </row>
    <row r="14824" spans="1:1" x14ac:dyDescent="0.35">
      <c r="A14824"/>
    </row>
    <row r="14825" spans="1:1" x14ac:dyDescent="0.35">
      <c r="A14825"/>
    </row>
    <row r="14826" spans="1:1" x14ac:dyDescent="0.35">
      <c r="A14826"/>
    </row>
    <row r="14827" spans="1:1" x14ac:dyDescent="0.35">
      <c r="A14827"/>
    </row>
    <row r="14828" spans="1:1" x14ac:dyDescent="0.35">
      <c r="A14828"/>
    </row>
    <row r="14829" spans="1:1" x14ac:dyDescent="0.35">
      <c r="A14829"/>
    </row>
    <row r="14830" spans="1:1" x14ac:dyDescent="0.35">
      <c r="A14830"/>
    </row>
    <row r="14831" spans="1:1" x14ac:dyDescent="0.35">
      <c r="A14831"/>
    </row>
    <row r="14832" spans="1:1" x14ac:dyDescent="0.35">
      <c r="A14832"/>
    </row>
    <row r="14833" spans="1:1" x14ac:dyDescent="0.35">
      <c r="A14833"/>
    </row>
    <row r="14834" spans="1:1" x14ac:dyDescent="0.35">
      <c r="A14834"/>
    </row>
    <row r="14835" spans="1:1" x14ac:dyDescent="0.35">
      <c r="A14835"/>
    </row>
    <row r="14836" spans="1:1" x14ac:dyDescent="0.35">
      <c r="A14836"/>
    </row>
    <row r="14837" spans="1:1" x14ac:dyDescent="0.35">
      <c r="A14837"/>
    </row>
    <row r="14838" spans="1:1" x14ac:dyDescent="0.35">
      <c r="A14838"/>
    </row>
    <row r="14839" spans="1:1" x14ac:dyDescent="0.35">
      <c r="A14839"/>
    </row>
    <row r="14840" spans="1:1" x14ac:dyDescent="0.35">
      <c r="A14840"/>
    </row>
    <row r="14841" spans="1:1" x14ac:dyDescent="0.35">
      <c r="A14841"/>
    </row>
    <row r="14842" spans="1:1" x14ac:dyDescent="0.35">
      <c r="A14842"/>
    </row>
    <row r="14843" spans="1:1" x14ac:dyDescent="0.35">
      <c r="A14843"/>
    </row>
    <row r="14844" spans="1:1" x14ac:dyDescent="0.35">
      <c r="A14844"/>
    </row>
    <row r="14845" spans="1:1" x14ac:dyDescent="0.35">
      <c r="A14845"/>
    </row>
    <row r="14846" spans="1:1" x14ac:dyDescent="0.35">
      <c r="A14846"/>
    </row>
    <row r="14847" spans="1:1" x14ac:dyDescent="0.35">
      <c r="A14847"/>
    </row>
    <row r="14848" spans="1:1" x14ac:dyDescent="0.35">
      <c r="A14848"/>
    </row>
    <row r="14849" spans="1:1" x14ac:dyDescent="0.35">
      <c r="A14849"/>
    </row>
    <row r="14850" spans="1:1" x14ac:dyDescent="0.35">
      <c r="A14850"/>
    </row>
    <row r="14851" spans="1:1" x14ac:dyDescent="0.35">
      <c r="A14851"/>
    </row>
    <row r="14852" spans="1:1" x14ac:dyDescent="0.35">
      <c r="A14852"/>
    </row>
    <row r="14853" spans="1:1" x14ac:dyDescent="0.35">
      <c r="A14853"/>
    </row>
    <row r="14854" spans="1:1" x14ac:dyDescent="0.35">
      <c r="A14854"/>
    </row>
    <row r="14855" spans="1:1" x14ac:dyDescent="0.35">
      <c r="A14855"/>
    </row>
    <row r="14856" spans="1:1" x14ac:dyDescent="0.35">
      <c r="A14856"/>
    </row>
    <row r="14857" spans="1:1" x14ac:dyDescent="0.35">
      <c r="A14857"/>
    </row>
    <row r="14858" spans="1:1" x14ac:dyDescent="0.35">
      <c r="A14858"/>
    </row>
    <row r="14859" spans="1:1" x14ac:dyDescent="0.35">
      <c r="A14859"/>
    </row>
    <row r="14860" spans="1:1" x14ac:dyDescent="0.35">
      <c r="A14860"/>
    </row>
    <row r="14861" spans="1:1" x14ac:dyDescent="0.35">
      <c r="A14861"/>
    </row>
    <row r="14862" spans="1:1" x14ac:dyDescent="0.35">
      <c r="A14862"/>
    </row>
    <row r="14863" spans="1:1" x14ac:dyDescent="0.35">
      <c r="A14863"/>
    </row>
    <row r="14864" spans="1:1" x14ac:dyDescent="0.35">
      <c r="A14864"/>
    </row>
    <row r="14865" spans="1:1" x14ac:dyDescent="0.35">
      <c r="A14865"/>
    </row>
    <row r="14866" spans="1:1" x14ac:dyDescent="0.35">
      <c r="A14866"/>
    </row>
    <row r="14867" spans="1:1" x14ac:dyDescent="0.35">
      <c r="A14867"/>
    </row>
    <row r="14868" spans="1:1" x14ac:dyDescent="0.35">
      <c r="A14868"/>
    </row>
    <row r="14869" spans="1:1" x14ac:dyDescent="0.35">
      <c r="A14869"/>
    </row>
    <row r="14870" spans="1:1" x14ac:dyDescent="0.35">
      <c r="A14870"/>
    </row>
    <row r="14871" spans="1:1" x14ac:dyDescent="0.35">
      <c r="A14871"/>
    </row>
    <row r="14872" spans="1:1" x14ac:dyDescent="0.35">
      <c r="A14872"/>
    </row>
    <row r="14873" spans="1:1" x14ac:dyDescent="0.35">
      <c r="A14873"/>
    </row>
    <row r="14874" spans="1:1" x14ac:dyDescent="0.35">
      <c r="A14874"/>
    </row>
    <row r="14875" spans="1:1" x14ac:dyDescent="0.35">
      <c r="A14875"/>
    </row>
    <row r="14876" spans="1:1" x14ac:dyDescent="0.35">
      <c r="A14876"/>
    </row>
    <row r="14877" spans="1:1" x14ac:dyDescent="0.35">
      <c r="A14877"/>
    </row>
    <row r="14878" spans="1:1" x14ac:dyDescent="0.35">
      <c r="A14878"/>
    </row>
    <row r="14879" spans="1:1" x14ac:dyDescent="0.35">
      <c r="A14879"/>
    </row>
    <row r="14880" spans="1:1" x14ac:dyDescent="0.35">
      <c r="A14880"/>
    </row>
    <row r="14881" spans="1:1" x14ac:dyDescent="0.35">
      <c r="A14881"/>
    </row>
    <row r="14882" spans="1:1" x14ac:dyDescent="0.35">
      <c r="A14882"/>
    </row>
    <row r="14883" spans="1:1" x14ac:dyDescent="0.35">
      <c r="A14883"/>
    </row>
    <row r="14884" spans="1:1" x14ac:dyDescent="0.35">
      <c r="A14884"/>
    </row>
    <row r="14885" spans="1:1" x14ac:dyDescent="0.35">
      <c r="A14885"/>
    </row>
    <row r="14886" spans="1:1" x14ac:dyDescent="0.35">
      <c r="A14886"/>
    </row>
    <row r="14887" spans="1:1" x14ac:dyDescent="0.35">
      <c r="A14887"/>
    </row>
    <row r="14888" spans="1:1" x14ac:dyDescent="0.35">
      <c r="A14888"/>
    </row>
    <row r="14889" spans="1:1" x14ac:dyDescent="0.35">
      <c r="A14889"/>
    </row>
    <row r="14890" spans="1:1" x14ac:dyDescent="0.35">
      <c r="A14890"/>
    </row>
    <row r="14891" spans="1:1" x14ac:dyDescent="0.35">
      <c r="A14891"/>
    </row>
    <row r="14892" spans="1:1" x14ac:dyDescent="0.35">
      <c r="A14892"/>
    </row>
    <row r="14893" spans="1:1" x14ac:dyDescent="0.35">
      <c r="A14893"/>
    </row>
    <row r="14894" spans="1:1" x14ac:dyDescent="0.35">
      <c r="A14894"/>
    </row>
    <row r="14895" spans="1:1" x14ac:dyDescent="0.35">
      <c r="A14895"/>
    </row>
    <row r="14896" spans="1:1" x14ac:dyDescent="0.35">
      <c r="A14896"/>
    </row>
    <row r="14897" spans="1:1" x14ac:dyDescent="0.35">
      <c r="A14897"/>
    </row>
    <row r="14898" spans="1:1" x14ac:dyDescent="0.35">
      <c r="A14898"/>
    </row>
    <row r="14899" spans="1:1" x14ac:dyDescent="0.35">
      <c r="A14899"/>
    </row>
    <row r="14900" spans="1:1" x14ac:dyDescent="0.35">
      <c r="A14900"/>
    </row>
    <row r="14901" spans="1:1" x14ac:dyDescent="0.35">
      <c r="A14901"/>
    </row>
    <row r="14902" spans="1:1" x14ac:dyDescent="0.35">
      <c r="A14902"/>
    </row>
    <row r="14903" spans="1:1" x14ac:dyDescent="0.35">
      <c r="A14903"/>
    </row>
    <row r="14904" spans="1:1" x14ac:dyDescent="0.35">
      <c r="A14904"/>
    </row>
    <row r="14905" spans="1:1" x14ac:dyDescent="0.35">
      <c r="A14905"/>
    </row>
    <row r="14906" spans="1:1" x14ac:dyDescent="0.35">
      <c r="A14906"/>
    </row>
    <row r="14907" spans="1:1" x14ac:dyDescent="0.35">
      <c r="A14907"/>
    </row>
    <row r="14908" spans="1:1" x14ac:dyDescent="0.35">
      <c r="A14908"/>
    </row>
    <row r="14909" spans="1:1" x14ac:dyDescent="0.35">
      <c r="A14909"/>
    </row>
    <row r="14910" spans="1:1" x14ac:dyDescent="0.35">
      <c r="A14910"/>
    </row>
    <row r="14911" spans="1:1" x14ac:dyDescent="0.35">
      <c r="A14911"/>
    </row>
    <row r="14912" spans="1:1" x14ac:dyDescent="0.35">
      <c r="A14912"/>
    </row>
    <row r="14913" spans="1:1" x14ac:dyDescent="0.35">
      <c r="A14913"/>
    </row>
    <row r="14914" spans="1:1" x14ac:dyDescent="0.35">
      <c r="A14914"/>
    </row>
    <row r="14915" spans="1:1" x14ac:dyDescent="0.35">
      <c r="A14915"/>
    </row>
    <row r="14916" spans="1:1" x14ac:dyDescent="0.35">
      <c r="A14916"/>
    </row>
    <row r="14917" spans="1:1" x14ac:dyDescent="0.35">
      <c r="A14917"/>
    </row>
    <row r="14918" spans="1:1" x14ac:dyDescent="0.35">
      <c r="A14918"/>
    </row>
    <row r="14919" spans="1:1" x14ac:dyDescent="0.35">
      <c r="A14919"/>
    </row>
    <row r="14920" spans="1:1" x14ac:dyDescent="0.35">
      <c r="A14920"/>
    </row>
    <row r="14921" spans="1:1" x14ac:dyDescent="0.35">
      <c r="A14921"/>
    </row>
    <row r="14922" spans="1:1" x14ac:dyDescent="0.35">
      <c r="A14922"/>
    </row>
    <row r="14923" spans="1:1" x14ac:dyDescent="0.35">
      <c r="A14923"/>
    </row>
    <row r="14924" spans="1:1" x14ac:dyDescent="0.35">
      <c r="A14924"/>
    </row>
    <row r="14925" spans="1:1" x14ac:dyDescent="0.35">
      <c r="A14925"/>
    </row>
    <row r="14926" spans="1:1" x14ac:dyDescent="0.35">
      <c r="A14926"/>
    </row>
    <row r="14927" spans="1:1" x14ac:dyDescent="0.35">
      <c r="A14927"/>
    </row>
    <row r="14928" spans="1:1" x14ac:dyDescent="0.35">
      <c r="A14928"/>
    </row>
    <row r="14929" spans="1:1" x14ac:dyDescent="0.35">
      <c r="A14929"/>
    </row>
    <row r="14930" spans="1:1" x14ac:dyDescent="0.35">
      <c r="A14930"/>
    </row>
    <row r="14931" spans="1:1" x14ac:dyDescent="0.35">
      <c r="A14931"/>
    </row>
    <row r="14932" spans="1:1" x14ac:dyDescent="0.35">
      <c r="A14932"/>
    </row>
    <row r="14933" spans="1:1" x14ac:dyDescent="0.35">
      <c r="A14933"/>
    </row>
    <row r="14934" spans="1:1" x14ac:dyDescent="0.35">
      <c r="A14934"/>
    </row>
    <row r="14935" spans="1:1" x14ac:dyDescent="0.35">
      <c r="A14935"/>
    </row>
    <row r="14936" spans="1:1" x14ac:dyDescent="0.35">
      <c r="A14936"/>
    </row>
    <row r="14937" spans="1:1" x14ac:dyDescent="0.35">
      <c r="A14937"/>
    </row>
    <row r="14938" spans="1:1" x14ac:dyDescent="0.35">
      <c r="A14938"/>
    </row>
    <row r="14939" spans="1:1" x14ac:dyDescent="0.35">
      <c r="A14939"/>
    </row>
    <row r="14940" spans="1:1" x14ac:dyDescent="0.35">
      <c r="A14940"/>
    </row>
    <row r="14941" spans="1:1" x14ac:dyDescent="0.35">
      <c r="A14941"/>
    </row>
    <row r="14942" spans="1:1" x14ac:dyDescent="0.35">
      <c r="A14942"/>
    </row>
    <row r="14943" spans="1:1" x14ac:dyDescent="0.35">
      <c r="A14943"/>
    </row>
    <row r="14944" spans="1:1" x14ac:dyDescent="0.35">
      <c r="A14944"/>
    </row>
    <row r="14945" spans="1:1" x14ac:dyDescent="0.35">
      <c r="A14945"/>
    </row>
    <row r="14946" spans="1:1" x14ac:dyDescent="0.35">
      <c r="A14946"/>
    </row>
    <row r="14947" spans="1:1" x14ac:dyDescent="0.35">
      <c r="A14947"/>
    </row>
    <row r="14948" spans="1:1" x14ac:dyDescent="0.35">
      <c r="A14948"/>
    </row>
    <row r="14949" spans="1:1" x14ac:dyDescent="0.35">
      <c r="A14949"/>
    </row>
    <row r="14950" spans="1:1" x14ac:dyDescent="0.35">
      <c r="A14950"/>
    </row>
    <row r="14951" spans="1:1" x14ac:dyDescent="0.35">
      <c r="A14951"/>
    </row>
    <row r="14952" spans="1:1" x14ac:dyDescent="0.35">
      <c r="A14952"/>
    </row>
    <row r="14953" spans="1:1" x14ac:dyDescent="0.35">
      <c r="A14953"/>
    </row>
    <row r="14954" spans="1:1" x14ac:dyDescent="0.35">
      <c r="A14954"/>
    </row>
    <row r="14955" spans="1:1" x14ac:dyDescent="0.35">
      <c r="A14955"/>
    </row>
    <row r="14956" spans="1:1" x14ac:dyDescent="0.35">
      <c r="A14956"/>
    </row>
    <row r="14957" spans="1:1" x14ac:dyDescent="0.35">
      <c r="A14957"/>
    </row>
    <row r="14958" spans="1:1" x14ac:dyDescent="0.35">
      <c r="A14958"/>
    </row>
    <row r="14959" spans="1:1" x14ac:dyDescent="0.35">
      <c r="A14959"/>
    </row>
    <row r="14960" spans="1:1" x14ac:dyDescent="0.35">
      <c r="A14960"/>
    </row>
    <row r="14961" spans="1:1" x14ac:dyDescent="0.35">
      <c r="A14961"/>
    </row>
    <row r="14962" spans="1:1" x14ac:dyDescent="0.35">
      <c r="A14962"/>
    </row>
    <row r="14963" spans="1:1" x14ac:dyDescent="0.35">
      <c r="A14963"/>
    </row>
    <row r="14964" spans="1:1" x14ac:dyDescent="0.35">
      <c r="A14964"/>
    </row>
    <row r="14965" spans="1:1" x14ac:dyDescent="0.35">
      <c r="A14965"/>
    </row>
    <row r="14966" spans="1:1" x14ac:dyDescent="0.35">
      <c r="A14966"/>
    </row>
    <row r="14967" spans="1:1" x14ac:dyDescent="0.35">
      <c r="A14967"/>
    </row>
    <row r="14968" spans="1:1" x14ac:dyDescent="0.35">
      <c r="A14968"/>
    </row>
    <row r="14969" spans="1:1" x14ac:dyDescent="0.35">
      <c r="A14969"/>
    </row>
    <row r="14970" spans="1:1" x14ac:dyDescent="0.35">
      <c r="A14970"/>
    </row>
    <row r="14971" spans="1:1" x14ac:dyDescent="0.35">
      <c r="A14971"/>
    </row>
    <row r="14972" spans="1:1" x14ac:dyDescent="0.35">
      <c r="A14972"/>
    </row>
    <row r="14973" spans="1:1" x14ac:dyDescent="0.35">
      <c r="A14973"/>
    </row>
    <row r="14974" spans="1:1" x14ac:dyDescent="0.35">
      <c r="A14974"/>
    </row>
    <row r="14975" spans="1:1" x14ac:dyDescent="0.35">
      <c r="A14975"/>
    </row>
    <row r="14976" spans="1:1" x14ac:dyDescent="0.35">
      <c r="A14976"/>
    </row>
    <row r="14977" spans="1:1" x14ac:dyDescent="0.35">
      <c r="A14977"/>
    </row>
    <row r="14978" spans="1:1" x14ac:dyDescent="0.35">
      <c r="A14978"/>
    </row>
    <row r="14979" spans="1:1" x14ac:dyDescent="0.35">
      <c r="A14979"/>
    </row>
    <row r="14980" spans="1:1" x14ac:dyDescent="0.35">
      <c r="A14980"/>
    </row>
    <row r="14981" spans="1:1" x14ac:dyDescent="0.35">
      <c r="A14981"/>
    </row>
    <row r="14982" spans="1:1" x14ac:dyDescent="0.35">
      <c r="A14982"/>
    </row>
    <row r="14983" spans="1:1" x14ac:dyDescent="0.35">
      <c r="A14983"/>
    </row>
    <row r="14984" spans="1:1" x14ac:dyDescent="0.35">
      <c r="A14984"/>
    </row>
    <row r="14985" spans="1:1" x14ac:dyDescent="0.35">
      <c r="A14985"/>
    </row>
    <row r="14986" spans="1:1" x14ac:dyDescent="0.35">
      <c r="A14986"/>
    </row>
    <row r="14987" spans="1:1" x14ac:dyDescent="0.35">
      <c r="A14987"/>
    </row>
    <row r="14988" spans="1:1" x14ac:dyDescent="0.35">
      <c r="A14988"/>
    </row>
    <row r="14989" spans="1:1" x14ac:dyDescent="0.35">
      <c r="A14989"/>
    </row>
    <row r="14990" spans="1:1" x14ac:dyDescent="0.35">
      <c r="A14990"/>
    </row>
    <row r="14991" spans="1:1" x14ac:dyDescent="0.35">
      <c r="A14991"/>
    </row>
    <row r="14992" spans="1:1" x14ac:dyDescent="0.35">
      <c r="A14992"/>
    </row>
    <row r="14993" spans="1:1" x14ac:dyDescent="0.35">
      <c r="A14993"/>
    </row>
    <row r="14994" spans="1:1" x14ac:dyDescent="0.35">
      <c r="A14994"/>
    </row>
    <row r="14995" spans="1:1" x14ac:dyDescent="0.35">
      <c r="A14995"/>
    </row>
    <row r="14996" spans="1:1" x14ac:dyDescent="0.35">
      <c r="A14996"/>
    </row>
    <row r="14997" spans="1:1" x14ac:dyDescent="0.35">
      <c r="A14997"/>
    </row>
    <row r="14998" spans="1:1" x14ac:dyDescent="0.35">
      <c r="A14998"/>
    </row>
    <row r="14999" spans="1:1" x14ac:dyDescent="0.35">
      <c r="A14999"/>
    </row>
    <row r="15000" spans="1:1" x14ac:dyDescent="0.35">
      <c r="A15000"/>
    </row>
    <row r="15001" spans="1:1" x14ac:dyDescent="0.35">
      <c r="A15001"/>
    </row>
    <row r="15002" spans="1:1" x14ac:dyDescent="0.35">
      <c r="A15002"/>
    </row>
    <row r="15003" spans="1:1" x14ac:dyDescent="0.35">
      <c r="A15003"/>
    </row>
    <row r="15004" spans="1:1" x14ac:dyDescent="0.35">
      <c r="A15004"/>
    </row>
    <row r="15005" spans="1:1" x14ac:dyDescent="0.35">
      <c r="A15005"/>
    </row>
    <row r="15006" spans="1:1" x14ac:dyDescent="0.35">
      <c r="A15006"/>
    </row>
    <row r="15007" spans="1:1" x14ac:dyDescent="0.35">
      <c r="A15007"/>
    </row>
    <row r="15008" spans="1:1" x14ac:dyDescent="0.35">
      <c r="A15008"/>
    </row>
    <row r="15009" spans="1:1" x14ac:dyDescent="0.35">
      <c r="A15009"/>
    </row>
    <row r="15010" spans="1:1" x14ac:dyDescent="0.35">
      <c r="A15010"/>
    </row>
    <row r="15011" spans="1:1" x14ac:dyDescent="0.35">
      <c r="A15011"/>
    </row>
    <row r="15012" spans="1:1" x14ac:dyDescent="0.35">
      <c r="A15012"/>
    </row>
    <row r="15013" spans="1:1" x14ac:dyDescent="0.35">
      <c r="A15013"/>
    </row>
    <row r="15014" spans="1:1" x14ac:dyDescent="0.35">
      <c r="A15014"/>
    </row>
    <row r="15015" spans="1:1" x14ac:dyDescent="0.35">
      <c r="A15015"/>
    </row>
    <row r="15016" spans="1:1" x14ac:dyDescent="0.35">
      <c r="A15016"/>
    </row>
    <row r="15017" spans="1:1" x14ac:dyDescent="0.35">
      <c r="A15017"/>
    </row>
    <row r="15018" spans="1:1" x14ac:dyDescent="0.35">
      <c r="A15018"/>
    </row>
    <row r="15019" spans="1:1" x14ac:dyDescent="0.35">
      <c r="A15019"/>
    </row>
    <row r="15020" spans="1:1" x14ac:dyDescent="0.35">
      <c r="A15020"/>
    </row>
    <row r="15021" spans="1:1" x14ac:dyDescent="0.35">
      <c r="A15021"/>
    </row>
    <row r="15022" spans="1:1" x14ac:dyDescent="0.35">
      <c r="A15022"/>
    </row>
    <row r="15023" spans="1:1" x14ac:dyDescent="0.35">
      <c r="A15023"/>
    </row>
    <row r="15024" spans="1:1" x14ac:dyDescent="0.35">
      <c r="A15024"/>
    </row>
    <row r="15025" spans="1:1" x14ac:dyDescent="0.35">
      <c r="A15025"/>
    </row>
    <row r="15026" spans="1:1" x14ac:dyDescent="0.35">
      <c r="A15026"/>
    </row>
    <row r="15027" spans="1:1" x14ac:dyDescent="0.35">
      <c r="A15027"/>
    </row>
    <row r="15028" spans="1:1" x14ac:dyDescent="0.35">
      <c r="A15028"/>
    </row>
    <row r="15029" spans="1:1" x14ac:dyDescent="0.35">
      <c r="A15029"/>
    </row>
    <row r="15030" spans="1:1" x14ac:dyDescent="0.35">
      <c r="A15030"/>
    </row>
    <row r="15031" spans="1:1" x14ac:dyDescent="0.35">
      <c r="A15031"/>
    </row>
    <row r="15032" spans="1:1" x14ac:dyDescent="0.35">
      <c r="A15032"/>
    </row>
    <row r="15033" spans="1:1" x14ac:dyDescent="0.35">
      <c r="A15033"/>
    </row>
    <row r="15034" spans="1:1" x14ac:dyDescent="0.35">
      <c r="A15034"/>
    </row>
    <row r="15035" spans="1:1" x14ac:dyDescent="0.35">
      <c r="A15035"/>
    </row>
    <row r="15036" spans="1:1" x14ac:dyDescent="0.35">
      <c r="A15036"/>
    </row>
    <row r="15037" spans="1:1" x14ac:dyDescent="0.35">
      <c r="A15037"/>
    </row>
    <row r="15038" spans="1:1" x14ac:dyDescent="0.35">
      <c r="A15038"/>
    </row>
    <row r="15039" spans="1:1" x14ac:dyDescent="0.35">
      <c r="A15039"/>
    </row>
    <row r="15040" spans="1:1" x14ac:dyDescent="0.35">
      <c r="A15040"/>
    </row>
    <row r="15041" spans="1:1" x14ac:dyDescent="0.35">
      <c r="A15041"/>
    </row>
    <row r="15042" spans="1:1" x14ac:dyDescent="0.35">
      <c r="A15042"/>
    </row>
    <row r="15043" spans="1:1" x14ac:dyDescent="0.35">
      <c r="A15043"/>
    </row>
    <row r="15044" spans="1:1" x14ac:dyDescent="0.35">
      <c r="A15044"/>
    </row>
    <row r="15045" spans="1:1" x14ac:dyDescent="0.35">
      <c r="A15045"/>
    </row>
    <row r="15046" spans="1:1" x14ac:dyDescent="0.35">
      <c r="A15046"/>
    </row>
    <row r="15047" spans="1:1" x14ac:dyDescent="0.35">
      <c r="A15047"/>
    </row>
    <row r="15048" spans="1:1" x14ac:dyDescent="0.35">
      <c r="A15048"/>
    </row>
    <row r="15049" spans="1:1" x14ac:dyDescent="0.35">
      <c r="A15049"/>
    </row>
    <row r="15050" spans="1:1" x14ac:dyDescent="0.35">
      <c r="A15050"/>
    </row>
    <row r="15051" spans="1:1" x14ac:dyDescent="0.35">
      <c r="A15051"/>
    </row>
    <row r="15052" spans="1:1" x14ac:dyDescent="0.35">
      <c r="A15052"/>
    </row>
    <row r="15053" spans="1:1" x14ac:dyDescent="0.35">
      <c r="A15053"/>
    </row>
    <row r="15054" spans="1:1" x14ac:dyDescent="0.35">
      <c r="A15054"/>
    </row>
    <row r="15055" spans="1:1" x14ac:dyDescent="0.35">
      <c r="A15055"/>
    </row>
    <row r="15056" spans="1:1" x14ac:dyDescent="0.35">
      <c r="A15056"/>
    </row>
    <row r="15057" spans="1:1" x14ac:dyDescent="0.35">
      <c r="A15057"/>
    </row>
    <row r="15058" spans="1:1" x14ac:dyDescent="0.35">
      <c r="A15058"/>
    </row>
    <row r="15059" spans="1:1" x14ac:dyDescent="0.35">
      <c r="A15059"/>
    </row>
    <row r="15060" spans="1:1" x14ac:dyDescent="0.35">
      <c r="A15060"/>
    </row>
    <row r="15061" spans="1:1" x14ac:dyDescent="0.35">
      <c r="A15061"/>
    </row>
    <row r="15062" spans="1:1" x14ac:dyDescent="0.35">
      <c r="A15062"/>
    </row>
    <row r="15063" spans="1:1" x14ac:dyDescent="0.35">
      <c r="A15063"/>
    </row>
    <row r="15064" spans="1:1" x14ac:dyDescent="0.35">
      <c r="A15064"/>
    </row>
    <row r="15065" spans="1:1" x14ac:dyDescent="0.35">
      <c r="A15065"/>
    </row>
    <row r="15066" spans="1:1" x14ac:dyDescent="0.35">
      <c r="A15066"/>
    </row>
    <row r="15067" spans="1:1" x14ac:dyDescent="0.35">
      <c r="A15067"/>
    </row>
    <row r="15068" spans="1:1" x14ac:dyDescent="0.35">
      <c r="A15068"/>
    </row>
    <row r="15069" spans="1:1" x14ac:dyDescent="0.35">
      <c r="A15069"/>
    </row>
    <row r="15070" spans="1:1" x14ac:dyDescent="0.35">
      <c r="A15070"/>
    </row>
    <row r="15071" spans="1:1" x14ac:dyDescent="0.35">
      <c r="A15071"/>
    </row>
    <row r="15072" spans="1:1" x14ac:dyDescent="0.35">
      <c r="A15072"/>
    </row>
    <row r="15073" spans="1:1" x14ac:dyDescent="0.35">
      <c r="A15073"/>
    </row>
    <row r="15074" spans="1:1" x14ac:dyDescent="0.35">
      <c r="A15074"/>
    </row>
    <row r="15075" spans="1:1" x14ac:dyDescent="0.35">
      <c r="A15075"/>
    </row>
    <row r="15076" spans="1:1" x14ac:dyDescent="0.35">
      <c r="A15076"/>
    </row>
    <row r="15077" spans="1:1" x14ac:dyDescent="0.35">
      <c r="A15077"/>
    </row>
    <row r="15078" spans="1:1" x14ac:dyDescent="0.35">
      <c r="A15078"/>
    </row>
    <row r="15079" spans="1:1" x14ac:dyDescent="0.35">
      <c r="A15079"/>
    </row>
    <row r="15080" spans="1:1" x14ac:dyDescent="0.35">
      <c r="A15080"/>
    </row>
    <row r="15081" spans="1:1" x14ac:dyDescent="0.35">
      <c r="A15081"/>
    </row>
    <row r="15082" spans="1:1" x14ac:dyDescent="0.35">
      <c r="A15082"/>
    </row>
    <row r="15083" spans="1:1" x14ac:dyDescent="0.35">
      <c r="A15083"/>
    </row>
    <row r="15084" spans="1:1" x14ac:dyDescent="0.35">
      <c r="A15084"/>
    </row>
    <row r="15085" spans="1:1" x14ac:dyDescent="0.35">
      <c r="A15085"/>
    </row>
    <row r="15086" spans="1:1" x14ac:dyDescent="0.35">
      <c r="A15086"/>
    </row>
    <row r="15087" spans="1:1" x14ac:dyDescent="0.35">
      <c r="A15087"/>
    </row>
    <row r="15088" spans="1:1" x14ac:dyDescent="0.35">
      <c r="A15088"/>
    </row>
    <row r="15089" spans="1:1" x14ac:dyDescent="0.35">
      <c r="A15089"/>
    </row>
    <row r="15090" spans="1:1" x14ac:dyDescent="0.35">
      <c r="A15090"/>
    </row>
    <row r="15091" spans="1:1" x14ac:dyDescent="0.35">
      <c r="A15091"/>
    </row>
    <row r="15092" spans="1:1" x14ac:dyDescent="0.35">
      <c r="A15092"/>
    </row>
    <row r="15093" spans="1:1" x14ac:dyDescent="0.35">
      <c r="A15093"/>
    </row>
    <row r="15094" spans="1:1" x14ac:dyDescent="0.35">
      <c r="A15094"/>
    </row>
    <row r="15095" spans="1:1" x14ac:dyDescent="0.35">
      <c r="A15095"/>
    </row>
    <row r="15096" spans="1:1" x14ac:dyDescent="0.35">
      <c r="A15096"/>
    </row>
    <row r="15097" spans="1:1" x14ac:dyDescent="0.35">
      <c r="A15097"/>
    </row>
    <row r="15098" spans="1:1" x14ac:dyDescent="0.35">
      <c r="A15098"/>
    </row>
    <row r="15099" spans="1:1" x14ac:dyDescent="0.35">
      <c r="A15099"/>
    </row>
    <row r="15100" spans="1:1" x14ac:dyDescent="0.35">
      <c r="A15100"/>
    </row>
    <row r="15101" spans="1:1" x14ac:dyDescent="0.35">
      <c r="A15101"/>
    </row>
    <row r="15102" spans="1:1" x14ac:dyDescent="0.35">
      <c r="A15102"/>
    </row>
    <row r="15103" spans="1:1" x14ac:dyDescent="0.35">
      <c r="A15103"/>
    </row>
    <row r="15104" spans="1:1" x14ac:dyDescent="0.35">
      <c r="A15104"/>
    </row>
    <row r="15105" spans="1:1" x14ac:dyDescent="0.35">
      <c r="A15105"/>
    </row>
    <row r="15106" spans="1:1" x14ac:dyDescent="0.35">
      <c r="A15106"/>
    </row>
    <row r="15107" spans="1:1" x14ac:dyDescent="0.35">
      <c r="A15107"/>
    </row>
    <row r="15108" spans="1:1" x14ac:dyDescent="0.35">
      <c r="A15108"/>
    </row>
    <row r="15109" spans="1:1" x14ac:dyDescent="0.35">
      <c r="A15109"/>
    </row>
    <row r="15110" spans="1:1" x14ac:dyDescent="0.35">
      <c r="A15110"/>
    </row>
    <row r="15111" spans="1:1" x14ac:dyDescent="0.35">
      <c r="A15111"/>
    </row>
    <row r="15112" spans="1:1" x14ac:dyDescent="0.35">
      <c r="A15112"/>
    </row>
    <row r="15113" spans="1:1" x14ac:dyDescent="0.35">
      <c r="A15113"/>
    </row>
    <row r="15114" spans="1:1" x14ac:dyDescent="0.35">
      <c r="A15114"/>
    </row>
    <row r="15115" spans="1:1" x14ac:dyDescent="0.35">
      <c r="A15115"/>
    </row>
    <row r="15116" spans="1:1" x14ac:dyDescent="0.35">
      <c r="A15116"/>
    </row>
    <row r="15117" spans="1:1" x14ac:dyDescent="0.35">
      <c r="A15117"/>
    </row>
    <row r="15118" spans="1:1" x14ac:dyDescent="0.35">
      <c r="A15118"/>
    </row>
    <row r="15119" spans="1:1" x14ac:dyDescent="0.35">
      <c r="A15119"/>
    </row>
    <row r="15120" spans="1:1" x14ac:dyDescent="0.35">
      <c r="A15120"/>
    </row>
    <row r="15121" spans="1:1" x14ac:dyDescent="0.35">
      <c r="A15121"/>
    </row>
    <row r="15122" spans="1:1" x14ac:dyDescent="0.35">
      <c r="A15122"/>
    </row>
    <row r="15123" spans="1:1" x14ac:dyDescent="0.35">
      <c r="A15123"/>
    </row>
    <row r="15124" spans="1:1" x14ac:dyDescent="0.35">
      <c r="A15124"/>
    </row>
    <row r="15125" spans="1:1" x14ac:dyDescent="0.35">
      <c r="A15125"/>
    </row>
    <row r="15126" spans="1:1" x14ac:dyDescent="0.35">
      <c r="A15126"/>
    </row>
    <row r="15127" spans="1:1" x14ac:dyDescent="0.35">
      <c r="A15127"/>
    </row>
    <row r="15128" spans="1:1" x14ac:dyDescent="0.35">
      <c r="A15128"/>
    </row>
    <row r="15129" spans="1:1" x14ac:dyDescent="0.35">
      <c r="A15129"/>
    </row>
    <row r="15130" spans="1:1" x14ac:dyDescent="0.35">
      <c r="A15130"/>
    </row>
    <row r="15131" spans="1:1" x14ac:dyDescent="0.35">
      <c r="A15131"/>
    </row>
    <row r="15132" spans="1:1" x14ac:dyDescent="0.35">
      <c r="A15132"/>
    </row>
    <row r="15133" spans="1:1" x14ac:dyDescent="0.35">
      <c r="A15133"/>
    </row>
    <row r="15134" spans="1:1" x14ac:dyDescent="0.35">
      <c r="A15134"/>
    </row>
    <row r="15135" spans="1:1" x14ac:dyDescent="0.35">
      <c r="A15135"/>
    </row>
    <row r="15136" spans="1:1" x14ac:dyDescent="0.35">
      <c r="A15136"/>
    </row>
    <row r="15137" spans="1:1" x14ac:dyDescent="0.35">
      <c r="A15137"/>
    </row>
    <row r="15138" spans="1:1" x14ac:dyDescent="0.35">
      <c r="A15138"/>
    </row>
    <row r="15139" spans="1:1" x14ac:dyDescent="0.35">
      <c r="A15139"/>
    </row>
    <row r="15140" spans="1:1" x14ac:dyDescent="0.35">
      <c r="A15140"/>
    </row>
    <row r="15141" spans="1:1" x14ac:dyDescent="0.35">
      <c r="A15141"/>
    </row>
    <row r="15142" spans="1:1" x14ac:dyDescent="0.35">
      <c r="A15142"/>
    </row>
    <row r="15143" spans="1:1" x14ac:dyDescent="0.35">
      <c r="A15143"/>
    </row>
    <row r="15144" spans="1:1" x14ac:dyDescent="0.35">
      <c r="A15144"/>
    </row>
    <row r="15145" spans="1:1" x14ac:dyDescent="0.35">
      <c r="A15145"/>
    </row>
    <row r="15146" spans="1:1" x14ac:dyDescent="0.35">
      <c r="A15146"/>
    </row>
    <row r="15147" spans="1:1" x14ac:dyDescent="0.35">
      <c r="A15147"/>
    </row>
    <row r="15148" spans="1:1" x14ac:dyDescent="0.35">
      <c r="A15148"/>
    </row>
    <row r="15149" spans="1:1" x14ac:dyDescent="0.35">
      <c r="A15149"/>
    </row>
    <row r="15150" spans="1:1" x14ac:dyDescent="0.35">
      <c r="A15150"/>
    </row>
    <row r="15151" spans="1:1" x14ac:dyDescent="0.35">
      <c r="A15151"/>
    </row>
    <row r="15152" spans="1:1" x14ac:dyDescent="0.35">
      <c r="A15152"/>
    </row>
    <row r="15153" spans="1:1" x14ac:dyDescent="0.35">
      <c r="A15153"/>
    </row>
    <row r="15154" spans="1:1" x14ac:dyDescent="0.35">
      <c r="A15154"/>
    </row>
    <row r="15155" spans="1:1" x14ac:dyDescent="0.35">
      <c r="A15155"/>
    </row>
    <row r="15156" spans="1:1" x14ac:dyDescent="0.35">
      <c r="A15156"/>
    </row>
    <row r="15157" spans="1:1" x14ac:dyDescent="0.35">
      <c r="A15157"/>
    </row>
    <row r="15158" spans="1:1" x14ac:dyDescent="0.35">
      <c r="A15158"/>
    </row>
    <row r="15159" spans="1:1" x14ac:dyDescent="0.35">
      <c r="A15159"/>
    </row>
    <row r="15160" spans="1:1" x14ac:dyDescent="0.35">
      <c r="A15160"/>
    </row>
    <row r="15161" spans="1:1" x14ac:dyDescent="0.35">
      <c r="A15161"/>
    </row>
    <row r="15162" spans="1:1" x14ac:dyDescent="0.35">
      <c r="A15162"/>
    </row>
    <row r="15163" spans="1:1" x14ac:dyDescent="0.35">
      <c r="A15163"/>
    </row>
    <row r="15164" spans="1:1" x14ac:dyDescent="0.35">
      <c r="A15164"/>
    </row>
    <row r="15165" spans="1:1" x14ac:dyDescent="0.35">
      <c r="A15165"/>
    </row>
    <row r="15166" spans="1:1" x14ac:dyDescent="0.35">
      <c r="A15166"/>
    </row>
    <row r="15167" spans="1:1" x14ac:dyDescent="0.35">
      <c r="A15167"/>
    </row>
    <row r="15168" spans="1:1" x14ac:dyDescent="0.35">
      <c r="A15168"/>
    </row>
    <row r="15169" spans="1:1" x14ac:dyDescent="0.35">
      <c r="A15169"/>
    </row>
    <row r="15170" spans="1:1" x14ac:dyDescent="0.35">
      <c r="A15170"/>
    </row>
    <row r="15171" spans="1:1" x14ac:dyDescent="0.35">
      <c r="A15171"/>
    </row>
    <row r="15172" spans="1:1" x14ac:dyDescent="0.35">
      <c r="A15172"/>
    </row>
    <row r="15173" spans="1:1" x14ac:dyDescent="0.35">
      <c r="A15173"/>
    </row>
    <row r="15174" spans="1:1" x14ac:dyDescent="0.35">
      <c r="A15174"/>
    </row>
    <row r="15175" spans="1:1" x14ac:dyDescent="0.35">
      <c r="A15175"/>
    </row>
    <row r="15176" spans="1:1" x14ac:dyDescent="0.35">
      <c r="A15176"/>
    </row>
    <row r="15177" spans="1:1" x14ac:dyDescent="0.35">
      <c r="A15177"/>
    </row>
    <row r="15178" spans="1:1" x14ac:dyDescent="0.35">
      <c r="A15178"/>
    </row>
    <row r="15179" spans="1:1" x14ac:dyDescent="0.35">
      <c r="A15179"/>
    </row>
    <row r="15180" spans="1:1" x14ac:dyDescent="0.35">
      <c r="A15180"/>
    </row>
    <row r="15181" spans="1:1" x14ac:dyDescent="0.35">
      <c r="A15181"/>
    </row>
    <row r="15182" spans="1:1" x14ac:dyDescent="0.35">
      <c r="A15182"/>
    </row>
    <row r="15183" spans="1:1" x14ac:dyDescent="0.35">
      <c r="A15183"/>
    </row>
    <row r="15184" spans="1:1" x14ac:dyDescent="0.35">
      <c r="A15184"/>
    </row>
    <row r="15185" spans="1:1" x14ac:dyDescent="0.35">
      <c r="A15185"/>
    </row>
    <row r="15186" spans="1:1" x14ac:dyDescent="0.35">
      <c r="A15186"/>
    </row>
    <row r="15187" spans="1:1" x14ac:dyDescent="0.35">
      <c r="A15187"/>
    </row>
    <row r="15188" spans="1:1" x14ac:dyDescent="0.35">
      <c r="A15188"/>
    </row>
    <row r="15189" spans="1:1" x14ac:dyDescent="0.35">
      <c r="A15189"/>
    </row>
    <row r="15190" spans="1:1" x14ac:dyDescent="0.35">
      <c r="A15190"/>
    </row>
    <row r="15191" spans="1:1" x14ac:dyDescent="0.35">
      <c r="A15191"/>
    </row>
    <row r="15192" spans="1:1" x14ac:dyDescent="0.35">
      <c r="A15192"/>
    </row>
    <row r="15193" spans="1:1" x14ac:dyDescent="0.35">
      <c r="A15193"/>
    </row>
    <row r="15194" spans="1:1" x14ac:dyDescent="0.35">
      <c r="A15194"/>
    </row>
    <row r="15195" spans="1:1" x14ac:dyDescent="0.35">
      <c r="A15195"/>
    </row>
    <row r="15196" spans="1:1" x14ac:dyDescent="0.35">
      <c r="A15196"/>
    </row>
    <row r="15197" spans="1:1" x14ac:dyDescent="0.35">
      <c r="A15197"/>
    </row>
    <row r="15198" spans="1:1" x14ac:dyDescent="0.35">
      <c r="A15198"/>
    </row>
    <row r="15199" spans="1:1" x14ac:dyDescent="0.35">
      <c r="A15199"/>
    </row>
    <row r="15200" spans="1:1" x14ac:dyDescent="0.35">
      <c r="A15200"/>
    </row>
    <row r="15201" spans="1:1" x14ac:dyDescent="0.35">
      <c r="A15201"/>
    </row>
    <row r="15202" spans="1:1" x14ac:dyDescent="0.35">
      <c r="A15202"/>
    </row>
    <row r="15203" spans="1:1" x14ac:dyDescent="0.35">
      <c r="A15203"/>
    </row>
    <row r="15204" spans="1:1" x14ac:dyDescent="0.35">
      <c r="A15204"/>
    </row>
    <row r="15205" spans="1:1" x14ac:dyDescent="0.35">
      <c r="A15205"/>
    </row>
    <row r="15206" spans="1:1" x14ac:dyDescent="0.35">
      <c r="A15206"/>
    </row>
    <row r="15207" spans="1:1" x14ac:dyDescent="0.35">
      <c r="A15207"/>
    </row>
    <row r="15208" spans="1:1" x14ac:dyDescent="0.35">
      <c r="A15208"/>
    </row>
    <row r="15209" spans="1:1" x14ac:dyDescent="0.35">
      <c r="A15209"/>
    </row>
    <row r="15210" spans="1:1" x14ac:dyDescent="0.35">
      <c r="A15210"/>
    </row>
    <row r="15211" spans="1:1" x14ac:dyDescent="0.35">
      <c r="A15211"/>
    </row>
    <row r="15212" spans="1:1" x14ac:dyDescent="0.35">
      <c r="A15212"/>
    </row>
    <row r="15213" spans="1:1" x14ac:dyDescent="0.35">
      <c r="A15213"/>
    </row>
    <row r="15214" spans="1:1" x14ac:dyDescent="0.35">
      <c r="A15214"/>
    </row>
    <row r="15215" spans="1:1" x14ac:dyDescent="0.35">
      <c r="A15215"/>
    </row>
    <row r="15216" spans="1:1" x14ac:dyDescent="0.35">
      <c r="A15216"/>
    </row>
    <row r="15217" spans="1:1" x14ac:dyDescent="0.35">
      <c r="A15217"/>
    </row>
    <row r="15218" spans="1:1" x14ac:dyDescent="0.35">
      <c r="A15218"/>
    </row>
    <row r="15219" spans="1:1" x14ac:dyDescent="0.35">
      <c r="A15219"/>
    </row>
    <row r="15220" spans="1:1" x14ac:dyDescent="0.35">
      <c r="A15220"/>
    </row>
    <row r="15221" spans="1:1" x14ac:dyDescent="0.35">
      <c r="A15221"/>
    </row>
    <row r="15222" spans="1:1" x14ac:dyDescent="0.35">
      <c r="A15222"/>
    </row>
    <row r="15223" spans="1:1" x14ac:dyDescent="0.35">
      <c r="A15223"/>
    </row>
    <row r="15224" spans="1:1" x14ac:dyDescent="0.35">
      <c r="A15224"/>
    </row>
    <row r="15225" spans="1:1" x14ac:dyDescent="0.35">
      <c r="A15225"/>
    </row>
    <row r="15226" spans="1:1" x14ac:dyDescent="0.35">
      <c r="A15226"/>
    </row>
    <row r="15227" spans="1:1" x14ac:dyDescent="0.35">
      <c r="A15227"/>
    </row>
    <row r="15228" spans="1:1" x14ac:dyDescent="0.35">
      <c r="A15228"/>
    </row>
    <row r="15229" spans="1:1" x14ac:dyDescent="0.35">
      <c r="A15229"/>
    </row>
    <row r="15230" spans="1:1" x14ac:dyDescent="0.35">
      <c r="A15230"/>
    </row>
    <row r="15231" spans="1:1" x14ac:dyDescent="0.35">
      <c r="A15231"/>
    </row>
    <row r="15232" spans="1:1" x14ac:dyDescent="0.35">
      <c r="A15232"/>
    </row>
    <row r="15233" spans="1:1" x14ac:dyDescent="0.35">
      <c r="A15233"/>
    </row>
    <row r="15234" spans="1:1" x14ac:dyDescent="0.35">
      <c r="A15234"/>
    </row>
    <row r="15235" spans="1:1" x14ac:dyDescent="0.35">
      <c r="A15235"/>
    </row>
    <row r="15236" spans="1:1" x14ac:dyDescent="0.35">
      <c r="A15236"/>
    </row>
    <row r="15237" spans="1:1" x14ac:dyDescent="0.35">
      <c r="A15237"/>
    </row>
    <row r="15238" spans="1:1" x14ac:dyDescent="0.35">
      <c r="A15238"/>
    </row>
    <row r="15239" spans="1:1" x14ac:dyDescent="0.35">
      <c r="A15239"/>
    </row>
    <row r="15240" spans="1:1" x14ac:dyDescent="0.35">
      <c r="A15240"/>
    </row>
    <row r="15241" spans="1:1" x14ac:dyDescent="0.35">
      <c r="A15241"/>
    </row>
    <row r="15242" spans="1:1" x14ac:dyDescent="0.35">
      <c r="A15242"/>
    </row>
    <row r="15243" spans="1:1" x14ac:dyDescent="0.35">
      <c r="A15243"/>
    </row>
    <row r="15244" spans="1:1" x14ac:dyDescent="0.35">
      <c r="A15244"/>
    </row>
    <row r="15245" spans="1:1" x14ac:dyDescent="0.35">
      <c r="A15245"/>
    </row>
    <row r="15246" spans="1:1" x14ac:dyDescent="0.35">
      <c r="A15246"/>
    </row>
    <row r="15247" spans="1:1" x14ac:dyDescent="0.35">
      <c r="A15247"/>
    </row>
    <row r="15248" spans="1:1" x14ac:dyDescent="0.35">
      <c r="A15248"/>
    </row>
    <row r="15249" spans="1:1" x14ac:dyDescent="0.35">
      <c r="A15249"/>
    </row>
    <row r="15250" spans="1:1" x14ac:dyDescent="0.35">
      <c r="A15250"/>
    </row>
    <row r="15251" spans="1:1" x14ac:dyDescent="0.35">
      <c r="A15251"/>
    </row>
    <row r="15252" spans="1:1" x14ac:dyDescent="0.35">
      <c r="A15252"/>
    </row>
    <row r="15253" spans="1:1" x14ac:dyDescent="0.35">
      <c r="A15253"/>
    </row>
    <row r="15254" spans="1:1" x14ac:dyDescent="0.35">
      <c r="A15254"/>
    </row>
    <row r="15255" spans="1:1" x14ac:dyDescent="0.35">
      <c r="A15255"/>
    </row>
    <row r="15256" spans="1:1" x14ac:dyDescent="0.35">
      <c r="A15256"/>
    </row>
    <row r="15257" spans="1:1" x14ac:dyDescent="0.35">
      <c r="A15257"/>
    </row>
    <row r="15258" spans="1:1" x14ac:dyDescent="0.35">
      <c r="A15258"/>
    </row>
    <row r="15259" spans="1:1" x14ac:dyDescent="0.35">
      <c r="A15259"/>
    </row>
    <row r="15260" spans="1:1" x14ac:dyDescent="0.35">
      <c r="A15260"/>
    </row>
    <row r="15261" spans="1:1" x14ac:dyDescent="0.35">
      <c r="A15261"/>
    </row>
    <row r="15262" spans="1:1" x14ac:dyDescent="0.35">
      <c r="A15262"/>
    </row>
    <row r="15263" spans="1:1" x14ac:dyDescent="0.35">
      <c r="A15263"/>
    </row>
    <row r="15264" spans="1:1" x14ac:dyDescent="0.35">
      <c r="A15264"/>
    </row>
    <row r="15265" spans="1:1" x14ac:dyDescent="0.35">
      <c r="A15265"/>
    </row>
    <row r="15266" spans="1:1" x14ac:dyDescent="0.35">
      <c r="A15266"/>
    </row>
    <row r="15267" spans="1:1" x14ac:dyDescent="0.35">
      <c r="A15267"/>
    </row>
    <row r="15268" spans="1:1" x14ac:dyDescent="0.35">
      <c r="A15268"/>
    </row>
    <row r="15269" spans="1:1" x14ac:dyDescent="0.35">
      <c r="A15269"/>
    </row>
    <row r="15270" spans="1:1" x14ac:dyDescent="0.35">
      <c r="A15270"/>
    </row>
    <row r="15271" spans="1:1" x14ac:dyDescent="0.35">
      <c r="A15271"/>
    </row>
    <row r="15272" spans="1:1" x14ac:dyDescent="0.35">
      <c r="A15272"/>
    </row>
    <row r="15273" spans="1:1" x14ac:dyDescent="0.35">
      <c r="A15273"/>
    </row>
    <row r="15274" spans="1:1" x14ac:dyDescent="0.35">
      <c r="A15274"/>
    </row>
    <row r="15275" spans="1:1" x14ac:dyDescent="0.35">
      <c r="A15275"/>
    </row>
    <row r="15276" spans="1:1" x14ac:dyDescent="0.35">
      <c r="A15276"/>
    </row>
    <row r="15277" spans="1:1" x14ac:dyDescent="0.35">
      <c r="A15277"/>
    </row>
    <row r="15278" spans="1:1" x14ac:dyDescent="0.35">
      <c r="A15278"/>
    </row>
    <row r="15279" spans="1:1" x14ac:dyDescent="0.35">
      <c r="A15279"/>
    </row>
    <row r="15280" spans="1:1" x14ac:dyDescent="0.35">
      <c r="A15280"/>
    </row>
    <row r="15281" spans="1:1" x14ac:dyDescent="0.35">
      <c r="A15281"/>
    </row>
    <row r="15282" spans="1:1" x14ac:dyDescent="0.35">
      <c r="A15282"/>
    </row>
    <row r="15283" spans="1:1" x14ac:dyDescent="0.35">
      <c r="A15283"/>
    </row>
    <row r="15284" spans="1:1" x14ac:dyDescent="0.35">
      <c r="A15284"/>
    </row>
    <row r="15285" spans="1:1" x14ac:dyDescent="0.35">
      <c r="A15285"/>
    </row>
    <row r="15286" spans="1:1" x14ac:dyDescent="0.35">
      <c r="A15286"/>
    </row>
    <row r="15287" spans="1:1" x14ac:dyDescent="0.35">
      <c r="A15287"/>
    </row>
    <row r="15288" spans="1:1" x14ac:dyDescent="0.35">
      <c r="A15288"/>
    </row>
    <row r="15289" spans="1:1" x14ac:dyDescent="0.35">
      <c r="A15289"/>
    </row>
    <row r="15290" spans="1:1" x14ac:dyDescent="0.35">
      <c r="A15290"/>
    </row>
    <row r="15291" spans="1:1" x14ac:dyDescent="0.35">
      <c r="A15291"/>
    </row>
    <row r="15292" spans="1:1" x14ac:dyDescent="0.35">
      <c r="A15292"/>
    </row>
    <row r="15293" spans="1:1" x14ac:dyDescent="0.35">
      <c r="A15293"/>
    </row>
    <row r="15294" spans="1:1" x14ac:dyDescent="0.35">
      <c r="A15294"/>
    </row>
    <row r="15295" spans="1:1" x14ac:dyDescent="0.35">
      <c r="A15295"/>
    </row>
    <row r="15296" spans="1:1" x14ac:dyDescent="0.35">
      <c r="A15296"/>
    </row>
    <row r="15297" spans="1:1" x14ac:dyDescent="0.35">
      <c r="A15297"/>
    </row>
    <row r="15298" spans="1:1" x14ac:dyDescent="0.35">
      <c r="A15298"/>
    </row>
    <row r="15299" spans="1:1" x14ac:dyDescent="0.35">
      <c r="A15299"/>
    </row>
    <row r="15300" spans="1:1" x14ac:dyDescent="0.35">
      <c r="A15300"/>
    </row>
    <row r="15301" spans="1:1" x14ac:dyDescent="0.35">
      <c r="A15301"/>
    </row>
    <row r="15302" spans="1:1" x14ac:dyDescent="0.35">
      <c r="A15302"/>
    </row>
    <row r="15303" spans="1:1" x14ac:dyDescent="0.35">
      <c r="A15303"/>
    </row>
    <row r="15304" spans="1:1" x14ac:dyDescent="0.35">
      <c r="A15304"/>
    </row>
    <row r="15305" spans="1:1" x14ac:dyDescent="0.35">
      <c r="A15305"/>
    </row>
    <row r="15306" spans="1:1" x14ac:dyDescent="0.35">
      <c r="A15306"/>
    </row>
    <row r="15307" spans="1:1" x14ac:dyDescent="0.35">
      <c r="A15307"/>
    </row>
    <row r="15308" spans="1:1" x14ac:dyDescent="0.35">
      <c r="A15308"/>
    </row>
    <row r="15309" spans="1:1" x14ac:dyDescent="0.35">
      <c r="A15309"/>
    </row>
    <row r="15310" spans="1:1" x14ac:dyDescent="0.35">
      <c r="A15310"/>
    </row>
    <row r="15311" spans="1:1" x14ac:dyDescent="0.35">
      <c r="A15311"/>
    </row>
    <row r="15312" spans="1:1" x14ac:dyDescent="0.35">
      <c r="A15312"/>
    </row>
    <row r="15313" spans="1:1" x14ac:dyDescent="0.35">
      <c r="A15313"/>
    </row>
    <row r="15314" spans="1:1" x14ac:dyDescent="0.35">
      <c r="A15314"/>
    </row>
    <row r="15315" spans="1:1" x14ac:dyDescent="0.35">
      <c r="A15315"/>
    </row>
    <row r="15316" spans="1:1" x14ac:dyDescent="0.35">
      <c r="A15316"/>
    </row>
    <row r="15317" spans="1:1" x14ac:dyDescent="0.35">
      <c r="A15317"/>
    </row>
    <row r="15318" spans="1:1" x14ac:dyDescent="0.35">
      <c r="A15318"/>
    </row>
    <row r="15319" spans="1:1" x14ac:dyDescent="0.35">
      <c r="A15319"/>
    </row>
    <row r="15320" spans="1:1" x14ac:dyDescent="0.35">
      <c r="A15320"/>
    </row>
    <row r="15321" spans="1:1" x14ac:dyDescent="0.35">
      <c r="A15321"/>
    </row>
    <row r="15322" spans="1:1" x14ac:dyDescent="0.35">
      <c r="A15322"/>
    </row>
    <row r="15323" spans="1:1" x14ac:dyDescent="0.35">
      <c r="A15323"/>
    </row>
    <row r="15324" spans="1:1" x14ac:dyDescent="0.35">
      <c r="A15324"/>
    </row>
    <row r="15325" spans="1:1" x14ac:dyDescent="0.35">
      <c r="A15325"/>
    </row>
    <row r="15326" spans="1:1" x14ac:dyDescent="0.35">
      <c r="A15326"/>
    </row>
    <row r="15327" spans="1:1" x14ac:dyDescent="0.35">
      <c r="A15327"/>
    </row>
    <row r="15328" spans="1:1" x14ac:dyDescent="0.35">
      <c r="A15328"/>
    </row>
    <row r="15329" spans="1:1" x14ac:dyDescent="0.35">
      <c r="A15329"/>
    </row>
    <row r="15330" spans="1:1" x14ac:dyDescent="0.35">
      <c r="A15330"/>
    </row>
    <row r="15331" spans="1:1" x14ac:dyDescent="0.35">
      <c r="A15331"/>
    </row>
    <row r="15332" spans="1:1" x14ac:dyDescent="0.35">
      <c r="A15332"/>
    </row>
    <row r="15333" spans="1:1" x14ac:dyDescent="0.35">
      <c r="A15333"/>
    </row>
    <row r="15334" spans="1:1" x14ac:dyDescent="0.35">
      <c r="A15334"/>
    </row>
    <row r="15335" spans="1:1" x14ac:dyDescent="0.35">
      <c r="A15335"/>
    </row>
    <row r="15336" spans="1:1" x14ac:dyDescent="0.35">
      <c r="A15336"/>
    </row>
    <row r="15337" spans="1:1" x14ac:dyDescent="0.35">
      <c r="A15337"/>
    </row>
    <row r="15338" spans="1:1" x14ac:dyDescent="0.35">
      <c r="A15338"/>
    </row>
    <row r="15339" spans="1:1" x14ac:dyDescent="0.35">
      <c r="A15339"/>
    </row>
    <row r="15340" spans="1:1" x14ac:dyDescent="0.35">
      <c r="A15340"/>
    </row>
    <row r="15341" spans="1:1" x14ac:dyDescent="0.35">
      <c r="A15341"/>
    </row>
    <row r="15342" spans="1:1" x14ac:dyDescent="0.35">
      <c r="A15342"/>
    </row>
    <row r="15343" spans="1:1" x14ac:dyDescent="0.35">
      <c r="A15343"/>
    </row>
    <row r="15344" spans="1:1" x14ac:dyDescent="0.35">
      <c r="A15344"/>
    </row>
    <row r="15345" spans="1:1" x14ac:dyDescent="0.35">
      <c r="A15345"/>
    </row>
    <row r="15346" spans="1:1" x14ac:dyDescent="0.35">
      <c r="A15346"/>
    </row>
    <row r="15347" spans="1:1" x14ac:dyDescent="0.35">
      <c r="A15347"/>
    </row>
    <row r="15348" spans="1:1" x14ac:dyDescent="0.35">
      <c r="A15348"/>
    </row>
    <row r="15349" spans="1:1" x14ac:dyDescent="0.35">
      <c r="A15349"/>
    </row>
    <row r="15350" spans="1:1" x14ac:dyDescent="0.35">
      <c r="A15350"/>
    </row>
    <row r="15351" spans="1:1" x14ac:dyDescent="0.35">
      <c r="A15351"/>
    </row>
    <row r="15352" spans="1:1" x14ac:dyDescent="0.35">
      <c r="A15352"/>
    </row>
    <row r="15353" spans="1:1" x14ac:dyDescent="0.35">
      <c r="A15353"/>
    </row>
    <row r="15354" spans="1:1" x14ac:dyDescent="0.35">
      <c r="A15354"/>
    </row>
    <row r="15355" spans="1:1" x14ac:dyDescent="0.35">
      <c r="A15355"/>
    </row>
    <row r="15356" spans="1:1" x14ac:dyDescent="0.35">
      <c r="A15356"/>
    </row>
    <row r="15357" spans="1:1" x14ac:dyDescent="0.35">
      <c r="A15357"/>
    </row>
    <row r="15358" spans="1:1" x14ac:dyDescent="0.35">
      <c r="A15358"/>
    </row>
    <row r="15359" spans="1:1" x14ac:dyDescent="0.35">
      <c r="A15359"/>
    </row>
    <row r="15360" spans="1:1" x14ac:dyDescent="0.35">
      <c r="A15360"/>
    </row>
    <row r="15361" spans="1:1" x14ac:dyDescent="0.35">
      <c r="A15361"/>
    </row>
    <row r="15362" spans="1:1" x14ac:dyDescent="0.35">
      <c r="A15362"/>
    </row>
    <row r="15363" spans="1:1" x14ac:dyDescent="0.35">
      <c r="A15363"/>
    </row>
    <row r="15364" spans="1:1" x14ac:dyDescent="0.35">
      <c r="A15364"/>
    </row>
    <row r="15365" spans="1:1" x14ac:dyDescent="0.35">
      <c r="A15365"/>
    </row>
    <row r="15366" spans="1:1" x14ac:dyDescent="0.35">
      <c r="A15366"/>
    </row>
    <row r="15367" spans="1:1" x14ac:dyDescent="0.35">
      <c r="A15367"/>
    </row>
    <row r="15368" spans="1:1" x14ac:dyDescent="0.35">
      <c r="A15368"/>
    </row>
    <row r="15369" spans="1:1" x14ac:dyDescent="0.35">
      <c r="A15369"/>
    </row>
    <row r="15370" spans="1:1" x14ac:dyDescent="0.35">
      <c r="A15370"/>
    </row>
    <row r="15371" spans="1:1" x14ac:dyDescent="0.35">
      <c r="A15371"/>
    </row>
    <row r="15372" spans="1:1" x14ac:dyDescent="0.35">
      <c r="A15372"/>
    </row>
    <row r="15373" spans="1:1" x14ac:dyDescent="0.35">
      <c r="A15373"/>
    </row>
    <row r="15374" spans="1:1" x14ac:dyDescent="0.35">
      <c r="A15374"/>
    </row>
    <row r="15375" spans="1:1" x14ac:dyDescent="0.35">
      <c r="A15375"/>
    </row>
    <row r="15376" spans="1:1" x14ac:dyDescent="0.35">
      <c r="A15376"/>
    </row>
    <row r="15377" spans="1:1" x14ac:dyDescent="0.35">
      <c r="A15377"/>
    </row>
    <row r="15378" spans="1:1" x14ac:dyDescent="0.35">
      <c r="A15378"/>
    </row>
    <row r="15379" spans="1:1" x14ac:dyDescent="0.35">
      <c r="A15379"/>
    </row>
    <row r="15380" spans="1:1" x14ac:dyDescent="0.35">
      <c r="A15380"/>
    </row>
    <row r="15381" spans="1:1" x14ac:dyDescent="0.35">
      <c r="A15381"/>
    </row>
    <row r="15382" spans="1:1" x14ac:dyDescent="0.35">
      <c r="A15382"/>
    </row>
    <row r="15383" spans="1:1" x14ac:dyDescent="0.35">
      <c r="A15383"/>
    </row>
    <row r="15384" spans="1:1" x14ac:dyDescent="0.35">
      <c r="A15384"/>
    </row>
    <row r="15385" spans="1:1" x14ac:dyDescent="0.35">
      <c r="A15385"/>
    </row>
    <row r="15386" spans="1:1" x14ac:dyDescent="0.35">
      <c r="A15386"/>
    </row>
    <row r="15387" spans="1:1" x14ac:dyDescent="0.35">
      <c r="A15387"/>
    </row>
    <row r="15388" spans="1:1" x14ac:dyDescent="0.35">
      <c r="A15388"/>
    </row>
    <row r="15389" spans="1:1" x14ac:dyDescent="0.35">
      <c r="A15389"/>
    </row>
    <row r="15390" spans="1:1" x14ac:dyDescent="0.35">
      <c r="A15390"/>
    </row>
    <row r="15391" spans="1:1" x14ac:dyDescent="0.35">
      <c r="A15391"/>
    </row>
    <row r="15392" spans="1:1" x14ac:dyDescent="0.35">
      <c r="A15392"/>
    </row>
    <row r="15393" spans="1:1" x14ac:dyDescent="0.35">
      <c r="A15393"/>
    </row>
    <row r="15394" spans="1:1" x14ac:dyDescent="0.35">
      <c r="A15394"/>
    </row>
    <row r="15395" spans="1:1" x14ac:dyDescent="0.35">
      <c r="A15395"/>
    </row>
    <row r="15396" spans="1:1" x14ac:dyDescent="0.35">
      <c r="A15396"/>
    </row>
    <row r="15397" spans="1:1" x14ac:dyDescent="0.35">
      <c r="A15397"/>
    </row>
    <row r="15398" spans="1:1" x14ac:dyDescent="0.35">
      <c r="A15398"/>
    </row>
    <row r="15399" spans="1:1" x14ac:dyDescent="0.35">
      <c r="A15399"/>
    </row>
    <row r="15400" spans="1:1" x14ac:dyDescent="0.35">
      <c r="A15400"/>
    </row>
    <row r="15401" spans="1:1" x14ac:dyDescent="0.35">
      <c r="A15401"/>
    </row>
    <row r="15402" spans="1:1" x14ac:dyDescent="0.35">
      <c r="A15402"/>
    </row>
    <row r="15403" spans="1:1" x14ac:dyDescent="0.35">
      <c r="A15403"/>
    </row>
    <row r="15404" spans="1:1" x14ac:dyDescent="0.35">
      <c r="A15404"/>
    </row>
    <row r="15405" spans="1:1" x14ac:dyDescent="0.35">
      <c r="A15405"/>
    </row>
    <row r="15406" spans="1:1" x14ac:dyDescent="0.35">
      <c r="A15406"/>
    </row>
    <row r="15407" spans="1:1" x14ac:dyDescent="0.35">
      <c r="A15407"/>
    </row>
    <row r="15408" spans="1:1" x14ac:dyDescent="0.35">
      <c r="A15408"/>
    </row>
    <row r="15409" spans="1:1" x14ac:dyDescent="0.35">
      <c r="A15409"/>
    </row>
    <row r="15410" spans="1:1" x14ac:dyDescent="0.35">
      <c r="A15410"/>
    </row>
    <row r="15411" spans="1:1" x14ac:dyDescent="0.35">
      <c r="A15411"/>
    </row>
    <row r="15412" spans="1:1" x14ac:dyDescent="0.35">
      <c r="A15412"/>
    </row>
    <row r="15413" spans="1:1" x14ac:dyDescent="0.35">
      <c r="A15413"/>
    </row>
    <row r="15414" spans="1:1" x14ac:dyDescent="0.35">
      <c r="A15414"/>
    </row>
    <row r="15415" spans="1:1" x14ac:dyDescent="0.35">
      <c r="A15415"/>
    </row>
    <row r="15416" spans="1:1" x14ac:dyDescent="0.35">
      <c r="A15416"/>
    </row>
    <row r="15417" spans="1:1" x14ac:dyDescent="0.35">
      <c r="A15417"/>
    </row>
    <row r="15418" spans="1:1" x14ac:dyDescent="0.35">
      <c r="A15418"/>
    </row>
    <row r="15419" spans="1:1" x14ac:dyDescent="0.35">
      <c r="A15419"/>
    </row>
    <row r="15420" spans="1:1" x14ac:dyDescent="0.35">
      <c r="A15420"/>
    </row>
    <row r="15421" spans="1:1" x14ac:dyDescent="0.35">
      <c r="A15421"/>
    </row>
    <row r="15422" spans="1:1" x14ac:dyDescent="0.35">
      <c r="A15422"/>
    </row>
    <row r="15423" spans="1:1" x14ac:dyDescent="0.35">
      <c r="A15423"/>
    </row>
    <row r="15424" spans="1:1" x14ac:dyDescent="0.35">
      <c r="A15424"/>
    </row>
    <row r="15425" spans="1:1" x14ac:dyDescent="0.35">
      <c r="A15425"/>
    </row>
    <row r="15426" spans="1:1" x14ac:dyDescent="0.35">
      <c r="A15426"/>
    </row>
    <row r="15427" spans="1:1" x14ac:dyDescent="0.35">
      <c r="A15427"/>
    </row>
    <row r="15428" spans="1:1" x14ac:dyDescent="0.35">
      <c r="A15428"/>
    </row>
    <row r="15429" spans="1:1" x14ac:dyDescent="0.35">
      <c r="A15429"/>
    </row>
    <row r="15430" spans="1:1" x14ac:dyDescent="0.35">
      <c r="A15430"/>
    </row>
    <row r="15431" spans="1:1" x14ac:dyDescent="0.35">
      <c r="A15431"/>
    </row>
    <row r="15432" spans="1:1" x14ac:dyDescent="0.35">
      <c r="A15432"/>
    </row>
    <row r="15433" spans="1:1" x14ac:dyDescent="0.35">
      <c r="A15433"/>
    </row>
    <row r="15434" spans="1:1" x14ac:dyDescent="0.35">
      <c r="A15434"/>
    </row>
    <row r="15435" spans="1:1" x14ac:dyDescent="0.35">
      <c r="A15435"/>
    </row>
    <row r="15436" spans="1:1" x14ac:dyDescent="0.35">
      <c r="A15436"/>
    </row>
    <row r="15437" spans="1:1" x14ac:dyDescent="0.35">
      <c r="A15437"/>
    </row>
    <row r="15438" spans="1:1" x14ac:dyDescent="0.35">
      <c r="A15438"/>
    </row>
    <row r="15439" spans="1:1" x14ac:dyDescent="0.35">
      <c r="A15439"/>
    </row>
    <row r="15440" spans="1:1" x14ac:dyDescent="0.35">
      <c r="A15440"/>
    </row>
    <row r="15441" spans="1:1" x14ac:dyDescent="0.35">
      <c r="A15441"/>
    </row>
    <row r="15442" spans="1:1" x14ac:dyDescent="0.35">
      <c r="A15442"/>
    </row>
    <row r="15443" spans="1:1" x14ac:dyDescent="0.35">
      <c r="A15443"/>
    </row>
    <row r="15444" spans="1:1" x14ac:dyDescent="0.35">
      <c r="A15444"/>
    </row>
    <row r="15445" spans="1:1" x14ac:dyDescent="0.35">
      <c r="A15445"/>
    </row>
    <row r="15446" spans="1:1" x14ac:dyDescent="0.35">
      <c r="A15446"/>
    </row>
    <row r="15447" spans="1:1" x14ac:dyDescent="0.35">
      <c r="A15447"/>
    </row>
    <row r="15448" spans="1:1" x14ac:dyDescent="0.35">
      <c r="A15448"/>
    </row>
    <row r="15449" spans="1:1" x14ac:dyDescent="0.35">
      <c r="A15449"/>
    </row>
    <row r="15450" spans="1:1" x14ac:dyDescent="0.35">
      <c r="A15450"/>
    </row>
    <row r="15451" spans="1:1" x14ac:dyDescent="0.35">
      <c r="A15451"/>
    </row>
    <row r="15452" spans="1:1" x14ac:dyDescent="0.35">
      <c r="A15452"/>
    </row>
    <row r="15453" spans="1:1" x14ac:dyDescent="0.35">
      <c r="A15453"/>
    </row>
    <row r="15454" spans="1:1" x14ac:dyDescent="0.35">
      <c r="A15454"/>
    </row>
    <row r="15455" spans="1:1" x14ac:dyDescent="0.35">
      <c r="A15455"/>
    </row>
    <row r="15456" spans="1:1" x14ac:dyDescent="0.35">
      <c r="A15456"/>
    </row>
    <row r="15457" spans="1:1" x14ac:dyDescent="0.35">
      <c r="A15457"/>
    </row>
    <row r="15458" spans="1:1" x14ac:dyDescent="0.35">
      <c r="A15458"/>
    </row>
    <row r="15459" spans="1:1" x14ac:dyDescent="0.35">
      <c r="A15459"/>
    </row>
    <row r="15460" spans="1:1" x14ac:dyDescent="0.35">
      <c r="A15460"/>
    </row>
    <row r="15461" spans="1:1" x14ac:dyDescent="0.35">
      <c r="A15461"/>
    </row>
    <row r="15462" spans="1:1" x14ac:dyDescent="0.35">
      <c r="A15462"/>
    </row>
    <row r="15463" spans="1:1" x14ac:dyDescent="0.35">
      <c r="A15463"/>
    </row>
    <row r="15464" spans="1:1" x14ac:dyDescent="0.35">
      <c r="A15464"/>
    </row>
    <row r="15465" spans="1:1" x14ac:dyDescent="0.35">
      <c r="A15465"/>
    </row>
    <row r="15466" spans="1:1" x14ac:dyDescent="0.35">
      <c r="A15466"/>
    </row>
    <row r="15467" spans="1:1" x14ac:dyDescent="0.35">
      <c r="A15467"/>
    </row>
    <row r="15468" spans="1:1" x14ac:dyDescent="0.35">
      <c r="A15468"/>
    </row>
    <row r="15469" spans="1:1" x14ac:dyDescent="0.35">
      <c r="A15469"/>
    </row>
    <row r="15470" spans="1:1" x14ac:dyDescent="0.35">
      <c r="A15470"/>
    </row>
    <row r="15471" spans="1:1" x14ac:dyDescent="0.35">
      <c r="A15471"/>
    </row>
    <row r="15472" spans="1:1" x14ac:dyDescent="0.35">
      <c r="A15472"/>
    </row>
    <row r="15473" spans="1:1" x14ac:dyDescent="0.35">
      <c r="A15473"/>
    </row>
    <row r="15474" spans="1:1" x14ac:dyDescent="0.35">
      <c r="A15474"/>
    </row>
    <row r="15475" spans="1:1" x14ac:dyDescent="0.35">
      <c r="A15475"/>
    </row>
    <row r="15476" spans="1:1" x14ac:dyDescent="0.35">
      <c r="A15476"/>
    </row>
    <row r="15477" spans="1:1" x14ac:dyDescent="0.35">
      <c r="A15477"/>
    </row>
    <row r="15478" spans="1:1" x14ac:dyDescent="0.35">
      <c r="A15478"/>
    </row>
    <row r="15479" spans="1:1" x14ac:dyDescent="0.35">
      <c r="A15479"/>
    </row>
    <row r="15480" spans="1:1" x14ac:dyDescent="0.35">
      <c r="A15480"/>
    </row>
    <row r="15481" spans="1:1" x14ac:dyDescent="0.35">
      <c r="A15481"/>
    </row>
    <row r="15482" spans="1:1" x14ac:dyDescent="0.35">
      <c r="A15482"/>
    </row>
    <row r="15483" spans="1:1" x14ac:dyDescent="0.35">
      <c r="A15483"/>
    </row>
    <row r="15484" spans="1:1" x14ac:dyDescent="0.35">
      <c r="A15484"/>
    </row>
    <row r="15485" spans="1:1" x14ac:dyDescent="0.35">
      <c r="A15485"/>
    </row>
    <row r="15486" spans="1:1" x14ac:dyDescent="0.35">
      <c r="A15486"/>
    </row>
    <row r="15487" spans="1:1" x14ac:dyDescent="0.35">
      <c r="A15487"/>
    </row>
    <row r="15488" spans="1:1" x14ac:dyDescent="0.35">
      <c r="A15488"/>
    </row>
    <row r="15489" spans="1:1" x14ac:dyDescent="0.35">
      <c r="A15489"/>
    </row>
    <row r="15490" spans="1:1" x14ac:dyDescent="0.35">
      <c r="A15490"/>
    </row>
    <row r="15491" spans="1:1" x14ac:dyDescent="0.35">
      <c r="A15491"/>
    </row>
    <row r="15492" spans="1:1" x14ac:dyDescent="0.35">
      <c r="A15492"/>
    </row>
    <row r="15493" spans="1:1" x14ac:dyDescent="0.35">
      <c r="A15493"/>
    </row>
    <row r="15494" spans="1:1" x14ac:dyDescent="0.35">
      <c r="A15494"/>
    </row>
    <row r="15495" spans="1:1" x14ac:dyDescent="0.35">
      <c r="A15495"/>
    </row>
    <row r="15496" spans="1:1" x14ac:dyDescent="0.35">
      <c r="A15496"/>
    </row>
    <row r="15497" spans="1:1" x14ac:dyDescent="0.35">
      <c r="A15497"/>
    </row>
    <row r="15498" spans="1:1" x14ac:dyDescent="0.35">
      <c r="A15498"/>
    </row>
    <row r="15499" spans="1:1" x14ac:dyDescent="0.35">
      <c r="A15499"/>
    </row>
    <row r="15500" spans="1:1" x14ac:dyDescent="0.35">
      <c r="A15500"/>
    </row>
    <row r="15501" spans="1:1" x14ac:dyDescent="0.35">
      <c r="A15501"/>
    </row>
    <row r="15502" spans="1:1" x14ac:dyDescent="0.35">
      <c r="A15502"/>
    </row>
    <row r="15503" spans="1:1" x14ac:dyDescent="0.35">
      <c r="A15503"/>
    </row>
    <row r="15504" spans="1:1" x14ac:dyDescent="0.35">
      <c r="A15504"/>
    </row>
    <row r="15505" spans="1:1" x14ac:dyDescent="0.35">
      <c r="A15505"/>
    </row>
    <row r="15506" spans="1:1" x14ac:dyDescent="0.35">
      <c r="A15506"/>
    </row>
    <row r="15507" spans="1:1" x14ac:dyDescent="0.35">
      <c r="A15507"/>
    </row>
    <row r="15508" spans="1:1" x14ac:dyDescent="0.35">
      <c r="A15508"/>
    </row>
    <row r="15509" spans="1:1" x14ac:dyDescent="0.35">
      <c r="A15509"/>
    </row>
    <row r="15510" spans="1:1" x14ac:dyDescent="0.35">
      <c r="A15510"/>
    </row>
    <row r="15511" spans="1:1" x14ac:dyDescent="0.35">
      <c r="A15511"/>
    </row>
    <row r="15512" spans="1:1" x14ac:dyDescent="0.35">
      <c r="A15512"/>
    </row>
    <row r="15513" spans="1:1" x14ac:dyDescent="0.35">
      <c r="A15513"/>
    </row>
    <row r="15514" spans="1:1" x14ac:dyDescent="0.35">
      <c r="A15514"/>
    </row>
    <row r="15515" spans="1:1" x14ac:dyDescent="0.35">
      <c r="A15515"/>
    </row>
    <row r="15516" spans="1:1" x14ac:dyDescent="0.35">
      <c r="A15516"/>
    </row>
    <row r="15517" spans="1:1" x14ac:dyDescent="0.35">
      <c r="A15517"/>
    </row>
    <row r="15518" spans="1:1" x14ac:dyDescent="0.35">
      <c r="A15518"/>
    </row>
    <row r="15519" spans="1:1" x14ac:dyDescent="0.35">
      <c r="A15519"/>
    </row>
    <row r="15520" spans="1:1" x14ac:dyDescent="0.35">
      <c r="A15520"/>
    </row>
    <row r="15521" spans="1:1" x14ac:dyDescent="0.35">
      <c r="A15521"/>
    </row>
    <row r="15522" spans="1:1" x14ac:dyDescent="0.35">
      <c r="A15522"/>
    </row>
    <row r="15523" spans="1:1" x14ac:dyDescent="0.35">
      <c r="A15523"/>
    </row>
    <row r="15524" spans="1:1" x14ac:dyDescent="0.35">
      <c r="A15524"/>
    </row>
    <row r="15525" spans="1:1" x14ac:dyDescent="0.35">
      <c r="A15525"/>
    </row>
    <row r="15526" spans="1:1" x14ac:dyDescent="0.35">
      <c r="A15526"/>
    </row>
    <row r="15527" spans="1:1" x14ac:dyDescent="0.35">
      <c r="A15527"/>
    </row>
    <row r="15528" spans="1:1" x14ac:dyDescent="0.35">
      <c r="A15528"/>
    </row>
    <row r="15529" spans="1:1" x14ac:dyDescent="0.35">
      <c r="A15529"/>
    </row>
    <row r="15530" spans="1:1" x14ac:dyDescent="0.35">
      <c r="A15530"/>
    </row>
    <row r="15531" spans="1:1" x14ac:dyDescent="0.35">
      <c r="A15531"/>
    </row>
    <row r="15532" spans="1:1" x14ac:dyDescent="0.35">
      <c r="A15532"/>
    </row>
    <row r="15533" spans="1:1" x14ac:dyDescent="0.35">
      <c r="A15533"/>
    </row>
    <row r="15534" spans="1:1" x14ac:dyDescent="0.35">
      <c r="A15534"/>
    </row>
    <row r="15535" spans="1:1" x14ac:dyDescent="0.35">
      <c r="A15535"/>
    </row>
    <row r="15536" spans="1:1" x14ac:dyDescent="0.35">
      <c r="A15536"/>
    </row>
    <row r="15537" spans="1:1" x14ac:dyDescent="0.35">
      <c r="A15537"/>
    </row>
    <row r="15538" spans="1:1" x14ac:dyDescent="0.35">
      <c r="A15538"/>
    </row>
    <row r="15539" spans="1:1" x14ac:dyDescent="0.35">
      <c r="A15539"/>
    </row>
    <row r="15540" spans="1:1" x14ac:dyDescent="0.35">
      <c r="A15540"/>
    </row>
    <row r="15541" spans="1:1" x14ac:dyDescent="0.35">
      <c r="A15541"/>
    </row>
    <row r="15542" spans="1:1" x14ac:dyDescent="0.35">
      <c r="A15542"/>
    </row>
    <row r="15543" spans="1:1" x14ac:dyDescent="0.35">
      <c r="A15543"/>
    </row>
    <row r="15544" spans="1:1" x14ac:dyDescent="0.35">
      <c r="A15544"/>
    </row>
    <row r="15545" spans="1:1" x14ac:dyDescent="0.35">
      <c r="A15545"/>
    </row>
    <row r="15546" spans="1:1" x14ac:dyDescent="0.35">
      <c r="A15546"/>
    </row>
    <row r="15547" spans="1:1" x14ac:dyDescent="0.35">
      <c r="A15547"/>
    </row>
    <row r="15548" spans="1:1" x14ac:dyDescent="0.35">
      <c r="A15548"/>
    </row>
    <row r="15549" spans="1:1" x14ac:dyDescent="0.35">
      <c r="A15549"/>
    </row>
    <row r="15550" spans="1:1" x14ac:dyDescent="0.35">
      <c r="A15550"/>
    </row>
    <row r="15551" spans="1:1" x14ac:dyDescent="0.35">
      <c r="A15551"/>
    </row>
    <row r="15552" spans="1:1" x14ac:dyDescent="0.35">
      <c r="A15552"/>
    </row>
    <row r="15553" spans="1:1" x14ac:dyDescent="0.35">
      <c r="A15553"/>
    </row>
    <row r="15554" spans="1:1" x14ac:dyDescent="0.35">
      <c r="A15554"/>
    </row>
    <row r="15555" spans="1:1" x14ac:dyDescent="0.35">
      <c r="A15555"/>
    </row>
    <row r="15556" spans="1:1" x14ac:dyDescent="0.35">
      <c r="A15556"/>
    </row>
    <row r="15557" spans="1:1" x14ac:dyDescent="0.35">
      <c r="A15557"/>
    </row>
    <row r="15558" spans="1:1" x14ac:dyDescent="0.35">
      <c r="A15558"/>
    </row>
    <row r="15559" spans="1:1" x14ac:dyDescent="0.35">
      <c r="A15559"/>
    </row>
    <row r="15560" spans="1:1" x14ac:dyDescent="0.35">
      <c r="A15560"/>
    </row>
    <row r="15561" spans="1:1" x14ac:dyDescent="0.35">
      <c r="A15561"/>
    </row>
    <row r="15562" spans="1:1" x14ac:dyDescent="0.35">
      <c r="A15562"/>
    </row>
    <row r="15563" spans="1:1" x14ac:dyDescent="0.35">
      <c r="A15563"/>
    </row>
    <row r="15564" spans="1:1" x14ac:dyDescent="0.35">
      <c r="A15564"/>
    </row>
    <row r="15565" spans="1:1" x14ac:dyDescent="0.35">
      <c r="A15565"/>
    </row>
    <row r="15566" spans="1:1" x14ac:dyDescent="0.35">
      <c r="A15566"/>
    </row>
    <row r="15567" spans="1:1" x14ac:dyDescent="0.35">
      <c r="A15567"/>
    </row>
    <row r="15568" spans="1:1" x14ac:dyDescent="0.35">
      <c r="A15568"/>
    </row>
    <row r="15569" spans="1:1" x14ac:dyDescent="0.35">
      <c r="A15569"/>
    </row>
    <row r="15570" spans="1:1" x14ac:dyDescent="0.35">
      <c r="A15570"/>
    </row>
    <row r="15571" spans="1:1" x14ac:dyDescent="0.35">
      <c r="A15571"/>
    </row>
    <row r="15572" spans="1:1" x14ac:dyDescent="0.35">
      <c r="A15572"/>
    </row>
    <row r="15573" spans="1:1" x14ac:dyDescent="0.35">
      <c r="A15573"/>
    </row>
    <row r="15574" spans="1:1" x14ac:dyDescent="0.35">
      <c r="A15574"/>
    </row>
    <row r="15575" spans="1:1" x14ac:dyDescent="0.35">
      <c r="A15575"/>
    </row>
    <row r="15576" spans="1:1" x14ac:dyDescent="0.35">
      <c r="A15576"/>
    </row>
    <row r="15577" spans="1:1" x14ac:dyDescent="0.35">
      <c r="A15577"/>
    </row>
    <row r="15578" spans="1:1" x14ac:dyDescent="0.35">
      <c r="A15578"/>
    </row>
    <row r="15579" spans="1:1" x14ac:dyDescent="0.35">
      <c r="A15579"/>
    </row>
    <row r="15580" spans="1:1" x14ac:dyDescent="0.35">
      <c r="A15580"/>
    </row>
    <row r="15581" spans="1:1" x14ac:dyDescent="0.35">
      <c r="A15581"/>
    </row>
    <row r="15582" spans="1:1" x14ac:dyDescent="0.35">
      <c r="A15582"/>
    </row>
    <row r="15583" spans="1:1" x14ac:dyDescent="0.35">
      <c r="A15583"/>
    </row>
    <row r="15584" spans="1:1" x14ac:dyDescent="0.35">
      <c r="A15584"/>
    </row>
    <row r="15585" spans="1:1" x14ac:dyDescent="0.35">
      <c r="A15585"/>
    </row>
    <row r="15586" spans="1:1" x14ac:dyDescent="0.35">
      <c r="A15586"/>
    </row>
    <row r="15587" spans="1:1" x14ac:dyDescent="0.35">
      <c r="A15587"/>
    </row>
    <row r="15588" spans="1:1" x14ac:dyDescent="0.35">
      <c r="A15588"/>
    </row>
    <row r="15589" spans="1:1" x14ac:dyDescent="0.35">
      <c r="A15589"/>
    </row>
    <row r="15590" spans="1:1" x14ac:dyDescent="0.35">
      <c r="A15590"/>
    </row>
    <row r="15591" spans="1:1" x14ac:dyDescent="0.35">
      <c r="A15591"/>
    </row>
    <row r="15592" spans="1:1" x14ac:dyDescent="0.35">
      <c r="A15592"/>
    </row>
    <row r="15593" spans="1:1" x14ac:dyDescent="0.35">
      <c r="A15593"/>
    </row>
    <row r="15594" spans="1:1" x14ac:dyDescent="0.35">
      <c r="A15594"/>
    </row>
    <row r="15595" spans="1:1" x14ac:dyDescent="0.35">
      <c r="A15595"/>
    </row>
    <row r="15596" spans="1:1" x14ac:dyDescent="0.35">
      <c r="A15596"/>
    </row>
    <row r="15597" spans="1:1" x14ac:dyDescent="0.35">
      <c r="A15597"/>
    </row>
    <row r="15598" spans="1:1" x14ac:dyDescent="0.35">
      <c r="A15598"/>
    </row>
    <row r="15599" spans="1:1" x14ac:dyDescent="0.35">
      <c r="A15599"/>
    </row>
    <row r="15600" spans="1:1" x14ac:dyDescent="0.35">
      <c r="A15600"/>
    </row>
    <row r="15601" spans="1:1" x14ac:dyDescent="0.35">
      <c r="A15601"/>
    </row>
    <row r="15602" spans="1:1" x14ac:dyDescent="0.35">
      <c r="A15602"/>
    </row>
    <row r="15603" spans="1:1" x14ac:dyDescent="0.35">
      <c r="A15603"/>
    </row>
    <row r="15604" spans="1:1" x14ac:dyDescent="0.35">
      <c r="A15604"/>
    </row>
    <row r="15605" spans="1:1" x14ac:dyDescent="0.35">
      <c r="A15605"/>
    </row>
    <row r="15606" spans="1:1" x14ac:dyDescent="0.35">
      <c r="A15606"/>
    </row>
    <row r="15607" spans="1:1" x14ac:dyDescent="0.35">
      <c r="A15607"/>
    </row>
    <row r="15608" spans="1:1" x14ac:dyDescent="0.35">
      <c r="A15608"/>
    </row>
    <row r="15609" spans="1:1" x14ac:dyDescent="0.35">
      <c r="A15609"/>
    </row>
    <row r="15610" spans="1:1" x14ac:dyDescent="0.35">
      <c r="A15610"/>
    </row>
    <row r="15611" spans="1:1" x14ac:dyDescent="0.35">
      <c r="A15611"/>
    </row>
    <row r="15612" spans="1:1" x14ac:dyDescent="0.35">
      <c r="A15612"/>
    </row>
    <row r="15613" spans="1:1" x14ac:dyDescent="0.35">
      <c r="A15613"/>
    </row>
    <row r="15614" spans="1:1" x14ac:dyDescent="0.35">
      <c r="A15614"/>
    </row>
    <row r="15615" spans="1:1" x14ac:dyDescent="0.35">
      <c r="A15615"/>
    </row>
    <row r="15616" spans="1:1" x14ac:dyDescent="0.35">
      <c r="A15616"/>
    </row>
    <row r="15617" spans="1:1" x14ac:dyDescent="0.35">
      <c r="A15617"/>
    </row>
    <row r="15618" spans="1:1" x14ac:dyDescent="0.35">
      <c r="A15618"/>
    </row>
    <row r="15619" spans="1:1" x14ac:dyDescent="0.35">
      <c r="A15619"/>
    </row>
    <row r="15620" spans="1:1" x14ac:dyDescent="0.35">
      <c r="A15620"/>
    </row>
    <row r="15621" spans="1:1" x14ac:dyDescent="0.35">
      <c r="A15621"/>
    </row>
    <row r="15622" spans="1:1" x14ac:dyDescent="0.35">
      <c r="A15622"/>
    </row>
    <row r="15623" spans="1:1" x14ac:dyDescent="0.35">
      <c r="A15623"/>
    </row>
    <row r="15624" spans="1:1" x14ac:dyDescent="0.35">
      <c r="A15624"/>
    </row>
    <row r="15625" spans="1:1" x14ac:dyDescent="0.35">
      <c r="A15625"/>
    </row>
    <row r="15626" spans="1:1" x14ac:dyDescent="0.35">
      <c r="A15626"/>
    </row>
    <row r="15627" spans="1:1" x14ac:dyDescent="0.35">
      <c r="A15627"/>
    </row>
    <row r="15628" spans="1:1" x14ac:dyDescent="0.35">
      <c r="A15628"/>
    </row>
    <row r="15629" spans="1:1" x14ac:dyDescent="0.35">
      <c r="A15629"/>
    </row>
    <row r="15630" spans="1:1" x14ac:dyDescent="0.35">
      <c r="A15630"/>
    </row>
    <row r="15631" spans="1:1" x14ac:dyDescent="0.35">
      <c r="A15631"/>
    </row>
    <row r="15632" spans="1:1" x14ac:dyDescent="0.35">
      <c r="A15632"/>
    </row>
    <row r="15633" spans="1:1" x14ac:dyDescent="0.35">
      <c r="A15633"/>
    </row>
    <row r="15634" spans="1:1" x14ac:dyDescent="0.35">
      <c r="A15634"/>
    </row>
    <row r="15635" spans="1:1" x14ac:dyDescent="0.35">
      <c r="A15635"/>
    </row>
    <row r="15636" spans="1:1" x14ac:dyDescent="0.35">
      <c r="A15636"/>
    </row>
    <row r="15637" spans="1:1" x14ac:dyDescent="0.35">
      <c r="A15637"/>
    </row>
    <row r="15638" spans="1:1" x14ac:dyDescent="0.35">
      <c r="A15638"/>
    </row>
    <row r="15639" spans="1:1" x14ac:dyDescent="0.35">
      <c r="A15639"/>
    </row>
    <row r="15640" spans="1:1" x14ac:dyDescent="0.35">
      <c r="A15640"/>
    </row>
    <row r="15641" spans="1:1" x14ac:dyDescent="0.35">
      <c r="A15641"/>
    </row>
    <row r="15642" spans="1:1" x14ac:dyDescent="0.35">
      <c r="A15642"/>
    </row>
    <row r="15643" spans="1:1" x14ac:dyDescent="0.35">
      <c r="A15643"/>
    </row>
    <row r="15644" spans="1:1" x14ac:dyDescent="0.35">
      <c r="A15644"/>
    </row>
    <row r="15645" spans="1:1" x14ac:dyDescent="0.35">
      <c r="A15645"/>
    </row>
    <row r="15646" spans="1:1" x14ac:dyDescent="0.35">
      <c r="A15646"/>
    </row>
    <row r="15647" spans="1:1" x14ac:dyDescent="0.35">
      <c r="A15647"/>
    </row>
    <row r="15648" spans="1:1" x14ac:dyDescent="0.35">
      <c r="A15648"/>
    </row>
    <row r="15649" spans="1:1" x14ac:dyDescent="0.35">
      <c r="A15649"/>
    </row>
    <row r="15650" spans="1:1" x14ac:dyDescent="0.35">
      <c r="A15650"/>
    </row>
    <row r="15651" spans="1:1" x14ac:dyDescent="0.35">
      <c r="A15651"/>
    </row>
    <row r="15652" spans="1:1" x14ac:dyDescent="0.35">
      <c r="A15652"/>
    </row>
    <row r="15653" spans="1:1" x14ac:dyDescent="0.35">
      <c r="A15653"/>
    </row>
    <row r="15654" spans="1:1" x14ac:dyDescent="0.35">
      <c r="A15654"/>
    </row>
    <row r="15655" spans="1:1" x14ac:dyDescent="0.35">
      <c r="A15655"/>
    </row>
    <row r="15656" spans="1:1" x14ac:dyDescent="0.35">
      <c r="A15656"/>
    </row>
    <row r="15657" spans="1:1" x14ac:dyDescent="0.35">
      <c r="A15657"/>
    </row>
    <row r="15658" spans="1:1" x14ac:dyDescent="0.35">
      <c r="A15658"/>
    </row>
    <row r="15659" spans="1:1" x14ac:dyDescent="0.35">
      <c r="A15659"/>
    </row>
    <row r="15660" spans="1:1" x14ac:dyDescent="0.35">
      <c r="A15660"/>
    </row>
    <row r="15661" spans="1:1" x14ac:dyDescent="0.35">
      <c r="A15661"/>
    </row>
    <row r="15662" spans="1:1" x14ac:dyDescent="0.35">
      <c r="A15662"/>
    </row>
    <row r="15663" spans="1:1" x14ac:dyDescent="0.35">
      <c r="A15663"/>
    </row>
    <row r="15664" spans="1:1" x14ac:dyDescent="0.35">
      <c r="A15664"/>
    </row>
    <row r="15665" spans="1:1" x14ac:dyDescent="0.35">
      <c r="A15665"/>
    </row>
    <row r="15666" spans="1:1" x14ac:dyDescent="0.35">
      <c r="A15666"/>
    </row>
    <row r="15667" spans="1:1" x14ac:dyDescent="0.35">
      <c r="A15667"/>
    </row>
    <row r="15668" spans="1:1" x14ac:dyDescent="0.35">
      <c r="A15668"/>
    </row>
    <row r="15669" spans="1:1" x14ac:dyDescent="0.35">
      <c r="A15669"/>
    </row>
    <row r="15670" spans="1:1" x14ac:dyDescent="0.35">
      <c r="A15670"/>
    </row>
    <row r="15671" spans="1:1" x14ac:dyDescent="0.35">
      <c r="A15671"/>
    </row>
    <row r="15672" spans="1:1" x14ac:dyDescent="0.35">
      <c r="A15672"/>
    </row>
    <row r="15673" spans="1:1" x14ac:dyDescent="0.35">
      <c r="A15673"/>
    </row>
    <row r="15674" spans="1:1" x14ac:dyDescent="0.35">
      <c r="A15674"/>
    </row>
    <row r="15675" spans="1:1" x14ac:dyDescent="0.35">
      <c r="A15675"/>
    </row>
    <row r="15676" spans="1:1" x14ac:dyDescent="0.35">
      <c r="A15676"/>
    </row>
    <row r="15677" spans="1:1" x14ac:dyDescent="0.35">
      <c r="A15677"/>
    </row>
    <row r="15678" spans="1:1" x14ac:dyDescent="0.35">
      <c r="A15678"/>
    </row>
    <row r="15679" spans="1:1" x14ac:dyDescent="0.35">
      <c r="A15679"/>
    </row>
    <row r="15680" spans="1:1" x14ac:dyDescent="0.35">
      <c r="A15680"/>
    </row>
    <row r="15681" spans="1:1" x14ac:dyDescent="0.35">
      <c r="A15681"/>
    </row>
    <row r="15682" spans="1:1" x14ac:dyDescent="0.35">
      <c r="A15682"/>
    </row>
    <row r="15683" spans="1:1" x14ac:dyDescent="0.35">
      <c r="A15683"/>
    </row>
    <row r="15684" spans="1:1" x14ac:dyDescent="0.35">
      <c r="A15684"/>
    </row>
    <row r="15685" spans="1:1" x14ac:dyDescent="0.35">
      <c r="A15685"/>
    </row>
    <row r="15686" spans="1:1" x14ac:dyDescent="0.35">
      <c r="A15686"/>
    </row>
    <row r="15687" spans="1:1" x14ac:dyDescent="0.35">
      <c r="A15687"/>
    </row>
    <row r="15688" spans="1:1" x14ac:dyDescent="0.35">
      <c r="A15688"/>
    </row>
    <row r="15689" spans="1:1" x14ac:dyDescent="0.35">
      <c r="A15689"/>
    </row>
    <row r="15690" spans="1:1" x14ac:dyDescent="0.35">
      <c r="A15690"/>
    </row>
    <row r="15691" spans="1:1" x14ac:dyDescent="0.35">
      <c r="A15691"/>
    </row>
    <row r="15692" spans="1:1" x14ac:dyDescent="0.35">
      <c r="A15692"/>
    </row>
    <row r="15693" spans="1:1" x14ac:dyDescent="0.35">
      <c r="A15693"/>
    </row>
    <row r="15694" spans="1:1" x14ac:dyDescent="0.35">
      <c r="A15694"/>
    </row>
    <row r="15695" spans="1:1" x14ac:dyDescent="0.35">
      <c r="A15695"/>
    </row>
    <row r="15696" spans="1:1" x14ac:dyDescent="0.35">
      <c r="A15696"/>
    </row>
    <row r="15697" spans="1:1" x14ac:dyDescent="0.35">
      <c r="A15697"/>
    </row>
    <row r="15698" spans="1:1" x14ac:dyDescent="0.35">
      <c r="A15698"/>
    </row>
    <row r="15699" spans="1:1" x14ac:dyDescent="0.35">
      <c r="A15699"/>
    </row>
    <row r="15700" spans="1:1" x14ac:dyDescent="0.35">
      <c r="A15700"/>
    </row>
    <row r="15701" spans="1:1" x14ac:dyDescent="0.35">
      <c r="A15701"/>
    </row>
    <row r="15702" spans="1:1" x14ac:dyDescent="0.35">
      <c r="A15702"/>
    </row>
    <row r="15703" spans="1:1" x14ac:dyDescent="0.35">
      <c r="A15703"/>
    </row>
    <row r="15704" spans="1:1" x14ac:dyDescent="0.35">
      <c r="A15704"/>
    </row>
    <row r="15705" spans="1:1" x14ac:dyDescent="0.35">
      <c r="A15705"/>
    </row>
    <row r="15706" spans="1:1" x14ac:dyDescent="0.35">
      <c r="A15706"/>
    </row>
    <row r="15707" spans="1:1" x14ac:dyDescent="0.35">
      <c r="A15707"/>
    </row>
    <row r="15708" spans="1:1" x14ac:dyDescent="0.35">
      <c r="A15708"/>
    </row>
    <row r="15709" spans="1:1" x14ac:dyDescent="0.35">
      <c r="A15709"/>
    </row>
    <row r="15710" spans="1:1" x14ac:dyDescent="0.35">
      <c r="A15710"/>
    </row>
    <row r="15711" spans="1:1" x14ac:dyDescent="0.35">
      <c r="A15711"/>
    </row>
    <row r="15712" spans="1:1" x14ac:dyDescent="0.35">
      <c r="A15712"/>
    </row>
    <row r="15713" spans="1:1" x14ac:dyDescent="0.35">
      <c r="A15713"/>
    </row>
    <row r="15714" spans="1:1" x14ac:dyDescent="0.35">
      <c r="A15714"/>
    </row>
    <row r="15715" spans="1:1" x14ac:dyDescent="0.35">
      <c r="A15715"/>
    </row>
    <row r="15716" spans="1:1" x14ac:dyDescent="0.35">
      <c r="A15716"/>
    </row>
    <row r="15717" spans="1:1" x14ac:dyDescent="0.35">
      <c r="A15717"/>
    </row>
    <row r="15718" spans="1:1" x14ac:dyDescent="0.35">
      <c r="A15718"/>
    </row>
    <row r="15719" spans="1:1" x14ac:dyDescent="0.35">
      <c r="A15719"/>
    </row>
    <row r="15720" spans="1:1" x14ac:dyDescent="0.35">
      <c r="A15720"/>
    </row>
    <row r="15721" spans="1:1" x14ac:dyDescent="0.35">
      <c r="A15721"/>
    </row>
    <row r="15722" spans="1:1" x14ac:dyDescent="0.35">
      <c r="A15722"/>
    </row>
    <row r="15723" spans="1:1" x14ac:dyDescent="0.35">
      <c r="A15723"/>
    </row>
    <row r="15724" spans="1:1" x14ac:dyDescent="0.35">
      <c r="A15724"/>
    </row>
    <row r="15725" spans="1:1" x14ac:dyDescent="0.35">
      <c r="A15725"/>
    </row>
    <row r="15726" spans="1:1" x14ac:dyDescent="0.35">
      <c r="A15726"/>
    </row>
    <row r="15727" spans="1:1" x14ac:dyDescent="0.35">
      <c r="A15727"/>
    </row>
    <row r="15728" spans="1:1" x14ac:dyDescent="0.35">
      <c r="A15728"/>
    </row>
    <row r="15729" spans="1:1" x14ac:dyDescent="0.35">
      <c r="A15729"/>
    </row>
    <row r="15730" spans="1:1" x14ac:dyDescent="0.35">
      <c r="A15730"/>
    </row>
    <row r="15731" spans="1:1" x14ac:dyDescent="0.35">
      <c r="A15731"/>
    </row>
    <row r="15732" spans="1:1" x14ac:dyDescent="0.35">
      <c r="A15732"/>
    </row>
    <row r="15733" spans="1:1" x14ac:dyDescent="0.35">
      <c r="A15733"/>
    </row>
    <row r="15734" spans="1:1" x14ac:dyDescent="0.35">
      <c r="A15734"/>
    </row>
    <row r="15735" spans="1:1" x14ac:dyDescent="0.35">
      <c r="A15735"/>
    </row>
    <row r="15736" spans="1:1" x14ac:dyDescent="0.35">
      <c r="A15736"/>
    </row>
    <row r="15737" spans="1:1" x14ac:dyDescent="0.35">
      <c r="A15737"/>
    </row>
    <row r="15738" spans="1:1" x14ac:dyDescent="0.35">
      <c r="A15738"/>
    </row>
    <row r="15739" spans="1:1" x14ac:dyDescent="0.35">
      <c r="A15739"/>
    </row>
    <row r="15740" spans="1:1" x14ac:dyDescent="0.35">
      <c r="A15740"/>
    </row>
    <row r="15741" spans="1:1" x14ac:dyDescent="0.35">
      <c r="A15741"/>
    </row>
    <row r="15742" spans="1:1" x14ac:dyDescent="0.35">
      <c r="A15742"/>
    </row>
    <row r="15743" spans="1:1" x14ac:dyDescent="0.35">
      <c r="A15743"/>
    </row>
    <row r="15744" spans="1:1" x14ac:dyDescent="0.35">
      <c r="A15744"/>
    </row>
    <row r="15745" spans="1:1" x14ac:dyDescent="0.35">
      <c r="A15745"/>
    </row>
    <row r="15746" spans="1:1" x14ac:dyDescent="0.35">
      <c r="A15746"/>
    </row>
    <row r="15747" spans="1:1" x14ac:dyDescent="0.35">
      <c r="A15747"/>
    </row>
    <row r="15748" spans="1:1" x14ac:dyDescent="0.35">
      <c r="A15748"/>
    </row>
    <row r="15749" spans="1:1" x14ac:dyDescent="0.35">
      <c r="A15749"/>
    </row>
    <row r="15750" spans="1:1" x14ac:dyDescent="0.35">
      <c r="A15750"/>
    </row>
    <row r="15751" spans="1:1" x14ac:dyDescent="0.35">
      <c r="A15751"/>
    </row>
    <row r="15752" spans="1:1" x14ac:dyDescent="0.35">
      <c r="A15752"/>
    </row>
    <row r="15753" spans="1:1" x14ac:dyDescent="0.35">
      <c r="A15753"/>
    </row>
    <row r="15754" spans="1:1" x14ac:dyDescent="0.35">
      <c r="A15754"/>
    </row>
    <row r="15755" spans="1:1" x14ac:dyDescent="0.35">
      <c r="A15755"/>
    </row>
    <row r="15756" spans="1:1" x14ac:dyDescent="0.35">
      <c r="A15756"/>
    </row>
    <row r="15757" spans="1:1" x14ac:dyDescent="0.35">
      <c r="A15757"/>
    </row>
    <row r="15758" spans="1:1" x14ac:dyDescent="0.35">
      <c r="A15758"/>
    </row>
    <row r="15759" spans="1:1" x14ac:dyDescent="0.35">
      <c r="A15759"/>
    </row>
    <row r="15760" spans="1:1" x14ac:dyDescent="0.35">
      <c r="A15760"/>
    </row>
    <row r="15761" spans="1:1" x14ac:dyDescent="0.35">
      <c r="A15761"/>
    </row>
    <row r="15762" spans="1:1" x14ac:dyDescent="0.35">
      <c r="A15762"/>
    </row>
    <row r="15763" spans="1:1" x14ac:dyDescent="0.35">
      <c r="A15763"/>
    </row>
    <row r="15764" spans="1:1" x14ac:dyDescent="0.35">
      <c r="A15764"/>
    </row>
    <row r="15765" spans="1:1" x14ac:dyDescent="0.35">
      <c r="A15765"/>
    </row>
    <row r="15766" spans="1:1" x14ac:dyDescent="0.35">
      <c r="A15766"/>
    </row>
    <row r="15767" spans="1:1" x14ac:dyDescent="0.35">
      <c r="A15767"/>
    </row>
    <row r="15768" spans="1:1" x14ac:dyDescent="0.35">
      <c r="A15768"/>
    </row>
    <row r="15769" spans="1:1" x14ac:dyDescent="0.35">
      <c r="A15769"/>
    </row>
    <row r="15770" spans="1:1" x14ac:dyDescent="0.35">
      <c r="A15770"/>
    </row>
    <row r="15771" spans="1:1" x14ac:dyDescent="0.35">
      <c r="A15771"/>
    </row>
    <row r="15772" spans="1:1" x14ac:dyDescent="0.35">
      <c r="A15772"/>
    </row>
    <row r="15773" spans="1:1" x14ac:dyDescent="0.35">
      <c r="A15773"/>
    </row>
    <row r="15774" spans="1:1" x14ac:dyDescent="0.35">
      <c r="A15774"/>
    </row>
    <row r="15775" spans="1:1" x14ac:dyDescent="0.35">
      <c r="A15775"/>
    </row>
    <row r="15776" spans="1:1" x14ac:dyDescent="0.35">
      <c r="A15776"/>
    </row>
    <row r="15777" spans="1:1" x14ac:dyDescent="0.35">
      <c r="A15777"/>
    </row>
    <row r="15778" spans="1:1" x14ac:dyDescent="0.35">
      <c r="A15778"/>
    </row>
    <row r="15779" spans="1:1" x14ac:dyDescent="0.35">
      <c r="A15779"/>
    </row>
    <row r="15780" spans="1:1" x14ac:dyDescent="0.35">
      <c r="A15780"/>
    </row>
    <row r="15781" spans="1:1" x14ac:dyDescent="0.35">
      <c r="A15781"/>
    </row>
    <row r="15782" spans="1:1" x14ac:dyDescent="0.35">
      <c r="A15782"/>
    </row>
    <row r="15783" spans="1:1" x14ac:dyDescent="0.35">
      <c r="A15783"/>
    </row>
    <row r="15784" spans="1:1" x14ac:dyDescent="0.35">
      <c r="A15784"/>
    </row>
    <row r="15785" spans="1:1" x14ac:dyDescent="0.35">
      <c r="A15785"/>
    </row>
    <row r="15786" spans="1:1" x14ac:dyDescent="0.35">
      <c r="A15786"/>
    </row>
    <row r="15787" spans="1:1" x14ac:dyDescent="0.35">
      <c r="A15787"/>
    </row>
    <row r="15788" spans="1:1" x14ac:dyDescent="0.35">
      <c r="A15788"/>
    </row>
    <row r="15789" spans="1:1" x14ac:dyDescent="0.35">
      <c r="A15789"/>
    </row>
    <row r="15790" spans="1:1" x14ac:dyDescent="0.35">
      <c r="A15790"/>
    </row>
    <row r="15791" spans="1:1" x14ac:dyDescent="0.35">
      <c r="A15791"/>
    </row>
    <row r="15792" spans="1:1" x14ac:dyDescent="0.35">
      <c r="A15792"/>
    </row>
    <row r="15793" spans="1:1" x14ac:dyDescent="0.35">
      <c r="A15793"/>
    </row>
    <row r="15794" spans="1:1" x14ac:dyDescent="0.35">
      <c r="A15794"/>
    </row>
    <row r="15795" spans="1:1" x14ac:dyDescent="0.35">
      <c r="A15795"/>
    </row>
    <row r="15796" spans="1:1" x14ac:dyDescent="0.35">
      <c r="A15796"/>
    </row>
    <row r="15797" spans="1:1" x14ac:dyDescent="0.35">
      <c r="A15797"/>
    </row>
    <row r="15798" spans="1:1" x14ac:dyDescent="0.35">
      <c r="A15798"/>
    </row>
    <row r="15799" spans="1:1" x14ac:dyDescent="0.35">
      <c r="A15799"/>
    </row>
    <row r="15800" spans="1:1" x14ac:dyDescent="0.35">
      <c r="A15800"/>
    </row>
    <row r="15801" spans="1:1" x14ac:dyDescent="0.35">
      <c r="A15801"/>
    </row>
    <row r="15802" spans="1:1" x14ac:dyDescent="0.35">
      <c r="A15802"/>
    </row>
    <row r="15803" spans="1:1" x14ac:dyDescent="0.35">
      <c r="A15803"/>
    </row>
    <row r="15804" spans="1:1" x14ac:dyDescent="0.35">
      <c r="A15804"/>
    </row>
    <row r="15805" spans="1:1" x14ac:dyDescent="0.35">
      <c r="A15805"/>
    </row>
    <row r="15806" spans="1:1" x14ac:dyDescent="0.35">
      <c r="A15806"/>
    </row>
    <row r="15807" spans="1:1" x14ac:dyDescent="0.35">
      <c r="A15807"/>
    </row>
    <row r="15808" spans="1:1" x14ac:dyDescent="0.35">
      <c r="A15808"/>
    </row>
    <row r="15809" spans="1:1" x14ac:dyDescent="0.35">
      <c r="A15809"/>
    </row>
    <row r="15810" spans="1:1" x14ac:dyDescent="0.35">
      <c r="A15810"/>
    </row>
    <row r="15811" spans="1:1" x14ac:dyDescent="0.35">
      <c r="A15811"/>
    </row>
    <row r="15812" spans="1:1" x14ac:dyDescent="0.35">
      <c r="A15812"/>
    </row>
    <row r="15813" spans="1:1" x14ac:dyDescent="0.35">
      <c r="A15813"/>
    </row>
    <row r="15814" spans="1:1" x14ac:dyDescent="0.35">
      <c r="A15814"/>
    </row>
    <row r="15815" spans="1:1" x14ac:dyDescent="0.35">
      <c r="A15815"/>
    </row>
    <row r="15816" spans="1:1" x14ac:dyDescent="0.35">
      <c r="A15816"/>
    </row>
    <row r="15817" spans="1:1" x14ac:dyDescent="0.35">
      <c r="A15817"/>
    </row>
    <row r="15818" spans="1:1" x14ac:dyDescent="0.35">
      <c r="A15818"/>
    </row>
    <row r="15819" spans="1:1" x14ac:dyDescent="0.35">
      <c r="A15819"/>
    </row>
    <row r="15820" spans="1:1" x14ac:dyDescent="0.35">
      <c r="A15820"/>
    </row>
    <row r="15821" spans="1:1" x14ac:dyDescent="0.35">
      <c r="A15821"/>
    </row>
    <row r="15822" spans="1:1" x14ac:dyDescent="0.35">
      <c r="A15822"/>
    </row>
    <row r="15823" spans="1:1" x14ac:dyDescent="0.35">
      <c r="A15823"/>
    </row>
    <row r="15824" spans="1:1" x14ac:dyDescent="0.35">
      <c r="A15824"/>
    </row>
    <row r="15825" spans="1:1" x14ac:dyDescent="0.35">
      <c r="A15825"/>
    </row>
    <row r="15826" spans="1:1" x14ac:dyDescent="0.35">
      <c r="A15826"/>
    </row>
    <row r="15827" spans="1:1" x14ac:dyDescent="0.35">
      <c r="A15827"/>
    </row>
    <row r="15828" spans="1:1" x14ac:dyDescent="0.35">
      <c r="A15828"/>
    </row>
    <row r="15829" spans="1:1" x14ac:dyDescent="0.35">
      <c r="A15829"/>
    </row>
    <row r="15830" spans="1:1" x14ac:dyDescent="0.35">
      <c r="A15830"/>
    </row>
    <row r="15831" spans="1:1" x14ac:dyDescent="0.35">
      <c r="A15831"/>
    </row>
    <row r="15832" spans="1:1" x14ac:dyDescent="0.35">
      <c r="A15832"/>
    </row>
    <row r="15833" spans="1:1" x14ac:dyDescent="0.35">
      <c r="A15833"/>
    </row>
    <row r="15834" spans="1:1" x14ac:dyDescent="0.35">
      <c r="A15834"/>
    </row>
    <row r="15835" spans="1:1" x14ac:dyDescent="0.35">
      <c r="A15835"/>
    </row>
    <row r="15836" spans="1:1" x14ac:dyDescent="0.35">
      <c r="A15836"/>
    </row>
    <row r="15837" spans="1:1" x14ac:dyDescent="0.35">
      <c r="A15837"/>
    </row>
    <row r="15838" spans="1:1" x14ac:dyDescent="0.35">
      <c r="A15838"/>
    </row>
    <row r="15839" spans="1:1" x14ac:dyDescent="0.35">
      <c r="A15839"/>
    </row>
    <row r="15840" spans="1:1" x14ac:dyDescent="0.35">
      <c r="A15840"/>
    </row>
    <row r="15841" spans="1:1" x14ac:dyDescent="0.35">
      <c r="A15841"/>
    </row>
    <row r="15842" spans="1:1" x14ac:dyDescent="0.35">
      <c r="A15842"/>
    </row>
    <row r="15843" spans="1:1" x14ac:dyDescent="0.35">
      <c r="A15843"/>
    </row>
    <row r="15844" spans="1:1" x14ac:dyDescent="0.35">
      <c r="A15844"/>
    </row>
    <row r="15845" spans="1:1" x14ac:dyDescent="0.35">
      <c r="A15845"/>
    </row>
    <row r="15846" spans="1:1" x14ac:dyDescent="0.35">
      <c r="A15846"/>
    </row>
    <row r="15847" spans="1:1" x14ac:dyDescent="0.35">
      <c r="A15847"/>
    </row>
    <row r="15848" spans="1:1" x14ac:dyDescent="0.35">
      <c r="A15848"/>
    </row>
    <row r="15849" spans="1:1" x14ac:dyDescent="0.35">
      <c r="A15849"/>
    </row>
    <row r="15850" spans="1:1" x14ac:dyDescent="0.35">
      <c r="A15850"/>
    </row>
    <row r="15851" spans="1:1" x14ac:dyDescent="0.35">
      <c r="A15851"/>
    </row>
    <row r="15852" spans="1:1" x14ac:dyDescent="0.35">
      <c r="A15852"/>
    </row>
    <row r="15853" spans="1:1" x14ac:dyDescent="0.35">
      <c r="A15853"/>
    </row>
    <row r="15854" spans="1:1" x14ac:dyDescent="0.35">
      <c r="A15854"/>
    </row>
    <row r="15855" spans="1:1" x14ac:dyDescent="0.35">
      <c r="A15855"/>
    </row>
    <row r="15856" spans="1:1" x14ac:dyDescent="0.35">
      <c r="A15856"/>
    </row>
    <row r="15857" spans="1:1" x14ac:dyDescent="0.35">
      <c r="A15857"/>
    </row>
    <row r="15858" spans="1:1" x14ac:dyDescent="0.35">
      <c r="A15858"/>
    </row>
    <row r="15859" spans="1:1" x14ac:dyDescent="0.35">
      <c r="A15859"/>
    </row>
    <row r="15860" spans="1:1" x14ac:dyDescent="0.35">
      <c r="A15860"/>
    </row>
    <row r="15861" spans="1:1" x14ac:dyDescent="0.35">
      <c r="A15861"/>
    </row>
    <row r="15862" spans="1:1" x14ac:dyDescent="0.35">
      <c r="A15862"/>
    </row>
    <row r="15863" spans="1:1" x14ac:dyDescent="0.35">
      <c r="A15863"/>
    </row>
    <row r="15864" spans="1:1" x14ac:dyDescent="0.35">
      <c r="A15864"/>
    </row>
    <row r="15865" spans="1:1" x14ac:dyDescent="0.35">
      <c r="A15865"/>
    </row>
    <row r="15866" spans="1:1" x14ac:dyDescent="0.35">
      <c r="A15866"/>
    </row>
    <row r="15867" spans="1:1" x14ac:dyDescent="0.35">
      <c r="A15867"/>
    </row>
    <row r="15868" spans="1:1" x14ac:dyDescent="0.35">
      <c r="A15868"/>
    </row>
    <row r="15869" spans="1:1" x14ac:dyDescent="0.35">
      <c r="A15869"/>
    </row>
    <row r="15870" spans="1:1" x14ac:dyDescent="0.35">
      <c r="A15870"/>
    </row>
    <row r="15871" spans="1:1" x14ac:dyDescent="0.35">
      <c r="A15871"/>
    </row>
    <row r="15872" spans="1:1" x14ac:dyDescent="0.35">
      <c r="A15872"/>
    </row>
    <row r="15873" spans="1:1" x14ac:dyDescent="0.35">
      <c r="A15873"/>
    </row>
    <row r="15874" spans="1:1" x14ac:dyDescent="0.35">
      <c r="A15874"/>
    </row>
    <row r="15875" spans="1:1" x14ac:dyDescent="0.35">
      <c r="A15875"/>
    </row>
    <row r="15876" spans="1:1" x14ac:dyDescent="0.35">
      <c r="A15876"/>
    </row>
    <row r="15877" spans="1:1" x14ac:dyDescent="0.35">
      <c r="A15877"/>
    </row>
    <row r="15878" spans="1:1" x14ac:dyDescent="0.35">
      <c r="A15878"/>
    </row>
    <row r="15879" spans="1:1" x14ac:dyDescent="0.35">
      <c r="A15879"/>
    </row>
    <row r="15880" spans="1:1" x14ac:dyDescent="0.35">
      <c r="A15880"/>
    </row>
    <row r="15881" spans="1:1" x14ac:dyDescent="0.35">
      <c r="A15881"/>
    </row>
    <row r="15882" spans="1:1" x14ac:dyDescent="0.35">
      <c r="A15882"/>
    </row>
    <row r="15883" spans="1:1" x14ac:dyDescent="0.35">
      <c r="A15883"/>
    </row>
    <row r="15884" spans="1:1" x14ac:dyDescent="0.35">
      <c r="A15884"/>
    </row>
    <row r="15885" spans="1:1" x14ac:dyDescent="0.35">
      <c r="A15885"/>
    </row>
    <row r="15886" spans="1:1" x14ac:dyDescent="0.35">
      <c r="A15886"/>
    </row>
    <row r="15887" spans="1:1" x14ac:dyDescent="0.35">
      <c r="A15887"/>
    </row>
    <row r="15888" spans="1:1" x14ac:dyDescent="0.35">
      <c r="A15888"/>
    </row>
    <row r="15889" spans="1:1" x14ac:dyDescent="0.35">
      <c r="A15889"/>
    </row>
    <row r="15890" spans="1:1" x14ac:dyDescent="0.35">
      <c r="A15890"/>
    </row>
    <row r="15891" spans="1:1" x14ac:dyDescent="0.35">
      <c r="A15891"/>
    </row>
    <row r="15892" spans="1:1" x14ac:dyDescent="0.35">
      <c r="A15892"/>
    </row>
    <row r="15893" spans="1:1" x14ac:dyDescent="0.35">
      <c r="A15893"/>
    </row>
    <row r="15894" spans="1:1" x14ac:dyDescent="0.35">
      <c r="A15894"/>
    </row>
    <row r="15895" spans="1:1" x14ac:dyDescent="0.35">
      <c r="A15895"/>
    </row>
    <row r="15896" spans="1:1" x14ac:dyDescent="0.35">
      <c r="A15896"/>
    </row>
    <row r="15897" spans="1:1" x14ac:dyDescent="0.35">
      <c r="A15897"/>
    </row>
    <row r="15898" spans="1:1" x14ac:dyDescent="0.35">
      <c r="A15898"/>
    </row>
    <row r="15899" spans="1:1" x14ac:dyDescent="0.35">
      <c r="A15899"/>
    </row>
    <row r="15900" spans="1:1" x14ac:dyDescent="0.35">
      <c r="A15900"/>
    </row>
    <row r="15901" spans="1:1" x14ac:dyDescent="0.35">
      <c r="A15901"/>
    </row>
    <row r="15902" spans="1:1" x14ac:dyDescent="0.35">
      <c r="A15902"/>
    </row>
    <row r="15903" spans="1:1" x14ac:dyDescent="0.35">
      <c r="A15903"/>
    </row>
    <row r="15904" spans="1:1" x14ac:dyDescent="0.35">
      <c r="A15904"/>
    </row>
    <row r="15905" spans="1:1" x14ac:dyDescent="0.35">
      <c r="A15905"/>
    </row>
    <row r="15906" spans="1:1" x14ac:dyDescent="0.35">
      <c r="A15906"/>
    </row>
    <row r="15907" spans="1:1" x14ac:dyDescent="0.35">
      <c r="A15907"/>
    </row>
    <row r="15908" spans="1:1" x14ac:dyDescent="0.35">
      <c r="A15908"/>
    </row>
    <row r="15909" spans="1:1" x14ac:dyDescent="0.35">
      <c r="A15909"/>
    </row>
    <row r="15910" spans="1:1" x14ac:dyDescent="0.35">
      <c r="A15910"/>
    </row>
    <row r="15911" spans="1:1" x14ac:dyDescent="0.35">
      <c r="A15911"/>
    </row>
    <row r="15912" spans="1:1" x14ac:dyDescent="0.35">
      <c r="A15912"/>
    </row>
    <row r="15913" spans="1:1" x14ac:dyDescent="0.35">
      <c r="A15913"/>
    </row>
    <row r="15914" spans="1:1" x14ac:dyDescent="0.35">
      <c r="A15914"/>
    </row>
    <row r="15915" spans="1:1" x14ac:dyDescent="0.35">
      <c r="A15915"/>
    </row>
    <row r="15916" spans="1:1" x14ac:dyDescent="0.35">
      <c r="A15916"/>
    </row>
    <row r="15917" spans="1:1" x14ac:dyDescent="0.35">
      <c r="A15917"/>
    </row>
    <row r="15918" spans="1:1" x14ac:dyDescent="0.35">
      <c r="A15918"/>
    </row>
    <row r="15919" spans="1:1" x14ac:dyDescent="0.35">
      <c r="A15919"/>
    </row>
    <row r="15920" spans="1:1" x14ac:dyDescent="0.35">
      <c r="A15920"/>
    </row>
    <row r="15921" spans="1:1" x14ac:dyDescent="0.35">
      <c r="A15921"/>
    </row>
    <row r="15922" spans="1:1" x14ac:dyDescent="0.35">
      <c r="A15922"/>
    </row>
    <row r="15923" spans="1:1" x14ac:dyDescent="0.35">
      <c r="A15923"/>
    </row>
    <row r="15924" spans="1:1" x14ac:dyDescent="0.35">
      <c r="A15924"/>
    </row>
    <row r="15925" spans="1:1" x14ac:dyDescent="0.35">
      <c r="A15925"/>
    </row>
    <row r="15926" spans="1:1" x14ac:dyDescent="0.35">
      <c r="A15926"/>
    </row>
    <row r="15927" spans="1:1" x14ac:dyDescent="0.35">
      <c r="A15927"/>
    </row>
    <row r="15928" spans="1:1" x14ac:dyDescent="0.35">
      <c r="A15928"/>
    </row>
    <row r="15929" spans="1:1" x14ac:dyDescent="0.35">
      <c r="A15929"/>
    </row>
    <row r="15930" spans="1:1" x14ac:dyDescent="0.35">
      <c r="A15930"/>
    </row>
    <row r="15931" spans="1:1" x14ac:dyDescent="0.35">
      <c r="A15931"/>
    </row>
    <row r="15932" spans="1:1" x14ac:dyDescent="0.35">
      <c r="A15932"/>
    </row>
    <row r="15933" spans="1:1" x14ac:dyDescent="0.35">
      <c r="A15933"/>
    </row>
    <row r="15934" spans="1:1" x14ac:dyDescent="0.35">
      <c r="A15934"/>
    </row>
    <row r="15935" spans="1:1" x14ac:dyDescent="0.35">
      <c r="A15935"/>
    </row>
    <row r="15936" spans="1:1" x14ac:dyDescent="0.35">
      <c r="A15936"/>
    </row>
    <row r="15937" spans="1:1" x14ac:dyDescent="0.35">
      <c r="A15937"/>
    </row>
    <row r="15938" spans="1:1" x14ac:dyDescent="0.35">
      <c r="A15938"/>
    </row>
    <row r="15939" spans="1:1" x14ac:dyDescent="0.35">
      <c r="A15939"/>
    </row>
    <row r="15940" spans="1:1" x14ac:dyDescent="0.35">
      <c r="A15940"/>
    </row>
    <row r="15941" spans="1:1" x14ac:dyDescent="0.35">
      <c r="A15941"/>
    </row>
    <row r="15942" spans="1:1" x14ac:dyDescent="0.35">
      <c r="A15942"/>
    </row>
    <row r="15943" spans="1:1" x14ac:dyDescent="0.35">
      <c r="A15943"/>
    </row>
    <row r="15944" spans="1:1" x14ac:dyDescent="0.35">
      <c r="A15944"/>
    </row>
    <row r="15945" spans="1:1" x14ac:dyDescent="0.35">
      <c r="A15945"/>
    </row>
    <row r="15946" spans="1:1" x14ac:dyDescent="0.35">
      <c r="A15946"/>
    </row>
    <row r="15947" spans="1:1" x14ac:dyDescent="0.35">
      <c r="A15947"/>
    </row>
    <row r="15948" spans="1:1" x14ac:dyDescent="0.35">
      <c r="A15948"/>
    </row>
    <row r="15949" spans="1:1" x14ac:dyDescent="0.35">
      <c r="A15949"/>
    </row>
    <row r="15950" spans="1:1" x14ac:dyDescent="0.35">
      <c r="A15950"/>
    </row>
    <row r="15951" spans="1:1" x14ac:dyDescent="0.35">
      <c r="A15951"/>
    </row>
    <row r="15952" spans="1:1" x14ac:dyDescent="0.35">
      <c r="A15952"/>
    </row>
    <row r="15953" spans="1:1" x14ac:dyDescent="0.35">
      <c r="A15953"/>
    </row>
    <row r="15954" spans="1:1" x14ac:dyDescent="0.35">
      <c r="A15954"/>
    </row>
    <row r="15955" spans="1:1" x14ac:dyDescent="0.35">
      <c r="A15955"/>
    </row>
    <row r="15956" spans="1:1" x14ac:dyDescent="0.35">
      <c r="A15956"/>
    </row>
    <row r="15957" spans="1:1" x14ac:dyDescent="0.35">
      <c r="A15957"/>
    </row>
    <row r="15958" spans="1:1" x14ac:dyDescent="0.35">
      <c r="A15958"/>
    </row>
    <row r="15959" spans="1:1" x14ac:dyDescent="0.35">
      <c r="A15959"/>
    </row>
    <row r="15960" spans="1:1" x14ac:dyDescent="0.35">
      <c r="A15960"/>
    </row>
    <row r="15961" spans="1:1" x14ac:dyDescent="0.35">
      <c r="A15961"/>
    </row>
    <row r="15962" spans="1:1" x14ac:dyDescent="0.35">
      <c r="A15962"/>
    </row>
    <row r="15963" spans="1:1" x14ac:dyDescent="0.35">
      <c r="A15963"/>
    </row>
    <row r="15964" spans="1:1" x14ac:dyDescent="0.35">
      <c r="A15964"/>
    </row>
    <row r="15965" spans="1:1" x14ac:dyDescent="0.35">
      <c r="A15965"/>
    </row>
    <row r="15966" spans="1:1" x14ac:dyDescent="0.35">
      <c r="A15966"/>
    </row>
    <row r="15967" spans="1:1" x14ac:dyDescent="0.35">
      <c r="A15967"/>
    </row>
    <row r="15968" spans="1:1" x14ac:dyDescent="0.35">
      <c r="A15968"/>
    </row>
    <row r="15969" spans="1:1" x14ac:dyDescent="0.35">
      <c r="A15969"/>
    </row>
    <row r="15970" spans="1:1" x14ac:dyDescent="0.35">
      <c r="A15970"/>
    </row>
    <row r="15971" spans="1:1" x14ac:dyDescent="0.35">
      <c r="A15971"/>
    </row>
    <row r="15972" spans="1:1" x14ac:dyDescent="0.35">
      <c r="A15972"/>
    </row>
    <row r="15973" spans="1:1" x14ac:dyDescent="0.35">
      <c r="A15973"/>
    </row>
    <row r="15974" spans="1:1" x14ac:dyDescent="0.35">
      <c r="A15974"/>
    </row>
    <row r="15975" spans="1:1" x14ac:dyDescent="0.35">
      <c r="A15975"/>
    </row>
    <row r="15976" spans="1:1" x14ac:dyDescent="0.35">
      <c r="A15976"/>
    </row>
    <row r="15977" spans="1:1" x14ac:dyDescent="0.35">
      <c r="A15977"/>
    </row>
    <row r="15978" spans="1:1" x14ac:dyDescent="0.35">
      <c r="A15978"/>
    </row>
    <row r="15979" spans="1:1" x14ac:dyDescent="0.35">
      <c r="A15979"/>
    </row>
    <row r="15980" spans="1:1" x14ac:dyDescent="0.35">
      <c r="A15980"/>
    </row>
    <row r="15981" spans="1:1" x14ac:dyDescent="0.35">
      <c r="A15981"/>
    </row>
    <row r="15982" spans="1:1" x14ac:dyDescent="0.35">
      <c r="A15982"/>
    </row>
    <row r="15983" spans="1:1" x14ac:dyDescent="0.35">
      <c r="A15983"/>
    </row>
    <row r="15984" spans="1:1" x14ac:dyDescent="0.35">
      <c r="A15984"/>
    </row>
    <row r="15985" spans="1:1" x14ac:dyDescent="0.35">
      <c r="A15985"/>
    </row>
    <row r="15986" spans="1:1" x14ac:dyDescent="0.35">
      <c r="A15986"/>
    </row>
    <row r="15987" spans="1:1" x14ac:dyDescent="0.35">
      <c r="A15987"/>
    </row>
    <row r="15988" spans="1:1" x14ac:dyDescent="0.35">
      <c r="A15988"/>
    </row>
    <row r="15989" spans="1:1" x14ac:dyDescent="0.35">
      <c r="A15989"/>
    </row>
    <row r="15990" spans="1:1" x14ac:dyDescent="0.35">
      <c r="A15990"/>
    </row>
    <row r="15991" spans="1:1" x14ac:dyDescent="0.35">
      <c r="A15991"/>
    </row>
    <row r="15992" spans="1:1" x14ac:dyDescent="0.35">
      <c r="A15992"/>
    </row>
    <row r="15993" spans="1:1" x14ac:dyDescent="0.35">
      <c r="A15993"/>
    </row>
    <row r="15994" spans="1:1" x14ac:dyDescent="0.35">
      <c r="A15994"/>
    </row>
    <row r="15995" spans="1:1" x14ac:dyDescent="0.35">
      <c r="A15995"/>
    </row>
    <row r="15996" spans="1:1" x14ac:dyDescent="0.35">
      <c r="A15996"/>
    </row>
    <row r="15997" spans="1:1" x14ac:dyDescent="0.35">
      <c r="A15997"/>
    </row>
    <row r="15998" spans="1:1" x14ac:dyDescent="0.35">
      <c r="A15998"/>
    </row>
    <row r="15999" spans="1:1" x14ac:dyDescent="0.35">
      <c r="A15999"/>
    </row>
    <row r="16000" spans="1:1" x14ac:dyDescent="0.35">
      <c r="A16000"/>
    </row>
    <row r="16001" spans="1:1" x14ac:dyDescent="0.35">
      <c r="A16001"/>
    </row>
    <row r="16002" spans="1:1" x14ac:dyDescent="0.35">
      <c r="A16002"/>
    </row>
    <row r="16003" spans="1:1" x14ac:dyDescent="0.35">
      <c r="A16003"/>
    </row>
    <row r="16004" spans="1:1" x14ac:dyDescent="0.35">
      <c r="A16004"/>
    </row>
    <row r="16005" spans="1:1" x14ac:dyDescent="0.35">
      <c r="A16005"/>
    </row>
    <row r="16006" spans="1:1" x14ac:dyDescent="0.35">
      <c r="A16006"/>
    </row>
    <row r="16007" spans="1:1" x14ac:dyDescent="0.35">
      <c r="A16007"/>
    </row>
    <row r="16008" spans="1:1" x14ac:dyDescent="0.35">
      <c r="A16008"/>
    </row>
    <row r="16009" spans="1:1" x14ac:dyDescent="0.35">
      <c r="A16009"/>
    </row>
    <row r="16010" spans="1:1" x14ac:dyDescent="0.35">
      <c r="A16010"/>
    </row>
    <row r="16011" spans="1:1" x14ac:dyDescent="0.35">
      <c r="A16011"/>
    </row>
    <row r="16012" spans="1:1" x14ac:dyDescent="0.35">
      <c r="A16012"/>
    </row>
    <row r="16013" spans="1:1" x14ac:dyDescent="0.35">
      <c r="A16013"/>
    </row>
    <row r="16014" spans="1:1" x14ac:dyDescent="0.35">
      <c r="A16014"/>
    </row>
    <row r="16015" spans="1:1" x14ac:dyDescent="0.35">
      <c r="A16015"/>
    </row>
    <row r="16016" spans="1:1" x14ac:dyDescent="0.35">
      <c r="A16016"/>
    </row>
    <row r="16017" spans="1:1" x14ac:dyDescent="0.35">
      <c r="A16017"/>
    </row>
    <row r="16018" spans="1:1" x14ac:dyDescent="0.35">
      <c r="A16018"/>
    </row>
    <row r="16019" spans="1:1" x14ac:dyDescent="0.35">
      <c r="A16019"/>
    </row>
    <row r="16020" spans="1:1" x14ac:dyDescent="0.35">
      <c r="A16020"/>
    </row>
    <row r="16021" spans="1:1" x14ac:dyDescent="0.35">
      <c r="A16021"/>
    </row>
    <row r="16022" spans="1:1" x14ac:dyDescent="0.35">
      <c r="A16022"/>
    </row>
    <row r="16023" spans="1:1" x14ac:dyDescent="0.35">
      <c r="A16023"/>
    </row>
    <row r="16024" spans="1:1" x14ac:dyDescent="0.35">
      <c r="A16024"/>
    </row>
    <row r="16025" spans="1:1" x14ac:dyDescent="0.35">
      <c r="A16025"/>
    </row>
    <row r="16026" spans="1:1" x14ac:dyDescent="0.35">
      <c r="A16026"/>
    </row>
    <row r="16027" spans="1:1" x14ac:dyDescent="0.35">
      <c r="A16027"/>
    </row>
    <row r="16028" spans="1:1" x14ac:dyDescent="0.35">
      <c r="A16028"/>
    </row>
    <row r="16029" spans="1:1" x14ac:dyDescent="0.35">
      <c r="A16029"/>
    </row>
    <row r="16030" spans="1:1" x14ac:dyDescent="0.35">
      <c r="A16030"/>
    </row>
    <row r="16031" spans="1:1" x14ac:dyDescent="0.35">
      <c r="A16031"/>
    </row>
    <row r="16032" spans="1:1" x14ac:dyDescent="0.35">
      <c r="A16032"/>
    </row>
    <row r="16033" spans="1:1" x14ac:dyDescent="0.35">
      <c r="A16033"/>
    </row>
    <row r="16034" spans="1:1" x14ac:dyDescent="0.35">
      <c r="A16034"/>
    </row>
    <row r="16035" spans="1:1" x14ac:dyDescent="0.35">
      <c r="A16035"/>
    </row>
    <row r="16036" spans="1:1" x14ac:dyDescent="0.35">
      <c r="A16036"/>
    </row>
    <row r="16037" spans="1:1" x14ac:dyDescent="0.35">
      <c r="A16037"/>
    </row>
    <row r="16038" spans="1:1" x14ac:dyDescent="0.35">
      <c r="A16038"/>
    </row>
    <row r="16039" spans="1:1" x14ac:dyDescent="0.35">
      <c r="A16039"/>
    </row>
    <row r="16040" spans="1:1" x14ac:dyDescent="0.35">
      <c r="A16040"/>
    </row>
    <row r="16041" spans="1:1" x14ac:dyDescent="0.35">
      <c r="A16041"/>
    </row>
    <row r="16042" spans="1:1" x14ac:dyDescent="0.35">
      <c r="A16042"/>
    </row>
    <row r="16043" spans="1:1" x14ac:dyDescent="0.35">
      <c r="A16043"/>
    </row>
    <row r="16044" spans="1:1" x14ac:dyDescent="0.35">
      <c r="A16044"/>
    </row>
    <row r="16045" spans="1:1" x14ac:dyDescent="0.35">
      <c r="A16045"/>
    </row>
    <row r="16046" spans="1:1" x14ac:dyDescent="0.35">
      <c r="A16046"/>
    </row>
    <row r="16047" spans="1:1" x14ac:dyDescent="0.35">
      <c r="A16047"/>
    </row>
    <row r="16048" spans="1:1" x14ac:dyDescent="0.35">
      <c r="A16048"/>
    </row>
    <row r="16049" spans="1:1" x14ac:dyDescent="0.35">
      <c r="A16049"/>
    </row>
    <row r="16050" spans="1:1" x14ac:dyDescent="0.35">
      <c r="A16050"/>
    </row>
    <row r="16051" spans="1:1" x14ac:dyDescent="0.35">
      <c r="A16051"/>
    </row>
    <row r="16052" spans="1:1" x14ac:dyDescent="0.35">
      <c r="A16052"/>
    </row>
    <row r="16053" spans="1:1" x14ac:dyDescent="0.35">
      <c r="A16053"/>
    </row>
    <row r="16054" spans="1:1" x14ac:dyDescent="0.35">
      <c r="A16054"/>
    </row>
    <row r="16055" spans="1:1" x14ac:dyDescent="0.35">
      <c r="A16055"/>
    </row>
    <row r="16056" spans="1:1" x14ac:dyDescent="0.35">
      <c r="A16056"/>
    </row>
    <row r="16057" spans="1:1" x14ac:dyDescent="0.35">
      <c r="A16057"/>
    </row>
    <row r="16058" spans="1:1" x14ac:dyDescent="0.35">
      <c r="A16058"/>
    </row>
    <row r="16059" spans="1:1" x14ac:dyDescent="0.35">
      <c r="A16059"/>
    </row>
    <row r="16060" spans="1:1" x14ac:dyDescent="0.35">
      <c r="A16060"/>
    </row>
    <row r="16061" spans="1:1" x14ac:dyDescent="0.35">
      <c r="A16061"/>
    </row>
    <row r="16062" spans="1:1" x14ac:dyDescent="0.35">
      <c r="A16062"/>
    </row>
    <row r="16063" spans="1:1" x14ac:dyDescent="0.35">
      <c r="A16063"/>
    </row>
    <row r="16064" spans="1:1" x14ac:dyDescent="0.35">
      <c r="A16064"/>
    </row>
    <row r="16065" spans="1:1" x14ac:dyDescent="0.35">
      <c r="A16065"/>
    </row>
    <row r="16066" spans="1:1" x14ac:dyDescent="0.35">
      <c r="A16066"/>
    </row>
    <row r="16067" spans="1:1" x14ac:dyDescent="0.35">
      <c r="A16067"/>
    </row>
    <row r="16068" spans="1:1" x14ac:dyDescent="0.35">
      <c r="A16068"/>
    </row>
    <row r="16069" spans="1:1" x14ac:dyDescent="0.35">
      <c r="A16069"/>
    </row>
    <row r="16070" spans="1:1" x14ac:dyDescent="0.35">
      <c r="A16070"/>
    </row>
    <row r="16071" spans="1:1" x14ac:dyDescent="0.35">
      <c r="A16071"/>
    </row>
    <row r="16072" spans="1:1" x14ac:dyDescent="0.35">
      <c r="A16072"/>
    </row>
    <row r="16073" spans="1:1" x14ac:dyDescent="0.35">
      <c r="A16073"/>
    </row>
    <row r="16074" spans="1:1" x14ac:dyDescent="0.35">
      <c r="A16074"/>
    </row>
    <row r="16075" spans="1:1" x14ac:dyDescent="0.35">
      <c r="A16075"/>
    </row>
    <row r="16076" spans="1:1" x14ac:dyDescent="0.35">
      <c r="A16076"/>
    </row>
    <row r="16077" spans="1:1" x14ac:dyDescent="0.35">
      <c r="A16077"/>
    </row>
    <row r="16078" spans="1:1" x14ac:dyDescent="0.35">
      <c r="A16078"/>
    </row>
    <row r="16079" spans="1:1" x14ac:dyDescent="0.35">
      <c r="A16079"/>
    </row>
    <row r="16080" spans="1:1" x14ac:dyDescent="0.35">
      <c r="A16080"/>
    </row>
    <row r="16081" spans="1:1" x14ac:dyDescent="0.35">
      <c r="A16081"/>
    </row>
    <row r="16082" spans="1:1" x14ac:dyDescent="0.35">
      <c r="A16082"/>
    </row>
    <row r="16083" spans="1:1" x14ac:dyDescent="0.35">
      <c r="A16083"/>
    </row>
    <row r="16084" spans="1:1" x14ac:dyDescent="0.35">
      <c r="A16084"/>
    </row>
    <row r="16085" spans="1:1" x14ac:dyDescent="0.35">
      <c r="A16085"/>
    </row>
    <row r="16086" spans="1:1" x14ac:dyDescent="0.35">
      <c r="A16086"/>
    </row>
    <row r="16087" spans="1:1" x14ac:dyDescent="0.35">
      <c r="A16087"/>
    </row>
    <row r="16088" spans="1:1" x14ac:dyDescent="0.35">
      <c r="A16088"/>
    </row>
    <row r="16089" spans="1:1" x14ac:dyDescent="0.35">
      <c r="A16089"/>
    </row>
    <row r="16090" spans="1:1" x14ac:dyDescent="0.35">
      <c r="A16090"/>
    </row>
    <row r="16091" spans="1:1" x14ac:dyDescent="0.35">
      <c r="A16091"/>
    </row>
    <row r="16092" spans="1:1" x14ac:dyDescent="0.35">
      <c r="A16092"/>
    </row>
    <row r="16093" spans="1:1" x14ac:dyDescent="0.35">
      <c r="A16093"/>
    </row>
    <row r="16094" spans="1:1" x14ac:dyDescent="0.35">
      <c r="A16094"/>
    </row>
    <row r="16095" spans="1:1" x14ac:dyDescent="0.35">
      <c r="A16095"/>
    </row>
    <row r="16096" spans="1:1" x14ac:dyDescent="0.35">
      <c r="A16096"/>
    </row>
    <row r="16097" spans="1:1" x14ac:dyDescent="0.35">
      <c r="A16097"/>
    </row>
    <row r="16098" spans="1:1" x14ac:dyDescent="0.35">
      <c r="A16098"/>
    </row>
    <row r="16099" spans="1:1" x14ac:dyDescent="0.35">
      <c r="A16099"/>
    </row>
    <row r="16100" spans="1:1" x14ac:dyDescent="0.35">
      <c r="A16100"/>
    </row>
    <row r="16101" spans="1:1" x14ac:dyDescent="0.35">
      <c r="A16101"/>
    </row>
    <row r="16102" spans="1:1" x14ac:dyDescent="0.35">
      <c r="A16102"/>
    </row>
    <row r="16103" spans="1:1" x14ac:dyDescent="0.35">
      <c r="A16103"/>
    </row>
    <row r="16104" spans="1:1" x14ac:dyDescent="0.35">
      <c r="A16104"/>
    </row>
    <row r="16105" spans="1:1" x14ac:dyDescent="0.35">
      <c r="A16105"/>
    </row>
    <row r="16106" spans="1:1" x14ac:dyDescent="0.35">
      <c r="A16106"/>
    </row>
    <row r="16107" spans="1:1" x14ac:dyDescent="0.35">
      <c r="A16107"/>
    </row>
    <row r="16108" spans="1:1" x14ac:dyDescent="0.35">
      <c r="A16108"/>
    </row>
    <row r="16109" spans="1:1" x14ac:dyDescent="0.35">
      <c r="A16109"/>
    </row>
    <row r="16110" spans="1:1" x14ac:dyDescent="0.35">
      <c r="A16110"/>
    </row>
    <row r="16111" spans="1:1" x14ac:dyDescent="0.35">
      <c r="A16111"/>
    </row>
    <row r="16112" spans="1:1" x14ac:dyDescent="0.35">
      <c r="A16112"/>
    </row>
    <row r="16113" spans="1:1" x14ac:dyDescent="0.35">
      <c r="A16113"/>
    </row>
    <row r="16114" spans="1:1" x14ac:dyDescent="0.35">
      <c r="A16114"/>
    </row>
    <row r="16115" spans="1:1" x14ac:dyDescent="0.35">
      <c r="A16115"/>
    </row>
    <row r="16116" spans="1:1" x14ac:dyDescent="0.35">
      <c r="A16116"/>
    </row>
    <row r="16117" spans="1:1" x14ac:dyDescent="0.35">
      <c r="A16117"/>
    </row>
    <row r="16118" spans="1:1" x14ac:dyDescent="0.35">
      <c r="A16118"/>
    </row>
    <row r="16119" spans="1:1" x14ac:dyDescent="0.35">
      <c r="A16119"/>
    </row>
    <row r="16120" spans="1:1" x14ac:dyDescent="0.35">
      <c r="A16120"/>
    </row>
    <row r="16121" spans="1:1" x14ac:dyDescent="0.35">
      <c r="A16121"/>
    </row>
    <row r="16122" spans="1:1" x14ac:dyDescent="0.35">
      <c r="A16122"/>
    </row>
    <row r="16123" spans="1:1" x14ac:dyDescent="0.35">
      <c r="A16123"/>
    </row>
    <row r="16124" spans="1:1" x14ac:dyDescent="0.35">
      <c r="A16124"/>
    </row>
    <row r="16125" spans="1:1" x14ac:dyDescent="0.35">
      <c r="A16125"/>
    </row>
    <row r="16126" spans="1:1" x14ac:dyDescent="0.35">
      <c r="A16126"/>
    </row>
    <row r="16127" spans="1:1" x14ac:dyDescent="0.35">
      <c r="A16127"/>
    </row>
    <row r="16128" spans="1:1" x14ac:dyDescent="0.35">
      <c r="A16128"/>
    </row>
    <row r="16129" spans="1:1" x14ac:dyDescent="0.35">
      <c r="A16129"/>
    </row>
    <row r="16130" spans="1:1" x14ac:dyDescent="0.35">
      <c r="A16130"/>
    </row>
    <row r="16131" spans="1:1" x14ac:dyDescent="0.35">
      <c r="A16131"/>
    </row>
    <row r="16132" spans="1:1" x14ac:dyDescent="0.35">
      <c r="A16132"/>
    </row>
    <row r="16133" spans="1:1" x14ac:dyDescent="0.35">
      <c r="A16133"/>
    </row>
    <row r="16134" spans="1:1" x14ac:dyDescent="0.35">
      <c r="A16134"/>
    </row>
    <row r="16135" spans="1:1" x14ac:dyDescent="0.35">
      <c r="A16135"/>
    </row>
    <row r="16136" spans="1:1" x14ac:dyDescent="0.35">
      <c r="A16136"/>
    </row>
    <row r="16137" spans="1:1" x14ac:dyDescent="0.35">
      <c r="A16137"/>
    </row>
    <row r="16138" spans="1:1" x14ac:dyDescent="0.35">
      <c r="A16138"/>
    </row>
    <row r="16139" spans="1:1" x14ac:dyDescent="0.35">
      <c r="A16139"/>
    </row>
    <row r="16140" spans="1:1" x14ac:dyDescent="0.35">
      <c r="A16140"/>
    </row>
    <row r="16141" spans="1:1" x14ac:dyDescent="0.35">
      <c r="A16141"/>
    </row>
    <row r="16142" spans="1:1" x14ac:dyDescent="0.35">
      <c r="A16142"/>
    </row>
    <row r="16143" spans="1:1" x14ac:dyDescent="0.35">
      <c r="A16143"/>
    </row>
    <row r="16144" spans="1:1" x14ac:dyDescent="0.35">
      <c r="A16144"/>
    </row>
    <row r="16145" spans="1:1" x14ac:dyDescent="0.35">
      <c r="A16145"/>
    </row>
    <row r="16146" spans="1:1" x14ac:dyDescent="0.35">
      <c r="A16146"/>
    </row>
    <row r="16147" spans="1:1" x14ac:dyDescent="0.35">
      <c r="A16147"/>
    </row>
    <row r="16148" spans="1:1" x14ac:dyDescent="0.35">
      <c r="A16148"/>
    </row>
    <row r="16149" spans="1:1" x14ac:dyDescent="0.35">
      <c r="A16149"/>
    </row>
    <row r="16150" spans="1:1" x14ac:dyDescent="0.35">
      <c r="A16150"/>
    </row>
    <row r="16151" spans="1:1" x14ac:dyDescent="0.35">
      <c r="A16151"/>
    </row>
    <row r="16152" spans="1:1" x14ac:dyDescent="0.35">
      <c r="A16152"/>
    </row>
    <row r="16153" spans="1:1" x14ac:dyDescent="0.35">
      <c r="A16153"/>
    </row>
    <row r="16154" spans="1:1" x14ac:dyDescent="0.35">
      <c r="A16154"/>
    </row>
    <row r="16155" spans="1:1" x14ac:dyDescent="0.35">
      <c r="A16155"/>
    </row>
    <row r="16156" spans="1:1" x14ac:dyDescent="0.35">
      <c r="A16156"/>
    </row>
    <row r="16157" spans="1:1" x14ac:dyDescent="0.35">
      <c r="A16157"/>
    </row>
    <row r="16158" spans="1:1" x14ac:dyDescent="0.35">
      <c r="A16158"/>
    </row>
    <row r="16159" spans="1:1" x14ac:dyDescent="0.35">
      <c r="A16159"/>
    </row>
    <row r="16160" spans="1:1" x14ac:dyDescent="0.35">
      <c r="A16160"/>
    </row>
    <row r="16161" spans="1:1" x14ac:dyDescent="0.35">
      <c r="A16161"/>
    </row>
    <row r="16162" spans="1:1" x14ac:dyDescent="0.35">
      <c r="A16162"/>
    </row>
    <row r="16163" spans="1:1" x14ac:dyDescent="0.35">
      <c r="A16163"/>
    </row>
    <row r="16164" spans="1:1" x14ac:dyDescent="0.35">
      <c r="A16164"/>
    </row>
    <row r="16165" spans="1:1" x14ac:dyDescent="0.35">
      <c r="A16165"/>
    </row>
    <row r="16166" spans="1:1" x14ac:dyDescent="0.35">
      <c r="A16166"/>
    </row>
    <row r="16167" spans="1:1" x14ac:dyDescent="0.35">
      <c r="A16167"/>
    </row>
    <row r="16168" spans="1:1" x14ac:dyDescent="0.35">
      <c r="A16168"/>
    </row>
    <row r="16169" spans="1:1" x14ac:dyDescent="0.35">
      <c r="A16169"/>
    </row>
    <row r="16170" spans="1:1" x14ac:dyDescent="0.35">
      <c r="A16170"/>
    </row>
    <row r="16171" spans="1:1" x14ac:dyDescent="0.35">
      <c r="A16171"/>
    </row>
    <row r="16172" spans="1:1" x14ac:dyDescent="0.35">
      <c r="A16172"/>
    </row>
    <row r="16173" spans="1:1" x14ac:dyDescent="0.35">
      <c r="A16173"/>
    </row>
    <row r="16174" spans="1:1" x14ac:dyDescent="0.35">
      <c r="A16174"/>
    </row>
    <row r="16175" spans="1:1" x14ac:dyDescent="0.35">
      <c r="A16175"/>
    </row>
    <row r="16176" spans="1:1" x14ac:dyDescent="0.35">
      <c r="A16176"/>
    </row>
    <row r="16177" spans="1:1" x14ac:dyDescent="0.35">
      <c r="A16177"/>
    </row>
    <row r="16178" spans="1:1" x14ac:dyDescent="0.35">
      <c r="A16178"/>
    </row>
    <row r="16179" spans="1:1" x14ac:dyDescent="0.35">
      <c r="A16179"/>
    </row>
    <row r="16180" spans="1:1" x14ac:dyDescent="0.35">
      <c r="A16180"/>
    </row>
    <row r="16181" spans="1:1" x14ac:dyDescent="0.35">
      <c r="A16181"/>
    </row>
    <row r="16182" spans="1:1" x14ac:dyDescent="0.35">
      <c r="A16182"/>
    </row>
    <row r="16183" spans="1:1" x14ac:dyDescent="0.35">
      <c r="A16183"/>
    </row>
    <row r="16184" spans="1:1" x14ac:dyDescent="0.35">
      <c r="A16184"/>
    </row>
    <row r="16185" spans="1:1" x14ac:dyDescent="0.35">
      <c r="A16185"/>
    </row>
    <row r="16186" spans="1:1" x14ac:dyDescent="0.35">
      <c r="A16186"/>
    </row>
    <row r="16187" spans="1:1" x14ac:dyDescent="0.35">
      <c r="A16187"/>
    </row>
    <row r="16188" spans="1:1" x14ac:dyDescent="0.35">
      <c r="A16188"/>
    </row>
    <row r="16189" spans="1:1" x14ac:dyDescent="0.35">
      <c r="A16189"/>
    </row>
    <row r="16190" spans="1:1" x14ac:dyDescent="0.35">
      <c r="A16190"/>
    </row>
    <row r="16191" spans="1:1" x14ac:dyDescent="0.35">
      <c r="A16191"/>
    </row>
    <row r="16192" spans="1:1" x14ac:dyDescent="0.35">
      <c r="A16192"/>
    </row>
    <row r="16193" spans="1:1" x14ac:dyDescent="0.35">
      <c r="A16193"/>
    </row>
    <row r="16194" spans="1:1" x14ac:dyDescent="0.35">
      <c r="A16194"/>
    </row>
    <row r="16195" spans="1:1" x14ac:dyDescent="0.35">
      <c r="A16195"/>
    </row>
    <row r="16196" spans="1:1" x14ac:dyDescent="0.35">
      <c r="A16196"/>
    </row>
    <row r="16197" spans="1:1" x14ac:dyDescent="0.35">
      <c r="A16197"/>
    </row>
    <row r="16198" spans="1:1" x14ac:dyDescent="0.35">
      <c r="A16198"/>
    </row>
    <row r="16199" spans="1:1" x14ac:dyDescent="0.35">
      <c r="A16199"/>
    </row>
    <row r="16200" spans="1:1" x14ac:dyDescent="0.35">
      <c r="A16200"/>
    </row>
    <row r="16201" spans="1:1" x14ac:dyDescent="0.35">
      <c r="A16201"/>
    </row>
    <row r="16202" spans="1:1" x14ac:dyDescent="0.35">
      <c r="A16202"/>
    </row>
    <row r="16203" spans="1:1" x14ac:dyDescent="0.35">
      <c r="A16203"/>
    </row>
    <row r="16204" spans="1:1" x14ac:dyDescent="0.35">
      <c r="A16204"/>
    </row>
    <row r="16205" spans="1:1" x14ac:dyDescent="0.35">
      <c r="A16205"/>
    </row>
    <row r="16206" spans="1:1" x14ac:dyDescent="0.35">
      <c r="A16206"/>
    </row>
    <row r="16207" spans="1:1" x14ac:dyDescent="0.35">
      <c r="A16207"/>
    </row>
    <row r="16208" spans="1:1" x14ac:dyDescent="0.35">
      <c r="A16208"/>
    </row>
    <row r="16209" spans="1:1" x14ac:dyDescent="0.35">
      <c r="A16209"/>
    </row>
    <row r="16210" spans="1:1" x14ac:dyDescent="0.35">
      <c r="A16210"/>
    </row>
    <row r="16211" spans="1:1" x14ac:dyDescent="0.35">
      <c r="A16211"/>
    </row>
    <row r="16212" spans="1:1" x14ac:dyDescent="0.35">
      <c r="A16212"/>
    </row>
    <row r="16213" spans="1:1" x14ac:dyDescent="0.35">
      <c r="A16213"/>
    </row>
    <row r="16214" spans="1:1" x14ac:dyDescent="0.35">
      <c r="A16214"/>
    </row>
    <row r="16215" spans="1:1" x14ac:dyDescent="0.35">
      <c r="A16215"/>
    </row>
    <row r="16216" spans="1:1" x14ac:dyDescent="0.35">
      <c r="A16216"/>
    </row>
    <row r="16217" spans="1:1" x14ac:dyDescent="0.35">
      <c r="A16217"/>
    </row>
    <row r="16218" spans="1:1" x14ac:dyDescent="0.35">
      <c r="A16218"/>
    </row>
    <row r="16219" spans="1:1" x14ac:dyDescent="0.35">
      <c r="A16219"/>
    </row>
    <row r="16220" spans="1:1" x14ac:dyDescent="0.35">
      <c r="A16220"/>
    </row>
    <row r="16221" spans="1:1" x14ac:dyDescent="0.35">
      <c r="A16221"/>
    </row>
    <row r="16222" spans="1:1" x14ac:dyDescent="0.35">
      <c r="A16222"/>
    </row>
    <row r="16223" spans="1:1" x14ac:dyDescent="0.35">
      <c r="A16223"/>
    </row>
    <row r="16224" spans="1:1" x14ac:dyDescent="0.35">
      <c r="A16224"/>
    </row>
    <row r="16225" spans="1:1" x14ac:dyDescent="0.35">
      <c r="A16225"/>
    </row>
    <row r="16226" spans="1:1" x14ac:dyDescent="0.35">
      <c r="A16226"/>
    </row>
    <row r="16227" spans="1:1" x14ac:dyDescent="0.35">
      <c r="A16227"/>
    </row>
    <row r="16228" spans="1:1" x14ac:dyDescent="0.35">
      <c r="A16228"/>
    </row>
    <row r="16229" spans="1:1" x14ac:dyDescent="0.35">
      <c r="A16229"/>
    </row>
    <row r="16230" spans="1:1" x14ac:dyDescent="0.35">
      <c r="A16230"/>
    </row>
    <row r="16231" spans="1:1" x14ac:dyDescent="0.35">
      <c r="A16231"/>
    </row>
    <row r="16232" spans="1:1" x14ac:dyDescent="0.35">
      <c r="A16232"/>
    </row>
    <row r="16233" spans="1:1" x14ac:dyDescent="0.35">
      <c r="A16233"/>
    </row>
    <row r="16234" spans="1:1" x14ac:dyDescent="0.35">
      <c r="A16234"/>
    </row>
    <row r="16235" spans="1:1" x14ac:dyDescent="0.35">
      <c r="A16235"/>
    </row>
    <row r="16236" spans="1:1" x14ac:dyDescent="0.35">
      <c r="A16236"/>
    </row>
    <row r="16237" spans="1:1" x14ac:dyDescent="0.35">
      <c r="A16237"/>
    </row>
    <row r="16238" spans="1:1" x14ac:dyDescent="0.35">
      <c r="A16238"/>
    </row>
    <row r="16239" spans="1:1" x14ac:dyDescent="0.35">
      <c r="A16239"/>
    </row>
    <row r="16240" spans="1:1" x14ac:dyDescent="0.35">
      <c r="A16240"/>
    </row>
    <row r="16241" spans="1:1" x14ac:dyDescent="0.35">
      <c r="A16241"/>
    </row>
    <row r="16242" spans="1:1" x14ac:dyDescent="0.35">
      <c r="A16242"/>
    </row>
    <row r="16243" spans="1:1" x14ac:dyDescent="0.35">
      <c r="A16243"/>
    </row>
    <row r="16244" spans="1:1" x14ac:dyDescent="0.35">
      <c r="A16244"/>
    </row>
    <row r="16245" spans="1:1" x14ac:dyDescent="0.35">
      <c r="A16245"/>
    </row>
    <row r="16246" spans="1:1" x14ac:dyDescent="0.35">
      <c r="A16246"/>
    </row>
    <row r="16247" spans="1:1" x14ac:dyDescent="0.35">
      <c r="A16247"/>
    </row>
    <row r="16248" spans="1:1" x14ac:dyDescent="0.35">
      <c r="A16248"/>
    </row>
    <row r="16249" spans="1:1" x14ac:dyDescent="0.35">
      <c r="A16249"/>
    </row>
    <row r="16250" spans="1:1" x14ac:dyDescent="0.35">
      <c r="A16250"/>
    </row>
    <row r="16251" spans="1:1" x14ac:dyDescent="0.35">
      <c r="A16251"/>
    </row>
    <row r="16252" spans="1:1" x14ac:dyDescent="0.35">
      <c r="A16252"/>
    </row>
    <row r="16253" spans="1:1" x14ac:dyDescent="0.35">
      <c r="A16253"/>
    </row>
    <row r="16254" spans="1:1" x14ac:dyDescent="0.35">
      <c r="A16254"/>
    </row>
    <row r="16255" spans="1:1" x14ac:dyDescent="0.35">
      <c r="A16255"/>
    </row>
    <row r="16256" spans="1:1" x14ac:dyDescent="0.35">
      <c r="A16256"/>
    </row>
    <row r="16257" spans="1:1" x14ac:dyDescent="0.35">
      <c r="A16257"/>
    </row>
    <row r="16258" spans="1:1" x14ac:dyDescent="0.35">
      <c r="A16258"/>
    </row>
    <row r="16259" spans="1:1" x14ac:dyDescent="0.35">
      <c r="A16259"/>
    </row>
    <row r="16260" spans="1:1" x14ac:dyDescent="0.35">
      <c r="A16260"/>
    </row>
    <row r="16261" spans="1:1" x14ac:dyDescent="0.35">
      <c r="A16261"/>
    </row>
    <row r="16262" spans="1:1" x14ac:dyDescent="0.35">
      <c r="A16262"/>
    </row>
    <row r="16263" spans="1:1" x14ac:dyDescent="0.35">
      <c r="A16263"/>
    </row>
    <row r="16264" spans="1:1" x14ac:dyDescent="0.35">
      <c r="A16264"/>
    </row>
    <row r="16265" spans="1:1" x14ac:dyDescent="0.35">
      <c r="A16265"/>
    </row>
    <row r="16266" spans="1:1" x14ac:dyDescent="0.35">
      <c r="A16266"/>
    </row>
    <row r="16267" spans="1:1" x14ac:dyDescent="0.35">
      <c r="A16267"/>
    </row>
    <row r="16268" spans="1:1" x14ac:dyDescent="0.35">
      <c r="A16268"/>
    </row>
    <row r="16269" spans="1:1" x14ac:dyDescent="0.35">
      <c r="A16269"/>
    </row>
    <row r="16270" spans="1:1" x14ac:dyDescent="0.35">
      <c r="A16270"/>
    </row>
    <row r="16271" spans="1:1" x14ac:dyDescent="0.35">
      <c r="A16271"/>
    </row>
    <row r="16272" spans="1:1" x14ac:dyDescent="0.35">
      <c r="A16272"/>
    </row>
    <row r="16273" spans="1:1" x14ac:dyDescent="0.35">
      <c r="A16273"/>
    </row>
    <row r="16274" spans="1:1" x14ac:dyDescent="0.35">
      <c r="A16274"/>
    </row>
    <row r="16275" spans="1:1" x14ac:dyDescent="0.35">
      <c r="A16275"/>
    </row>
    <row r="16276" spans="1:1" x14ac:dyDescent="0.35">
      <c r="A16276"/>
    </row>
    <row r="16277" spans="1:1" x14ac:dyDescent="0.35">
      <c r="A16277"/>
    </row>
    <row r="16278" spans="1:1" x14ac:dyDescent="0.35">
      <c r="A16278"/>
    </row>
    <row r="16279" spans="1:1" x14ac:dyDescent="0.35">
      <c r="A16279"/>
    </row>
    <row r="16280" spans="1:1" x14ac:dyDescent="0.35">
      <c r="A16280"/>
    </row>
    <row r="16281" spans="1:1" x14ac:dyDescent="0.35">
      <c r="A16281"/>
    </row>
    <row r="16282" spans="1:1" x14ac:dyDescent="0.35">
      <c r="A16282"/>
    </row>
    <row r="16283" spans="1:1" x14ac:dyDescent="0.35">
      <c r="A16283"/>
    </row>
    <row r="16284" spans="1:1" x14ac:dyDescent="0.35">
      <c r="A16284"/>
    </row>
    <row r="16285" spans="1:1" x14ac:dyDescent="0.35">
      <c r="A16285"/>
    </row>
    <row r="16286" spans="1:1" x14ac:dyDescent="0.35">
      <c r="A16286"/>
    </row>
    <row r="16287" spans="1:1" x14ac:dyDescent="0.35">
      <c r="A16287"/>
    </row>
    <row r="16288" spans="1:1" x14ac:dyDescent="0.35">
      <c r="A16288"/>
    </row>
    <row r="16289" spans="1:1" x14ac:dyDescent="0.35">
      <c r="A16289"/>
    </row>
    <row r="16290" spans="1:1" x14ac:dyDescent="0.35">
      <c r="A16290"/>
    </row>
    <row r="16291" spans="1:1" x14ac:dyDescent="0.35">
      <c r="A16291"/>
    </row>
    <row r="16292" spans="1:1" x14ac:dyDescent="0.35">
      <c r="A16292"/>
    </row>
    <row r="16293" spans="1:1" x14ac:dyDescent="0.35">
      <c r="A16293"/>
    </row>
    <row r="16294" spans="1:1" x14ac:dyDescent="0.35">
      <c r="A16294"/>
    </row>
    <row r="16295" spans="1:1" x14ac:dyDescent="0.35">
      <c r="A16295"/>
    </row>
    <row r="16296" spans="1:1" x14ac:dyDescent="0.35">
      <c r="A16296"/>
    </row>
    <row r="16297" spans="1:1" x14ac:dyDescent="0.35">
      <c r="A16297"/>
    </row>
    <row r="16298" spans="1:1" x14ac:dyDescent="0.35">
      <c r="A16298"/>
    </row>
    <row r="16299" spans="1:1" x14ac:dyDescent="0.35">
      <c r="A16299"/>
    </row>
    <row r="16300" spans="1:1" x14ac:dyDescent="0.35">
      <c r="A16300"/>
    </row>
    <row r="16301" spans="1:1" x14ac:dyDescent="0.35">
      <c r="A16301"/>
    </row>
    <row r="16302" spans="1:1" x14ac:dyDescent="0.35">
      <c r="A16302"/>
    </row>
    <row r="16303" spans="1:1" x14ac:dyDescent="0.35">
      <c r="A16303"/>
    </row>
    <row r="16304" spans="1:1" x14ac:dyDescent="0.35">
      <c r="A16304"/>
    </row>
    <row r="16305" spans="1:1" x14ac:dyDescent="0.35">
      <c r="A16305"/>
    </row>
    <row r="16306" spans="1:1" x14ac:dyDescent="0.35">
      <c r="A16306"/>
    </row>
    <row r="16307" spans="1:1" x14ac:dyDescent="0.35">
      <c r="A16307"/>
    </row>
    <row r="16308" spans="1:1" x14ac:dyDescent="0.35">
      <c r="A16308"/>
    </row>
    <row r="16309" spans="1:1" x14ac:dyDescent="0.35">
      <c r="A16309"/>
    </row>
    <row r="16310" spans="1:1" x14ac:dyDescent="0.35">
      <c r="A16310"/>
    </row>
    <row r="16311" spans="1:1" x14ac:dyDescent="0.35">
      <c r="A16311"/>
    </row>
    <row r="16312" spans="1:1" x14ac:dyDescent="0.35">
      <c r="A16312"/>
    </row>
    <row r="16313" spans="1:1" x14ac:dyDescent="0.35">
      <c r="A16313"/>
    </row>
    <row r="16314" spans="1:1" x14ac:dyDescent="0.35">
      <c r="A16314"/>
    </row>
    <row r="16315" spans="1:1" x14ac:dyDescent="0.35">
      <c r="A16315"/>
    </row>
    <row r="16316" spans="1:1" x14ac:dyDescent="0.35">
      <c r="A16316"/>
    </row>
    <row r="16317" spans="1:1" x14ac:dyDescent="0.35">
      <c r="A16317"/>
    </row>
    <row r="16318" spans="1:1" x14ac:dyDescent="0.35">
      <c r="A16318"/>
    </row>
    <row r="16319" spans="1:1" x14ac:dyDescent="0.35">
      <c r="A16319"/>
    </row>
    <row r="16320" spans="1:1" x14ac:dyDescent="0.35">
      <c r="A16320"/>
    </row>
    <row r="16321" spans="1:1" x14ac:dyDescent="0.35">
      <c r="A16321"/>
    </row>
    <row r="16322" spans="1:1" x14ac:dyDescent="0.35">
      <c r="A16322"/>
    </row>
    <row r="16323" spans="1:1" x14ac:dyDescent="0.35">
      <c r="A16323"/>
    </row>
    <row r="16324" spans="1:1" x14ac:dyDescent="0.35">
      <c r="A16324"/>
    </row>
    <row r="16325" spans="1:1" x14ac:dyDescent="0.35">
      <c r="A16325"/>
    </row>
    <row r="16326" spans="1:1" x14ac:dyDescent="0.35">
      <c r="A16326"/>
    </row>
    <row r="16327" spans="1:1" x14ac:dyDescent="0.35">
      <c r="A16327"/>
    </row>
    <row r="16328" spans="1:1" x14ac:dyDescent="0.35">
      <c r="A16328"/>
    </row>
    <row r="16329" spans="1:1" x14ac:dyDescent="0.35">
      <c r="A16329"/>
    </row>
    <row r="16330" spans="1:1" x14ac:dyDescent="0.35">
      <c r="A16330"/>
    </row>
    <row r="16331" spans="1:1" x14ac:dyDescent="0.35">
      <c r="A16331"/>
    </row>
    <row r="16332" spans="1:1" x14ac:dyDescent="0.35">
      <c r="A16332"/>
    </row>
    <row r="16333" spans="1:1" x14ac:dyDescent="0.35">
      <c r="A16333"/>
    </row>
    <row r="16334" spans="1:1" x14ac:dyDescent="0.35">
      <c r="A16334"/>
    </row>
    <row r="16335" spans="1:1" x14ac:dyDescent="0.35">
      <c r="A16335"/>
    </row>
    <row r="16336" spans="1:1" x14ac:dyDescent="0.35">
      <c r="A16336"/>
    </row>
    <row r="16337" spans="1:1" x14ac:dyDescent="0.35">
      <c r="A16337"/>
    </row>
    <row r="16338" spans="1:1" x14ac:dyDescent="0.35">
      <c r="A16338"/>
    </row>
    <row r="16339" spans="1:1" x14ac:dyDescent="0.35">
      <c r="A16339"/>
    </row>
    <row r="16340" spans="1:1" x14ac:dyDescent="0.35">
      <c r="A16340"/>
    </row>
    <row r="16341" spans="1:1" x14ac:dyDescent="0.35">
      <c r="A16341"/>
    </row>
    <row r="16342" spans="1:1" x14ac:dyDescent="0.35">
      <c r="A16342"/>
    </row>
    <row r="16343" spans="1:1" x14ac:dyDescent="0.35">
      <c r="A16343"/>
    </row>
    <row r="16344" spans="1:1" x14ac:dyDescent="0.35">
      <c r="A16344"/>
    </row>
    <row r="16345" spans="1:1" x14ac:dyDescent="0.35">
      <c r="A16345"/>
    </row>
    <row r="16346" spans="1:1" x14ac:dyDescent="0.35">
      <c r="A16346"/>
    </row>
    <row r="16347" spans="1:1" x14ac:dyDescent="0.35">
      <c r="A16347"/>
    </row>
    <row r="16348" spans="1:1" x14ac:dyDescent="0.35">
      <c r="A16348"/>
    </row>
    <row r="16349" spans="1:1" x14ac:dyDescent="0.35">
      <c r="A16349"/>
    </row>
    <row r="16350" spans="1:1" x14ac:dyDescent="0.35">
      <c r="A16350"/>
    </row>
    <row r="16351" spans="1:1" x14ac:dyDescent="0.35">
      <c r="A16351"/>
    </row>
    <row r="16352" spans="1:1" x14ac:dyDescent="0.35">
      <c r="A16352"/>
    </row>
    <row r="16353" spans="1:1" x14ac:dyDescent="0.35">
      <c r="A16353"/>
    </row>
    <row r="16354" spans="1:1" x14ac:dyDescent="0.35">
      <c r="A16354"/>
    </row>
    <row r="16355" spans="1:1" x14ac:dyDescent="0.35">
      <c r="A16355"/>
    </row>
    <row r="16356" spans="1:1" x14ac:dyDescent="0.35">
      <c r="A16356"/>
    </row>
    <row r="16357" spans="1:1" x14ac:dyDescent="0.35">
      <c r="A16357"/>
    </row>
    <row r="16358" spans="1:1" x14ac:dyDescent="0.35">
      <c r="A16358"/>
    </row>
    <row r="16359" spans="1:1" x14ac:dyDescent="0.35">
      <c r="A16359"/>
    </row>
    <row r="16360" spans="1:1" x14ac:dyDescent="0.35">
      <c r="A16360"/>
    </row>
    <row r="16361" spans="1:1" x14ac:dyDescent="0.35">
      <c r="A16361"/>
    </row>
    <row r="16362" spans="1:1" x14ac:dyDescent="0.35">
      <c r="A16362"/>
    </row>
    <row r="16363" spans="1:1" x14ac:dyDescent="0.35">
      <c r="A16363"/>
    </row>
    <row r="16364" spans="1:1" x14ac:dyDescent="0.35">
      <c r="A16364"/>
    </row>
    <row r="16365" spans="1:1" x14ac:dyDescent="0.35">
      <c r="A16365"/>
    </row>
    <row r="16366" spans="1:1" x14ac:dyDescent="0.35">
      <c r="A16366"/>
    </row>
    <row r="16367" spans="1:1" x14ac:dyDescent="0.35">
      <c r="A16367"/>
    </row>
    <row r="16368" spans="1:1" x14ac:dyDescent="0.35">
      <c r="A16368"/>
    </row>
    <row r="16369" spans="1:1" x14ac:dyDescent="0.35">
      <c r="A16369"/>
    </row>
    <row r="16370" spans="1:1" x14ac:dyDescent="0.35">
      <c r="A16370"/>
    </row>
    <row r="16371" spans="1:1" x14ac:dyDescent="0.35">
      <c r="A16371"/>
    </row>
    <row r="16372" spans="1:1" x14ac:dyDescent="0.35">
      <c r="A16372"/>
    </row>
    <row r="16373" spans="1:1" x14ac:dyDescent="0.35">
      <c r="A16373"/>
    </row>
    <row r="16374" spans="1:1" x14ac:dyDescent="0.35">
      <c r="A16374"/>
    </row>
    <row r="16375" spans="1:1" x14ac:dyDescent="0.35">
      <c r="A16375"/>
    </row>
    <row r="16376" spans="1:1" x14ac:dyDescent="0.35">
      <c r="A16376"/>
    </row>
    <row r="16377" spans="1:1" x14ac:dyDescent="0.35">
      <c r="A16377"/>
    </row>
    <row r="16378" spans="1:1" x14ac:dyDescent="0.35">
      <c r="A16378"/>
    </row>
    <row r="16379" spans="1:1" x14ac:dyDescent="0.35">
      <c r="A16379"/>
    </row>
    <row r="16380" spans="1:1" x14ac:dyDescent="0.35">
      <c r="A16380"/>
    </row>
    <row r="16381" spans="1:1" x14ac:dyDescent="0.35">
      <c r="A1638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16" sqref="B16"/>
    </sheetView>
  </sheetViews>
  <sheetFormatPr defaultColWidth="8.81640625" defaultRowHeight="14.5" x14ac:dyDescent="0.35"/>
  <cols>
    <col min="2" max="2" width="24.7265625" bestFit="1" customWidth="1"/>
    <col min="3" max="3" width="11.81640625" customWidth="1"/>
    <col min="4" max="4" width="14.453125" customWidth="1"/>
    <col min="5" max="5" width="15.1796875" customWidth="1"/>
    <col min="7" max="8" width="17.453125" customWidth="1"/>
    <col min="9" max="10" width="8.81640625" customWidth="1"/>
    <col min="11" max="11" width="18.1796875" customWidth="1"/>
    <col min="14" max="14" width="14" customWidth="1"/>
  </cols>
  <sheetData>
    <row r="1" spans="1:10" x14ac:dyDescent="0.35">
      <c r="A1" s="1" t="s">
        <v>16</v>
      </c>
      <c r="B1" s="3"/>
      <c r="C1" s="2"/>
      <c r="D1" s="3"/>
      <c r="E1" s="3"/>
    </row>
    <row r="2" spans="1:10" ht="43.5" x14ac:dyDescent="0.35">
      <c r="A2" s="6" t="s">
        <v>19</v>
      </c>
      <c r="B2" s="16" t="s">
        <v>1</v>
      </c>
      <c r="C2" s="16" t="s">
        <v>10</v>
      </c>
      <c r="D2" s="16" t="s">
        <v>17</v>
      </c>
      <c r="E2" s="16" t="s">
        <v>11</v>
      </c>
      <c r="F2" s="16" t="s">
        <v>40</v>
      </c>
      <c r="H2" s="16" t="s">
        <v>119</v>
      </c>
      <c r="I2" s="16" t="s">
        <v>121</v>
      </c>
      <c r="J2" s="16" t="s">
        <v>119</v>
      </c>
    </row>
    <row r="3" spans="1:10" x14ac:dyDescent="0.35">
      <c r="A3" s="25">
        <v>1</v>
      </c>
      <c r="B3" s="17" t="s">
        <v>36</v>
      </c>
      <c r="C3" s="93">
        <v>258.7</v>
      </c>
      <c r="D3" s="18">
        <v>4176</v>
      </c>
      <c r="E3" s="22">
        <f>IFERROR(IF(D3=0,C3,1/(D3*660/1000000/C3)),"")/F3</f>
        <v>46.931237663996278</v>
      </c>
      <c r="F3" s="60">
        <v>2</v>
      </c>
      <c r="G3" t="s">
        <v>41</v>
      </c>
      <c r="H3" s="94">
        <f>2*10/E3</f>
        <v>0.42615539234634719</v>
      </c>
      <c r="I3" s="94">
        <v>0.42499999999999999</v>
      </c>
      <c r="J3" s="60">
        <f>ROUND(I3*E3/10,2)</f>
        <v>1.99</v>
      </c>
    </row>
    <row r="4" spans="1:10" x14ac:dyDescent="0.35">
      <c r="A4" s="26">
        <f t="shared" ref="A4:A12" si="0">A3+1</f>
        <v>2</v>
      </c>
      <c r="B4" s="19" t="s">
        <v>36</v>
      </c>
      <c r="C4" s="159">
        <v>258.7</v>
      </c>
      <c r="D4" s="21">
        <v>4176</v>
      </c>
      <c r="E4" s="23">
        <f t="shared" ref="E4" si="1">IFERROR(IF(D4=0,C4,1/(D4*660/1000000/C4)),"")/F4</f>
        <v>9.3862475327992563</v>
      </c>
      <c r="F4" s="60">
        <v>10</v>
      </c>
      <c r="G4" t="s">
        <v>42</v>
      </c>
      <c r="H4" s="94">
        <f>1*10/E3</f>
        <v>0.2130776961731736</v>
      </c>
      <c r="I4" s="94">
        <v>0.35</v>
      </c>
      <c r="J4" s="60">
        <f>ROUND(I4*E3/10,2)</f>
        <v>1.64</v>
      </c>
    </row>
    <row r="5" spans="1:10" x14ac:dyDescent="0.35">
      <c r="A5" s="26">
        <f t="shared" si="0"/>
        <v>3</v>
      </c>
      <c r="B5" s="19"/>
      <c r="C5" s="159"/>
      <c r="D5" s="21"/>
      <c r="E5" s="23"/>
      <c r="F5" s="60"/>
      <c r="H5" s="94"/>
      <c r="I5" s="94"/>
      <c r="J5" s="60"/>
    </row>
    <row r="6" spans="1:10" x14ac:dyDescent="0.35">
      <c r="A6" s="27">
        <f t="shared" si="0"/>
        <v>4</v>
      </c>
      <c r="B6" s="127"/>
      <c r="C6" s="161"/>
      <c r="D6" s="128"/>
      <c r="E6" s="129"/>
      <c r="F6" s="60"/>
      <c r="H6" s="94"/>
      <c r="I6" s="94"/>
      <c r="J6" s="60"/>
    </row>
    <row r="7" spans="1:10" x14ac:dyDescent="0.35">
      <c r="A7" s="24"/>
      <c r="B7" s="19"/>
      <c r="C7" s="20"/>
      <c r="D7" s="21"/>
      <c r="E7" s="160"/>
      <c r="F7" s="63"/>
      <c r="G7" s="63"/>
    </row>
    <row r="8" spans="1:10" x14ac:dyDescent="0.35">
      <c r="A8" s="24">
        <f t="shared" si="0"/>
        <v>1</v>
      </c>
      <c r="B8" s="19" t="s">
        <v>30</v>
      </c>
      <c r="C8" s="20">
        <v>19</v>
      </c>
      <c r="D8" s="21">
        <v>3221</v>
      </c>
      <c r="E8" s="160">
        <f t="shared" ref="E8:E9" si="2">IFERROR(IF(D8=0,C8,1/(D8*660/1000000/C8)),"")</f>
        <v>8.9375593877301434</v>
      </c>
      <c r="F8" s="63"/>
      <c r="G8" s="63"/>
    </row>
    <row r="9" spans="1:10" x14ac:dyDescent="0.35">
      <c r="A9" s="24">
        <f t="shared" si="0"/>
        <v>2</v>
      </c>
      <c r="B9" s="19" t="s">
        <v>31</v>
      </c>
      <c r="C9" s="20">
        <v>19</v>
      </c>
      <c r="D9" s="21">
        <v>3221</v>
      </c>
      <c r="E9" s="160">
        <f t="shared" si="2"/>
        <v>8.9375593877301434</v>
      </c>
      <c r="F9" s="60"/>
    </row>
    <row r="10" spans="1:10" x14ac:dyDescent="0.35">
      <c r="A10" s="24">
        <f t="shared" si="0"/>
        <v>3</v>
      </c>
      <c r="B10" s="20" t="s">
        <v>43</v>
      </c>
      <c r="C10" s="20">
        <v>3820.5</v>
      </c>
      <c r="D10" s="21">
        <v>854</v>
      </c>
      <c r="E10" s="160">
        <f>IFERROR(IF(D10=0,C10,1/(D10*320.5/1000000/C10)),"")/F10/1000</f>
        <v>13.958356929124941</v>
      </c>
      <c r="F10" s="60">
        <v>1</v>
      </c>
      <c r="G10" t="s">
        <v>42</v>
      </c>
    </row>
    <row r="11" spans="1:10" x14ac:dyDescent="0.35">
      <c r="A11" s="24">
        <f t="shared" si="0"/>
        <v>4</v>
      </c>
      <c r="B11" s="19" t="s">
        <v>120</v>
      </c>
      <c r="C11" s="20">
        <v>206.9</v>
      </c>
      <c r="D11" s="21">
        <v>3427</v>
      </c>
      <c r="E11" s="160">
        <f>IFERROR(IF(D11=0,C11,1/(D11*660/1000000/C11)),"")/F11</f>
        <v>91.475006852888384</v>
      </c>
      <c r="F11" s="60">
        <v>1</v>
      </c>
      <c r="G11" t="s">
        <v>41</v>
      </c>
    </row>
    <row r="12" spans="1:10" x14ac:dyDescent="0.35">
      <c r="A12" s="24">
        <f t="shared" si="0"/>
        <v>5</v>
      </c>
      <c r="B12" s="19" t="s">
        <v>43</v>
      </c>
      <c r="C12" s="20">
        <v>1940.1</v>
      </c>
      <c r="D12" s="21">
        <v>114</v>
      </c>
      <c r="E12" s="160">
        <f>IFERROR(IF(D12=0,C12,1/(D12*320.5/1000000/C12)),"")/F12/1000</f>
        <v>53.099597668117248</v>
      </c>
      <c r="F12" s="60">
        <v>1</v>
      </c>
      <c r="G12" t="s">
        <v>42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zoomScale="98" workbookViewId="0">
      <selection activeCell="C18" sqref="C18"/>
    </sheetView>
  </sheetViews>
  <sheetFormatPr defaultColWidth="10.90625" defaultRowHeight="14.5" x14ac:dyDescent="0.35"/>
  <cols>
    <col min="3" max="3" width="24" bestFit="1" customWidth="1"/>
    <col min="6" max="6" width="13.1796875" bestFit="1" customWidth="1"/>
  </cols>
  <sheetData>
    <row r="1" spans="1:14" x14ac:dyDescent="0.35">
      <c r="A1" s="1" t="s">
        <v>21</v>
      </c>
      <c r="B1" s="3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9" x14ac:dyDescent="0.35">
      <c r="A2" s="53" t="s">
        <v>2</v>
      </c>
      <c r="B2" s="54" t="s">
        <v>7</v>
      </c>
      <c r="C2" s="55" t="s">
        <v>1</v>
      </c>
      <c r="D2" s="56" t="s">
        <v>12</v>
      </c>
      <c r="E2" s="54" t="str">
        <f>IF(ISBLANK(Stocks!B3),"(DNA 1)",Stocks!B3)</f>
        <v>pT7-MGapt-deGFP (plasmid)</v>
      </c>
      <c r="F2" s="54" t="str">
        <f>IF(ISBLANK(Stocks!B4), "(DNA 2)", Stocks!B4)</f>
        <v>pT7-MGapt-deGFP (plasmid)</v>
      </c>
      <c r="G2" s="54" t="str">
        <f>IF(ISBLANK(Stocks!B5), "(DNA 3)", Stocks!B5)</f>
        <v>(DNA 3)</v>
      </c>
      <c r="H2" s="54" t="str">
        <f>IF(ISBLANK(Stocks!B6), "(DNA 4)", Stocks!B6)</f>
        <v>(DNA 4)</v>
      </c>
      <c r="I2" s="54" t="str">
        <f>IF(ISBLANK(Stocks!B7), "(DNA 5)", Stocks!B7)</f>
        <v>(DNA 5)</v>
      </c>
      <c r="J2" s="54" t="str">
        <f>IF(ISBLANK(Stocks!B8), "(DNA 6)", Stocks!B8)</f>
        <v>DNA 5</v>
      </c>
      <c r="K2" s="54" t="str">
        <f>IF(ISBLANK(Stocks!B9), "(DNA7)", Stocks!B9)</f>
        <v>DNA 6</v>
      </c>
      <c r="L2" s="54" t="str">
        <f>IF(ISBLANK(Stocks!B10), "(DNA 8)", Stocks!B10)</f>
        <v>MGapt-UTR1-deGFP (mRNA)</v>
      </c>
      <c r="M2" s="54" t="str">
        <f>IF(ISBLANK(Stocks!B11), "(DNA 9)", Stocks!B11)</f>
        <v>pT7-MGapt (plasmid)</v>
      </c>
      <c r="N2" s="57" t="str">
        <f>IF(ISBLANK(Stocks!B12), "(DNA 10)", Stocks!B12)</f>
        <v>MGapt-UTR1-deGFP (mRNA)</v>
      </c>
    </row>
    <row r="3" spans="1:14" s="58" customFormat="1" x14ac:dyDescent="0.35">
      <c r="A3" s="88">
        <v>1</v>
      </c>
      <c r="B3" s="88">
        <v>1</v>
      </c>
      <c r="C3" s="28" t="s">
        <v>36</v>
      </c>
      <c r="D3" s="39">
        <v>3</v>
      </c>
      <c r="E3" s="153">
        <v>2</v>
      </c>
      <c r="F3" s="33"/>
      <c r="G3" s="33"/>
      <c r="H3" s="33"/>
      <c r="I3" s="33"/>
      <c r="J3" s="33"/>
      <c r="K3" s="33"/>
      <c r="L3" s="33"/>
      <c r="M3" s="33"/>
      <c r="N3" s="42"/>
    </row>
    <row r="4" spans="1:14" s="58" customFormat="1" x14ac:dyDescent="0.35">
      <c r="A4" s="13">
        <v>2</v>
      </c>
      <c r="B4" s="13">
        <v>2</v>
      </c>
      <c r="C4" s="24" t="s">
        <v>36</v>
      </c>
      <c r="D4" s="40">
        <v>3</v>
      </c>
      <c r="E4" s="154">
        <v>1</v>
      </c>
      <c r="F4" s="154"/>
      <c r="G4" s="34"/>
      <c r="H4" s="34"/>
      <c r="I4" s="34"/>
      <c r="J4" s="34"/>
      <c r="K4" s="34"/>
      <c r="L4" s="34"/>
      <c r="M4" s="34"/>
      <c r="N4" s="43"/>
    </row>
    <row r="5" spans="1:14" s="58" customFormat="1" x14ac:dyDescent="0.35">
      <c r="A5" s="13">
        <v>3</v>
      </c>
      <c r="B5" s="13">
        <v>3</v>
      </c>
      <c r="C5" s="24" t="s">
        <v>36</v>
      </c>
      <c r="D5" s="40">
        <v>3</v>
      </c>
      <c r="E5" s="154">
        <v>0.5</v>
      </c>
      <c r="F5" s="154"/>
      <c r="G5" s="34"/>
      <c r="H5" s="34"/>
      <c r="I5" s="34"/>
      <c r="J5" s="34"/>
      <c r="K5" s="34"/>
      <c r="L5" s="34"/>
      <c r="M5" s="34"/>
      <c r="N5" s="43"/>
    </row>
    <row r="6" spans="1:14" s="58" customFormat="1" x14ac:dyDescent="0.35">
      <c r="A6" s="59">
        <v>4</v>
      </c>
      <c r="B6" s="59">
        <v>4</v>
      </c>
      <c r="C6" s="29" t="s">
        <v>36</v>
      </c>
      <c r="D6" s="41">
        <v>3</v>
      </c>
      <c r="E6" s="155"/>
      <c r="F6" s="155">
        <v>0.25</v>
      </c>
      <c r="G6" s="35"/>
      <c r="H6" s="35"/>
      <c r="I6" s="35"/>
      <c r="J6" s="35"/>
      <c r="K6" s="35"/>
      <c r="L6" s="35"/>
      <c r="M6" s="35"/>
      <c r="N6" s="44"/>
    </row>
    <row r="7" spans="1:14" s="58" customFormat="1" x14ac:dyDescent="0.35">
      <c r="A7" s="88">
        <v>5</v>
      </c>
      <c r="B7" s="88">
        <v>5</v>
      </c>
      <c r="C7" s="28" t="s">
        <v>36</v>
      </c>
      <c r="D7" s="39">
        <v>3</v>
      </c>
      <c r="E7" s="153"/>
      <c r="F7" s="153">
        <f>F6/2</f>
        <v>0.125</v>
      </c>
      <c r="G7" s="33"/>
      <c r="H7" s="33"/>
      <c r="I7" s="33"/>
      <c r="J7" s="33"/>
      <c r="K7" s="33"/>
      <c r="L7" s="33"/>
      <c r="M7" s="33"/>
      <c r="N7" s="42"/>
    </row>
    <row r="8" spans="1:14" s="58" customFormat="1" x14ac:dyDescent="0.35">
      <c r="A8" s="13">
        <v>6</v>
      </c>
      <c r="B8" s="13">
        <v>6</v>
      </c>
      <c r="C8" s="24" t="s">
        <v>36</v>
      </c>
      <c r="D8" s="40">
        <v>3</v>
      </c>
      <c r="E8" s="154"/>
      <c r="F8" s="154">
        <f>F7/2</f>
        <v>6.25E-2</v>
      </c>
      <c r="G8" s="34"/>
      <c r="H8" s="34"/>
      <c r="I8" s="34"/>
      <c r="J8" s="34"/>
      <c r="K8" s="34"/>
      <c r="L8" s="34"/>
      <c r="M8" s="34"/>
      <c r="N8" s="43"/>
    </row>
    <row r="9" spans="1:14" s="58" customFormat="1" x14ac:dyDescent="0.35">
      <c r="A9" s="13">
        <v>7</v>
      </c>
      <c r="B9" s="13">
        <v>7</v>
      </c>
      <c r="C9" s="24"/>
      <c r="D9" s="40"/>
      <c r="E9" s="154"/>
      <c r="F9" s="34"/>
      <c r="G9" s="34"/>
      <c r="H9" s="34"/>
      <c r="I9" s="34"/>
      <c r="J9" s="34"/>
      <c r="K9" s="34"/>
      <c r="L9" s="34"/>
      <c r="M9" s="34"/>
      <c r="N9" s="43"/>
    </row>
    <row r="10" spans="1:14" s="58" customFormat="1" x14ac:dyDescent="0.35">
      <c r="A10" s="59">
        <v>8</v>
      </c>
      <c r="B10" s="59">
        <v>8</v>
      </c>
      <c r="C10" s="29"/>
      <c r="D10" s="41"/>
      <c r="E10" s="154"/>
      <c r="F10" s="35"/>
      <c r="G10" s="35"/>
      <c r="H10" s="35"/>
      <c r="I10" s="35"/>
      <c r="J10" s="35"/>
      <c r="K10" s="35"/>
      <c r="L10" s="35"/>
      <c r="M10" s="35"/>
      <c r="N10" s="44"/>
    </row>
    <row r="11" spans="1:14" s="58" customFormat="1" x14ac:dyDescent="0.35">
      <c r="A11" s="88">
        <v>9</v>
      </c>
      <c r="B11" s="88">
        <v>9</v>
      </c>
      <c r="C11" s="28"/>
      <c r="D11" s="39"/>
      <c r="E11" s="33"/>
      <c r="F11" s="33"/>
      <c r="G11" s="33"/>
      <c r="H11" s="33"/>
      <c r="I11" s="33"/>
      <c r="J11" s="33"/>
      <c r="K11" s="33"/>
      <c r="L11" s="33"/>
      <c r="M11" s="33"/>
      <c r="N11" s="42"/>
    </row>
    <row r="12" spans="1:14" s="58" customFormat="1" x14ac:dyDescent="0.35">
      <c r="A12" s="13">
        <v>10</v>
      </c>
      <c r="B12" s="13">
        <v>10</v>
      </c>
      <c r="C12" s="24"/>
      <c r="D12" s="40"/>
      <c r="E12" s="34"/>
      <c r="F12" s="34"/>
      <c r="G12" s="34"/>
      <c r="H12" s="34"/>
      <c r="I12" s="34"/>
      <c r="J12" s="34"/>
      <c r="K12" s="34"/>
      <c r="L12" s="34"/>
      <c r="M12" s="34"/>
      <c r="N12" s="43"/>
    </row>
    <row r="13" spans="1:14" s="58" customFormat="1" x14ac:dyDescent="0.35">
      <c r="A13" s="13">
        <v>11</v>
      </c>
      <c r="B13" s="13">
        <v>11</v>
      </c>
      <c r="C13" s="24"/>
      <c r="D13" s="40"/>
      <c r="E13" s="34"/>
      <c r="F13" s="34"/>
      <c r="G13" s="34"/>
      <c r="H13" s="34"/>
      <c r="I13" s="34"/>
      <c r="J13" s="34"/>
      <c r="K13" s="34"/>
      <c r="L13" s="34"/>
      <c r="M13" s="34"/>
      <c r="N13" s="43"/>
    </row>
    <row r="14" spans="1:14" s="58" customFormat="1" x14ac:dyDescent="0.35">
      <c r="A14" s="59">
        <v>12</v>
      </c>
      <c r="B14" s="59">
        <v>12</v>
      </c>
      <c r="C14" s="29"/>
      <c r="D14" s="41"/>
      <c r="E14" s="35"/>
      <c r="F14" s="34"/>
      <c r="G14" s="35"/>
      <c r="H14" s="35"/>
      <c r="I14" s="35"/>
      <c r="J14" s="35"/>
      <c r="K14" s="35"/>
      <c r="L14" s="35"/>
      <c r="M14" s="35"/>
      <c r="N14" s="44"/>
    </row>
    <row r="15" spans="1:14" s="58" customFormat="1" x14ac:dyDescent="0.35">
      <c r="A15" s="88">
        <v>13</v>
      </c>
      <c r="B15" s="88">
        <v>13</v>
      </c>
      <c r="C15" s="28"/>
      <c r="D15" s="39"/>
      <c r="E15" s="33"/>
      <c r="F15" s="33"/>
      <c r="G15" s="33"/>
      <c r="H15" s="33"/>
      <c r="I15" s="33"/>
      <c r="J15" s="33"/>
      <c r="K15" s="33"/>
      <c r="L15" s="33"/>
      <c r="M15" s="33"/>
      <c r="N15" s="42"/>
    </row>
    <row r="16" spans="1:14" s="58" customFormat="1" x14ac:dyDescent="0.35">
      <c r="A16" s="13">
        <v>14</v>
      </c>
      <c r="B16" s="13">
        <v>14</v>
      </c>
      <c r="C16" s="24"/>
      <c r="D16" s="40"/>
      <c r="E16" s="34"/>
      <c r="F16" s="34"/>
      <c r="G16" s="34"/>
      <c r="H16" s="34"/>
      <c r="I16" s="34"/>
      <c r="J16" s="34"/>
      <c r="K16" s="34"/>
      <c r="L16" s="34"/>
      <c r="M16" s="34"/>
      <c r="N16" s="43"/>
    </row>
    <row r="17" spans="1:14" s="58" customFormat="1" x14ac:dyDescent="0.35">
      <c r="A17" s="13">
        <v>15</v>
      </c>
      <c r="B17" s="13">
        <v>15</v>
      </c>
      <c r="C17" s="24"/>
      <c r="D17" s="40"/>
      <c r="E17" s="34"/>
      <c r="F17" s="34"/>
      <c r="G17" s="34"/>
      <c r="H17" s="34"/>
      <c r="I17" s="34"/>
      <c r="J17" s="34"/>
      <c r="K17" s="34"/>
      <c r="L17" s="34"/>
      <c r="M17" s="34"/>
      <c r="N17" s="43"/>
    </row>
    <row r="18" spans="1:14" s="58" customFormat="1" x14ac:dyDescent="0.35">
      <c r="A18" s="59">
        <v>16</v>
      </c>
      <c r="B18" s="59">
        <v>16</v>
      </c>
      <c r="C18" s="29"/>
      <c r="D18" s="41"/>
      <c r="E18" s="35"/>
      <c r="F18" s="35"/>
      <c r="G18" s="34"/>
      <c r="H18" s="35"/>
      <c r="I18" s="35"/>
      <c r="J18" s="35"/>
      <c r="K18" s="35"/>
      <c r="L18" s="35"/>
      <c r="M18" s="35"/>
      <c r="N18" s="44"/>
    </row>
    <row r="19" spans="1:14" s="58" customFormat="1" x14ac:dyDescent="0.35">
      <c r="A19" s="88">
        <v>17</v>
      </c>
      <c r="B19" s="88">
        <v>17</v>
      </c>
      <c r="C19" s="28"/>
      <c r="D19" s="39"/>
      <c r="E19" s="33"/>
      <c r="F19" s="33"/>
      <c r="G19" s="33"/>
      <c r="H19" s="33"/>
      <c r="I19" s="33"/>
      <c r="J19" s="33"/>
      <c r="K19" s="33"/>
      <c r="L19" s="33"/>
      <c r="M19" s="33"/>
      <c r="N19" s="42"/>
    </row>
    <row r="20" spans="1:14" s="58" customFormat="1" x14ac:dyDescent="0.35">
      <c r="A20" s="13">
        <v>18</v>
      </c>
      <c r="B20" s="13">
        <v>18</v>
      </c>
      <c r="C20" s="24"/>
      <c r="D20" s="40"/>
      <c r="E20" s="34"/>
      <c r="F20" s="34"/>
      <c r="G20" s="34"/>
      <c r="H20" s="34"/>
      <c r="I20" s="34"/>
      <c r="J20" s="34"/>
      <c r="K20" s="34"/>
      <c r="L20" s="34"/>
      <c r="M20" s="34"/>
      <c r="N20" s="43"/>
    </row>
    <row r="21" spans="1:14" s="58" customFormat="1" x14ac:dyDescent="0.35">
      <c r="A21" s="13">
        <v>19</v>
      </c>
      <c r="B21" s="13">
        <v>19</v>
      </c>
      <c r="C21" s="24"/>
      <c r="D21" s="40"/>
      <c r="E21" s="34"/>
      <c r="F21" s="34"/>
      <c r="G21" s="34"/>
      <c r="H21" s="34"/>
      <c r="I21" s="34"/>
      <c r="J21" s="34"/>
      <c r="K21" s="34"/>
      <c r="L21" s="34"/>
      <c r="M21" s="34"/>
      <c r="N21" s="43"/>
    </row>
    <row r="22" spans="1:14" s="58" customFormat="1" x14ac:dyDescent="0.35">
      <c r="A22" s="59">
        <v>20</v>
      </c>
      <c r="B22" s="59">
        <v>20</v>
      </c>
      <c r="C22" s="29"/>
      <c r="D22" s="41"/>
      <c r="E22" s="35"/>
      <c r="F22" s="35"/>
      <c r="G22" s="35"/>
      <c r="H22" s="35"/>
      <c r="I22" s="35"/>
      <c r="J22" s="35"/>
      <c r="K22" s="35"/>
      <c r="L22" s="35"/>
      <c r="M22" s="35"/>
      <c r="N22" s="4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62"/>
  <sheetViews>
    <sheetView workbookViewId="0">
      <selection activeCell="H16" sqref="H16"/>
    </sheetView>
  </sheetViews>
  <sheetFormatPr defaultRowHeight="14.5" x14ac:dyDescent="0.35"/>
  <cols>
    <col min="1" max="16384" width="8.7265625" style="99"/>
  </cols>
  <sheetData>
    <row r="1" spans="1:13" x14ac:dyDescent="0.35">
      <c r="A1" s="99" t="s">
        <v>166</v>
      </c>
      <c r="B1" s="99" t="s">
        <v>262</v>
      </c>
      <c r="C1" s="99" t="s">
        <v>67</v>
      </c>
      <c r="D1" s="99" t="s">
        <v>288</v>
      </c>
      <c r="E1" s="99" t="s">
        <v>66</v>
      </c>
      <c r="F1" s="99" t="s">
        <v>65</v>
      </c>
      <c r="G1" s="99" t="s">
        <v>64</v>
      </c>
      <c r="H1" s="99" t="s">
        <v>63</v>
      </c>
      <c r="I1" s="99" t="s">
        <v>62</v>
      </c>
      <c r="J1" s="99" t="s">
        <v>71</v>
      </c>
      <c r="K1" s="99" t="s">
        <v>68</v>
      </c>
      <c r="L1" s="99" t="s">
        <v>69</v>
      </c>
      <c r="M1" s="99" t="s">
        <v>70</v>
      </c>
    </row>
    <row r="2" spans="1:13" x14ac:dyDescent="0.35">
      <c r="A2" s="99">
        <v>0.4</v>
      </c>
      <c r="B2" s="99">
        <v>37</v>
      </c>
      <c r="C2" s="99" t="s">
        <v>138</v>
      </c>
      <c r="D2" s="99">
        <v>15</v>
      </c>
      <c r="E2" s="99" t="s">
        <v>61</v>
      </c>
      <c r="F2" s="99">
        <v>1.99</v>
      </c>
      <c r="G2" s="99" t="s">
        <v>287</v>
      </c>
      <c r="H2" s="99" t="s">
        <v>60</v>
      </c>
      <c r="I2" s="99" t="s">
        <v>59</v>
      </c>
      <c r="J2" s="99" t="s">
        <v>72</v>
      </c>
      <c r="K2" s="99">
        <v>39044</v>
      </c>
      <c r="L2" s="99">
        <v>65510</v>
      </c>
      <c r="M2" s="99">
        <v>0.59600061059380205</v>
      </c>
    </row>
    <row r="3" spans="1:13" x14ac:dyDescent="0.35">
      <c r="A3" s="99">
        <v>3.4</v>
      </c>
      <c r="B3" s="99">
        <v>37</v>
      </c>
      <c r="C3" s="99" t="s">
        <v>138</v>
      </c>
      <c r="D3" s="99">
        <v>14</v>
      </c>
      <c r="E3" s="99" t="s">
        <v>61</v>
      </c>
      <c r="F3" s="99">
        <v>1.99</v>
      </c>
      <c r="G3" s="99" t="s">
        <v>287</v>
      </c>
      <c r="H3" s="99" t="s">
        <v>60</v>
      </c>
      <c r="I3" s="99" t="s">
        <v>59</v>
      </c>
      <c r="J3" s="99" t="s">
        <v>72</v>
      </c>
      <c r="K3" s="99">
        <v>39044</v>
      </c>
      <c r="L3" s="99">
        <v>65510</v>
      </c>
      <c r="M3" s="99">
        <v>0.59600061059380205</v>
      </c>
    </row>
    <row r="4" spans="1:13" x14ac:dyDescent="0.35">
      <c r="A4" s="99">
        <v>6.4</v>
      </c>
      <c r="B4" s="99">
        <v>37</v>
      </c>
      <c r="C4" s="99" t="s">
        <v>138</v>
      </c>
      <c r="D4" s="99">
        <v>24</v>
      </c>
      <c r="E4" s="99" t="s">
        <v>61</v>
      </c>
      <c r="F4" s="99">
        <v>1.99</v>
      </c>
      <c r="G4" s="99" t="s">
        <v>287</v>
      </c>
      <c r="H4" s="99" t="s">
        <v>60</v>
      </c>
      <c r="I4" s="99" t="s">
        <v>59</v>
      </c>
      <c r="J4" s="99" t="s">
        <v>72</v>
      </c>
      <c r="K4" s="99">
        <v>39044</v>
      </c>
      <c r="L4" s="99">
        <v>65510</v>
      </c>
      <c r="M4" s="99">
        <v>0.59600061059380205</v>
      </c>
    </row>
    <row r="5" spans="1:13" x14ac:dyDescent="0.35">
      <c r="A5" s="99">
        <v>9.4</v>
      </c>
      <c r="B5" s="99">
        <v>37</v>
      </c>
      <c r="C5" s="99" t="s">
        <v>138</v>
      </c>
      <c r="D5" s="99">
        <v>65</v>
      </c>
      <c r="E5" s="99" t="s">
        <v>61</v>
      </c>
      <c r="F5" s="99">
        <v>1.99</v>
      </c>
      <c r="G5" s="99" t="s">
        <v>287</v>
      </c>
      <c r="H5" s="99" t="s">
        <v>60</v>
      </c>
      <c r="I5" s="99" t="s">
        <v>59</v>
      </c>
      <c r="J5" s="99" t="s">
        <v>72</v>
      </c>
      <c r="K5" s="99">
        <v>39044</v>
      </c>
      <c r="L5" s="99">
        <v>65510</v>
      </c>
      <c r="M5" s="99">
        <v>0.59600061059380205</v>
      </c>
    </row>
    <row r="6" spans="1:13" x14ac:dyDescent="0.35">
      <c r="A6" s="99">
        <v>12.4</v>
      </c>
      <c r="B6" s="99">
        <v>37</v>
      </c>
      <c r="C6" s="99" t="s">
        <v>138</v>
      </c>
      <c r="D6" s="99">
        <v>167</v>
      </c>
      <c r="E6" s="99" t="s">
        <v>61</v>
      </c>
      <c r="F6" s="99">
        <v>1.99</v>
      </c>
      <c r="G6" s="99" t="s">
        <v>287</v>
      </c>
      <c r="H6" s="99" t="s">
        <v>60</v>
      </c>
      <c r="I6" s="99" t="s">
        <v>59</v>
      </c>
      <c r="J6" s="99" t="s">
        <v>72</v>
      </c>
      <c r="K6" s="99">
        <v>39044</v>
      </c>
      <c r="L6" s="99">
        <v>65510</v>
      </c>
      <c r="M6" s="99">
        <v>0.59600061059380205</v>
      </c>
    </row>
    <row r="7" spans="1:13" x14ac:dyDescent="0.35">
      <c r="A7" s="99">
        <v>15.4</v>
      </c>
      <c r="B7" s="99">
        <v>37</v>
      </c>
      <c r="C7" s="99" t="s">
        <v>138</v>
      </c>
      <c r="D7" s="99">
        <v>379</v>
      </c>
      <c r="E7" s="99" t="s">
        <v>61</v>
      </c>
      <c r="F7" s="99">
        <v>1.99</v>
      </c>
      <c r="G7" s="99" t="s">
        <v>287</v>
      </c>
      <c r="H7" s="99" t="s">
        <v>60</v>
      </c>
      <c r="I7" s="99" t="s">
        <v>59</v>
      </c>
      <c r="J7" s="99" t="s">
        <v>72</v>
      </c>
      <c r="K7" s="99">
        <v>39044</v>
      </c>
      <c r="L7" s="99">
        <v>65510</v>
      </c>
      <c r="M7" s="99">
        <v>0.59600061059380205</v>
      </c>
    </row>
    <row r="8" spans="1:13" x14ac:dyDescent="0.35">
      <c r="A8" s="99">
        <v>18.399999999999999</v>
      </c>
      <c r="B8" s="99">
        <v>37</v>
      </c>
      <c r="C8" s="99" t="s">
        <v>138</v>
      </c>
      <c r="D8" s="99">
        <v>746</v>
      </c>
      <c r="E8" s="99" t="s">
        <v>61</v>
      </c>
      <c r="F8" s="99">
        <v>1.99</v>
      </c>
      <c r="G8" s="99" t="s">
        <v>287</v>
      </c>
      <c r="H8" s="99" t="s">
        <v>60</v>
      </c>
      <c r="I8" s="99" t="s">
        <v>59</v>
      </c>
      <c r="J8" s="99" t="s">
        <v>72</v>
      </c>
      <c r="K8" s="99">
        <v>39044</v>
      </c>
      <c r="L8" s="99">
        <v>65510</v>
      </c>
      <c r="M8" s="99">
        <v>0.59600061059380205</v>
      </c>
    </row>
    <row r="9" spans="1:13" x14ac:dyDescent="0.35">
      <c r="A9" s="99">
        <v>21.4</v>
      </c>
      <c r="B9" s="99">
        <v>37</v>
      </c>
      <c r="C9" s="99" t="s">
        <v>138</v>
      </c>
      <c r="D9" s="99">
        <v>1256</v>
      </c>
      <c r="E9" s="99" t="s">
        <v>61</v>
      </c>
      <c r="F9" s="99">
        <v>1.99</v>
      </c>
      <c r="G9" s="99" t="s">
        <v>287</v>
      </c>
      <c r="H9" s="99" t="s">
        <v>60</v>
      </c>
      <c r="I9" s="99" t="s">
        <v>59</v>
      </c>
      <c r="J9" s="99" t="s">
        <v>72</v>
      </c>
      <c r="K9" s="99">
        <v>39044</v>
      </c>
      <c r="L9" s="99">
        <v>65510</v>
      </c>
      <c r="M9" s="99">
        <v>0.59600061059380205</v>
      </c>
    </row>
    <row r="10" spans="1:13" x14ac:dyDescent="0.35">
      <c r="A10" s="99">
        <v>24.4</v>
      </c>
      <c r="B10" s="99">
        <v>37</v>
      </c>
      <c r="C10" s="99" t="s">
        <v>138</v>
      </c>
      <c r="D10" s="99">
        <v>1969</v>
      </c>
      <c r="E10" s="99" t="s">
        <v>61</v>
      </c>
      <c r="F10" s="99">
        <v>1.99</v>
      </c>
      <c r="G10" s="99" t="s">
        <v>287</v>
      </c>
      <c r="H10" s="99" t="s">
        <v>60</v>
      </c>
      <c r="I10" s="99" t="s">
        <v>59</v>
      </c>
      <c r="J10" s="99" t="s">
        <v>72</v>
      </c>
      <c r="K10" s="99">
        <v>39044</v>
      </c>
      <c r="L10" s="99">
        <v>65510</v>
      </c>
      <c r="M10" s="99">
        <v>0.59600061059380205</v>
      </c>
    </row>
    <row r="11" spans="1:13" x14ac:dyDescent="0.35">
      <c r="A11" s="99">
        <v>27.4</v>
      </c>
      <c r="B11" s="99">
        <v>37</v>
      </c>
      <c r="C11" s="99" t="s">
        <v>138</v>
      </c>
      <c r="D11" s="99">
        <v>2848</v>
      </c>
      <c r="E11" s="99" t="s">
        <v>61</v>
      </c>
      <c r="F11" s="99">
        <v>1.99</v>
      </c>
      <c r="G11" s="99" t="s">
        <v>287</v>
      </c>
      <c r="H11" s="99" t="s">
        <v>60</v>
      </c>
      <c r="I11" s="99" t="s">
        <v>59</v>
      </c>
      <c r="J11" s="99" t="s">
        <v>72</v>
      </c>
      <c r="K11" s="99">
        <v>39044</v>
      </c>
      <c r="L11" s="99">
        <v>65510</v>
      </c>
      <c r="M11" s="99">
        <v>0.59600061059380205</v>
      </c>
    </row>
    <row r="12" spans="1:13" x14ac:dyDescent="0.35">
      <c r="A12" s="99">
        <v>30.4</v>
      </c>
      <c r="B12" s="99">
        <v>37</v>
      </c>
      <c r="C12" s="99" t="s">
        <v>138</v>
      </c>
      <c r="D12" s="99">
        <v>3913</v>
      </c>
      <c r="E12" s="99" t="s">
        <v>61</v>
      </c>
      <c r="F12" s="99">
        <v>1.99</v>
      </c>
      <c r="G12" s="99" t="s">
        <v>287</v>
      </c>
      <c r="H12" s="99" t="s">
        <v>60</v>
      </c>
      <c r="I12" s="99" t="s">
        <v>59</v>
      </c>
      <c r="J12" s="99" t="s">
        <v>72</v>
      </c>
      <c r="K12" s="99">
        <v>39044</v>
      </c>
      <c r="L12" s="99">
        <v>65510</v>
      </c>
      <c r="M12" s="99">
        <v>0.59600061059380205</v>
      </c>
    </row>
    <row r="13" spans="1:13" x14ac:dyDescent="0.35">
      <c r="A13" s="99">
        <v>33.4</v>
      </c>
      <c r="B13" s="99">
        <v>37</v>
      </c>
      <c r="C13" s="99" t="s">
        <v>138</v>
      </c>
      <c r="D13" s="99">
        <v>5015</v>
      </c>
      <c r="E13" s="99" t="s">
        <v>61</v>
      </c>
      <c r="F13" s="99">
        <v>1.99</v>
      </c>
      <c r="G13" s="99" t="s">
        <v>287</v>
      </c>
      <c r="H13" s="99" t="s">
        <v>60</v>
      </c>
      <c r="I13" s="99" t="s">
        <v>59</v>
      </c>
      <c r="J13" s="99" t="s">
        <v>72</v>
      </c>
      <c r="K13" s="99">
        <v>39044</v>
      </c>
      <c r="L13" s="99">
        <v>65510</v>
      </c>
      <c r="M13" s="99">
        <v>0.59600061059380205</v>
      </c>
    </row>
    <row r="14" spans="1:13" x14ac:dyDescent="0.35">
      <c r="A14" s="99">
        <v>36.4</v>
      </c>
      <c r="B14" s="99">
        <v>37</v>
      </c>
      <c r="C14" s="99" t="s">
        <v>138</v>
      </c>
      <c r="D14" s="99">
        <v>6274</v>
      </c>
      <c r="E14" s="99" t="s">
        <v>61</v>
      </c>
      <c r="F14" s="99">
        <v>1.99</v>
      </c>
      <c r="G14" s="99" t="s">
        <v>287</v>
      </c>
      <c r="H14" s="99" t="s">
        <v>60</v>
      </c>
      <c r="I14" s="99" t="s">
        <v>59</v>
      </c>
      <c r="J14" s="99" t="s">
        <v>72</v>
      </c>
      <c r="K14" s="99">
        <v>39044</v>
      </c>
      <c r="L14" s="99">
        <v>65510</v>
      </c>
      <c r="M14" s="99">
        <v>0.59600061059380205</v>
      </c>
    </row>
    <row r="15" spans="1:13" x14ac:dyDescent="0.35">
      <c r="A15" s="99">
        <v>39.4</v>
      </c>
      <c r="B15" s="99">
        <v>37</v>
      </c>
      <c r="C15" s="99" t="s">
        <v>138</v>
      </c>
      <c r="D15" s="99">
        <v>7547</v>
      </c>
      <c r="E15" s="99" t="s">
        <v>61</v>
      </c>
      <c r="F15" s="99">
        <v>1.99</v>
      </c>
      <c r="G15" s="99" t="s">
        <v>287</v>
      </c>
      <c r="H15" s="99" t="s">
        <v>60</v>
      </c>
      <c r="I15" s="99" t="s">
        <v>59</v>
      </c>
      <c r="J15" s="99" t="s">
        <v>72</v>
      </c>
      <c r="K15" s="99">
        <v>39044</v>
      </c>
      <c r="L15" s="99">
        <v>65510</v>
      </c>
      <c r="M15" s="99">
        <v>0.59600061059380205</v>
      </c>
    </row>
    <row r="16" spans="1:13" x14ac:dyDescent="0.35">
      <c r="A16" s="99">
        <v>42.4</v>
      </c>
      <c r="B16" s="99">
        <v>37</v>
      </c>
      <c r="C16" s="99" t="s">
        <v>138</v>
      </c>
      <c r="D16" s="99">
        <v>9082</v>
      </c>
      <c r="E16" s="99" t="s">
        <v>61</v>
      </c>
      <c r="F16" s="99">
        <v>1.99</v>
      </c>
      <c r="G16" s="99" t="s">
        <v>287</v>
      </c>
      <c r="H16" s="99" t="s">
        <v>60</v>
      </c>
      <c r="I16" s="99" t="s">
        <v>59</v>
      </c>
      <c r="J16" s="99" t="s">
        <v>72</v>
      </c>
      <c r="K16" s="99">
        <v>39044</v>
      </c>
      <c r="L16" s="99">
        <v>65510</v>
      </c>
      <c r="M16" s="99">
        <v>0.59600061059380205</v>
      </c>
    </row>
    <row r="17" spans="1:13" x14ac:dyDescent="0.35">
      <c r="A17" s="99">
        <v>45.4</v>
      </c>
      <c r="B17" s="99">
        <v>37</v>
      </c>
      <c r="C17" s="99" t="s">
        <v>138</v>
      </c>
      <c r="D17" s="99">
        <v>10330</v>
      </c>
      <c r="E17" s="99" t="s">
        <v>61</v>
      </c>
      <c r="F17" s="99">
        <v>1.99</v>
      </c>
      <c r="G17" s="99" t="s">
        <v>287</v>
      </c>
      <c r="H17" s="99" t="s">
        <v>60</v>
      </c>
      <c r="I17" s="99" t="s">
        <v>59</v>
      </c>
      <c r="J17" s="99" t="s">
        <v>72</v>
      </c>
      <c r="K17" s="99">
        <v>39044</v>
      </c>
      <c r="L17" s="99">
        <v>65510</v>
      </c>
      <c r="M17" s="99">
        <v>0.59600061059380205</v>
      </c>
    </row>
    <row r="18" spans="1:13" x14ac:dyDescent="0.35">
      <c r="A18" s="99">
        <v>48.4</v>
      </c>
      <c r="B18" s="99">
        <v>37</v>
      </c>
      <c r="C18" s="99" t="s">
        <v>138</v>
      </c>
      <c r="D18" s="99">
        <v>11641</v>
      </c>
      <c r="E18" s="99" t="s">
        <v>61</v>
      </c>
      <c r="F18" s="99">
        <v>1.99</v>
      </c>
      <c r="G18" s="99" t="s">
        <v>287</v>
      </c>
      <c r="H18" s="99" t="s">
        <v>60</v>
      </c>
      <c r="I18" s="99" t="s">
        <v>59</v>
      </c>
      <c r="J18" s="99" t="s">
        <v>72</v>
      </c>
      <c r="K18" s="99">
        <v>39044</v>
      </c>
      <c r="L18" s="99">
        <v>65510</v>
      </c>
      <c r="M18" s="99">
        <v>0.59600061059380205</v>
      </c>
    </row>
    <row r="19" spans="1:13" x14ac:dyDescent="0.35">
      <c r="A19" s="99">
        <v>51.4</v>
      </c>
      <c r="B19" s="99">
        <v>37</v>
      </c>
      <c r="C19" s="99" t="s">
        <v>138</v>
      </c>
      <c r="D19" s="99">
        <v>13161</v>
      </c>
      <c r="E19" s="99" t="s">
        <v>61</v>
      </c>
      <c r="F19" s="99">
        <v>1.99</v>
      </c>
      <c r="G19" s="99" t="s">
        <v>287</v>
      </c>
      <c r="H19" s="99" t="s">
        <v>60</v>
      </c>
      <c r="I19" s="99" t="s">
        <v>59</v>
      </c>
      <c r="J19" s="99" t="s">
        <v>72</v>
      </c>
      <c r="K19" s="99">
        <v>39044</v>
      </c>
      <c r="L19" s="99">
        <v>65510</v>
      </c>
      <c r="M19" s="99">
        <v>0.59600061059380205</v>
      </c>
    </row>
    <row r="20" spans="1:13" x14ac:dyDescent="0.35">
      <c r="A20" s="99">
        <v>54.4</v>
      </c>
      <c r="B20" s="99">
        <v>37</v>
      </c>
      <c r="C20" s="99" t="s">
        <v>138</v>
      </c>
      <c r="D20" s="99">
        <v>14588</v>
      </c>
      <c r="E20" s="99" t="s">
        <v>61</v>
      </c>
      <c r="F20" s="99">
        <v>1.99</v>
      </c>
      <c r="G20" s="99" t="s">
        <v>287</v>
      </c>
      <c r="H20" s="99" t="s">
        <v>60</v>
      </c>
      <c r="I20" s="99" t="s">
        <v>59</v>
      </c>
      <c r="J20" s="99" t="s">
        <v>72</v>
      </c>
      <c r="K20" s="99">
        <v>39044</v>
      </c>
      <c r="L20" s="99">
        <v>65510</v>
      </c>
      <c r="M20" s="99">
        <v>0.59600061059380205</v>
      </c>
    </row>
    <row r="21" spans="1:13" x14ac:dyDescent="0.35">
      <c r="A21" s="99">
        <v>57.4</v>
      </c>
      <c r="B21" s="99">
        <v>37</v>
      </c>
      <c r="C21" s="99" t="s">
        <v>138</v>
      </c>
      <c r="D21" s="99">
        <v>16086</v>
      </c>
      <c r="E21" s="99" t="s">
        <v>61</v>
      </c>
      <c r="F21" s="99">
        <v>1.99</v>
      </c>
      <c r="G21" s="99" t="s">
        <v>287</v>
      </c>
      <c r="H21" s="99" t="s">
        <v>60</v>
      </c>
      <c r="I21" s="99" t="s">
        <v>59</v>
      </c>
      <c r="J21" s="99" t="s">
        <v>72</v>
      </c>
      <c r="K21" s="99">
        <v>39044</v>
      </c>
      <c r="L21" s="99">
        <v>65510</v>
      </c>
      <c r="M21" s="99">
        <v>0.59600061059380205</v>
      </c>
    </row>
    <row r="22" spans="1:13" x14ac:dyDescent="0.35">
      <c r="A22" s="99">
        <v>60.4</v>
      </c>
      <c r="B22" s="99">
        <v>37</v>
      </c>
      <c r="C22" s="99" t="s">
        <v>138</v>
      </c>
      <c r="D22" s="99">
        <v>17348</v>
      </c>
      <c r="E22" s="99" t="s">
        <v>61</v>
      </c>
      <c r="F22" s="99">
        <v>1.99</v>
      </c>
      <c r="G22" s="99" t="s">
        <v>287</v>
      </c>
      <c r="H22" s="99" t="s">
        <v>60</v>
      </c>
      <c r="I22" s="99" t="s">
        <v>59</v>
      </c>
      <c r="J22" s="99" t="s">
        <v>72</v>
      </c>
      <c r="K22" s="99">
        <v>39044</v>
      </c>
      <c r="L22" s="99">
        <v>65510</v>
      </c>
      <c r="M22" s="99">
        <v>0.59600061059380205</v>
      </c>
    </row>
    <row r="23" spans="1:13" x14ac:dyDescent="0.35">
      <c r="A23" s="99">
        <v>63.4</v>
      </c>
      <c r="B23" s="99">
        <v>37</v>
      </c>
      <c r="C23" s="99" t="s">
        <v>138</v>
      </c>
      <c r="D23" s="99">
        <v>18595</v>
      </c>
      <c r="E23" s="99" t="s">
        <v>61</v>
      </c>
      <c r="F23" s="99">
        <v>1.99</v>
      </c>
      <c r="G23" s="99" t="s">
        <v>287</v>
      </c>
      <c r="H23" s="99" t="s">
        <v>60</v>
      </c>
      <c r="I23" s="99" t="s">
        <v>59</v>
      </c>
      <c r="J23" s="99" t="s">
        <v>72</v>
      </c>
      <c r="K23" s="99">
        <v>39044</v>
      </c>
      <c r="L23" s="99">
        <v>65510</v>
      </c>
      <c r="M23" s="99">
        <v>0.59600061059380205</v>
      </c>
    </row>
    <row r="24" spans="1:13" x14ac:dyDescent="0.35">
      <c r="A24" s="99">
        <v>66.400000000000006</v>
      </c>
      <c r="B24" s="99">
        <v>37</v>
      </c>
      <c r="C24" s="99" t="s">
        <v>138</v>
      </c>
      <c r="D24" s="99">
        <v>20073</v>
      </c>
      <c r="E24" s="99" t="s">
        <v>61</v>
      </c>
      <c r="F24" s="99">
        <v>1.99</v>
      </c>
      <c r="G24" s="99" t="s">
        <v>287</v>
      </c>
      <c r="H24" s="99" t="s">
        <v>60</v>
      </c>
      <c r="I24" s="99" t="s">
        <v>59</v>
      </c>
      <c r="J24" s="99" t="s">
        <v>72</v>
      </c>
      <c r="K24" s="99">
        <v>39044</v>
      </c>
      <c r="L24" s="99">
        <v>65510</v>
      </c>
      <c r="M24" s="99">
        <v>0.59600061059380205</v>
      </c>
    </row>
    <row r="25" spans="1:13" x14ac:dyDescent="0.35">
      <c r="A25" s="99">
        <v>69.400000000000006</v>
      </c>
      <c r="B25" s="99">
        <v>37</v>
      </c>
      <c r="C25" s="99" t="s">
        <v>138</v>
      </c>
      <c r="D25" s="99">
        <v>21506</v>
      </c>
      <c r="E25" s="99" t="s">
        <v>61</v>
      </c>
      <c r="F25" s="99">
        <v>1.99</v>
      </c>
      <c r="G25" s="99" t="s">
        <v>287</v>
      </c>
      <c r="H25" s="99" t="s">
        <v>60</v>
      </c>
      <c r="I25" s="99" t="s">
        <v>59</v>
      </c>
      <c r="J25" s="99" t="s">
        <v>72</v>
      </c>
      <c r="K25" s="99">
        <v>39044</v>
      </c>
      <c r="L25" s="99">
        <v>65510</v>
      </c>
      <c r="M25" s="99">
        <v>0.59600061059380205</v>
      </c>
    </row>
    <row r="26" spans="1:13" x14ac:dyDescent="0.35">
      <c r="A26" s="99">
        <v>72.400000000000006</v>
      </c>
      <c r="B26" s="99">
        <v>37</v>
      </c>
      <c r="C26" s="99" t="s">
        <v>138</v>
      </c>
      <c r="D26" s="99">
        <v>22837</v>
      </c>
      <c r="E26" s="99" t="s">
        <v>61</v>
      </c>
      <c r="F26" s="99">
        <v>1.99</v>
      </c>
      <c r="G26" s="99" t="s">
        <v>287</v>
      </c>
      <c r="H26" s="99" t="s">
        <v>60</v>
      </c>
      <c r="I26" s="99" t="s">
        <v>59</v>
      </c>
      <c r="J26" s="99" t="s">
        <v>72</v>
      </c>
      <c r="K26" s="99">
        <v>39044</v>
      </c>
      <c r="L26" s="99">
        <v>65510</v>
      </c>
      <c r="M26" s="99">
        <v>0.59600061059380205</v>
      </c>
    </row>
    <row r="27" spans="1:13" x14ac:dyDescent="0.35">
      <c r="A27" s="99">
        <v>75.400000000000006</v>
      </c>
      <c r="B27" s="99">
        <v>37</v>
      </c>
      <c r="C27" s="99" t="s">
        <v>138</v>
      </c>
      <c r="D27" s="99">
        <v>24101</v>
      </c>
      <c r="E27" s="99" t="s">
        <v>61</v>
      </c>
      <c r="F27" s="99">
        <v>1.99</v>
      </c>
      <c r="G27" s="99" t="s">
        <v>287</v>
      </c>
      <c r="H27" s="99" t="s">
        <v>60</v>
      </c>
      <c r="I27" s="99" t="s">
        <v>59</v>
      </c>
      <c r="J27" s="99" t="s">
        <v>72</v>
      </c>
      <c r="K27" s="99">
        <v>39044</v>
      </c>
      <c r="L27" s="99">
        <v>65510</v>
      </c>
      <c r="M27" s="99">
        <v>0.59600061059380205</v>
      </c>
    </row>
    <row r="28" spans="1:13" x14ac:dyDescent="0.35">
      <c r="A28" s="99">
        <v>78.400000000000006</v>
      </c>
      <c r="B28" s="99">
        <v>37</v>
      </c>
      <c r="C28" s="99" t="s">
        <v>138</v>
      </c>
      <c r="D28" s="99">
        <v>25414</v>
      </c>
      <c r="E28" s="99" t="s">
        <v>61</v>
      </c>
      <c r="F28" s="99">
        <v>1.99</v>
      </c>
      <c r="G28" s="99" t="s">
        <v>287</v>
      </c>
      <c r="H28" s="99" t="s">
        <v>60</v>
      </c>
      <c r="I28" s="99" t="s">
        <v>59</v>
      </c>
      <c r="J28" s="99" t="s">
        <v>72</v>
      </c>
      <c r="K28" s="99">
        <v>39044</v>
      </c>
      <c r="L28" s="99">
        <v>65510</v>
      </c>
      <c r="M28" s="99">
        <v>0.59600061059380205</v>
      </c>
    </row>
    <row r="29" spans="1:13" x14ac:dyDescent="0.35">
      <c r="A29" s="99">
        <v>81.400000000000006</v>
      </c>
      <c r="B29" s="99">
        <v>37</v>
      </c>
      <c r="C29" s="99" t="s">
        <v>138</v>
      </c>
      <c r="D29" s="99">
        <v>26860</v>
      </c>
      <c r="E29" s="99" t="s">
        <v>61</v>
      </c>
      <c r="F29" s="99">
        <v>1.99</v>
      </c>
      <c r="G29" s="99" t="s">
        <v>287</v>
      </c>
      <c r="H29" s="99" t="s">
        <v>60</v>
      </c>
      <c r="I29" s="99" t="s">
        <v>59</v>
      </c>
      <c r="J29" s="99" t="s">
        <v>72</v>
      </c>
      <c r="K29" s="99">
        <v>39044</v>
      </c>
      <c r="L29" s="99">
        <v>65510</v>
      </c>
      <c r="M29" s="99">
        <v>0.59600061059380205</v>
      </c>
    </row>
    <row r="30" spans="1:13" x14ac:dyDescent="0.35">
      <c r="A30" s="99">
        <v>84.4</v>
      </c>
      <c r="B30" s="99">
        <v>37</v>
      </c>
      <c r="C30" s="99" t="s">
        <v>138</v>
      </c>
      <c r="D30" s="99">
        <v>27747</v>
      </c>
      <c r="E30" s="99" t="s">
        <v>61</v>
      </c>
      <c r="F30" s="99">
        <v>1.99</v>
      </c>
      <c r="G30" s="99" t="s">
        <v>287</v>
      </c>
      <c r="H30" s="99" t="s">
        <v>60</v>
      </c>
      <c r="I30" s="99" t="s">
        <v>59</v>
      </c>
      <c r="J30" s="99" t="s">
        <v>72</v>
      </c>
      <c r="K30" s="99">
        <v>39044</v>
      </c>
      <c r="L30" s="99">
        <v>65510</v>
      </c>
      <c r="M30" s="99">
        <v>0.59600061059380205</v>
      </c>
    </row>
    <row r="31" spans="1:13" x14ac:dyDescent="0.35">
      <c r="A31" s="99">
        <v>87.4</v>
      </c>
      <c r="B31" s="99">
        <v>37</v>
      </c>
      <c r="C31" s="99" t="s">
        <v>138</v>
      </c>
      <c r="D31" s="99">
        <v>29147</v>
      </c>
      <c r="E31" s="99" t="s">
        <v>61</v>
      </c>
      <c r="F31" s="99">
        <v>1.99</v>
      </c>
      <c r="G31" s="99" t="s">
        <v>287</v>
      </c>
      <c r="H31" s="99" t="s">
        <v>60</v>
      </c>
      <c r="I31" s="99" t="s">
        <v>59</v>
      </c>
      <c r="J31" s="99" t="s">
        <v>72</v>
      </c>
      <c r="K31" s="99">
        <v>39044</v>
      </c>
      <c r="L31" s="99">
        <v>65510</v>
      </c>
      <c r="M31" s="99">
        <v>0.59600061059380205</v>
      </c>
    </row>
    <row r="32" spans="1:13" x14ac:dyDescent="0.35">
      <c r="A32" s="99">
        <v>90.4</v>
      </c>
      <c r="B32" s="99">
        <v>37</v>
      </c>
      <c r="C32" s="99" t="s">
        <v>138</v>
      </c>
      <c r="D32" s="99">
        <v>30479</v>
      </c>
      <c r="E32" s="99" t="s">
        <v>61</v>
      </c>
      <c r="F32" s="99">
        <v>1.99</v>
      </c>
      <c r="G32" s="99" t="s">
        <v>287</v>
      </c>
      <c r="H32" s="99" t="s">
        <v>60</v>
      </c>
      <c r="I32" s="99" t="s">
        <v>59</v>
      </c>
      <c r="J32" s="99" t="s">
        <v>72</v>
      </c>
      <c r="K32" s="99">
        <v>39044</v>
      </c>
      <c r="L32" s="99">
        <v>65510</v>
      </c>
      <c r="M32" s="99">
        <v>0.59600061059380205</v>
      </c>
    </row>
    <row r="33" spans="1:13" x14ac:dyDescent="0.35">
      <c r="A33" s="99">
        <v>93.4</v>
      </c>
      <c r="B33" s="99">
        <v>37</v>
      </c>
      <c r="C33" s="99" t="s">
        <v>138</v>
      </c>
      <c r="D33" s="99">
        <v>31259</v>
      </c>
      <c r="E33" s="99" t="s">
        <v>61</v>
      </c>
      <c r="F33" s="99">
        <v>1.99</v>
      </c>
      <c r="G33" s="99" t="s">
        <v>287</v>
      </c>
      <c r="H33" s="99" t="s">
        <v>60</v>
      </c>
      <c r="I33" s="99" t="s">
        <v>59</v>
      </c>
      <c r="J33" s="99" t="s">
        <v>72</v>
      </c>
      <c r="K33" s="99">
        <v>39044</v>
      </c>
      <c r="L33" s="99">
        <v>65510</v>
      </c>
      <c r="M33" s="99">
        <v>0.59600061059380205</v>
      </c>
    </row>
    <row r="34" spans="1:13" x14ac:dyDescent="0.35">
      <c r="A34" s="99">
        <v>96.4</v>
      </c>
      <c r="B34" s="99">
        <v>37</v>
      </c>
      <c r="C34" s="99" t="s">
        <v>138</v>
      </c>
      <c r="D34" s="99">
        <v>32249</v>
      </c>
      <c r="E34" s="99" t="s">
        <v>61</v>
      </c>
      <c r="F34" s="99">
        <v>1.99</v>
      </c>
      <c r="G34" s="99" t="s">
        <v>287</v>
      </c>
      <c r="H34" s="99" t="s">
        <v>60</v>
      </c>
      <c r="I34" s="99" t="s">
        <v>59</v>
      </c>
      <c r="J34" s="99" t="s">
        <v>72</v>
      </c>
      <c r="K34" s="99">
        <v>39044</v>
      </c>
      <c r="L34" s="99">
        <v>65510</v>
      </c>
      <c r="M34" s="99">
        <v>0.59600061059380205</v>
      </c>
    </row>
    <row r="35" spans="1:13" x14ac:dyDescent="0.35">
      <c r="A35" s="99">
        <v>99.4</v>
      </c>
      <c r="B35" s="99">
        <v>36.9</v>
      </c>
      <c r="C35" s="99" t="s">
        <v>138</v>
      </c>
      <c r="D35" s="99">
        <v>33773</v>
      </c>
      <c r="E35" s="99" t="s">
        <v>61</v>
      </c>
      <c r="F35" s="99">
        <v>1.99</v>
      </c>
      <c r="G35" s="99" t="s">
        <v>287</v>
      </c>
      <c r="H35" s="99" t="s">
        <v>60</v>
      </c>
      <c r="I35" s="99" t="s">
        <v>59</v>
      </c>
      <c r="J35" s="99" t="s">
        <v>72</v>
      </c>
      <c r="K35" s="99">
        <v>39044</v>
      </c>
      <c r="L35" s="99">
        <v>65510</v>
      </c>
      <c r="M35" s="99">
        <v>0.59600061059380205</v>
      </c>
    </row>
    <row r="36" spans="1:13" x14ac:dyDescent="0.35">
      <c r="A36" s="99">
        <v>102.4</v>
      </c>
      <c r="B36" s="99">
        <v>37</v>
      </c>
      <c r="C36" s="99" t="s">
        <v>138</v>
      </c>
      <c r="D36" s="99">
        <v>34700</v>
      </c>
      <c r="E36" s="99" t="s">
        <v>61</v>
      </c>
      <c r="F36" s="99">
        <v>1.99</v>
      </c>
      <c r="G36" s="99" t="s">
        <v>287</v>
      </c>
      <c r="H36" s="99" t="s">
        <v>60</v>
      </c>
      <c r="I36" s="99" t="s">
        <v>59</v>
      </c>
      <c r="J36" s="99" t="s">
        <v>72</v>
      </c>
      <c r="K36" s="99">
        <v>39044</v>
      </c>
      <c r="L36" s="99">
        <v>65510</v>
      </c>
      <c r="M36" s="99">
        <v>0.59600061059380205</v>
      </c>
    </row>
    <row r="37" spans="1:13" x14ac:dyDescent="0.35">
      <c r="A37" s="99">
        <v>105.4</v>
      </c>
      <c r="B37" s="99">
        <v>37</v>
      </c>
      <c r="C37" s="99" t="s">
        <v>138</v>
      </c>
      <c r="D37" s="99">
        <v>35195</v>
      </c>
      <c r="E37" s="99" t="s">
        <v>61</v>
      </c>
      <c r="F37" s="99">
        <v>1.99</v>
      </c>
      <c r="G37" s="99" t="s">
        <v>287</v>
      </c>
      <c r="H37" s="99" t="s">
        <v>60</v>
      </c>
      <c r="I37" s="99" t="s">
        <v>59</v>
      </c>
      <c r="J37" s="99" t="s">
        <v>72</v>
      </c>
      <c r="K37" s="99">
        <v>39044</v>
      </c>
      <c r="L37" s="99">
        <v>65510</v>
      </c>
      <c r="M37" s="99">
        <v>0.59600061059380205</v>
      </c>
    </row>
    <row r="38" spans="1:13" x14ac:dyDescent="0.35">
      <c r="A38" s="99">
        <v>108.4</v>
      </c>
      <c r="B38" s="99">
        <v>37</v>
      </c>
      <c r="C38" s="99" t="s">
        <v>138</v>
      </c>
      <c r="D38" s="99">
        <v>35588</v>
      </c>
      <c r="E38" s="99" t="s">
        <v>61</v>
      </c>
      <c r="F38" s="99">
        <v>1.99</v>
      </c>
      <c r="G38" s="99" t="s">
        <v>287</v>
      </c>
      <c r="H38" s="99" t="s">
        <v>60</v>
      </c>
      <c r="I38" s="99" t="s">
        <v>59</v>
      </c>
      <c r="J38" s="99" t="s">
        <v>72</v>
      </c>
      <c r="K38" s="99">
        <v>39044</v>
      </c>
      <c r="L38" s="99">
        <v>65510</v>
      </c>
      <c r="M38" s="99">
        <v>0.59600061059380205</v>
      </c>
    </row>
    <row r="39" spans="1:13" x14ac:dyDescent="0.35">
      <c r="A39" s="99">
        <v>111.4</v>
      </c>
      <c r="B39" s="99">
        <v>37</v>
      </c>
      <c r="C39" s="99" t="s">
        <v>138</v>
      </c>
      <c r="D39" s="99">
        <v>36624</v>
      </c>
      <c r="E39" s="99" t="s">
        <v>61</v>
      </c>
      <c r="F39" s="99">
        <v>1.99</v>
      </c>
      <c r="G39" s="99" t="s">
        <v>287</v>
      </c>
      <c r="H39" s="99" t="s">
        <v>60</v>
      </c>
      <c r="I39" s="99" t="s">
        <v>59</v>
      </c>
      <c r="J39" s="99" t="s">
        <v>72</v>
      </c>
      <c r="K39" s="99">
        <v>39044</v>
      </c>
      <c r="L39" s="99">
        <v>65510</v>
      </c>
      <c r="M39" s="99">
        <v>0.59600061059380205</v>
      </c>
    </row>
    <row r="40" spans="1:13" x14ac:dyDescent="0.35">
      <c r="A40" s="99">
        <v>114.4</v>
      </c>
      <c r="B40" s="99">
        <v>37</v>
      </c>
      <c r="C40" s="99" t="s">
        <v>138</v>
      </c>
      <c r="D40" s="99">
        <v>37074</v>
      </c>
      <c r="E40" s="99" t="s">
        <v>61</v>
      </c>
      <c r="F40" s="99">
        <v>1.99</v>
      </c>
      <c r="G40" s="99" t="s">
        <v>287</v>
      </c>
      <c r="H40" s="99" t="s">
        <v>60</v>
      </c>
      <c r="I40" s="99" t="s">
        <v>59</v>
      </c>
      <c r="J40" s="99" t="s">
        <v>72</v>
      </c>
      <c r="K40" s="99">
        <v>39044</v>
      </c>
      <c r="L40" s="99">
        <v>65510</v>
      </c>
      <c r="M40" s="99">
        <v>0.59600061059380205</v>
      </c>
    </row>
    <row r="41" spans="1:13" x14ac:dyDescent="0.35">
      <c r="A41" s="99">
        <v>117.4</v>
      </c>
      <c r="B41" s="99">
        <v>37</v>
      </c>
      <c r="C41" s="99" t="s">
        <v>138</v>
      </c>
      <c r="D41" s="99">
        <v>37641</v>
      </c>
      <c r="E41" s="99" t="s">
        <v>61</v>
      </c>
      <c r="F41" s="99">
        <v>1.99</v>
      </c>
      <c r="G41" s="99" t="s">
        <v>287</v>
      </c>
      <c r="H41" s="99" t="s">
        <v>60</v>
      </c>
      <c r="I41" s="99" t="s">
        <v>59</v>
      </c>
      <c r="J41" s="99" t="s">
        <v>72</v>
      </c>
      <c r="K41" s="99">
        <v>39044</v>
      </c>
      <c r="L41" s="99">
        <v>65510</v>
      </c>
      <c r="M41" s="99">
        <v>0.59600061059380205</v>
      </c>
    </row>
    <row r="42" spans="1:13" x14ac:dyDescent="0.35">
      <c r="A42" s="99">
        <v>120.4</v>
      </c>
      <c r="B42" s="99">
        <v>37</v>
      </c>
      <c r="C42" s="99" t="s">
        <v>138</v>
      </c>
      <c r="D42" s="99">
        <v>37648</v>
      </c>
      <c r="E42" s="99" t="s">
        <v>61</v>
      </c>
      <c r="F42" s="99">
        <v>1.99</v>
      </c>
      <c r="G42" s="99" t="s">
        <v>287</v>
      </c>
      <c r="H42" s="99" t="s">
        <v>60</v>
      </c>
      <c r="I42" s="99" t="s">
        <v>59</v>
      </c>
      <c r="J42" s="99" t="s">
        <v>72</v>
      </c>
      <c r="K42" s="99">
        <v>39044</v>
      </c>
      <c r="L42" s="99">
        <v>65510</v>
      </c>
      <c r="M42" s="99">
        <v>0.59600061059380205</v>
      </c>
    </row>
    <row r="43" spans="1:13" x14ac:dyDescent="0.35">
      <c r="A43" s="99">
        <v>123.4</v>
      </c>
      <c r="B43" s="99">
        <v>37</v>
      </c>
      <c r="C43" s="99" t="s">
        <v>138</v>
      </c>
      <c r="D43" s="99">
        <v>37831</v>
      </c>
      <c r="E43" s="99" t="s">
        <v>61</v>
      </c>
      <c r="F43" s="99">
        <v>1.99</v>
      </c>
      <c r="G43" s="99" t="s">
        <v>287</v>
      </c>
      <c r="H43" s="99" t="s">
        <v>60</v>
      </c>
      <c r="I43" s="99" t="s">
        <v>59</v>
      </c>
      <c r="J43" s="99" t="s">
        <v>72</v>
      </c>
      <c r="K43" s="99">
        <v>39044</v>
      </c>
      <c r="L43" s="99">
        <v>65510</v>
      </c>
      <c r="M43" s="99">
        <v>0.59600061059380205</v>
      </c>
    </row>
    <row r="44" spans="1:13" x14ac:dyDescent="0.35">
      <c r="A44" s="99">
        <v>126.4</v>
      </c>
      <c r="B44" s="99">
        <v>37</v>
      </c>
      <c r="C44" s="99" t="s">
        <v>138</v>
      </c>
      <c r="D44" s="99">
        <v>37776</v>
      </c>
      <c r="E44" s="99" t="s">
        <v>61</v>
      </c>
      <c r="F44" s="99">
        <v>1.99</v>
      </c>
      <c r="G44" s="99" t="s">
        <v>287</v>
      </c>
      <c r="H44" s="99" t="s">
        <v>60</v>
      </c>
      <c r="I44" s="99" t="s">
        <v>59</v>
      </c>
      <c r="J44" s="99" t="s">
        <v>72</v>
      </c>
      <c r="K44" s="99">
        <v>39044</v>
      </c>
      <c r="L44" s="99">
        <v>65510</v>
      </c>
      <c r="M44" s="99">
        <v>0.59600061059380205</v>
      </c>
    </row>
    <row r="45" spans="1:13" x14ac:dyDescent="0.35">
      <c r="A45" s="99">
        <v>129.4</v>
      </c>
      <c r="B45" s="99">
        <v>37</v>
      </c>
      <c r="C45" s="99" t="s">
        <v>138</v>
      </c>
      <c r="D45" s="99">
        <v>37973</v>
      </c>
      <c r="E45" s="99" t="s">
        <v>61</v>
      </c>
      <c r="F45" s="99">
        <v>1.99</v>
      </c>
      <c r="G45" s="99" t="s">
        <v>287</v>
      </c>
      <c r="H45" s="99" t="s">
        <v>60</v>
      </c>
      <c r="I45" s="99" t="s">
        <v>59</v>
      </c>
      <c r="J45" s="99" t="s">
        <v>72</v>
      </c>
      <c r="K45" s="99">
        <v>39044</v>
      </c>
      <c r="L45" s="99">
        <v>65510</v>
      </c>
      <c r="M45" s="99">
        <v>0.59600061059380205</v>
      </c>
    </row>
    <row r="46" spans="1:13" x14ac:dyDescent="0.35">
      <c r="A46" s="99">
        <v>132.4</v>
      </c>
      <c r="B46" s="99">
        <v>37</v>
      </c>
      <c r="C46" s="99" t="s">
        <v>138</v>
      </c>
      <c r="D46" s="99">
        <v>38249</v>
      </c>
      <c r="E46" s="99" t="s">
        <v>61</v>
      </c>
      <c r="F46" s="99">
        <v>1.99</v>
      </c>
      <c r="G46" s="99" t="s">
        <v>287</v>
      </c>
      <c r="H46" s="99" t="s">
        <v>60</v>
      </c>
      <c r="I46" s="99" t="s">
        <v>59</v>
      </c>
      <c r="J46" s="99" t="s">
        <v>72</v>
      </c>
      <c r="K46" s="99">
        <v>39044</v>
      </c>
      <c r="L46" s="99">
        <v>65510</v>
      </c>
      <c r="M46" s="99">
        <v>0.59600061059380205</v>
      </c>
    </row>
    <row r="47" spans="1:13" x14ac:dyDescent="0.35">
      <c r="A47" s="99">
        <v>135.4</v>
      </c>
      <c r="B47" s="99">
        <v>37</v>
      </c>
      <c r="C47" s="99" t="s">
        <v>138</v>
      </c>
      <c r="D47" s="99">
        <v>38455</v>
      </c>
      <c r="E47" s="99" t="s">
        <v>61</v>
      </c>
      <c r="F47" s="99">
        <v>1.99</v>
      </c>
      <c r="G47" s="99" t="s">
        <v>287</v>
      </c>
      <c r="H47" s="99" t="s">
        <v>60</v>
      </c>
      <c r="I47" s="99" t="s">
        <v>59</v>
      </c>
      <c r="J47" s="99" t="s">
        <v>72</v>
      </c>
      <c r="K47" s="99">
        <v>39044</v>
      </c>
      <c r="L47" s="99">
        <v>65510</v>
      </c>
      <c r="M47" s="99">
        <v>0.59600061059380205</v>
      </c>
    </row>
    <row r="48" spans="1:13" x14ac:dyDescent="0.35">
      <c r="A48" s="99">
        <v>138.4</v>
      </c>
      <c r="B48" s="99">
        <v>37</v>
      </c>
      <c r="C48" s="99" t="s">
        <v>138</v>
      </c>
      <c r="D48" s="99">
        <v>38029</v>
      </c>
      <c r="E48" s="99" t="s">
        <v>61</v>
      </c>
      <c r="F48" s="99">
        <v>1.99</v>
      </c>
      <c r="G48" s="99" t="s">
        <v>287</v>
      </c>
      <c r="H48" s="99" t="s">
        <v>60</v>
      </c>
      <c r="I48" s="99" t="s">
        <v>59</v>
      </c>
      <c r="J48" s="99" t="s">
        <v>72</v>
      </c>
      <c r="K48" s="99">
        <v>39044</v>
      </c>
      <c r="L48" s="99">
        <v>65510</v>
      </c>
      <c r="M48" s="99">
        <v>0.59600061059380205</v>
      </c>
    </row>
    <row r="49" spans="1:13" x14ac:dyDescent="0.35">
      <c r="A49" s="99">
        <v>141.4</v>
      </c>
      <c r="B49" s="99">
        <v>37</v>
      </c>
      <c r="C49" s="99" t="s">
        <v>138</v>
      </c>
      <c r="D49" s="99">
        <v>38714</v>
      </c>
      <c r="E49" s="99" t="s">
        <v>61</v>
      </c>
      <c r="F49" s="99">
        <v>1.99</v>
      </c>
      <c r="G49" s="99" t="s">
        <v>287</v>
      </c>
      <c r="H49" s="99" t="s">
        <v>60</v>
      </c>
      <c r="I49" s="99" t="s">
        <v>59</v>
      </c>
      <c r="J49" s="99" t="s">
        <v>72</v>
      </c>
      <c r="K49" s="99">
        <v>39044</v>
      </c>
      <c r="L49" s="99">
        <v>65510</v>
      </c>
      <c r="M49" s="99">
        <v>0.59600061059380205</v>
      </c>
    </row>
    <row r="50" spans="1:13" x14ac:dyDescent="0.35">
      <c r="A50" s="99">
        <v>144.4</v>
      </c>
      <c r="B50" s="99">
        <v>37</v>
      </c>
      <c r="C50" s="99" t="s">
        <v>138</v>
      </c>
      <c r="D50" s="99">
        <v>38690</v>
      </c>
      <c r="E50" s="99" t="s">
        <v>61</v>
      </c>
      <c r="F50" s="99">
        <v>1.99</v>
      </c>
      <c r="G50" s="99" t="s">
        <v>287</v>
      </c>
      <c r="H50" s="99" t="s">
        <v>60</v>
      </c>
      <c r="I50" s="99" t="s">
        <v>59</v>
      </c>
      <c r="J50" s="99" t="s">
        <v>72</v>
      </c>
      <c r="K50" s="99">
        <v>39044</v>
      </c>
      <c r="L50" s="99">
        <v>65510</v>
      </c>
      <c r="M50" s="99">
        <v>0.59600061059380205</v>
      </c>
    </row>
    <row r="51" spans="1:13" x14ac:dyDescent="0.35">
      <c r="A51" s="99">
        <v>147.4</v>
      </c>
      <c r="B51" s="99">
        <v>37</v>
      </c>
      <c r="C51" s="99" t="s">
        <v>138</v>
      </c>
      <c r="D51" s="99">
        <v>38666</v>
      </c>
      <c r="E51" s="99" t="s">
        <v>61</v>
      </c>
      <c r="F51" s="99">
        <v>1.99</v>
      </c>
      <c r="G51" s="99" t="s">
        <v>287</v>
      </c>
      <c r="H51" s="99" t="s">
        <v>60</v>
      </c>
      <c r="I51" s="99" t="s">
        <v>59</v>
      </c>
      <c r="J51" s="99" t="s">
        <v>72</v>
      </c>
      <c r="K51" s="99">
        <v>39044</v>
      </c>
      <c r="L51" s="99">
        <v>65510</v>
      </c>
      <c r="M51" s="99">
        <v>0.59600061059380205</v>
      </c>
    </row>
    <row r="52" spans="1:13" x14ac:dyDescent="0.35">
      <c r="A52" s="99">
        <v>150.4</v>
      </c>
      <c r="B52" s="99">
        <v>37</v>
      </c>
      <c r="C52" s="99" t="s">
        <v>138</v>
      </c>
      <c r="D52" s="99">
        <v>38568</v>
      </c>
      <c r="E52" s="99" t="s">
        <v>61</v>
      </c>
      <c r="F52" s="99">
        <v>1.99</v>
      </c>
      <c r="G52" s="99" t="s">
        <v>287</v>
      </c>
      <c r="H52" s="99" t="s">
        <v>60</v>
      </c>
      <c r="I52" s="99" t="s">
        <v>59</v>
      </c>
      <c r="J52" s="99" t="s">
        <v>72</v>
      </c>
      <c r="K52" s="99">
        <v>39044</v>
      </c>
      <c r="L52" s="99">
        <v>65510</v>
      </c>
      <c r="M52" s="99">
        <v>0.59600061059380205</v>
      </c>
    </row>
    <row r="53" spans="1:13" x14ac:dyDescent="0.35">
      <c r="A53" s="99">
        <v>153.4</v>
      </c>
      <c r="B53" s="99">
        <v>37</v>
      </c>
      <c r="C53" s="99" t="s">
        <v>138</v>
      </c>
      <c r="D53" s="99">
        <v>38220</v>
      </c>
      <c r="E53" s="99" t="s">
        <v>61</v>
      </c>
      <c r="F53" s="99">
        <v>1.99</v>
      </c>
      <c r="G53" s="99" t="s">
        <v>287</v>
      </c>
      <c r="H53" s="99" t="s">
        <v>60</v>
      </c>
      <c r="I53" s="99" t="s">
        <v>59</v>
      </c>
      <c r="J53" s="99" t="s">
        <v>72</v>
      </c>
      <c r="K53" s="99">
        <v>39044</v>
      </c>
      <c r="L53" s="99">
        <v>65510</v>
      </c>
      <c r="M53" s="99">
        <v>0.59600061059380205</v>
      </c>
    </row>
    <row r="54" spans="1:13" x14ac:dyDescent="0.35">
      <c r="A54" s="99">
        <v>156.4</v>
      </c>
      <c r="B54" s="99">
        <v>37</v>
      </c>
      <c r="C54" s="99" t="s">
        <v>138</v>
      </c>
      <c r="D54" s="99">
        <v>38483</v>
      </c>
      <c r="E54" s="99" t="s">
        <v>61</v>
      </c>
      <c r="F54" s="99">
        <v>1.99</v>
      </c>
      <c r="G54" s="99" t="s">
        <v>287</v>
      </c>
      <c r="H54" s="99" t="s">
        <v>60</v>
      </c>
      <c r="I54" s="99" t="s">
        <v>59</v>
      </c>
      <c r="J54" s="99" t="s">
        <v>72</v>
      </c>
      <c r="K54" s="99">
        <v>39044</v>
      </c>
      <c r="L54" s="99">
        <v>65510</v>
      </c>
      <c r="M54" s="99">
        <v>0.59600061059380205</v>
      </c>
    </row>
    <row r="55" spans="1:13" x14ac:dyDescent="0.35">
      <c r="A55" s="99">
        <v>159.4</v>
      </c>
      <c r="B55" s="99">
        <v>37</v>
      </c>
      <c r="C55" s="99" t="s">
        <v>138</v>
      </c>
      <c r="D55" s="99">
        <v>38595</v>
      </c>
      <c r="E55" s="99" t="s">
        <v>61</v>
      </c>
      <c r="F55" s="99">
        <v>1.99</v>
      </c>
      <c r="G55" s="99" t="s">
        <v>287</v>
      </c>
      <c r="H55" s="99" t="s">
        <v>60</v>
      </c>
      <c r="I55" s="99" t="s">
        <v>59</v>
      </c>
      <c r="J55" s="99" t="s">
        <v>72</v>
      </c>
      <c r="K55" s="99">
        <v>39044</v>
      </c>
      <c r="L55" s="99">
        <v>65510</v>
      </c>
      <c r="M55" s="99">
        <v>0.59600061059380205</v>
      </c>
    </row>
    <row r="56" spans="1:13" x14ac:dyDescent="0.35">
      <c r="A56" s="99">
        <v>162.4</v>
      </c>
      <c r="B56" s="99">
        <v>37</v>
      </c>
      <c r="C56" s="99" t="s">
        <v>138</v>
      </c>
      <c r="D56" s="99">
        <v>38776</v>
      </c>
      <c r="E56" s="99" t="s">
        <v>61</v>
      </c>
      <c r="F56" s="99">
        <v>1.99</v>
      </c>
      <c r="G56" s="99" t="s">
        <v>287</v>
      </c>
      <c r="H56" s="99" t="s">
        <v>60</v>
      </c>
      <c r="I56" s="99" t="s">
        <v>59</v>
      </c>
      <c r="J56" s="99" t="s">
        <v>72</v>
      </c>
      <c r="K56" s="99">
        <v>39044</v>
      </c>
      <c r="L56" s="99">
        <v>65510</v>
      </c>
      <c r="M56" s="99">
        <v>0.59600061059380205</v>
      </c>
    </row>
    <row r="57" spans="1:13" x14ac:dyDescent="0.35">
      <c r="A57" s="99">
        <v>165.4</v>
      </c>
      <c r="B57" s="99">
        <v>37</v>
      </c>
      <c r="C57" s="99" t="s">
        <v>138</v>
      </c>
      <c r="D57" s="99">
        <v>38943</v>
      </c>
      <c r="E57" s="99" t="s">
        <v>61</v>
      </c>
      <c r="F57" s="99">
        <v>1.99</v>
      </c>
      <c r="G57" s="99" t="s">
        <v>287</v>
      </c>
      <c r="H57" s="99" t="s">
        <v>60</v>
      </c>
      <c r="I57" s="99" t="s">
        <v>59</v>
      </c>
      <c r="J57" s="99" t="s">
        <v>72</v>
      </c>
      <c r="K57" s="99">
        <v>39044</v>
      </c>
      <c r="L57" s="99">
        <v>65510</v>
      </c>
      <c r="M57" s="99">
        <v>0.59600061059380205</v>
      </c>
    </row>
    <row r="58" spans="1:13" x14ac:dyDescent="0.35">
      <c r="A58" s="99">
        <v>168.4</v>
      </c>
      <c r="B58" s="99">
        <v>37</v>
      </c>
      <c r="C58" s="99" t="s">
        <v>138</v>
      </c>
      <c r="D58" s="99">
        <v>38339</v>
      </c>
      <c r="E58" s="99" t="s">
        <v>61</v>
      </c>
      <c r="F58" s="99">
        <v>1.99</v>
      </c>
      <c r="G58" s="99" t="s">
        <v>287</v>
      </c>
      <c r="H58" s="99" t="s">
        <v>60</v>
      </c>
      <c r="I58" s="99" t="s">
        <v>59</v>
      </c>
      <c r="J58" s="99" t="s">
        <v>72</v>
      </c>
      <c r="K58" s="99">
        <v>39044</v>
      </c>
      <c r="L58" s="99">
        <v>65510</v>
      </c>
      <c r="M58" s="99">
        <v>0.59600061059380205</v>
      </c>
    </row>
    <row r="59" spans="1:13" x14ac:dyDescent="0.35">
      <c r="A59" s="99">
        <v>171.4</v>
      </c>
      <c r="B59" s="99">
        <v>37</v>
      </c>
      <c r="C59" s="99" t="s">
        <v>138</v>
      </c>
      <c r="D59" s="99">
        <v>38769</v>
      </c>
      <c r="E59" s="99" t="s">
        <v>61</v>
      </c>
      <c r="F59" s="99">
        <v>1.99</v>
      </c>
      <c r="G59" s="99" t="s">
        <v>287</v>
      </c>
      <c r="H59" s="99" t="s">
        <v>60</v>
      </c>
      <c r="I59" s="99" t="s">
        <v>59</v>
      </c>
      <c r="J59" s="99" t="s">
        <v>72</v>
      </c>
      <c r="K59" s="99">
        <v>39044</v>
      </c>
      <c r="L59" s="99">
        <v>65510</v>
      </c>
      <c r="M59" s="99">
        <v>0.59600061059380205</v>
      </c>
    </row>
    <row r="60" spans="1:13" x14ac:dyDescent="0.35">
      <c r="A60" s="99">
        <v>174.4</v>
      </c>
      <c r="B60" s="99">
        <v>37</v>
      </c>
      <c r="C60" s="99" t="s">
        <v>138</v>
      </c>
      <c r="D60" s="99">
        <v>38499</v>
      </c>
      <c r="E60" s="99" t="s">
        <v>61</v>
      </c>
      <c r="F60" s="99">
        <v>1.99</v>
      </c>
      <c r="G60" s="99" t="s">
        <v>287</v>
      </c>
      <c r="H60" s="99" t="s">
        <v>60</v>
      </c>
      <c r="I60" s="99" t="s">
        <v>59</v>
      </c>
      <c r="J60" s="99" t="s">
        <v>72</v>
      </c>
      <c r="K60" s="99">
        <v>39044</v>
      </c>
      <c r="L60" s="99">
        <v>65510</v>
      </c>
      <c r="M60" s="99">
        <v>0.59600061059380205</v>
      </c>
    </row>
    <row r="61" spans="1:13" x14ac:dyDescent="0.35">
      <c r="A61" s="99">
        <v>177.4</v>
      </c>
      <c r="B61" s="99">
        <v>36.9</v>
      </c>
      <c r="C61" s="99" t="s">
        <v>138</v>
      </c>
      <c r="D61" s="99">
        <v>38452</v>
      </c>
      <c r="E61" s="99" t="s">
        <v>61</v>
      </c>
      <c r="F61" s="99">
        <v>1.99</v>
      </c>
      <c r="G61" s="99" t="s">
        <v>287</v>
      </c>
      <c r="H61" s="99" t="s">
        <v>60</v>
      </c>
      <c r="I61" s="99" t="s">
        <v>59</v>
      </c>
      <c r="J61" s="99" t="s">
        <v>72</v>
      </c>
      <c r="K61" s="99">
        <v>39044</v>
      </c>
      <c r="L61" s="99">
        <v>65510</v>
      </c>
      <c r="M61" s="99">
        <v>0.59600061059380205</v>
      </c>
    </row>
    <row r="62" spans="1:13" x14ac:dyDescent="0.35">
      <c r="A62" s="99">
        <v>180.4</v>
      </c>
      <c r="B62" s="99">
        <v>37</v>
      </c>
      <c r="C62" s="99" t="s">
        <v>138</v>
      </c>
      <c r="D62" s="99">
        <v>38113</v>
      </c>
      <c r="E62" s="99" t="s">
        <v>61</v>
      </c>
      <c r="F62" s="99">
        <v>1.99</v>
      </c>
      <c r="G62" s="99" t="s">
        <v>287</v>
      </c>
      <c r="H62" s="99" t="s">
        <v>60</v>
      </c>
      <c r="I62" s="99" t="s">
        <v>59</v>
      </c>
      <c r="J62" s="99" t="s">
        <v>72</v>
      </c>
      <c r="K62" s="99">
        <v>39044</v>
      </c>
      <c r="L62" s="99">
        <v>65510</v>
      </c>
      <c r="M62" s="99">
        <v>0.59600061059380205</v>
      </c>
    </row>
    <row r="63" spans="1:13" x14ac:dyDescent="0.35">
      <c r="A63" s="99">
        <v>183.4</v>
      </c>
      <c r="B63" s="99">
        <v>37</v>
      </c>
      <c r="C63" s="99" t="s">
        <v>138</v>
      </c>
      <c r="D63" s="99">
        <v>37886</v>
      </c>
      <c r="E63" s="99" t="s">
        <v>61</v>
      </c>
      <c r="F63" s="99">
        <v>1.99</v>
      </c>
      <c r="G63" s="99" t="s">
        <v>287</v>
      </c>
      <c r="H63" s="99" t="s">
        <v>60</v>
      </c>
      <c r="I63" s="99" t="s">
        <v>59</v>
      </c>
      <c r="J63" s="99" t="s">
        <v>72</v>
      </c>
      <c r="K63" s="99">
        <v>39044</v>
      </c>
      <c r="L63" s="99">
        <v>65510</v>
      </c>
      <c r="M63" s="99">
        <v>0.59600061059380205</v>
      </c>
    </row>
    <row r="64" spans="1:13" x14ac:dyDescent="0.35">
      <c r="A64" s="99">
        <v>186.4</v>
      </c>
      <c r="B64" s="99">
        <v>37</v>
      </c>
      <c r="C64" s="99" t="s">
        <v>138</v>
      </c>
      <c r="D64" s="99">
        <v>39044</v>
      </c>
      <c r="E64" s="99" t="s">
        <v>61</v>
      </c>
      <c r="F64" s="99">
        <v>1.99</v>
      </c>
      <c r="G64" s="99" t="s">
        <v>287</v>
      </c>
      <c r="H64" s="99" t="s">
        <v>60</v>
      </c>
      <c r="I64" s="99" t="s">
        <v>59</v>
      </c>
      <c r="J64" s="99" t="s">
        <v>72</v>
      </c>
      <c r="K64" s="99">
        <v>39044</v>
      </c>
      <c r="L64" s="99">
        <v>65510</v>
      </c>
      <c r="M64" s="99">
        <v>0.59600061059380205</v>
      </c>
    </row>
    <row r="65" spans="1:13" x14ac:dyDescent="0.35">
      <c r="A65" s="99">
        <v>189.4</v>
      </c>
      <c r="B65" s="99">
        <v>37</v>
      </c>
      <c r="C65" s="99" t="s">
        <v>138</v>
      </c>
      <c r="D65" s="99">
        <v>38575</v>
      </c>
      <c r="E65" s="99" t="s">
        <v>61</v>
      </c>
      <c r="F65" s="99">
        <v>1.99</v>
      </c>
      <c r="G65" s="99" t="s">
        <v>287</v>
      </c>
      <c r="H65" s="99" t="s">
        <v>60</v>
      </c>
      <c r="I65" s="99" t="s">
        <v>59</v>
      </c>
      <c r="J65" s="99" t="s">
        <v>72</v>
      </c>
      <c r="K65" s="99">
        <v>39044</v>
      </c>
      <c r="L65" s="99">
        <v>65510</v>
      </c>
      <c r="M65" s="99">
        <v>0.59600061059380205</v>
      </c>
    </row>
    <row r="66" spans="1:13" x14ac:dyDescent="0.35">
      <c r="A66" s="99">
        <v>192.4</v>
      </c>
      <c r="B66" s="99">
        <v>37</v>
      </c>
      <c r="C66" s="99" t="s">
        <v>138</v>
      </c>
      <c r="D66" s="99">
        <v>38357</v>
      </c>
      <c r="E66" s="99" t="s">
        <v>61</v>
      </c>
      <c r="F66" s="99">
        <v>1.99</v>
      </c>
      <c r="G66" s="99" t="s">
        <v>287</v>
      </c>
      <c r="H66" s="99" t="s">
        <v>60</v>
      </c>
      <c r="I66" s="99" t="s">
        <v>59</v>
      </c>
      <c r="J66" s="99" t="s">
        <v>72</v>
      </c>
      <c r="K66" s="99">
        <v>39044</v>
      </c>
      <c r="L66" s="99">
        <v>65510</v>
      </c>
      <c r="M66" s="99">
        <v>0.59600061059380205</v>
      </c>
    </row>
    <row r="67" spans="1:13" x14ac:dyDescent="0.35">
      <c r="A67" s="99">
        <v>195.4</v>
      </c>
      <c r="B67" s="99">
        <v>37</v>
      </c>
      <c r="C67" s="99" t="s">
        <v>138</v>
      </c>
      <c r="D67" s="99">
        <v>38671</v>
      </c>
      <c r="E67" s="99" t="s">
        <v>61</v>
      </c>
      <c r="F67" s="99">
        <v>1.99</v>
      </c>
      <c r="G67" s="99" t="s">
        <v>287</v>
      </c>
      <c r="H67" s="99" t="s">
        <v>60</v>
      </c>
      <c r="I67" s="99" t="s">
        <v>59</v>
      </c>
      <c r="J67" s="99" t="s">
        <v>72</v>
      </c>
      <c r="K67" s="99">
        <v>39044</v>
      </c>
      <c r="L67" s="99">
        <v>65510</v>
      </c>
      <c r="M67" s="99">
        <v>0.59600061059380205</v>
      </c>
    </row>
    <row r="68" spans="1:13" x14ac:dyDescent="0.35">
      <c r="A68" s="99">
        <v>198.4</v>
      </c>
      <c r="B68" s="99">
        <v>37</v>
      </c>
      <c r="C68" s="99" t="s">
        <v>138</v>
      </c>
      <c r="D68" s="99">
        <v>38113</v>
      </c>
      <c r="E68" s="99" t="s">
        <v>61</v>
      </c>
      <c r="F68" s="99">
        <v>1.99</v>
      </c>
      <c r="G68" s="99" t="s">
        <v>287</v>
      </c>
      <c r="H68" s="99" t="s">
        <v>60</v>
      </c>
      <c r="I68" s="99" t="s">
        <v>59</v>
      </c>
      <c r="J68" s="99" t="s">
        <v>72</v>
      </c>
      <c r="K68" s="99">
        <v>39044</v>
      </c>
      <c r="L68" s="99">
        <v>65510</v>
      </c>
      <c r="M68" s="99">
        <v>0.59600061059380205</v>
      </c>
    </row>
    <row r="69" spans="1:13" x14ac:dyDescent="0.35">
      <c r="A69" s="99">
        <v>201.4</v>
      </c>
      <c r="B69" s="99">
        <v>37</v>
      </c>
      <c r="C69" s="99" t="s">
        <v>138</v>
      </c>
      <c r="D69" s="99">
        <v>38348</v>
      </c>
      <c r="E69" s="99" t="s">
        <v>61</v>
      </c>
      <c r="F69" s="99">
        <v>1.99</v>
      </c>
      <c r="G69" s="99" t="s">
        <v>287</v>
      </c>
      <c r="H69" s="99" t="s">
        <v>60</v>
      </c>
      <c r="I69" s="99" t="s">
        <v>59</v>
      </c>
      <c r="J69" s="99" t="s">
        <v>72</v>
      </c>
      <c r="K69" s="99">
        <v>39044</v>
      </c>
      <c r="L69" s="99">
        <v>65510</v>
      </c>
      <c r="M69" s="99">
        <v>0.59600061059380205</v>
      </c>
    </row>
    <row r="70" spans="1:13" x14ac:dyDescent="0.35">
      <c r="A70" s="99">
        <v>204.4</v>
      </c>
      <c r="B70" s="99">
        <v>37</v>
      </c>
      <c r="C70" s="99" t="s">
        <v>138</v>
      </c>
      <c r="D70" s="99">
        <v>38877</v>
      </c>
      <c r="E70" s="99" t="s">
        <v>61</v>
      </c>
      <c r="F70" s="99">
        <v>1.99</v>
      </c>
      <c r="G70" s="99" t="s">
        <v>287</v>
      </c>
      <c r="H70" s="99" t="s">
        <v>60</v>
      </c>
      <c r="I70" s="99" t="s">
        <v>59</v>
      </c>
      <c r="J70" s="99" t="s">
        <v>72</v>
      </c>
      <c r="K70" s="99">
        <v>39044</v>
      </c>
      <c r="L70" s="99">
        <v>65510</v>
      </c>
      <c r="M70" s="99">
        <v>0.59600061059380205</v>
      </c>
    </row>
    <row r="71" spans="1:13" x14ac:dyDescent="0.35">
      <c r="A71" s="99">
        <v>207.4</v>
      </c>
      <c r="B71" s="99">
        <v>37</v>
      </c>
      <c r="C71" s="99" t="s">
        <v>138</v>
      </c>
      <c r="D71" s="99">
        <v>38899</v>
      </c>
      <c r="E71" s="99" t="s">
        <v>61</v>
      </c>
      <c r="F71" s="99">
        <v>1.99</v>
      </c>
      <c r="G71" s="99" t="s">
        <v>287</v>
      </c>
      <c r="H71" s="99" t="s">
        <v>60</v>
      </c>
      <c r="I71" s="99" t="s">
        <v>59</v>
      </c>
      <c r="J71" s="99" t="s">
        <v>72</v>
      </c>
      <c r="K71" s="99">
        <v>39044</v>
      </c>
      <c r="L71" s="99">
        <v>65510</v>
      </c>
      <c r="M71" s="99">
        <v>0.59600061059380205</v>
      </c>
    </row>
    <row r="72" spans="1:13" x14ac:dyDescent="0.35">
      <c r="A72" s="99">
        <v>210.4</v>
      </c>
      <c r="B72" s="99">
        <v>37</v>
      </c>
      <c r="C72" s="99" t="s">
        <v>138</v>
      </c>
      <c r="D72" s="99">
        <v>38473</v>
      </c>
      <c r="E72" s="99" t="s">
        <v>61</v>
      </c>
      <c r="F72" s="99">
        <v>1.99</v>
      </c>
      <c r="G72" s="99" t="s">
        <v>287</v>
      </c>
      <c r="H72" s="99" t="s">
        <v>60</v>
      </c>
      <c r="I72" s="99" t="s">
        <v>59</v>
      </c>
      <c r="J72" s="99" t="s">
        <v>72</v>
      </c>
      <c r="K72" s="99">
        <v>39044</v>
      </c>
      <c r="L72" s="99">
        <v>65510</v>
      </c>
      <c r="M72" s="99">
        <v>0.59600061059380205</v>
      </c>
    </row>
    <row r="73" spans="1:13" x14ac:dyDescent="0.35">
      <c r="A73" s="99">
        <v>213.4</v>
      </c>
      <c r="B73" s="99">
        <v>37</v>
      </c>
      <c r="C73" s="99" t="s">
        <v>138</v>
      </c>
      <c r="D73" s="99">
        <v>38426</v>
      </c>
      <c r="E73" s="99" t="s">
        <v>61</v>
      </c>
      <c r="F73" s="99">
        <v>1.99</v>
      </c>
      <c r="G73" s="99" t="s">
        <v>287</v>
      </c>
      <c r="H73" s="99" t="s">
        <v>60</v>
      </c>
      <c r="I73" s="99" t="s">
        <v>59</v>
      </c>
      <c r="J73" s="99" t="s">
        <v>72</v>
      </c>
      <c r="K73" s="99">
        <v>39044</v>
      </c>
      <c r="L73" s="99">
        <v>65510</v>
      </c>
      <c r="M73" s="99">
        <v>0.59600061059380205</v>
      </c>
    </row>
    <row r="74" spans="1:13" x14ac:dyDescent="0.35">
      <c r="A74" s="99">
        <v>216.4</v>
      </c>
      <c r="B74" s="99">
        <v>37</v>
      </c>
      <c r="C74" s="99" t="s">
        <v>138</v>
      </c>
      <c r="D74" s="99">
        <v>38909</v>
      </c>
      <c r="E74" s="99" t="s">
        <v>61</v>
      </c>
      <c r="F74" s="99">
        <v>1.99</v>
      </c>
      <c r="G74" s="99" t="s">
        <v>287</v>
      </c>
      <c r="H74" s="99" t="s">
        <v>60</v>
      </c>
      <c r="I74" s="99" t="s">
        <v>59</v>
      </c>
      <c r="J74" s="99" t="s">
        <v>72</v>
      </c>
      <c r="K74" s="99">
        <v>39044</v>
      </c>
      <c r="L74" s="99">
        <v>65510</v>
      </c>
      <c r="M74" s="99">
        <v>0.59600061059380205</v>
      </c>
    </row>
    <row r="75" spans="1:13" x14ac:dyDescent="0.35">
      <c r="A75" s="99">
        <v>219.4</v>
      </c>
      <c r="B75" s="99">
        <v>37</v>
      </c>
      <c r="C75" s="99" t="s">
        <v>138</v>
      </c>
      <c r="D75" s="99">
        <v>38772</v>
      </c>
      <c r="E75" s="99" t="s">
        <v>61</v>
      </c>
      <c r="F75" s="99">
        <v>1.99</v>
      </c>
      <c r="G75" s="99" t="s">
        <v>287</v>
      </c>
      <c r="H75" s="99" t="s">
        <v>60</v>
      </c>
      <c r="I75" s="99" t="s">
        <v>59</v>
      </c>
      <c r="J75" s="99" t="s">
        <v>72</v>
      </c>
      <c r="K75" s="99">
        <v>39044</v>
      </c>
      <c r="L75" s="99">
        <v>65510</v>
      </c>
      <c r="M75" s="99">
        <v>0.59600061059380205</v>
      </c>
    </row>
    <row r="76" spans="1:13" x14ac:dyDescent="0.35">
      <c r="A76" s="99">
        <v>222.4</v>
      </c>
      <c r="B76" s="99">
        <v>37</v>
      </c>
      <c r="C76" s="99" t="s">
        <v>138</v>
      </c>
      <c r="D76" s="99">
        <v>38987</v>
      </c>
      <c r="E76" s="99" t="s">
        <v>61</v>
      </c>
      <c r="F76" s="99">
        <v>1.99</v>
      </c>
      <c r="G76" s="99" t="s">
        <v>287</v>
      </c>
      <c r="H76" s="99" t="s">
        <v>60</v>
      </c>
      <c r="I76" s="99" t="s">
        <v>59</v>
      </c>
      <c r="J76" s="99" t="s">
        <v>72</v>
      </c>
      <c r="K76" s="99">
        <v>39044</v>
      </c>
      <c r="L76" s="99">
        <v>65510</v>
      </c>
      <c r="M76" s="99">
        <v>0.59600061059380205</v>
      </c>
    </row>
    <row r="77" spans="1:13" x14ac:dyDescent="0.35">
      <c r="A77" s="99">
        <v>225.4</v>
      </c>
      <c r="B77" s="99">
        <v>37</v>
      </c>
      <c r="C77" s="99" t="s">
        <v>138</v>
      </c>
      <c r="D77" s="99">
        <v>38758</v>
      </c>
      <c r="E77" s="99" t="s">
        <v>61</v>
      </c>
      <c r="F77" s="99">
        <v>1.99</v>
      </c>
      <c r="G77" s="99" t="s">
        <v>287</v>
      </c>
      <c r="H77" s="99" t="s">
        <v>60</v>
      </c>
      <c r="I77" s="99" t="s">
        <v>59</v>
      </c>
      <c r="J77" s="99" t="s">
        <v>72</v>
      </c>
      <c r="K77" s="99">
        <v>39044</v>
      </c>
      <c r="L77" s="99">
        <v>65510</v>
      </c>
      <c r="M77" s="99">
        <v>0.59600061059380205</v>
      </c>
    </row>
    <row r="78" spans="1:13" x14ac:dyDescent="0.35">
      <c r="A78" s="99">
        <v>228.4</v>
      </c>
      <c r="B78" s="99">
        <v>37</v>
      </c>
      <c r="C78" s="99" t="s">
        <v>138</v>
      </c>
      <c r="D78" s="99">
        <v>38848</v>
      </c>
      <c r="E78" s="99" t="s">
        <v>61</v>
      </c>
      <c r="F78" s="99">
        <v>1.99</v>
      </c>
      <c r="G78" s="99" t="s">
        <v>287</v>
      </c>
      <c r="H78" s="99" t="s">
        <v>60</v>
      </c>
      <c r="I78" s="99" t="s">
        <v>59</v>
      </c>
      <c r="J78" s="99" t="s">
        <v>72</v>
      </c>
      <c r="K78" s="99">
        <v>39044</v>
      </c>
      <c r="L78" s="99">
        <v>65510</v>
      </c>
      <c r="M78" s="99">
        <v>0.59600061059380205</v>
      </c>
    </row>
    <row r="79" spans="1:13" x14ac:dyDescent="0.35">
      <c r="A79" s="99">
        <v>231.4</v>
      </c>
      <c r="B79" s="99">
        <v>37</v>
      </c>
      <c r="C79" s="99" t="s">
        <v>138</v>
      </c>
      <c r="D79" s="99">
        <v>38732</v>
      </c>
      <c r="E79" s="99" t="s">
        <v>61</v>
      </c>
      <c r="F79" s="99">
        <v>1.99</v>
      </c>
      <c r="G79" s="99" t="s">
        <v>287</v>
      </c>
      <c r="H79" s="99" t="s">
        <v>60</v>
      </c>
      <c r="I79" s="99" t="s">
        <v>59</v>
      </c>
      <c r="J79" s="99" t="s">
        <v>72</v>
      </c>
      <c r="K79" s="99">
        <v>39044</v>
      </c>
      <c r="L79" s="99">
        <v>65510</v>
      </c>
      <c r="M79" s="99">
        <v>0.59600061059380205</v>
      </c>
    </row>
    <row r="80" spans="1:13" x14ac:dyDescent="0.35">
      <c r="A80" s="99">
        <v>234.4</v>
      </c>
      <c r="B80" s="99">
        <v>37</v>
      </c>
      <c r="C80" s="99" t="s">
        <v>138</v>
      </c>
      <c r="D80" s="99">
        <v>38326</v>
      </c>
      <c r="E80" s="99" t="s">
        <v>61</v>
      </c>
      <c r="F80" s="99">
        <v>1.99</v>
      </c>
      <c r="G80" s="99" t="s">
        <v>287</v>
      </c>
      <c r="H80" s="99" t="s">
        <v>60</v>
      </c>
      <c r="I80" s="99" t="s">
        <v>59</v>
      </c>
      <c r="J80" s="99" t="s">
        <v>72</v>
      </c>
      <c r="K80" s="99">
        <v>39044</v>
      </c>
      <c r="L80" s="99">
        <v>65510</v>
      </c>
      <c r="M80" s="99">
        <v>0.59600061059380205</v>
      </c>
    </row>
    <row r="81" spans="1:13" x14ac:dyDescent="0.35">
      <c r="A81" s="99">
        <v>237.4</v>
      </c>
      <c r="B81" s="99">
        <v>37</v>
      </c>
      <c r="C81" s="99" t="s">
        <v>138</v>
      </c>
      <c r="D81" s="99">
        <v>38700</v>
      </c>
      <c r="E81" s="99" t="s">
        <v>61</v>
      </c>
      <c r="F81" s="99">
        <v>1.99</v>
      </c>
      <c r="G81" s="99" t="s">
        <v>287</v>
      </c>
      <c r="H81" s="99" t="s">
        <v>60</v>
      </c>
      <c r="I81" s="99" t="s">
        <v>59</v>
      </c>
      <c r="J81" s="99" t="s">
        <v>72</v>
      </c>
      <c r="K81" s="99">
        <v>39044</v>
      </c>
      <c r="L81" s="99">
        <v>65510</v>
      </c>
      <c r="M81" s="99">
        <v>0.59600061059380205</v>
      </c>
    </row>
    <row r="82" spans="1:13" x14ac:dyDescent="0.35">
      <c r="A82" s="99">
        <v>240.4</v>
      </c>
      <c r="B82" s="99">
        <v>37</v>
      </c>
      <c r="C82" s="99" t="s">
        <v>138</v>
      </c>
      <c r="D82" s="99">
        <v>38396</v>
      </c>
      <c r="E82" s="99" t="s">
        <v>61</v>
      </c>
      <c r="F82" s="99">
        <v>1.99</v>
      </c>
      <c r="G82" s="99" t="s">
        <v>287</v>
      </c>
      <c r="H82" s="99" t="s">
        <v>60</v>
      </c>
      <c r="I82" s="99" t="s">
        <v>59</v>
      </c>
      <c r="J82" s="99" t="s">
        <v>72</v>
      </c>
      <c r="K82" s="99">
        <v>39044</v>
      </c>
      <c r="L82" s="99">
        <v>65510</v>
      </c>
      <c r="M82" s="99">
        <v>0.59600061059380205</v>
      </c>
    </row>
    <row r="83" spans="1:13" x14ac:dyDescent="0.35">
      <c r="A83" s="99">
        <v>243.4</v>
      </c>
      <c r="B83" s="99">
        <v>37</v>
      </c>
      <c r="C83" s="99" t="s">
        <v>138</v>
      </c>
      <c r="D83" s="99">
        <v>38296</v>
      </c>
      <c r="E83" s="99" t="s">
        <v>61</v>
      </c>
      <c r="F83" s="99">
        <v>1.99</v>
      </c>
      <c r="G83" s="99" t="s">
        <v>287</v>
      </c>
      <c r="H83" s="99" t="s">
        <v>60</v>
      </c>
      <c r="I83" s="99" t="s">
        <v>59</v>
      </c>
      <c r="J83" s="99" t="s">
        <v>72</v>
      </c>
      <c r="K83" s="99">
        <v>39044</v>
      </c>
      <c r="L83" s="99">
        <v>65510</v>
      </c>
      <c r="M83" s="99">
        <v>0.59600061059380205</v>
      </c>
    </row>
    <row r="84" spans="1:13" x14ac:dyDescent="0.35">
      <c r="A84" s="99">
        <v>246.4</v>
      </c>
      <c r="B84" s="99">
        <v>37</v>
      </c>
      <c r="C84" s="99" t="s">
        <v>138</v>
      </c>
      <c r="D84" s="99">
        <v>38089</v>
      </c>
      <c r="E84" s="99" t="s">
        <v>61</v>
      </c>
      <c r="F84" s="99">
        <v>1.99</v>
      </c>
      <c r="G84" s="99" t="s">
        <v>287</v>
      </c>
      <c r="H84" s="99" t="s">
        <v>60</v>
      </c>
      <c r="I84" s="99" t="s">
        <v>59</v>
      </c>
      <c r="J84" s="99" t="s">
        <v>72</v>
      </c>
      <c r="K84" s="99">
        <v>39044</v>
      </c>
      <c r="L84" s="99">
        <v>65510</v>
      </c>
      <c r="M84" s="99">
        <v>0.59600061059380205</v>
      </c>
    </row>
    <row r="85" spans="1:13" x14ac:dyDescent="0.35">
      <c r="A85" s="99">
        <v>249.4</v>
      </c>
      <c r="B85" s="99">
        <v>37</v>
      </c>
      <c r="C85" s="99" t="s">
        <v>138</v>
      </c>
      <c r="D85" s="99">
        <v>38622</v>
      </c>
      <c r="E85" s="99" t="s">
        <v>61</v>
      </c>
      <c r="F85" s="99">
        <v>1.99</v>
      </c>
      <c r="G85" s="99" t="s">
        <v>287</v>
      </c>
      <c r="H85" s="99" t="s">
        <v>60</v>
      </c>
      <c r="I85" s="99" t="s">
        <v>59</v>
      </c>
      <c r="J85" s="99" t="s">
        <v>72</v>
      </c>
      <c r="K85" s="99">
        <v>39044</v>
      </c>
      <c r="L85" s="99">
        <v>65510</v>
      </c>
      <c r="M85" s="99">
        <v>0.59600061059380205</v>
      </c>
    </row>
    <row r="86" spans="1:13" x14ac:dyDescent="0.35">
      <c r="A86" s="99">
        <v>252.4</v>
      </c>
      <c r="B86" s="99">
        <v>37</v>
      </c>
      <c r="C86" s="99" t="s">
        <v>138</v>
      </c>
      <c r="D86" s="99">
        <v>38000</v>
      </c>
      <c r="E86" s="99" t="s">
        <v>61</v>
      </c>
      <c r="F86" s="99">
        <v>1.99</v>
      </c>
      <c r="G86" s="99" t="s">
        <v>287</v>
      </c>
      <c r="H86" s="99" t="s">
        <v>60</v>
      </c>
      <c r="I86" s="99" t="s">
        <v>59</v>
      </c>
      <c r="J86" s="99" t="s">
        <v>72</v>
      </c>
      <c r="K86" s="99">
        <v>39044</v>
      </c>
      <c r="L86" s="99">
        <v>65510</v>
      </c>
      <c r="M86" s="99">
        <v>0.59600061059380205</v>
      </c>
    </row>
    <row r="87" spans="1:13" x14ac:dyDescent="0.35">
      <c r="A87" s="99">
        <v>255.4</v>
      </c>
      <c r="B87" s="99">
        <v>37</v>
      </c>
      <c r="C87" s="99" t="s">
        <v>138</v>
      </c>
      <c r="D87" s="99">
        <v>38610</v>
      </c>
      <c r="E87" s="99" t="s">
        <v>61</v>
      </c>
      <c r="F87" s="99">
        <v>1.99</v>
      </c>
      <c r="G87" s="99" t="s">
        <v>287</v>
      </c>
      <c r="H87" s="99" t="s">
        <v>60</v>
      </c>
      <c r="I87" s="99" t="s">
        <v>59</v>
      </c>
      <c r="J87" s="99" t="s">
        <v>72</v>
      </c>
      <c r="K87" s="99">
        <v>39044</v>
      </c>
      <c r="L87" s="99">
        <v>65510</v>
      </c>
      <c r="M87" s="99">
        <v>0.59600061059380205</v>
      </c>
    </row>
    <row r="88" spans="1:13" x14ac:dyDescent="0.35">
      <c r="A88" s="99">
        <v>258.39999999999998</v>
      </c>
      <c r="B88" s="99">
        <v>37</v>
      </c>
      <c r="C88" s="99" t="s">
        <v>138</v>
      </c>
      <c r="D88" s="99">
        <v>37972</v>
      </c>
      <c r="E88" s="99" t="s">
        <v>61</v>
      </c>
      <c r="F88" s="99">
        <v>1.99</v>
      </c>
      <c r="G88" s="99" t="s">
        <v>287</v>
      </c>
      <c r="H88" s="99" t="s">
        <v>60</v>
      </c>
      <c r="I88" s="99" t="s">
        <v>59</v>
      </c>
      <c r="J88" s="99" t="s">
        <v>72</v>
      </c>
      <c r="K88" s="99">
        <v>39044</v>
      </c>
      <c r="L88" s="99">
        <v>65510</v>
      </c>
      <c r="M88" s="99">
        <v>0.59600061059380205</v>
      </c>
    </row>
    <row r="89" spans="1:13" x14ac:dyDescent="0.35">
      <c r="A89" s="99">
        <v>261.39999999999998</v>
      </c>
      <c r="B89" s="99">
        <v>37</v>
      </c>
      <c r="C89" s="99" t="s">
        <v>138</v>
      </c>
      <c r="D89" s="99">
        <v>38412</v>
      </c>
      <c r="E89" s="99" t="s">
        <v>61</v>
      </c>
      <c r="F89" s="99">
        <v>1.99</v>
      </c>
      <c r="G89" s="99" t="s">
        <v>287</v>
      </c>
      <c r="H89" s="99" t="s">
        <v>60</v>
      </c>
      <c r="I89" s="99" t="s">
        <v>59</v>
      </c>
      <c r="J89" s="99" t="s">
        <v>72</v>
      </c>
      <c r="K89" s="99">
        <v>39044</v>
      </c>
      <c r="L89" s="99">
        <v>65510</v>
      </c>
      <c r="M89" s="99">
        <v>0.59600061059380205</v>
      </c>
    </row>
    <row r="90" spans="1:13" x14ac:dyDescent="0.35">
      <c r="A90" s="99">
        <v>264.39999999999998</v>
      </c>
      <c r="B90" s="99">
        <v>37</v>
      </c>
      <c r="C90" s="99" t="s">
        <v>138</v>
      </c>
      <c r="D90" s="99">
        <v>38769</v>
      </c>
      <c r="E90" s="99" t="s">
        <v>61</v>
      </c>
      <c r="F90" s="99">
        <v>1.99</v>
      </c>
      <c r="G90" s="99" t="s">
        <v>287</v>
      </c>
      <c r="H90" s="99" t="s">
        <v>60</v>
      </c>
      <c r="I90" s="99" t="s">
        <v>59</v>
      </c>
      <c r="J90" s="99" t="s">
        <v>72</v>
      </c>
      <c r="K90" s="99">
        <v>39044</v>
      </c>
      <c r="L90" s="99">
        <v>65510</v>
      </c>
      <c r="M90" s="99">
        <v>0.59600061059380205</v>
      </c>
    </row>
    <row r="91" spans="1:13" x14ac:dyDescent="0.35">
      <c r="A91" s="99">
        <v>267.39999999999998</v>
      </c>
      <c r="B91" s="99">
        <v>37</v>
      </c>
      <c r="C91" s="99" t="s">
        <v>138</v>
      </c>
      <c r="D91" s="99">
        <v>38234</v>
      </c>
      <c r="E91" s="99" t="s">
        <v>61</v>
      </c>
      <c r="F91" s="99">
        <v>1.99</v>
      </c>
      <c r="G91" s="99" t="s">
        <v>287</v>
      </c>
      <c r="H91" s="99" t="s">
        <v>60</v>
      </c>
      <c r="I91" s="99" t="s">
        <v>59</v>
      </c>
      <c r="J91" s="99" t="s">
        <v>72</v>
      </c>
      <c r="K91" s="99">
        <v>39044</v>
      </c>
      <c r="L91" s="99">
        <v>65510</v>
      </c>
      <c r="M91" s="99">
        <v>0.59600061059380205</v>
      </c>
    </row>
    <row r="92" spans="1:13" x14ac:dyDescent="0.35">
      <c r="A92" s="99">
        <v>270.39999999999998</v>
      </c>
      <c r="B92" s="99">
        <v>37</v>
      </c>
      <c r="C92" s="99" t="s">
        <v>138</v>
      </c>
      <c r="D92" s="99">
        <v>38369</v>
      </c>
      <c r="E92" s="99" t="s">
        <v>61</v>
      </c>
      <c r="F92" s="99">
        <v>1.99</v>
      </c>
      <c r="G92" s="99" t="s">
        <v>287</v>
      </c>
      <c r="H92" s="99" t="s">
        <v>60</v>
      </c>
      <c r="I92" s="99" t="s">
        <v>59</v>
      </c>
      <c r="J92" s="99" t="s">
        <v>72</v>
      </c>
      <c r="K92" s="99">
        <v>39044</v>
      </c>
      <c r="L92" s="99">
        <v>65510</v>
      </c>
      <c r="M92" s="99">
        <v>0.59600061059380205</v>
      </c>
    </row>
    <row r="93" spans="1:13" x14ac:dyDescent="0.35">
      <c r="A93" s="99">
        <v>273.39999999999998</v>
      </c>
      <c r="B93" s="99">
        <v>37</v>
      </c>
      <c r="C93" s="99" t="s">
        <v>138</v>
      </c>
      <c r="D93" s="99">
        <v>38285</v>
      </c>
      <c r="E93" s="99" t="s">
        <v>61</v>
      </c>
      <c r="F93" s="99">
        <v>1.99</v>
      </c>
      <c r="G93" s="99" t="s">
        <v>287</v>
      </c>
      <c r="H93" s="99" t="s">
        <v>60</v>
      </c>
      <c r="I93" s="99" t="s">
        <v>59</v>
      </c>
      <c r="J93" s="99" t="s">
        <v>72</v>
      </c>
      <c r="K93" s="99">
        <v>39044</v>
      </c>
      <c r="L93" s="99">
        <v>65510</v>
      </c>
      <c r="M93" s="99">
        <v>0.59600061059380205</v>
      </c>
    </row>
    <row r="94" spans="1:13" x14ac:dyDescent="0.35">
      <c r="A94" s="99">
        <v>276.39999999999998</v>
      </c>
      <c r="B94" s="99">
        <v>37</v>
      </c>
      <c r="C94" s="99" t="s">
        <v>138</v>
      </c>
      <c r="D94" s="99">
        <v>37942</v>
      </c>
      <c r="E94" s="99" t="s">
        <v>61</v>
      </c>
      <c r="F94" s="99">
        <v>1.99</v>
      </c>
      <c r="G94" s="99" t="s">
        <v>287</v>
      </c>
      <c r="H94" s="99" t="s">
        <v>60</v>
      </c>
      <c r="I94" s="99" t="s">
        <v>59</v>
      </c>
      <c r="J94" s="99" t="s">
        <v>72</v>
      </c>
      <c r="K94" s="99">
        <v>39044</v>
      </c>
      <c r="L94" s="99">
        <v>65510</v>
      </c>
      <c r="M94" s="99">
        <v>0.59600061059380205</v>
      </c>
    </row>
    <row r="95" spans="1:13" x14ac:dyDescent="0.35">
      <c r="A95" s="99">
        <v>279.39999999999998</v>
      </c>
      <c r="B95" s="99">
        <v>37</v>
      </c>
      <c r="C95" s="99" t="s">
        <v>138</v>
      </c>
      <c r="D95" s="99">
        <v>38067</v>
      </c>
      <c r="E95" s="99" t="s">
        <v>61</v>
      </c>
      <c r="F95" s="99">
        <v>1.99</v>
      </c>
      <c r="G95" s="99" t="s">
        <v>287</v>
      </c>
      <c r="H95" s="99" t="s">
        <v>60</v>
      </c>
      <c r="I95" s="99" t="s">
        <v>59</v>
      </c>
      <c r="J95" s="99" t="s">
        <v>72</v>
      </c>
      <c r="K95" s="99">
        <v>39044</v>
      </c>
      <c r="L95" s="99">
        <v>65510</v>
      </c>
      <c r="M95" s="99">
        <v>0.59600061059380205</v>
      </c>
    </row>
    <row r="96" spans="1:13" x14ac:dyDescent="0.35">
      <c r="A96" s="99">
        <v>282.39999999999998</v>
      </c>
      <c r="B96" s="99">
        <v>37</v>
      </c>
      <c r="C96" s="99" t="s">
        <v>138</v>
      </c>
      <c r="D96" s="99">
        <v>38092</v>
      </c>
      <c r="E96" s="99" t="s">
        <v>61</v>
      </c>
      <c r="F96" s="99">
        <v>1.99</v>
      </c>
      <c r="G96" s="99" t="s">
        <v>287</v>
      </c>
      <c r="H96" s="99" t="s">
        <v>60</v>
      </c>
      <c r="I96" s="99" t="s">
        <v>59</v>
      </c>
      <c r="J96" s="99" t="s">
        <v>72</v>
      </c>
      <c r="K96" s="99">
        <v>39044</v>
      </c>
      <c r="L96" s="99">
        <v>65510</v>
      </c>
      <c r="M96" s="99">
        <v>0.59600061059380205</v>
      </c>
    </row>
    <row r="97" spans="1:13" x14ac:dyDescent="0.35">
      <c r="A97" s="99">
        <v>285.39999999999998</v>
      </c>
      <c r="B97" s="99">
        <v>37</v>
      </c>
      <c r="C97" s="99" t="s">
        <v>138</v>
      </c>
      <c r="D97" s="99">
        <v>38166</v>
      </c>
      <c r="E97" s="99" t="s">
        <v>61</v>
      </c>
      <c r="F97" s="99">
        <v>1.99</v>
      </c>
      <c r="G97" s="99" t="s">
        <v>287</v>
      </c>
      <c r="H97" s="99" t="s">
        <v>60</v>
      </c>
      <c r="I97" s="99" t="s">
        <v>59</v>
      </c>
      <c r="J97" s="99" t="s">
        <v>72</v>
      </c>
      <c r="K97" s="99">
        <v>39044</v>
      </c>
      <c r="L97" s="99">
        <v>65510</v>
      </c>
      <c r="M97" s="99">
        <v>0.59600061059380205</v>
      </c>
    </row>
    <row r="98" spans="1:13" x14ac:dyDescent="0.35">
      <c r="A98" s="99">
        <v>288.39999999999998</v>
      </c>
      <c r="B98" s="99">
        <v>37</v>
      </c>
      <c r="C98" s="99" t="s">
        <v>138</v>
      </c>
      <c r="D98" s="99">
        <v>38016</v>
      </c>
      <c r="E98" s="99" t="s">
        <v>61</v>
      </c>
      <c r="F98" s="99">
        <v>1.99</v>
      </c>
      <c r="G98" s="99" t="s">
        <v>287</v>
      </c>
      <c r="H98" s="99" t="s">
        <v>60</v>
      </c>
      <c r="I98" s="99" t="s">
        <v>59</v>
      </c>
      <c r="J98" s="99" t="s">
        <v>72</v>
      </c>
      <c r="K98" s="99">
        <v>39044</v>
      </c>
      <c r="L98" s="99">
        <v>65510</v>
      </c>
      <c r="M98" s="99">
        <v>0.59600061059380205</v>
      </c>
    </row>
    <row r="99" spans="1:13" x14ac:dyDescent="0.35">
      <c r="A99" s="99">
        <v>291.39999999999998</v>
      </c>
      <c r="B99" s="99">
        <v>37</v>
      </c>
      <c r="C99" s="99" t="s">
        <v>138</v>
      </c>
      <c r="D99" s="99">
        <v>37748</v>
      </c>
      <c r="E99" s="99" t="s">
        <v>61</v>
      </c>
      <c r="F99" s="99">
        <v>1.99</v>
      </c>
      <c r="G99" s="99" t="s">
        <v>287</v>
      </c>
      <c r="H99" s="99" t="s">
        <v>60</v>
      </c>
      <c r="I99" s="99" t="s">
        <v>59</v>
      </c>
      <c r="J99" s="99" t="s">
        <v>72</v>
      </c>
      <c r="K99" s="99">
        <v>39044</v>
      </c>
      <c r="L99" s="99">
        <v>65510</v>
      </c>
      <c r="M99" s="99">
        <v>0.59600061059380205</v>
      </c>
    </row>
    <row r="100" spans="1:13" x14ac:dyDescent="0.35">
      <c r="A100" s="99">
        <v>294.39999999999998</v>
      </c>
      <c r="B100" s="99">
        <v>37</v>
      </c>
      <c r="C100" s="99" t="s">
        <v>138</v>
      </c>
      <c r="D100" s="99">
        <v>38385</v>
      </c>
      <c r="E100" s="99" t="s">
        <v>61</v>
      </c>
      <c r="F100" s="99">
        <v>1.99</v>
      </c>
      <c r="G100" s="99" t="s">
        <v>287</v>
      </c>
      <c r="H100" s="99" t="s">
        <v>60</v>
      </c>
      <c r="I100" s="99" t="s">
        <v>59</v>
      </c>
      <c r="J100" s="99" t="s">
        <v>72</v>
      </c>
      <c r="K100" s="99">
        <v>39044</v>
      </c>
      <c r="L100" s="99">
        <v>65510</v>
      </c>
      <c r="M100" s="99">
        <v>0.59600061059380205</v>
      </c>
    </row>
    <row r="101" spans="1:13" x14ac:dyDescent="0.35">
      <c r="A101" s="99">
        <v>297.39999999999998</v>
      </c>
      <c r="B101" s="99">
        <v>37</v>
      </c>
      <c r="C101" s="99" t="s">
        <v>138</v>
      </c>
      <c r="D101" s="99">
        <v>38111</v>
      </c>
      <c r="E101" s="99" t="s">
        <v>61</v>
      </c>
      <c r="F101" s="99">
        <v>1.99</v>
      </c>
      <c r="G101" s="99" t="s">
        <v>287</v>
      </c>
      <c r="H101" s="99" t="s">
        <v>60</v>
      </c>
      <c r="I101" s="99" t="s">
        <v>59</v>
      </c>
      <c r="J101" s="99" t="s">
        <v>72</v>
      </c>
      <c r="K101" s="99">
        <v>39044</v>
      </c>
      <c r="L101" s="99">
        <v>65510</v>
      </c>
      <c r="M101" s="99">
        <v>0.59600061059380205</v>
      </c>
    </row>
    <row r="102" spans="1:13" x14ac:dyDescent="0.35">
      <c r="A102" s="99">
        <v>300.39999999999998</v>
      </c>
      <c r="B102" s="99">
        <v>37</v>
      </c>
      <c r="C102" s="99" t="s">
        <v>138</v>
      </c>
      <c r="D102" s="99">
        <v>38372</v>
      </c>
      <c r="E102" s="99" t="s">
        <v>61</v>
      </c>
      <c r="F102" s="99">
        <v>1.99</v>
      </c>
      <c r="G102" s="99" t="s">
        <v>287</v>
      </c>
      <c r="H102" s="99" t="s">
        <v>60</v>
      </c>
      <c r="I102" s="99" t="s">
        <v>59</v>
      </c>
      <c r="J102" s="99" t="s">
        <v>72</v>
      </c>
      <c r="K102" s="99">
        <v>39044</v>
      </c>
      <c r="L102" s="99">
        <v>65510</v>
      </c>
      <c r="M102" s="99">
        <v>0.59600061059380205</v>
      </c>
    </row>
    <row r="103" spans="1:13" x14ac:dyDescent="0.35">
      <c r="A103" s="99">
        <v>303.39999999999998</v>
      </c>
      <c r="B103" s="99">
        <v>37</v>
      </c>
      <c r="C103" s="99" t="s">
        <v>138</v>
      </c>
      <c r="D103" s="99">
        <v>37886</v>
      </c>
      <c r="E103" s="99" t="s">
        <v>61</v>
      </c>
      <c r="F103" s="99">
        <v>1.99</v>
      </c>
      <c r="G103" s="99" t="s">
        <v>287</v>
      </c>
      <c r="H103" s="99" t="s">
        <v>60</v>
      </c>
      <c r="I103" s="99" t="s">
        <v>59</v>
      </c>
      <c r="J103" s="99" t="s">
        <v>72</v>
      </c>
      <c r="K103" s="99">
        <v>39044</v>
      </c>
      <c r="L103" s="99">
        <v>65510</v>
      </c>
      <c r="M103" s="99">
        <v>0.59600061059380205</v>
      </c>
    </row>
    <row r="104" spans="1:13" x14ac:dyDescent="0.35">
      <c r="A104" s="99">
        <v>306.39999999999998</v>
      </c>
      <c r="B104" s="99">
        <v>37</v>
      </c>
      <c r="C104" s="99" t="s">
        <v>138</v>
      </c>
      <c r="D104" s="99">
        <v>38257</v>
      </c>
      <c r="E104" s="99" t="s">
        <v>61</v>
      </c>
      <c r="F104" s="99">
        <v>1.99</v>
      </c>
      <c r="G104" s="99" t="s">
        <v>287</v>
      </c>
      <c r="H104" s="99" t="s">
        <v>60</v>
      </c>
      <c r="I104" s="99" t="s">
        <v>59</v>
      </c>
      <c r="J104" s="99" t="s">
        <v>72</v>
      </c>
      <c r="K104" s="99">
        <v>39044</v>
      </c>
      <c r="L104" s="99">
        <v>65510</v>
      </c>
      <c r="M104" s="99">
        <v>0.59600061059380205</v>
      </c>
    </row>
    <row r="105" spans="1:13" x14ac:dyDescent="0.35">
      <c r="A105" s="99">
        <v>309.39999999999998</v>
      </c>
      <c r="B105" s="99">
        <v>37</v>
      </c>
      <c r="C105" s="99" t="s">
        <v>138</v>
      </c>
      <c r="D105" s="99">
        <v>37616</v>
      </c>
      <c r="E105" s="99" t="s">
        <v>61</v>
      </c>
      <c r="F105" s="99">
        <v>1.99</v>
      </c>
      <c r="G105" s="99" t="s">
        <v>287</v>
      </c>
      <c r="H105" s="99" t="s">
        <v>60</v>
      </c>
      <c r="I105" s="99" t="s">
        <v>59</v>
      </c>
      <c r="J105" s="99" t="s">
        <v>72</v>
      </c>
      <c r="K105" s="99">
        <v>39044</v>
      </c>
      <c r="L105" s="99">
        <v>65510</v>
      </c>
      <c r="M105" s="99">
        <v>0.59600061059380205</v>
      </c>
    </row>
    <row r="106" spans="1:13" x14ac:dyDescent="0.35">
      <c r="A106" s="99">
        <v>312.39999999999998</v>
      </c>
      <c r="B106" s="99">
        <v>37</v>
      </c>
      <c r="C106" s="99" t="s">
        <v>138</v>
      </c>
      <c r="D106" s="99">
        <v>38215</v>
      </c>
      <c r="E106" s="99" t="s">
        <v>61</v>
      </c>
      <c r="F106" s="99">
        <v>1.99</v>
      </c>
      <c r="G106" s="99" t="s">
        <v>287</v>
      </c>
      <c r="H106" s="99" t="s">
        <v>60</v>
      </c>
      <c r="I106" s="99" t="s">
        <v>59</v>
      </c>
      <c r="J106" s="99" t="s">
        <v>72</v>
      </c>
      <c r="K106" s="99">
        <v>39044</v>
      </c>
      <c r="L106" s="99">
        <v>65510</v>
      </c>
      <c r="M106" s="99">
        <v>0.59600061059380205</v>
      </c>
    </row>
    <row r="107" spans="1:13" x14ac:dyDescent="0.35">
      <c r="A107" s="99">
        <v>315.39999999999998</v>
      </c>
      <c r="B107" s="99">
        <v>37</v>
      </c>
      <c r="C107" s="99" t="s">
        <v>138</v>
      </c>
      <c r="D107" s="99">
        <v>37993</v>
      </c>
      <c r="E107" s="99" t="s">
        <v>61</v>
      </c>
      <c r="F107" s="99">
        <v>1.99</v>
      </c>
      <c r="G107" s="99" t="s">
        <v>287</v>
      </c>
      <c r="H107" s="99" t="s">
        <v>60</v>
      </c>
      <c r="I107" s="99" t="s">
        <v>59</v>
      </c>
      <c r="J107" s="99" t="s">
        <v>72</v>
      </c>
      <c r="K107" s="99">
        <v>39044</v>
      </c>
      <c r="L107" s="99">
        <v>65510</v>
      </c>
      <c r="M107" s="99">
        <v>0.59600061059380205</v>
      </c>
    </row>
    <row r="108" spans="1:13" x14ac:dyDescent="0.35">
      <c r="A108" s="99">
        <v>318.39999999999998</v>
      </c>
      <c r="B108" s="99">
        <v>37</v>
      </c>
      <c r="C108" s="99" t="s">
        <v>138</v>
      </c>
      <c r="D108" s="99">
        <v>38030</v>
      </c>
      <c r="E108" s="99" t="s">
        <v>61</v>
      </c>
      <c r="F108" s="99">
        <v>1.99</v>
      </c>
      <c r="G108" s="99" t="s">
        <v>287</v>
      </c>
      <c r="H108" s="99" t="s">
        <v>60</v>
      </c>
      <c r="I108" s="99" t="s">
        <v>59</v>
      </c>
      <c r="J108" s="99" t="s">
        <v>72</v>
      </c>
      <c r="K108" s="99">
        <v>39044</v>
      </c>
      <c r="L108" s="99">
        <v>65510</v>
      </c>
      <c r="M108" s="99">
        <v>0.59600061059380205</v>
      </c>
    </row>
    <row r="109" spans="1:13" x14ac:dyDescent="0.35">
      <c r="A109" s="99">
        <v>321.39999999999998</v>
      </c>
      <c r="B109" s="99">
        <v>37</v>
      </c>
      <c r="C109" s="99" t="s">
        <v>138</v>
      </c>
      <c r="D109" s="99">
        <v>38314</v>
      </c>
      <c r="E109" s="99" t="s">
        <v>61</v>
      </c>
      <c r="F109" s="99">
        <v>1.99</v>
      </c>
      <c r="G109" s="99" t="s">
        <v>287</v>
      </c>
      <c r="H109" s="99" t="s">
        <v>60</v>
      </c>
      <c r="I109" s="99" t="s">
        <v>59</v>
      </c>
      <c r="J109" s="99" t="s">
        <v>72</v>
      </c>
      <c r="K109" s="99">
        <v>39044</v>
      </c>
      <c r="L109" s="99">
        <v>65510</v>
      </c>
      <c r="M109" s="99">
        <v>0.59600061059380205</v>
      </c>
    </row>
    <row r="110" spans="1:13" x14ac:dyDescent="0.35">
      <c r="A110" s="99">
        <v>324.39999999999998</v>
      </c>
      <c r="B110" s="99">
        <v>37</v>
      </c>
      <c r="C110" s="99" t="s">
        <v>138</v>
      </c>
      <c r="D110" s="99">
        <v>37991</v>
      </c>
      <c r="E110" s="99" t="s">
        <v>61</v>
      </c>
      <c r="F110" s="99">
        <v>1.99</v>
      </c>
      <c r="G110" s="99" t="s">
        <v>287</v>
      </c>
      <c r="H110" s="99" t="s">
        <v>60</v>
      </c>
      <c r="I110" s="99" t="s">
        <v>59</v>
      </c>
      <c r="J110" s="99" t="s">
        <v>72</v>
      </c>
      <c r="K110" s="99">
        <v>39044</v>
      </c>
      <c r="L110" s="99">
        <v>65510</v>
      </c>
      <c r="M110" s="99">
        <v>0.59600061059380205</v>
      </c>
    </row>
    <row r="111" spans="1:13" x14ac:dyDescent="0.35">
      <c r="A111" s="99">
        <v>327.39999999999998</v>
      </c>
      <c r="B111" s="99">
        <v>37</v>
      </c>
      <c r="C111" s="99" t="s">
        <v>138</v>
      </c>
      <c r="D111" s="99">
        <v>38337</v>
      </c>
      <c r="E111" s="99" t="s">
        <v>61</v>
      </c>
      <c r="F111" s="99">
        <v>1.99</v>
      </c>
      <c r="G111" s="99" t="s">
        <v>287</v>
      </c>
      <c r="H111" s="99" t="s">
        <v>60</v>
      </c>
      <c r="I111" s="99" t="s">
        <v>59</v>
      </c>
      <c r="J111" s="99" t="s">
        <v>72</v>
      </c>
      <c r="K111" s="99">
        <v>39044</v>
      </c>
      <c r="L111" s="99">
        <v>65510</v>
      </c>
      <c r="M111" s="99">
        <v>0.59600061059380205</v>
      </c>
    </row>
    <row r="112" spans="1:13" x14ac:dyDescent="0.35">
      <c r="A112" s="99">
        <v>330.4</v>
      </c>
      <c r="B112" s="99">
        <v>37</v>
      </c>
      <c r="C112" s="99" t="s">
        <v>138</v>
      </c>
      <c r="D112" s="99">
        <v>37522</v>
      </c>
      <c r="E112" s="99" t="s">
        <v>61</v>
      </c>
      <c r="F112" s="99">
        <v>1.99</v>
      </c>
      <c r="G112" s="99" t="s">
        <v>287</v>
      </c>
      <c r="H112" s="99" t="s">
        <v>60</v>
      </c>
      <c r="I112" s="99" t="s">
        <v>59</v>
      </c>
      <c r="J112" s="99" t="s">
        <v>72</v>
      </c>
      <c r="K112" s="99">
        <v>39044</v>
      </c>
      <c r="L112" s="99">
        <v>65510</v>
      </c>
      <c r="M112" s="99">
        <v>0.59600061059380205</v>
      </c>
    </row>
    <row r="113" spans="1:13" x14ac:dyDescent="0.35">
      <c r="A113" s="99">
        <v>333.4</v>
      </c>
      <c r="B113" s="99">
        <v>37</v>
      </c>
      <c r="C113" s="99" t="s">
        <v>138</v>
      </c>
      <c r="D113" s="99">
        <v>37983</v>
      </c>
      <c r="E113" s="99" t="s">
        <v>61</v>
      </c>
      <c r="F113" s="99">
        <v>1.99</v>
      </c>
      <c r="G113" s="99" t="s">
        <v>287</v>
      </c>
      <c r="H113" s="99" t="s">
        <v>60</v>
      </c>
      <c r="I113" s="99" t="s">
        <v>59</v>
      </c>
      <c r="J113" s="99" t="s">
        <v>72</v>
      </c>
      <c r="K113" s="99">
        <v>39044</v>
      </c>
      <c r="L113" s="99">
        <v>65510</v>
      </c>
      <c r="M113" s="99">
        <v>0.59600061059380205</v>
      </c>
    </row>
    <row r="114" spans="1:13" x14ac:dyDescent="0.35">
      <c r="A114" s="99">
        <v>336.4</v>
      </c>
      <c r="B114" s="99">
        <v>37</v>
      </c>
      <c r="C114" s="99" t="s">
        <v>138</v>
      </c>
      <c r="D114" s="99">
        <v>37853</v>
      </c>
      <c r="E114" s="99" t="s">
        <v>61</v>
      </c>
      <c r="F114" s="99">
        <v>1.99</v>
      </c>
      <c r="G114" s="99" t="s">
        <v>287</v>
      </c>
      <c r="H114" s="99" t="s">
        <v>60</v>
      </c>
      <c r="I114" s="99" t="s">
        <v>59</v>
      </c>
      <c r="J114" s="99" t="s">
        <v>72</v>
      </c>
      <c r="K114" s="99">
        <v>39044</v>
      </c>
      <c r="L114" s="99">
        <v>65510</v>
      </c>
      <c r="M114" s="99">
        <v>0.59600061059380205</v>
      </c>
    </row>
    <row r="115" spans="1:13" x14ac:dyDescent="0.35">
      <c r="A115" s="99">
        <v>339.4</v>
      </c>
      <c r="B115" s="99">
        <v>37</v>
      </c>
      <c r="C115" s="99" t="s">
        <v>138</v>
      </c>
      <c r="D115" s="99">
        <v>38049</v>
      </c>
      <c r="E115" s="99" t="s">
        <v>61</v>
      </c>
      <c r="F115" s="99">
        <v>1.99</v>
      </c>
      <c r="G115" s="99" t="s">
        <v>287</v>
      </c>
      <c r="H115" s="99" t="s">
        <v>60</v>
      </c>
      <c r="I115" s="99" t="s">
        <v>59</v>
      </c>
      <c r="J115" s="99" t="s">
        <v>72</v>
      </c>
      <c r="K115" s="99">
        <v>39044</v>
      </c>
      <c r="L115" s="99">
        <v>65510</v>
      </c>
      <c r="M115" s="99">
        <v>0.59600061059380205</v>
      </c>
    </row>
    <row r="116" spans="1:13" x14ac:dyDescent="0.35">
      <c r="A116" s="99">
        <v>342.4</v>
      </c>
      <c r="B116" s="99">
        <v>37</v>
      </c>
      <c r="C116" s="99" t="s">
        <v>138</v>
      </c>
      <c r="D116" s="99">
        <v>38143</v>
      </c>
      <c r="E116" s="99" t="s">
        <v>61</v>
      </c>
      <c r="F116" s="99">
        <v>1.99</v>
      </c>
      <c r="G116" s="99" t="s">
        <v>287</v>
      </c>
      <c r="H116" s="99" t="s">
        <v>60</v>
      </c>
      <c r="I116" s="99" t="s">
        <v>59</v>
      </c>
      <c r="J116" s="99" t="s">
        <v>72</v>
      </c>
      <c r="K116" s="99">
        <v>39044</v>
      </c>
      <c r="L116" s="99">
        <v>65510</v>
      </c>
      <c r="M116" s="99">
        <v>0.59600061059380205</v>
      </c>
    </row>
    <row r="117" spans="1:13" x14ac:dyDescent="0.35">
      <c r="A117" s="99">
        <v>345.4</v>
      </c>
      <c r="B117" s="99">
        <v>37</v>
      </c>
      <c r="C117" s="99" t="s">
        <v>138</v>
      </c>
      <c r="D117" s="99">
        <v>37710</v>
      </c>
      <c r="E117" s="99" t="s">
        <v>61</v>
      </c>
      <c r="F117" s="99">
        <v>1.99</v>
      </c>
      <c r="G117" s="99" t="s">
        <v>287</v>
      </c>
      <c r="H117" s="99" t="s">
        <v>60</v>
      </c>
      <c r="I117" s="99" t="s">
        <v>59</v>
      </c>
      <c r="J117" s="99" t="s">
        <v>72</v>
      </c>
      <c r="K117" s="99">
        <v>39044</v>
      </c>
      <c r="L117" s="99">
        <v>65510</v>
      </c>
      <c r="M117" s="99">
        <v>0.59600061059380205</v>
      </c>
    </row>
    <row r="118" spans="1:13" x14ac:dyDescent="0.35">
      <c r="A118" s="99">
        <v>348.4</v>
      </c>
      <c r="B118" s="99">
        <v>37</v>
      </c>
      <c r="C118" s="99" t="s">
        <v>138</v>
      </c>
      <c r="D118" s="99">
        <v>38043</v>
      </c>
      <c r="E118" s="99" t="s">
        <v>61</v>
      </c>
      <c r="F118" s="99">
        <v>1.99</v>
      </c>
      <c r="G118" s="99" t="s">
        <v>287</v>
      </c>
      <c r="H118" s="99" t="s">
        <v>60</v>
      </c>
      <c r="I118" s="99" t="s">
        <v>59</v>
      </c>
      <c r="J118" s="99" t="s">
        <v>72</v>
      </c>
      <c r="K118" s="99">
        <v>39044</v>
      </c>
      <c r="L118" s="99">
        <v>65510</v>
      </c>
      <c r="M118" s="99">
        <v>0.59600061059380205</v>
      </c>
    </row>
    <row r="119" spans="1:13" x14ac:dyDescent="0.35">
      <c r="A119" s="99">
        <v>351.4</v>
      </c>
      <c r="B119" s="99">
        <v>37</v>
      </c>
      <c r="C119" s="99" t="s">
        <v>138</v>
      </c>
      <c r="D119" s="99">
        <v>37668</v>
      </c>
      <c r="E119" s="99" t="s">
        <v>61</v>
      </c>
      <c r="F119" s="99">
        <v>1.99</v>
      </c>
      <c r="G119" s="99" t="s">
        <v>287</v>
      </c>
      <c r="H119" s="99" t="s">
        <v>60</v>
      </c>
      <c r="I119" s="99" t="s">
        <v>59</v>
      </c>
      <c r="J119" s="99" t="s">
        <v>72</v>
      </c>
      <c r="K119" s="99">
        <v>39044</v>
      </c>
      <c r="L119" s="99">
        <v>65510</v>
      </c>
      <c r="M119" s="99">
        <v>0.59600061059380205</v>
      </c>
    </row>
    <row r="120" spans="1:13" x14ac:dyDescent="0.35">
      <c r="A120" s="99">
        <v>354.4</v>
      </c>
      <c r="B120" s="99">
        <v>37</v>
      </c>
      <c r="C120" s="99" t="s">
        <v>138</v>
      </c>
      <c r="D120" s="99">
        <v>38186</v>
      </c>
      <c r="E120" s="99" t="s">
        <v>61</v>
      </c>
      <c r="F120" s="99">
        <v>1.99</v>
      </c>
      <c r="G120" s="99" t="s">
        <v>287</v>
      </c>
      <c r="H120" s="99" t="s">
        <v>60</v>
      </c>
      <c r="I120" s="99" t="s">
        <v>59</v>
      </c>
      <c r="J120" s="99" t="s">
        <v>72</v>
      </c>
      <c r="K120" s="99">
        <v>39044</v>
      </c>
      <c r="L120" s="99">
        <v>65510</v>
      </c>
      <c r="M120" s="99">
        <v>0.59600061059380205</v>
      </c>
    </row>
    <row r="121" spans="1:13" x14ac:dyDescent="0.35">
      <c r="A121" s="99">
        <v>357.4</v>
      </c>
      <c r="B121" s="99">
        <v>37</v>
      </c>
      <c r="C121" s="99" t="s">
        <v>138</v>
      </c>
      <c r="D121" s="99">
        <v>37933</v>
      </c>
      <c r="E121" s="99" t="s">
        <v>61</v>
      </c>
      <c r="F121" s="99">
        <v>1.99</v>
      </c>
      <c r="G121" s="99" t="s">
        <v>287</v>
      </c>
      <c r="H121" s="99" t="s">
        <v>60</v>
      </c>
      <c r="I121" s="99" t="s">
        <v>59</v>
      </c>
      <c r="J121" s="99" t="s">
        <v>72</v>
      </c>
      <c r="K121" s="99">
        <v>39044</v>
      </c>
      <c r="L121" s="99">
        <v>65510</v>
      </c>
      <c r="M121" s="99">
        <v>0.59600061059380205</v>
      </c>
    </row>
    <row r="122" spans="1:13" x14ac:dyDescent="0.35">
      <c r="A122" s="99">
        <v>360.4</v>
      </c>
      <c r="B122" s="99">
        <v>37</v>
      </c>
      <c r="C122" s="99" t="s">
        <v>138</v>
      </c>
      <c r="D122" s="99">
        <v>38038</v>
      </c>
      <c r="E122" s="99" t="s">
        <v>61</v>
      </c>
      <c r="F122" s="99">
        <v>1.99</v>
      </c>
      <c r="G122" s="99" t="s">
        <v>287</v>
      </c>
      <c r="H122" s="99" t="s">
        <v>60</v>
      </c>
      <c r="I122" s="99" t="s">
        <v>59</v>
      </c>
      <c r="J122" s="99" t="s">
        <v>72</v>
      </c>
      <c r="K122" s="99">
        <v>39044</v>
      </c>
      <c r="L122" s="99">
        <v>65510</v>
      </c>
      <c r="M122" s="99">
        <v>0.59600061059380205</v>
      </c>
    </row>
    <row r="123" spans="1:13" x14ac:dyDescent="0.35">
      <c r="A123" s="99">
        <v>363.4</v>
      </c>
      <c r="B123" s="99">
        <v>37</v>
      </c>
      <c r="C123" s="99" t="s">
        <v>138</v>
      </c>
      <c r="D123" s="99">
        <v>37551</v>
      </c>
      <c r="E123" s="99" t="s">
        <v>61</v>
      </c>
      <c r="F123" s="99">
        <v>1.99</v>
      </c>
      <c r="G123" s="99" t="s">
        <v>287</v>
      </c>
      <c r="H123" s="99" t="s">
        <v>60</v>
      </c>
      <c r="I123" s="99" t="s">
        <v>59</v>
      </c>
      <c r="J123" s="99" t="s">
        <v>72</v>
      </c>
      <c r="K123" s="99">
        <v>39044</v>
      </c>
      <c r="L123" s="99">
        <v>65510</v>
      </c>
      <c r="M123" s="99">
        <v>0.59600061059380205</v>
      </c>
    </row>
    <row r="124" spans="1:13" x14ac:dyDescent="0.35">
      <c r="A124" s="99">
        <v>366.4</v>
      </c>
      <c r="B124" s="99">
        <v>37</v>
      </c>
      <c r="C124" s="99" t="s">
        <v>138</v>
      </c>
      <c r="D124" s="99">
        <v>37706</v>
      </c>
      <c r="E124" s="99" t="s">
        <v>61</v>
      </c>
      <c r="F124" s="99">
        <v>1.99</v>
      </c>
      <c r="G124" s="99" t="s">
        <v>287</v>
      </c>
      <c r="H124" s="99" t="s">
        <v>60</v>
      </c>
      <c r="I124" s="99" t="s">
        <v>59</v>
      </c>
      <c r="J124" s="99" t="s">
        <v>72</v>
      </c>
      <c r="K124" s="99">
        <v>39044</v>
      </c>
      <c r="L124" s="99">
        <v>65510</v>
      </c>
      <c r="M124" s="99">
        <v>0.59600061059380205</v>
      </c>
    </row>
    <row r="125" spans="1:13" x14ac:dyDescent="0.35">
      <c r="A125" s="99">
        <v>369.4</v>
      </c>
      <c r="B125" s="99">
        <v>36.9</v>
      </c>
      <c r="C125" s="99" t="s">
        <v>138</v>
      </c>
      <c r="D125" s="99">
        <v>38278</v>
      </c>
      <c r="E125" s="99" t="s">
        <v>61</v>
      </c>
      <c r="F125" s="99">
        <v>1.99</v>
      </c>
      <c r="G125" s="99" t="s">
        <v>287</v>
      </c>
      <c r="H125" s="99" t="s">
        <v>60</v>
      </c>
      <c r="I125" s="99" t="s">
        <v>59</v>
      </c>
      <c r="J125" s="99" t="s">
        <v>72</v>
      </c>
      <c r="K125" s="99">
        <v>39044</v>
      </c>
      <c r="L125" s="99">
        <v>65510</v>
      </c>
      <c r="M125" s="99">
        <v>0.59600061059380205</v>
      </c>
    </row>
    <row r="126" spans="1:13" x14ac:dyDescent="0.35">
      <c r="A126" s="99">
        <v>372.4</v>
      </c>
      <c r="B126" s="99">
        <v>37</v>
      </c>
      <c r="C126" s="99" t="s">
        <v>138</v>
      </c>
      <c r="D126" s="99">
        <v>37960</v>
      </c>
      <c r="E126" s="99" t="s">
        <v>61</v>
      </c>
      <c r="F126" s="99">
        <v>1.99</v>
      </c>
      <c r="G126" s="99" t="s">
        <v>287</v>
      </c>
      <c r="H126" s="99" t="s">
        <v>60</v>
      </c>
      <c r="I126" s="99" t="s">
        <v>59</v>
      </c>
      <c r="J126" s="99" t="s">
        <v>72</v>
      </c>
      <c r="K126" s="99">
        <v>39044</v>
      </c>
      <c r="L126" s="99">
        <v>65510</v>
      </c>
      <c r="M126" s="99">
        <v>0.59600061059380205</v>
      </c>
    </row>
    <row r="127" spans="1:13" x14ac:dyDescent="0.35">
      <c r="A127" s="99">
        <v>375.4</v>
      </c>
      <c r="B127" s="99">
        <v>37</v>
      </c>
      <c r="C127" s="99" t="s">
        <v>138</v>
      </c>
      <c r="D127" s="99">
        <v>38010</v>
      </c>
      <c r="E127" s="99" t="s">
        <v>61</v>
      </c>
      <c r="F127" s="99">
        <v>1.99</v>
      </c>
      <c r="G127" s="99" t="s">
        <v>287</v>
      </c>
      <c r="H127" s="99" t="s">
        <v>60</v>
      </c>
      <c r="I127" s="99" t="s">
        <v>59</v>
      </c>
      <c r="J127" s="99" t="s">
        <v>72</v>
      </c>
      <c r="K127" s="99">
        <v>39044</v>
      </c>
      <c r="L127" s="99">
        <v>65510</v>
      </c>
      <c r="M127" s="99">
        <v>0.59600061059380205</v>
      </c>
    </row>
    <row r="128" spans="1:13" x14ac:dyDescent="0.35">
      <c r="A128" s="99">
        <v>378.4</v>
      </c>
      <c r="B128" s="99">
        <v>37</v>
      </c>
      <c r="C128" s="99" t="s">
        <v>138</v>
      </c>
      <c r="D128" s="99">
        <v>38396</v>
      </c>
      <c r="E128" s="99" t="s">
        <v>61</v>
      </c>
      <c r="F128" s="99">
        <v>1.99</v>
      </c>
      <c r="G128" s="99" t="s">
        <v>287</v>
      </c>
      <c r="H128" s="99" t="s">
        <v>60</v>
      </c>
      <c r="I128" s="99" t="s">
        <v>59</v>
      </c>
      <c r="J128" s="99" t="s">
        <v>72</v>
      </c>
      <c r="K128" s="99">
        <v>39044</v>
      </c>
      <c r="L128" s="99">
        <v>65510</v>
      </c>
      <c r="M128" s="99">
        <v>0.59600061059380205</v>
      </c>
    </row>
    <row r="129" spans="1:13" x14ac:dyDescent="0.35">
      <c r="A129" s="99">
        <v>381.4</v>
      </c>
      <c r="B129" s="99">
        <v>37</v>
      </c>
      <c r="C129" s="99" t="s">
        <v>138</v>
      </c>
      <c r="D129" s="99">
        <v>38040</v>
      </c>
      <c r="E129" s="99" t="s">
        <v>61</v>
      </c>
      <c r="F129" s="99">
        <v>1.99</v>
      </c>
      <c r="G129" s="99" t="s">
        <v>287</v>
      </c>
      <c r="H129" s="99" t="s">
        <v>60</v>
      </c>
      <c r="I129" s="99" t="s">
        <v>59</v>
      </c>
      <c r="J129" s="99" t="s">
        <v>72</v>
      </c>
      <c r="K129" s="99">
        <v>39044</v>
      </c>
      <c r="L129" s="99">
        <v>65510</v>
      </c>
      <c r="M129" s="99">
        <v>0.59600061059380205</v>
      </c>
    </row>
    <row r="130" spans="1:13" x14ac:dyDescent="0.35">
      <c r="A130" s="99">
        <v>384.4</v>
      </c>
      <c r="B130" s="99">
        <v>37</v>
      </c>
      <c r="C130" s="99" t="s">
        <v>138</v>
      </c>
      <c r="D130" s="99">
        <v>38093</v>
      </c>
      <c r="E130" s="99" t="s">
        <v>61</v>
      </c>
      <c r="F130" s="99">
        <v>1.99</v>
      </c>
      <c r="G130" s="99" t="s">
        <v>287</v>
      </c>
      <c r="H130" s="99" t="s">
        <v>60</v>
      </c>
      <c r="I130" s="99" t="s">
        <v>59</v>
      </c>
      <c r="J130" s="99" t="s">
        <v>72</v>
      </c>
      <c r="K130" s="99">
        <v>39044</v>
      </c>
      <c r="L130" s="99">
        <v>65510</v>
      </c>
      <c r="M130" s="99">
        <v>0.59600061059380205</v>
      </c>
    </row>
    <row r="131" spans="1:13" x14ac:dyDescent="0.35">
      <c r="A131" s="99">
        <v>387.4</v>
      </c>
      <c r="B131" s="99">
        <v>37</v>
      </c>
      <c r="C131" s="99" t="s">
        <v>138</v>
      </c>
      <c r="D131" s="99">
        <v>38247</v>
      </c>
      <c r="E131" s="99" t="s">
        <v>61</v>
      </c>
      <c r="F131" s="99">
        <v>1.99</v>
      </c>
      <c r="G131" s="99" t="s">
        <v>287</v>
      </c>
      <c r="H131" s="99" t="s">
        <v>60</v>
      </c>
      <c r="I131" s="99" t="s">
        <v>59</v>
      </c>
      <c r="J131" s="99" t="s">
        <v>72</v>
      </c>
      <c r="K131" s="99">
        <v>39044</v>
      </c>
      <c r="L131" s="99">
        <v>65510</v>
      </c>
      <c r="M131" s="99">
        <v>0.59600061059380205</v>
      </c>
    </row>
    <row r="132" spans="1:13" x14ac:dyDescent="0.35">
      <c r="A132" s="99">
        <v>390.4</v>
      </c>
      <c r="B132" s="99">
        <v>37</v>
      </c>
      <c r="C132" s="99" t="s">
        <v>138</v>
      </c>
      <c r="D132" s="99">
        <v>37928</v>
      </c>
      <c r="E132" s="99" t="s">
        <v>61</v>
      </c>
      <c r="F132" s="99">
        <v>1.99</v>
      </c>
      <c r="G132" s="99" t="s">
        <v>287</v>
      </c>
      <c r="H132" s="99" t="s">
        <v>60</v>
      </c>
      <c r="I132" s="99" t="s">
        <v>59</v>
      </c>
      <c r="J132" s="99" t="s">
        <v>72</v>
      </c>
      <c r="K132" s="99">
        <v>39044</v>
      </c>
      <c r="L132" s="99">
        <v>65510</v>
      </c>
      <c r="M132" s="99">
        <v>0.59600061059380205</v>
      </c>
    </row>
    <row r="133" spans="1:13" x14ac:dyDescent="0.35">
      <c r="A133" s="99">
        <v>393.4</v>
      </c>
      <c r="B133" s="99">
        <v>37</v>
      </c>
      <c r="C133" s="99" t="s">
        <v>138</v>
      </c>
      <c r="D133" s="99">
        <v>38113</v>
      </c>
      <c r="E133" s="99" t="s">
        <v>61</v>
      </c>
      <c r="F133" s="99">
        <v>1.99</v>
      </c>
      <c r="G133" s="99" t="s">
        <v>287</v>
      </c>
      <c r="H133" s="99" t="s">
        <v>60</v>
      </c>
      <c r="I133" s="99" t="s">
        <v>59</v>
      </c>
      <c r="J133" s="99" t="s">
        <v>72</v>
      </c>
      <c r="K133" s="99">
        <v>39044</v>
      </c>
      <c r="L133" s="99">
        <v>65510</v>
      </c>
      <c r="M133" s="99">
        <v>0.59600061059380205</v>
      </c>
    </row>
    <row r="134" spans="1:13" x14ac:dyDescent="0.35">
      <c r="A134" s="99">
        <v>396.4</v>
      </c>
      <c r="B134" s="99">
        <v>37</v>
      </c>
      <c r="C134" s="99" t="s">
        <v>138</v>
      </c>
      <c r="D134" s="99">
        <v>37893</v>
      </c>
      <c r="E134" s="99" t="s">
        <v>61</v>
      </c>
      <c r="F134" s="99">
        <v>1.99</v>
      </c>
      <c r="G134" s="99" t="s">
        <v>287</v>
      </c>
      <c r="H134" s="99" t="s">
        <v>60</v>
      </c>
      <c r="I134" s="99" t="s">
        <v>59</v>
      </c>
      <c r="J134" s="99" t="s">
        <v>72</v>
      </c>
      <c r="K134" s="99">
        <v>39044</v>
      </c>
      <c r="L134" s="99">
        <v>65510</v>
      </c>
      <c r="M134" s="99">
        <v>0.59600061059380205</v>
      </c>
    </row>
    <row r="135" spans="1:13" x14ac:dyDescent="0.35">
      <c r="A135" s="99">
        <v>399.4</v>
      </c>
      <c r="B135" s="99">
        <v>37</v>
      </c>
      <c r="C135" s="99" t="s">
        <v>138</v>
      </c>
      <c r="D135" s="99">
        <v>37965</v>
      </c>
      <c r="E135" s="99" t="s">
        <v>61</v>
      </c>
      <c r="F135" s="99">
        <v>1.99</v>
      </c>
      <c r="G135" s="99" t="s">
        <v>287</v>
      </c>
      <c r="H135" s="99" t="s">
        <v>60</v>
      </c>
      <c r="I135" s="99" t="s">
        <v>59</v>
      </c>
      <c r="J135" s="99" t="s">
        <v>72</v>
      </c>
      <c r="K135" s="99">
        <v>39044</v>
      </c>
      <c r="L135" s="99">
        <v>65510</v>
      </c>
      <c r="M135" s="99">
        <v>0.59600061059380205</v>
      </c>
    </row>
    <row r="136" spans="1:13" x14ac:dyDescent="0.35">
      <c r="A136" s="99">
        <v>402.4</v>
      </c>
      <c r="B136" s="99">
        <v>37</v>
      </c>
      <c r="C136" s="99" t="s">
        <v>138</v>
      </c>
      <c r="D136" s="99">
        <v>37354</v>
      </c>
      <c r="E136" s="99" t="s">
        <v>61</v>
      </c>
      <c r="F136" s="99">
        <v>1.99</v>
      </c>
      <c r="G136" s="99" t="s">
        <v>287</v>
      </c>
      <c r="H136" s="99" t="s">
        <v>60</v>
      </c>
      <c r="I136" s="99" t="s">
        <v>59</v>
      </c>
      <c r="J136" s="99" t="s">
        <v>72</v>
      </c>
      <c r="K136" s="99">
        <v>39044</v>
      </c>
      <c r="L136" s="99">
        <v>65510</v>
      </c>
      <c r="M136" s="99">
        <v>0.59600061059380205</v>
      </c>
    </row>
    <row r="137" spans="1:13" x14ac:dyDescent="0.35">
      <c r="A137" s="99">
        <v>405.4</v>
      </c>
      <c r="B137" s="99">
        <v>37</v>
      </c>
      <c r="C137" s="99" t="s">
        <v>138</v>
      </c>
      <c r="D137" s="99">
        <v>37640</v>
      </c>
      <c r="E137" s="99" t="s">
        <v>61</v>
      </c>
      <c r="F137" s="99">
        <v>1.99</v>
      </c>
      <c r="G137" s="99" t="s">
        <v>287</v>
      </c>
      <c r="H137" s="99" t="s">
        <v>60</v>
      </c>
      <c r="I137" s="99" t="s">
        <v>59</v>
      </c>
      <c r="J137" s="99" t="s">
        <v>72</v>
      </c>
      <c r="K137" s="99">
        <v>39044</v>
      </c>
      <c r="L137" s="99">
        <v>65510</v>
      </c>
      <c r="M137" s="99">
        <v>0.59600061059380205</v>
      </c>
    </row>
    <row r="138" spans="1:13" x14ac:dyDescent="0.35">
      <c r="A138" s="99">
        <v>408.4</v>
      </c>
      <c r="B138" s="99">
        <v>37</v>
      </c>
      <c r="C138" s="99" t="s">
        <v>138</v>
      </c>
      <c r="D138" s="99">
        <v>37921</v>
      </c>
      <c r="E138" s="99" t="s">
        <v>61</v>
      </c>
      <c r="F138" s="99">
        <v>1.99</v>
      </c>
      <c r="G138" s="99" t="s">
        <v>287</v>
      </c>
      <c r="H138" s="99" t="s">
        <v>60</v>
      </c>
      <c r="I138" s="99" t="s">
        <v>59</v>
      </c>
      <c r="J138" s="99" t="s">
        <v>72</v>
      </c>
      <c r="K138" s="99">
        <v>39044</v>
      </c>
      <c r="L138" s="99">
        <v>65510</v>
      </c>
      <c r="M138" s="99">
        <v>0.59600061059380205</v>
      </c>
    </row>
    <row r="139" spans="1:13" x14ac:dyDescent="0.35">
      <c r="A139" s="99">
        <v>411.4</v>
      </c>
      <c r="B139" s="99">
        <v>37</v>
      </c>
      <c r="C139" s="99" t="s">
        <v>138</v>
      </c>
      <c r="D139" s="99">
        <v>38086</v>
      </c>
      <c r="E139" s="99" t="s">
        <v>61</v>
      </c>
      <c r="F139" s="99">
        <v>1.99</v>
      </c>
      <c r="G139" s="99" t="s">
        <v>287</v>
      </c>
      <c r="H139" s="99" t="s">
        <v>60</v>
      </c>
      <c r="I139" s="99" t="s">
        <v>59</v>
      </c>
      <c r="J139" s="99" t="s">
        <v>72</v>
      </c>
      <c r="K139" s="99">
        <v>39044</v>
      </c>
      <c r="L139" s="99">
        <v>65510</v>
      </c>
      <c r="M139" s="99">
        <v>0.59600061059380205</v>
      </c>
    </row>
    <row r="140" spans="1:13" x14ac:dyDescent="0.35">
      <c r="A140" s="99">
        <v>414.4</v>
      </c>
      <c r="B140" s="99">
        <v>37</v>
      </c>
      <c r="C140" s="99" t="s">
        <v>138</v>
      </c>
      <c r="D140" s="99">
        <v>38013</v>
      </c>
      <c r="E140" s="99" t="s">
        <v>61</v>
      </c>
      <c r="F140" s="99">
        <v>1.99</v>
      </c>
      <c r="G140" s="99" t="s">
        <v>287</v>
      </c>
      <c r="H140" s="99" t="s">
        <v>60</v>
      </c>
      <c r="I140" s="99" t="s">
        <v>59</v>
      </c>
      <c r="J140" s="99" t="s">
        <v>72</v>
      </c>
      <c r="K140" s="99">
        <v>39044</v>
      </c>
      <c r="L140" s="99">
        <v>65510</v>
      </c>
      <c r="M140" s="99">
        <v>0.59600061059380205</v>
      </c>
    </row>
    <row r="141" spans="1:13" x14ac:dyDescent="0.35">
      <c r="A141" s="99">
        <v>417.4</v>
      </c>
      <c r="B141" s="99">
        <v>37</v>
      </c>
      <c r="C141" s="99" t="s">
        <v>138</v>
      </c>
      <c r="D141" s="99">
        <v>37773</v>
      </c>
      <c r="E141" s="99" t="s">
        <v>61</v>
      </c>
      <c r="F141" s="99">
        <v>1.99</v>
      </c>
      <c r="G141" s="99" t="s">
        <v>287</v>
      </c>
      <c r="H141" s="99" t="s">
        <v>60</v>
      </c>
      <c r="I141" s="99" t="s">
        <v>59</v>
      </c>
      <c r="J141" s="99" t="s">
        <v>72</v>
      </c>
      <c r="K141" s="99">
        <v>39044</v>
      </c>
      <c r="L141" s="99">
        <v>65510</v>
      </c>
      <c r="M141" s="99">
        <v>0.59600061059380205</v>
      </c>
    </row>
    <row r="142" spans="1:13" x14ac:dyDescent="0.35">
      <c r="A142" s="99">
        <v>420.4</v>
      </c>
      <c r="B142" s="99">
        <v>37</v>
      </c>
      <c r="C142" s="99" t="s">
        <v>138</v>
      </c>
      <c r="D142" s="99">
        <v>37391</v>
      </c>
      <c r="E142" s="99" t="s">
        <v>61</v>
      </c>
      <c r="F142" s="99">
        <v>1.99</v>
      </c>
      <c r="G142" s="99" t="s">
        <v>287</v>
      </c>
      <c r="H142" s="99" t="s">
        <v>60</v>
      </c>
      <c r="I142" s="99" t="s">
        <v>59</v>
      </c>
      <c r="J142" s="99" t="s">
        <v>72</v>
      </c>
      <c r="K142" s="99">
        <v>39044</v>
      </c>
      <c r="L142" s="99">
        <v>65510</v>
      </c>
      <c r="M142" s="99">
        <v>0.59600061059380205</v>
      </c>
    </row>
    <row r="143" spans="1:13" x14ac:dyDescent="0.35">
      <c r="A143" s="99">
        <v>423.4</v>
      </c>
      <c r="B143" s="99">
        <v>37</v>
      </c>
      <c r="C143" s="99" t="s">
        <v>138</v>
      </c>
      <c r="D143" s="99">
        <v>37936</v>
      </c>
      <c r="E143" s="99" t="s">
        <v>61</v>
      </c>
      <c r="F143" s="99">
        <v>1.99</v>
      </c>
      <c r="G143" s="99" t="s">
        <v>287</v>
      </c>
      <c r="H143" s="99" t="s">
        <v>60</v>
      </c>
      <c r="I143" s="99" t="s">
        <v>59</v>
      </c>
      <c r="J143" s="99" t="s">
        <v>72</v>
      </c>
      <c r="K143" s="99">
        <v>39044</v>
      </c>
      <c r="L143" s="99">
        <v>65510</v>
      </c>
      <c r="M143" s="99">
        <v>0.59600061059380205</v>
      </c>
    </row>
    <row r="144" spans="1:13" x14ac:dyDescent="0.35">
      <c r="A144" s="99">
        <v>426.4</v>
      </c>
      <c r="B144" s="99">
        <v>37</v>
      </c>
      <c r="C144" s="99" t="s">
        <v>138</v>
      </c>
      <c r="D144" s="99">
        <v>38189</v>
      </c>
      <c r="E144" s="99" t="s">
        <v>61</v>
      </c>
      <c r="F144" s="99">
        <v>1.99</v>
      </c>
      <c r="G144" s="99" t="s">
        <v>287</v>
      </c>
      <c r="H144" s="99" t="s">
        <v>60</v>
      </c>
      <c r="I144" s="99" t="s">
        <v>59</v>
      </c>
      <c r="J144" s="99" t="s">
        <v>72</v>
      </c>
      <c r="K144" s="99">
        <v>39044</v>
      </c>
      <c r="L144" s="99">
        <v>65510</v>
      </c>
      <c r="M144" s="99">
        <v>0.59600061059380205</v>
      </c>
    </row>
    <row r="145" spans="1:13" x14ac:dyDescent="0.35">
      <c r="A145" s="99">
        <v>429.4</v>
      </c>
      <c r="B145" s="99">
        <v>37</v>
      </c>
      <c r="C145" s="99" t="s">
        <v>138</v>
      </c>
      <c r="D145" s="99">
        <v>37982</v>
      </c>
      <c r="E145" s="99" t="s">
        <v>61</v>
      </c>
      <c r="F145" s="99">
        <v>1.99</v>
      </c>
      <c r="G145" s="99" t="s">
        <v>287</v>
      </c>
      <c r="H145" s="99" t="s">
        <v>60</v>
      </c>
      <c r="I145" s="99" t="s">
        <v>59</v>
      </c>
      <c r="J145" s="99" t="s">
        <v>72</v>
      </c>
      <c r="K145" s="99">
        <v>39044</v>
      </c>
      <c r="L145" s="99">
        <v>65510</v>
      </c>
      <c r="M145" s="99">
        <v>0.59600061059380205</v>
      </c>
    </row>
    <row r="146" spans="1:13" x14ac:dyDescent="0.35">
      <c r="A146" s="99">
        <v>432.4</v>
      </c>
      <c r="B146" s="99">
        <v>37</v>
      </c>
      <c r="C146" s="99" t="s">
        <v>138</v>
      </c>
      <c r="D146" s="99">
        <v>37876</v>
      </c>
      <c r="E146" s="99" t="s">
        <v>61</v>
      </c>
      <c r="F146" s="99">
        <v>1.99</v>
      </c>
      <c r="G146" s="99" t="s">
        <v>287</v>
      </c>
      <c r="H146" s="99" t="s">
        <v>60</v>
      </c>
      <c r="I146" s="99" t="s">
        <v>59</v>
      </c>
      <c r="J146" s="99" t="s">
        <v>72</v>
      </c>
      <c r="K146" s="99">
        <v>39044</v>
      </c>
      <c r="L146" s="99">
        <v>65510</v>
      </c>
      <c r="M146" s="99">
        <v>0.59600061059380205</v>
      </c>
    </row>
    <row r="147" spans="1:13" x14ac:dyDescent="0.35">
      <c r="A147" s="99">
        <v>435.4</v>
      </c>
      <c r="B147" s="99">
        <v>37</v>
      </c>
      <c r="C147" s="99" t="s">
        <v>138</v>
      </c>
      <c r="D147" s="99">
        <v>37781</v>
      </c>
      <c r="E147" s="99" t="s">
        <v>61</v>
      </c>
      <c r="F147" s="99">
        <v>1.99</v>
      </c>
      <c r="G147" s="99" t="s">
        <v>287</v>
      </c>
      <c r="H147" s="99" t="s">
        <v>60</v>
      </c>
      <c r="I147" s="99" t="s">
        <v>59</v>
      </c>
      <c r="J147" s="99" t="s">
        <v>72</v>
      </c>
      <c r="K147" s="99">
        <v>39044</v>
      </c>
      <c r="L147" s="99">
        <v>65510</v>
      </c>
      <c r="M147" s="99">
        <v>0.59600061059380205</v>
      </c>
    </row>
    <row r="148" spans="1:13" x14ac:dyDescent="0.35">
      <c r="A148" s="99">
        <v>438.4</v>
      </c>
      <c r="B148" s="99">
        <v>37</v>
      </c>
      <c r="C148" s="99" t="s">
        <v>138</v>
      </c>
      <c r="D148" s="99">
        <v>37591</v>
      </c>
      <c r="E148" s="99" t="s">
        <v>61</v>
      </c>
      <c r="F148" s="99">
        <v>1.99</v>
      </c>
      <c r="G148" s="99" t="s">
        <v>287</v>
      </c>
      <c r="H148" s="99" t="s">
        <v>60</v>
      </c>
      <c r="I148" s="99" t="s">
        <v>59</v>
      </c>
      <c r="J148" s="99" t="s">
        <v>72</v>
      </c>
      <c r="K148" s="99">
        <v>39044</v>
      </c>
      <c r="L148" s="99">
        <v>65510</v>
      </c>
      <c r="M148" s="99">
        <v>0.59600061059380205</v>
      </c>
    </row>
    <row r="149" spans="1:13" x14ac:dyDescent="0.35">
      <c r="A149" s="99">
        <v>441.4</v>
      </c>
      <c r="B149" s="99">
        <v>37</v>
      </c>
      <c r="C149" s="99" t="s">
        <v>138</v>
      </c>
      <c r="D149" s="99">
        <v>37881</v>
      </c>
      <c r="E149" s="99" t="s">
        <v>61</v>
      </c>
      <c r="F149" s="99">
        <v>1.99</v>
      </c>
      <c r="G149" s="99" t="s">
        <v>287</v>
      </c>
      <c r="H149" s="99" t="s">
        <v>60</v>
      </c>
      <c r="I149" s="99" t="s">
        <v>59</v>
      </c>
      <c r="J149" s="99" t="s">
        <v>72</v>
      </c>
      <c r="K149" s="99">
        <v>39044</v>
      </c>
      <c r="L149" s="99">
        <v>65510</v>
      </c>
      <c r="M149" s="99">
        <v>0.59600061059380205</v>
      </c>
    </row>
    <row r="150" spans="1:13" x14ac:dyDescent="0.35">
      <c r="A150" s="99">
        <v>444.4</v>
      </c>
      <c r="B150" s="99">
        <v>37</v>
      </c>
      <c r="C150" s="99" t="s">
        <v>138</v>
      </c>
      <c r="D150" s="99">
        <v>37724</v>
      </c>
      <c r="E150" s="99" t="s">
        <v>61</v>
      </c>
      <c r="F150" s="99">
        <v>1.99</v>
      </c>
      <c r="G150" s="99" t="s">
        <v>287</v>
      </c>
      <c r="H150" s="99" t="s">
        <v>60</v>
      </c>
      <c r="I150" s="99" t="s">
        <v>59</v>
      </c>
      <c r="J150" s="99" t="s">
        <v>72</v>
      </c>
      <c r="K150" s="99">
        <v>39044</v>
      </c>
      <c r="L150" s="99">
        <v>65510</v>
      </c>
      <c r="M150" s="99">
        <v>0.59600061059380205</v>
      </c>
    </row>
    <row r="151" spans="1:13" x14ac:dyDescent="0.35">
      <c r="A151" s="99">
        <v>447.4</v>
      </c>
      <c r="B151" s="99">
        <v>37</v>
      </c>
      <c r="C151" s="99" t="s">
        <v>138</v>
      </c>
      <c r="D151" s="99">
        <v>37441</v>
      </c>
      <c r="E151" s="99" t="s">
        <v>61</v>
      </c>
      <c r="F151" s="99">
        <v>1.99</v>
      </c>
      <c r="G151" s="99" t="s">
        <v>287</v>
      </c>
      <c r="H151" s="99" t="s">
        <v>60</v>
      </c>
      <c r="I151" s="99" t="s">
        <v>59</v>
      </c>
      <c r="J151" s="99" t="s">
        <v>72</v>
      </c>
      <c r="K151" s="99">
        <v>39044</v>
      </c>
      <c r="L151" s="99">
        <v>65510</v>
      </c>
      <c r="M151" s="99">
        <v>0.59600061059380205</v>
      </c>
    </row>
    <row r="152" spans="1:13" x14ac:dyDescent="0.35">
      <c r="A152" s="99">
        <v>450.4</v>
      </c>
      <c r="B152" s="99">
        <v>37</v>
      </c>
      <c r="C152" s="99" t="s">
        <v>138</v>
      </c>
      <c r="D152" s="99">
        <v>37573</v>
      </c>
      <c r="E152" s="99" t="s">
        <v>61</v>
      </c>
      <c r="F152" s="99">
        <v>1.99</v>
      </c>
      <c r="G152" s="99" t="s">
        <v>287</v>
      </c>
      <c r="H152" s="99" t="s">
        <v>60</v>
      </c>
      <c r="I152" s="99" t="s">
        <v>59</v>
      </c>
      <c r="J152" s="99" t="s">
        <v>72</v>
      </c>
      <c r="K152" s="99">
        <v>39044</v>
      </c>
      <c r="L152" s="99">
        <v>65510</v>
      </c>
      <c r="M152" s="99">
        <v>0.59600061059380205</v>
      </c>
    </row>
    <row r="153" spans="1:13" x14ac:dyDescent="0.35">
      <c r="A153" s="99">
        <v>453.4</v>
      </c>
      <c r="B153" s="99">
        <v>37</v>
      </c>
      <c r="C153" s="99" t="s">
        <v>138</v>
      </c>
      <c r="D153" s="99">
        <v>38081</v>
      </c>
      <c r="E153" s="99" t="s">
        <v>61</v>
      </c>
      <c r="F153" s="99">
        <v>1.99</v>
      </c>
      <c r="G153" s="99" t="s">
        <v>287</v>
      </c>
      <c r="H153" s="99" t="s">
        <v>60</v>
      </c>
      <c r="I153" s="99" t="s">
        <v>59</v>
      </c>
      <c r="J153" s="99" t="s">
        <v>72</v>
      </c>
      <c r="K153" s="99">
        <v>39044</v>
      </c>
      <c r="L153" s="99">
        <v>65510</v>
      </c>
      <c r="M153" s="99">
        <v>0.59600061059380205</v>
      </c>
    </row>
    <row r="154" spans="1:13" x14ac:dyDescent="0.35">
      <c r="A154" s="99">
        <v>456.4</v>
      </c>
      <c r="B154" s="99">
        <v>37</v>
      </c>
      <c r="C154" s="99" t="s">
        <v>138</v>
      </c>
      <c r="D154" s="99">
        <v>38078</v>
      </c>
      <c r="E154" s="99" t="s">
        <v>61</v>
      </c>
      <c r="F154" s="99">
        <v>1.99</v>
      </c>
      <c r="G154" s="99" t="s">
        <v>287</v>
      </c>
      <c r="H154" s="99" t="s">
        <v>60</v>
      </c>
      <c r="I154" s="99" t="s">
        <v>59</v>
      </c>
      <c r="J154" s="99" t="s">
        <v>72</v>
      </c>
      <c r="K154" s="99">
        <v>39044</v>
      </c>
      <c r="L154" s="99">
        <v>65510</v>
      </c>
      <c r="M154" s="99">
        <v>0.59600061059380205</v>
      </c>
    </row>
    <row r="155" spans="1:13" x14ac:dyDescent="0.35">
      <c r="A155" s="99">
        <v>459.4</v>
      </c>
      <c r="B155" s="99">
        <v>37</v>
      </c>
      <c r="C155" s="99" t="s">
        <v>138</v>
      </c>
      <c r="D155" s="99">
        <v>37864</v>
      </c>
      <c r="E155" s="99" t="s">
        <v>61</v>
      </c>
      <c r="F155" s="99">
        <v>1.99</v>
      </c>
      <c r="G155" s="99" t="s">
        <v>287</v>
      </c>
      <c r="H155" s="99" t="s">
        <v>60</v>
      </c>
      <c r="I155" s="99" t="s">
        <v>59</v>
      </c>
      <c r="J155" s="99" t="s">
        <v>72</v>
      </c>
      <c r="K155" s="99">
        <v>39044</v>
      </c>
      <c r="L155" s="99">
        <v>65510</v>
      </c>
      <c r="M155" s="99">
        <v>0.59600061059380205</v>
      </c>
    </row>
    <row r="156" spans="1:13" x14ac:dyDescent="0.35">
      <c r="A156" s="99">
        <v>462.4</v>
      </c>
      <c r="B156" s="99">
        <v>37</v>
      </c>
      <c r="C156" s="99" t="s">
        <v>138</v>
      </c>
      <c r="D156" s="99">
        <v>38135</v>
      </c>
      <c r="E156" s="99" t="s">
        <v>61</v>
      </c>
      <c r="F156" s="99">
        <v>1.99</v>
      </c>
      <c r="G156" s="99" t="s">
        <v>287</v>
      </c>
      <c r="H156" s="99" t="s">
        <v>60</v>
      </c>
      <c r="I156" s="99" t="s">
        <v>59</v>
      </c>
      <c r="J156" s="99" t="s">
        <v>72</v>
      </c>
      <c r="K156" s="99">
        <v>39044</v>
      </c>
      <c r="L156" s="99">
        <v>65510</v>
      </c>
      <c r="M156" s="99">
        <v>0.59600061059380205</v>
      </c>
    </row>
    <row r="157" spans="1:13" x14ac:dyDescent="0.35">
      <c r="A157" s="99">
        <v>465.4</v>
      </c>
      <c r="B157" s="99">
        <v>37</v>
      </c>
      <c r="C157" s="99" t="s">
        <v>138</v>
      </c>
      <c r="D157" s="99">
        <v>38030</v>
      </c>
      <c r="E157" s="99" t="s">
        <v>61</v>
      </c>
      <c r="F157" s="99">
        <v>1.99</v>
      </c>
      <c r="G157" s="99" t="s">
        <v>287</v>
      </c>
      <c r="H157" s="99" t="s">
        <v>60</v>
      </c>
      <c r="I157" s="99" t="s">
        <v>59</v>
      </c>
      <c r="J157" s="99" t="s">
        <v>72</v>
      </c>
      <c r="K157" s="99">
        <v>39044</v>
      </c>
      <c r="L157" s="99">
        <v>65510</v>
      </c>
      <c r="M157" s="99">
        <v>0.59600061059380205</v>
      </c>
    </row>
    <row r="158" spans="1:13" x14ac:dyDescent="0.35">
      <c r="A158" s="99">
        <v>468.4</v>
      </c>
      <c r="B158" s="99">
        <v>37</v>
      </c>
      <c r="C158" s="99" t="s">
        <v>138</v>
      </c>
      <c r="D158" s="99">
        <v>37599</v>
      </c>
      <c r="E158" s="99" t="s">
        <v>61</v>
      </c>
      <c r="F158" s="99">
        <v>1.99</v>
      </c>
      <c r="G158" s="99" t="s">
        <v>287</v>
      </c>
      <c r="H158" s="99" t="s">
        <v>60</v>
      </c>
      <c r="I158" s="99" t="s">
        <v>59</v>
      </c>
      <c r="J158" s="99" t="s">
        <v>72</v>
      </c>
      <c r="K158" s="99">
        <v>39044</v>
      </c>
      <c r="L158" s="99">
        <v>65510</v>
      </c>
      <c r="M158" s="99">
        <v>0.59600061059380205</v>
      </c>
    </row>
    <row r="159" spans="1:13" x14ac:dyDescent="0.35">
      <c r="A159" s="99">
        <v>471.4</v>
      </c>
      <c r="B159" s="99">
        <v>37</v>
      </c>
      <c r="C159" s="99" t="s">
        <v>138</v>
      </c>
      <c r="D159" s="99">
        <v>37859</v>
      </c>
      <c r="E159" s="99" t="s">
        <v>61</v>
      </c>
      <c r="F159" s="99">
        <v>1.99</v>
      </c>
      <c r="G159" s="99" t="s">
        <v>287</v>
      </c>
      <c r="H159" s="99" t="s">
        <v>60</v>
      </c>
      <c r="I159" s="99" t="s">
        <v>59</v>
      </c>
      <c r="J159" s="99" t="s">
        <v>72</v>
      </c>
      <c r="K159" s="99">
        <v>39044</v>
      </c>
      <c r="L159" s="99">
        <v>65510</v>
      </c>
      <c r="M159" s="99">
        <v>0.59600061059380205</v>
      </c>
    </row>
    <row r="160" spans="1:13" x14ac:dyDescent="0.35">
      <c r="A160" s="99">
        <v>474.4</v>
      </c>
      <c r="B160" s="99">
        <v>37</v>
      </c>
      <c r="C160" s="99" t="s">
        <v>138</v>
      </c>
      <c r="D160" s="99">
        <v>37817</v>
      </c>
      <c r="E160" s="99" t="s">
        <v>61</v>
      </c>
      <c r="F160" s="99">
        <v>1.99</v>
      </c>
      <c r="G160" s="99" t="s">
        <v>287</v>
      </c>
      <c r="H160" s="99" t="s">
        <v>60</v>
      </c>
      <c r="I160" s="99" t="s">
        <v>59</v>
      </c>
      <c r="J160" s="99" t="s">
        <v>72</v>
      </c>
      <c r="K160" s="99">
        <v>39044</v>
      </c>
      <c r="L160" s="99">
        <v>65510</v>
      </c>
      <c r="M160" s="99">
        <v>0.59600061059380205</v>
      </c>
    </row>
    <row r="161" spans="1:13" x14ac:dyDescent="0.35">
      <c r="A161" s="99">
        <v>477.4</v>
      </c>
      <c r="B161" s="99">
        <v>37</v>
      </c>
      <c r="C161" s="99" t="s">
        <v>138</v>
      </c>
      <c r="D161" s="99">
        <v>37710</v>
      </c>
      <c r="E161" s="99" t="s">
        <v>61</v>
      </c>
      <c r="F161" s="99">
        <v>1.99</v>
      </c>
      <c r="G161" s="99" t="s">
        <v>287</v>
      </c>
      <c r="H161" s="99" t="s">
        <v>60</v>
      </c>
      <c r="I161" s="99" t="s">
        <v>59</v>
      </c>
      <c r="J161" s="99" t="s">
        <v>72</v>
      </c>
      <c r="K161" s="99">
        <v>39044</v>
      </c>
      <c r="L161" s="99">
        <v>65510</v>
      </c>
      <c r="M161" s="99">
        <v>0.59600061059380205</v>
      </c>
    </row>
    <row r="162" spans="1:13" x14ac:dyDescent="0.35">
      <c r="A162" s="99">
        <v>480.4</v>
      </c>
      <c r="B162" s="99">
        <v>37</v>
      </c>
      <c r="C162" s="99" t="s">
        <v>138</v>
      </c>
      <c r="D162" s="99">
        <v>38111</v>
      </c>
      <c r="E162" s="99" t="s">
        <v>61</v>
      </c>
      <c r="F162" s="99">
        <v>1.99</v>
      </c>
      <c r="G162" s="99" t="s">
        <v>287</v>
      </c>
      <c r="H162" s="99" t="s">
        <v>60</v>
      </c>
      <c r="I162" s="99" t="s">
        <v>59</v>
      </c>
      <c r="J162" s="99" t="s">
        <v>72</v>
      </c>
      <c r="K162" s="99">
        <v>39044</v>
      </c>
      <c r="L162" s="99">
        <v>65510</v>
      </c>
      <c r="M162" s="99">
        <v>0.59600061059380205</v>
      </c>
    </row>
    <row r="163" spans="1:13" x14ac:dyDescent="0.35">
      <c r="A163" s="99">
        <v>483.4</v>
      </c>
      <c r="B163" s="99">
        <v>37</v>
      </c>
      <c r="C163" s="99" t="s">
        <v>138</v>
      </c>
      <c r="D163" s="99">
        <v>37778</v>
      </c>
      <c r="E163" s="99" t="s">
        <v>61</v>
      </c>
      <c r="F163" s="99">
        <v>1.99</v>
      </c>
      <c r="G163" s="99" t="s">
        <v>287</v>
      </c>
      <c r="H163" s="99" t="s">
        <v>60</v>
      </c>
      <c r="I163" s="99" t="s">
        <v>59</v>
      </c>
      <c r="J163" s="99" t="s">
        <v>72</v>
      </c>
      <c r="K163" s="99">
        <v>39044</v>
      </c>
      <c r="L163" s="99">
        <v>65510</v>
      </c>
      <c r="M163" s="99">
        <v>0.59600061059380205</v>
      </c>
    </row>
    <row r="164" spans="1:13" x14ac:dyDescent="0.35">
      <c r="A164" s="99">
        <v>486.4</v>
      </c>
      <c r="B164" s="99">
        <v>37</v>
      </c>
      <c r="C164" s="99" t="s">
        <v>138</v>
      </c>
      <c r="D164" s="99">
        <v>37607</v>
      </c>
      <c r="E164" s="99" t="s">
        <v>61</v>
      </c>
      <c r="F164" s="99">
        <v>1.99</v>
      </c>
      <c r="G164" s="99" t="s">
        <v>287</v>
      </c>
      <c r="H164" s="99" t="s">
        <v>60</v>
      </c>
      <c r="I164" s="99" t="s">
        <v>59</v>
      </c>
      <c r="J164" s="99" t="s">
        <v>72</v>
      </c>
      <c r="K164" s="99">
        <v>39044</v>
      </c>
      <c r="L164" s="99">
        <v>65510</v>
      </c>
      <c r="M164" s="99">
        <v>0.59600061059380205</v>
      </c>
    </row>
    <row r="165" spans="1:13" x14ac:dyDescent="0.35">
      <c r="A165" s="99">
        <v>489.4</v>
      </c>
      <c r="B165" s="99">
        <v>37</v>
      </c>
      <c r="C165" s="99" t="s">
        <v>138</v>
      </c>
      <c r="D165" s="99">
        <v>37608</v>
      </c>
      <c r="E165" s="99" t="s">
        <v>61</v>
      </c>
      <c r="F165" s="99">
        <v>1.99</v>
      </c>
      <c r="G165" s="99" t="s">
        <v>287</v>
      </c>
      <c r="H165" s="99" t="s">
        <v>60</v>
      </c>
      <c r="I165" s="99" t="s">
        <v>59</v>
      </c>
      <c r="J165" s="99" t="s">
        <v>72</v>
      </c>
      <c r="K165" s="99">
        <v>39044</v>
      </c>
      <c r="L165" s="99">
        <v>65510</v>
      </c>
      <c r="M165" s="99">
        <v>0.59600061059380205</v>
      </c>
    </row>
    <row r="166" spans="1:13" x14ac:dyDescent="0.35">
      <c r="A166" s="99">
        <v>492.4</v>
      </c>
      <c r="B166" s="99">
        <v>37</v>
      </c>
      <c r="C166" s="99" t="s">
        <v>138</v>
      </c>
      <c r="D166" s="99">
        <v>37827</v>
      </c>
      <c r="E166" s="99" t="s">
        <v>61</v>
      </c>
      <c r="F166" s="99">
        <v>1.99</v>
      </c>
      <c r="G166" s="99" t="s">
        <v>287</v>
      </c>
      <c r="H166" s="99" t="s">
        <v>60</v>
      </c>
      <c r="I166" s="99" t="s">
        <v>59</v>
      </c>
      <c r="J166" s="99" t="s">
        <v>72</v>
      </c>
      <c r="K166" s="99">
        <v>39044</v>
      </c>
      <c r="L166" s="99">
        <v>65510</v>
      </c>
      <c r="M166" s="99">
        <v>0.59600061059380205</v>
      </c>
    </row>
    <row r="167" spans="1:13" x14ac:dyDescent="0.35">
      <c r="A167" s="99">
        <v>495.4</v>
      </c>
      <c r="B167" s="99">
        <v>37</v>
      </c>
      <c r="C167" s="99" t="s">
        <v>138</v>
      </c>
      <c r="D167" s="99">
        <v>37723</v>
      </c>
      <c r="E167" s="99" t="s">
        <v>61</v>
      </c>
      <c r="F167" s="99">
        <v>1.99</v>
      </c>
      <c r="G167" s="99" t="s">
        <v>287</v>
      </c>
      <c r="H167" s="99" t="s">
        <v>60</v>
      </c>
      <c r="I167" s="99" t="s">
        <v>59</v>
      </c>
      <c r="J167" s="99" t="s">
        <v>72</v>
      </c>
      <c r="K167" s="99">
        <v>39044</v>
      </c>
      <c r="L167" s="99">
        <v>65510</v>
      </c>
      <c r="M167" s="99">
        <v>0.59600061059380205</v>
      </c>
    </row>
    <row r="168" spans="1:13" x14ac:dyDescent="0.35">
      <c r="A168" s="99">
        <v>498.4</v>
      </c>
      <c r="B168" s="99">
        <v>37</v>
      </c>
      <c r="C168" s="99" t="s">
        <v>138</v>
      </c>
      <c r="D168" s="99">
        <v>37636</v>
      </c>
      <c r="E168" s="99" t="s">
        <v>61</v>
      </c>
      <c r="F168" s="99">
        <v>1.99</v>
      </c>
      <c r="G168" s="99" t="s">
        <v>287</v>
      </c>
      <c r="H168" s="99" t="s">
        <v>60</v>
      </c>
      <c r="I168" s="99" t="s">
        <v>59</v>
      </c>
      <c r="J168" s="99" t="s">
        <v>72</v>
      </c>
      <c r="K168" s="99">
        <v>39044</v>
      </c>
      <c r="L168" s="99">
        <v>65510</v>
      </c>
      <c r="M168" s="99">
        <v>0.59600061059380205</v>
      </c>
    </row>
    <row r="169" spans="1:13" x14ac:dyDescent="0.35">
      <c r="A169" s="99">
        <v>501.4</v>
      </c>
      <c r="B169" s="99">
        <v>37</v>
      </c>
      <c r="C169" s="99" t="s">
        <v>138</v>
      </c>
      <c r="D169" s="99">
        <v>37834</v>
      </c>
      <c r="E169" s="99" t="s">
        <v>61</v>
      </c>
      <c r="F169" s="99">
        <v>1.99</v>
      </c>
      <c r="G169" s="99" t="s">
        <v>287</v>
      </c>
      <c r="H169" s="99" t="s">
        <v>60</v>
      </c>
      <c r="I169" s="99" t="s">
        <v>59</v>
      </c>
      <c r="J169" s="99" t="s">
        <v>72</v>
      </c>
      <c r="K169" s="99">
        <v>39044</v>
      </c>
      <c r="L169" s="99">
        <v>65510</v>
      </c>
      <c r="M169" s="99">
        <v>0.59600061059380205</v>
      </c>
    </row>
    <row r="170" spans="1:13" x14ac:dyDescent="0.35">
      <c r="A170" s="99">
        <v>504.4</v>
      </c>
      <c r="B170" s="99">
        <v>37</v>
      </c>
      <c r="C170" s="99" t="s">
        <v>138</v>
      </c>
      <c r="D170" s="99">
        <v>37350</v>
      </c>
      <c r="E170" s="99" t="s">
        <v>61</v>
      </c>
      <c r="F170" s="99">
        <v>1.99</v>
      </c>
      <c r="G170" s="99" t="s">
        <v>287</v>
      </c>
      <c r="H170" s="99" t="s">
        <v>60</v>
      </c>
      <c r="I170" s="99" t="s">
        <v>59</v>
      </c>
      <c r="J170" s="99" t="s">
        <v>72</v>
      </c>
      <c r="K170" s="99">
        <v>39044</v>
      </c>
      <c r="L170" s="99">
        <v>65510</v>
      </c>
      <c r="M170" s="99">
        <v>0.59600061059380205</v>
      </c>
    </row>
    <row r="171" spans="1:13" x14ac:dyDescent="0.35">
      <c r="A171" s="99">
        <v>507.4</v>
      </c>
      <c r="B171" s="99">
        <v>37</v>
      </c>
      <c r="C171" s="99" t="s">
        <v>138</v>
      </c>
      <c r="D171" s="99">
        <v>37738</v>
      </c>
      <c r="E171" s="99" t="s">
        <v>61</v>
      </c>
      <c r="F171" s="99">
        <v>1.99</v>
      </c>
      <c r="G171" s="99" t="s">
        <v>287</v>
      </c>
      <c r="H171" s="99" t="s">
        <v>60</v>
      </c>
      <c r="I171" s="99" t="s">
        <v>59</v>
      </c>
      <c r="J171" s="99" t="s">
        <v>72</v>
      </c>
      <c r="K171" s="99">
        <v>39044</v>
      </c>
      <c r="L171" s="99">
        <v>65510</v>
      </c>
      <c r="M171" s="99">
        <v>0.59600061059380205</v>
      </c>
    </row>
    <row r="172" spans="1:13" x14ac:dyDescent="0.35">
      <c r="A172" s="99">
        <v>510.4</v>
      </c>
      <c r="B172" s="99">
        <v>36.9</v>
      </c>
      <c r="C172" s="99" t="s">
        <v>138</v>
      </c>
      <c r="D172" s="99">
        <v>37408</v>
      </c>
      <c r="E172" s="99" t="s">
        <v>61</v>
      </c>
      <c r="F172" s="99">
        <v>1.99</v>
      </c>
      <c r="G172" s="99" t="s">
        <v>287</v>
      </c>
      <c r="H172" s="99" t="s">
        <v>60</v>
      </c>
      <c r="I172" s="99" t="s">
        <v>59</v>
      </c>
      <c r="J172" s="99" t="s">
        <v>72</v>
      </c>
      <c r="K172" s="99">
        <v>39044</v>
      </c>
      <c r="L172" s="99">
        <v>65510</v>
      </c>
      <c r="M172" s="99">
        <v>0.59600061059380205</v>
      </c>
    </row>
    <row r="173" spans="1:13" x14ac:dyDescent="0.35">
      <c r="A173" s="99">
        <v>513.4</v>
      </c>
      <c r="B173" s="99">
        <v>37</v>
      </c>
      <c r="C173" s="99" t="s">
        <v>138</v>
      </c>
      <c r="D173" s="99">
        <v>37704</v>
      </c>
      <c r="E173" s="99" t="s">
        <v>61</v>
      </c>
      <c r="F173" s="99">
        <v>1.99</v>
      </c>
      <c r="G173" s="99" t="s">
        <v>287</v>
      </c>
      <c r="H173" s="99" t="s">
        <v>60</v>
      </c>
      <c r="I173" s="99" t="s">
        <v>59</v>
      </c>
      <c r="J173" s="99" t="s">
        <v>72</v>
      </c>
      <c r="K173" s="99">
        <v>39044</v>
      </c>
      <c r="L173" s="99">
        <v>65510</v>
      </c>
      <c r="M173" s="99">
        <v>0.59600061059380205</v>
      </c>
    </row>
    <row r="174" spans="1:13" x14ac:dyDescent="0.35">
      <c r="A174" s="99">
        <v>516.4</v>
      </c>
      <c r="B174" s="99">
        <v>37</v>
      </c>
      <c r="C174" s="99" t="s">
        <v>138</v>
      </c>
      <c r="D174" s="99">
        <v>37428</v>
      </c>
      <c r="E174" s="99" t="s">
        <v>61</v>
      </c>
      <c r="F174" s="99">
        <v>1.99</v>
      </c>
      <c r="G174" s="99" t="s">
        <v>287</v>
      </c>
      <c r="H174" s="99" t="s">
        <v>60</v>
      </c>
      <c r="I174" s="99" t="s">
        <v>59</v>
      </c>
      <c r="J174" s="99" t="s">
        <v>72</v>
      </c>
      <c r="K174" s="99">
        <v>39044</v>
      </c>
      <c r="L174" s="99">
        <v>65510</v>
      </c>
      <c r="M174" s="99">
        <v>0.59600061059380205</v>
      </c>
    </row>
    <row r="175" spans="1:13" x14ac:dyDescent="0.35">
      <c r="A175" s="99">
        <v>519.4</v>
      </c>
      <c r="B175" s="99">
        <v>37</v>
      </c>
      <c r="C175" s="99" t="s">
        <v>138</v>
      </c>
      <c r="D175" s="99">
        <v>37802</v>
      </c>
      <c r="E175" s="99" t="s">
        <v>61</v>
      </c>
      <c r="F175" s="99">
        <v>1.99</v>
      </c>
      <c r="G175" s="99" t="s">
        <v>287</v>
      </c>
      <c r="H175" s="99" t="s">
        <v>60</v>
      </c>
      <c r="I175" s="99" t="s">
        <v>59</v>
      </c>
      <c r="J175" s="99" t="s">
        <v>72</v>
      </c>
      <c r="K175" s="99">
        <v>39044</v>
      </c>
      <c r="L175" s="99">
        <v>65510</v>
      </c>
      <c r="M175" s="99">
        <v>0.59600061059380205</v>
      </c>
    </row>
    <row r="176" spans="1:13" x14ac:dyDescent="0.35">
      <c r="A176" s="99">
        <v>522.4</v>
      </c>
      <c r="B176" s="99">
        <v>37</v>
      </c>
      <c r="C176" s="99" t="s">
        <v>138</v>
      </c>
      <c r="D176" s="99">
        <v>37999</v>
      </c>
      <c r="E176" s="99" t="s">
        <v>61</v>
      </c>
      <c r="F176" s="99">
        <v>1.99</v>
      </c>
      <c r="G176" s="99" t="s">
        <v>287</v>
      </c>
      <c r="H176" s="99" t="s">
        <v>60</v>
      </c>
      <c r="I176" s="99" t="s">
        <v>59</v>
      </c>
      <c r="J176" s="99" t="s">
        <v>72</v>
      </c>
      <c r="K176" s="99">
        <v>39044</v>
      </c>
      <c r="L176" s="99">
        <v>65510</v>
      </c>
      <c r="M176" s="99">
        <v>0.59600061059380205</v>
      </c>
    </row>
    <row r="177" spans="1:13" x14ac:dyDescent="0.35">
      <c r="A177" s="99">
        <v>525.4</v>
      </c>
      <c r="B177" s="99">
        <v>37</v>
      </c>
      <c r="C177" s="99" t="s">
        <v>138</v>
      </c>
      <c r="D177" s="99">
        <v>37694</v>
      </c>
      <c r="E177" s="99" t="s">
        <v>61</v>
      </c>
      <c r="F177" s="99">
        <v>1.99</v>
      </c>
      <c r="G177" s="99" t="s">
        <v>287</v>
      </c>
      <c r="H177" s="99" t="s">
        <v>60</v>
      </c>
      <c r="I177" s="99" t="s">
        <v>59</v>
      </c>
      <c r="J177" s="99" t="s">
        <v>72</v>
      </c>
      <c r="K177" s="99">
        <v>39044</v>
      </c>
      <c r="L177" s="99">
        <v>65510</v>
      </c>
      <c r="M177" s="99">
        <v>0.59600061059380205</v>
      </c>
    </row>
    <row r="178" spans="1:13" x14ac:dyDescent="0.35">
      <c r="A178" s="99">
        <v>528.4</v>
      </c>
      <c r="B178" s="99">
        <v>37</v>
      </c>
      <c r="C178" s="99" t="s">
        <v>138</v>
      </c>
      <c r="D178" s="99">
        <v>37534</v>
      </c>
      <c r="E178" s="99" t="s">
        <v>61</v>
      </c>
      <c r="F178" s="99">
        <v>1.99</v>
      </c>
      <c r="G178" s="99" t="s">
        <v>287</v>
      </c>
      <c r="H178" s="99" t="s">
        <v>60</v>
      </c>
      <c r="I178" s="99" t="s">
        <v>59</v>
      </c>
      <c r="J178" s="99" t="s">
        <v>72</v>
      </c>
      <c r="K178" s="99">
        <v>39044</v>
      </c>
      <c r="L178" s="99">
        <v>65510</v>
      </c>
      <c r="M178" s="99">
        <v>0.59600061059380205</v>
      </c>
    </row>
    <row r="179" spans="1:13" x14ac:dyDescent="0.35">
      <c r="A179" s="99">
        <v>531.4</v>
      </c>
      <c r="B179" s="99">
        <v>37</v>
      </c>
      <c r="C179" s="99" t="s">
        <v>138</v>
      </c>
      <c r="D179" s="99">
        <v>37728</v>
      </c>
      <c r="E179" s="99" t="s">
        <v>61</v>
      </c>
      <c r="F179" s="99">
        <v>1.99</v>
      </c>
      <c r="G179" s="99" t="s">
        <v>287</v>
      </c>
      <c r="H179" s="99" t="s">
        <v>60</v>
      </c>
      <c r="I179" s="99" t="s">
        <v>59</v>
      </c>
      <c r="J179" s="99" t="s">
        <v>72</v>
      </c>
      <c r="K179" s="99">
        <v>39044</v>
      </c>
      <c r="L179" s="99">
        <v>65510</v>
      </c>
      <c r="M179" s="99">
        <v>0.59600061059380205</v>
      </c>
    </row>
    <row r="180" spans="1:13" x14ac:dyDescent="0.35">
      <c r="A180" s="99">
        <v>534.4</v>
      </c>
      <c r="B180" s="99">
        <v>37</v>
      </c>
      <c r="C180" s="99" t="s">
        <v>138</v>
      </c>
      <c r="D180" s="99">
        <v>37547</v>
      </c>
      <c r="E180" s="99" t="s">
        <v>61</v>
      </c>
      <c r="F180" s="99">
        <v>1.99</v>
      </c>
      <c r="G180" s="99" t="s">
        <v>287</v>
      </c>
      <c r="H180" s="99" t="s">
        <v>60</v>
      </c>
      <c r="I180" s="99" t="s">
        <v>59</v>
      </c>
      <c r="J180" s="99" t="s">
        <v>72</v>
      </c>
      <c r="K180" s="99">
        <v>39044</v>
      </c>
      <c r="L180" s="99">
        <v>65510</v>
      </c>
      <c r="M180" s="99">
        <v>0.59600061059380205</v>
      </c>
    </row>
    <row r="181" spans="1:13" x14ac:dyDescent="0.35">
      <c r="A181" s="99">
        <v>537.4</v>
      </c>
      <c r="B181" s="99">
        <v>37</v>
      </c>
      <c r="C181" s="99" t="s">
        <v>138</v>
      </c>
      <c r="D181" s="99">
        <v>37773</v>
      </c>
      <c r="E181" s="99" t="s">
        <v>61</v>
      </c>
      <c r="F181" s="99">
        <v>1.99</v>
      </c>
      <c r="G181" s="99" t="s">
        <v>287</v>
      </c>
      <c r="H181" s="99" t="s">
        <v>60</v>
      </c>
      <c r="I181" s="99" t="s">
        <v>59</v>
      </c>
      <c r="J181" s="99" t="s">
        <v>72</v>
      </c>
      <c r="K181" s="99">
        <v>39044</v>
      </c>
      <c r="L181" s="99">
        <v>65510</v>
      </c>
      <c r="M181" s="99">
        <v>0.59600061059380205</v>
      </c>
    </row>
    <row r="182" spans="1:13" x14ac:dyDescent="0.35">
      <c r="A182" s="99">
        <v>540.4</v>
      </c>
      <c r="B182" s="99">
        <v>37</v>
      </c>
      <c r="C182" s="99" t="s">
        <v>138</v>
      </c>
      <c r="D182" s="99">
        <v>37834</v>
      </c>
      <c r="E182" s="99" t="s">
        <v>61</v>
      </c>
      <c r="F182" s="99">
        <v>1.99</v>
      </c>
      <c r="G182" s="99" t="s">
        <v>287</v>
      </c>
      <c r="H182" s="99" t="s">
        <v>60</v>
      </c>
      <c r="I182" s="99" t="s">
        <v>59</v>
      </c>
      <c r="J182" s="99" t="s">
        <v>72</v>
      </c>
      <c r="K182" s="99">
        <v>39044</v>
      </c>
      <c r="L182" s="99">
        <v>65510</v>
      </c>
      <c r="M182" s="99">
        <v>0.59600061059380205</v>
      </c>
    </row>
    <row r="183" spans="1:13" x14ac:dyDescent="0.35">
      <c r="A183" s="99">
        <v>543.4</v>
      </c>
      <c r="B183" s="99">
        <v>37</v>
      </c>
      <c r="C183" s="99" t="s">
        <v>138</v>
      </c>
      <c r="D183" s="99">
        <v>37739</v>
      </c>
      <c r="E183" s="99" t="s">
        <v>61</v>
      </c>
      <c r="F183" s="99">
        <v>1.99</v>
      </c>
      <c r="G183" s="99" t="s">
        <v>287</v>
      </c>
      <c r="H183" s="99" t="s">
        <v>60</v>
      </c>
      <c r="I183" s="99" t="s">
        <v>59</v>
      </c>
      <c r="J183" s="99" t="s">
        <v>72</v>
      </c>
      <c r="K183" s="99">
        <v>39044</v>
      </c>
      <c r="L183" s="99">
        <v>65510</v>
      </c>
      <c r="M183" s="99">
        <v>0.59600061059380205</v>
      </c>
    </row>
    <row r="184" spans="1:13" x14ac:dyDescent="0.35">
      <c r="A184" s="99">
        <v>546.4</v>
      </c>
      <c r="B184" s="99">
        <v>37</v>
      </c>
      <c r="C184" s="99" t="s">
        <v>138</v>
      </c>
      <c r="D184" s="99">
        <v>37219</v>
      </c>
      <c r="E184" s="99" t="s">
        <v>61</v>
      </c>
      <c r="F184" s="99">
        <v>1.99</v>
      </c>
      <c r="G184" s="99" t="s">
        <v>287</v>
      </c>
      <c r="H184" s="99" t="s">
        <v>60</v>
      </c>
      <c r="I184" s="99" t="s">
        <v>59</v>
      </c>
      <c r="J184" s="99" t="s">
        <v>72</v>
      </c>
      <c r="K184" s="99">
        <v>39044</v>
      </c>
      <c r="L184" s="99">
        <v>65510</v>
      </c>
      <c r="M184" s="99">
        <v>0.59600061059380205</v>
      </c>
    </row>
    <row r="185" spans="1:13" x14ac:dyDescent="0.35">
      <c r="A185" s="99">
        <v>549.4</v>
      </c>
      <c r="B185" s="99">
        <v>37</v>
      </c>
      <c r="C185" s="99" t="s">
        <v>138</v>
      </c>
      <c r="D185" s="99">
        <v>37586</v>
      </c>
      <c r="E185" s="99" t="s">
        <v>61</v>
      </c>
      <c r="F185" s="99">
        <v>1.99</v>
      </c>
      <c r="G185" s="99" t="s">
        <v>287</v>
      </c>
      <c r="H185" s="99" t="s">
        <v>60</v>
      </c>
      <c r="I185" s="99" t="s">
        <v>59</v>
      </c>
      <c r="J185" s="99" t="s">
        <v>72</v>
      </c>
      <c r="K185" s="99">
        <v>39044</v>
      </c>
      <c r="L185" s="99">
        <v>65510</v>
      </c>
      <c r="M185" s="99">
        <v>0.59600061059380205</v>
      </c>
    </row>
    <row r="186" spans="1:13" x14ac:dyDescent="0.35">
      <c r="A186" s="99">
        <v>552.4</v>
      </c>
      <c r="B186" s="99">
        <v>37</v>
      </c>
      <c r="C186" s="99" t="s">
        <v>138</v>
      </c>
      <c r="D186" s="99">
        <v>37312</v>
      </c>
      <c r="E186" s="99" t="s">
        <v>61</v>
      </c>
      <c r="F186" s="99">
        <v>1.99</v>
      </c>
      <c r="G186" s="99" t="s">
        <v>287</v>
      </c>
      <c r="H186" s="99" t="s">
        <v>60</v>
      </c>
      <c r="I186" s="99" t="s">
        <v>59</v>
      </c>
      <c r="J186" s="99" t="s">
        <v>72</v>
      </c>
      <c r="K186" s="99">
        <v>39044</v>
      </c>
      <c r="L186" s="99">
        <v>65510</v>
      </c>
      <c r="M186" s="99">
        <v>0.59600061059380205</v>
      </c>
    </row>
    <row r="187" spans="1:13" x14ac:dyDescent="0.35">
      <c r="A187" s="99">
        <v>555.4</v>
      </c>
      <c r="B187" s="99">
        <v>37</v>
      </c>
      <c r="C187" s="99" t="s">
        <v>138</v>
      </c>
      <c r="D187" s="99">
        <v>37581</v>
      </c>
      <c r="E187" s="99" t="s">
        <v>61</v>
      </c>
      <c r="F187" s="99">
        <v>1.99</v>
      </c>
      <c r="G187" s="99" t="s">
        <v>287</v>
      </c>
      <c r="H187" s="99" t="s">
        <v>60</v>
      </c>
      <c r="I187" s="99" t="s">
        <v>59</v>
      </c>
      <c r="J187" s="99" t="s">
        <v>72</v>
      </c>
      <c r="K187" s="99">
        <v>39044</v>
      </c>
      <c r="L187" s="99">
        <v>65510</v>
      </c>
      <c r="M187" s="99">
        <v>0.59600061059380205</v>
      </c>
    </row>
    <row r="188" spans="1:13" x14ac:dyDescent="0.35">
      <c r="A188" s="99">
        <v>558.4</v>
      </c>
      <c r="B188" s="99">
        <v>37</v>
      </c>
      <c r="C188" s="99" t="s">
        <v>138</v>
      </c>
      <c r="D188" s="99">
        <v>37127</v>
      </c>
      <c r="E188" s="99" t="s">
        <v>61</v>
      </c>
      <c r="F188" s="99">
        <v>1.99</v>
      </c>
      <c r="G188" s="99" t="s">
        <v>287</v>
      </c>
      <c r="H188" s="99" t="s">
        <v>60</v>
      </c>
      <c r="I188" s="99" t="s">
        <v>59</v>
      </c>
      <c r="J188" s="99" t="s">
        <v>72</v>
      </c>
      <c r="K188" s="99">
        <v>39044</v>
      </c>
      <c r="L188" s="99">
        <v>65510</v>
      </c>
      <c r="M188" s="99">
        <v>0.59600061059380205</v>
      </c>
    </row>
    <row r="189" spans="1:13" x14ac:dyDescent="0.35">
      <c r="A189" s="99">
        <v>561.4</v>
      </c>
      <c r="B189" s="99">
        <v>37</v>
      </c>
      <c r="C189" s="99" t="s">
        <v>138</v>
      </c>
      <c r="D189" s="99">
        <v>37745</v>
      </c>
      <c r="E189" s="99" t="s">
        <v>61</v>
      </c>
      <c r="F189" s="99">
        <v>1.99</v>
      </c>
      <c r="G189" s="99" t="s">
        <v>287</v>
      </c>
      <c r="H189" s="99" t="s">
        <v>60</v>
      </c>
      <c r="I189" s="99" t="s">
        <v>59</v>
      </c>
      <c r="J189" s="99" t="s">
        <v>72</v>
      </c>
      <c r="K189" s="99">
        <v>39044</v>
      </c>
      <c r="L189" s="99">
        <v>65510</v>
      </c>
      <c r="M189" s="99">
        <v>0.59600061059380205</v>
      </c>
    </row>
    <row r="190" spans="1:13" x14ac:dyDescent="0.35">
      <c r="A190" s="99">
        <v>564.4</v>
      </c>
      <c r="B190" s="99">
        <v>37</v>
      </c>
      <c r="C190" s="99" t="s">
        <v>138</v>
      </c>
      <c r="D190" s="99">
        <v>37764</v>
      </c>
      <c r="E190" s="99" t="s">
        <v>61</v>
      </c>
      <c r="F190" s="99">
        <v>1.99</v>
      </c>
      <c r="G190" s="99" t="s">
        <v>287</v>
      </c>
      <c r="H190" s="99" t="s">
        <v>60</v>
      </c>
      <c r="I190" s="99" t="s">
        <v>59</v>
      </c>
      <c r="J190" s="99" t="s">
        <v>72</v>
      </c>
      <c r="K190" s="99">
        <v>39044</v>
      </c>
      <c r="L190" s="99">
        <v>65510</v>
      </c>
      <c r="M190" s="99">
        <v>0.59600061059380205</v>
      </c>
    </row>
    <row r="191" spans="1:13" x14ac:dyDescent="0.35">
      <c r="A191" s="99">
        <v>567.4</v>
      </c>
      <c r="B191" s="99">
        <v>37</v>
      </c>
      <c r="C191" s="99" t="s">
        <v>138</v>
      </c>
      <c r="D191" s="99">
        <v>37189</v>
      </c>
      <c r="E191" s="99" t="s">
        <v>61</v>
      </c>
      <c r="F191" s="99">
        <v>1.99</v>
      </c>
      <c r="G191" s="99" t="s">
        <v>287</v>
      </c>
      <c r="H191" s="99" t="s">
        <v>60</v>
      </c>
      <c r="I191" s="99" t="s">
        <v>59</v>
      </c>
      <c r="J191" s="99" t="s">
        <v>72</v>
      </c>
      <c r="K191" s="99">
        <v>39044</v>
      </c>
      <c r="L191" s="99">
        <v>65510</v>
      </c>
      <c r="M191" s="99">
        <v>0.59600061059380205</v>
      </c>
    </row>
    <row r="192" spans="1:13" x14ac:dyDescent="0.35">
      <c r="A192" s="99">
        <v>570.4</v>
      </c>
      <c r="B192" s="99">
        <v>37</v>
      </c>
      <c r="C192" s="99" t="s">
        <v>138</v>
      </c>
      <c r="D192" s="99">
        <v>37430</v>
      </c>
      <c r="E192" s="99" t="s">
        <v>61</v>
      </c>
      <c r="F192" s="99">
        <v>1.99</v>
      </c>
      <c r="G192" s="99" t="s">
        <v>287</v>
      </c>
      <c r="H192" s="99" t="s">
        <v>60</v>
      </c>
      <c r="I192" s="99" t="s">
        <v>59</v>
      </c>
      <c r="J192" s="99" t="s">
        <v>72</v>
      </c>
      <c r="K192" s="99">
        <v>39044</v>
      </c>
      <c r="L192" s="99">
        <v>65510</v>
      </c>
      <c r="M192" s="99">
        <v>0.59600061059380205</v>
      </c>
    </row>
    <row r="193" spans="1:13" x14ac:dyDescent="0.35">
      <c r="A193" s="99">
        <v>573.4</v>
      </c>
      <c r="B193" s="99">
        <v>37.1</v>
      </c>
      <c r="C193" s="99" t="s">
        <v>138</v>
      </c>
      <c r="D193" s="99">
        <v>37395</v>
      </c>
      <c r="E193" s="99" t="s">
        <v>61</v>
      </c>
      <c r="F193" s="99">
        <v>1.99</v>
      </c>
      <c r="G193" s="99" t="s">
        <v>287</v>
      </c>
      <c r="H193" s="99" t="s">
        <v>60</v>
      </c>
      <c r="I193" s="99" t="s">
        <v>59</v>
      </c>
      <c r="J193" s="99" t="s">
        <v>72</v>
      </c>
      <c r="K193" s="99">
        <v>39044</v>
      </c>
      <c r="L193" s="99">
        <v>65510</v>
      </c>
      <c r="M193" s="99">
        <v>0.59600061059380205</v>
      </c>
    </row>
    <row r="194" spans="1:13" x14ac:dyDescent="0.35">
      <c r="A194" s="99">
        <v>576.4</v>
      </c>
      <c r="B194" s="99">
        <v>37</v>
      </c>
      <c r="C194" s="99" t="s">
        <v>138</v>
      </c>
      <c r="D194" s="99">
        <v>37675</v>
      </c>
      <c r="E194" s="99" t="s">
        <v>61</v>
      </c>
      <c r="F194" s="99">
        <v>1.99</v>
      </c>
      <c r="G194" s="99" t="s">
        <v>287</v>
      </c>
      <c r="H194" s="99" t="s">
        <v>60</v>
      </c>
      <c r="I194" s="99" t="s">
        <v>59</v>
      </c>
      <c r="J194" s="99" t="s">
        <v>72</v>
      </c>
      <c r="K194" s="99">
        <v>39044</v>
      </c>
      <c r="L194" s="99">
        <v>65510</v>
      </c>
      <c r="M194" s="99">
        <v>0.59600061059380205</v>
      </c>
    </row>
    <row r="195" spans="1:13" x14ac:dyDescent="0.35">
      <c r="A195" s="99">
        <v>579.4</v>
      </c>
      <c r="B195" s="99">
        <v>37</v>
      </c>
      <c r="C195" s="99" t="s">
        <v>138</v>
      </c>
      <c r="D195" s="99">
        <v>37602</v>
      </c>
      <c r="E195" s="99" t="s">
        <v>61</v>
      </c>
      <c r="F195" s="99">
        <v>1.99</v>
      </c>
      <c r="G195" s="99" t="s">
        <v>287</v>
      </c>
      <c r="H195" s="99" t="s">
        <v>60</v>
      </c>
      <c r="I195" s="99" t="s">
        <v>59</v>
      </c>
      <c r="J195" s="99" t="s">
        <v>72</v>
      </c>
      <c r="K195" s="99">
        <v>39044</v>
      </c>
      <c r="L195" s="99">
        <v>65510</v>
      </c>
      <c r="M195" s="99">
        <v>0.59600061059380205</v>
      </c>
    </row>
    <row r="196" spans="1:13" x14ac:dyDescent="0.35">
      <c r="A196" s="99">
        <v>582.4</v>
      </c>
      <c r="B196" s="99">
        <v>37</v>
      </c>
      <c r="C196" s="99" t="s">
        <v>138</v>
      </c>
      <c r="D196" s="99">
        <v>37492</v>
      </c>
      <c r="E196" s="99" t="s">
        <v>61</v>
      </c>
      <c r="F196" s="99">
        <v>1.99</v>
      </c>
      <c r="G196" s="99" t="s">
        <v>287</v>
      </c>
      <c r="H196" s="99" t="s">
        <v>60</v>
      </c>
      <c r="I196" s="99" t="s">
        <v>59</v>
      </c>
      <c r="J196" s="99" t="s">
        <v>72</v>
      </c>
      <c r="K196" s="99">
        <v>39044</v>
      </c>
      <c r="L196" s="99">
        <v>65510</v>
      </c>
      <c r="M196" s="99">
        <v>0.59600061059380205</v>
      </c>
    </row>
    <row r="197" spans="1:13" x14ac:dyDescent="0.35">
      <c r="A197" s="99">
        <v>585.4</v>
      </c>
      <c r="B197" s="99">
        <v>37</v>
      </c>
      <c r="C197" s="99" t="s">
        <v>138</v>
      </c>
      <c r="D197" s="99">
        <v>37607</v>
      </c>
      <c r="E197" s="99" t="s">
        <v>61</v>
      </c>
      <c r="F197" s="99">
        <v>1.99</v>
      </c>
      <c r="G197" s="99" t="s">
        <v>287</v>
      </c>
      <c r="H197" s="99" t="s">
        <v>60</v>
      </c>
      <c r="I197" s="99" t="s">
        <v>59</v>
      </c>
      <c r="J197" s="99" t="s">
        <v>72</v>
      </c>
      <c r="K197" s="99">
        <v>39044</v>
      </c>
      <c r="L197" s="99">
        <v>65510</v>
      </c>
      <c r="M197" s="99">
        <v>0.59600061059380205</v>
      </c>
    </row>
    <row r="198" spans="1:13" x14ac:dyDescent="0.35">
      <c r="A198" s="99">
        <v>588.4</v>
      </c>
      <c r="B198" s="99">
        <v>37</v>
      </c>
      <c r="C198" s="99" t="s">
        <v>138</v>
      </c>
      <c r="D198" s="99">
        <v>37666</v>
      </c>
      <c r="E198" s="99" t="s">
        <v>61</v>
      </c>
      <c r="F198" s="99">
        <v>1.99</v>
      </c>
      <c r="G198" s="99" t="s">
        <v>287</v>
      </c>
      <c r="H198" s="99" t="s">
        <v>60</v>
      </c>
      <c r="I198" s="99" t="s">
        <v>59</v>
      </c>
      <c r="J198" s="99" t="s">
        <v>72</v>
      </c>
      <c r="K198" s="99">
        <v>39044</v>
      </c>
      <c r="L198" s="99">
        <v>65510</v>
      </c>
      <c r="M198" s="99">
        <v>0.59600061059380205</v>
      </c>
    </row>
    <row r="199" spans="1:13" x14ac:dyDescent="0.35">
      <c r="A199" s="99">
        <v>591.4</v>
      </c>
      <c r="B199" s="99">
        <v>37</v>
      </c>
      <c r="C199" s="99" t="s">
        <v>138</v>
      </c>
      <c r="D199" s="99">
        <v>37671</v>
      </c>
      <c r="E199" s="99" t="s">
        <v>61</v>
      </c>
      <c r="F199" s="99">
        <v>1.99</v>
      </c>
      <c r="G199" s="99" t="s">
        <v>287</v>
      </c>
      <c r="H199" s="99" t="s">
        <v>60</v>
      </c>
      <c r="I199" s="99" t="s">
        <v>59</v>
      </c>
      <c r="J199" s="99" t="s">
        <v>72</v>
      </c>
      <c r="K199" s="99">
        <v>39044</v>
      </c>
      <c r="L199" s="99">
        <v>65510</v>
      </c>
      <c r="M199" s="99">
        <v>0.59600061059380205</v>
      </c>
    </row>
    <row r="200" spans="1:13" x14ac:dyDescent="0.35">
      <c r="A200" s="99">
        <v>594.4</v>
      </c>
      <c r="B200" s="99">
        <v>37</v>
      </c>
      <c r="C200" s="99" t="s">
        <v>138</v>
      </c>
      <c r="D200" s="99">
        <v>37001</v>
      </c>
      <c r="E200" s="99" t="s">
        <v>61</v>
      </c>
      <c r="F200" s="99">
        <v>1.99</v>
      </c>
      <c r="G200" s="99" t="s">
        <v>287</v>
      </c>
      <c r="H200" s="99" t="s">
        <v>60</v>
      </c>
      <c r="I200" s="99" t="s">
        <v>59</v>
      </c>
      <c r="J200" s="99" t="s">
        <v>72</v>
      </c>
      <c r="K200" s="99">
        <v>39044</v>
      </c>
      <c r="L200" s="99">
        <v>65510</v>
      </c>
      <c r="M200" s="99">
        <v>0.59600061059380205</v>
      </c>
    </row>
    <row r="201" spans="1:13" x14ac:dyDescent="0.35">
      <c r="A201" s="99">
        <v>597.4</v>
      </c>
      <c r="B201" s="99">
        <v>37</v>
      </c>
      <c r="C201" s="99" t="s">
        <v>138</v>
      </c>
      <c r="D201" s="99">
        <v>37366</v>
      </c>
      <c r="E201" s="99" t="s">
        <v>61</v>
      </c>
      <c r="F201" s="99">
        <v>1.99</v>
      </c>
      <c r="G201" s="99" t="s">
        <v>287</v>
      </c>
      <c r="H201" s="99" t="s">
        <v>60</v>
      </c>
      <c r="I201" s="99" t="s">
        <v>59</v>
      </c>
      <c r="J201" s="99" t="s">
        <v>72</v>
      </c>
      <c r="K201" s="99">
        <v>39044</v>
      </c>
      <c r="L201" s="99">
        <v>65510</v>
      </c>
      <c r="M201" s="99">
        <v>0.59600061059380205</v>
      </c>
    </row>
    <row r="202" spans="1:13" x14ac:dyDescent="0.35">
      <c r="A202" s="99">
        <v>600.4</v>
      </c>
      <c r="B202" s="99">
        <v>37</v>
      </c>
      <c r="C202" s="99" t="s">
        <v>138</v>
      </c>
      <c r="D202" s="99">
        <v>37253</v>
      </c>
      <c r="E202" s="99" t="s">
        <v>61</v>
      </c>
      <c r="F202" s="99">
        <v>1.99</v>
      </c>
      <c r="G202" s="99" t="s">
        <v>287</v>
      </c>
      <c r="H202" s="99" t="s">
        <v>60</v>
      </c>
      <c r="I202" s="99" t="s">
        <v>59</v>
      </c>
      <c r="J202" s="99" t="s">
        <v>72</v>
      </c>
      <c r="K202" s="99">
        <v>39044</v>
      </c>
      <c r="L202" s="99">
        <v>65510</v>
      </c>
      <c r="M202" s="99">
        <v>0.59600061059380205</v>
      </c>
    </row>
    <row r="203" spans="1:13" x14ac:dyDescent="0.35">
      <c r="A203" s="99">
        <v>603.4</v>
      </c>
      <c r="B203" s="99">
        <v>37</v>
      </c>
      <c r="C203" s="99" t="s">
        <v>138</v>
      </c>
      <c r="D203" s="99">
        <v>37209</v>
      </c>
      <c r="E203" s="99" t="s">
        <v>61</v>
      </c>
      <c r="F203" s="99">
        <v>1.99</v>
      </c>
      <c r="G203" s="99" t="s">
        <v>287</v>
      </c>
      <c r="H203" s="99" t="s">
        <v>60</v>
      </c>
      <c r="I203" s="99" t="s">
        <v>59</v>
      </c>
      <c r="J203" s="99" t="s">
        <v>72</v>
      </c>
      <c r="K203" s="99">
        <v>39044</v>
      </c>
      <c r="L203" s="99">
        <v>65510</v>
      </c>
      <c r="M203" s="99">
        <v>0.59600061059380205</v>
      </c>
    </row>
    <row r="204" spans="1:13" x14ac:dyDescent="0.35">
      <c r="A204" s="99">
        <v>606.4</v>
      </c>
      <c r="B204" s="99">
        <v>37</v>
      </c>
      <c r="C204" s="99" t="s">
        <v>138</v>
      </c>
      <c r="D204" s="99">
        <v>37218</v>
      </c>
      <c r="E204" s="99" t="s">
        <v>61</v>
      </c>
      <c r="F204" s="99">
        <v>1.99</v>
      </c>
      <c r="G204" s="99" t="s">
        <v>287</v>
      </c>
      <c r="H204" s="99" t="s">
        <v>60</v>
      </c>
      <c r="I204" s="99" t="s">
        <v>59</v>
      </c>
      <c r="J204" s="99" t="s">
        <v>72</v>
      </c>
      <c r="K204" s="99">
        <v>39044</v>
      </c>
      <c r="L204" s="99">
        <v>65510</v>
      </c>
      <c r="M204" s="99">
        <v>0.59600061059380205</v>
      </c>
    </row>
    <row r="205" spans="1:13" x14ac:dyDescent="0.35">
      <c r="A205" s="99">
        <v>609.4</v>
      </c>
      <c r="B205" s="99">
        <v>37</v>
      </c>
      <c r="C205" s="99" t="s">
        <v>138</v>
      </c>
      <c r="D205" s="99">
        <v>37688</v>
      </c>
      <c r="E205" s="99" t="s">
        <v>61</v>
      </c>
      <c r="F205" s="99">
        <v>1.99</v>
      </c>
      <c r="G205" s="99" t="s">
        <v>287</v>
      </c>
      <c r="H205" s="99" t="s">
        <v>60</v>
      </c>
      <c r="I205" s="99" t="s">
        <v>59</v>
      </c>
      <c r="J205" s="99" t="s">
        <v>72</v>
      </c>
      <c r="K205" s="99">
        <v>39044</v>
      </c>
      <c r="L205" s="99">
        <v>65510</v>
      </c>
      <c r="M205" s="99">
        <v>0.59600061059380205</v>
      </c>
    </row>
    <row r="206" spans="1:13" x14ac:dyDescent="0.35">
      <c r="A206" s="99">
        <v>612.4</v>
      </c>
      <c r="B206" s="99">
        <v>36.9</v>
      </c>
      <c r="C206" s="99" t="s">
        <v>138</v>
      </c>
      <c r="D206" s="99">
        <v>37284</v>
      </c>
      <c r="E206" s="99" t="s">
        <v>61</v>
      </c>
      <c r="F206" s="99">
        <v>1.99</v>
      </c>
      <c r="G206" s="99" t="s">
        <v>287</v>
      </c>
      <c r="H206" s="99" t="s">
        <v>60</v>
      </c>
      <c r="I206" s="99" t="s">
        <v>59</v>
      </c>
      <c r="J206" s="99" t="s">
        <v>72</v>
      </c>
      <c r="K206" s="99">
        <v>39044</v>
      </c>
      <c r="L206" s="99">
        <v>65510</v>
      </c>
      <c r="M206" s="99">
        <v>0.59600061059380205</v>
      </c>
    </row>
    <row r="207" spans="1:13" x14ac:dyDescent="0.35">
      <c r="A207" s="99">
        <v>615.4</v>
      </c>
      <c r="B207" s="99">
        <v>37</v>
      </c>
      <c r="C207" s="99" t="s">
        <v>138</v>
      </c>
      <c r="D207" s="99">
        <v>37392</v>
      </c>
      <c r="E207" s="99" t="s">
        <v>61</v>
      </c>
      <c r="F207" s="99">
        <v>1.99</v>
      </c>
      <c r="G207" s="99" t="s">
        <v>287</v>
      </c>
      <c r="H207" s="99" t="s">
        <v>60</v>
      </c>
      <c r="I207" s="99" t="s">
        <v>59</v>
      </c>
      <c r="J207" s="99" t="s">
        <v>72</v>
      </c>
      <c r="K207" s="99">
        <v>39044</v>
      </c>
      <c r="L207" s="99">
        <v>65510</v>
      </c>
      <c r="M207" s="99">
        <v>0.59600061059380205</v>
      </c>
    </row>
    <row r="208" spans="1:13" x14ac:dyDescent="0.35">
      <c r="A208" s="99">
        <v>618.4</v>
      </c>
      <c r="B208" s="99">
        <v>37</v>
      </c>
      <c r="C208" s="99" t="s">
        <v>138</v>
      </c>
      <c r="D208" s="99">
        <v>37495</v>
      </c>
      <c r="E208" s="99" t="s">
        <v>61</v>
      </c>
      <c r="F208" s="99">
        <v>1.99</v>
      </c>
      <c r="G208" s="99" t="s">
        <v>287</v>
      </c>
      <c r="H208" s="99" t="s">
        <v>60</v>
      </c>
      <c r="I208" s="99" t="s">
        <v>59</v>
      </c>
      <c r="J208" s="99" t="s">
        <v>72</v>
      </c>
      <c r="K208" s="99">
        <v>39044</v>
      </c>
      <c r="L208" s="99">
        <v>65510</v>
      </c>
      <c r="M208" s="99">
        <v>0.59600061059380205</v>
      </c>
    </row>
    <row r="209" spans="1:13" x14ac:dyDescent="0.35">
      <c r="A209" s="99">
        <v>621.4</v>
      </c>
      <c r="B209" s="99">
        <v>37</v>
      </c>
      <c r="C209" s="99" t="s">
        <v>138</v>
      </c>
      <c r="D209" s="99">
        <v>37418</v>
      </c>
      <c r="E209" s="99" t="s">
        <v>61</v>
      </c>
      <c r="F209" s="99">
        <v>1.99</v>
      </c>
      <c r="G209" s="99" t="s">
        <v>287</v>
      </c>
      <c r="H209" s="99" t="s">
        <v>60</v>
      </c>
      <c r="I209" s="99" t="s">
        <v>59</v>
      </c>
      <c r="J209" s="99" t="s">
        <v>72</v>
      </c>
      <c r="K209" s="99">
        <v>39044</v>
      </c>
      <c r="L209" s="99">
        <v>65510</v>
      </c>
      <c r="M209" s="99">
        <v>0.59600061059380205</v>
      </c>
    </row>
    <row r="210" spans="1:13" x14ac:dyDescent="0.35">
      <c r="A210" s="99">
        <v>624.4</v>
      </c>
      <c r="B210" s="99">
        <v>37</v>
      </c>
      <c r="C210" s="99" t="s">
        <v>138</v>
      </c>
      <c r="D210" s="99">
        <v>37450</v>
      </c>
      <c r="E210" s="99" t="s">
        <v>61</v>
      </c>
      <c r="F210" s="99">
        <v>1.99</v>
      </c>
      <c r="G210" s="99" t="s">
        <v>287</v>
      </c>
      <c r="H210" s="99" t="s">
        <v>60</v>
      </c>
      <c r="I210" s="99" t="s">
        <v>59</v>
      </c>
      <c r="J210" s="99" t="s">
        <v>72</v>
      </c>
      <c r="K210" s="99">
        <v>39044</v>
      </c>
      <c r="L210" s="99">
        <v>65510</v>
      </c>
      <c r="M210" s="99">
        <v>0.59600061059380205</v>
      </c>
    </row>
    <row r="211" spans="1:13" x14ac:dyDescent="0.35">
      <c r="A211" s="99">
        <v>627.4</v>
      </c>
      <c r="B211" s="99">
        <v>37</v>
      </c>
      <c r="C211" s="99" t="s">
        <v>138</v>
      </c>
      <c r="D211" s="99">
        <v>37321</v>
      </c>
      <c r="E211" s="99" t="s">
        <v>61</v>
      </c>
      <c r="F211" s="99">
        <v>1.99</v>
      </c>
      <c r="G211" s="99" t="s">
        <v>287</v>
      </c>
      <c r="H211" s="99" t="s">
        <v>60</v>
      </c>
      <c r="I211" s="99" t="s">
        <v>59</v>
      </c>
      <c r="J211" s="99" t="s">
        <v>72</v>
      </c>
      <c r="K211" s="99">
        <v>39044</v>
      </c>
      <c r="L211" s="99">
        <v>65510</v>
      </c>
      <c r="M211" s="99">
        <v>0.59600061059380205</v>
      </c>
    </row>
    <row r="212" spans="1:13" x14ac:dyDescent="0.35">
      <c r="A212" s="99">
        <v>630.4</v>
      </c>
      <c r="B212" s="99">
        <v>37</v>
      </c>
      <c r="C212" s="99" t="s">
        <v>138</v>
      </c>
      <c r="D212" s="99">
        <v>37103</v>
      </c>
      <c r="E212" s="99" t="s">
        <v>61</v>
      </c>
      <c r="F212" s="99">
        <v>1.99</v>
      </c>
      <c r="G212" s="99" t="s">
        <v>287</v>
      </c>
      <c r="H212" s="99" t="s">
        <v>60</v>
      </c>
      <c r="I212" s="99" t="s">
        <v>59</v>
      </c>
      <c r="J212" s="99" t="s">
        <v>72</v>
      </c>
      <c r="K212" s="99">
        <v>39044</v>
      </c>
      <c r="L212" s="99">
        <v>65510</v>
      </c>
      <c r="M212" s="99">
        <v>0.59600061059380205</v>
      </c>
    </row>
    <row r="213" spans="1:13" x14ac:dyDescent="0.35">
      <c r="A213" s="99">
        <v>633.4</v>
      </c>
      <c r="B213" s="99">
        <v>37</v>
      </c>
      <c r="C213" s="99" t="s">
        <v>138</v>
      </c>
      <c r="D213" s="99">
        <v>37768</v>
      </c>
      <c r="E213" s="99" t="s">
        <v>61</v>
      </c>
      <c r="F213" s="99">
        <v>1.99</v>
      </c>
      <c r="G213" s="99" t="s">
        <v>287</v>
      </c>
      <c r="H213" s="99" t="s">
        <v>60</v>
      </c>
      <c r="I213" s="99" t="s">
        <v>59</v>
      </c>
      <c r="J213" s="99" t="s">
        <v>72</v>
      </c>
      <c r="K213" s="99">
        <v>39044</v>
      </c>
      <c r="L213" s="99">
        <v>65510</v>
      </c>
      <c r="M213" s="99">
        <v>0.59600061059380205</v>
      </c>
    </row>
    <row r="214" spans="1:13" x14ac:dyDescent="0.35">
      <c r="A214" s="99">
        <v>636.4</v>
      </c>
      <c r="B214" s="99">
        <v>37</v>
      </c>
      <c r="C214" s="99" t="s">
        <v>138</v>
      </c>
      <c r="D214" s="99">
        <v>37326</v>
      </c>
      <c r="E214" s="99" t="s">
        <v>61</v>
      </c>
      <c r="F214" s="99">
        <v>1.99</v>
      </c>
      <c r="G214" s="99" t="s">
        <v>287</v>
      </c>
      <c r="H214" s="99" t="s">
        <v>60</v>
      </c>
      <c r="I214" s="99" t="s">
        <v>59</v>
      </c>
      <c r="J214" s="99" t="s">
        <v>72</v>
      </c>
      <c r="K214" s="99">
        <v>39044</v>
      </c>
      <c r="L214" s="99">
        <v>65510</v>
      </c>
      <c r="M214" s="99">
        <v>0.59600061059380205</v>
      </c>
    </row>
    <row r="215" spans="1:13" x14ac:dyDescent="0.35">
      <c r="A215" s="99">
        <v>639.4</v>
      </c>
      <c r="B215" s="99">
        <v>37</v>
      </c>
      <c r="C215" s="99" t="s">
        <v>138</v>
      </c>
      <c r="D215" s="99">
        <v>37114</v>
      </c>
      <c r="E215" s="99" t="s">
        <v>61</v>
      </c>
      <c r="F215" s="99">
        <v>1.99</v>
      </c>
      <c r="G215" s="99" t="s">
        <v>287</v>
      </c>
      <c r="H215" s="99" t="s">
        <v>60</v>
      </c>
      <c r="I215" s="99" t="s">
        <v>59</v>
      </c>
      <c r="J215" s="99" t="s">
        <v>72</v>
      </c>
      <c r="K215" s="99">
        <v>39044</v>
      </c>
      <c r="L215" s="99">
        <v>65510</v>
      </c>
      <c r="M215" s="99">
        <v>0.59600061059380205</v>
      </c>
    </row>
    <row r="216" spans="1:13" x14ac:dyDescent="0.35">
      <c r="A216" s="99">
        <v>642.4</v>
      </c>
      <c r="B216" s="99">
        <v>37</v>
      </c>
      <c r="C216" s="99" t="s">
        <v>138</v>
      </c>
      <c r="D216" s="99">
        <v>37212</v>
      </c>
      <c r="E216" s="99" t="s">
        <v>61</v>
      </c>
      <c r="F216" s="99">
        <v>1.99</v>
      </c>
      <c r="G216" s="99" t="s">
        <v>287</v>
      </c>
      <c r="H216" s="99" t="s">
        <v>60</v>
      </c>
      <c r="I216" s="99" t="s">
        <v>59</v>
      </c>
      <c r="J216" s="99" t="s">
        <v>72</v>
      </c>
      <c r="K216" s="99">
        <v>39044</v>
      </c>
      <c r="L216" s="99">
        <v>65510</v>
      </c>
      <c r="M216" s="99">
        <v>0.59600061059380205</v>
      </c>
    </row>
    <row r="217" spans="1:13" x14ac:dyDescent="0.35">
      <c r="A217" s="99">
        <v>645.4</v>
      </c>
      <c r="B217" s="99">
        <v>37</v>
      </c>
      <c r="C217" s="99" t="s">
        <v>138</v>
      </c>
      <c r="D217" s="99">
        <v>37272</v>
      </c>
      <c r="E217" s="99" t="s">
        <v>61</v>
      </c>
      <c r="F217" s="99">
        <v>1.99</v>
      </c>
      <c r="G217" s="99" t="s">
        <v>287</v>
      </c>
      <c r="H217" s="99" t="s">
        <v>60</v>
      </c>
      <c r="I217" s="99" t="s">
        <v>59</v>
      </c>
      <c r="J217" s="99" t="s">
        <v>72</v>
      </c>
      <c r="K217" s="99">
        <v>39044</v>
      </c>
      <c r="L217" s="99">
        <v>65510</v>
      </c>
      <c r="M217" s="99">
        <v>0.59600061059380205</v>
      </c>
    </row>
    <row r="218" spans="1:13" x14ac:dyDescent="0.35">
      <c r="A218" s="99">
        <v>648.4</v>
      </c>
      <c r="B218" s="99">
        <v>37.1</v>
      </c>
      <c r="C218" s="99" t="s">
        <v>138</v>
      </c>
      <c r="D218" s="99">
        <v>36772</v>
      </c>
      <c r="E218" s="99" t="s">
        <v>61</v>
      </c>
      <c r="F218" s="99">
        <v>1.99</v>
      </c>
      <c r="G218" s="99" t="s">
        <v>287</v>
      </c>
      <c r="H218" s="99" t="s">
        <v>60</v>
      </c>
      <c r="I218" s="99" t="s">
        <v>59</v>
      </c>
      <c r="J218" s="99" t="s">
        <v>72</v>
      </c>
      <c r="K218" s="99">
        <v>39044</v>
      </c>
      <c r="L218" s="99">
        <v>65510</v>
      </c>
      <c r="M218" s="99">
        <v>0.59600061059380205</v>
      </c>
    </row>
    <row r="219" spans="1:13" x14ac:dyDescent="0.35">
      <c r="A219" s="99">
        <v>651.4</v>
      </c>
      <c r="B219" s="99">
        <v>37</v>
      </c>
      <c r="C219" s="99" t="s">
        <v>138</v>
      </c>
      <c r="D219" s="99">
        <v>37522</v>
      </c>
      <c r="E219" s="99" t="s">
        <v>61</v>
      </c>
      <c r="F219" s="99">
        <v>1.99</v>
      </c>
      <c r="G219" s="99" t="s">
        <v>287</v>
      </c>
      <c r="H219" s="99" t="s">
        <v>60</v>
      </c>
      <c r="I219" s="99" t="s">
        <v>59</v>
      </c>
      <c r="J219" s="99" t="s">
        <v>72</v>
      </c>
      <c r="K219" s="99">
        <v>39044</v>
      </c>
      <c r="L219" s="99">
        <v>65510</v>
      </c>
      <c r="M219" s="99">
        <v>0.59600061059380205</v>
      </c>
    </row>
    <row r="220" spans="1:13" x14ac:dyDescent="0.35">
      <c r="A220" s="99">
        <v>654.4</v>
      </c>
      <c r="B220" s="99">
        <v>37</v>
      </c>
      <c r="C220" s="99" t="s">
        <v>138</v>
      </c>
      <c r="D220" s="99">
        <v>37276</v>
      </c>
      <c r="E220" s="99" t="s">
        <v>61</v>
      </c>
      <c r="F220" s="99">
        <v>1.99</v>
      </c>
      <c r="G220" s="99" t="s">
        <v>287</v>
      </c>
      <c r="H220" s="99" t="s">
        <v>60</v>
      </c>
      <c r="I220" s="99" t="s">
        <v>59</v>
      </c>
      <c r="J220" s="99" t="s">
        <v>72</v>
      </c>
      <c r="K220" s="99">
        <v>39044</v>
      </c>
      <c r="L220" s="99">
        <v>65510</v>
      </c>
      <c r="M220" s="99">
        <v>0.59600061059380205</v>
      </c>
    </row>
    <row r="221" spans="1:13" x14ac:dyDescent="0.35">
      <c r="A221" s="99">
        <v>657.4</v>
      </c>
      <c r="B221" s="99">
        <v>37</v>
      </c>
      <c r="C221" s="99" t="s">
        <v>138</v>
      </c>
      <c r="D221" s="99">
        <v>37276</v>
      </c>
      <c r="E221" s="99" t="s">
        <v>61</v>
      </c>
      <c r="F221" s="99">
        <v>1.99</v>
      </c>
      <c r="G221" s="99" t="s">
        <v>287</v>
      </c>
      <c r="H221" s="99" t="s">
        <v>60</v>
      </c>
      <c r="I221" s="99" t="s">
        <v>59</v>
      </c>
      <c r="J221" s="99" t="s">
        <v>72</v>
      </c>
      <c r="K221" s="99">
        <v>39044</v>
      </c>
      <c r="L221" s="99">
        <v>65510</v>
      </c>
      <c r="M221" s="99">
        <v>0.59600061059380205</v>
      </c>
    </row>
    <row r="222" spans="1:13" x14ac:dyDescent="0.35">
      <c r="A222" s="99">
        <v>660.4</v>
      </c>
      <c r="B222" s="99">
        <v>37</v>
      </c>
      <c r="C222" s="99" t="s">
        <v>138</v>
      </c>
      <c r="D222" s="99">
        <v>37282</v>
      </c>
      <c r="E222" s="99" t="s">
        <v>61</v>
      </c>
      <c r="F222" s="99">
        <v>1.99</v>
      </c>
      <c r="G222" s="99" t="s">
        <v>287</v>
      </c>
      <c r="H222" s="99" t="s">
        <v>60</v>
      </c>
      <c r="I222" s="99" t="s">
        <v>59</v>
      </c>
      <c r="J222" s="99" t="s">
        <v>72</v>
      </c>
      <c r="K222" s="99">
        <v>39044</v>
      </c>
      <c r="L222" s="99">
        <v>65510</v>
      </c>
      <c r="M222" s="99">
        <v>0.59600061059380205</v>
      </c>
    </row>
    <row r="223" spans="1:13" x14ac:dyDescent="0.35">
      <c r="A223" s="99">
        <v>663.4</v>
      </c>
      <c r="B223" s="99">
        <v>37</v>
      </c>
      <c r="C223" s="99" t="s">
        <v>138</v>
      </c>
      <c r="D223" s="99">
        <v>37271</v>
      </c>
      <c r="E223" s="99" t="s">
        <v>61</v>
      </c>
      <c r="F223" s="99">
        <v>1.99</v>
      </c>
      <c r="G223" s="99" t="s">
        <v>287</v>
      </c>
      <c r="H223" s="99" t="s">
        <v>60</v>
      </c>
      <c r="I223" s="99" t="s">
        <v>59</v>
      </c>
      <c r="J223" s="99" t="s">
        <v>72</v>
      </c>
      <c r="K223" s="99">
        <v>39044</v>
      </c>
      <c r="L223" s="99">
        <v>65510</v>
      </c>
      <c r="M223" s="99">
        <v>0.59600061059380205</v>
      </c>
    </row>
    <row r="224" spans="1:13" x14ac:dyDescent="0.35">
      <c r="A224" s="99">
        <v>666.4</v>
      </c>
      <c r="B224" s="99">
        <v>37</v>
      </c>
      <c r="C224" s="99" t="s">
        <v>138</v>
      </c>
      <c r="D224" s="99">
        <v>37482</v>
      </c>
      <c r="E224" s="99" t="s">
        <v>61</v>
      </c>
      <c r="F224" s="99">
        <v>1.99</v>
      </c>
      <c r="G224" s="99" t="s">
        <v>287</v>
      </c>
      <c r="H224" s="99" t="s">
        <v>60</v>
      </c>
      <c r="I224" s="99" t="s">
        <v>59</v>
      </c>
      <c r="J224" s="99" t="s">
        <v>72</v>
      </c>
      <c r="K224" s="99">
        <v>39044</v>
      </c>
      <c r="L224" s="99">
        <v>65510</v>
      </c>
      <c r="M224" s="99">
        <v>0.59600061059380205</v>
      </c>
    </row>
    <row r="225" spans="1:13" x14ac:dyDescent="0.35">
      <c r="A225" s="99">
        <v>669.4</v>
      </c>
      <c r="B225" s="99">
        <v>37</v>
      </c>
      <c r="C225" s="99" t="s">
        <v>138</v>
      </c>
      <c r="D225" s="99">
        <v>37211</v>
      </c>
      <c r="E225" s="99" t="s">
        <v>61</v>
      </c>
      <c r="F225" s="99">
        <v>1.99</v>
      </c>
      <c r="G225" s="99" t="s">
        <v>287</v>
      </c>
      <c r="H225" s="99" t="s">
        <v>60</v>
      </c>
      <c r="I225" s="99" t="s">
        <v>59</v>
      </c>
      <c r="J225" s="99" t="s">
        <v>72</v>
      </c>
      <c r="K225" s="99">
        <v>39044</v>
      </c>
      <c r="L225" s="99">
        <v>65510</v>
      </c>
      <c r="M225" s="99">
        <v>0.59600061059380205</v>
      </c>
    </row>
    <row r="226" spans="1:13" x14ac:dyDescent="0.35">
      <c r="A226" s="99">
        <v>672.4</v>
      </c>
      <c r="B226" s="99">
        <v>37</v>
      </c>
      <c r="C226" s="99" t="s">
        <v>138</v>
      </c>
      <c r="D226" s="99">
        <v>37230</v>
      </c>
      <c r="E226" s="99" t="s">
        <v>61</v>
      </c>
      <c r="F226" s="99">
        <v>1.99</v>
      </c>
      <c r="G226" s="99" t="s">
        <v>287</v>
      </c>
      <c r="H226" s="99" t="s">
        <v>60</v>
      </c>
      <c r="I226" s="99" t="s">
        <v>59</v>
      </c>
      <c r="J226" s="99" t="s">
        <v>72</v>
      </c>
      <c r="K226" s="99">
        <v>39044</v>
      </c>
      <c r="L226" s="99">
        <v>65510</v>
      </c>
      <c r="M226" s="99">
        <v>0.59600061059380205</v>
      </c>
    </row>
    <row r="227" spans="1:13" x14ac:dyDescent="0.35">
      <c r="A227" s="99">
        <v>675.4</v>
      </c>
      <c r="B227" s="99">
        <v>37</v>
      </c>
      <c r="C227" s="99" t="s">
        <v>138</v>
      </c>
      <c r="D227" s="99">
        <v>37504</v>
      </c>
      <c r="E227" s="99" t="s">
        <v>61</v>
      </c>
      <c r="F227" s="99">
        <v>1.99</v>
      </c>
      <c r="G227" s="99" t="s">
        <v>287</v>
      </c>
      <c r="H227" s="99" t="s">
        <v>60</v>
      </c>
      <c r="I227" s="99" t="s">
        <v>59</v>
      </c>
      <c r="J227" s="99" t="s">
        <v>72</v>
      </c>
      <c r="K227" s="99">
        <v>39044</v>
      </c>
      <c r="L227" s="99">
        <v>65510</v>
      </c>
      <c r="M227" s="99">
        <v>0.59600061059380205</v>
      </c>
    </row>
    <row r="228" spans="1:13" x14ac:dyDescent="0.35">
      <c r="A228" s="99">
        <v>678.4</v>
      </c>
      <c r="B228" s="99">
        <v>37</v>
      </c>
      <c r="C228" s="99" t="s">
        <v>138</v>
      </c>
      <c r="D228" s="99">
        <v>37077</v>
      </c>
      <c r="E228" s="99" t="s">
        <v>61</v>
      </c>
      <c r="F228" s="99">
        <v>1.99</v>
      </c>
      <c r="G228" s="99" t="s">
        <v>287</v>
      </c>
      <c r="H228" s="99" t="s">
        <v>60</v>
      </c>
      <c r="I228" s="99" t="s">
        <v>59</v>
      </c>
      <c r="J228" s="99" t="s">
        <v>72</v>
      </c>
      <c r="K228" s="99">
        <v>39044</v>
      </c>
      <c r="L228" s="99">
        <v>65510</v>
      </c>
      <c r="M228" s="99">
        <v>0.59600061059380205</v>
      </c>
    </row>
    <row r="229" spans="1:13" x14ac:dyDescent="0.35">
      <c r="A229" s="99">
        <v>681.4</v>
      </c>
      <c r="B229" s="99">
        <v>37</v>
      </c>
      <c r="C229" s="99" t="s">
        <v>138</v>
      </c>
      <c r="D229" s="99">
        <v>37172</v>
      </c>
      <c r="E229" s="99" t="s">
        <v>61</v>
      </c>
      <c r="F229" s="99">
        <v>1.99</v>
      </c>
      <c r="G229" s="99" t="s">
        <v>287</v>
      </c>
      <c r="H229" s="99" t="s">
        <v>60</v>
      </c>
      <c r="I229" s="99" t="s">
        <v>59</v>
      </c>
      <c r="J229" s="99" t="s">
        <v>72</v>
      </c>
      <c r="K229" s="99">
        <v>39044</v>
      </c>
      <c r="L229" s="99">
        <v>65510</v>
      </c>
      <c r="M229" s="99">
        <v>0.59600061059380205</v>
      </c>
    </row>
    <row r="230" spans="1:13" x14ac:dyDescent="0.35">
      <c r="A230" s="99">
        <v>684.4</v>
      </c>
      <c r="B230" s="99">
        <v>37</v>
      </c>
      <c r="C230" s="99" t="s">
        <v>138</v>
      </c>
      <c r="D230" s="99">
        <v>37289</v>
      </c>
      <c r="E230" s="99" t="s">
        <v>61</v>
      </c>
      <c r="F230" s="99">
        <v>1.99</v>
      </c>
      <c r="G230" s="99" t="s">
        <v>287</v>
      </c>
      <c r="H230" s="99" t="s">
        <v>60</v>
      </c>
      <c r="I230" s="99" t="s">
        <v>59</v>
      </c>
      <c r="J230" s="99" t="s">
        <v>72</v>
      </c>
      <c r="K230" s="99">
        <v>39044</v>
      </c>
      <c r="L230" s="99">
        <v>65510</v>
      </c>
      <c r="M230" s="99">
        <v>0.59600061059380205</v>
      </c>
    </row>
    <row r="231" spans="1:13" x14ac:dyDescent="0.35">
      <c r="A231" s="99">
        <v>687.4</v>
      </c>
      <c r="B231" s="99">
        <v>37</v>
      </c>
      <c r="C231" s="99" t="s">
        <v>138</v>
      </c>
      <c r="D231" s="99">
        <v>36883</v>
      </c>
      <c r="E231" s="99" t="s">
        <v>61</v>
      </c>
      <c r="F231" s="99">
        <v>1.99</v>
      </c>
      <c r="G231" s="99" t="s">
        <v>287</v>
      </c>
      <c r="H231" s="99" t="s">
        <v>60</v>
      </c>
      <c r="I231" s="99" t="s">
        <v>59</v>
      </c>
      <c r="J231" s="99" t="s">
        <v>72</v>
      </c>
      <c r="K231" s="99">
        <v>39044</v>
      </c>
      <c r="L231" s="99">
        <v>65510</v>
      </c>
      <c r="M231" s="99">
        <v>0.59600061059380205</v>
      </c>
    </row>
    <row r="232" spans="1:13" x14ac:dyDescent="0.35">
      <c r="A232" s="99">
        <v>690.4</v>
      </c>
      <c r="B232" s="99">
        <v>37</v>
      </c>
      <c r="C232" s="99" t="s">
        <v>138</v>
      </c>
      <c r="D232" s="99">
        <v>36977</v>
      </c>
      <c r="E232" s="99" t="s">
        <v>61</v>
      </c>
      <c r="F232" s="99">
        <v>1.99</v>
      </c>
      <c r="G232" s="99" t="s">
        <v>287</v>
      </c>
      <c r="H232" s="99" t="s">
        <v>60</v>
      </c>
      <c r="I232" s="99" t="s">
        <v>59</v>
      </c>
      <c r="J232" s="99" t="s">
        <v>72</v>
      </c>
      <c r="K232" s="99">
        <v>39044</v>
      </c>
      <c r="L232" s="99">
        <v>65510</v>
      </c>
      <c r="M232" s="99">
        <v>0.59600061059380205</v>
      </c>
    </row>
    <row r="233" spans="1:13" x14ac:dyDescent="0.35">
      <c r="A233" s="99">
        <v>693.4</v>
      </c>
      <c r="B233" s="99">
        <v>36.9</v>
      </c>
      <c r="C233" s="99" t="s">
        <v>138</v>
      </c>
      <c r="D233" s="99">
        <v>37316</v>
      </c>
      <c r="E233" s="99" t="s">
        <v>61</v>
      </c>
      <c r="F233" s="99">
        <v>1.99</v>
      </c>
      <c r="G233" s="99" t="s">
        <v>287</v>
      </c>
      <c r="H233" s="99" t="s">
        <v>60</v>
      </c>
      <c r="I233" s="99" t="s">
        <v>59</v>
      </c>
      <c r="J233" s="99" t="s">
        <v>72</v>
      </c>
      <c r="K233" s="99">
        <v>39044</v>
      </c>
      <c r="L233" s="99">
        <v>65510</v>
      </c>
      <c r="M233" s="99">
        <v>0.59600061059380205</v>
      </c>
    </row>
    <row r="234" spans="1:13" x14ac:dyDescent="0.35">
      <c r="A234" s="99">
        <v>696.4</v>
      </c>
      <c r="B234" s="99">
        <v>37</v>
      </c>
      <c r="C234" s="99" t="s">
        <v>138</v>
      </c>
      <c r="D234" s="99">
        <v>37366</v>
      </c>
      <c r="E234" s="99" t="s">
        <v>61</v>
      </c>
      <c r="F234" s="99">
        <v>1.99</v>
      </c>
      <c r="G234" s="99" t="s">
        <v>287</v>
      </c>
      <c r="H234" s="99" t="s">
        <v>60</v>
      </c>
      <c r="I234" s="99" t="s">
        <v>59</v>
      </c>
      <c r="J234" s="99" t="s">
        <v>72</v>
      </c>
      <c r="K234" s="99">
        <v>39044</v>
      </c>
      <c r="L234" s="99">
        <v>65510</v>
      </c>
      <c r="M234" s="99">
        <v>0.59600061059380205</v>
      </c>
    </row>
    <row r="235" spans="1:13" x14ac:dyDescent="0.35">
      <c r="A235" s="99">
        <v>699.4</v>
      </c>
      <c r="B235" s="99">
        <v>37</v>
      </c>
      <c r="C235" s="99" t="s">
        <v>138</v>
      </c>
      <c r="D235" s="99">
        <v>37210</v>
      </c>
      <c r="E235" s="99" t="s">
        <v>61</v>
      </c>
      <c r="F235" s="99">
        <v>1.99</v>
      </c>
      <c r="G235" s="99" t="s">
        <v>287</v>
      </c>
      <c r="H235" s="99" t="s">
        <v>60</v>
      </c>
      <c r="I235" s="99" t="s">
        <v>59</v>
      </c>
      <c r="J235" s="99" t="s">
        <v>72</v>
      </c>
      <c r="K235" s="99">
        <v>39044</v>
      </c>
      <c r="L235" s="99">
        <v>65510</v>
      </c>
      <c r="M235" s="99">
        <v>0.59600061059380205</v>
      </c>
    </row>
    <row r="236" spans="1:13" x14ac:dyDescent="0.35">
      <c r="A236" s="99">
        <v>702.4</v>
      </c>
      <c r="B236" s="99">
        <v>37</v>
      </c>
      <c r="C236" s="99" t="s">
        <v>138</v>
      </c>
      <c r="D236" s="99">
        <v>37412</v>
      </c>
      <c r="E236" s="99" t="s">
        <v>61</v>
      </c>
      <c r="F236" s="99">
        <v>1.99</v>
      </c>
      <c r="G236" s="99" t="s">
        <v>287</v>
      </c>
      <c r="H236" s="99" t="s">
        <v>60</v>
      </c>
      <c r="I236" s="99" t="s">
        <v>59</v>
      </c>
      <c r="J236" s="99" t="s">
        <v>72</v>
      </c>
      <c r="K236" s="99">
        <v>39044</v>
      </c>
      <c r="L236" s="99">
        <v>65510</v>
      </c>
      <c r="M236" s="99">
        <v>0.59600061059380205</v>
      </c>
    </row>
    <row r="237" spans="1:13" x14ac:dyDescent="0.35">
      <c r="A237" s="99">
        <v>705.4</v>
      </c>
      <c r="B237" s="99">
        <v>37</v>
      </c>
      <c r="C237" s="99" t="s">
        <v>138</v>
      </c>
      <c r="D237" s="99">
        <v>37398</v>
      </c>
      <c r="E237" s="99" t="s">
        <v>61</v>
      </c>
      <c r="F237" s="99">
        <v>1.99</v>
      </c>
      <c r="G237" s="99" t="s">
        <v>287</v>
      </c>
      <c r="H237" s="99" t="s">
        <v>60</v>
      </c>
      <c r="I237" s="99" t="s">
        <v>59</v>
      </c>
      <c r="J237" s="99" t="s">
        <v>72</v>
      </c>
      <c r="K237" s="99">
        <v>39044</v>
      </c>
      <c r="L237" s="99">
        <v>65510</v>
      </c>
      <c r="M237" s="99">
        <v>0.59600061059380205</v>
      </c>
    </row>
    <row r="238" spans="1:13" x14ac:dyDescent="0.35">
      <c r="A238" s="99">
        <v>708.4</v>
      </c>
      <c r="B238" s="99">
        <v>37</v>
      </c>
      <c r="C238" s="99" t="s">
        <v>138</v>
      </c>
      <c r="D238" s="99">
        <v>37401</v>
      </c>
      <c r="E238" s="99" t="s">
        <v>61</v>
      </c>
      <c r="F238" s="99">
        <v>1.99</v>
      </c>
      <c r="G238" s="99" t="s">
        <v>287</v>
      </c>
      <c r="H238" s="99" t="s">
        <v>60</v>
      </c>
      <c r="I238" s="99" t="s">
        <v>59</v>
      </c>
      <c r="J238" s="99" t="s">
        <v>72</v>
      </c>
      <c r="K238" s="99">
        <v>39044</v>
      </c>
      <c r="L238" s="99">
        <v>65510</v>
      </c>
      <c r="M238" s="99">
        <v>0.59600061059380205</v>
      </c>
    </row>
    <row r="239" spans="1:13" x14ac:dyDescent="0.35">
      <c r="A239" s="99">
        <v>711.4</v>
      </c>
      <c r="B239" s="99">
        <v>37</v>
      </c>
      <c r="C239" s="99" t="s">
        <v>138</v>
      </c>
      <c r="D239" s="99">
        <v>37259</v>
      </c>
      <c r="E239" s="99" t="s">
        <v>61</v>
      </c>
      <c r="F239" s="99">
        <v>1.99</v>
      </c>
      <c r="G239" s="99" t="s">
        <v>287</v>
      </c>
      <c r="H239" s="99" t="s">
        <v>60</v>
      </c>
      <c r="I239" s="99" t="s">
        <v>59</v>
      </c>
      <c r="J239" s="99" t="s">
        <v>72</v>
      </c>
      <c r="K239" s="99">
        <v>39044</v>
      </c>
      <c r="L239" s="99">
        <v>65510</v>
      </c>
      <c r="M239" s="99">
        <v>0.59600061059380205</v>
      </c>
    </row>
    <row r="240" spans="1:13" x14ac:dyDescent="0.35">
      <c r="A240" s="99">
        <v>714.4</v>
      </c>
      <c r="B240" s="99">
        <v>37</v>
      </c>
      <c r="C240" s="99" t="s">
        <v>138</v>
      </c>
      <c r="D240" s="99">
        <v>37159</v>
      </c>
      <c r="E240" s="99" t="s">
        <v>61</v>
      </c>
      <c r="F240" s="99">
        <v>1.99</v>
      </c>
      <c r="G240" s="99" t="s">
        <v>287</v>
      </c>
      <c r="H240" s="99" t="s">
        <v>60</v>
      </c>
      <c r="I240" s="99" t="s">
        <v>59</v>
      </c>
      <c r="J240" s="99" t="s">
        <v>72</v>
      </c>
      <c r="K240" s="99">
        <v>39044</v>
      </c>
      <c r="L240" s="99">
        <v>65510</v>
      </c>
      <c r="M240" s="99">
        <v>0.59600061059380205</v>
      </c>
    </row>
    <row r="241" spans="1:13" x14ac:dyDescent="0.35">
      <c r="A241" s="99">
        <v>717.4</v>
      </c>
      <c r="B241" s="99">
        <v>37</v>
      </c>
      <c r="C241" s="99" t="s">
        <v>138</v>
      </c>
      <c r="D241" s="99">
        <v>37185</v>
      </c>
      <c r="E241" s="99" t="s">
        <v>61</v>
      </c>
      <c r="F241" s="99">
        <v>1.99</v>
      </c>
      <c r="G241" s="99" t="s">
        <v>287</v>
      </c>
      <c r="H241" s="99" t="s">
        <v>60</v>
      </c>
      <c r="I241" s="99" t="s">
        <v>59</v>
      </c>
      <c r="J241" s="99" t="s">
        <v>72</v>
      </c>
      <c r="K241" s="99">
        <v>39044</v>
      </c>
      <c r="L241" s="99">
        <v>65510</v>
      </c>
      <c r="M241" s="99">
        <v>0.59600061059380205</v>
      </c>
    </row>
    <row r="242" spans="1:13" x14ac:dyDescent="0.35">
      <c r="A242" s="99">
        <v>720.4</v>
      </c>
      <c r="B242" s="99">
        <v>37</v>
      </c>
      <c r="C242" s="99" t="s">
        <v>138</v>
      </c>
      <c r="D242" s="99">
        <v>36761</v>
      </c>
      <c r="E242" s="99" t="s">
        <v>61</v>
      </c>
      <c r="F242" s="99">
        <v>1.99</v>
      </c>
      <c r="G242" s="99" t="s">
        <v>287</v>
      </c>
      <c r="H242" s="99" t="s">
        <v>60</v>
      </c>
      <c r="I242" s="99" t="s">
        <v>59</v>
      </c>
      <c r="J242" s="99" t="s">
        <v>72</v>
      </c>
      <c r="K242" s="99">
        <v>39044</v>
      </c>
      <c r="L242" s="99">
        <v>65510</v>
      </c>
      <c r="M242" s="99">
        <v>0.59600061059380205</v>
      </c>
    </row>
    <row r="243" spans="1:13" x14ac:dyDescent="0.35">
      <c r="A243" s="99">
        <v>0.4</v>
      </c>
      <c r="B243" s="99">
        <v>37</v>
      </c>
      <c r="C243" s="99" t="s">
        <v>267</v>
      </c>
      <c r="D243" s="99">
        <v>17</v>
      </c>
      <c r="E243" s="99" t="s">
        <v>61</v>
      </c>
      <c r="F243" s="99">
        <v>1.06</v>
      </c>
      <c r="G243" s="99" t="s">
        <v>287</v>
      </c>
      <c r="H243" s="99" t="s">
        <v>60</v>
      </c>
      <c r="I243" s="99" t="s">
        <v>59</v>
      </c>
      <c r="J243" s="99" t="s">
        <v>72</v>
      </c>
      <c r="K243" s="99">
        <v>34126</v>
      </c>
      <c r="L243" s="99">
        <v>53308</v>
      </c>
      <c r="M243" s="99">
        <v>0.64016657912508401</v>
      </c>
    </row>
    <row r="244" spans="1:13" x14ac:dyDescent="0.35">
      <c r="A244" s="99">
        <v>3.4</v>
      </c>
      <c r="B244" s="99">
        <v>37</v>
      </c>
      <c r="C244" s="99" t="s">
        <v>267</v>
      </c>
      <c r="D244" s="99">
        <v>21</v>
      </c>
      <c r="E244" s="99" t="s">
        <v>61</v>
      </c>
      <c r="F244" s="99">
        <v>1.06</v>
      </c>
      <c r="G244" s="99" t="s">
        <v>287</v>
      </c>
      <c r="H244" s="99" t="s">
        <v>60</v>
      </c>
      <c r="I244" s="99" t="s">
        <v>59</v>
      </c>
      <c r="J244" s="99" t="s">
        <v>72</v>
      </c>
      <c r="K244" s="99">
        <v>34126</v>
      </c>
      <c r="L244" s="99">
        <v>53308</v>
      </c>
      <c r="M244" s="99">
        <v>0.64016657912508401</v>
      </c>
    </row>
    <row r="245" spans="1:13" x14ac:dyDescent="0.35">
      <c r="A245" s="99">
        <v>6.4</v>
      </c>
      <c r="B245" s="99">
        <v>37</v>
      </c>
      <c r="C245" s="99" t="s">
        <v>267</v>
      </c>
      <c r="D245" s="99">
        <v>21</v>
      </c>
      <c r="E245" s="99" t="s">
        <v>61</v>
      </c>
      <c r="F245" s="99">
        <v>1.06</v>
      </c>
      <c r="G245" s="99" t="s">
        <v>287</v>
      </c>
      <c r="H245" s="99" t="s">
        <v>60</v>
      </c>
      <c r="I245" s="99" t="s">
        <v>59</v>
      </c>
      <c r="J245" s="99" t="s">
        <v>72</v>
      </c>
      <c r="K245" s="99">
        <v>34126</v>
      </c>
      <c r="L245" s="99">
        <v>53308</v>
      </c>
      <c r="M245" s="99">
        <v>0.64016657912508401</v>
      </c>
    </row>
    <row r="246" spans="1:13" x14ac:dyDescent="0.35">
      <c r="A246" s="99">
        <v>9.4</v>
      </c>
      <c r="B246" s="99">
        <v>37</v>
      </c>
      <c r="C246" s="99" t="s">
        <v>267</v>
      </c>
      <c r="D246" s="99">
        <v>43</v>
      </c>
      <c r="E246" s="99" t="s">
        <v>61</v>
      </c>
      <c r="F246" s="99">
        <v>1.06</v>
      </c>
      <c r="G246" s="99" t="s">
        <v>287</v>
      </c>
      <c r="H246" s="99" t="s">
        <v>60</v>
      </c>
      <c r="I246" s="99" t="s">
        <v>59</v>
      </c>
      <c r="J246" s="99" t="s">
        <v>72</v>
      </c>
      <c r="K246" s="99">
        <v>34126</v>
      </c>
      <c r="L246" s="99">
        <v>53308</v>
      </c>
      <c r="M246" s="99">
        <v>0.64016657912508401</v>
      </c>
    </row>
    <row r="247" spans="1:13" x14ac:dyDescent="0.35">
      <c r="A247" s="99">
        <v>12.4</v>
      </c>
      <c r="B247" s="99">
        <v>37</v>
      </c>
      <c r="C247" s="99" t="s">
        <v>267</v>
      </c>
      <c r="D247" s="99">
        <v>104</v>
      </c>
      <c r="E247" s="99" t="s">
        <v>61</v>
      </c>
      <c r="F247" s="99">
        <v>1.06</v>
      </c>
      <c r="G247" s="99" t="s">
        <v>287</v>
      </c>
      <c r="H247" s="99" t="s">
        <v>60</v>
      </c>
      <c r="I247" s="99" t="s">
        <v>59</v>
      </c>
      <c r="J247" s="99" t="s">
        <v>72</v>
      </c>
      <c r="K247" s="99">
        <v>34126</v>
      </c>
      <c r="L247" s="99">
        <v>53308</v>
      </c>
      <c r="M247" s="99">
        <v>0.64016657912508401</v>
      </c>
    </row>
    <row r="248" spans="1:13" x14ac:dyDescent="0.35">
      <c r="A248" s="99">
        <v>15.4</v>
      </c>
      <c r="B248" s="99">
        <v>37</v>
      </c>
      <c r="C248" s="99" t="s">
        <v>267</v>
      </c>
      <c r="D248" s="99">
        <v>232</v>
      </c>
      <c r="E248" s="99" t="s">
        <v>61</v>
      </c>
      <c r="F248" s="99">
        <v>1.06</v>
      </c>
      <c r="G248" s="99" t="s">
        <v>287</v>
      </c>
      <c r="H248" s="99" t="s">
        <v>60</v>
      </c>
      <c r="I248" s="99" t="s">
        <v>59</v>
      </c>
      <c r="J248" s="99" t="s">
        <v>72</v>
      </c>
      <c r="K248" s="99">
        <v>34126</v>
      </c>
      <c r="L248" s="99">
        <v>53308</v>
      </c>
      <c r="M248" s="99">
        <v>0.64016657912508401</v>
      </c>
    </row>
    <row r="249" spans="1:13" x14ac:dyDescent="0.35">
      <c r="A249" s="99">
        <v>18.399999999999999</v>
      </c>
      <c r="B249" s="99">
        <v>37</v>
      </c>
      <c r="C249" s="99" t="s">
        <v>267</v>
      </c>
      <c r="D249" s="99">
        <v>450</v>
      </c>
      <c r="E249" s="99" t="s">
        <v>61</v>
      </c>
      <c r="F249" s="99">
        <v>1.06</v>
      </c>
      <c r="G249" s="99" t="s">
        <v>287</v>
      </c>
      <c r="H249" s="99" t="s">
        <v>60</v>
      </c>
      <c r="I249" s="99" t="s">
        <v>59</v>
      </c>
      <c r="J249" s="99" t="s">
        <v>72</v>
      </c>
      <c r="K249" s="99">
        <v>34126</v>
      </c>
      <c r="L249" s="99">
        <v>53308</v>
      </c>
      <c r="M249" s="99">
        <v>0.64016657912508401</v>
      </c>
    </row>
    <row r="250" spans="1:13" x14ac:dyDescent="0.35">
      <c r="A250" s="99">
        <v>21.4</v>
      </c>
      <c r="B250" s="99">
        <v>37</v>
      </c>
      <c r="C250" s="99" t="s">
        <v>267</v>
      </c>
      <c r="D250" s="99">
        <v>803</v>
      </c>
      <c r="E250" s="99" t="s">
        <v>61</v>
      </c>
      <c r="F250" s="99">
        <v>1.06</v>
      </c>
      <c r="G250" s="99" t="s">
        <v>287</v>
      </c>
      <c r="H250" s="99" t="s">
        <v>60</v>
      </c>
      <c r="I250" s="99" t="s">
        <v>59</v>
      </c>
      <c r="J250" s="99" t="s">
        <v>72</v>
      </c>
      <c r="K250" s="99">
        <v>34126</v>
      </c>
      <c r="L250" s="99">
        <v>53308</v>
      </c>
      <c r="M250" s="99">
        <v>0.64016657912508401</v>
      </c>
    </row>
    <row r="251" spans="1:13" x14ac:dyDescent="0.35">
      <c r="A251" s="99">
        <v>24.4</v>
      </c>
      <c r="B251" s="99">
        <v>37</v>
      </c>
      <c r="C251" s="99" t="s">
        <v>267</v>
      </c>
      <c r="D251" s="99">
        <v>1305</v>
      </c>
      <c r="E251" s="99" t="s">
        <v>61</v>
      </c>
      <c r="F251" s="99">
        <v>1.06</v>
      </c>
      <c r="G251" s="99" t="s">
        <v>287</v>
      </c>
      <c r="H251" s="99" t="s">
        <v>60</v>
      </c>
      <c r="I251" s="99" t="s">
        <v>59</v>
      </c>
      <c r="J251" s="99" t="s">
        <v>72</v>
      </c>
      <c r="K251" s="99">
        <v>34126</v>
      </c>
      <c r="L251" s="99">
        <v>53308</v>
      </c>
      <c r="M251" s="99">
        <v>0.64016657912508401</v>
      </c>
    </row>
    <row r="252" spans="1:13" x14ac:dyDescent="0.35">
      <c r="A252" s="99">
        <v>27.4</v>
      </c>
      <c r="B252" s="99">
        <v>37</v>
      </c>
      <c r="C252" s="99" t="s">
        <v>267</v>
      </c>
      <c r="D252" s="99">
        <v>1936</v>
      </c>
      <c r="E252" s="99" t="s">
        <v>61</v>
      </c>
      <c r="F252" s="99">
        <v>1.06</v>
      </c>
      <c r="G252" s="99" t="s">
        <v>287</v>
      </c>
      <c r="H252" s="99" t="s">
        <v>60</v>
      </c>
      <c r="I252" s="99" t="s">
        <v>59</v>
      </c>
      <c r="J252" s="99" t="s">
        <v>72</v>
      </c>
      <c r="K252" s="99">
        <v>34126</v>
      </c>
      <c r="L252" s="99">
        <v>53308</v>
      </c>
      <c r="M252" s="99">
        <v>0.64016657912508401</v>
      </c>
    </row>
    <row r="253" spans="1:13" x14ac:dyDescent="0.35">
      <c r="A253" s="99">
        <v>30.4</v>
      </c>
      <c r="B253" s="99">
        <v>37</v>
      </c>
      <c r="C253" s="99" t="s">
        <v>267</v>
      </c>
      <c r="D253" s="99">
        <v>2664</v>
      </c>
      <c r="E253" s="99" t="s">
        <v>61</v>
      </c>
      <c r="F253" s="99">
        <v>1.06</v>
      </c>
      <c r="G253" s="99" t="s">
        <v>287</v>
      </c>
      <c r="H253" s="99" t="s">
        <v>60</v>
      </c>
      <c r="I253" s="99" t="s">
        <v>59</v>
      </c>
      <c r="J253" s="99" t="s">
        <v>72</v>
      </c>
      <c r="K253" s="99">
        <v>34126</v>
      </c>
      <c r="L253" s="99">
        <v>53308</v>
      </c>
      <c r="M253" s="99">
        <v>0.64016657912508401</v>
      </c>
    </row>
    <row r="254" spans="1:13" x14ac:dyDescent="0.35">
      <c r="A254" s="99">
        <v>33.4</v>
      </c>
      <c r="B254" s="99">
        <v>37</v>
      </c>
      <c r="C254" s="99" t="s">
        <v>267</v>
      </c>
      <c r="D254" s="99">
        <v>3548</v>
      </c>
      <c r="E254" s="99" t="s">
        <v>61</v>
      </c>
      <c r="F254" s="99">
        <v>1.06</v>
      </c>
      <c r="G254" s="99" t="s">
        <v>287</v>
      </c>
      <c r="H254" s="99" t="s">
        <v>60</v>
      </c>
      <c r="I254" s="99" t="s">
        <v>59</v>
      </c>
      <c r="J254" s="99" t="s">
        <v>72</v>
      </c>
      <c r="K254" s="99">
        <v>34126</v>
      </c>
      <c r="L254" s="99">
        <v>53308</v>
      </c>
      <c r="M254" s="99">
        <v>0.64016657912508401</v>
      </c>
    </row>
    <row r="255" spans="1:13" x14ac:dyDescent="0.35">
      <c r="A255" s="99">
        <v>36.4</v>
      </c>
      <c r="B255" s="99">
        <v>37</v>
      </c>
      <c r="C255" s="99" t="s">
        <v>267</v>
      </c>
      <c r="D255" s="99">
        <v>4468</v>
      </c>
      <c r="E255" s="99" t="s">
        <v>61</v>
      </c>
      <c r="F255" s="99">
        <v>1.06</v>
      </c>
      <c r="G255" s="99" t="s">
        <v>287</v>
      </c>
      <c r="H255" s="99" t="s">
        <v>60</v>
      </c>
      <c r="I255" s="99" t="s">
        <v>59</v>
      </c>
      <c r="J255" s="99" t="s">
        <v>72</v>
      </c>
      <c r="K255" s="99">
        <v>34126</v>
      </c>
      <c r="L255" s="99">
        <v>53308</v>
      </c>
      <c r="M255" s="99">
        <v>0.64016657912508401</v>
      </c>
    </row>
    <row r="256" spans="1:13" x14ac:dyDescent="0.35">
      <c r="A256" s="99">
        <v>39.4</v>
      </c>
      <c r="B256" s="99">
        <v>37</v>
      </c>
      <c r="C256" s="99" t="s">
        <v>267</v>
      </c>
      <c r="D256" s="99">
        <v>5449</v>
      </c>
      <c r="E256" s="99" t="s">
        <v>61</v>
      </c>
      <c r="F256" s="99">
        <v>1.06</v>
      </c>
      <c r="G256" s="99" t="s">
        <v>287</v>
      </c>
      <c r="H256" s="99" t="s">
        <v>60</v>
      </c>
      <c r="I256" s="99" t="s">
        <v>59</v>
      </c>
      <c r="J256" s="99" t="s">
        <v>72</v>
      </c>
      <c r="K256" s="99">
        <v>34126</v>
      </c>
      <c r="L256" s="99">
        <v>53308</v>
      </c>
      <c r="M256" s="99">
        <v>0.64016657912508401</v>
      </c>
    </row>
    <row r="257" spans="1:13" x14ac:dyDescent="0.35">
      <c r="A257" s="99">
        <v>42.4</v>
      </c>
      <c r="B257" s="99">
        <v>37</v>
      </c>
      <c r="C257" s="99" t="s">
        <v>267</v>
      </c>
      <c r="D257" s="99">
        <v>6559</v>
      </c>
      <c r="E257" s="99" t="s">
        <v>61</v>
      </c>
      <c r="F257" s="99">
        <v>1.06</v>
      </c>
      <c r="G257" s="99" t="s">
        <v>287</v>
      </c>
      <c r="H257" s="99" t="s">
        <v>60</v>
      </c>
      <c r="I257" s="99" t="s">
        <v>59</v>
      </c>
      <c r="J257" s="99" t="s">
        <v>72</v>
      </c>
      <c r="K257" s="99">
        <v>34126</v>
      </c>
      <c r="L257" s="99">
        <v>53308</v>
      </c>
      <c r="M257" s="99">
        <v>0.64016657912508401</v>
      </c>
    </row>
    <row r="258" spans="1:13" x14ac:dyDescent="0.35">
      <c r="A258" s="99">
        <v>45.4</v>
      </c>
      <c r="B258" s="99">
        <v>37</v>
      </c>
      <c r="C258" s="99" t="s">
        <v>267</v>
      </c>
      <c r="D258" s="99">
        <v>7732</v>
      </c>
      <c r="E258" s="99" t="s">
        <v>61</v>
      </c>
      <c r="F258" s="99">
        <v>1.06</v>
      </c>
      <c r="G258" s="99" t="s">
        <v>287</v>
      </c>
      <c r="H258" s="99" t="s">
        <v>60</v>
      </c>
      <c r="I258" s="99" t="s">
        <v>59</v>
      </c>
      <c r="J258" s="99" t="s">
        <v>72</v>
      </c>
      <c r="K258" s="99">
        <v>34126</v>
      </c>
      <c r="L258" s="99">
        <v>53308</v>
      </c>
      <c r="M258" s="99">
        <v>0.64016657912508401</v>
      </c>
    </row>
    <row r="259" spans="1:13" x14ac:dyDescent="0.35">
      <c r="A259" s="99">
        <v>48.4</v>
      </c>
      <c r="B259" s="99">
        <v>37</v>
      </c>
      <c r="C259" s="99" t="s">
        <v>267</v>
      </c>
      <c r="D259" s="99">
        <v>8868</v>
      </c>
      <c r="E259" s="99" t="s">
        <v>61</v>
      </c>
      <c r="F259" s="99">
        <v>1.06</v>
      </c>
      <c r="G259" s="99" t="s">
        <v>287</v>
      </c>
      <c r="H259" s="99" t="s">
        <v>60</v>
      </c>
      <c r="I259" s="99" t="s">
        <v>59</v>
      </c>
      <c r="J259" s="99" t="s">
        <v>72</v>
      </c>
      <c r="K259" s="99">
        <v>34126</v>
      </c>
      <c r="L259" s="99">
        <v>53308</v>
      </c>
      <c r="M259" s="99">
        <v>0.64016657912508401</v>
      </c>
    </row>
    <row r="260" spans="1:13" x14ac:dyDescent="0.35">
      <c r="A260" s="99">
        <v>51.4</v>
      </c>
      <c r="B260" s="99">
        <v>37</v>
      </c>
      <c r="C260" s="99" t="s">
        <v>267</v>
      </c>
      <c r="D260" s="99">
        <v>9959</v>
      </c>
      <c r="E260" s="99" t="s">
        <v>61</v>
      </c>
      <c r="F260" s="99">
        <v>1.06</v>
      </c>
      <c r="G260" s="99" t="s">
        <v>287</v>
      </c>
      <c r="H260" s="99" t="s">
        <v>60</v>
      </c>
      <c r="I260" s="99" t="s">
        <v>59</v>
      </c>
      <c r="J260" s="99" t="s">
        <v>72</v>
      </c>
      <c r="K260" s="99">
        <v>34126</v>
      </c>
      <c r="L260" s="99">
        <v>53308</v>
      </c>
      <c r="M260" s="99">
        <v>0.64016657912508401</v>
      </c>
    </row>
    <row r="261" spans="1:13" x14ac:dyDescent="0.35">
      <c r="A261" s="99">
        <v>54.4</v>
      </c>
      <c r="B261" s="99">
        <v>37</v>
      </c>
      <c r="C261" s="99" t="s">
        <v>267</v>
      </c>
      <c r="D261" s="99">
        <v>11089</v>
      </c>
      <c r="E261" s="99" t="s">
        <v>61</v>
      </c>
      <c r="F261" s="99">
        <v>1.06</v>
      </c>
      <c r="G261" s="99" t="s">
        <v>287</v>
      </c>
      <c r="H261" s="99" t="s">
        <v>60</v>
      </c>
      <c r="I261" s="99" t="s">
        <v>59</v>
      </c>
      <c r="J261" s="99" t="s">
        <v>72</v>
      </c>
      <c r="K261" s="99">
        <v>34126</v>
      </c>
      <c r="L261" s="99">
        <v>53308</v>
      </c>
      <c r="M261" s="99">
        <v>0.64016657912508401</v>
      </c>
    </row>
    <row r="262" spans="1:13" x14ac:dyDescent="0.35">
      <c r="A262" s="99">
        <v>57.4</v>
      </c>
      <c r="B262" s="99">
        <v>37</v>
      </c>
      <c r="C262" s="99" t="s">
        <v>267</v>
      </c>
      <c r="D262" s="99">
        <v>12367</v>
      </c>
      <c r="E262" s="99" t="s">
        <v>61</v>
      </c>
      <c r="F262" s="99">
        <v>1.06</v>
      </c>
      <c r="G262" s="99" t="s">
        <v>287</v>
      </c>
      <c r="H262" s="99" t="s">
        <v>60</v>
      </c>
      <c r="I262" s="99" t="s">
        <v>59</v>
      </c>
      <c r="J262" s="99" t="s">
        <v>72</v>
      </c>
      <c r="K262" s="99">
        <v>34126</v>
      </c>
      <c r="L262" s="99">
        <v>53308</v>
      </c>
      <c r="M262" s="99">
        <v>0.64016657912508401</v>
      </c>
    </row>
    <row r="263" spans="1:13" x14ac:dyDescent="0.35">
      <c r="A263" s="99">
        <v>60.4</v>
      </c>
      <c r="B263" s="99">
        <v>37</v>
      </c>
      <c r="C263" s="99" t="s">
        <v>267</v>
      </c>
      <c r="D263" s="99">
        <v>13374</v>
      </c>
      <c r="E263" s="99" t="s">
        <v>61</v>
      </c>
      <c r="F263" s="99">
        <v>1.06</v>
      </c>
      <c r="G263" s="99" t="s">
        <v>287</v>
      </c>
      <c r="H263" s="99" t="s">
        <v>60</v>
      </c>
      <c r="I263" s="99" t="s">
        <v>59</v>
      </c>
      <c r="J263" s="99" t="s">
        <v>72</v>
      </c>
      <c r="K263" s="99">
        <v>34126</v>
      </c>
      <c r="L263" s="99">
        <v>53308</v>
      </c>
      <c r="M263" s="99">
        <v>0.64016657912508401</v>
      </c>
    </row>
    <row r="264" spans="1:13" x14ac:dyDescent="0.35">
      <c r="A264" s="99">
        <v>63.4</v>
      </c>
      <c r="B264" s="99">
        <v>37</v>
      </c>
      <c r="C264" s="99" t="s">
        <v>267</v>
      </c>
      <c r="D264" s="99">
        <v>14493</v>
      </c>
      <c r="E264" s="99" t="s">
        <v>61</v>
      </c>
      <c r="F264" s="99">
        <v>1.06</v>
      </c>
      <c r="G264" s="99" t="s">
        <v>287</v>
      </c>
      <c r="H264" s="99" t="s">
        <v>60</v>
      </c>
      <c r="I264" s="99" t="s">
        <v>59</v>
      </c>
      <c r="J264" s="99" t="s">
        <v>72</v>
      </c>
      <c r="K264" s="99">
        <v>34126</v>
      </c>
      <c r="L264" s="99">
        <v>53308</v>
      </c>
      <c r="M264" s="99">
        <v>0.64016657912508401</v>
      </c>
    </row>
    <row r="265" spans="1:13" x14ac:dyDescent="0.35">
      <c r="A265" s="99">
        <v>66.400000000000006</v>
      </c>
      <c r="B265" s="99">
        <v>37</v>
      </c>
      <c r="C265" s="99" t="s">
        <v>267</v>
      </c>
      <c r="D265" s="99">
        <v>15670</v>
      </c>
      <c r="E265" s="99" t="s">
        <v>61</v>
      </c>
      <c r="F265" s="99">
        <v>1.06</v>
      </c>
      <c r="G265" s="99" t="s">
        <v>287</v>
      </c>
      <c r="H265" s="99" t="s">
        <v>60</v>
      </c>
      <c r="I265" s="99" t="s">
        <v>59</v>
      </c>
      <c r="J265" s="99" t="s">
        <v>72</v>
      </c>
      <c r="K265" s="99">
        <v>34126</v>
      </c>
      <c r="L265" s="99">
        <v>53308</v>
      </c>
      <c r="M265" s="99">
        <v>0.64016657912508401</v>
      </c>
    </row>
    <row r="266" spans="1:13" x14ac:dyDescent="0.35">
      <c r="A266" s="99">
        <v>69.400000000000006</v>
      </c>
      <c r="B266" s="99">
        <v>37</v>
      </c>
      <c r="C266" s="99" t="s">
        <v>267</v>
      </c>
      <c r="D266" s="99">
        <v>16993</v>
      </c>
      <c r="E266" s="99" t="s">
        <v>61</v>
      </c>
      <c r="F266" s="99">
        <v>1.06</v>
      </c>
      <c r="G266" s="99" t="s">
        <v>287</v>
      </c>
      <c r="H266" s="99" t="s">
        <v>60</v>
      </c>
      <c r="I266" s="99" t="s">
        <v>59</v>
      </c>
      <c r="J266" s="99" t="s">
        <v>72</v>
      </c>
      <c r="K266" s="99">
        <v>34126</v>
      </c>
      <c r="L266" s="99">
        <v>53308</v>
      </c>
      <c r="M266" s="99">
        <v>0.64016657912508401</v>
      </c>
    </row>
    <row r="267" spans="1:13" x14ac:dyDescent="0.35">
      <c r="A267" s="99">
        <v>72.400000000000006</v>
      </c>
      <c r="B267" s="99">
        <v>37</v>
      </c>
      <c r="C267" s="99" t="s">
        <v>267</v>
      </c>
      <c r="D267" s="99">
        <v>18030</v>
      </c>
      <c r="E267" s="99" t="s">
        <v>61</v>
      </c>
      <c r="F267" s="99">
        <v>1.06</v>
      </c>
      <c r="G267" s="99" t="s">
        <v>287</v>
      </c>
      <c r="H267" s="99" t="s">
        <v>60</v>
      </c>
      <c r="I267" s="99" t="s">
        <v>59</v>
      </c>
      <c r="J267" s="99" t="s">
        <v>72</v>
      </c>
      <c r="K267" s="99">
        <v>34126</v>
      </c>
      <c r="L267" s="99">
        <v>53308</v>
      </c>
      <c r="M267" s="99">
        <v>0.64016657912508401</v>
      </c>
    </row>
    <row r="268" spans="1:13" x14ac:dyDescent="0.35">
      <c r="A268" s="99">
        <v>75.400000000000006</v>
      </c>
      <c r="B268" s="99">
        <v>37</v>
      </c>
      <c r="C268" s="99" t="s">
        <v>267</v>
      </c>
      <c r="D268" s="99">
        <v>19086</v>
      </c>
      <c r="E268" s="99" t="s">
        <v>61</v>
      </c>
      <c r="F268" s="99">
        <v>1.06</v>
      </c>
      <c r="G268" s="99" t="s">
        <v>287</v>
      </c>
      <c r="H268" s="99" t="s">
        <v>60</v>
      </c>
      <c r="I268" s="99" t="s">
        <v>59</v>
      </c>
      <c r="J268" s="99" t="s">
        <v>72</v>
      </c>
      <c r="K268" s="99">
        <v>34126</v>
      </c>
      <c r="L268" s="99">
        <v>53308</v>
      </c>
      <c r="M268" s="99">
        <v>0.64016657912508401</v>
      </c>
    </row>
    <row r="269" spans="1:13" x14ac:dyDescent="0.35">
      <c r="A269" s="99">
        <v>78.400000000000006</v>
      </c>
      <c r="B269" s="99">
        <v>37</v>
      </c>
      <c r="C269" s="99" t="s">
        <v>267</v>
      </c>
      <c r="D269" s="99">
        <v>20147</v>
      </c>
      <c r="E269" s="99" t="s">
        <v>61</v>
      </c>
      <c r="F269" s="99">
        <v>1.06</v>
      </c>
      <c r="G269" s="99" t="s">
        <v>287</v>
      </c>
      <c r="H269" s="99" t="s">
        <v>60</v>
      </c>
      <c r="I269" s="99" t="s">
        <v>59</v>
      </c>
      <c r="J269" s="99" t="s">
        <v>72</v>
      </c>
      <c r="K269" s="99">
        <v>34126</v>
      </c>
      <c r="L269" s="99">
        <v>53308</v>
      </c>
      <c r="M269" s="99">
        <v>0.64016657912508401</v>
      </c>
    </row>
    <row r="270" spans="1:13" x14ac:dyDescent="0.35">
      <c r="A270" s="99">
        <v>81.400000000000006</v>
      </c>
      <c r="B270" s="99">
        <v>37</v>
      </c>
      <c r="C270" s="99" t="s">
        <v>267</v>
      </c>
      <c r="D270" s="99">
        <v>21413</v>
      </c>
      <c r="E270" s="99" t="s">
        <v>61</v>
      </c>
      <c r="F270" s="99">
        <v>1.06</v>
      </c>
      <c r="G270" s="99" t="s">
        <v>287</v>
      </c>
      <c r="H270" s="99" t="s">
        <v>60</v>
      </c>
      <c r="I270" s="99" t="s">
        <v>59</v>
      </c>
      <c r="J270" s="99" t="s">
        <v>72</v>
      </c>
      <c r="K270" s="99">
        <v>34126</v>
      </c>
      <c r="L270" s="99">
        <v>53308</v>
      </c>
      <c r="M270" s="99">
        <v>0.64016657912508401</v>
      </c>
    </row>
    <row r="271" spans="1:13" x14ac:dyDescent="0.35">
      <c r="A271" s="99">
        <v>84.4</v>
      </c>
      <c r="B271" s="99">
        <v>37</v>
      </c>
      <c r="C271" s="99" t="s">
        <v>267</v>
      </c>
      <c r="D271" s="99">
        <v>22171</v>
      </c>
      <c r="E271" s="99" t="s">
        <v>61</v>
      </c>
      <c r="F271" s="99">
        <v>1.06</v>
      </c>
      <c r="G271" s="99" t="s">
        <v>287</v>
      </c>
      <c r="H271" s="99" t="s">
        <v>60</v>
      </c>
      <c r="I271" s="99" t="s">
        <v>59</v>
      </c>
      <c r="J271" s="99" t="s">
        <v>72</v>
      </c>
      <c r="K271" s="99">
        <v>34126</v>
      </c>
      <c r="L271" s="99">
        <v>53308</v>
      </c>
      <c r="M271" s="99">
        <v>0.64016657912508401</v>
      </c>
    </row>
    <row r="272" spans="1:13" x14ac:dyDescent="0.35">
      <c r="A272" s="99">
        <v>87.4</v>
      </c>
      <c r="B272" s="99">
        <v>37</v>
      </c>
      <c r="C272" s="99" t="s">
        <v>267</v>
      </c>
      <c r="D272" s="99">
        <v>23472</v>
      </c>
      <c r="E272" s="99" t="s">
        <v>61</v>
      </c>
      <c r="F272" s="99">
        <v>1.06</v>
      </c>
      <c r="G272" s="99" t="s">
        <v>287</v>
      </c>
      <c r="H272" s="99" t="s">
        <v>60</v>
      </c>
      <c r="I272" s="99" t="s">
        <v>59</v>
      </c>
      <c r="J272" s="99" t="s">
        <v>72</v>
      </c>
      <c r="K272" s="99">
        <v>34126</v>
      </c>
      <c r="L272" s="99">
        <v>53308</v>
      </c>
      <c r="M272" s="99">
        <v>0.64016657912508401</v>
      </c>
    </row>
    <row r="273" spans="1:13" x14ac:dyDescent="0.35">
      <c r="A273" s="99">
        <v>90.4</v>
      </c>
      <c r="B273" s="99">
        <v>37</v>
      </c>
      <c r="C273" s="99" t="s">
        <v>267</v>
      </c>
      <c r="D273" s="99">
        <v>24308</v>
      </c>
      <c r="E273" s="99" t="s">
        <v>61</v>
      </c>
      <c r="F273" s="99">
        <v>1.06</v>
      </c>
      <c r="G273" s="99" t="s">
        <v>287</v>
      </c>
      <c r="H273" s="99" t="s">
        <v>60</v>
      </c>
      <c r="I273" s="99" t="s">
        <v>59</v>
      </c>
      <c r="J273" s="99" t="s">
        <v>72</v>
      </c>
      <c r="K273" s="99">
        <v>34126</v>
      </c>
      <c r="L273" s="99">
        <v>53308</v>
      </c>
      <c r="M273" s="99">
        <v>0.64016657912508401</v>
      </c>
    </row>
    <row r="274" spans="1:13" x14ac:dyDescent="0.35">
      <c r="A274" s="99">
        <v>93.4</v>
      </c>
      <c r="B274" s="99">
        <v>37</v>
      </c>
      <c r="C274" s="99" t="s">
        <v>267</v>
      </c>
      <c r="D274" s="99">
        <v>25252</v>
      </c>
      <c r="E274" s="99" t="s">
        <v>61</v>
      </c>
      <c r="F274" s="99">
        <v>1.06</v>
      </c>
      <c r="G274" s="99" t="s">
        <v>287</v>
      </c>
      <c r="H274" s="99" t="s">
        <v>60</v>
      </c>
      <c r="I274" s="99" t="s">
        <v>59</v>
      </c>
      <c r="J274" s="99" t="s">
        <v>72</v>
      </c>
      <c r="K274" s="99">
        <v>34126</v>
      </c>
      <c r="L274" s="99">
        <v>53308</v>
      </c>
      <c r="M274" s="99">
        <v>0.64016657912508401</v>
      </c>
    </row>
    <row r="275" spans="1:13" x14ac:dyDescent="0.35">
      <c r="A275" s="99">
        <v>96.4</v>
      </c>
      <c r="B275" s="99">
        <v>37</v>
      </c>
      <c r="C275" s="99" t="s">
        <v>267</v>
      </c>
      <c r="D275" s="99">
        <v>26034</v>
      </c>
      <c r="E275" s="99" t="s">
        <v>61</v>
      </c>
      <c r="F275" s="99">
        <v>1.06</v>
      </c>
      <c r="G275" s="99" t="s">
        <v>287</v>
      </c>
      <c r="H275" s="99" t="s">
        <v>60</v>
      </c>
      <c r="I275" s="99" t="s">
        <v>59</v>
      </c>
      <c r="J275" s="99" t="s">
        <v>72</v>
      </c>
      <c r="K275" s="99">
        <v>34126</v>
      </c>
      <c r="L275" s="99">
        <v>53308</v>
      </c>
      <c r="M275" s="99">
        <v>0.64016657912508401</v>
      </c>
    </row>
    <row r="276" spans="1:13" x14ac:dyDescent="0.35">
      <c r="A276" s="99">
        <v>99.4</v>
      </c>
      <c r="B276" s="99">
        <v>36.9</v>
      </c>
      <c r="C276" s="99" t="s">
        <v>267</v>
      </c>
      <c r="D276" s="99">
        <v>27022</v>
      </c>
      <c r="E276" s="99" t="s">
        <v>61</v>
      </c>
      <c r="F276" s="99">
        <v>1.06</v>
      </c>
      <c r="G276" s="99" t="s">
        <v>287</v>
      </c>
      <c r="H276" s="99" t="s">
        <v>60</v>
      </c>
      <c r="I276" s="99" t="s">
        <v>59</v>
      </c>
      <c r="J276" s="99" t="s">
        <v>72</v>
      </c>
      <c r="K276" s="99">
        <v>34126</v>
      </c>
      <c r="L276" s="99">
        <v>53308</v>
      </c>
      <c r="M276" s="99">
        <v>0.64016657912508401</v>
      </c>
    </row>
    <row r="277" spans="1:13" x14ac:dyDescent="0.35">
      <c r="A277" s="99">
        <v>102.4</v>
      </c>
      <c r="B277" s="99">
        <v>37</v>
      </c>
      <c r="C277" s="99" t="s">
        <v>267</v>
      </c>
      <c r="D277" s="99">
        <v>27801</v>
      </c>
      <c r="E277" s="99" t="s">
        <v>61</v>
      </c>
      <c r="F277" s="99">
        <v>1.06</v>
      </c>
      <c r="G277" s="99" t="s">
        <v>287</v>
      </c>
      <c r="H277" s="99" t="s">
        <v>60</v>
      </c>
      <c r="I277" s="99" t="s">
        <v>59</v>
      </c>
      <c r="J277" s="99" t="s">
        <v>72</v>
      </c>
      <c r="K277" s="99">
        <v>34126</v>
      </c>
      <c r="L277" s="99">
        <v>53308</v>
      </c>
      <c r="M277" s="99">
        <v>0.64016657912508401</v>
      </c>
    </row>
    <row r="278" spans="1:13" x14ac:dyDescent="0.35">
      <c r="A278" s="99">
        <v>105.4</v>
      </c>
      <c r="B278" s="99">
        <v>37</v>
      </c>
      <c r="C278" s="99" t="s">
        <v>267</v>
      </c>
      <c r="D278" s="99">
        <v>28521</v>
      </c>
      <c r="E278" s="99" t="s">
        <v>61</v>
      </c>
      <c r="F278" s="99">
        <v>1.06</v>
      </c>
      <c r="G278" s="99" t="s">
        <v>287</v>
      </c>
      <c r="H278" s="99" t="s">
        <v>60</v>
      </c>
      <c r="I278" s="99" t="s">
        <v>59</v>
      </c>
      <c r="J278" s="99" t="s">
        <v>72</v>
      </c>
      <c r="K278" s="99">
        <v>34126</v>
      </c>
      <c r="L278" s="99">
        <v>53308</v>
      </c>
      <c r="M278" s="99">
        <v>0.64016657912508401</v>
      </c>
    </row>
    <row r="279" spans="1:13" x14ac:dyDescent="0.35">
      <c r="A279" s="99">
        <v>108.4</v>
      </c>
      <c r="B279" s="99">
        <v>37</v>
      </c>
      <c r="C279" s="99" t="s">
        <v>267</v>
      </c>
      <c r="D279" s="99">
        <v>29225</v>
      </c>
      <c r="E279" s="99" t="s">
        <v>61</v>
      </c>
      <c r="F279" s="99">
        <v>1.06</v>
      </c>
      <c r="G279" s="99" t="s">
        <v>287</v>
      </c>
      <c r="H279" s="99" t="s">
        <v>60</v>
      </c>
      <c r="I279" s="99" t="s">
        <v>59</v>
      </c>
      <c r="J279" s="99" t="s">
        <v>72</v>
      </c>
      <c r="K279" s="99">
        <v>34126</v>
      </c>
      <c r="L279" s="99">
        <v>53308</v>
      </c>
      <c r="M279" s="99">
        <v>0.64016657912508401</v>
      </c>
    </row>
    <row r="280" spans="1:13" x14ac:dyDescent="0.35">
      <c r="A280" s="99">
        <v>111.4</v>
      </c>
      <c r="B280" s="99">
        <v>37</v>
      </c>
      <c r="C280" s="99" t="s">
        <v>267</v>
      </c>
      <c r="D280" s="99">
        <v>29664</v>
      </c>
      <c r="E280" s="99" t="s">
        <v>61</v>
      </c>
      <c r="F280" s="99">
        <v>1.06</v>
      </c>
      <c r="G280" s="99" t="s">
        <v>287</v>
      </c>
      <c r="H280" s="99" t="s">
        <v>60</v>
      </c>
      <c r="I280" s="99" t="s">
        <v>59</v>
      </c>
      <c r="J280" s="99" t="s">
        <v>72</v>
      </c>
      <c r="K280" s="99">
        <v>34126</v>
      </c>
      <c r="L280" s="99">
        <v>53308</v>
      </c>
      <c r="M280" s="99">
        <v>0.64016657912508401</v>
      </c>
    </row>
    <row r="281" spans="1:13" x14ac:dyDescent="0.35">
      <c r="A281" s="99">
        <v>114.4</v>
      </c>
      <c r="B281" s="99">
        <v>37</v>
      </c>
      <c r="C281" s="99" t="s">
        <v>267</v>
      </c>
      <c r="D281" s="99">
        <v>30280</v>
      </c>
      <c r="E281" s="99" t="s">
        <v>61</v>
      </c>
      <c r="F281" s="99">
        <v>1.06</v>
      </c>
      <c r="G281" s="99" t="s">
        <v>287</v>
      </c>
      <c r="H281" s="99" t="s">
        <v>60</v>
      </c>
      <c r="I281" s="99" t="s">
        <v>59</v>
      </c>
      <c r="J281" s="99" t="s">
        <v>72</v>
      </c>
      <c r="K281" s="99">
        <v>34126</v>
      </c>
      <c r="L281" s="99">
        <v>53308</v>
      </c>
      <c r="M281" s="99">
        <v>0.64016657912508401</v>
      </c>
    </row>
    <row r="282" spans="1:13" x14ac:dyDescent="0.35">
      <c r="A282" s="99">
        <v>117.4</v>
      </c>
      <c r="B282" s="99">
        <v>37</v>
      </c>
      <c r="C282" s="99" t="s">
        <v>267</v>
      </c>
      <c r="D282" s="99">
        <v>30900</v>
      </c>
      <c r="E282" s="99" t="s">
        <v>61</v>
      </c>
      <c r="F282" s="99">
        <v>1.06</v>
      </c>
      <c r="G282" s="99" t="s">
        <v>287</v>
      </c>
      <c r="H282" s="99" t="s">
        <v>60</v>
      </c>
      <c r="I282" s="99" t="s">
        <v>59</v>
      </c>
      <c r="J282" s="99" t="s">
        <v>72</v>
      </c>
      <c r="K282" s="99">
        <v>34126</v>
      </c>
      <c r="L282" s="99">
        <v>53308</v>
      </c>
      <c r="M282" s="99">
        <v>0.64016657912508401</v>
      </c>
    </row>
    <row r="283" spans="1:13" x14ac:dyDescent="0.35">
      <c r="A283" s="99">
        <v>120.4</v>
      </c>
      <c r="B283" s="99">
        <v>37</v>
      </c>
      <c r="C283" s="99" t="s">
        <v>267</v>
      </c>
      <c r="D283" s="99">
        <v>31208</v>
      </c>
      <c r="E283" s="99" t="s">
        <v>61</v>
      </c>
      <c r="F283" s="99">
        <v>1.06</v>
      </c>
      <c r="G283" s="99" t="s">
        <v>287</v>
      </c>
      <c r="H283" s="99" t="s">
        <v>60</v>
      </c>
      <c r="I283" s="99" t="s">
        <v>59</v>
      </c>
      <c r="J283" s="99" t="s">
        <v>72</v>
      </c>
      <c r="K283" s="99">
        <v>34126</v>
      </c>
      <c r="L283" s="99">
        <v>53308</v>
      </c>
      <c r="M283" s="99">
        <v>0.64016657912508401</v>
      </c>
    </row>
    <row r="284" spans="1:13" x14ac:dyDescent="0.35">
      <c r="A284" s="99">
        <v>123.4</v>
      </c>
      <c r="B284" s="99">
        <v>37</v>
      </c>
      <c r="C284" s="99" t="s">
        <v>267</v>
      </c>
      <c r="D284" s="99">
        <v>31668</v>
      </c>
      <c r="E284" s="99" t="s">
        <v>61</v>
      </c>
      <c r="F284" s="99">
        <v>1.06</v>
      </c>
      <c r="G284" s="99" t="s">
        <v>287</v>
      </c>
      <c r="H284" s="99" t="s">
        <v>60</v>
      </c>
      <c r="I284" s="99" t="s">
        <v>59</v>
      </c>
      <c r="J284" s="99" t="s">
        <v>72</v>
      </c>
      <c r="K284" s="99">
        <v>34126</v>
      </c>
      <c r="L284" s="99">
        <v>53308</v>
      </c>
      <c r="M284" s="99">
        <v>0.64016657912508401</v>
      </c>
    </row>
    <row r="285" spans="1:13" x14ac:dyDescent="0.35">
      <c r="A285" s="99">
        <v>126.4</v>
      </c>
      <c r="B285" s="99">
        <v>37</v>
      </c>
      <c r="C285" s="99" t="s">
        <v>267</v>
      </c>
      <c r="D285" s="99">
        <v>31876</v>
      </c>
      <c r="E285" s="99" t="s">
        <v>61</v>
      </c>
      <c r="F285" s="99">
        <v>1.06</v>
      </c>
      <c r="G285" s="99" t="s">
        <v>287</v>
      </c>
      <c r="H285" s="99" t="s">
        <v>60</v>
      </c>
      <c r="I285" s="99" t="s">
        <v>59</v>
      </c>
      <c r="J285" s="99" t="s">
        <v>72</v>
      </c>
      <c r="K285" s="99">
        <v>34126</v>
      </c>
      <c r="L285" s="99">
        <v>53308</v>
      </c>
      <c r="M285" s="99">
        <v>0.64016657912508401</v>
      </c>
    </row>
    <row r="286" spans="1:13" x14ac:dyDescent="0.35">
      <c r="A286" s="99">
        <v>129.4</v>
      </c>
      <c r="B286" s="99">
        <v>37</v>
      </c>
      <c r="C286" s="99" t="s">
        <v>267</v>
      </c>
      <c r="D286" s="99">
        <v>32311</v>
      </c>
      <c r="E286" s="99" t="s">
        <v>61</v>
      </c>
      <c r="F286" s="99">
        <v>1.06</v>
      </c>
      <c r="G286" s="99" t="s">
        <v>287</v>
      </c>
      <c r="H286" s="99" t="s">
        <v>60</v>
      </c>
      <c r="I286" s="99" t="s">
        <v>59</v>
      </c>
      <c r="J286" s="99" t="s">
        <v>72</v>
      </c>
      <c r="K286" s="99">
        <v>34126</v>
      </c>
      <c r="L286" s="99">
        <v>53308</v>
      </c>
      <c r="M286" s="99">
        <v>0.64016657912508401</v>
      </c>
    </row>
    <row r="287" spans="1:13" x14ac:dyDescent="0.35">
      <c r="A287" s="99">
        <v>132.4</v>
      </c>
      <c r="B287" s="99">
        <v>37</v>
      </c>
      <c r="C287" s="99" t="s">
        <v>267</v>
      </c>
      <c r="D287" s="99">
        <v>32448</v>
      </c>
      <c r="E287" s="99" t="s">
        <v>61</v>
      </c>
      <c r="F287" s="99">
        <v>1.06</v>
      </c>
      <c r="G287" s="99" t="s">
        <v>287</v>
      </c>
      <c r="H287" s="99" t="s">
        <v>60</v>
      </c>
      <c r="I287" s="99" t="s">
        <v>59</v>
      </c>
      <c r="J287" s="99" t="s">
        <v>72</v>
      </c>
      <c r="K287" s="99">
        <v>34126</v>
      </c>
      <c r="L287" s="99">
        <v>53308</v>
      </c>
      <c r="M287" s="99">
        <v>0.64016657912508401</v>
      </c>
    </row>
    <row r="288" spans="1:13" x14ac:dyDescent="0.35">
      <c r="A288" s="99">
        <v>135.4</v>
      </c>
      <c r="B288" s="99">
        <v>37</v>
      </c>
      <c r="C288" s="99" t="s">
        <v>267</v>
      </c>
      <c r="D288" s="99">
        <v>32641</v>
      </c>
      <c r="E288" s="99" t="s">
        <v>61</v>
      </c>
      <c r="F288" s="99">
        <v>1.06</v>
      </c>
      <c r="G288" s="99" t="s">
        <v>287</v>
      </c>
      <c r="H288" s="99" t="s">
        <v>60</v>
      </c>
      <c r="I288" s="99" t="s">
        <v>59</v>
      </c>
      <c r="J288" s="99" t="s">
        <v>72</v>
      </c>
      <c r="K288" s="99">
        <v>34126</v>
      </c>
      <c r="L288" s="99">
        <v>53308</v>
      </c>
      <c r="M288" s="99">
        <v>0.64016657912508401</v>
      </c>
    </row>
    <row r="289" spans="1:13" x14ac:dyDescent="0.35">
      <c r="A289" s="99">
        <v>138.4</v>
      </c>
      <c r="B289" s="99">
        <v>37</v>
      </c>
      <c r="C289" s="99" t="s">
        <v>267</v>
      </c>
      <c r="D289" s="99">
        <v>33011</v>
      </c>
      <c r="E289" s="99" t="s">
        <v>61</v>
      </c>
      <c r="F289" s="99">
        <v>1.06</v>
      </c>
      <c r="G289" s="99" t="s">
        <v>287</v>
      </c>
      <c r="H289" s="99" t="s">
        <v>60</v>
      </c>
      <c r="I289" s="99" t="s">
        <v>59</v>
      </c>
      <c r="J289" s="99" t="s">
        <v>72</v>
      </c>
      <c r="K289" s="99">
        <v>34126</v>
      </c>
      <c r="L289" s="99">
        <v>53308</v>
      </c>
      <c r="M289" s="99">
        <v>0.64016657912508401</v>
      </c>
    </row>
    <row r="290" spans="1:13" x14ac:dyDescent="0.35">
      <c r="A290" s="99">
        <v>141.4</v>
      </c>
      <c r="B290" s="99">
        <v>37</v>
      </c>
      <c r="C290" s="99" t="s">
        <v>267</v>
      </c>
      <c r="D290" s="99">
        <v>32797</v>
      </c>
      <c r="E290" s="99" t="s">
        <v>61</v>
      </c>
      <c r="F290" s="99">
        <v>1.06</v>
      </c>
      <c r="G290" s="99" t="s">
        <v>287</v>
      </c>
      <c r="H290" s="99" t="s">
        <v>60</v>
      </c>
      <c r="I290" s="99" t="s">
        <v>59</v>
      </c>
      <c r="J290" s="99" t="s">
        <v>72</v>
      </c>
      <c r="K290" s="99">
        <v>34126</v>
      </c>
      <c r="L290" s="99">
        <v>53308</v>
      </c>
      <c r="M290" s="99">
        <v>0.64016657912508401</v>
      </c>
    </row>
    <row r="291" spans="1:13" x14ac:dyDescent="0.35">
      <c r="A291" s="99">
        <v>144.4</v>
      </c>
      <c r="B291" s="99">
        <v>37</v>
      </c>
      <c r="C291" s="99" t="s">
        <v>267</v>
      </c>
      <c r="D291" s="99">
        <v>33514</v>
      </c>
      <c r="E291" s="99" t="s">
        <v>61</v>
      </c>
      <c r="F291" s="99">
        <v>1.06</v>
      </c>
      <c r="G291" s="99" t="s">
        <v>287</v>
      </c>
      <c r="H291" s="99" t="s">
        <v>60</v>
      </c>
      <c r="I291" s="99" t="s">
        <v>59</v>
      </c>
      <c r="J291" s="99" t="s">
        <v>72</v>
      </c>
      <c r="K291" s="99">
        <v>34126</v>
      </c>
      <c r="L291" s="99">
        <v>53308</v>
      </c>
      <c r="M291" s="99">
        <v>0.64016657912508401</v>
      </c>
    </row>
    <row r="292" spans="1:13" x14ac:dyDescent="0.35">
      <c r="A292" s="99">
        <v>147.4</v>
      </c>
      <c r="B292" s="99">
        <v>37</v>
      </c>
      <c r="C292" s="99" t="s">
        <v>267</v>
      </c>
      <c r="D292" s="99">
        <v>33613</v>
      </c>
      <c r="E292" s="99" t="s">
        <v>61</v>
      </c>
      <c r="F292" s="99">
        <v>1.06</v>
      </c>
      <c r="G292" s="99" t="s">
        <v>287</v>
      </c>
      <c r="H292" s="99" t="s">
        <v>60</v>
      </c>
      <c r="I292" s="99" t="s">
        <v>59</v>
      </c>
      <c r="J292" s="99" t="s">
        <v>72</v>
      </c>
      <c r="K292" s="99">
        <v>34126</v>
      </c>
      <c r="L292" s="99">
        <v>53308</v>
      </c>
      <c r="M292" s="99">
        <v>0.64016657912508401</v>
      </c>
    </row>
    <row r="293" spans="1:13" x14ac:dyDescent="0.35">
      <c r="A293" s="99">
        <v>150.4</v>
      </c>
      <c r="B293" s="99">
        <v>37</v>
      </c>
      <c r="C293" s="99" t="s">
        <v>267</v>
      </c>
      <c r="D293" s="99">
        <v>33534</v>
      </c>
      <c r="E293" s="99" t="s">
        <v>61</v>
      </c>
      <c r="F293" s="99">
        <v>1.06</v>
      </c>
      <c r="G293" s="99" t="s">
        <v>287</v>
      </c>
      <c r="H293" s="99" t="s">
        <v>60</v>
      </c>
      <c r="I293" s="99" t="s">
        <v>59</v>
      </c>
      <c r="J293" s="99" t="s">
        <v>72</v>
      </c>
      <c r="K293" s="99">
        <v>34126</v>
      </c>
      <c r="L293" s="99">
        <v>53308</v>
      </c>
      <c r="M293" s="99">
        <v>0.64016657912508401</v>
      </c>
    </row>
    <row r="294" spans="1:13" x14ac:dyDescent="0.35">
      <c r="A294" s="99">
        <v>153.4</v>
      </c>
      <c r="B294" s="99">
        <v>37</v>
      </c>
      <c r="C294" s="99" t="s">
        <v>267</v>
      </c>
      <c r="D294" s="99">
        <v>33329</v>
      </c>
      <c r="E294" s="99" t="s">
        <v>61</v>
      </c>
      <c r="F294" s="99">
        <v>1.06</v>
      </c>
      <c r="G294" s="99" t="s">
        <v>287</v>
      </c>
      <c r="H294" s="99" t="s">
        <v>60</v>
      </c>
      <c r="I294" s="99" t="s">
        <v>59</v>
      </c>
      <c r="J294" s="99" t="s">
        <v>72</v>
      </c>
      <c r="K294" s="99">
        <v>34126</v>
      </c>
      <c r="L294" s="99">
        <v>53308</v>
      </c>
      <c r="M294" s="99">
        <v>0.64016657912508401</v>
      </c>
    </row>
    <row r="295" spans="1:13" x14ac:dyDescent="0.35">
      <c r="A295" s="99">
        <v>156.4</v>
      </c>
      <c r="B295" s="99">
        <v>37</v>
      </c>
      <c r="C295" s="99" t="s">
        <v>267</v>
      </c>
      <c r="D295" s="99">
        <v>33744</v>
      </c>
      <c r="E295" s="99" t="s">
        <v>61</v>
      </c>
      <c r="F295" s="99">
        <v>1.06</v>
      </c>
      <c r="G295" s="99" t="s">
        <v>287</v>
      </c>
      <c r="H295" s="99" t="s">
        <v>60</v>
      </c>
      <c r="I295" s="99" t="s">
        <v>59</v>
      </c>
      <c r="J295" s="99" t="s">
        <v>72</v>
      </c>
      <c r="K295" s="99">
        <v>34126</v>
      </c>
      <c r="L295" s="99">
        <v>53308</v>
      </c>
      <c r="M295" s="99">
        <v>0.64016657912508401</v>
      </c>
    </row>
    <row r="296" spans="1:13" x14ac:dyDescent="0.35">
      <c r="A296" s="99">
        <v>159.4</v>
      </c>
      <c r="B296" s="99">
        <v>37</v>
      </c>
      <c r="C296" s="99" t="s">
        <v>267</v>
      </c>
      <c r="D296" s="99">
        <v>33556</v>
      </c>
      <c r="E296" s="99" t="s">
        <v>61</v>
      </c>
      <c r="F296" s="99">
        <v>1.06</v>
      </c>
      <c r="G296" s="99" t="s">
        <v>287</v>
      </c>
      <c r="H296" s="99" t="s">
        <v>60</v>
      </c>
      <c r="I296" s="99" t="s">
        <v>59</v>
      </c>
      <c r="J296" s="99" t="s">
        <v>72</v>
      </c>
      <c r="K296" s="99">
        <v>34126</v>
      </c>
      <c r="L296" s="99">
        <v>53308</v>
      </c>
      <c r="M296" s="99">
        <v>0.64016657912508401</v>
      </c>
    </row>
    <row r="297" spans="1:13" x14ac:dyDescent="0.35">
      <c r="A297" s="99">
        <v>162.4</v>
      </c>
      <c r="B297" s="99">
        <v>37</v>
      </c>
      <c r="C297" s="99" t="s">
        <v>267</v>
      </c>
      <c r="D297" s="99">
        <v>33663</v>
      </c>
      <c r="E297" s="99" t="s">
        <v>61</v>
      </c>
      <c r="F297" s="99">
        <v>1.06</v>
      </c>
      <c r="G297" s="99" t="s">
        <v>287</v>
      </c>
      <c r="H297" s="99" t="s">
        <v>60</v>
      </c>
      <c r="I297" s="99" t="s">
        <v>59</v>
      </c>
      <c r="J297" s="99" t="s">
        <v>72</v>
      </c>
      <c r="K297" s="99">
        <v>34126</v>
      </c>
      <c r="L297" s="99">
        <v>53308</v>
      </c>
      <c r="M297" s="99">
        <v>0.64016657912508401</v>
      </c>
    </row>
    <row r="298" spans="1:13" x14ac:dyDescent="0.35">
      <c r="A298" s="99">
        <v>165.4</v>
      </c>
      <c r="B298" s="99">
        <v>37</v>
      </c>
      <c r="C298" s="99" t="s">
        <v>267</v>
      </c>
      <c r="D298" s="99">
        <v>33938</v>
      </c>
      <c r="E298" s="99" t="s">
        <v>61</v>
      </c>
      <c r="F298" s="99">
        <v>1.06</v>
      </c>
      <c r="G298" s="99" t="s">
        <v>287</v>
      </c>
      <c r="H298" s="99" t="s">
        <v>60</v>
      </c>
      <c r="I298" s="99" t="s">
        <v>59</v>
      </c>
      <c r="J298" s="99" t="s">
        <v>72</v>
      </c>
      <c r="K298" s="99">
        <v>34126</v>
      </c>
      <c r="L298" s="99">
        <v>53308</v>
      </c>
      <c r="M298" s="99">
        <v>0.64016657912508401</v>
      </c>
    </row>
    <row r="299" spans="1:13" x14ac:dyDescent="0.35">
      <c r="A299" s="99">
        <v>168.4</v>
      </c>
      <c r="B299" s="99">
        <v>37</v>
      </c>
      <c r="C299" s="99" t="s">
        <v>267</v>
      </c>
      <c r="D299" s="99">
        <v>33644</v>
      </c>
      <c r="E299" s="99" t="s">
        <v>61</v>
      </c>
      <c r="F299" s="99">
        <v>1.06</v>
      </c>
      <c r="G299" s="99" t="s">
        <v>287</v>
      </c>
      <c r="H299" s="99" t="s">
        <v>60</v>
      </c>
      <c r="I299" s="99" t="s">
        <v>59</v>
      </c>
      <c r="J299" s="99" t="s">
        <v>72</v>
      </c>
      <c r="K299" s="99">
        <v>34126</v>
      </c>
      <c r="L299" s="99">
        <v>53308</v>
      </c>
      <c r="M299" s="99">
        <v>0.64016657912508401</v>
      </c>
    </row>
    <row r="300" spans="1:13" x14ac:dyDescent="0.35">
      <c r="A300" s="99">
        <v>171.4</v>
      </c>
      <c r="B300" s="99">
        <v>37</v>
      </c>
      <c r="C300" s="99" t="s">
        <v>267</v>
      </c>
      <c r="D300" s="99">
        <v>33795</v>
      </c>
      <c r="E300" s="99" t="s">
        <v>61</v>
      </c>
      <c r="F300" s="99">
        <v>1.06</v>
      </c>
      <c r="G300" s="99" t="s">
        <v>287</v>
      </c>
      <c r="H300" s="99" t="s">
        <v>60</v>
      </c>
      <c r="I300" s="99" t="s">
        <v>59</v>
      </c>
      <c r="J300" s="99" t="s">
        <v>72</v>
      </c>
      <c r="K300" s="99">
        <v>34126</v>
      </c>
      <c r="L300" s="99">
        <v>53308</v>
      </c>
      <c r="M300" s="99">
        <v>0.64016657912508401</v>
      </c>
    </row>
    <row r="301" spans="1:13" x14ac:dyDescent="0.35">
      <c r="A301" s="99">
        <v>174.4</v>
      </c>
      <c r="B301" s="99">
        <v>37</v>
      </c>
      <c r="C301" s="99" t="s">
        <v>267</v>
      </c>
      <c r="D301" s="99">
        <v>33711</v>
      </c>
      <c r="E301" s="99" t="s">
        <v>61</v>
      </c>
      <c r="F301" s="99">
        <v>1.06</v>
      </c>
      <c r="G301" s="99" t="s">
        <v>287</v>
      </c>
      <c r="H301" s="99" t="s">
        <v>60</v>
      </c>
      <c r="I301" s="99" t="s">
        <v>59</v>
      </c>
      <c r="J301" s="99" t="s">
        <v>72</v>
      </c>
      <c r="K301" s="99">
        <v>34126</v>
      </c>
      <c r="L301" s="99">
        <v>53308</v>
      </c>
      <c r="M301" s="99">
        <v>0.64016657912508401</v>
      </c>
    </row>
    <row r="302" spans="1:13" x14ac:dyDescent="0.35">
      <c r="A302" s="99">
        <v>177.4</v>
      </c>
      <c r="B302" s="99">
        <v>36.9</v>
      </c>
      <c r="C302" s="99" t="s">
        <v>267</v>
      </c>
      <c r="D302" s="99">
        <v>33619</v>
      </c>
      <c r="E302" s="99" t="s">
        <v>61</v>
      </c>
      <c r="F302" s="99">
        <v>1.06</v>
      </c>
      <c r="G302" s="99" t="s">
        <v>287</v>
      </c>
      <c r="H302" s="99" t="s">
        <v>60</v>
      </c>
      <c r="I302" s="99" t="s">
        <v>59</v>
      </c>
      <c r="J302" s="99" t="s">
        <v>72</v>
      </c>
      <c r="K302" s="99">
        <v>34126</v>
      </c>
      <c r="L302" s="99">
        <v>53308</v>
      </c>
      <c r="M302" s="99">
        <v>0.64016657912508401</v>
      </c>
    </row>
    <row r="303" spans="1:13" x14ac:dyDescent="0.35">
      <c r="A303" s="99">
        <v>180.4</v>
      </c>
      <c r="B303" s="99">
        <v>37</v>
      </c>
      <c r="C303" s="99" t="s">
        <v>267</v>
      </c>
      <c r="D303" s="99">
        <v>33749</v>
      </c>
      <c r="E303" s="99" t="s">
        <v>61</v>
      </c>
      <c r="F303" s="99">
        <v>1.06</v>
      </c>
      <c r="G303" s="99" t="s">
        <v>287</v>
      </c>
      <c r="H303" s="99" t="s">
        <v>60</v>
      </c>
      <c r="I303" s="99" t="s">
        <v>59</v>
      </c>
      <c r="J303" s="99" t="s">
        <v>72</v>
      </c>
      <c r="K303" s="99">
        <v>34126</v>
      </c>
      <c r="L303" s="99">
        <v>53308</v>
      </c>
      <c r="M303" s="99">
        <v>0.64016657912508401</v>
      </c>
    </row>
    <row r="304" spans="1:13" x14ac:dyDescent="0.35">
      <c r="A304" s="99">
        <v>183.4</v>
      </c>
      <c r="B304" s="99">
        <v>37</v>
      </c>
      <c r="C304" s="99" t="s">
        <v>267</v>
      </c>
      <c r="D304" s="99">
        <v>33677</v>
      </c>
      <c r="E304" s="99" t="s">
        <v>61</v>
      </c>
      <c r="F304" s="99">
        <v>1.06</v>
      </c>
      <c r="G304" s="99" t="s">
        <v>287</v>
      </c>
      <c r="H304" s="99" t="s">
        <v>60</v>
      </c>
      <c r="I304" s="99" t="s">
        <v>59</v>
      </c>
      <c r="J304" s="99" t="s">
        <v>72</v>
      </c>
      <c r="K304" s="99">
        <v>34126</v>
      </c>
      <c r="L304" s="99">
        <v>53308</v>
      </c>
      <c r="M304" s="99">
        <v>0.64016657912508401</v>
      </c>
    </row>
    <row r="305" spans="1:13" x14ac:dyDescent="0.35">
      <c r="A305" s="99">
        <v>186.4</v>
      </c>
      <c r="B305" s="99">
        <v>37</v>
      </c>
      <c r="C305" s="99" t="s">
        <v>267</v>
      </c>
      <c r="D305" s="99">
        <v>34126</v>
      </c>
      <c r="E305" s="99" t="s">
        <v>61</v>
      </c>
      <c r="F305" s="99">
        <v>1.06</v>
      </c>
      <c r="G305" s="99" t="s">
        <v>287</v>
      </c>
      <c r="H305" s="99" t="s">
        <v>60</v>
      </c>
      <c r="I305" s="99" t="s">
        <v>59</v>
      </c>
      <c r="J305" s="99" t="s">
        <v>72</v>
      </c>
      <c r="K305" s="99">
        <v>34126</v>
      </c>
      <c r="L305" s="99">
        <v>53308</v>
      </c>
      <c r="M305" s="99">
        <v>0.64016657912508401</v>
      </c>
    </row>
    <row r="306" spans="1:13" x14ac:dyDescent="0.35">
      <c r="A306" s="99">
        <v>189.4</v>
      </c>
      <c r="B306" s="99">
        <v>37</v>
      </c>
      <c r="C306" s="99" t="s">
        <v>267</v>
      </c>
      <c r="D306" s="99">
        <v>33628</v>
      </c>
      <c r="E306" s="99" t="s">
        <v>61</v>
      </c>
      <c r="F306" s="99">
        <v>1.06</v>
      </c>
      <c r="G306" s="99" t="s">
        <v>287</v>
      </c>
      <c r="H306" s="99" t="s">
        <v>60</v>
      </c>
      <c r="I306" s="99" t="s">
        <v>59</v>
      </c>
      <c r="J306" s="99" t="s">
        <v>72</v>
      </c>
      <c r="K306" s="99">
        <v>34126</v>
      </c>
      <c r="L306" s="99">
        <v>53308</v>
      </c>
      <c r="M306" s="99">
        <v>0.64016657912508401</v>
      </c>
    </row>
    <row r="307" spans="1:13" x14ac:dyDescent="0.35">
      <c r="A307" s="99">
        <v>192.4</v>
      </c>
      <c r="B307" s="99">
        <v>37</v>
      </c>
      <c r="C307" s="99" t="s">
        <v>267</v>
      </c>
      <c r="D307" s="99">
        <v>33726</v>
      </c>
      <c r="E307" s="99" t="s">
        <v>61</v>
      </c>
      <c r="F307" s="99">
        <v>1.06</v>
      </c>
      <c r="G307" s="99" t="s">
        <v>287</v>
      </c>
      <c r="H307" s="99" t="s">
        <v>60</v>
      </c>
      <c r="I307" s="99" t="s">
        <v>59</v>
      </c>
      <c r="J307" s="99" t="s">
        <v>72</v>
      </c>
      <c r="K307" s="99">
        <v>34126</v>
      </c>
      <c r="L307" s="99">
        <v>53308</v>
      </c>
      <c r="M307" s="99">
        <v>0.64016657912508401</v>
      </c>
    </row>
    <row r="308" spans="1:13" x14ac:dyDescent="0.35">
      <c r="A308" s="99">
        <v>195.4</v>
      </c>
      <c r="B308" s="99">
        <v>37</v>
      </c>
      <c r="C308" s="99" t="s">
        <v>267</v>
      </c>
      <c r="D308" s="99">
        <v>33803</v>
      </c>
      <c r="E308" s="99" t="s">
        <v>61</v>
      </c>
      <c r="F308" s="99">
        <v>1.06</v>
      </c>
      <c r="G308" s="99" t="s">
        <v>287</v>
      </c>
      <c r="H308" s="99" t="s">
        <v>60</v>
      </c>
      <c r="I308" s="99" t="s">
        <v>59</v>
      </c>
      <c r="J308" s="99" t="s">
        <v>72</v>
      </c>
      <c r="K308" s="99">
        <v>34126</v>
      </c>
      <c r="L308" s="99">
        <v>53308</v>
      </c>
      <c r="M308" s="99">
        <v>0.64016657912508401</v>
      </c>
    </row>
    <row r="309" spans="1:13" x14ac:dyDescent="0.35">
      <c r="A309" s="99">
        <v>198.4</v>
      </c>
      <c r="B309" s="99">
        <v>37</v>
      </c>
      <c r="C309" s="99" t="s">
        <v>267</v>
      </c>
      <c r="D309" s="99">
        <v>34064</v>
      </c>
      <c r="E309" s="99" t="s">
        <v>61</v>
      </c>
      <c r="F309" s="99">
        <v>1.06</v>
      </c>
      <c r="G309" s="99" t="s">
        <v>287</v>
      </c>
      <c r="H309" s="99" t="s">
        <v>60</v>
      </c>
      <c r="I309" s="99" t="s">
        <v>59</v>
      </c>
      <c r="J309" s="99" t="s">
        <v>72</v>
      </c>
      <c r="K309" s="99">
        <v>34126</v>
      </c>
      <c r="L309" s="99">
        <v>53308</v>
      </c>
      <c r="M309" s="99">
        <v>0.64016657912508401</v>
      </c>
    </row>
    <row r="310" spans="1:13" x14ac:dyDescent="0.35">
      <c r="A310" s="99">
        <v>201.4</v>
      </c>
      <c r="B310" s="99">
        <v>37</v>
      </c>
      <c r="C310" s="99" t="s">
        <v>267</v>
      </c>
      <c r="D310" s="99">
        <v>33714</v>
      </c>
      <c r="E310" s="99" t="s">
        <v>61</v>
      </c>
      <c r="F310" s="99">
        <v>1.06</v>
      </c>
      <c r="G310" s="99" t="s">
        <v>287</v>
      </c>
      <c r="H310" s="99" t="s">
        <v>60</v>
      </c>
      <c r="I310" s="99" t="s">
        <v>59</v>
      </c>
      <c r="J310" s="99" t="s">
        <v>72</v>
      </c>
      <c r="K310" s="99">
        <v>34126</v>
      </c>
      <c r="L310" s="99">
        <v>53308</v>
      </c>
      <c r="M310" s="99">
        <v>0.64016657912508401</v>
      </c>
    </row>
    <row r="311" spans="1:13" x14ac:dyDescent="0.35">
      <c r="A311" s="99">
        <v>204.4</v>
      </c>
      <c r="B311" s="99">
        <v>37</v>
      </c>
      <c r="C311" s="99" t="s">
        <v>267</v>
      </c>
      <c r="D311" s="99">
        <v>33807</v>
      </c>
      <c r="E311" s="99" t="s">
        <v>61</v>
      </c>
      <c r="F311" s="99">
        <v>1.06</v>
      </c>
      <c r="G311" s="99" t="s">
        <v>287</v>
      </c>
      <c r="H311" s="99" t="s">
        <v>60</v>
      </c>
      <c r="I311" s="99" t="s">
        <v>59</v>
      </c>
      <c r="J311" s="99" t="s">
        <v>72</v>
      </c>
      <c r="K311" s="99">
        <v>34126</v>
      </c>
      <c r="L311" s="99">
        <v>53308</v>
      </c>
      <c r="M311" s="99">
        <v>0.64016657912508401</v>
      </c>
    </row>
    <row r="312" spans="1:13" x14ac:dyDescent="0.35">
      <c r="A312" s="99">
        <v>207.4</v>
      </c>
      <c r="B312" s="99">
        <v>37</v>
      </c>
      <c r="C312" s="99" t="s">
        <v>267</v>
      </c>
      <c r="D312" s="99">
        <v>33575</v>
      </c>
      <c r="E312" s="99" t="s">
        <v>61</v>
      </c>
      <c r="F312" s="99">
        <v>1.06</v>
      </c>
      <c r="G312" s="99" t="s">
        <v>287</v>
      </c>
      <c r="H312" s="99" t="s">
        <v>60</v>
      </c>
      <c r="I312" s="99" t="s">
        <v>59</v>
      </c>
      <c r="J312" s="99" t="s">
        <v>72</v>
      </c>
      <c r="K312" s="99">
        <v>34126</v>
      </c>
      <c r="L312" s="99">
        <v>53308</v>
      </c>
      <c r="M312" s="99">
        <v>0.64016657912508401</v>
      </c>
    </row>
    <row r="313" spans="1:13" x14ac:dyDescent="0.35">
      <c r="A313" s="99">
        <v>210.4</v>
      </c>
      <c r="B313" s="99">
        <v>37</v>
      </c>
      <c r="C313" s="99" t="s">
        <v>267</v>
      </c>
      <c r="D313" s="99">
        <v>33964</v>
      </c>
      <c r="E313" s="99" t="s">
        <v>61</v>
      </c>
      <c r="F313" s="99">
        <v>1.06</v>
      </c>
      <c r="G313" s="99" t="s">
        <v>287</v>
      </c>
      <c r="H313" s="99" t="s">
        <v>60</v>
      </c>
      <c r="I313" s="99" t="s">
        <v>59</v>
      </c>
      <c r="J313" s="99" t="s">
        <v>72</v>
      </c>
      <c r="K313" s="99">
        <v>34126</v>
      </c>
      <c r="L313" s="99">
        <v>53308</v>
      </c>
      <c r="M313" s="99">
        <v>0.64016657912508401</v>
      </c>
    </row>
    <row r="314" spans="1:13" x14ac:dyDescent="0.35">
      <c r="A314" s="99">
        <v>213.4</v>
      </c>
      <c r="B314" s="99">
        <v>37</v>
      </c>
      <c r="C314" s="99" t="s">
        <v>267</v>
      </c>
      <c r="D314" s="99">
        <v>33806</v>
      </c>
      <c r="E314" s="99" t="s">
        <v>61</v>
      </c>
      <c r="F314" s="99">
        <v>1.06</v>
      </c>
      <c r="G314" s="99" t="s">
        <v>287</v>
      </c>
      <c r="H314" s="99" t="s">
        <v>60</v>
      </c>
      <c r="I314" s="99" t="s">
        <v>59</v>
      </c>
      <c r="J314" s="99" t="s">
        <v>72</v>
      </c>
      <c r="K314" s="99">
        <v>34126</v>
      </c>
      <c r="L314" s="99">
        <v>53308</v>
      </c>
      <c r="M314" s="99">
        <v>0.64016657912508401</v>
      </c>
    </row>
    <row r="315" spans="1:13" x14ac:dyDescent="0.35">
      <c r="A315" s="99">
        <v>216.4</v>
      </c>
      <c r="B315" s="99">
        <v>37</v>
      </c>
      <c r="C315" s="99" t="s">
        <v>267</v>
      </c>
      <c r="D315" s="99">
        <v>33984</v>
      </c>
      <c r="E315" s="99" t="s">
        <v>61</v>
      </c>
      <c r="F315" s="99">
        <v>1.06</v>
      </c>
      <c r="G315" s="99" t="s">
        <v>287</v>
      </c>
      <c r="H315" s="99" t="s">
        <v>60</v>
      </c>
      <c r="I315" s="99" t="s">
        <v>59</v>
      </c>
      <c r="J315" s="99" t="s">
        <v>72</v>
      </c>
      <c r="K315" s="99">
        <v>34126</v>
      </c>
      <c r="L315" s="99">
        <v>53308</v>
      </c>
      <c r="M315" s="99">
        <v>0.64016657912508401</v>
      </c>
    </row>
    <row r="316" spans="1:13" x14ac:dyDescent="0.35">
      <c r="A316" s="99">
        <v>219.4</v>
      </c>
      <c r="B316" s="99">
        <v>37</v>
      </c>
      <c r="C316" s="99" t="s">
        <v>267</v>
      </c>
      <c r="D316" s="99">
        <v>33674</v>
      </c>
      <c r="E316" s="99" t="s">
        <v>61</v>
      </c>
      <c r="F316" s="99">
        <v>1.06</v>
      </c>
      <c r="G316" s="99" t="s">
        <v>287</v>
      </c>
      <c r="H316" s="99" t="s">
        <v>60</v>
      </c>
      <c r="I316" s="99" t="s">
        <v>59</v>
      </c>
      <c r="J316" s="99" t="s">
        <v>72</v>
      </c>
      <c r="K316" s="99">
        <v>34126</v>
      </c>
      <c r="L316" s="99">
        <v>53308</v>
      </c>
      <c r="M316" s="99">
        <v>0.64016657912508401</v>
      </c>
    </row>
    <row r="317" spans="1:13" x14ac:dyDescent="0.35">
      <c r="A317" s="99">
        <v>222.4</v>
      </c>
      <c r="B317" s="99">
        <v>37</v>
      </c>
      <c r="C317" s="99" t="s">
        <v>267</v>
      </c>
      <c r="D317" s="99">
        <v>33848</v>
      </c>
      <c r="E317" s="99" t="s">
        <v>61</v>
      </c>
      <c r="F317" s="99">
        <v>1.06</v>
      </c>
      <c r="G317" s="99" t="s">
        <v>287</v>
      </c>
      <c r="H317" s="99" t="s">
        <v>60</v>
      </c>
      <c r="I317" s="99" t="s">
        <v>59</v>
      </c>
      <c r="J317" s="99" t="s">
        <v>72</v>
      </c>
      <c r="K317" s="99">
        <v>34126</v>
      </c>
      <c r="L317" s="99">
        <v>53308</v>
      </c>
      <c r="M317" s="99">
        <v>0.64016657912508401</v>
      </c>
    </row>
    <row r="318" spans="1:13" x14ac:dyDescent="0.35">
      <c r="A318" s="99">
        <v>225.4</v>
      </c>
      <c r="B318" s="99">
        <v>37</v>
      </c>
      <c r="C318" s="99" t="s">
        <v>267</v>
      </c>
      <c r="D318" s="99">
        <v>33951</v>
      </c>
      <c r="E318" s="99" t="s">
        <v>61</v>
      </c>
      <c r="F318" s="99">
        <v>1.06</v>
      </c>
      <c r="G318" s="99" t="s">
        <v>287</v>
      </c>
      <c r="H318" s="99" t="s">
        <v>60</v>
      </c>
      <c r="I318" s="99" t="s">
        <v>59</v>
      </c>
      <c r="J318" s="99" t="s">
        <v>72</v>
      </c>
      <c r="K318" s="99">
        <v>34126</v>
      </c>
      <c r="L318" s="99">
        <v>53308</v>
      </c>
      <c r="M318" s="99">
        <v>0.64016657912508401</v>
      </c>
    </row>
    <row r="319" spans="1:13" x14ac:dyDescent="0.35">
      <c r="A319" s="99">
        <v>228.4</v>
      </c>
      <c r="B319" s="99">
        <v>37</v>
      </c>
      <c r="C319" s="99" t="s">
        <v>267</v>
      </c>
      <c r="D319" s="99">
        <v>34080</v>
      </c>
      <c r="E319" s="99" t="s">
        <v>61</v>
      </c>
      <c r="F319" s="99">
        <v>1.06</v>
      </c>
      <c r="G319" s="99" t="s">
        <v>287</v>
      </c>
      <c r="H319" s="99" t="s">
        <v>60</v>
      </c>
      <c r="I319" s="99" t="s">
        <v>59</v>
      </c>
      <c r="J319" s="99" t="s">
        <v>72</v>
      </c>
      <c r="K319" s="99">
        <v>34126</v>
      </c>
      <c r="L319" s="99">
        <v>53308</v>
      </c>
      <c r="M319" s="99">
        <v>0.64016657912508401</v>
      </c>
    </row>
    <row r="320" spans="1:13" x14ac:dyDescent="0.35">
      <c r="A320" s="99">
        <v>231.4</v>
      </c>
      <c r="B320" s="99">
        <v>37</v>
      </c>
      <c r="C320" s="99" t="s">
        <v>267</v>
      </c>
      <c r="D320" s="99">
        <v>33784</v>
      </c>
      <c r="E320" s="99" t="s">
        <v>61</v>
      </c>
      <c r="F320" s="99">
        <v>1.06</v>
      </c>
      <c r="G320" s="99" t="s">
        <v>287</v>
      </c>
      <c r="H320" s="99" t="s">
        <v>60</v>
      </c>
      <c r="I320" s="99" t="s">
        <v>59</v>
      </c>
      <c r="J320" s="99" t="s">
        <v>72</v>
      </c>
      <c r="K320" s="99">
        <v>34126</v>
      </c>
      <c r="L320" s="99">
        <v>53308</v>
      </c>
      <c r="M320" s="99">
        <v>0.64016657912508401</v>
      </c>
    </row>
    <row r="321" spans="1:13" x14ac:dyDescent="0.35">
      <c r="A321" s="99">
        <v>234.4</v>
      </c>
      <c r="B321" s="99">
        <v>37</v>
      </c>
      <c r="C321" s="99" t="s">
        <v>267</v>
      </c>
      <c r="D321" s="99">
        <v>33498</v>
      </c>
      <c r="E321" s="99" t="s">
        <v>61</v>
      </c>
      <c r="F321" s="99">
        <v>1.06</v>
      </c>
      <c r="G321" s="99" t="s">
        <v>287</v>
      </c>
      <c r="H321" s="99" t="s">
        <v>60</v>
      </c>
      <c r="I321" s="99" t="s">
        <v>59</v>
      </c>
      <c r="J321" s="99" t="s">
        <v>72</v>
      </c>
      <c r="K321" s="99">
        <v>34126</v>
      </c>
      <c r="L321" s="99">
        <v>53308</v>
      </c>
      <c r="M321" s="99">
        <v>0.64016657912508401</v>
      </c>
    </row>
    <row r="322" spans="1:13" x14ac:dyDescent="0.35">
      <c r="A322" s="99">
        <v>237.4</v>
      </c>
      <c r="B322" s="99">
        <v>37</v>
      </c>
      <c r="C322" s="99" t="s">
        <v>267</v>
      </c>
      <c r="D322" s="99">
        <v>33810</v>
      </c>
      <c r="E322" s="99" t="s">
        <v>61</v>
      </c>
      <c r="F322" s="99">
        <v>1.06</v>
      </c>
      <c r="G322" s="99" t="s">
        <v>287</v>
      </c>
      <c r="H322" s="99" t="s">
        <v>60</v>
      </c>
      <c r="I322" s="99" t="s">
        <v>59</v>
      </c>
      <c r="J322" s="99" t="s">
        <v>72</v>
      </c>
      <c r="K322" s="99">
        <v>34126</v>
      </c>
      <c r="L322" s="99">
        <v>53308</v>
      </c>
      <c r="M322" s="99">
        <v>0.64016657912508401</v>
      </c>
    </row>
    <row r="323" spans="1:13" x14ac:dyDescent="0.35">
      <c r="A323" s="99">
        <v>240.4</v>
      </c>
      <c r="B323" s="99">
        <v>37</v>
      </c>
      <c r="C323" s="99" t="s">
        <v>267</v>
      </c>
      <c r="D323" s="99">
        <v>33340</v>
      </c>
      <c r="E323" s="99" t="s">
        <v>61</v>
      </c>
      <c r="F323" s="99">
        <v>1.06</v>
      </c>
      <c r="G323" s="99" t="s">
        <v>287</v>
      </c>
      <c r="H323" s="99" t="s">
        <v>60</v>
      </c>
      <c r="I323" s="99" t="s">
        <v>59</v>
      </c>
      <c r="J323" s="99" t="s">
        <v>72</v>
      </c>
      <c r="K323" s="99">
        <v>34126</v>
      </c>
      <c r="L323" s="99">
        <v>53308</v>
      </c>
      <c r="M323" s="99">
        <v>0.64016657912508401</v>
      </c>
    </row>
    <row r="324" spans="1:13" x14ac:dyDescent="0.35">
      <c r="A324" s="99">
        <v>243.4</v>
      </c>
      <c r="B324" s="99">
        <v>37</v>
      </c>
      <c r="C324" s="99" t="s">
        <v>267</v>
      </c>
      <c r="D324" s="99">
        <v>33400</v>
      </c>
      <c r="E324" s="99" t="s">
        <v>61</v>
      </c>
      <c r="F324" s="99">
        <v>1.06</v>
      </c>
      <c r="G324" s="99" t="s">
        <v>287</v>
      </c>
      <c r="H324" s="99" t="s">
        <v>60</v>
      </c>
      <c r="I324" s="99" t="s">
        <v>59</v>
      </c>
      <c r="J324" s="99" t="s">
        <v>72</v>
      </c>
      <c r="K324" s="99">
        <v>34126</v>
      </c>
      <c r="L324" s="99">
        <v>53308</v>
      </c>
      <c r="M324" s="99">
        <v>0.64016657912508401</v>
      </c>
    </row>
    <row r="325" spans="1:13" x14ac:dyDescent="0.35">
      <c r="A325" s="99">
        <v>246.4</v>
      </c>
      <c r="B325" s="99">
        <v>37</v>
      </c>
      <c r="C325" s="99" t="s">
        <v>267</v>
      </c>
      <c r="D325" s="99">
        <v>33435</v>
      </c>
      <c r="E325" s="99" t="s">
        <v>61</v>
      </c>
      <c r="F325" s="99">
        <v>1.06</v>
      </c>
      <c r="G325" s="99" t="s">
        <v>287</v>
      </c>
      <c r="H325" s="99" t="s">
        <v>60</v>
      </c>
      <c r="I325" s="99" t="s">
        <v>59</v>
      </c>
      <c r="J325" s="99" t="s">
        <v>72</v>
      </c>
      <c r="K325" s="99">
        <v>34126</v>
      </c>
      <c r="L325" s="99">
        <v>53308</v>
      </c>
      <c r="M325" s="99">
        <v>0.64016657912508401</v>
      </c>
    </row>
    <row r="326" spans="1:13" x14ac:dyDescent="0.35">
      <c r="A326" s="99">
        <v>249.4</v>
      </c>
      <c r="B326" s="99">
        <v>37</v>
      </c>
      <c r="C326" s="99" t="s">
        <v>267</v>
      </c>
      <c r="D326" s="99">
        <v>33281</v>
      </c>
      <c r="E326" s="99" t="s">
        <v>61</v>
      </c>
      <c r="F326" s="99">
        <v>1.06</v>
      </c>
      <c r="G326" s="99" t="s">
        <v>287</v>
      </c>
      <c r="H326" s="99" t="s">
        <v>60</v>
      </c>
      <c r="I326" s="99" t="s">
        <v>59</v>
      </c>
      <c r="J326" s="99" t="s">
        <v>72</v>
      </c>
      <c r="K326" s="99">
        <v>34126</v>
      </c>
      <c r="L326" s="99">
        <v>53308</v>
      </c>
      <c r="M326" s="99">
        <v>0.64016657912508401</v>
      </c>
    </row>
    <row r="327" spans="1:13" x14ac:dyDescent="0.35">
      <c r="A327" s="99">
        <v>252.4</v>
      </c>
      <c r="B327" s="99">
        <v>37</v>
      </c>
      <c r="C327" s="99" t="s">
        <v>267</v>
      </c>
      <c r="D327" s="99">
        <v>33079</v>
      </c>
      <c r="E327" s="99" t="s">
        <v>61</v>
      </c>
      <c r="F327" s="99">
        <v>1.06</v>
      </c>
      <c r="G327" s="99" t="s">
        <v>287</v>
      </c>
      <c r="H327" s="99" t="s">
        <v>60</v>
      </c>
      <c r="I327" s="99" t="s">
        <v>59</v>
      </c>
      <c r="J327" s="99" t="s">
        <v>72</v>
      </c>
      <c r="K327" s="99">
        <v>34126</v>
      </c>
      <c r="L327" s="99">
        <v>53308</v>
      </c>
      <c r="M327" s="99">
        <v>0.64016657912508401</v>
      </c>
    </row>
    <row r="328" spans="1:13" x14ac:dyDescent="0.35">
      <c r="A328" s="99">
        <v>255.4</v>
      </c>
      <c r="B328" s="99">
        <v>37</v>
      </c>
      <c r="C328" s="99" t="s">
        <v>267</v>
      </c>
      <c r="D328" s="99">
        <v>32995</v>
      </c>
      <c r="E328" s="99" t="s">
        <v>61</v>
      </c>
      <c r="F328" s="99">
        <v>1.06</v>
      </c>
      <c r="G328" s="99" t="s">
        <v>287</v>
      </c>
      <c r="H328" s="99" t="s">
        <v>60</v>
      </c>
      <c r="I328" s="99" t="s">
        <v>59</v>
      </c>
      <c r="J328" s="99" t="s">
        <v>72</v>
      </c>
      <c r="K328" s="99">
        <v>34126</v>
      </c>
      <c r="L328" s="99">
        <v>53308</v>
      </c>
      <c r="M328" s="99">
        <v>0.64016657912508401</v>
      </c>
    </row>
    <row r="329" spans="1:13" x14ac:dyDescent="0.35">
      <c r="A329" s="99">
        <v>258.39999999999998</v>
      </c>
      <c r="B329" s="99">
        <v>37</v>
      </c>
      <c r="C329" s="99" t="s">
        <v>267</v>
      </c>
      <c r="D329" s="99">
        <v>33057</v>
      </c>
      <c r="E329" s="99" t="s">
        <v>61</v>
      </c>
      <c r="F329" s="99">
        <v>1.06</v>
      </c>
      <c r="G329" s="99" t="s">
        <v>287</v>
      </c>
      <c r="H329" s="99" t="s">
        <v>60</v>
      </c>
      <c r="I329" s="99" t="s">
        <v>59</v>
      </c>
      <c r="J329" s="99" t="s">
        <v>72</v>
      </c>
      <c r="K329" s="99">
        <v>34126</v>
      </c>
      <c r="L329" s="99">
        <v>53308</v>
      </c>
      <c r="M329" s="99">
        <v>0.64016657912508401</v>
      </c>
    </row>
    <row r="330" spans="1:13" x14ac:dyDescent="0.35">
      <c r="A330" s="99">
        <v>261.39999999999998</v>
      </c>
      <c r="B330" s="99">
        <v>37</v>
      </c>
      <c r="C330" s="99" t="s">
        <v>267</v>
      </c>
      <c r="D330" s="99">
        <v>33470</v>
      </c>
      <c r="E330" s="99" t="s">
        <v>61</v>
      </c>
      <c r="F330" s="99">
        <v>1.06</v>
      </c>
      <c r="G330" s="99" t="s">
        <v>287</v>
      </c>
      <c r="H330" s="99" t="s">
        <v>60</v>
      </c>
      <c r="I330" s="99" t="s">
        <v>59</v>
      </c>
      <c r="J330" s="99" t="s">
        <v>72</v>
      </c>
      <c r="K330" s="99">
        <v>34126</v>
      </c>
      <c r="L330" s="99">
        <v>53308</v>
      </c>
      <c r="M330" s="99">
        <v>0.64016657912508401</v>
      </c>
    </row>
    <row r="331" spans="1:13" x14ac:dyDescent="0.35">
      <c r="A331" s="99">
        <v>264.39999999999998</v>
      </c>
      <c r="B331" s="99">
        <v>37</v>
      </c>
      <c r="C331" s="99" t="s">
        <v>267</v>
      </c>
      <c r="D331" s="99">
        <v>33230</v>
      </c>
      <c r="E331" s="99" t="s">
        <v>61</v>
      </c>
      <c r="F331" s="99">
        <v>1.06</v>
      </c>
      <c r="G331" s="99" t="s">
        <v>287</v>
      </c>
      <c r="H331" s="99" t="s">
        <v>60</v>
      </c>
      <c r="I331" s="99" t="s">
        <v>59</v>
      </c>
      <c r="J331" s="99" t="s">
        <v>72</v>
      </c>
      <c r="K331" s="99">
        <v>34126</v>
      </c>
      <c r="L331" s="99">
        <v>53308</v>
      </c>
      <c r="M331" s="99">
        <v>0.64016657912508401</v>
      </c>
    </row>
    <row r="332" spans="1:13" x14ac:dyDescent="0.35">
      <c r="A332" s="99">
        <v>267.39999999999998</v>
      </c>
      <c r="B332" s="99">
        <v>37</v>
      </c>
      <c r="C332" s="99" t="s">
        <v>267</v>
      </c>
      <c r="D332" s="99">
        <v>33170</v>
      </c>
      <c r="E332" s="99" t="s">
        <v>61</v>
      </c>
      <c r="F332" s="99">
        <v>1.06</v>
      </c>
      <c r="G332" s="99" t="s">
        <v>287</v>
      </c>
      <c r="H332" s="99" t="s">
        <v>60</v>
      </c>
      <c r="I332" s="99" t="s">
        <v>59</v>
      </c>
      <c r="J332" s="99" t="s">
        <v>72</v>
      </c>
      <c r="K332" s="99">
        <v>34126</v>
      </c>
      <c r="L332" s="99">
        <v>53308</v>
      </c>
      <c r="M332" s="99">
        <v>0.64016657912508401</v>
      </c>
    </row>
    <row r="333" spans="1:13" x14ac:dyDescent="0.35">
      <c r="A333" s="99">
        <v>270.39999999999998</v>
      </c>
      <c r="B333" s="99">
        <v>37</v>
      </c>
      <c r="C333" s="99" t="s">
        <v>267</v>
      </c>
      <c r="D333" s="99">
        <v>33196</v>
      </c>
      <c r="E333" s="99" t="s">
        <v>61</v>
      </c>
      <c r="F333" s="99">
        <v>1.06</v>
      </c>
      <c r="G333" s="99" t="s">
        <v>287</v>
      </c>
      <c r="H333" s="99" t="s">
        <v>60</v>
      </c>
      <c r="I333" s="99" t="s">
        <v>59</v>
      </c>
      <c r="J333" s="99" t="s">
        <v>72</v>
      </c>
      <c r="K333" s="99">
        <v>34126</v>
      </c>
      <c r="L333" s="99">
        <v>53308</v>
      </c>
      <c r="M333" s="99">
        <v>0.64016657912508401</v>
      </c>
    </row>
    <row r="334" spans="1:13" x14ac:dyDescent="0.35">
      <c r="A334" s="99">
        <v>273.39999999999998</v>
      </c>
      <c r="B334" s="99">
        <v>37</v>
      </c>
      <c r="C334" s="99" t="s">
        <v>267</v>
      </c>
      <c r="D334" s="99">
        <v>33034</v>
      </c>
      <c r="E334" s="99" t="s">
        <v>61</v>
      </c>
      <c r="F334" s="99">
        <v>1.06</v>
      </c>
      <c r="G334" s="99" t="s">
        <v>287</v>
      </c>
      <c r="H334" s="99" t="s">
        <v>60</v>
      </c>
      <c r="I334" s="99" t="s">
        <v>59</v>
      </c>
      <c r="J334" s="99" t="s">
        <v>72</v>
      </c>
      <c r="K334" s="99">
        <v>34126</v>
      </c>
      <c r="L334" s="99">
        <v>53308</v>
      </c>
      <c r="M334" s="99">
        <v>0.64016657912508401</v>
      </c>
    </row>
    <row r="335" spans="1:13" x14ac:dyDescent="0.35">
      <c r="A335" s="99">
        <v>276.39999999999998</v>
      </c>
      <c r="B335" s="99">
        <v>37</v>
      </c>
      <c r="C335" s="99" t="s">
        <v>267</v>
      </c>
      <c r="D335" s="99">
        <v>33241</v>
      </c>
      <c r="E335" s="99" t="s">
        <v>61</v>
      </c>
      <c r="F335" s="99">
        <v>1.06</v>
      </c>
      <c r="G335" s="99" t="s">
        <v>287</v>
      </c>
      <c r="H335" s="99" t="s">
        <v>60</v>
      </c>
      <c r="I335" s="99" t="s">
        <v>59</v>
      </c>
      <c r="J335" s="99" t="s">
        <v>72</v>
      </c>
      <c r="K335" s="99">
        <v>34126</v>
      </c>
      <c r="L335" s="99">
        <v>53308</v>
      </c>
      <c r="M335" s="99">
        <v>0.64016657912508401</v>
      </c>
    </row>
    <row r="336" spans="1:13" x14ac:dyDescent="0.35">
      <c r="A336" s="99">
        <v>279.39999999999998</v>
      </c>
      <c r="B336" s="99">
        <v>37</v>
      </c>
      <c r="C336" s="99" t="s">
        <v>267</v>
      </c>
      <c r="D336" s="99">
        <v>33356</v>
      </c>
      <c r="E336" s="99" t="s">
        <v>61</v>
      </c>
      <c r="F336" s="99">
        <v>1.06</v>
      </c>
      <c r="G336" s="99" t="s">
        <v>287</v>
      </c>
      <c r="H336" s="99" t="s">
        <v>60</v>
      </c>
      <c r="I336" s="99" t="s">
        <v>59</v>
      </c>
      <c r="J336" s="99" t="s">
        <v>72</v>
      </c>
      <c r="K336" s="99">
        <v>34126</v>
      </c>
      <c r="L336" s="99">
        <v>53308</v>
      </c>
      <c r="M336" s="99">
        <v>0.64016657912508401</v>
      </c>
    </row>
    <row r="337" spans="1:13" x14ac:dyDescent="0.35">
      <c r="A337" s="99">
        <v>282.39999999999998</v>
      </c>
      <c r="B337" s="99">
        <v>37</v>
      </c>
      <c r="C337" s="99" t="s">
        <v>267</v>
      </c>
      <c r="D337" s="99">
        <v>33226</v>
      </c>
      <c r="E337" s="99" t="s">
        <v>61</v>
      </c>
      <c r="F337" s="99">
        <v>1.06</v>
      </c>
      <c r="G337" s="99" t="s">
        <v>287</v>
      </c>
      <c r="H337" s="99" t="s">
        <v>60</v>
      </c>
      <c r="I337" s="99" t="s">
        <v>59</v>
      </c>
      <c r="J337" s="99" t="s">
        <v>72</v>
      </c>
      <c r="K337" s="99">
        <v>34126</v>
      </c>
      <c r="L337" s="99">
        <v>53308</v>
      </c>
      <c r="M337" s="99">
        <v>0.64016657912508401</v>
      </c>
    </row>
    <row r="338" spans="1:13" x14ac:dyDescent="0.35">
      <c r="A338" s="99">
        <v>285.39999999999998</v>
      </c>
      <c r="B338" s="99">
        <v>37</v>
      </c>
      <c r="C338" s="99" t="s">
        <v>267</v>
      </c>
      <c r="D338" s="99">
        <v>33217</v>
      </c>
      <c r="E338" s="99" t="s">
        <v>61</v>
      </c>
      <c r="F338" s="99">
        <v>1.06</v>
      </c>
      <c r="G338" s="99" t="s">
        <v>287</v>
      </c>
      <c r="H338" s="99" t="s">
        <v>60</v>
      </c>
      <c r="I338" s="99" t="s">
        <v>59</v>
      </c>
      <c r="J338" s="99" t="s">
        <v>72</v>
      </c>
      <c r="K338" s="99">
        <v>34126</v>
      </c>
      <c r="L338" s="99">
        <v>53308</v>
      </c>
      <c r="M338" s="99">
        <v>0.64016657912508401</v>
      </c>
    </row>
    <row r="339" spans="1:13" x14ac:dyDescent="0.35">
      <c r="A339" s="99">
        <v>288.39999999999998</v>
      </c>
      <c r="B339" s="99">
        <v>37</v>
      </c>
      <c r="C339" s="99" t="s">
        <v>267</v>
      </c>
      <c r="D339" s="99">
        <v>33362</v>
      </c>
      <c r="E339" s="99" t="s">
        <v>61</v>
      </c>
      <c r="F339" s="99">
        <v>1.06</v>
      </c>
      <c r="G339" s="99" t="s">
        <v>287</v>
      </c>
      <c r="H339" s="99" t="s">
        <v>60</v>
      </c>
      <c r="I339" s="99" t="s">
        <v>59</v>
      </c>
      <c r="J339" s="99" t="s">
        <v>72</v>
      </c>
      <c r="K339" s="99">
        <v>34126</v>
      </c>
      <c r="L339" s="99">
        <v>53308</v>
      </c>
      <c r="M339" s="99">
        <v>0.64016657912508401</v>
      </c>
    </row>
    <row r="340" spans="1:13" x14ac:dyDescent="0.35">
      <c r="A340" s="99">
        <v>291.39999999999998</v>
      </c>
      <c r="B340" s="99">
        <v>37</v>
      </c>
      <c r="C340" s="99" t="s">
        <v>267</v>
      </c>
      <c r="D340" s="99">
        <v>33142</v>
      </c>
      <c r="E340" s="99" t="s">
        <v>61</v>
      </c>
      <c r="F340" s="99">
        <v>1.06</v>
      </c>
      <c r="G340" s="99" t="s">
        <v>287</v>
      </c>
      <c r="H340" s="99" t="s">
        <v>60</v>
      </c>
      <c r="I340" s="99" t="s">
        <v>59</v>
      </c>
      <c r="J340" s="99" t="s">
        <v>72</v>
      </c>
      <c r="K340" s="99">
        <v>34126</v>
      </c>
      <c r="L340" s="99">
        <v>53308</v>
      </c>
      <c r="M340" s="99">
        <v>0.64016657912508401</v>
      </c>
    </row>
    <row r="341" spans="1:13" x14ac:dyDescent="0.35">
      <c r="A341" s="99">
        <v>294.39999999999998</v>
      </c>
      <c r="B341" s="99">
        <v>37</v>
      </c>
      <c r="C341" s="99" t="s">
        <v>267</v>
      </c>
      <c r="D341" s="99">
        <v>33196</v>
      </c>
      <c r="E341" s="99" t="s">
        <v>61</v>
      </c>
      <c r="F341" s="99">
        <v>1.06</v>
      </c>
      <c r="G341" s="99" t="s">
        <v>287</v>
      </c>
      <c r="H341" s="99" t="s">
        <v>60</v>
      </c>
      <c r="I341" s="99" t="s">
        <v>59</v>
      </c>
      <c r="J341" s="99" t="s">
        <v>72</v>
      </c>
      <c r="K341" s="99">
        <v>34126</v>
      </c>
      <c r="L341" s="99">
        <v>53308</v>
      </c>
      <c r="M341" s="99">
        <v>0.64016657912508401</v>
      </c>
    </row>
    <row r="342" spans="1:13" x14ac:dyDescent="0.35">
      <c r="A342" s="99">
        <v>297.39999999999998</v>
      </c>
      <c r="B342" s="99">
        <v>37</v>
      </c>
      <c r="C342" s="99" t="s">
        <v>267</v>
      </c>
      <c r="D342" s="99">
        <v>33369</v>
      </c>
      <c r="E342" s="99" t="s">
        <v>61</v>
      </c>
      <c r="F342" s="99">
        <v>1.06</v>
      </c>
      <c r="G342" s="99" t="s">
        <v>287</v>
      </c>
      <c r="H342" s="99" t="s">
        <v>60</v>
      </c>
      <c r="I342" s="99" t="s">
        <v>59</v>
      </c>
      <c r="J342" s="99" t="s">
        <v>72</v>
      </c>
      <c r="K342" s="99">
        <v>34126</v>
      </c>
      <c r="L342" s="99">
        <v>53308</v>
      </c>
      <c r="M342" s="99">
        <v>0.64016657912508401</v>
      </c>
    </row>
    <row r="343" spans="1:13" x14ac:dyDescent="0.35">
      <c r="A343" s="99">
        <v>300.39999999999998</v>
      </c>
      <c r="B343" s="99">
        <v>37</v>
      </c>
      <c r="C343" s="99" t="s">
        <v>267</v>
      </c>
      <c r="D343" s="99">
        <v>33333</v>
      </c>
      <c r="E343" s="99" t="s">
        <v>61</v>
      </c>
      <c r="F343" s="99">
        <v>1.06</v>
      </c>
      <c r="G343" s="99" t="s">
        <v>287</v>
      </c>
      <c r="H343" s="99" t="s">
        <v>60</v>
      </c>
      <c r="I343" s="99" t="s">
        <v>59</v>
      </c>
      <c r="J343" s="99" t="s">
        <v>72</v>
      </c>
      <c r="K343" s="99">
        <v>34126</v>
      </c>
      <c r="L343" s="99">
        <v>53308</v>
      </c>
      <c r="M343" s="99">
        <v>0.64016657912508401</v>
      </c>
    </row>
    <row r="344" spans="1:13" x14ac:dyDescent="0.35">
      <c r="A344" s="99">
        <v>303.39999999999998</v>
      </c>
      <c r="B344" s="99">
        <v>37</v>
      </c>
      <c r="C344" s="99" t="s">
        <v>267</v>
      </c>
      <c r="D344" s="99">
        <v>33572</v>
      </c>
      <c r="E344" s="99" t="s">
        <v>61</v>
      </c>
      <c r="F344" s="99">
        <v>1.06</v>
      </c>
      <c r="G344" s="99" t="s">
        <v>287</v>
      </c>
      <c r="H344" s="99" t="s">
        <v>60</v>
      </c>
      <c r="I344" s="99" t="s">
        <v>59</v>
      </c>
      <c r="J344" s="99" t="s">
        <v>72</v>
      </c>
      <c r="K344" s="99">
        <v>34126</v>
      </c>
      <c r="L344" s="99">
        <v>53308</v>
      </c>
      <c r="M344" s="99">
        <v>0.64016657912508401</v>
      </c>
    </row>
    <row r="345" spans="1:13" x14ac:dyDescent="0.35">
      <c r="A345" s="99">
        <v>306.39999999999998</v>
      </c>
      <c r="B345" s="99">
        <v>37</v>
      </c>
      <c r="C345" s="99" t="s">
        <v>267</v>
      </c>
      <c r="D345" s="99">
        <v>33396</v>
      </c>
      <c r="E345" s="99" t="s">
        <v>61</v>
      </c>
      <c r="F345" s="99">
        <v>1.06</v>
      </c>
      <c r="G345" s="99" t="s">
        <v>287</v>
      </c>
      <c r="H345" s="99" t="s">
        <v>60</v>
      </c>
      <c r="I345" s="99" t="s">
        <v>59</v>
      </c>
      <c r="J345" s="99" t="s">
        <v>72</v>
      </c>
      <c r="K345" s="99">
        <v>34126</v>
      </c>
      <c r="L345" s="99">
        <v>53308</v>
      </c>
      <c r="M345" s="99">
        <v>0.64016657912508401</v>
      </c>
    </row>
    <row r="346" spans="1:13" x14ac:dyDescent="0.35">
      <c r="A346" s="99">
        <v>309.39999999999998</v>
      </c>
      <c r="B346" s="99">
        <v>37</v>
      </c>
      <c r="C346" s="99" t="s">
        <v>267</v>
      </c>
      <c r="D346" s="99">
        <v>33192</v>
      </c>
      <c r="E346" s="99" t="s">
        <v>61</v>
      </c>
      <c r="F346" s="99">
        <v>1.06</v>
      </c>
      <c r="G346" s="99" t="s">
        <v>287</v>
      </c>
      <c r="H346" s="99" t="s">
        <v>60</v>
      </c>
      <c r="I346" s="99" t="s">
        <v>59</v>
      </c>
      <c r="J346" s="99" t="s">
        <v>72</v>
      </c>
      <c r="K346" s="99">
        <v>34126</v>
      </c>
      <c r="L346" s="99">
        <v>53308</v>
      </c>
      <c r="M346" s="99">
        <v>0.64016657912508401</v>
      </c>
    </row>
    <row r="347" spans="1:13" x14ac:dyDescent="0.35">
      <c r="A347" s="99">
        <v>312.39999999999998</v>
      </c>
      <c r="B347" s="99">
        <v>37</v>
      </c>
      <c r="C347" s="99" t="s">
        <v>267</v>
      </c>
      <c r="D347" s="99">
        <v>33232</v>
      </c>
      <c r="E347" s="99" t="s">
        <v>61</v>
      </c>
      <c r="F347" s="99">
        <v>1.06</v>
      </c>
      <c r="G347" s="99" t="s">
        <v>287</v>
      </c>
      <c r="H347" s="99" t="s">
        <v>60</v>
      </c>
      <c r="I347" s="99" t="s">
        <v>59</v>
      </c>
      <c r="J347" s="99" t="s">
        <v>72</v>
      </c>
      <c r="K347" s="99">
        <v>34126</v>
      </c>
      <c r="L347" s="99">
        <v>53308</v>
      </c>
      <c r="M347" s="99">
        <v>0.64016657912508401</v>
      </c>
    </row>
    <row r="348" spans="1:13" x14ac:dyDescent="0.35">
      <c r="A348" s="99">
        <v>315.39999999999998</v>
      </c>
      <c r="B348" s="99">
        <v>37</v>
      </c>
      <c r="C348" s="99" t="s">
        <v>267</v>
      </c>
      <c r="D348" s="99">
        <v>33400</v>
      </c>
      <c r="E348" s="99" t="s">
        <v>61</v>
      </c>
      <c r="F348" s="99">
        <v>1.06</v>
      </c>
      <c r="G348" s="99" t="s">
        <v>287</v>
      </c>
      <c r="H348" s="99" t="s">
        <v>60</v>
      </c>
      <c r="I348" s="99" t="s">
        <v>59</v>
      </c>
      <c r="J348" s="99" t="s">
        <v>72</v>
      </c>
      <c r="K348" s="99">
        <v>34126</v>
      </c>
      <c r="L348" s="99">
        <v>53308</v>
      </c>
      <c r="M348" s="99">
        <v>0.64016657912508401</v>
      </c>
    </row>
    <row r="349" spans="1:13" x14ac:dyDescent="0.35">
      <c r="A349" s="99">
        <v>318.39999999999998</v>
      </c>
      <c r="B349" s="99">
        <v>37</v>
      </c>
      <c r="C349" s="99" t="s">
        <v>267</v>
      </c>
      <c r="D349" s="99">
        <v>33483</v>
      </c>
      <c r="E349" s="99" t="s">
        <v>61</v>
      </c>
      <c r="F349" s="99">
        <v>1.06</v>
      </c>
      <c r="G349" s="99" t="s">
        <v>287</v>
      </c>
      <c r="H349" s="99" t="s">
        <v>60</v>
      </c>
      <c r="I349" s="99" t="s">
        <v>59</v>
      </c>
      <c r="J349" s="99" t="s">
        <v>72</v>
      </c>
      <c r="K349" s="99">
        <v>34126</v>
      </c>
      <c r="L349" s="99">
        <v>53308</v>
      </c>
      <c r="M349" s="99">
        <v>0.64016657912508401</v>
      </c>
    </row>
    <row r="350" spans="1:13" x14ac:dyDescent="0.35">
      <c r="A350" s="99">
        <v>321.39999999999998</v>
      </c>
      <c r="B350" s="99">
        <v>37</v>
      </c>
      <c r="C350" s="99" t="s">
        <v>267</v>
      </c>
      <c r="D350" s="99">
        <v>33336</v>
      </c>
      <c r="E350" s="99" t="s">
        <v>61</v>
      </c>
      <c r="F350" s="99">
        <v>1.06</v>
      </c>
      <c r="G350" s="99" t="s">
        <v>287</v>
      </c>
      <c r="H350" s="99" t="s">
        <v>60</v>
      </c>
      <c r="I350" s="99" t="s">
        <v>59</v>
      </c>
      <c r="J350" s="99" t="s">
        <v>72</v>
      </c>
      <c r="K350" s="99">
        <v>34126</v>
      </c>
      <c r="L350" s="99">
        <v>53308</v>
      </c>
      <c r="M350" s="99">
        <v>0.64016657912508401</v>
      </c>
    </row>
    <row r="351" spans="1:13" x14ac:dyDescent="0.35">
      <c r="A351" s="99">
        <v>324.39999999999998</v>
      </c>
      <c r="B351" s="99">
        <v>37</v>
      </c>
      <c r="C351" s="99" t="s">
        <v>267</v>
      </c>
      <c r="D351" s="99">
        <v>33591</v>
      </c>
      <c r="E351" s="99" t="s">
        <v>61</v>
      </c>
      <c r="F351" s="99">
        <v>1.06</v>
      </c>
      <c r="G351" s="99" t="s">
        <v>287</v>
      </c>
      <c r="H351" s="99" t="s">
        <v>60</v>
      </c>
      <c r="I351" s="99" t="s">
        <v>59</v>
      </c>
      <c r="J351" s="99" t="s">
        <v>72</v>
      </c>
      <c r="K351" s="99">
        <v>34126</v>
      </c>
      <c r="L351" s="99">
        <v>53308</v>
      </c>
      <c r="M351" s="99">
        <v>0.64016657912508401</v>
      </c>
    </row>
    <row r="352" spans="1:13" x14ac:dyDescent="0.35">
      <c r="A352" s="99">
        <v>327.39999999999998</v>
      </c>
      <c r="B352" s="99">
        <v>37</v>
      </c>
      <c r="C352" s="99" t="s">
        <v>267</v>
      </c>
      <c r="D352" s="99">
        <v>33118</v>
      </c>
      <c r="E352" s="99" t="s">
        <v>61</v>
      </c>
      <c r="F352" s="99">
        <v>1.06</v>
      </c>
      <c r="G352" s="99" t="s">
        <v>287</v>
      </c>
      <c r="H352" s="99" t="s">
        <v>60</v>
      </c>
      <c r="I352" s="99" t="s">
        <v>59</v>
      </c>
      <c r="J352" s="99" t="s">
        <v>72</v>
      </c>
      <c r="K352" s="99">
        <v>34126</v>
      </c>
      <c r="L352" s="99">
        <v>53308</v>
      </c>
      <c r="M352" s="99">
        <v>0.64016657912508401</v>
      </c>
    </row>
    <row r="353" spans="1:13" x14ac:dyDescent="0.35">
      <c r="A353" s="99">
        <v>330.4</v>
      </c>
      <c r="B353" s="99">
        <v>37</v>
      </c>
      <c r="C353" s="99" t="s">
        <v>267</v>
      </c>
      <c r="D353" s="99">
        <v>33639</v>
      </c>
      <c r="E353" s="99" t="s">
        <v>61</v>
      </c>
      <c r="F353" s="99">
        <v>1.06</v>
      </c>
      <c r="G353" s="99" t="s">
        <v>287</v>
      </c>
      <c r="H353" s="99" t="s">
        <v>60</v>
      </c>
      <c r="I353" s="99" t="s">
        <v>59</v>
      </c>
      <c r="J353" s="99" t="s">
        <v>72</v>
      </c>
      <c r="K353" s="99">
        <v>34126</v>
      </c>
      <c r="L353" s="99">
        <v>53308</v>
      </c>
      <c r="M353" s="99">
        <v>0.64016657912508401</v>
      </c>
    </row>
    <row r="354" spans="1:13" x14ac:dyDescent="0.35">
      <c r="A354" s="99">
        <v>333.4</v>
      </c>
      <c r="B354" s="99">
        <v>37</v>
      </c>
      <c r="C354" s="99" t="s">
        <v>267</v>
      </c>
      <c r="D354" s="99">
        <v>33068</v>
      </c>
      <c r="E354" s="99" t="s">
        <v>61</v>
      </c>
      <c r="F354" s="99">
        <v>1.06</v>
      </c>
      <c r="G354" s="99" t="s">
        <v>287</v>
      </c>
      <c r="H354" s="99" t="s">
        <v>60</v>
      </c>
      <c r="I354" s="99" t="s">
        <v>59</v>
      </c>
      <c r="J354" s="99" t="s">
        <v>72</v>
      </c>
      <c r="K354" s="99">
        <v>34126</v>
      </c>
      <c r="L354" s="99">
        <v>53308</v>
      </c>
      <c r="M354" s="99">
        <v>0.64016657912508401</v>
      </c>
    </row>
    <row r="355" spans="1:13" x14ac:dyDescent="0.35">
      <c r="A355" s="99">
        <v>336.4</v>
      </c>
      <c r="B355" s="99">
        <v>37</v>
      </c>
      <c r="C355" s="99" t="s">
        <v>267</v>
      </c>
      <c r="D355" s="99">
        <v>33221</v>
      </c>
      <c r="E355" s="99" t="s">
        <v>61</v>
      </c>
      <c r="F355" s="99">
        <v>1.06</v>
      </c>
      <c r="G355" s="99" t="s">
        <v>287</v>
      </c>
      <c r="H355" s="99" t="s">
        <v>60</v>
      </c>
      <c r="I355" s="99" t="s">
        <v>59</v>
      </c>
      <c r="J355" s="99" t="s">
        <v>72</v>
      </c>
      <c r="K355" s="99">
        <v>34126</v>
      </c>
      <c r="L355" s="99">
        <v>53308</v>
      </c>
      <c r="M355" s="99">
        <v>0.64016657912508401</v>
      </c>
    </row>
    <row r="356" spans="1:13" x14ac:dyDescent="0.35">
      <c r="A356" s="99">
        <v>339.4</v>
      </c>
      <c r="B356" s="99">
        <v>37</v>
      </c>
      <c r="C356" s="99" t="s">
        <v>267</v>
      </c>
      <c r="D356" s="99">
        <v>33547</v>
      </c>
      <c r="E356" s="99" t="s">
        <v>61</v>
      </c>
      <c r="F356" s="99">
        <v>1.06</v>
      </c>
      <c r="G356" s="99" t="s">
        <v>287</v>
      </c>
      <c r="H356" s="99" t="s">
        <v>60</v>
      </c>
      <c r="I356" s="99" t="s">
        <v>59</v>
      </c>
      <c r="J356" s="99" t="s">
        <v>72</v>
      </c>
      <c r="K356" s="99">
        <v>34126</v>
      </c>
      <c r="L356" s="99">
        <v>53308</v>
      </c>
      <c r="M356" s="99">
        <v>0.64016657912508401</v>
      </c>
    </row>
    <row r="357" spans="1:13" x14ac:dyDescent="0.35">
      <c r="A357" s="99">
        <v>342.4</v>
      </c>
      <c r="B357" s="99">
        <v>37</v>
      </c>
      <c r="C357" s="99" t="s">
        <v>267</v>
      </c>
      <c r="D357" s="99">
        <v>32871</v>
      </c>
      <c r="E357" s="99" t="s">
        <v>61</v>
      </c>
      <c r="F357" s="99">
        <v>1.06</v>
      </c>
      <c r="G357" s="99" t="s">
        <v>287</v>
      </c>
      <c r="H357" s="99" t="s">
        <v>60</v>
      </c>
      <c r="I357" s="99" t="s">
        <v>59</v>
      </c>
      <c r="J357" s="99" t="s">
        <v>72</v>
      </c>
      <c r="K357" s="99">
        <v>34126</v>
      </c>
      <c r="L357" s="99">
        <v>53308</v>
      </c>
      <c r="M357" s="99">
        <v>0.64016657912508401</v>
      </c>
    </row>
    <row r="358" spans="1:13" x14ac:dyDescent="0.35">
      <c r="A358" s="99">
        <v>345.4</v>
      </c>
      <c r="B358" s="99">
        <v>37</v>
      </c>
      <c r="C358" s="99" t="s">
        <v>267</v>
      </c>
      <c r="D358" s="99">
        <v>33152</v>
      </c>
      <c r="E358" s="99" t="s">
        <v>61</v>
      </c>
      <c r="F358" s="99">
        <v>1.06</v>
      </c>
      <c r="G358" s="99" t="s">
        <v>287</v>
      </c>
      <c r="H358" s="99" t="s">
        <v>60</v>
      </c>
      <c r="I358" s="99" t="s">
        <v>59</v>
      </c>
      <c r="J358" s="99" t="s">
        <v>72</v>
      </c>
      <c r="K358" s="99">
        <v>34126</v>
      </c>
      <c r="L358" s="99">
        <v>53308</v>
      </c>
      <c r="M358" s="99">
        <v>0.64016657912508401</v>
      </c>
    </row>
    <row r="359" spans="1:13" x14ac:dyDescent="0.35">
      <c r="A359" s="99">
        <v>348.4</v>
      </c>
      <c r="B359" s="99">
        <v>37</v>
      </c>
      <c r="C359" s="99" t="s">
        <v>267</v>
      </c>
      <c r="D359" s="99">
        <v>33368</v>
      </c>
      <c r="E359" s="99" t="s">
        <v>61</v>
      </c>
      <c r="F359" s="99">
        <v>1.06</v>
      </c>
      <c r="G359" s="99" t="s">
        <v>287</v>
      </c>
      <c r="H359" s="99" t="s">
        <v>60</v>
      </c>
      <c r="I359" s="99" t="s">
        <v>59</v>
      </c>
      <c r="J359" s="99" t="s">
        <v>72</v>
      </c>
      <c r="K359" s="99">
        <v>34126</v>
      </c>
      <c r="L359" s="99">
        <v>53308</v>
      </c>
      <c r="M359" s="99">
        <v>0.64016657912508401</v>
      </c>
    </row>
    <row r="360" spans="1:13" x14ac:dyDescent="0.35">
      <c r="A360" s="99">
        <v>351.4</v>
      </c>
      <c r="B360" s="99">
        <v>37</v>
      </c>
      <c r="C360" s="99" t="s">
        <v>267</v>
      </c>
      <c r="D360" s="99">
        <v>33133</v>
      </c>
      <c r="E360" s="99" t="s">
        <v>61</v>
      </c>
      <c r="F360" s="99">
        <v>1.06</v>
      </c>
      <c r="G360" s="99" t="s">
        <v>287</v>
      </c>
      <c r="H360" s="99" t="s">
        <v>60</v>
      </c>
      <c r="I360" s="99" t="s">
        <v>59</v>
      </c>
      <c r="J360" s="99" t="s">
        <v>72</v>
      </c>
      <c r="K360" s="99">
        <v>34126</v>
      </c>
      <c r="L360" s="99">
        <v>53308</v>
      </c>
      <c r="M360" s="99">
        <v>0.64016657912508401</v>
      </c>
    </row>
    <row r="361" spans="1:13" x14ac:dyDescent="0.35">
      <c r="A361" s="99">
        <v>354.4</v>
      </c>
      <c r="B361" s="99">
        <v>37</v>
      </c>
      <c r="C361" s="99" t="s">
        <v>267</v>
      </c>
      <c r="D361" s="99">
        <v>33146</v>
      </c>
      <c r="E361" s="99" t="s">
        <v>61</v>
      </c>
      <c r="F361" s="99">
        <v>1.06</v>
      </c>
      <c r="G361" s="99" t="s">
        <v>287</v>
      </c>
      <c r="H361" s="99" t="s">
        <v>60</v>
      </c>
      <c r="I361" s="99" t="s">
        <v>59</v>
      </c>
      <c r="J361" s="99" t="s">
        <v>72</v>
      </c>
      <c r="K361" s="99">
        <v>34126</v>
      </c>
      <c r="L361" s="99">
        <v>53308</v>
      </c>
      <c r="M361" s="99">
        <v>0.64016657912508401</v>
      </c>
    </row>
    <row r="362" spans="1:13" x14ac:dyDescent="0.35">
      <c r="A362" s="99">
        <v>357.4</v>
      </c>
      <c r="B362" s="99">
        <v>37</v>
      </c>
      <c r="C362" s="99" t="s">
        <v>267</v>
      </c>
      <c r="D362" s="99">
        <v>33394</v>
      </c>
      <c r="E362" s="99" t="s">
        <v>61</v>
      </c>
      <c r="F362" s="99">
        <v>1.06</v>
      </c>
      <c r="G362" s="99" t="s">
        <v>287</v>
      </c>
      <c r="H362" s="99" t="s">
        <v>60</v>
      </c>
      <c r="I362" s="99" t="s">
        <v>59</v>
      </c>
      <c r="J362" s="99" t="s">
        <v>72</v>
      </c>
      <c r="K362" s="99">
        <v>34126</v>
      </c>
      <c r="L362" s="99">
        <v>53308</v>
      </c>
      <c r="M362" s="99">
        <v>0.64016657912508401</v>
      </c>
    </row>
    <row r="363" spans="1:13" x14ac:dyDescent="0.35">
      <c r="A363" s="99">
        <v>360.4</v>
      </c>
      <c r="B363" s="99">
        <v>37</v>
      </c>
      <c r="C363" s="99" t="s">
        <v>267</v>
      </c>
      <c r="D363" s="99">
        <v>33218</v>
      </c>
      <c r="E363" s="99" t="s">
        <v>61</v>
      </c>
      <c r="F363" s="99">
        <v>1.06</v>
      </c>
      <c r="G363" s="99" t="s">
        <v>287</v>
      </c>
      <c r="H363" s="99" t="s">
        <v>60</v>
      </c>
      <c r="I363" s="99" t="s">
        <v>59</v>
      </c>
      <c r="J363" s="99" t="s">
        <v>72</v>
      </c>
      <c r="K363" s="99">
        <v>34126</v>
      </c>
      <c r="L363" s="99">
        <v>53308</v>
      </c>
      <c r="M363" s="99">
        <v>0.64016657912508401</v>
      </c>
    </row>
    <row r="364" spans="1:13" x14ac:dyDescent="0.35">
      <c r="A364" s="99">
        <v>363.4</v>
      </c>
      <c r="B364" s="99">
        <v>37</v>
      </c>
      <c r="C364" s="99" t="s">
        <v>267</v>
      </c>
      <c r="D364" s="99">
        <v>33073</v>
      </c>
      <c r="E364" s="99" t="s">
        <v>61</v>
      </c>
      <c r="F364" s="99">
        <v>1.06</v>
      </c>
      <c r="G364" s="99" t="s">
        <v>287</v>
      </c>
      <c r="H364" s="99" t="s">
        <v>60</v>
      </c>
      <c r="I364" s="99" t="s">
        <v>59</v>
      </c>
      <c r="J364" s="99" t="s">
        <v>72</v>
      </c>
      <c r="K364" s="99">
        <v>34126</v>
      </c>
      <c r="L364" s="99">
        <v>53308</v>
      </c>
      <c r="M364" s="99">
        <v>0.64016657912508401</v>
      </c>
    </row>
    <row r="365" spans="1:13" x14ac:dyDescent="0.35">
      <c r="A365" s="99">
        <v>366.4</v>
      </c>
      <c r="B365" s="99">
        <v>37</v>
      </c>
      <c r="C365" s="99" t="s">
        <v>267</v>
      </c>
      <c r="D365" s="99">
        <v>32999</v>
      </c>
      <c r="E365" s="99" t="s">
        <v>61</v>
      </c>
      <c r="F365" s="99">
        <v>1.06</v>
      </c>
      <c r="G365" s="99" t="s">
        <v>287</v>
      </c>
      <c r="H365" s="99" t="s">
        <v>60</v>
      </c>
      <c r="I365" s="99" t="s">
        <v>59</v>
      </c>
      <c r="J365" s="99" t="s">
        <v>72</v>
      </c>
      <c r="K365" s="99">
        <v>34126</v>
      </c>
      <c r="L365" s="99">
        <v>53308</v>
      </c>
      <c r="M365" s="99">
        <v>0.64016657912508401</v>
      </c>
    </row>
    <row r="366" spans="1:13" x14ac:dyDescent="0.35">
      <c r="A366" s="99">
        <v>369.4</v>
      </c>
      <c r="B366" s="99">
        <v>36.9</v>
      </c>
      <c r="C366" s="99" t="s">
        <v>267</v>
      </c>
      <c r="D366" s="99">
        <v>33003</v>
      </c>
      <c r="E366" s="99" t="s">
        <v>61</v>
      </c>
      <c r="F366" s="99">
        <v>1.06</v>
      </c>
      <c r="G366" s="99" t="s">
        <v>287</v>
      </c>
      <c r="H366" s="99" t="s">
        <v>60</v>
      </c>
      <c r="I366" s="99" t="s">
        <v>59</v>
      </c>
      <c r="J366" s="99" t="s">
        <v>72</v>
      </c>
      <c r="K366" s="99">
        <v>34126</v>
      </c>
      <c r="L366" s="99">
        <v>53308</v>
      </c>
      <c r="M366" s="99">
        <v>0.64016657912508401</v>
      </c>
    </row>
    <row r="367" spans="1:13" x14ac:dyDescent="0.35">
      <c r="A367" s="99">
        <v>372.4</v>
      </c>
      <c r="B367" s="99">
        <v>37</v>
      </c>
      <c r="C367" s="99" t="s">
        <v>267</v>
      </c>
      <c r="D367" s="99">
        <v>33290</v>
      </c>
      <c r="E367" s="99" t="s">
        <v>61</v>
      </c>
      <c r="F367" s="99">
        <v>1.06</v>
      </c>
      <c r="G367" s="99" t="s">
        <v>287</v>
      </c>
      <c r="H367" s="99" t="s">
        <v>60</v>
      </c>
      <c r="I367" s="99" t="s">
        <v>59</v>
      </c>
      <c r="J367" s="99" t="s">
        <v>72</v>
      </c>
      <c r="K367" s="99">
        <v>34126</v>
      </c>
      <c r="L367" s="99">
        <v>53308</v>
      </c>
      <c r="M367" s="99">
        <v>0.64016657912508401</v>
      </c>
    </row>
    <row r="368" spans="1:13" x14ac:dyDescent="0.35">
      <c r="A368" s="99">
        <v>375.4</v>
      </c>
      <c r="B368" s="99">
        <v>37</v>
      </c>
      <c r="C368" s="99" t="s">
        <v>267</v>
      </c>
      <c r="D368" s="99">
        <v>33034</v>
      </c>
      <c r="E368" s="99" t="s">
        <v>61</v>
      </c>
      <c r="F368" s="99">
        <v>1.06</v>
      </c>
      <c r="G368" s="99" t="s">
        <v>287</v>
      </c>
      <c r="H368" s="99" t="s">
        <v>60</v>
      </c>
      <c r="I368" s="99" t="s">
        <v>59</v>
      </c>
      <c r="J368" s="99" t="s">
        <v>72</v>
      </c>
      <c r="K368" s="99">
        <v>34126</v>
      </c>
      <c r="L368" s="99">
        <v>53308</v>
      </c>
      <c r="M368" s="99">
        <v>0.64016657912508401</v>
      </c>
    </row>
    <row r="369" spans="1:13" x14ac:dyDescent="0.35">
      <c r="A369" s="99">
        <v>378.4</v>
      </c>
      <c r="B369" s="99">
        <v>37</v>
      </c>
      <c r="C369" s="99" t="s">
        <v>267</v>
      </c>
      <c r="D369" s="99">
        <v>32976</v>
      </c>
      <c r="E369" s="99" t="s">
        <v>61</v>
      </c>
      <c r="F369" s="99">
        <v>1.06</v>
      </c>
      <c r="G369" s="99" t="s">
        <v>287</v>
      </c>
      <c r="H369" s="99" t="s">
        <v>60</v>
      </c>
      <c r="I369" s="99" t="s">
        <v>59</v>
      </c>
      <c r="J369" s="99" t="s">
        <v>72</v>
      </c>
      <c r="K369" s="99">
        <v>34126</v>
      </c>
      <c r="L369" s="99">
        <v>53308</v>
      </c>
      <c r="M369" s="99">
        <v>0.64016657912508401</v>
      </c>
    </row>
    <row r="370" spans="1:13" x14ac:dyDescent="0.35">
      <c r="A370" s="99">
        <v>381.4</v>
      </c>
      <c r="B370" s="99">
        <v>37</v>
      </c>
      <c r="C370" s="99" t="s">
        <v>267</v>
      </c>
      <c r="D370" s="99">
        <v>32865</v>
      </c>
      <c r="E370" s="99" t="s">
        <v>61</v>
      </c>
      <c r="F370" s="99">
        <v>1.06</v>
      </c>
      <c r="G370" s="99" t="s">
        <v>287</v>
      </c>
      <c r="H370" s="99" t="s">
        <v>60</v>
      </c>
      <c r="I370" s="99" t="s">
        <v>59</v>
      </c>
      <c r="J370" s="99" t="s">
        <v>72</v>
      </c>
      <c r="K370" s="99">
        <v>34126</v>
      </c>
      <c r="L370" s="99">
        <v>53308</v>
      </c>
      <c r="M370" s="99">
        <v>0.64016657912508401</v>
      </c>
    </row>
    <row r="371" spans="1:13" x14ac:dyDescent="0.35">
      <c r="A371" s="99">
        <v>384.4</v>
      </c>
      <c r="B371" s="99">
        <v>37</v>
      </c>
      <c r="C371" s="99" t="s">
        <v>267</v>
      </c>
      <c r="D371" s="99">
        <v>33225</v>
      </c>
      <c r="E371" s="99" t="s">
        <v>61</v>
      </c>
      <c r="F371" s="99">
        <v>1.06</v>
      </c>
      <c r="G371" s="99" t="s">
        <v>287</v>
      </c>
      <c r="H371" s="99" t="s">
        <v>60</v>
      </c>
      <c r="I371" s="99" t="s">
        <v>59</v>
      </c>
      <c r="J371" s="99" t="s">
        <v>72</v>
      </c>
      <c r="K371" s="99">
        <v>34126</v>
      </c>
      <c r="L371" s="99">
        <v>53308</v>
      </c>
      <c r="M371" s="99">
        <v>0.64016657912508401</v>
      </c>
    </row>
    <row r="372" spans="1:13" x14ac:dyDescent="0.35">
      <c r="A372" s="99">
        <v>387.4</v>
      </c>
      <c r="B372" s="99">
        <v>37</v>
      </c>
      <c r="C372" s="99" t="s">
        <v>267</v>
      </c>
      <c r="D372" s="99">
        <v>33004</v>
      </c>
      <c r="E372" s="99" t="s">
        <v>61</v>
      </c>
      <c r="F372" s="99">
        <v>1.06</v>
      </c>
      <c r="G372" s="99" t="s">
        <v>287</v>
      </c>
      <c r="H372" s="99" t="s">
        <v>60</v>
      </c>
      <c r="I372" s="99" t="s">
        <v>59</v>
      </c>
      <c r="J372" s="99" t="s">
        <v>72</v>
      </c>
      <c r="K372" s="99">
        <v>34126</v>
      </c>
      <c r="L372" s="99">
        <v>53308</v>
      </c>
      <c r="M372" s="99">
        <v>0.64016657912508401</v>
      </c>
    </row>
    <row r="373" spans="1:13" x14ac:dyDescent="0.35">
      <c r="A373" s="99">
        <v>390.4</v>
      </c>
      <c r="B373" s="99">
        <v>37</v>
      </c>
      <c r="C373" s="99" t="s">
        <v>267</v>
      </c>
      <c r="D373" s="99">
        <v>33122</v>
      </c>
      <c r="E373" s="99" t="s">
        <v>61</v>
      </c>
      <c r="F373" s="99">
        <v>1.06</v>
      </c>
      <c r="G373" s="99" t="s">
        <v>287</v>
      </c>
      <c r="H373" s="99" t="s">
        <v>60</v>
      </c>
      <c r="I373" s="99" t="s">
        <v>59</v>
      </c>
      <c r="J373" s="99" t="s">
        <v>72</v>
      </c>
      <c r="K373" s="99">
        <v>34126</v>
      </c>
      <c r="L373" s="99">
        <v>53308</v>
      </c>
      <c r="M373" s="99">
        <v>0.64016657912508401</v>
      </c>
    </row>
    <row r="374" spans="1:13" x14ac:dyDescent="0.35">
      <c r="A374" s="99">
        <v>393.4</v>
      </c>
      <c r="B374" s="99">
        <v>37</v>
      </c>
      <c r="C374" s="99" t="s">
        <v>267</v>
      </c>
      <c r="D374" s="99">
        <v>33181</v>
      </c>
      <c r="E374" s="99" t="s">
        <v>61</v>
      </c>
      <c r="F374" s="99">
        <v>1.06</v>
      </c>
      <c r="G374" s="99" t="s">
        <v>287</v>
      </c>
      <c r="H374" s="99" t="s">
        <v>60</v>
      </c>
      <c r="I374" s="99" t="s">
        <v>59</v>
      </c>
      <c r="J374" s="99" t="s">
        <v>72</v>
      </c>
      <c r="K374" s="99">
        <v>34126</v>
      </c>
      <c r="L374" s="99">
        <v>53308</v>
      </c>
      <c r="M374" s="99">
        <v>0.64016657912508401</v>
      </c>
    </row>
    <row r="375" spans="1:13" x14ac:dyDescent="0.35">
      <c r="A375" s="99">
        <v>396.4</v>
      </c>
      <c r="B375" s="99">
        <v>37</v>
      </c>
      <c r="C375" s="99" t="s">
        <v>267</v>
      </c>
      <c r="D375" s="99">
        <v>33325</v>
      </c>
      <c r="E375" s="99" t="s">
        <v>61</v>
      </c>
      <c r="F375" s="99">
        <v>1.06</v>
      </c>
      <c r="G375" s="99" t="s">
        <v>287</v>
      </c>
      <c r="H375" s="99" t="s">
        <v>60</v>
      </c>
      <c r="I375" s="99" t="s">
        <v>59</v>
      </c>
      <c r="J375" s="99" t="s">
        <v>72</v>
      </c>
      <c r="K375" s="99">
        <v>34126</v>
      </c>
      <c r="L375" s="99">
        <v>53308</v>
      </c>
      <c r="M375" s="99">
        <v>0.64016657912508401</v>
      </c>
    </row>
    <row r="376" spans="1:13" x14ac:dyDescent="0.35">
      <c r="A376" s="99">
        <v>399.4</v>
      </c>
      <c r="B376" s="99">
        <v>37</v>
      </c>
      <c r="C376" s="99" t="s">
        <v>267</v>
      </c>
      <c r="D376" s="99">
        <v>32988</v>
      </c>
      <c r="E376" s="99" t="s">
        <v>61</v>
      </c>
      <c r="F376" s="99">
        <v>1.06</v>
      </c>
      <c r="G376" s="99" t="s">
        <v>287</v>
      </c>
      <c r="H376" s="99" t="s">
        <v>60</v>
      </c>
      <c r="I376" s="99" t="s">
        <v>59</v>
      </c>
      <c r="J376" s="99" t="s">
        <v>72</v>
      </c>
      <c r="K376" s="99">
        <v>34126</v>
      </c>
      <c r="L376" s="99">
        <v>53308</v>
      </c>
      <c r="M376" s="99">
        <v>0.64016657912508401</v>
      </c>
    </row>
    <row r="377" spans="1:13" x14ac:dyDescent="0.35">
      <c r="A377" s="99">
        <v>402.4</v>
      </c>
      <c r="B377" s="99">
        <v>37</v>
      </c>
      <c r="C377" s="99" t="s">
        <v>267</v>
      </c>
      <c r="D377" s="99">
        <v>33076</v>
      </c>
      <c r="E377" s="99" t="s">
        <v>61</v>
      </c>
      <c r="F377" s="99">
        <v>1.06</v>
      </c>
      <c r="G377" s="99" t="s">
        <v>287</v>
      </c>
      <c r="H377" s="99" t="s">
        <v>60</v>
      </c>
      <c r="I377" s="99" t="s">
        <v>59</v>
      </c>
      <c r="J377" s="99" t="s">
        <v>72</v>
      </c>
      <c r="K377" s="99">
        <v>34126</v>
      </c>
      <c r="L377" s="99">
        <v>53308</v>
      </c>
      <c r="M377" s="99">
        <v>0.64016657912508401</v>
      </c>
    </row>
    <row r="378" spans="1:13" x14ac:dyDescent="0.35">
      <c r="A378" s="99">
        <v>405.4</v>
      </c>
      <c r="B378" s="99">
        <v>37</v>
      </c>
      <c r="C378" s="99" t="s">
        <v>267</v>
      </c>
      <c r="D378" s="99">
        <v>33125</v>
      </c>
      <c r="E378" s="99" t="s">
        <v>61</v>
      </c>
      <c r="F378" s="99">
        <v>1.06</v>
      </c>
      <c r="G378" s="99" t="s">
        <v>287</v>
      </c>
      <c r="H378" s="99" t="s">
        <v>60</v>
      </c>
      <c r="I378" s="99" t="s">
        <v>59</v>
      </c>
      <c r="J378" s="99" t="s">
        <v>72</v>
      </c>
      <c r="K378" s="99">
        <v>34126</v>
      </c>
      <c r="L378" s="99">
        <v>53308</v>
      </c>
      <c r="M378" s="99">
        <v>0.64016657912508401</v>
      </c>
    </row>
    <row r="379" spans="1:13" x14ac:dyDescent="0.35">
      <c r="A379" s="99">
        <v>408.4</v>
      </c>
      <c r="B379" s="99">
        <v>37</v>
      </c>
      <c r="C379" s="99" t="s">
        <v>267</v>
      </c>
      <c r="D379" s="99">
        <v>32928</v>
      </c>
      <c r="E379" s="99" t="s">
        <v>61</v>
      </c>
      <c r="F379" s="99">
        <v>1.06</v>
      </c>
      <c r="G379" s="99" t="s">
        <v>287</v>
      </c>
      <c r="H379" s="99" t="s">
        <v>60</v>
      </c>
      <c r="I379" s="99" t="s">
        <v>59</v>
      </c>
      <c r="J379" s="99" t="s">
        <v>72</v>
      </c>
      <c r="K379" s="99">
        <v>34126</v>
      </c>
      <c r="L379" s="99">
        <v>53308</v>
      </c>
      <c r="M379" s="99">
        <v>0.64016657912508401</v>
      </c>
    </row>
    <row r="380" spans="1:13" x14ac:dyDescent="0.35">
      <c r="A380" s="99">
        <v>411.4</v>
      </c>
      <c r="B380" s="99">
        <v>37</v>
      </c>
      <c r="C380" s="99" t="s">
        <v>267</v>
      </c>
      <c r="D380" s="99">
        <v>33039</v>
      </c>
      <c r="E380" s="99" t="s">
        <v>61</v>
      </c>
      <c r="F380" s="99">
        <v>1.06</v>
      </c>
      <c r="G380" s="99" t="s">
        <v>287</v>
      </c>
      <c r="H380" s="99" t="s">
        <v>60</v>
      </c>
      <c r="I380" s="99" t="s">
        <v>59</v>
      </c>
      <c r="J380" s="99" t="s">
        <v>72</v>
      </c>
      <c r="K380" s="99">
        <v>34126</v>
      </c>
      <c r="L380" s="99">
        <v>53308</v>
      </c>
      <c r="M380" s="99">
        <v>0.64016657912508401</v>
      </c>
    </row>
    <row r="381" spans="1:13" x14ac:dyDescent="0.35">
      <c r="A381" s="99">
        <v>414.4</v>
      </c>
      <c r="B381" s="99">
        <v>37</v>
      </c>
      <c r="C381" s="99" t="s">
        <v>267</v>
      </c>
      <c r="D381" s="99">
        <v>33259</v>
      </c>
      <c r="E381" s="99" t="s">
        <v>61</v>
      </c>
      <c r="F381" s="99">
        <v>1.06</v>
      </c>
      <c r="G381" s="99" t="s">
        <v>287</v>
      </c>
      <c r="H381" s="99" t="s">
        <v>60</v>
      </c>
      <c r="I381" s="99" t="s">
        <v>59</v>
      </c>
      <c r="J381" s="99" t="s">
        <v>72</v>
      </c>
      <c r="K381" s="99">
        <v>34126</v>
      </c>
      <c r="L381" s="99">
        <v>53308</v>
      </c>
      <c r="M381" s="99">
        <v>0.64016657912508401</v>
      </c>
    </row>
    <row r="382" spans="1:13" x14ac:dyDescent="0.35">
      <c r="A382" s="99">
        <v>417.4</v>
      </c>
      <c r="B382" s="99">
        <v>37</v>
      </c>
      <c r="C382" s="99" t="s">
        <v>267</v>
      </c>
      <c r="D382" s="99">
        <v>33397</v>
      </c>
      <c r="E382" s="99" t="s">
        <v>61</v>
      </c>
      <c r="F382" s="99">
        <v>1.06</v>
      </c>
      <c r="G382" s="99" t="s">
        <v>287</v>
      </c>
      <c r="H382" s="99" t="s">
        <v>60</v>
      </c>
      <c r="I382" s="99" t="s">
        <v>59</v>
      </c>
      <c r="J382" s="99" t="s">
        <v>72</v>
      </c>
      <c r="K382" s="99">
        <v>34126</v>
      </c>
      <c r="L382" s="99">
        <v>53308</v>
      </c>
      <c r="M382" s="99">
        <v>0.64016657912508401</v>
      </c>
    </row>
    <row r="383" spans="1:13" x14ac:dyDescent="0.35">
      <c r="A383" s="99">
        <v>420.4</v>
      </c>
      <c r="B383" s="99">
        <v>37</v>
      </c>
      <c r="C383" s="99" t="s">
        <v>267</v>
      </c>
      <c r="D383" s="99">
        <v>33536</v>
      </c>
      <c r="E383" s="99" t="s">
        <v>61</v>
      </c>
      <c r="F383" s="99">
        <v>1.06</v>
      </c>
      <c r="G383" s="99" t="s">
        <v>287</v>
      </c>
      <c r="H383" s="99" t="s">
        <v>60</v>
      </c>
      <c r="I383" s="99" t="s">
        <v>59</v>
      </c>
      <c r="J383" s="99" t="s">
        <v>72</v>
      </c>
      <c r="K383" s="99">
        <v>34126</v>
      </c>
      <c r="L383" s="99">
        <v>53308</v>
      </c>
      <c r="M383" s="99">
        <v>0.64016657912508401</v>
      </c>
    </row>
    <row r="384" spans="1:13" x14ac:dyDescent="0.35">
      <c r="A384" s="99">
        <v>423.4</v>
      </c>
      <c r="B384" s="99">
        <v>37</v>
      </c>
      <c r="C384" s="99" t="s">
        <v>267</v>
      </c>
      <c r="D384" s="99">
        <v>32732</v>
      </c>
      <c r="E384" s="99" t="s">
        <v>61</v>
      </c>
      <c r="F384" s="99">
        <v>1.06</v>
      </c>
      <c r="G384" s="99" t="s">
        <v>287</v>
      </c>
      <c r="H384" s="99" t="s">
        <v>60</v>
      </c>
      <c r="I384" s="99" t="s">
        <v>59</v>
      </c>
      <c r="J384" s="99" t="s">
        <v>72</v>
      </c>
      <c r="K384" s="99">
        <v>34126</v>
      </c>
      <c r="L384" s="99">
        <v>53308</v>
      </c>
      <c r="M384" s="99">
        <v>0.64016657912508401</v>
      </c>
    </row>
    <row r="385" spans="1:13" x14ac:dyDescent="0.35">
      <c r="A385" s="99">
        <v>426.4</v>
      </c>
      <c r="B385" s="99">
        <v>37</v>
      </c>
      <c r="C385" s="99" t="s">
        <v>267</v>
      </c>
      <c r="D385" s="99">
        <v>33357</v>
      </c>
      <c r="E385" s="99" t="s">
        <v>61</v>
      </c>
      <c r="F385" s="99">
        <v>1.06</v>
      </c>
      <c r="G385" s="99" t="s">
        <v>287</v>
      </c>
      <c r="H385" s="99" t="s">
        <v>60</v>
      </c>
      <c r="I385" s="99" t="s">
        <v>59</v>
      </c>
      <c r="J385" s="99" t="s">
        <v>72</v>
      </c>
      <c r="K385" s="99">
        <v>34126</v>
      </c>
      <c r="L385" s="99">
        <v>53308</v>
      </c>
      <c r="M385" s="99">
        <v>0.64016657912508401</v>
      </c>
    </row>
    <row r="386" spans="1:13" x14ac:dyDescent="0.35">
      <c r="A386" s="99">
        <v>429.4</v>
      </c>
      <c r="B386" s="99">
        <v>37</v>
      </c>
      <c r="C386" s="99" t="s">
        <v>267</v>
      </c>
      <c r="D386" s="99">
        <v>32931</v>
      </c>
      <c r="E386" s="99" t="s">
        <v>61</v>
      </c>
      <c r="F386" s="99">
        <v>1.06</v>
      </c>
      <c r="G386" s="99" t="s">
        <v>287</v>
      </c>
      <c r="H386" s="99" t="s">
        <v>60</v>
      </c>
      <c r="I386" s="99" t="s">
        <v>59</v>
      </c>
      <c r="J386" s="99" t="s">
        <v>72</v>
      </c>
      <c r="K386" s="99">
        <v>34126</v>
      </c>
      <c r="L386" s="99">
        <v>53308</v>
      </c>
      <c r="M386" s="99">
        <v>0.64016657912508401</v>
      </c>
    </row>
    <row r="387" spans="1:13" x14ac:dyDescent="0.35">
      <c r="A387" s="99">
        <v>432.4</v>
      </c>
      <c r="B387" s="99">
        <v>37</v>
      </c>
      <c r="C387" s="99" t="s">
        <v>267</v>
      </c>
      <c r="D387" s="99">
        <v>32986</v>
      </c>
      <c r="E387" s="99" t="s">
        <v>61</v>
      </c>
      <c r="F387" s="99">
        <v>1.06</v>
      </c>
      <c r="G387" s="99" t="s">
        <v>287</v>
      </c>
      <c r="H387" s="99" t="s">
        <v>60</v>
      </c>
      <c r="I387" s="99" t="s">
        <v>59</v>
      </c>
      <c r="J387" s="99" t="s">
        <v>72</v>
      </c>
      <c r="K387" s="99">
        <v>34126</v>
      </c>
      <c r="L387" s="99">
        <v>53308</v>
      </c>
      <c r="M387" s="99">
        <v>0.64016657912508401</v>
      </c>
    </row>
    <row r="388" spans="1:13" x14ac:dyDescent="0.35">
      <c r="A388" s="99">
        <v>435.4</v>
      </c>
      <c r="B388" s="99">
        <v>37</v>
      </c>
      <c r="C388" s="99" t="s">
        <v>267</v>
      </c>
      <c r="D388" s="99">
        <v>33242</v>
      </c>
      <c r="E388" s="99" t="s">
        <v>61</v>
      </c>
      <c r="F388" s="99">
        <v>1.06</v>
      </c>
      <c r="G388" s="99" t="s">
        <v>287</v>
      </c>
      <c r="H388" s="99" t="s">
        <v>60</v>
      </c>
      <c r="I388" s="99" t="s">
        <v>59</v>
      </c>
      <c r="J388" s="99" t="s">
        <v>72</v>
      </c>
      <c r="K388" s="99">
        <v>34126</v>
      </c>
      <c r="L388" s="99">
        <v>53308</v>
      </c>
      <c r="M388" s="99">
        <v>0.64016657912508401</v>
      </c>
    </row>
    <row r="389" spans="1:13" x14ac:dyDescent="0.35">
      <c r="A389" s="99">
        <v>438.4</v>
      </c>
      <c r="B389" s="99">
        <v>37</v>
      </c>
      <c r="C389" s="99" t="s">
        <v>267</v>
      </c>
      <c r="D389" s="99">
        <v>33208</v>
      </c>
      <c r="E389" s="99" t="s">
        <v>61</v>
      </c>
      <c r="F389" s="99">
        <v>1.06</v>
      </c>
      <c r="G389" s="99" t="s">
        <v>287</v>
      </c>
      <c r="H389" s="99" t="s">
        <v>60</v>
      </c>
      <c r="I389" s="99" t="s">
        <v>59</v>
      </c>
      <c r="J389" s="99" t="s">
        <v>72</v>
      </c>
      <c r="K389" s="99">
        <v>34126</v>
      </c>
      <c r="L389" s="99">
        <v>53308</v>
      </c>
      <c r="M389" s="99">
        <v>0.64016657912508401</v>
      </c>
    </row>
    <row r="390" spans="1:13" x14ac:dyDescent="0.35">
      <c r="A390" s="99">
        <v>441.4</v>
      </c>
      <c r="B390" s="99">
        <v>37</v>
      </c>
      <c r="C390" s="99" t="s">
        <v>267</v>
      </c>
      <c r="D390" s="99">
        <v>33189</v>
      </c>
      <c r="E390" s="99" t="s">
        <v>61</v>
      </c>
      <c r="F390" s="99">
        <v>1.06</v>
      </c>
      <c r="G390" s="99" t="s">
        <v>287</v>
      </c>
      <c r="H390" s="99" t="s">
        <v>60</v>
      </c>
      <c r="I390" s="99" t="s">
        <v>59</v>
      </c>
      <c r="J390" s="99" t="s">
        <v>72</v>
      </c>
      <c r="K390" s="99">
        <v>34126</v>
      </c>
      <c r="L390" s="99">
        <v>53308</v>
      </c>
      <c r="M390" s="99">
        <v>0.64016657912508401</v>
      </c>
    </row>
    <row r="391" spans="1:13" x14ac:dyDescent="0.35">
      <c r="A391" s="99">
        <v>444.4</v>
      </c>
      <c r="B391" s="99">
        <v>37</v>
      </c>
      <c r="C391" s="99" t="s">
        <v>267</v>
      </c>
      <c r="D391" s="99">
        <v>33135</v>
      </c>
      <c r="E391" s="99" t="s">
        <v>61</v>
      </c>
      <c r="F391" s="99">
        <v>1.06</v>
      </c>
      <c r="G391" s="99" t="s">
        <v>287</v>
      </c>
      <c r="H391" s="99" t="s">
        <v>60</v>
      </c>
      <c r="I391" s="99" t="s">
        <v>59</v>
      </c>
      <c r="J391" s="99" t="s">
        <v>72</v>
      </c>
      <c r="K391" s="99">
        <v>34126</v>
      </c>
      <c r="L391" s="99">
        <v>53308</v>
      </c>
      <c r="M391" s="99">
        <v>0.64016657912508401</v>
      </c>
    </row>
    <row r="392" spans="1:13" x14ac:dyDescent="0.35">
      <c r="A392" s="99">
        <v>447.4</v>
      </c>
      <c r="B392" s="99">
        <v>37</v>
      </c>
      <c r="C392" s="99" t="s">
        <v>267</v>
      </c>
      <c r="D392" s="99">
        <v>32780</v>
      </c>
      <c r="E392" s="99" t="s">
        <v>61</v>
      </c>
      <c r="F392" s="99">
        <v>1.06</v>
      </c>
      <c r="G392" s="99" t="s">
        <v>287</v>
      </c>
      <c r="H392" s="99" t="s">
        <v>60</v>
      </c>
      <c r="I392" s="99" t="s">
        <v>59</v>
      </c>
      <c r="J392" s="99" t="s">
        <v>72</v>
      </c>
      <c r="K392" s="99">
        <v>34126</v>
      </c>
      <c r="L392" s="99">
        <v>53308</v>
      </c>
      <c r="M392" s="99">
        <v>0.64016657912508401</v>
      </c>
    </row>
    <row r="393" spans="1:13" x14ac:dyDescent="0.35">
      <c r="A393" s="99">
        <v>450.4</v>
      </c>
      <c r="B393" s="99">
        <v>37</v>
      </c>
      <c r="C393" s="99" t="s">
        <v>267</v>
      </c>
      <c r="D393" s="99">
        <v>33188</v>
      </c>
      <c r="E393" s="99" t="s">
        <v>61</v>
      </c>
      <c r="F393" s="99">
        <v>1.06</v>
      </c>
      <c r="G393" s="99" t="s">
        <v>287</v>
      </c>
      <c r="H393" s="99" t="s">
        <v>60</v>
      </c>
      <c r="I393" s="99" t="s">
        <v>59</v>
      </c>
      <c r="J393" s="99" t="s">
        <v>72</v>
      </c>
      <c r="K393" s="99">
        <v>34126</v>
      </c>
      <c r="L393" s="99">
        <v>53308</v>
      </c>
      <c r="M393" s="99">
        <v>0.64016657912508401</v>
      </c>
    </row>
    <row r="394" spans="1:13" x14ac:dyDescent="0.35">
      <c r="A394" s="99">
        <v>453.4</v>
      </c>
      <c r="B394" s="99">
        <v>37</v>
      </c>
      <c r="C394" s="99" t="s">
        <v>267</v>
      </c>
      <c r="D394" s="99">
        <v>32874</v>
      </c>
      <c r="E394" s="99" t="s">
        <v>61</v>
      </c>
      <c r="F394" s="99">
        <v>1.06</v>
      </c>
      <c r="G394" s="99" t="s">
        <v>287</v>
      </c>
      <c r="H394" s="99" t="s">
        <v>60</v>
      </c>
      <c r="I394" s="99" t="s">
        <v>59</v>
      </c>
      <c r="J394" s="99" t="s">
        <v>72</v>
      </c>
      <c r="K394" s="99">
        <v>34126</v>
      </c>
      <c r="L394" s="99">
        <v>53308</v>
      </c>
      <c r="M394" s="99">
        <v>0.64016657912508401</v>
      </c>
    </row>
    <row r="395" spans="1:13" x14ac:dyDescent="0.35">
      <c r="A395" s="99">
        <v>456.4</v>
      </c>
      <c r="B395" s="99">
        <v>37</v>
      </c>
      <c r="C395" s="99" t="s">
        <v>267</v>
      </c>
      <c r="D395" s="99">
        <v>33222</v>
      </c>
      <c r="E395" s="99" t="s">
        <v>61</v>
      </c>
      <c r="F395" s="99">
        <v>1.06</v>
      </c>
      <c r="G395" s="99" t="s">
        <v>287</v>
      </c>
      <c r="H395" s="99" t="s">
        <v>60</v>
      </c>
      <c r="I395" s="99" t="s">
        <v>59</v>
      </c>
      <c r="J395" s="99" t="s">
        <v>72</v>
      </c>
      <c r="K395" s="99">
        <v>34126</v>
      </c>
      <c r="L395" s="99">
        <v>53308</v>
      </c>
      <c r="M395" s="99">
        <v>0.64016657912508401</v>
      </c>
    </row>
    <row r="396" spans="1:13" x14ac:dyDescent="0.35">
      <c r="A396" s="99">
        <v>459.4</v>
      </c>
      <c r="B396" s="99">
        <v>37</v>
      </c>
      <c r="C396" s="99" t="s">
        <v>267</v>
      </c>
      <c r="D396" s="99">
        <v>33107</v>
      </c>
      <c r="E396" s="99" t="s">
        <v>61</v>
      </c>
      <c r="F396" s="99">
        <v>1.06</v>
      </c>
      <c r="G396" s="99" t="s">
        <v>287</v>
      </c>
      <c r="H396" s="99" t="s">
        <v>60</v>
      </c>
      <c r="I396" s="99" t="s">
        <v>59</v>
      </c>
      <c r="J396" s="99" t="s">
        <v>72</v>
      </c>
      <c r="K396" s="99">
        <v>34126</v>
      </c>
      <c r="L396" s="99">
        <v>53308</v>
      </c>
      <c r="M396" s="99">
        <v>0.64016657912508401</v>
      </c>
    </row>
    <row r="397" spans="1:13" x14ac:dyDescent="0.35">
      <c r="A397" s="99">
        <v>462.4</v>
      </c>
      <c r="B397" s="99">
        <v>37</v>
      </c>
      <c r="C397" s="99" t="s">
        <v>267</v>
      </c>
      <c r="D397" s="99">
        <v>33176</v>
      </c>
      <c r="E397" s="99" t="s">
        <v>61</v>
      </c>
      <c r="F397" s="99">
        <v>1.06</v>
      </c>
      <c r="G397" s="99" t="s">
        <v>287</v>
      </c>
      <c r="H397" s="99" t="s">
        <v>60</v>
      </c>
      <c r="I397" s="99" t="s">
        <v>59</v>
      </c>
      <c r="J397" s="99" t="s">
        <v>72</v>
      </c>
      <c r="K397" s="99">
        <v>34126</v>
      </c>
      <c r="L397" s="99">
        <v>53308</v>
      </c>
      <c r="M397" s="99">
        <v>0.64016657912508401</v>
      </c>
    </row>
    <row r="398" spans="1:13" x14ac:dyDescent="0.35">
      <c r="A398" s="99">
        <v>465.4</v>
      </c>
      <c r="B398" s="99">
        <v>37</v>
      </c>
      <c r="C398" s="99" t="s">
        <v>267</v>
      </c>
      <c r="D398" s="99">
        <v>33110</v>
      </c>
      <c r="E398" s="99" t="s">
        <v>61</v>
      </c>
      <c r="F398" s="99">
        <v>1.06</v>
      </c>
      <c r="G398" s="99" t="s">
        <v>287</v>
      </c>
      <c r="H398" s="99" t="s">
        <v>60</v>
      </c>
      <c r="I398" s="99" t="s">
        <v>59</v>
      </c>
      <c r="J398" s="99" t="s">
        <v>72</v>
      </c>
      <c r="K398" s="99">
        <v>34126</v>
      </c>
      <c r="L398" s="99">
        <v>53308</v>
      </c>
      <c r="M398" s="99">
        <v>0.64016657912508401</v>
      </c>
    </row>
    <row r="399" spans="1:13" x14ac:dyDescent="0.35">
      <c r="A399" s="99">
        <v>468.4</v>
      </c>
      <c r="B399" s="99">
        <v>37</v>
      </c>
      <c r="C399" s="99" t="s">
        <v>267</v>
      </c>
      <c r="D399" s="99">
        <v>32811</v>
      </c>
      <c r="E399" s="99" t="s">
        <v>61</v>
      </c>
      <c r="F399" s="99">
        <v>1.06</v>
      </c>
      <c r="G399" s="99" t="s">
        <v>287</v>
      </c>
      <c r="H399" s="99" t="s">
        <v>60</v>
      </c>
      <c r="I399" s="99" t="s">
        <v>59</v>
      </c>
      <c r="J399" s="99" t="s">
        <v>72</v>
      </c>
      <c r="K399" s="99">
        <v>34126</v>
      </c>
      <c r="L399" s="99">
        <v>53308</v>
      </c>
      <c r="M399" s="99">
        <v>0.64016657912508401</v>
      </c>
    </row>
    <row r="400" spans="1:13" x14ac:dyDescent="0.35">
      <c r="A400" s="99">
        <v>471.4</v>
      </c>
      <c r="B400" s="99">
        <v>37</v>
      </c>
      <c r="C400" s="99" t="s">
        <v>267</v>
      </c>
      <c r="D400" s="99">
        <v>33150</v>
      </c>
      <c r="E400" s="99" t="s">
        <v>61</v>
      </c>
      <c r="F400" s="99">
        <v>1.06</v>
      </c>
      <c r="G400" s="99" t="s">
        <v>287</v>
      </c>
      <c r="H400" s="99" t="s">
        <v>60</v>
      </c>
      <c r="I400" s="99" t="s">
        <v>59</v>
      </c>
      <c r="J400" s="99" t="s">
        <v>72</v>
      </c>
      <c r="K400" s="99">
        <v>34126</v>
      </c>
      <c r="L400" s="99">
        <v>53308</v>
      </c>
      <c r="M400" s="99">
        <v>0.64016657912508401</v>
      </c>
    </row>
    <row r="401" spans="1:13" x14ac:dyDescent="0.35">
      <c r="A401" s="99">
        <v>474.4</v>
      </c>
      <c r="B401" s="99">
        <v>37</v>
      </c>
      <c r="C401" s="99" t="s">
        <v>267</v>
      </c>
      <c r="D401" s="99">
        <v>33125</v>
      </c>
      <c r="E401" s="99" t="s">
        <v>61</v>
      </c>
      <c r="F401" s="99">
        <v>1.06</v>
      </c>
      <c r="G401" s="99" t="s">
        <v>287</v>
      </c>
      <c r="H401" s="99" t="s">
        <v>60</v>
      </c>
      <c r="I401" s="99" t="s">
        <v>59</v>
      </c>
      <c r="J401" s="99" t="s">
        <v>72</v>
      </c>
      <c r="K401" s="99">
        <v>34126</v>
      </c>
      <c r="L401" s="99">
        <v>53308</v>
      </c>
      <c r="M401" s="99">
        <v>0.64016657912508401</v>
      </c>
    </row>
    <row r="402" spans="1:13" x14ac:dyDescent="0.35">
      <c r="A402" s="99">
        <v>477.4</v>
      </c>
      <c r="B402" s="99">
        <v>37</v>
      </c>
      <c r="C402" s="99" t="s">
        <v>267</v>
      </c>
      <c r="D402" s="99">
        <v>33060</v>
      </c>
      <c r="E402" s="99" t="s">
        <v>61</v>
      </c>
      <c r="F402" s="99">
        <v>1.06</v>
      </c>
      <c r="G402" s="99" t="s">
        <v>287</v>
      </c>
      <c r="H402" s="99" t="s">
        <v>60</v>
      </c>
      <c r="I402" s="99" t="s">
        <v>59</v>
      </c>
      <c r="J402" s="99" t="s">
        <v>72</v>
      </c>
      <c r="K402" s="99">
        <v>34126</v>
      </c>
      <c r="L402" s="99">
        <v>53308</v>
      </c>
      <c r="M402" s="99">
        <v>0.64016657912508401</v>
      </c>
    </row>
    <row r="403" spans="1:13" x14ac:dyDescent="0.35">
      <c r="A403" s="99">
        <v>480.4</v>
      </c>
      <c r="B403" s="99">
        <v>37</v>
      </c>
      <c r="C403" s="99" t="s">
        <v>267</v>
      </c>
      <c r="D403" s="99">
        <v>33067</v>
      </c>
      <c r="E403" s="99" t="s">
        <v>61</v>
      </c>
      <c r="F403" s="99">
        <v>1.06</v>
      </c>
      <c r="G403" s="99" t="s">
        <v>287</v>
      </c>
      <c r="H403" s="99" t="s">
        <v>60</v>
      </c>
      <c r="I403" s="99" t="s">
        <v>59</v>
      </c>
      <c r="J403" s="99" t="s">
        <v>72</v>
      </c>
      <c r="K403" s="99">
        <v>34126</v>
      </c>
      <c r="L403" s="99">
        <v>53308</v>
      </c>
      <c r="M403" s="99">
        <v>0.64016657912508401</v>
      </c>
    </row>
    <row r="404" spans="1:13" x14ac:dyDescent="0.35">
      <c r="A404" s="99">
        <v>483.4</v>
      </c>
      <c r="B404" s="99">
        <v>37</v>
      </c>
      <c r="C404" s="99" t="s">
        <v>267</v>
      </c>
      <c r="D404" s="99">
        <v>33199</v>
      </c>
      <c r="E404" s="99" t="s">
        <v>61</v>
      </c>
      <c r="F404" s="99">
        <v>1.06</v>
      </c>
      <c r="G404" s="99" t="s">
        <v>287</v>
      </c>
      <c r="H404" s="99" t="s">
        <v>60</v>
      </c>
      <c r="I404" s="99" t="s">
        <v>59</v>
      </c>
      <c r="J404" s="99" t="s">
        <v>72</v>
      </c>
      <c r="K404" s="99">
        <v>34126</v>
      </c>
      <c r="L404" s="99">
        <v>53308</v>
      </c>
      <c r="M404" s="99">
        <v>0.64016657912508401</v>
      </c>
    </row>
    <row r="405" spans="1:13" x14ac:dyDescent="0.35">
      <c r="A405" s="99">
        <v>486.4</v>
      </c>
      <c r="B405" s="99">
        <v>37</v>
      </c>
      <c r="C405" s="99" t="s">
        <v>267</v>
      </c>
      <c r="D405" s="99">
        <v>33155</v>
      </c>
      <c r="E405" s="99" t="s">
        <v>61</v>
      </c>
      <c r="F405" s="99">
        <v>1.06</v>
      </c>
      <c r="G405" s="99" t="s">
        <v>287</v>
      </c>
      <c r="H405" s="99" t="s">
        <v>60</v>
      </c>
      <c r="I405" s="99" t="s">
        <v>59</v>
      </c>
      <c r="J405" s="99" t="s">
        <v>72</v>
      </c>
      <c r="K405" s="99">
        <v>34126</v>
      </c>
      <c r="L405" s="99">
        <v>53308</v>
      </c>
      <c r="M405" s="99">
        <v>0.64016657912508401</v>
      </c>
    </row>
    <row r="406" spans="1:13" x14ac:dyDescent="0.35">
      <c r="A406" s="99">
        <v>489.4</v>
      </c>
      <c r="B406" s="99">
        <v>37</v>
      </c>
      <c r="C406" s="99" t="s">
        <v>267</v>
      </c>
      <c r="D406" s="99">
        <v>32890</v>
      </c>
      <c r="E406" s="99" t="s">
        <v>61</v>
      </c>
      <c r="F406" s="99">
        <v>1.06</v>
      </c>
      <c r="G406" s="99" t="s">
        <v>287</v>
      </c>
      <c r="H406" s="99" t="s">
        <v>60</v>
      </c>
      <c r="I406" s="99" t="s">
        <v>59</v>
      </c>
      <c r="J406" s="99" t="s">
        <v>72</v>
      </c>
      <c r="K406" s="99">
        <v>34126</v>
      </c>
      <c r="L406" s="99">
        <v>53308</v>
      </c>
      <c r="M406" s="99">
        <v>0.64016657912508401</v>
      </c>
    </row>
    <row r="407" spans="1:13" x14ac:dyDescent="0.35">
      <c r="A407" s="99">
        <v>492.4</v>
      </c>
      <c r="B407" s="99">
        <v>37</v>
      </c>
      <c r="C407" s="99" t="s">
        <v>267</v>
      </c>
      <c r="D407" s="99">
        <v>33070</v>
      </c>
      <c r="E407" s="99" t="s">
        <v>61</v>
      </c>
      <c r="F407" s="99">
        <v>1.06</v>
      </c>
      <c r="G407" s="99" t="s">
        <v>287</v>
      </c>
      <c r="H407" s="99" t="s">
        <v>60</v>
      </c>
      <c r="I407" s="99" t="s">
        <v>59</v>
      </c>
      <c r="J407" s="99" t="s">
        <v>72</v>
      </c>
      <c r="K407" s="99">
        <v>34126</v>
      </c>
      <c r="L407" s="99">
        <v>53308</v>
      </c>
      <c r="M407" s="99">
        <v>0.64016657912508401</v>
      </c>
    </row>
    <row r="408" spans="1:13" x14ac:dyDescent="0.35">
      <c r="A408" s="99">
        <v>495.4</v>
      </c>
      <c r="B408" s="99">
        <v>37</v>
      </c>
      <c r="C408" s="99" t="s">
        <v>267</v>
      </c>
      <c r="D408" s="99">
        <v>33120</v>
      </c>
      <c r="E408" s="99" t="s">
        <v>61</v>
      </c>
      <c r="F408" s="99">
        <v>1.06</v>
      </c>
      <c r="G408" s="99" t="s">
        <v>287</v>
      </c>
      <c r="H408" s="99" t="s">
        <v>60</v>
      </c>
      <c r="I408" s="99" t="s">
        <v>59</v>
      </c>
      <c r="J408" s="99" t="s">
        <v>72</v>
      </c>
      <c r="K408" s="99">
        <v>34126</v>
      </c>
      <c r="L408" s="99">
        <v>53308</v>
      </c>
      <c r="M408" s="99">
        <v>0.64016657912508401</v>
      </c>
    </row>
    <row r="409" spans="1:13" x14ac:dyDescent="0.35">
      <c r="A409" s="99">
        <v>498.4</v>
      </c>
      <c r="B409" s="99">
        <v>37</v>
      </c>
      <c r="C409" s="99" t="s">
        <v>267</v>
      </c>
      <c r="D409" s="99">
        <v>32956</v>
      </c>
      <c r="E409" s="99" t="s">
        <v>61</v>
      </c>
      <c r="F409" s="99">
        <v>1.06</v>
      </c>
      <c r="G409" s="99" t="s">
        <v>287</v>
      </c>
      <c r="H409" s="99" t="s">
        <v>60</v>
      </c>
      <c r="I409" s="99" t="s">
        <v>59</v>
      </c>
      <c r="J409" s="99" t="s">
        <v>72</v>
      </c>
      <c r="K409" s="99">
        <v>34126</v>
      </c>
      <c r="L409" s="99">
        <v>53308</v>
      </c>
      <c r="M409" s="99">
        <v>0.64016657912508401</v>
      </c>
    </row>
    <row r="410" spans="1:13" x14ac:dyDescent="0.35">
      <c r="A410" s="99">
        <v>501.4</v>
      </c>
      <c r="B410" s="99">
        <v>37</v>
      </c>
      <c r="C410" s="99" t="s">
        <v>267</v>
      </c>
      <c r="D410" s="99">
        <v>33190</v>
      </c>
      <c r="E410" s="99" t="s">
        <v>61</v>
      </c>
      <c r="F410" s="99">
        <v>1.06</v>
      </c>
      <c r="G410" s="99" t="s">
        <v>287</v>
      </c>
      <c r="H410" s="99" t="s">
        <v>60</v>
      </c>
      <c r="I410" s="99" t="s">
        <v>59</v>
      </c>
      <c r="J410" s="99" t="s">
        <v>72</v>
      </c>
      <c r="K410" s="99">
        <v>34126</v>
      </c>
      <c r="L410" s="99">
        <v>53308</v>
      </c>
      <c r="M410" s="99">
        <v>0.64016657912508401</v>
      </c>
    </row>
    <row r="411" spans="1:13" x14ac:dyDescent="0.35">
      <c r="A411" s="99">
        <v>504.4</v>
      </c>
      <c r="B411" s="99">
        <v>37</v>
      </c>
      <c r="C411" s="99" t="s">
        <v>267</v>
      </c>
      <c r="D411" s="99">
        <v>33102</v>
      </c>
      <c r="E411" s="99" t="s">
        <v>61</v>
      </c>
      <c r="F411" s="99">
        <v>1.06</v>
      </c>
      <c r="G411" s="99" t="s">
        <v>287</v>
      </c>
      <c r="H411" s="99" t="s">
        <v>60</v>
      </c>
      <c r="I411" s="99" t="s">
        <v>59</v>
      </c>
      <c r="J411" s="99" t="s">
        <v>72</v>
      </c>
      <c r="K411" s="99">
        <v>34126</v>
      </c>
      <c r="L411" s="99">
        <v>53308</v>
      </c>
      <c r="M411" s="99">
        <v>0.64016657912508401</v>
      </c>
    </row>
    <row r="412" spans="1:13" x14ac:dyDescent="0.35">
      <c r="A412" s="99">
        <v>507.4</v>
      </c>
      <c r="B412" s="99">
        <v>37</v>
      </c>
      <c r="C412" s="99" t="s">
        <v>267</v>
      </c>
      <c r="D412" s="99">
        <v>33152</v>
      </c>
      <c r="E412" s="99" t="s">
        <v>61</v>
      </c>
      <c r="F412" s="99">
        <v>1.06</v>
      </c>
      <c r="G412" s="99" t="s">
        <v>287</v>
      </c>
      <c r="H412" s="99" t="s">
        <v>60</v>
      </c>
      <c r="I412" s="99" t="s">
        <v>59</v>
      </c>
      <c r="J412" s="99" t="s">
        <v>72</v>
      </c>
      <c r="K412" s="99">
        <v>34126</v>
      </c>
      <c r="L412" s="99">
        <v>53308</v>
      </c>
      <c r="M412" s="99">
        <v>0.64016657912508401</v>
      </c>
    </row>
    <row r="413" spans="1:13" x14ac:dyDescent="0.35">
      <c r="A413" s="99">
        <v>510.4</v>
      </c>
      <c r="B413" s="99">
        <v>36.9</v>
      </c>
      <c r="C413" s="99" t="s">
        <v>267</v>
      </c>
      <c r="D413" s="99">
        <v>33233</v>
      </c>
      <c r="E413" s="99" t="s">
        <v>61</v>
      </c>
      <c r="F413" s="99">
        <v>1.06</v>
      </c>
      <c r="G413" s="99" t="s">
        <v>287</v>
      </c>
      <c r="H413" s="99" t="s">
        <v>60</v>
      </c>
      <c r="I413" s="99" t="s">
        <v>59</v>
      </c>
      <c r="J413" s="99" t="s">
        <v>72</v>
      </c>
      <c r="K413" s="99">
        <v>34126</v>
      </c>
      <c r="L413" s="99">
        <v>53308</v>
      </c>
      <c r="M413" s="99">
        <v>0.64016657912508401</v>
      </c>
    </row>
    <row r="414" spans="1:13" x14ac:dyDescent="0.35">
      <c r="A414" s="99">
        <v>513.4</v>
      </c>
      <c r="B414" s="99">
        <v>37</v>
      </c>
      <c r="C414" s="99" t="s">
        <v>267</v>
      </c>
      <c r="D414" s="99">
        <v>33027</v>
      </c>
      <c r="E414" s="99" t="s">
        <v>61</v>
      </c>
      <c r="F414" s="99">
        <v>1.06</v>
      </c>
      <c r="G414" s="99" t="s">
        <v>287</v>
      </c>
      <c r="H414" s="99" t="s">
        <v>60</v>
      </c>
      <c r="I414" s="99" t="s">
        <v>59</v>
      </c>
      <c r="J414" s="99" t="s">
        <v>72</v>
      </c>
      <c r="K414" s="99">
        <v>34126</v>
      </c>
      <c r="L414" s="99">
        <v>53308</v>
      </c>
      <c r="M414" s="99">
        <v>0.64016657912508401</v>
      </c>
    </row>
    <row r="415" spans="1:13" x14ac:dyDescent="0.35">
      <c r="A415" s="99">
        <v>516.4</v>
      </c>
      <c r="B415" s="99">
        <v>37</v>
      </c>
      <c r="C415" s="99" t="s">
        <v>267</v>
      </c>
      <c r="D415" s="99">
        <v>32981</v>
      </c>
      <c r="E415" s="99" t="s">
        <v>61</v>
      </c>
      <c r="F415" s="99">
        <v>1.06</v>
      </c>
      <c r="G415" s="99" t="s">
        <v>287</v>
      </c>
      <c r="H415" s="99" t="s">
        <v>60</v>
      </c>
      <c r="I415" s="99" t="s">
        <v>59</v>
      </c>
      <c r="J415" s="99" t="s">
        <v>72</v>
      </c>
      <c r="K415" s="99">
        <v>34126</v>
      </c>
      <c r="L415" s="99">
        <v>53308</v>
      </c>
      <c r="M415" s="99">
        <v>0.64016657912508401</v>
      </c>
    </row>
    <row r="416" spans="1:13" x14ac:dyDescent="0.35">
      <c r="A416" s="99">
        <v>519.4</v>
      </c>
      <c r="B416" s="99">
        <v>37</v>
      </c>
      <c r="C416" s="99" t="s">
        <v>267</v>
      </c>
      <c r="D416" s="99">
        <v>33049</v>
      </c>
      <c r="E416" s="99" t="s">
        <v>61</v>
      </c>
      <c r="F416" s="99">
        <v>1.06</v>
      </c>
      <c r="G416" s="99" t="s">
        <v>287</v>
      </c>
      <c r="H416" s="99" t="s">
        <v>60</v>
      </c>
      <c r="I416" s="99" t="s">
        <v>59</v>
      </c>
      <c r="J416" s="99" t="s">
        <v>72</v>
      </c>
      <c r="K416" s="99">
        <v>34126</v>
      </c>
      <c r="L416" s="99">
        <v>53308</v>
      </c>
      <c r="M416" s="99">
        <v>0.64016657912508401</v>
      </c>
    </row>
    <row r="417" spans="1:13" x14ac:dyDescent="0.35">
      <c r="A417" s="99">
        <v>522.4</v>
      </c>
      <c r="B417" s="99">
        <v>37</v>
      </c>
      <c r="C417" s="99" t="s">
        <v>267</v>
      </c>
      <c r="D417" s="99">
        <v>33356</v>
      </c>
      <c r="E417" s="99" t="s">
        <v>61</v>
      </c>
      <c r="F417" s="99">
        <v>1.06</v>
      </c>
      <c r="G417" s="99" t="s">
        <v>287</v>
      </c>
      <c r="H417" s="99" t="s">
        <v>60</v>
      </c>
      <c r="I417" s="99" t="s">
        <v>59</v>
      </c>
      <c r="J417" s="99" t="s">
        <v>72</v>
      </c>
      <c r="K417" s="99">
        <v>34126</v>
      </c>
      <c r="L417" s="99">
        <v>53308</v>
      </c>
      <c r="M417" s="99">
        <v>0.64016657912508401</v>
      </c>
    </row>
    <row r="418" spans="1:13" x14ac:dyDescent="0.35">
      <c r="A418" s="99">
        <v>525.4</v>
      </c>
      <c r="B418" s="99">
        <v>37</v>
      </c>
      <c r="C418" s="99" t="s">
        <v>267</v>
      </c>
      <c r="D418" s="99">
        <v>33015</v>
      </c>
      <c r="E418" s="99" t="s">
        <v>61</v>
      </c>
      <c r="F418" s="99">
        <v>1.06</v>
      </c>
      <c r="G418" s="99" t="s">
        <v>287</v>
      </c>
      <c r="H418" s="99" t="s">
        <v>60</v>
      </c>
      <c r="I418" s="99" t="s">
        <v>59</v>
      </c>
      <c r="J418" s="99" t="s">
        <v>72</v>
      </c>
      <c r="K418" s="99">
        <v>34126</v>
      </c>
      <c r="L418" s="99">
        <v>53308</v>
      </c>
      <c r="M418" s="99">
        <v>0.64016657912508401</v>
      </c>
    </row>
    <row r="419" spans="1:13" x14ac:dyDescent="0.35">
      <c r="A419" s="99">
        <v>528.4</v>
      </c>
      <c r="B419" s="99">
        <v>37</v>
      </c>
      <c r="C419" s="99" t="s">
        <v>267</v>
      </c>
      <c r="D419" s="99">
        <v>33323</v>
      </c>
      <c r="E419" s="99" t="s">
        <v>61</v>
      </c>
      <c r="F419" s="99">
        <v>1.06</v>
      </c>
      <c r="G419" s="99" t="s">
        <v>287</v>
      </c>
      <c r="H419" s="99" t="s">
        <v>60</v>
      </c>
      <c r="I419" s="99" t="s">
        <v>59</v>
      </c>
      <c r="J419" s="99" t="s">
        <v>72</v>
      </c>
      <c r="K419" s="99">
        <v>34126</v>
      </c>
      <c r="L419" s="99">
        <v>53308</v>
      </c>
      <c r="M419" s="99">
        <v>0.64016657912508401</v>
      </c>
    </row>
    <row r="420" spans="1:13" x14ac:dyDescent="0.35">
      <c r="A420" s="99">
        <v>531.4</v>
      </c>
      <c r="B420" s="99">
        <v>37</v>
      </c>
      <c r="C420" s="99" t="s">
        <v>267</v>
      </c>
      <c r="D420" s="99">
        <v>33018</v>
      </c>
      <c r="E420" s="99" t="s">
        <v>61</v>
      </c>
      <c r="F420" s="99">
        <v>1.06</v>
      </c>
      <c r="G420" s="99" t="s">
        <v>287</v>
      </c>
      <c r="H420" s="99" t="s">
        <v>60</v>
      </c>
      <c r="I420" s="99" t="s">
        <v>59</v>
      </c>
      <c r="J420" s="99" t="s">
        <v>72</v>
      </c>
      <c r="K420" s="99">
        <v>34126</v>
      </c>
      <c r="L420" s="99">
        <v>53308</v>
      </c>
      <c r="M420" s="99">
        <v>0.64016657912508401</v>
      </c>
    </row>
    <row r="421" spans="1:13" x14ac:dyDescent="0.35">
      <c r="A421" s="99">
        <v>534.4</v>
      </c>
      <c r="B421" s="99">
        <v>37</v>
      </c>
      <c r="C421" s="99" t="s">
        <v>267</v>
      </c>
      <c r="D421" s="99">
        <v>32830</v>
      </c>
      <c r="E421" s="99" t="s">
        <v>61</v>
      </c>
      <c r="F421" s="99">
        <v>1.06</v>
      </c>
      <c r="G421" s="99" t="s">
        <v>287</v>
      </c>
      <c r="H421" s="99" t="s">
        <v>60</v>
      </c>
      <c r="I421" s="99" t="s">
        <v>59</v>
      </c>
      <c r="J421" s="99" t="s">
        <v>72</v>
      </c>
      <c r="K421" s="99">
        <v>34126</v>
      </c>
      <c r="L421" s="99">
        <v>53308</v>
      </c>
      <c r="M421" s="99">
        <v>0.64016657912508401</v>
      </c>
    </row>
    <row r="422" spans="1:13" x14ac:dyDescent="0.35">
      <c r="A422" s="99">
        <v>537.4</v>
      </c>
      <c r="B422" s="99">
        <v>37</v>
      </c>
      <c r="C422" s="99" t="s">
        <v>267</v>
      </c>
      <c r="D422" s="99">
        <v>32862</v>
      </c>
      <c r="E422" s="99" t="s">
        <v>61</v>
      </c>
      <c r="F422" s="99">
        <v>1.06</v>
      </c>
      <c r="G422" s="99" t="s">
        <v>287</v>
      </c>
      <c r="H422" s="99" t="s">
        <v>60</v>
      </c>
      <c r="I422" s="99" t="s">
        <v>59</v>
      </c>
      <c r="J422" s="99" t="s">
        <v>72</v>
      </c>
      <c r="K422" s="99">
        <v>34126</v>
      </c>
      <c r="L422" s="99">
        <v>53308</v>
      </c>
      <c r="M422" s="99">
        <v>0.64016657912508401</v>
      </c>
    </row>
    <row r="423" spans="1:13" x14ac:dyDescent="0.35">
      <c r="A423" s="99">
        <v>540.4</v>
      </c>
      <c r="B423" s="99">
        <v>37</v>
      </c>
      <c r="C423" s="99" t="s">
        <v>267</v>
      </c>
      <c r="D423" s="99">
        <v>32794</v>
      </c>
      <c r="E423" s="99" t="s">
        <v>61</v>
      </c>
      <c r="F423" s="99">
        <v>1.06</v>
      </c>
      <c r="G423" s="99" t="s">
        <v>287</v>
      </c>
      <c r="H423" s="99" t="s">
        <v>60</v>
      </c>
      <c r="I423" s="99" t="s">
        <v>59</v>
      </c>
      <c r="J423" s="99" t="s">
        <v>72</v>
      </c>
      <c r="K423" s="99">
        <v>34126</v>
      </c>
      <c r="L423" s="99">
        <v>53308</v>
      </c>
      <c r="M423" s="99">
        <v>0.64016657912508401</v>
      </c>
    </row>
    <row r="424" spans="1:13" x14ac:dyDescent="0.35">
      <c r="A424" s="99">
        <v>543.4</v>
      </c>
      <c r="B424" s="99">
        <v>37</v>
      </c>
      <c r="C424" s="99" t="s">
        <v>267</v>
      </c>
      <c r="D424" s="99">
        <v>33217</v>
      </c>
      <c r="E424" s="99" t="s">
        <v>61</v>
      </c>
      <c r="F424" s="99">
        <v>1.06</v>
      </c>
      <c r="G424" s="99" t="s">
        <v>287</v>
      </c>
      <c r="H424" s="99" t="s">
        <v>60</v>
      </c>
      <c r="I424" s="99" t="s">
        <v>59</v>
      </c>
      <c r="J424" s="99" t="s">
        <v>72</v>
      </c>
      <c r="K424" s="99">
        <v>34126</v>
      </c>
      <c r="L424" s="99">
        <v>53308</v>
      </c>
      <c r="M424" s="99">
        <v>0.64016657912508401</v>
      </c>
    </row>
    <row r="425" spans="1:13" x14ac:dyDescent="0.35">
      <c r="A425" s="99">
        <v>546.4</v>
      </c>
      <c r="B425" s="99">
        <v>37</v>
      </c>
      <c r="C425" s="99" t="s">
        <v>267</v>
      </c>
      <c r="D425" s="99">
        <v>32989</v>
      </c>
      <c r="E425" s="99" t="s">
        <v>61</v>
      </c>
      <c r="F425" s="99">
        <v>1.06</v>
      </c>
      <c r="G425" s="99" t="s">
        <v>287</v>
      </c>
      <c r="H425" s="99" t="s">
        <v>60</v>
      </c>
      <c r="I425" s="99" t="s">
        <v>59</v>
      </c>
      <c r="J425" s="99" t="s">
        <v>72</v>
      </c>
      <c r="K425" s="99">
        <v>34126</v>
      </c>
      <c r="L425" s="99">
        <v>53308</v>
      </c>
      <c r="M425" s="99">
        <v>0.64016657912508401</v>
      </c>
    </row>
    <row r="426" spans="1:13" x14ac:dyDescent="0.35">
      <c r="A426" s="99">
        <v>549.4</v>
      </c>
      <c r="B426" s="99">
        <v>37</v>
      </c>
      <c r="C426" s="99" t="s">
        <v>267</v>
      </c>
      <c r="D426" s="99">
        <v>32885</v>
      </c>
      <c r="E426" s="99" t="s">
        <v>61</v>
      </c>
      <c r="F426" s="99">
        <v>1.06</v>
      </c>
      <c r="G426" s="99" t="s">
        <v>287</v>
      </c>
      <c r="H426" s="99" t="s">
        <v>60</v>
      </c>
      <c r="I426" s="99" t="s">
        <v>59</v>
      </c>
      <c r="J426" s="99" t="s">
        <v>72</v>
      </c>
      <c r="K426" s="99">
        <v>34126</v>
      </c>
      <c r="L426" s="99">
        <v>53308</v>
      </c>
      <c r="M426" s="99">
        <v>0.64016657912508401</v>
      </c>
    </row>
    <row r="427" spans="1:13" x14ac:dyDescent="0.35">
      <c r="A427" s="99">
        <v>552.4</v>
      </c>
      <c r="B427" s="99">
        <v>37</v>
      </c>
      <c r="C427" s="99" t="s">
        <v>267</v>
      </c>
      <c r="D427" s="99">
        <v>33098</v>
      </c>
      <c r="E427" s="99" t="s">
        <v>61</v>
      </c>
      <c r="F427" s="99">
        <v>1.06</v>
      </c>
      <c r="G427" s="99" t="s">
        <v>287</v>
      </c>
      <c r="H427" s="99" t="s">
        <v>60</v>
      </c>
      <c r="I427" s="99" t="s">
        <v>59</v>
      </c>
      <c r="J427" s="99" t="s">
        <v>72</v>
      </c>
      <c r="K427" s="99">
        <v>34126</v>
      </c>
      <c r="L427" s="99">
        <v>53308</v>
      </c>
      <c r="M427" s="99">
        <v>0.64016657912508401</v>
      </c>
    </row>
    <row r="428" spans="1:13" x14ac:dyDescent="0.35">
      <c r="A428" s="99">
        <v>555.4</v>
      </c>
      <c r="B428" s="99">
        <v>37</v>
      </c>
      <c r="C428" s="99" t="s">
        <v>267</v>
      </c>
      <c r="D428" s="99">
        <v>32791</v>
      </c>
      <c r="E428" s="99" t="s">
        <v>61</v>
      </c>
      <c r="F428" s="99">
        <v>1.06</v>
      </c>
      <c r="G428" s="99" t="s">
        <v>287</v>
      </c>
      <c r="H428" s="99" t="s">
        <v>60</v>
      </c>
      <c r="I428" s="99" t="s">
        <v>59</v>
      </c>
      <c r="J428" s="99" t="s">
        <v>72</v>
      </c>
      <c r="K428" s="99">
        <v>34126</v>
      </c>
      <c r="L428" s="99">
        <v>53308</v>
      </c>
      <c r="M428" s="99">
        <v>0.64016657912508401</v>
      </c>
    </row>
    <row r="429" spans="1:13" x14ac:dyDescent="0.35">
      <c r="A429" s="99">
        <v>558.4</v>
      </c>
      <c r="B429" s="99">
        <v>37</v>
      </c>
      <c r="C429" s="99" t="s">
        <v>267</v>
      </c>
      <c r="D429" s="99">
        <v>33100</v>
      </c>
      <c r="E429" s="99" t="s">
        <v>61</v>
      </c>
      <c r="F429" s="99">
        <v>1.06</v>
      </c>
      <c r="G429" s="99" t="s">
        <v>287</v>
      </c>
      <c r="H429" s="99" t="s">
        <v>60</v>
      </c>
      <c r="I429" s="99" t="s">
        <v>59</v>
      </c>
      <c r="J429" s="99" t="s">
        <v>72</v>
      </c>
      <c r="K429" s="99">
        <v>34126</v>
      </c>
      <c r="L429" s="99">
        <v>53308</v>
      </c>
      <c r="M429" s="99">
        <v>0.64016657912508401</v>
      </c>
    </row>
    <row r="430" spans="1:13" x14ac:dyDescent="0.35">
      <c r="A430" s="99">
        <v>561.4</v>
      </c>
      <c r="B430" s="99">
        <v>37</v>
      </c>
      <c r="C430" s="99" t="s">
        <v>267</v>
      </c>
      <c r="D430" s="99">
        <v>32533</v>
      </c>
      <c r="E430" s="99" t="s">
        <v>61</v>
      </c>
      <c r="F430" s="99">
        <v>1.06</v>
      </c>
      <c r="G430" s="99" t="s">
        <v>287</v>
      </c>
      <c r="H430" s="99" t="s">
        <v>60</v>
      </c>
      <c r="I430" s="99" t="s">
        <v>59</v>
      </c>
      <c r="J430" s="99" t="s">
        <v>72</v>
      </c>
      <c r="K430" s="99">
        <v>34126</v>
      </c>
      <c r="L430" s="99">
        <v>53308</v>
      </c>
      <c r="M430" s="99">
        <v>0.64016657912508401</v>
      </c>
    </row>
    <row r="431" spans="1:13" x14ac:dyDescent="0.35">
      <c r="A431" s="99">
        <v>564.4</v>
      </c>
      <c r="B431" s="99">
        <v>37</v>
      </c>
      <c r="C431" s="99" t="s">
        <v>267</v>
      </c>
      <c r="D431" s="99">
        <v>33195</v>
      </c>
      <c r="E431" s="99" t="s">
        <v>61</v>
      </c>
      <c r="F431" s="99">
        <v>1.06</v>
      </c>
      <c r="G431" s="99" t="s">
        <v>287</v>
      </c>
      <c r="H431" s="99" t="s">
        <v>60</v>
      </c>
      <c r="I431" s="99" t="s">
        <v>59</v>
      </c>
      <c r="J431" s="99" t="s">
        <v>72</v>
      </c>
      <c r="K431" s="99">
        <v>34126</v>
      </c>
      <c r="L431" s="99">
        <v>53308</v>
      </c>
      <c r="M431" s="99">
        <v>0.64016657912508401</v>
      </c>
    </row>
    <row r="432" spans="1:13" x14ac:dyDescent="0.35">
      <c r="A432" s="99">
        <v>567.4</v>
      </c>
      <c r="B432" s="99">
        <v>37</v>
      </c>
      <c r="C432" s="99" t="s">
        <v>267</v>
      </c>
      <c r="D432" s="99">
        <v>32489</v>
      </c>
      <c r="E432" s="99" t="s">
        <v>61</v>
      </c>
      <c r="F432" s="99">
        <v>1.06</v>
      </c>
      <c r="G432" s="99" t="s">
        <v>287</v>
      </c>
      <c r="H432" s="99" t="s">
        <v>60</v>
      </c>
      <c r="I432" s="99" t="s">
        <v>59</v>
      </c>
      <c r="J432" s="99" t="s">
        <v>72</v>
      </c>
      <c r="K432" s="99">
        <v>34126</v>
      </c>
      <c r="L432" s="99">
        <v>53308</v>
      </c>
      <c r="M432" s="99">
        <v>0.64016657912508401</v>
      </c>
    </row>
    <row r="433" spans="1:13" x14ac:dyDescent="0.35">
      <c r="A433" s="99">
        <v>570.4</v>
      </c>
      <c r="B433" s="99">
        <v>37</v>
      </c>
      <c r="C433" s="99" t="s">
        <v>267</v>
      </c>
      <c r="D433" s="99">
        <v>32707</v>
      </c>
      <c r="E433" s="99" t="s">
        <v>61</v>
      </c>
      <c r="F433" s="99">
        <v>1.06</v>
      </c>
      <c r="G433" s="99" t="s">
        <v>287</v>
      </c>
      <c r="H433" s="99" t="s">
        <v>60</v>
      </c>
      <c r="I433" s="99" t="s">
        <v>59</v>
      </c>
      <c r="J433" s="99" t="s">
        <v>72</v>
      </c>
      <c r="K433" s="99">
        <v>34126</v>
      </c>
      <c r="L433" s="99">
        <v>53308</v>
      </c>
      <c r="M433" s="99">
        <v>0.64016657912508401</v>
      </c>
    </row>
    <row r="434" spans="1:13" x14ac:dyDescent="0.35">
      <c r="A434" s="99">
        <v>573.4</v>
      </c>
      <c r="B434" s="99">
        <v>37.1</v>
      </c>
      <c r="C434" s="99" t="s">
        <v>267</v>
      </c>
      <c r="D434" s="99">
        <v>33145</v>
      </c>
      <c r="E434" s="99" t="s">
        <v>61</v>
      </c>
      <c r="F434" s="99">
        <v>1.06</v>
      </c>
      <c r="G434" s="99" t="s">
        <v>287</v>
      </c>
      <c r="H434" s="99" t="s">
        <v>60</v>
      </c>
      <c r="I434" s="99" t="s">
        <v>59</v>
      </c>
      <c r="J434" s="99" t="s">
        <v>72</v>
      </c>
      <c r="K434" s="99">
        <v>34126</v>
      </c>
      <c r="L434" s="99">
        <v>53308</v>
      </c>
      <c r="M434" s="99">
        <v>0.64016657912508401</v>
      </c>
    </row>
    <row r="435" spans="1:13" x14ac:dyDescent="0.35">
      <c r="A435" s="99">
        <v>576.4</v>
      </c>
      <c r="B435" s="99">
        <v>37</v>
      </c>
      <c r="C435" s="99" t="s">
        <v>267</v>
      </c>
      <c r="D435" s="99">
        <v>32902</v>
      </c>
      <c r="E435" s="99" t="s">
        <v>61</v>
      </c>
      <c r="F435" s="99">
        <v>1.06</v>
      </c>
      <c r="G435" s="99" t="s">
        <v>287</v>
      </c>
      <c r="H435" s="99" t="s">
        <v>60</v>
      </c>
      <c r="I435" s="99" t="s">
        <v>59</v>
      </c>
      <c r="J435" s="99" t="s">
        <v>72</v>
      </c>
      <c r="K435" s="99">
        <v>34126</v>
      </c>
      <c r="L435" s="99">
        <v>53308</v>
      </c>
      <c r="M435" s="99">
        <v>0.64016657912508401</v>
      </c>
    </row>
    <row r="436" spans="1:13" x14ac:dyDescent="0.35">
      <c r="A436" s="99">
        <v>579.4</v>
      </c>
      <c r="B436" s="99">
        <v>37</v>
      </c>
      <c r="C436" s="99" t="s">
        <v>267</v>
      </c>
      <c r="D436" s="99">
        <v>32555</v>
      </c>
      <c r="E436" s="99" t="s">
        <v>61</v>
      </c>
      <c r="F436" s="99">
        <v>1.06</v>
      </c>
      <c r="G436" s="99" t="s">
        <v>287</v>
      </c>
      <c r="H436" s="99" t="s">
        <v>60</v>
      </c>
      <c r="I436" s="99" t="s">
        <v>59</v>
      </c>
      <c r="J436" s="99" t="s">
        <v>72</v>
      </c>
      <c r="K436" s="99">
        <v>34126</v>
      </c>
      <c r="L436" s="99">
        <v>53308</v>
      </c>
      <c r="M436" s="99">
        <v>0.64016657912508401</v>
      </c>
    </row>
    <row r="437" spans="1:13" x14ac:dyDescent="0.35">
      <c r="A437" s="99">
        <v>582.4</v>
      </c>
      <c r="B437" s="99">
        <v>37</v>
      </c>
      <c r="C437" s="99" t="s">
        <v>267</v>
      </c>
      <c r="D437" s="99">
        <v>33110</v>
      </c>
      <c r="E437" s="99" t="s">
        <v>61</v>
      </c>
      <c r="F437" s="99">
        <v>1.06</v>
      </c>
      <c r="G437" s="99" t="s">
        <v>287</v>
      </c>
      <c r="H437" s="99" t="s">
        <v>60</v>
      </c>
      <c r="I437" s="99" t="s">
        <v>59</v>
      </c>
      <c r="J437" s="99" t="s">
        <v>72</v>
      </c>
      <c r="K437" s="99">
        <v>34126</v>
      </c>
      <c r="L437" s="99">
        <v>53308</v>
      </c>
      <c r="M437" s="99">
        <v>0.64016657912508401</v>
      </c>
    </row>
    <row r="438" spans="1:13" x14ac:dyDescent="0.35">
      <c r="A438" s="99">
        <v>585.4</v>
      </c>
      <c r="B438" s="99">
        <v>37</v>
      </c>
      <c r="C438" s="99" t="s">
        <v>267</v>
      </c>
      <c r="D438" s="99">
        <v>32851</v>
      </c>
      <c r="E438" s="99" t="s">
        <v>61</v>
      </c>
      <c r="F438" s="99">
        <v>1.06</v>
      </c>
      <c r="G438" s="99" t="s">
        <v>287</v>
      </c>
      <c r="H438" s="99" t="s">
        <v>60</v>
      </c>
      <c r="I438" s="99" t="s">
        <v>59</v>
      </c>
      <c r="J438" s="99" t="s">
        <v>72</v>
      </c>
      <c r="K438" s="99">
        <v>34126</v>
      </c>
      <c r="L438" s="99">
        <v>53308</v>
      </c>
      <c r="M438" s="99">
        <v>0.64016657912508401</v>
      </c>
    </row>
    <row r="439" spans="1:13" x14ac:dyDescent="0.35">
      <c r="A439" s="99">
        <v>588.4</v>
      </c>
      <c r="B439" s="99">
        <v>37</v>
      </c>
      <c r="C439" s="99" t="s">
        <v>267</v>
      </c>
      <c r="D439" s="99">
        <v>32825</v>
      </c>
      <c r="E439" s="99" t="s">
        <v>61</v>
      </c>
      <c r="F439" s="99">
        <v>1.06</v>
      </c>
      <c r="G439" s="99" t="s">
        <v>287</v>
      </c>
      <c r="H439" s="99" t="s">
        <v>60</v>
      </c>
      <c r="I439" s="99" t="s">
        <v>59</v>
      </c>
      <c r="J439" s="99" t="s">
        <v>72</v>
      </c>
      <c r="K439" s="99">
        <v>34126</v>
      </c>
      <c r="L439" s="99">
        <v>53308</v>
      </c>
      <c r="M439" s="99">
        <v>0.64016657912508401</v>
      </c>
    </row>
    <row r="440" spans="1:13" x14ac:dyDescent="0.35">
      <c r="A440" s="99">
        <v>591.4</v>
      </c>
      <c r="B440" s="99">
        <v>37</v>
      </c>
      <c r="C440" s="99" t="s">
        <v>267</v>
      </c>
      <c r="D440" s="99">
        <v>33112</v>
      </c>
      <c r="E440" s="99" t="s">
        <v>61</v>
      </c>
      <c r="F440" s="99">
        <v>1.06</v>
      </c>
      <c r="G440" s="99" t="s">
        <v>287</v>
      </c>
      <c r="H440" s="99" t="s">
        <v>60</v>
      </c>
      <c r="I440" s="99" t="s">
        <v>59</v>
      </c>
      <c r="J440" s="99" t="s">
        <v>72</v>
      </c>
      <c r="K440" s="99">
        <v>34126</v>
      </c>
      <c r="L440" s="99">
        <v>53308</v>
      </c>
      <c r="M440" s="99">
        <v>0.64016657912508401</v>
      </c>
    </row>
    <row r="441" spans="1:13" x14ac:dyDescent="0.35">
      <c r="A441" s="99">
        <v>594.4</v>
      </c>
      <c r="B441" s="99">
        <v>37</v>
      </c>
      <c r="C441" s="99" t="s">
        <v>267</v>
      </c>
      <c r="D441" s="99">
        <v>33086</v>
      </c>
      <c r="E441" s="99" t="s">
        <v>61</v>
      </c>
      <c r="F441" s="99">
        <v>1.06</v>
      </c>
      <c r="G441" s="99" t="s">
        <v>287</v>
      </c>
      <c r="H441" s="99" t="s">
        <v>60</v>
      </c>
      <c r="I441" s="99" t="s">
        <v>59</v>
      </c>
      <c r="J441" s="99" t="s">
        <v>72</v>
      </c>
      <c r="K441" s="99">
        <v>34126</v>
      </c>
      <c r="L441" s="99">
        <v>53308</v>
      </c>
      <c r="M441" s="99">
        <v>0.64016657912508401</v>
      </c>
    </row>
    <row r="442" spans="1:13" x14ac:dyDescent="0.35">
      <c r="A442" s="99">
        <v>597.4</v>
      </c>
      <c r="B442" s="99">
        <v>37</v>
      </c>
      <c r="C442" s="99" t="s">
        <v>267</v>
      </c>
      <c r="D442" s="99">
        <v>32711</v>
      </c>
      <c r="E442" s="99" t="s">
        <v>61</v>
      </c>
      <c r="F442" s="99">
        <v>1.06</v>
      </c>
      <c r="G442" s="99" t="s">
        <v>287</v>
      </c>
      <c r="H442" s="99" t="s">
        <v>60</v>
      </c>
      <c r="I442" s="99" t="s">
        <v>59</v>
      </c>
      <c r="J442" s="99" t="s">
        <v>72</v>
      </c>
      <c r="K442" s="99">
        <v>34126</v>
      </c>
      <c r="L442" s="99">
        <v>53308</v>
      </c>
      <c r="M442" s="99">
        <v>0.64016657912508401</v>
      </c>
    </row>
    <row r="443" spans="1:13" x14ac:dyDescent="0.35">
      <c r="A443" s="99">
        <v>600.4</v>
      </c>
      <c r="B443" s="99">
        <v>37</v>
      </c>
      <c r="C443" s="99" t="s">
        <v>267</v>
      </c>
      <c r="D443" s="99">
        <v>32814</v>
      </c>
      <c r="E443" s="99" t="s">
        <v>61</v>
      </c>
      <c r="F443" s="99">
        <v>1.06</v>
      </c>
      <c r="G443" s="99" t="s">
        <v>287</v>
      </c>
      <c r="H443" s="99" t="s">
        <v>60</v>
      </c>
      <c r="I443" s="99" t="s">
        <v>59</v>
      </c>
      <c r="J443" s="99" t="s">
        <v>72</v>
      </c>
      <c r="K443" s="99">
        <v>34126</v>
      </c>
      <c r="L443" s="99">
        <v>53308</v>
      </c>
      <c r="M443" s="99">
        <v>0.64016657912508401</v>
      </c>
    </row>
    <row r="444" spans="1:13" x14ac:dyDescent="0.35">
      <c r="A444" s="99">
        <v>603.4</v>
      </c>
      <c r="B444" s="99">
        <v>37</v>
      </c>
      <c r="C444" s="99" t="s">
        <v>267</v>
      </c>
      <c r="D444" s="99">
        <v>32505</v>
      </c>
      <c r="E444" s="99" t="s">
        <v>61</v>
      </c>
      <c r="F444" s="99">
        <v>1.06</v>
      </c>
      <c r="G444" s="99" t="s">
        <v>287</v>
      </c>
      <c r="H444" s="99" t="s">
        <v>60</v>
      </c>
      <c r="I444" s="99" t="s">
        <v>59</v>
      </c>
      <c r="J444" s="99" t="s">
        <v>72</v>
      </c>
      <c r="K444" s="99">
        <v>34126</v>
      </c>
      <c r="L444" s="99">
        <v>53308</v>
      </c>
      <c r="M444" s="99">
        <v>0.64016657912508401</v>
      </c>
    </row>
    <row r="445" spans="1:13" x14ac:dyDescent="0.35">
      <c r="A445" s="99">
        <v>606.4</v>
      </c>
      <c r="B445" s="99">
        <v>37</v>
      </c>
      <c r="C445" s="99" t="s">
        <v>267</v>
      </c>
      <c r="D445" s="99">
        <v>33075</v>
      </c>
      <c r="E445" s="99" t="s">
        <v>61</v>
      </c>
      <c r="F445" s="99">
        <v>1.06</v>
      </c>
      <c r="G445" s="99" t="s">
        <v>287</v>
      </c>
      <c r="H445" s="99" t="s">
        <v>60</v>
      </c>
      <c r="I445" s="99" t="s">
        <v>59</v>
      </c>
      <c r="J445" s="99" t="s">
        <v>72</v>
      </c>
      <c r="K445" s="99">
        <v>34126</v>
      </c>
      <c r="L445" s="99">
        <v>53308</v>
      </c>
      <c r="M445" s="99">
        <v>0.64016657912508401</v>
      </c>
    </row>
    <row r="446" spans="1:13" x14ac:dyDescent="0.35">
      <c r="A446" s="99">
        <v>609.4</v>
      </c>
      <c r="B446" s="99">
        <v>37</v>
      </c>
      <c r="C446" s="99" t="s">
        <v>267</v>
      </c>
      <c r="D446" s="99">
        <v>32703</v>
      </c>
      <c r="E446" s="99" t="s">
        <v>61</v>
      </c>
      <c r="F446" s="99">
        <v>1.06</v>
      </c>
      <c r="G446" s="99" t="s">
        <v>287</v>
      </c>
      <c r="H446" s="99" t="s">
        <v>60</v>
      </c>
      <c r="I446" s="99" t="s">
        <v>59</v>
      </c>
      <c r="J446" s="99" t="s">
        <v>72</v>
      </c>
      <c r="K446" s="99">
        <v>34126</v>
      </c>
      <c r="L446" s="99">
        <v>53308</v>
      </c>
      <c r="M446" s="99">
        <v>0.64016657912508401</v>
      </c>
    </row>
    <row r="447" spans="1:13" x14ac:dyDescent="0.35">
      <c r="A447" s="99">
        <v>612.4</v>
      </c>
      <c r="B447" s="99">
        <v>36.9</v>
      </c>
      <c r="C447" s="99" t="s">
        <v>267</v>
      </c>
      <c r="D447" s="99">
        <v>32595</v>
      </c>
      <c r="E447" s="99" t="s">
        <v>61</v>
      </c>
      <c r="F447" s="99">
        <v>1.06</v>
      </c>
      <c r="G447" s="99" t="s">
        <v>287</v>
      </c>
      <c r="H447" s="99" t="s">
        <v>60</v>
      </c>
      <c r="I447" s="99" t="s">
        <v>59</v>
      </c>
      <c r="J447" s="99" t="s">
        <v>72</v>
      </c>
      <c r="K447" s="99">
        <v>34126</v>
      </c>
      <c r="L447" s="99">
        <v>53308</v>
      </c>
      <c r="M447" s="99">
        <v>0.64016657912508401</v>
      </c>
    </row>
    <row r="448" spans="1:13" x14ac:dyDescent="0.35">
      <c r="A448" s="99">
        <v>615.4</v>
      </c>
      <c r="B448" s="99">
        <v>37</v>
      </c>
      <c r="C448" s="99" t="s">
        <v>267</v>
      </c>
      <c r="D448" s="99">
        <v>32937</v>
      </c>
      <c r="E448" s="99" t="s">
        <v>61</v>
      </c>
      <c r="F448" s="99">
        <v>1.06</v>
      </c>
      <c r="G448" s="99" t="s">
        <v>287</v>
      </c>
      <c r="H448" s="99" t="s">
        <v>60</v>
      </c>
      <c r="I448" s="99" t="s">
        <v>59</v>
      </c>
      <c r="J448" s="99" t="s">
        <v>72</v>
      </c>
      <c r="K448" s="99">
        <v>34126</v>
      </c>
      <c r="L448" s="99">
        <v>53308</v>
      </c>
      <c r="M448" s="99">
        <v>0.64016657912508401</v>
      </c>
    </row>
    <row r="449" spans="1:13" x14ac:dyDescent="0.35">
      <c r="A449" s="99">
        <v>618.4</v>
      </c>
      <c r="B449" s="99">
        <v>37</v>
      </c>
      <c r="C449" s="99" t="s">
        <v>267</v>
      </c>
      <c r="D449" s="99">
        <v>32394</v>
      </c>
      <c r="E449" s="99" t="s">
        <v>61</v>
      </c>
      <c r="F449" s="99">
        <v>1.06</v>
      </c>
      <c r="G449" s="99" t="s">
        <v>287</v>
      </c>
      <c r="H449" s="99" t="s">
        <v>60</v>
      </c>
      <c r="I449" s="99" t="s">
        <v>59</v>
      </c>
      <c r="J449" s="99" t="s">
        <v>72</v>
      </c>
      <c r="K449" s="99">
        <v>34126</v>
      </c>
      <c r="L449" s="99">
        <v>53308</v>
      </c>
      <c r="M449" s="99">
        <v>0.64016657912508401</v>
      </c>
    </row>
    <row r="450" spans="1:13" x14ac:dyDescent="0.35">
      <c r="A450" s="99">
        <v>621.4</v>
      </c>
      <c r="B450" s="99">
        <v>37</v>
      </c>
      <c r="C450" s="99" t="s">
        <v>267</v>
      </c>
      <c r="D450" s="99">
        <v>32565</v>
      </c>
      <c r="E450" s="99" t="s">
        <v>61</v>
      </c>
      <c r="F450" s="99">
        <v>1.06</v>
      </c>
      <c r="G450" s="99" t="s">
        <v>287</v>
      </c>
      <c r="H450" s="99" t="s">
        <v>60</v>
      </c>
      <c r="I450" s="99" t="s">
        <v>59</v>
      </c>
      <c r="J450" s="99" t="s">
        <v>72</v>
      </c>
      <c r="K450" s="99">
        <v>34126</v>
      </c>
      <c r="L450" s="99">
        <v>53308</v>
      </c>
      <c r="M450" s="99">
        <v>0.64016657912508401</v>
      </c>
    </row>
    <row r="451" spans="1:13" x14ac:dyDescent="0.35">
      <c r="A451" s="99">
        <v>624.4</v>
      </c>
      <c r="B451" s="99">
        <v>37</v>
      </c>
      <c r="C451" s="99" t="s">
        <v>267</v>
      </c>
      <c r="D451" s="99">
        <v>32594</v>
      </c>
      <c r="E451" s="99" t="s">
        <v>61</v>
      </c>
      <c r="F451" s="99">
        <v>1.06</v>
      </c>
      <c r="G451" s="99" t="s">
        <v>287</v>
      </c>
      <c r="H451" s="99" t="s">
        <v>60</v>
      </c>
      <c r="I451" s="99" t="s">
        <v>59</v>
      </c>
      <c r="J451" s="99" t="s">
        <v>72</v>
      </c>
      <c r="K451" s="99">
        <v>34126</v>
      </c>
      <c r="L451" s="99">
        <v>53308</v>
      </c>
      <c r="M451" s="99">
        <v>0.64016657912508401</v>
      </c>
    </row>
    <row r="452" spans="1:13" x14ac:dyDescent="0.35">
      <c r="A452" s="99">
        <v>627.4</v>
      </c>
      <c r="B452" s="99">
        <v>37</v>
      </c>
      <c r="C452" s="99" t="s">
        <v>267</v>
      </c>
      <c r="D452" s="99">
        <v>32772</v>
      </c>
      <c r="E452" s="99" t="s">
        <v>61</v>
      </c>
      <c r="F452" s="99">
        <v>1.06</v>
      </c>
      <c r="G452" s="99" t="s">
        <v>287</v>
      </c>
      <c r="H452" s="99" t="s">
        <v>60</v>
      </c>
      <c r="I452" s="99" t="s">
        <v>59</v>
      </c>
      <c r="J452" s="99" t="s">
        <v>72</v>
      </c>
      <c r="K452" s="99">
        <v>34126</v>
      </c>
      <c r="L452" s="99">
        <v>53308</v>
      </c>
      <c r="M452" s="99">
        <v>0.64016657912508401</v>
      </c>
    </row>
    <row r="453" spans="1:13" x14ac:dyDescent="0.35">
      <c r="A453" s="99">
        <v>630.4</v>
      </c>
      <c r="B453" s="99">
        <v>37</v>
      </c>
      <c r="C453" s="99" t="s">
        <v>267</v>
      </c>
      <c r="D453" s="99">
        <v>33032</v>
      </c>
      <c r="E453" s="99" t="s">
        <v>61</v>
      </c>
      <c r="F453" s="99">
        <v>1.06</v>
      </c>
      <c r="G453" s="99" t="s">
        <v>287</v>
      </c>
      <c r="H453" s="99" t="s">
        <v>60</v>
      </c>
      <c r="I453" s="99" t="s">
        <v>59</v>
      </c>
      <c r="J453" s="99" t="s">
        <v>72</v>
      </c>
      <c r="K453" s="99">
        <v>34126</v>
      </c>
      <c r="L453" s="99">
        <v>53308</v>
      </c>
      <c r="M453" s="99">
        <v>0.64016657912508401</v>
      </c>
    </row>
    <row r="454" spans="1:13" x14ac:dyDescent="0.35">
      <c r="A454" s="99">
        <v>633.4</v>
      </c>
      <c r="B454" s="99">
        <v>37</v>
      </c>
      <c r="C454" s="99" t="s">
        <v>267</v>
      </c>
      <c r="D454" s="99">
        <v>32708</v>
      </c>
      <c r="E454" s="99" t="s">
        <v>61</v>
      </c>
      <c r="F454" s="99">
        <v>1.06</v>
      </c>
      <c r="G454" s="99" t="s">
        <v>287</v>
      </c>
      <c r="H454" s="99" t="s">
        <v>60</v>
      </c>
      <c r="I454" s="99" t="s">
        <v>59</v>
      </c>
      <c r="J454" s="99" t="s">
        <v>72</v>
      </c>
      <c r="K454" s="99">
        <v>34126</v>
      </c>
      <c r="L454" s="99">
        <v>53308</v>
      </c>
      <c r="M454" s="99">
        <v>0.64016657912508401</v>
      </c>
    </row>
    <row r="455" spans="1:13" x14ac:dyDescent="0.35">
      <c r="A455" s="99">
        <v>636.4</v>
      </c>
      <c r="B455" s="99">
        <v>37</v>
      </c>
      <c r="C455" s="99" t="s">
        <v>267</v>
      </c>
      <c r="D455" s="99">
        <v>32810</v>
      </c>
      <c r="E455" s="99" t="s">
        <v>61</v>
      </c>
      <c r="F455" s="99">
        <v>1.06</v>
      </c>
      <c r="G455" s="99" t="s">
        <v>287</v>
      </c>
      <c r="H455" s="99" t="s">
        <v>60</v>
      </c>
      <c r="I455" s="99" t="s">
        <v>59</v>
      </c>
      <c r="J455" s="99" t="s">
        <v>72</v>
      </c>
      <c r="K455" s="99">
        <v>34126</v>
      </c>
      <c r="L455" s="99">
        <v>53308</v>
      </c>
      <c r="M455" s="99">
        <v>0.64016657912508401</v>
      </c>
    </row>
    <row r="456" spans="1:13" x14ac:dyDescent="0.35">
      <c r="A456" s="99">
        <v>639.4</v>
      </c>
      <c r="B456" s="99">
        <v>37</v>
      </c>
      <c r="C456" s="99" t="s">
        <v>267</v>
      </c>
      <c r="D456" s="99">
        <v>32605</v>
      </c>
      <c r="E456" s="99" t="s">
        <v>61</v>
      </c>
      <c r="F456" s="99">
        <v>1.06</v>
      </c>
      <c r="G456" s="99" t="s">
        <v>287</v>
      </c>
      <c r="H456" s="99" t="s">
        <v>60</v>
      </c>
      <c r="I456" s="99" t="s">
        <v>59</v>
      </c>
      <c r="J456" s="99" t="s">
        <v>72</v>
      </c>
      <c r="K456" s="99">
        <v>34126</v>
      </c>
      <c r="L456" s="99">
        <v>53308</v>
      </c>
      <c r="M456" s="99">
        <v>0.64016657912508401</v>
      </c>
    </row>
    <row r="457" spans="1:13" x14ac:dyDescent="0.35">
      <c r="A457" s="99">
        <v>642.4</v>
      </c>
      <c r="B457" s="99">
        <v>37</v>
      </c>
      <c r="C457" s="99" t="s">
        <v>267</v>
      </c>
      <c r="D457" s="99">
        <v>32956</v>
      </c>
      <c r="E457" s="99" t="s">
        <v>61</v>
      </c>
      <c r="F457" s="99">
        <v>1.06</v>
      </c>
      <c r="G457" s="99" t="s">
        <v>287</v>
      </c>
      <c r="H457" s="99" t="s">
        <v>60</v>
      </c>
      <c r="I457" s="99" t="s">
        <v>59</v>
      </c>
      <c r="J457" s="99" t="s">
        <v>72</v>
      </c>
      <c r="K457" s="99">
        <v>34126</v>
      </c>
      <c r="L457" s="99">
        <v>53308</v>
      </c>
      <c r="M457" s="99">
        <v>0.64016657912508401</v>
      </c>
    </row>
    <row r="458" spans="1:13" x14ac:dyDescent="0.35">
      <c r="A458" s="99">
        <v>645.4</v>
      </c>
      <c r="B458" s="99">
        <v>37</v>
      </c>
      <c r="C458" s="99" t="s">
        <v>267</v>
      </c>
      <c r="D458" s="99">
        <v>32455</v>
      </c>
      <c r="E458" s="99" t="s">
        <v>61</v>
      </c>
      <c r="F458" s="99">
        <v>1.06</v>
      </c>
      <c r="G458" s="99" t="s">
        <v>287</v>
      </c>
      <c r="H458" s="99" t="s">
        <v>60</v>
      </c>
      <c r="I458" s="99" t="s">
        <v>59</v>
      </c>
      <c r="J458" s="99" t="s">
        <v>72</v>
      </c>
      <c r="K458" s="99">
        <v>34126</v>
      </c>
      <c r="L458" s="99">
        <v>53308</v>
      </c>
      <c r="M458" s="99">
        <v>0.64016657912508401</v>
      </c>
    </row>
    <row r="459" spans="1:13" x14ac:dyDescent="0.35">
      <c r="A459" s="99">
        <v>648.4</v>
      </c>
      <c r="B459" s="99">
        <v>37.1</v>
      </c>
      <c r="C459" s="99" t="s">
        <v>267</v>
      </c>
      <c r="D459" s="99">
        <v>32490</v>
      </c>
      <c r="E459" s="99" t="s">
        <v>61</v>
      </c>
      <c r="F459" s="99">
        <v>1.06</v>
      </c>
      <c r="G459" s="99" t="s">
        <v>287</v>
      </c>
      <c r="H459" s="99" t="s">
        <v>60</v>
      </c>
      <c r="I459" s="99" t="s">
        <v>59</v>
      </c>
      <c r="J459" s="99" t="s">
        <v>72</v>
      </c>
      <c r="K459" s="99">
        <v>34126</v>
      </c>
      <c r="L459" s="99">
        <v>53308</v>
      </c>
      <c r="M459" s="99">
        <v>0.64016657912508401</v>
      </c>
    </row>
    <row r="460" spans="1:13" x14ac:dyDescent="0.35">
      <c r="A460" s="99">
        <v>651.4</v>
      </c>
      <c r="B460" s="99">
        <v>37</v>
      </c>
      <c r="C460" s="99" t="s">
        <v>267</v>
      </c>
      <c r="D460" s="99">
        <v>32574</v>
      </c>
      <c r="E460" s="99" t="s">
        <v>61</v>
      </c>
      <c r="F460" s="99">
        <v>1.06</v>
      </c>
      <c r="G460" s="99" t="s">
        <v>287</v>
      </c>
      <c r="H460" s="99" t="s">
        <v>60</v>
      </c>
      <c r="I460" s="99" t="s">
        <v>59</v>
      </c>
      <c r="J460" s="99" t="s">
        <v>72</v>
      </c>
      <c r="K460" s="99">
        <v>34126</v>
      </c>
      <c r="L460" s="99">
        <v>53308</v>
      </c>
      <c r="M460" s="99">
        <v>0.64016657912508401</v>
      </c>
    </row>
    <row r="461" spans="1:13" x14ac:dyDescent="0.35">
      <c r="A461" s="99">
        <v>654.4</v>
      </c>
      <c r="B461" s="99">
        <v>37</v>
      </c>
      <c r="C461" s="99" t="s">
        <v>267</v>
      </c>
      <c r="D461" s="99">
        <v>32608</v>
      </c>
      <c r="E461" s="99" t="s">
        <v>61</v>
      </c>
      <c r="F461" s="99">
        <v>1.06</v>
      </c>
      <c r="G461" s="99" t="s">
        <v>287</v>
      </c>
      <c r="H461" s="99" t="s">
        <v>60</v>
      </c>
      <c r="I461" s="99" t="s">
        <v>59</v>
      </c>
      <c r="J461" s="99" t="s">
        <v>72</v>
      </c>
      <c r="K461" s="99">
        <v>34126</v>
      </c>
      <c r="L461" s="99">
        <v>53308</v>
      </c>
      <c r="M461" s="99">
        <v>0.64016657912508401</v>
      </c>
    </row>
    <row r="462" spans="1:13" x14ac:dyDescent="0.35">
      <c r="A462" s="99">
        <v>657.4</v>
      </c>
      <c r="B462" s="99">
        <v>37</v>
      </c>
      <c r="C462" s="99" t="s">
        <v>267</v>
      </c>
      <c r="D462" s="99">
        <v>33245</v>
      </c>
      <c r="E462" s="99" t="s">
        <v>61</v>
      </c>
      <c r="F462" s="99">
        <v>1.06</v>
      </c>
      <c r="G462" s="99" t="s">
        <v>287</v>
      </c>
      <c r="H462" s="99" t="s">
        <v>60</v>
      </c>
      <c r="I462" s="99" t="s">
        <v>59</v>
      </c>
      <c r="J462" s="99" t="s">
        <v>72</v>
      </c>
      <c r="K462" s="99">
        <v>34126</v>
      </c>
      <c r="L462" s="99">
        <v>53308</v>
      </c>
      <c r="M462" s="99">
        <v>0.64016657912508401</v>
      </c>
    </row>
    <row r="463" spans="1:13" x14ac:dyDescent="0.35">
      <c r="A463" s="99">
        <v>660.4</v>
      </c>
      <c r="B463" s="99">
        <v>37</v>
      </c>
      <c r="C463" s="99" t="s">
        <v>267</v>
      </c>
      <c r="D463" s="99">
        <v>32852</v>
      </c>
      <c r="E463" s="99" t="s">
        <v>61</v>
      </c>
      <c r="F463" s="99">
        <v>1.06</v>
      </c>
      <c r="G463" s="99" t="s">
        <v>287</v>
      </c>
      <c r="H463" s="99" t="s">
        <v>60</v>
      </c>
      <c r="I463" s="99" t="s">
        <v>59</v>
      </c>
      <c r="J463" s="99" t="s">
        <v>72</v>
      </c>
      <c r="K463" s="99">
        <v>34126</v>
      </c>
      <c r="L463" s="99">
        <v>53308</v>
      </c>
      <c r="M463" s="99">
        <v>0.64016657912508401</v>
      </c>
    </row>
    <row r="464" spans="1:13" x14ac:dyDescent="0.35">
      <c r="A464" s="99">
        <v>663.4</v>
      </c>
      <c r="B464" s="99">
        <v>37</v>
      </c>
      <c r="C464" s="99" t="s">
        <v>267</v>
      </c>
      <c r="D464" s="99">
        <v>32431</v>
      </c>
      <c r="E464" s="99" t="s">
        <v>61</v>
      </c>
      <c r="F464" s="99">
        <v>1.06</v>
      </c>
      <c r="G464" s="99" t="s">
        <v>287</v>
      </c>
      <c r="H464" s="99" t="s">
        <v>60</v>
      </c>
      <c r="I464" s="99" t="s">
        <v>59</v>
      </c>
      <c r="J464" s="99" t="s">
        <v>72</v>
      </c>
      <c r="K464" s="99">
        <v>34126</v>
      </c>
      <c r="L464" s="99">
        <v>53308</v>
      </c>
      <c r="M464" s="99">
        <v>0.64016657912508401</v>
      </c>
    </row>
    <row r="465" spans="1:13" x14ac:dyDescent="0.35">
      <c r="A465" s="99">
        <v>666.4</v>
      </c>
      <c r="B465" s="99">
        <v>37</v>
      </c>
      <c r="C465" s="99" t="s">
        <v>267</v>
      </c>
      <c r="D465" s="99">
        <v>32479</v>
      </c>
      <c r="E465" s="99" t="s">
        <v>61</v>
      </c>
      <c r="F465" s="99">
        <v>1.06</v>
      </c>
      <c r="G465" s="99" t="s">
        <v>287</v>
      </c>
      <c r="H465" s="99" t="s">
        <v>60</v>
      </c>
      <c r="I465" s="99" t="s">
        <v>59</v>
      </c>
      <c r="J465" s="99" t="s">
        <v>72</v>
      </c>
      <c r="K465" s="99">
        <v>34126</v>
      </c>
      <c r="L465" s="99">
        <v>53308</v>
      </c>
      <c r="M465" s="99">
        <v>0.64016657912508401</v>
      </c>
    </row>
    <row r="466" spans="1:13" x14ac:dyDescent="0.35">
      <c r="A466" s="99">
        <v>669.4</v>
      </c>
      <c r="B466" s="99">
        <v>37</v>
      </c>
      <c r="C466" s="99" t="s">
        <v>267</v>
      </c>
      <c r="D466" s="99">
        <v>32483</v>
      </c>
      <c r="E466" s="99" t="s">
        <v>61</v>
      </c>
      <c r="F466" s="99">
        <v>1.06</v>
      </c>
      <c r="G466" s="99" t="s">
        <v>287</v>
      </c>
      <c r="H466" s="99" t="s">
        <v>60</v>
      </c>
      <c r="I466" s="99" t="s">
        <v>59</v>
      </c>
      <c r="J466" s="99" t="s">
        <v>72</v>
      </c>
      <c r="K466" s="99">
        <v>34126</v>
      </c>
      <c r="L466" s="99">
        <v>53308</v>
      </c>
      <c r="M466" s="99">
        <v>0.64016657912508401</v>
      </c>
    </row>
    <row r="467" spans="1:13" x14ac:dyDescent="0.35">
      <c r="A467" s="99">
        <v>672.4</v>
      </c>
      <c r="B467" s="99">
        <v>37</v>
      </c>
      <c r="C467" s="99" t="s">
        <v>267</v>
      </c>
      <c r="D467" s="99">
        <v>32771</v>
      </c>
      <c r="E467" s="99" t="s">
        <v>61</v>
      </c>
      <c r="F467" s="99">
        <v>1.06</v>
      </c>
      <c r="G467" s="99" t="s">
        <v>287</v>
      </c>
      <c r="H467" s="99" t="s">
        <v>60</v>
      </c>
      <c r="I467" s="99" t="s">
        <v>59</v>
      </c>
      <c r="J467" s="99" t="s">
        <v>72</v>
      </c>
      <c r="K467" s="99">
        <v>34126</v>
      </c>
      <c r="L467" s="99">
        <v>53308</v>
      </c>
      <c r="M467" s="99">
        <v>0.64016657912508401</v>
      </c>
    </row>
    <row r="468" spans="1:13" x14ac:dyDescent="0.35">
      <c r="A468" s="99">
        <v>675.4</v>
      </c>
      <c r="B468" s="99">
        <v>37</v>
      </c>
      <c r="C468" s="99" t="s">
        <v>267</v>
      </c>
      <c r="D468" s="99">
        <v>32676</v>
      </c>
      <c r="E468" s="99" t="s">
        <v>61</v>
      </c>
      <c r="F468" s="99">
        <v>1.06</v>
      </c>
      <c r="G468" s="99" t="s">
        <v>287</v>
      </c>
      <c r="H468" s="99" t="s">
        <v>60</v>
      </c>
      <c r="I468" s="99" t="s">
        <v>59</v>
      </c>
      <c r="J468" s="99" t="s">
        <v>72</v>
      </c>
      <c r="K468" s="99">
        <v>34126</v>
      </c>
      <c r="L468" s="99">
        <v>53308</v>
      </c>
      <c r="M468" s="99">
        <v>0.64016657912508401</v>
      </c>
    </row>
    <row r="469" spans="1:13" x14ac:dyDescent="0.35">
      <c r="A469" s="99">
        <v>678.4</v>
      </c>
      <c r="B469" s="99">
        <v>37</v>
      </c>
      <c r="C469" s="99" t="s">
        <v>267</v>
      </c>
      <c r="D469" s="99">
        <v>32910</v>
      </c>
      <c r="E469" s="99" t="s">
        <v>61</v>
      </c>
      <c r="F469" s="99">
        <v>1.06</v>
      </c>
      <c r="G469" s="99" t="s">
        <v>287</v>
      </c>
      <c r="H469" s="99" t="s">
        <v>60</v>
      </c>
      <c r="I469" s="99" t="s">
        <v>59</v>
      </c>
      <c r="J469" s="99" t="s">
        <v>72</v>
      </c>
      <c r="K469" s="99">
        <v>34126</v>
      </c>
      <c r="L469" s="99">
        <v>53308</v>
      </c>
      <c r="M469" s="99">
        <v>0.64016657912508401</v>
      </c>
    </row>
    <row r="470" spans="1:13" x14ac:dyDescent="0.35">
      <c r="A470" s="99">
        <v>681.4</v>
      </c>
      <c r="B470" s="99">
        <v>37</v>
      </c>
      <c r="C470" s="99" t="s">
        <v>267</v>
      </c>
      <c r="D470" s="99">
        <v>32670</v>
      </c>
      <c r="E470" s="99" t="s">
        <v>61</v>
      </c>
      <c r="F470" s="99">
        <v>1.06</v>
      </c>
      <c r="G470" s="99" t="s">
        <v>287</v>
      </c>
      <c r="H470" s="99" t="s">
        <v>60</v>
      </c>
      <c r="I470" s="99" t="s">
        <v>59</v>
      </c>
      <c r="J470" s="99" t="s">
        <v>72</v>
      </c>
      <c r="K470" s="99">
        <v>34126</v>
      </c>
      <c r="L470" s="99">
        <v>53308</v>
      </c>
      <c r="M470" s="99">
        <v>0.64016657912508401</v>
      </c>
    </row>
    <row r="471" spans="1:13" x14ac:dyDescent="0.35">
      <c r="A471" s="99">
        <v>684.4</v>
      </c>
      <c r="B471" s="99">
        <v>37</v>
      </c>
      <c r="C471" s="99" t="s">
        <v>267</v>
      </c>
      <c r="D471" s="99">
        <v>32618</v>
      </c>
      <c r="E471" s="99" t="s">
        <v>61</v>
      </c>
      <c r="F471" s="99">
        <v>1.06</v>
      </c>
      <c r="G471" s="99" t="s">
        <v>287</v>
      </c>
      <c r="H471" s="99" t="s">
        <v>60</v>
      </c>
      <c r="I471" s="99" t="s">
        <v>59</v>
      </c>
      <c r="J471" s="99" t="s">
        <v>72</v>
      </c>
      <c r="K471" s="99">
        <v>34126</v>
      </c>
      <c r="L471" s="99">
        <v>53308</v>
      </c>
      <c r="M471" s="99">
        <v>0.64016657912508401</v>
      </c>
    </row>
    <row r="472" spans="1:13" x14ac:dyDescent="0.35">
      <c r="A472" s="99">
        <v>687.4</v>
      </c>
      <c r="B472" s="99">
        <v>37</v>
      </c>
      <c r="C472" s="99" t="s">
        <v>267</v>
      </c>
      <c r="D472" s="99">
        <v>32774</v>
      </c>
      <c r="E472" s="99" t="s">
        <v>61</v>
      </c>
      <c r="F472" s="99">
        <v>1.06</v>
      </c>
      <c r="G472" s="99" t="s">
        <v>287</v>
      </c>
      <c r="H472" s="99" t="s">
        <v>60</v>
      </c>
      <c r="I472" s="99" t="s">
        <v>59</v>
      </c>
      <c r="J472" s="99" t="s">
        <v>72</v>
      </c>
      <c r="K472" s="99">
        <v>34126</v>
      </c>
      <c r="L472" s="99">
        <v>53308</v>
      </c>
      <c r="M472" s="99">
        <v>0.64016657912508401</v>
      </c>
    </row>
    <row r="473" spans="1:13" x14ac:dyDescent="0.35">
      <c r="A473" s="99">
        <v>690.4</v>
      </c>
      <c r="B473" s="99">
        <v>37</v>
      </c>
      <c r="C473" s="99" t="s">
        <v>267</v>
      </c>
      <c r="D473" s="99">
        <v>32599</v>
      </c>
      <c r="E473" s="99" t="s">
        <v>61</v>
      </c>
      <c r="F473" s="99">
        <v>1.06</v>
      </c>
      <c r="G473" s="99" t="s">
        <v>287</v>
      </c>
      <c r="H473" s="99" t="s">
        <v>60</v>
      </c>
      <c r="I473" s="99" t="s">
        <v>59</v>
      </c>
      <c r="J473" s="99" t="s">
        <v>72</v>
      </c>
      <c r="K473" s="99">
        <v>34126</v>
      </c>
      <c r="L473" s="99">
        <v>53308</v>
      </c>
      <c r="M473" s="99">
        <v>0.64016657912508401</v>
      </c>
    </row>
    <row r="474" spans="1:13" x14ac:dyDescent="0.35">
      <c r="A474" s="99">
        <v>693.4</v>
      </c>
      <c r="B474" s="99">
        <v>36.9</v>
      </c>
      <c r="C474" s="99" t="s">
        <v>267</v>
      </c>
      <c r="D474" s="99">
        <v>32692</v>
      </c>
      <c r="E474" s="99" t="s">
        <v>61</v>
      </c>
      <c r="F474" s="99">
        <v>1.06</v>
      </c>
      <c r="G474" s="99" t="s">
        <v>287</v>
      </c>
      <c r="H474" s="99" t="s">
        <v>60</v>
      </c>
      <c r="I474" s="99" t="s">
        <v>59</v>
      </c>
      <c r="J474" s="99" t="s">
        <v>72</v>
      </c>
      <c r="K474" s="99">
        <v>34126</v>
      </c>
      <c r="L474" s="99">
        <v>53308</v>
      </c>
      <c r="M474" s="99">
        <v>0.64016657912508401</v>
      </c>
    </row>
    <row r="475" spans="1:13" x14ac:dyDescent="0.35">
      <c r="A475" s="99">
        <v>696.4</v>
      </c>
      <c r="B475" s="99">
        <v>37</v>
      </c>
      <c r="C475" s="99" t="s">
        <v>267</v>
      </c>
      <c r="D475" s="99">
        <v>32555</v>
      </c>
      <c r="E475" s="99" t="s">
        <v>61</v>
      </c>
      <c r="F475" s="99">
        <v>1.06</v>
      </c>
      <c r="G475" s="99" t="s">
        <v>287</v>
      </c>
      <c r="H475" s="99" t="s">
        <v>60</v>
      </c>
      <c r="I475" s="99" t="s">
        <v>59</v>
      </c>
      <c r="J475" s="99" t="s">
        <v>72</v>
      </c>
      <c r="K475" s="99">
        <v>34126</v>
      </c>
      <c r="L475" s="99">
        <v>53308</v>
      </c>
      <c r="M475" s="99">
        <v>0.64016657912508401</v>
      </c>
    </row>
    <row r="476" spans="1:13" x14ac:dyDescent="0.35">
      <c r="A476" s="99">
        <v>699.4</v>
      </c>
      <c r="B476" s="99">
        <v>37</v>
      </c>
      <c r="C476" s="99" t="s">
        <v>267</v>
      </c>
      <c r="D476" s="99">
        <v>32535</v>
      </c>
      <c r="E476" s="99" t="s">
        <v>61</v>
      </c>
      <c r="F476" s="99">
        <v>1.06</v>
      </c>
      <c r="G476" s="99" t="s">
        <v>287</v>
      </c>
      <c r="H476" s="99" t="s">
        <v>60</v>
      </c>
      <c r="I476" s="99" t="s">
        <v>59</v>
      </c>
      <c r="J476" s="99" t="s">
        <v>72</v>
      </c>
      <c r="K476" s="99">
        <v>34126</v>
      </c>
      <c r="L476" s="99">
        <v>53308</v>
      </c>
      <c r="M476" s="99">
        <v>0.64016657912508401</v>
      </c>
    </row>
    <row r="477" spans="1:13" x14ac:dyDescent="0.35">
      <c r="A477" s="99">
        <v>702.4</v>
      </c>
      <c r="B477" s="99">
        <v>37</v>
      </c>
      <c r="C477" s="99" t="s">
        <v>267</v>
      </c>
      <c r="D477" s="99">
        <v>32877</v>
      </c>
      <c r="E477" s="99" t="s">
        <v>61</v>
      </c>
      <c r="F477" s="99">
        <v>1.06</v>
      </c>
      <c r="G477" s="99" t="s">
        <v>287</v>
      </c>
      <c r="H477" s="99" t="s">
        <v>60</v>
      </c>
      <c r="I477" s="99" t="s">
        <v>59</v>
      </c>
      <c r="J477" s="99" t="s">
        <v>72</v>
      </c>
      <c r="K477" s="99">
        <v>34126</v>
      </c>
      <c r="L477" s="99">
        <v>53308</v>
      </c>
      <c r="M477" s="99">
        <v>0.64016657912508401</v>
      </c>
    </row>
    <row r="478" spans="1:13" x14ac:dyDescent="0.35">
      <c r="A478" s="99">
        <v>705.4</v>
      </c>
      <c r="B478" s="99">
        <v>37</v>
      </c>
      <c r="C478" s="99" t="s">
        <v>267</v>
      </c>
      <c r="D478" s="99">
        <v>32641</v>
      </c>
      <c r="E478" s="99" t="s">
        <v>61</v>
      </c>
      <c r="F478" s="99">
        <v>1.06</v>
      </c>
      <c r="G478" s="99" t="s">
        <v>287</v>
      </c>
      <c r="H478" s="99" t="s">
        <v>60</v>
      </c>
      <c r="I478" s="99" t="s">
        <v>59</v>
      </c>
      <c r="J478" s="99" t="s">
        <v>72</v>
      </c>
      <c r="K478" s="99">
        <v>34126</v>
      </c>
      <c r="L478" s="99">
        <v>53308</v>
      </c>
      <c r="M478" s="99">
        <v>0.64016657912508401</v>
      </c>
    </row>
    <row r="479" spans="1:13" x14ac:dyDescent="0.35">
      <c r="A479" s="99">
        <v>708.4</v>
      </c>
      <c r="B479" s="99">
        <v>37</v>
      </c>
      <c r="C479" s="99" t="s">
        <v>267</v>
      </c>
      <c r="D479" s="99">
        <v>32731</v>
      </c>
      <c r="E479" s="99" t="s">
        <v>61</v>
      </c>
      <c r="F479" s="99">
        <v>1.06</v>
      </c>
      <c r="G479" s="99" t="s">
        <v>287</v>
      </c>
      <c r="H479" s="99" t="s">
        <v>60</v>
      </c>
      <c r="I479" s="99" t="s">
        <v>59</v>
      </c>
      <c r="J479" s="99" t="s">
        <v>72</v>
      </c>
      <c r="K479" s="99">
        <v>34126</v>
      </c>
      <c r="L479" s="99">
        <v>53308</v>
      </c>
      <c r="M479" s="99">
        <v>0.64016657912508401</v>
      </c>
    </row>
    <row r="480" spans="1:13" x14ac:dyDescent="0.35">
      <c r="A480" s="99">
        <v>711.4</v>
      </c>
      <c r="B480" s="99">
        <v>37</v>
      </c>
      <c r="C480" s="99" t="s">
        <v>267</v>
      </c>
      <c r="D480" s="99">
        <v>32415</v>
      </c>
      <c r="E480" s="99" t="s">
        <v>61</v>
      </c>
      <c r="F480" s="99">
        <v>1.06</v>
      </c>
      <c r="G480" s="99" t="s">
        <v>287</v>
      </c>
      <c r="H480" s="99" t="s">
        <v>60</v>
      </c>
      <c r="I480" s="99" t="s">
        <v>59</v>
      </c>
      <c r="J480" s="99" t="s">
        <v>72</v>
      </c>
      <c r="K480" s="99">
        <v>34126</v>
      </c>
      <c r="L480" s="99">
        <v>53308</v>
      </c>
      <c r="M480" s="99">
        <v>0.64016657912508401</v>
      </c>
    </row>
    <row r="481" spans="1:13" x14ac:dyDescent="0.35">
      <c r="A481" s="99">
        <v>714.4</v>
      </c>
      <c r="B481" s="99">
        <v>37</v>
      </c>
      <c r="C481" s="99" t="s">
        <v>267</v>
      </c>
      <c r="D481" s="99">
        <v>32699</v>
      </c>
      <c r="E481" s="99" t="s">
        <v>61</v>
      </c>
      <c r="F481" s="99">
        <v>1.06</v>
      </c>
      <c r="G481" s="99" t="s">
        <v>287</v>
      </c>
      <c r="H481" s="99" t="s">
        <v>60</v>
      </c>
      <c r="I481" s="99" t="s">
        <v>59</v>
      </c>
      <c r="J481" s="99" t="s">
        <v>72</v>
      </c>
      <c r="K481" s="99">
        <v>34126</v>
      </c>
      <c r="L481" s="99">
        <v>53308</v>
      </c>
      <c r="M481" s="99">
        <v>0.64016657912508401</v>
      </c>
    </row>
    <row r="482" spans="1:13" x14ac:dyDescent="0.35">
      <c r="A482" s="99">
        <v>717.4</v>
      </c>
      <c r="B482" s="99">
        <v>37</v>
      </c>
      <c r="C482" s="99" t="s">
        <v>267</v>
      </c>
      <c r="D482" s="99">
        <v>32741</v>
      </c>
      <c r="E482" s="99" t="s">
        <v>61</v>
      </c>
      <c r="F482" s="99">
        <v>1.06</v>
      </c>
      <c r="G482" s="99" t="s">
        <v>287</v>
      </c>
      <c r="H482" s="99" t="s">
        <v>60</v>
      </c>
      <c r="I482" s="99" t="s">
        <v>59</v>
      </c>
      <c r="J482" s="99" t="s">
        <v>72</v>
      </c>
      <c r="K482" s="99">
        <v>34126</v>
      </c>
      <c r="L482" s="99">
        <v>53308</v>
      </c>
      <c r="M482" s="99">
        <v>0.64016657912508401</v>
      </c>
    </row>
    <row r="483" spans="1:13" x14ac:dyDescent="0.35">
      <c r="A483" s="99">
        <v>720.4</v>
      </c>
      <c r="B483" s="99">
        <v>37</v>
      </c>
      <c r="C483" s="99" t="s">
        <v>267</v>
      </c>
      <c r="D483" s="99">
        <v>33082</v>
      </c>
      <c r="E483" s="99" t="s">
        <v>61</v>
      </c>
      <c r="F483" s="99">
        <v>1.06</v>
      </c>
      <c r="G483" s="99" t="s">
        <v>287</v>
      </c>
      <c r="H483" s="99" t="s">
        <v>60</v>
      </c>
      <c r="I483" s="99" t="s">
        <v>59</v>
      </c>
      <c r="J483" s="99" t="s">
        <v>72</v>
      </c>
      <c r="K483" s="99">
        <v>34126</v>
      </c>
      <c r="L483" s="99">
        <v>53308</v>
      </c>
      <c r="M483" s="99">
        <v>0.64016657912508401</v>
      </c>
    </row>
    <row r="484" spans="1:13" x14ac:dyDescent="0.35">
      <c r="A484" s="99">
        <v>0.4</v>
      </c>
      <c r="B484" s="99">
        <v>37</v>
      </c>
      <c r="C484" s="99" t="s">
        <v>268</v>
      </c>
      <c r="D484" s="99">
        <v>13</v>
      </c>
      <c r="E484" s="99" t="s">
        <v>61</v>
      </c>
      <c r="F484" s="99">
        <v>0.47</v>
      </c>
      <c r="G484" s="99" t="s">
        <v>287</v>
      </c>
      <c r="H484" s="99" t="s">
        <v>60</v>
      </c>
      <c r="I484" s="99" t="s">
        <v>59</v>
      </c>
      <c r="J484" s="99" t="s">
        <v>72</v>
      </c>
      <c r="K484" s="99">
        <v>26023</v>
      </c>
      <c r="L484" s="99">
        <v>39386</v>
      </c>
      <c r="M484" s="99">
        <v>0.66071700604275596</v>
      </c>
    </row>
    <row r="485" spans="1:13" x14ac:dyDescent="0.35">
      <c r="A485" s="99">
        <v>3.4</v>
      </c>
      <c r="B485" s="99">
        <v>37</v>
      </c>
      <c r="C485" s="99" t="s">
        <v>268</v>
      </c>
      <c r="D485" s="99">
        <v>19</v>
      </c>
      <c r="E485" s="99" t="s">
        <v>61</v>
      </c>
      <c r="F485" s="99">
        <v>0.47</v>
      </c>
      <c r="G485" s="99" t="s">
        <v>287</v>
      </c>
      <c r="H485" s="99" t="s">
        <v>60</v>
      </c>
      <c r="I485" s="99" t="s">
        <v>59</v>
      </c>
      <c r="J485" s="99" t="s">
        <v>72</v>
      </c>
      <c r="K485" s="99">
        <v>26023</v>
      </c>
      <c r="L485" s="99">
        <v>39386</v>
      </c>
      <c r="M485" s="99">
        <v>0.66071700604275596</v>
      </c>
    </row>
    <row r="486" spans="1:13" x14ac:dyDescent="0.35">
      <c r="A486" s="99">
        <v>6.4</v>
      </c>
      <c r="B486" s="99">
        <v>37</v>
      </c>
      <c r="C486" s="99" t="s">
        <v>268</v>
      </c>
      <c r="D486" s="99">
        <v>15</v>
      </c>
      <c r="E486" s="99" t="s">
        <v>61</v>
      </c>
      <c r="F486" s="99">
        <v>0.47</v>
      </c>
      <c r="G486" s="99" t="s">
        <v>287</v>
      </c>
      <c r="H486" s="99" t="s">
        <v>60</v>
      </c>
      <c r="I486" s="99" t="s">
        <v>59</v>
      </c>
      <c r="J486" s="99" t="s">
        <v>72</v>
      </c>
      <c r="K486" s="99">
        <v>26023</v>
      </c>
      <c r="L486" s="99">
        <v>39386</v>
      </c>
      <c r="M486" s="99">
        <v>0.66071700604275596</v>
      </c>
    </row>
    <row r="487" spans="1:13" x14ac:dyDescent="0.35">
      <c r="A487" s="99">
        <v>9.4</v>
      </c>
      <c r="B487" s="99">
        <v>37</v>
      </c>
      <c r="C487" s="99" t="s">
        <v>268</v>
      </c>
      <c r="D487" s="99">
        <v>25</v>
      </c>
      <c r="E487" s="99" t="s">
        <v>61</v>
      </c>
      <c r="F487" s="99">
        <v>0.47</v>
      </c>
      <c r="G487" s="99" t="s">
        <v>287</v>
      </c>
      <c r="H487" s="99" t="s">
        <v>60</v>
      </c>
      <c r="I487" s="99" t="s">
        <v>59</v>
      </c>
      <c r="J487" s="99" t="s">
        <v>72</v>
      </c>
      <c r="K487" s="99">
        <v>26023</v>
      </c>
      <c r="L487" s="99">
        <v>39386</v>
      </c>
      <c r="M487" s="99">
        <v>0.66071700604275596</v>
      </c>
    </row>
    <row r="488" spans="1:13" x14ac:dyDescent="0.35">
      <c r="A488" s="99">
        <v>12.4</v>
      </c>
      <c r="B488" s="99">
        <v>37</v>
      </c>
      <c r="C488" s="99" t="s">
        <v>268</v>
      </c>
      <c r="D488" s="99">
        <v>57</v>
      </c>
      <c r="E488" s="99" t="s">
        <v>61</v>
      </c>
      <c r="F488" s="99">
        <v>0.47</v>
      </c>
      <c r="G488" s="99" t="s">
        <v>287</v>
      </c>
      <c r="H488" s="99" t="s">
        <v>60</v>
      </c>
      <c r="I488" s="99" t="s">
        <v>59</v>
      </c>
      <c r="J488" s="99" t="s">
        <v>72</v>
      </c>
      <c r="K488" s="99">
        <v>26023</v>
      </c>
      <c r="L488" s="99">
        <v>39386</v>
      </c>
      <c r="M488" s="99">
        <v>0.66071700604275596</v>
      </c>
    </row>
    <row r="489" spans="1:13" x14ac:dyDescent="0.35">
      <c r="A489" s="99">
        <v>15.4</v>
      </c>
      <c r="B489" s="99">
        <v>37</v>
      </c>
      <c r="C489" s="99" t="s">
        <v>268</v>
      </c>
      <c r="D489" s="99">
        <v>115</v>
      </c>
      <c r="E489" s="99" t="s">
        <v>61</v>
      </c>
      <c r="F489" s="99">
        <v>0.47</v>
      </c>
      <c r="G489" s="99" t="s">
        <v>287</v>
      </c>
      <c r="H489" s="99" t="s">
        <v>60</v>
      </c>
      <c r="I489" s="99" t="s">
        <v>59</v>
      </c>
      <c r="J489" s="99" t="s">
        <v>72</v>
      </c>
      <c r="K489" s="99">
        <v>26023</v>
      </c>
      <c r="L489" s="99">
        <v>39386</v>
      </c>
      <c r="M489" s="99">
        <v>0.66071700604275596</v>
      </c>
    </row>
    <row r="490" spans="1:13" x14ac:dyDescent="0.35">
      <c r="A490" s="99">
        <v>18.399999999999999</v>
      </c>
      <c r="B490" s="99">
        <v>37</v>
      </c>
      <c r="C490" s="99" t="s">
        <v>268</v>
      </c>
      <c r="D490" s="99">
        <v>227</v>
      </c>
      <c r="E490" s="99" t="s">
        <v>61</v>
      </c>
      <c r="F490" s="99">
        <v>0.47</v>
      </c>
      <c r="G490" s="99" t="s">
        <v>287</v>
      </c>
      <c r="H490" s="99" t="s">
        <v>60</v>
      </c>
      <c r="I490" s="99" t="s">
        <v>59</v>
      </c>
      <c r="J490" s="99" t="s">
        <v>72</v>
      </c>
      <c r="K490" s="99">
        <v>26023</v>
      </c>
      <c r="L490" s="99">
        <v>39386</v>
      </c>
      <c r="M490" s="99">
        <v>0.66071700604275596</v>
      </c>
    </row>
    <row r="491" spans="1:13" x14ac:dyDescent="0.35">
      <c r="A491" s="99">
        <v>21.4</v>
      </c>
      <c r="B491" s="99">
        <v>37</v>
      </c>
      <c r="C491" s="99" t="s">
        <v>268</v>
      </c>
      <c r="D491" s="99">
        <v>426</v>
      </c>
      <c r="E491" s="99" t="s">
        <v>61</v>
      </c>
      <c r="F491" s="99">
        <v>0.47</v>
      </c>
      <c r="G491" s="99" t="s">
        <v>287</v>
      </c>
      <c r="H491" s="99" t="s">
        <v>60</v>
      </c>
      <c r="I491" s="99" t="s">
        <v>59</v>
      </c>
      <c r="J491" s="99" t="s">
        <v>72</v>
      </c>
      <c r="K491" s="99">
        <v>26023</v>
      </c>
      <c r="L491" s="99">
        <v>39386</v>
      </c>
      <c r="M491" s="99">
        <v>0.66071700604275596</v>
      </c>
    </row>
    <row r="492" spans="1:13" x14ac:dyDescent="0.35">
      <c r="A492" s="99">
        <v>24.4</v>
      </c>
      <c r="B492" s="99">
        <v>37</v>
      </c>
      <c r="C492" s="99" t="s">
        <v>268</v>
      </c>
      <c r="D492" s="99">
        <v>704</v>
      </c>
      <c r="E492" s="99" t="s">
        <v>61</v>
      </c>
      <c r="F492" s="99">
        <v>0.47</v>
      </c>
      <c r="G492" s="99" t="s">
        <v>287</v>
      </c>
      <c r="H492" s="99" t="s">
        <v>60</v>
      </c>
      <c r="I492" s="99" t="s">
        <v>59</v>
      </c>
      <c r="J492" s="99" t="s">
        <v>72</v>
      </c>
      <c r="K492" s="99">
        <v>26023</v>
      </c>
      <c r="L492" s="99">
        <v>39386</v>
      </c>
      <c r="M492" s="99">
        <v>0.66071700604275596</v>
      </c>
    </row>
    <row r="493" spans="1:13" x14ac:dyDescent="0.35">
      <c r="A493" s="99">
        <v>27.4</v>
      </c>
      <c r="B493" s="99">
        <v>37</v>
      </c>
      <c r="C493" s="99" t="s">
        <v>268</v>
      </c>
      <c r="D493" s="99">
        <v>1095</v>
      </c>
      <c r="E493" s="99" t="s">
        <v>61</v>
      </c>
      <c r="F493" s="99">
        <v>0.47</v>
      </c>
      <c r="G493" s="99" t="s">
        <v>287</v>
      </c>
      <c r="H493" s="99" t="s">
        <v>60</v>
      </c>
      <c r="I493" s="99" t="s">
        <v>59</v>
      </c>
      <c r="J493" s="99" t="s">
        <v>72</v>
      </c>
      <c r="K493" s="99">
        <v>26023</v>
      </c>
      <c r="L493" s="99">
        <v>39386</v>
      </c>
      <c r="M493" s="99">
        <v>0.66071700604275596</v>
      </c>
    </row>
    <row r="494" spans="1:13" x14ac:dyDescent="0.35">
      <c r="A494" s="99">
        <v>30.4</v>
      </c>
      <c r="B494" s="99">
        <v>37</v>
      </c>
      <c r="C494" s="99" t="s">
        <v>268</v>
      </c>
      <c r="D494" s="99">
        <v>1588</v>
      </c>
      <c r="E494" s="99" t="s">
        <v>61</v>
      </c>
      <c r="F494" s="99">
        <v>0.47</v>
      </c>
      <c r="G494" s="99" t="s">
        <v>287</v>
      </c>
      <c r="H494" s="99" t="s">
        <v>60</v>
      </c>
      <c r="I494" s="99" t="s">
        <v>59</v>
      </c>
      <c r="J494" s="99" t="s">
        <v>72</v>
      </c>
      <c r="K494" s="99">
        <v>26023</v>
      </c>
      <c r="L494" s="99">
        <v>39386</v>
      </c>
      <c r="M494" s="99">
        <v>0.66071700604275596</v>
      </c>
    </row>
    <row r="495" spans="1:13" x14ac:dyDescent="0.35">
      <c r="A495" s="99">
        <v>33.4</v>
      </c>
      <c r="B495" s="99">
        <v>37</v>
      </c>
      <c r="C495" s="99" t="s">
        <v>268</v>
      </c>
      <c r="D495" s="99">
        <v>2168</v>
      </c>
      <c r="E495" s="99" t="s">
        <v>61</v>
      </c>
      <c r="F495" s="99">
        <v>0.47</v>
      </c>
      <c r="G495" s="99" t="s">
        <v>287</v>
      </c>
      <c r="H495" s="99" t="s">
        <v>60</v>
      </c>
      <c r="I495" s="99" t="s">
        <v>59</v>
      </c>
      <c r="J495" s="99" t="s">
        <v>72</v>
      </c>
      <c r="K495" s="99">
        <v>26023</v>
      </c>
      <c r="L495" s="99">
        <v>39386</v>
      </c>
      <c r="M495" s="99">
        <v>0.66071700604275596</v>
      </c>
    </row>
    <row r="496" spans="1:13" x14ac:dyDescent="0.35">
      <c r="A496" s="99">
        <v>36.4</v>
      </c>
      <c r="B496" s="99">
        <v>37</v>
      </c>
      <c r="C496" s="99" t="s">
        <v>268</v>
      </c>
      <c r="D496" s="99">
        <v>2833</v>
      </c>
      <c r="E496" s="99" t="s">
        <v>61</v>
      </c>
      <c r="F496" s="99">
        <v>0.47</v>
      </c>
      <c r="G496" s="99" t="s">
        <v>287</v>
      </c>
      <c r="H496" s="99" t="s">
        <v>60</v>
      </c>
      <c r="I496" s="99" t="s">
        <v>59</v>
      </c>
      <c r="J496" s="99" t="s">
        <v>72</v>
      </c>
      <c r="K496" s="99">
        <v>26023</v>
      </c>
      <c r="L496" s="99">
        <v>39386</v>
      </c>
      <c r="M496" s="99">
        <v>0.66071700604275596</v>
      </c>
    </row>
    <row r="497" spans="1:13" x14ac:dyDescent="0.35">
      <c r="A497" s="99">
        <v>39.4</v>
      </c>
      <c r="B497" s="99">
        <v>37</v>
      </c>
      <c r="C497" s="99" t="s">
        <v>268</v>
      </c>
      <c r="D497" s="99">
        <v>3612</v>
      </c>
      <c r="E497" s="99" t="s">
        <v>61</v>
      </c>
      <c r="F497" s="99">
        <v>0.47</v>
      </c>
      <c r="G497" s="99" t="s">
        <v>287</v>
      </c>
      <c r="H497" s="99" t="s">
        <v>60</v>
      </c>
      <c r="I497" s="99" t="s">
        <v>59</v>
      </c>
      <c r="J497" s="99" t="s">
        <v>72</v>
      </c>
      <c r="K497" s="99">
        <v>26023</v>
      </c>
      <c r="L497" s="99">
        <v>39386</v>
      </c>
      <c r="M497" s="99">
        <v>0.66071700604275596</v>
      </c>
    </row>
    <row r="498" spans="1:13" x14ac:dyDescent="0.35">
      <c r="A498" s="99">
        <v>42.4</v>
      </c>
      <c r="B498" s="99">
        <v>37</v>
      </c>
      <c r="C498" s="99" t="s">
        <v>268</v>
      </c>
      <c r="D498" s="99">
        <v>4429</v>
      </c>
      <c r="E498" s="99" t="s">
        <v>61</v>
      </c>
      <c r="F498" s="99">
        <v>0.47</v>
      </c>
      <c r="G498" s="99" t="s">
        <v>287</v>
      </c>
      <c r="H498" s="99" t="s">
        <v>60</v>
      </c>
      <c r="I498" s="99" t="s">
        <v>59</v>
      </c>
      <c r="J498" s="99" t="s">
        <v>72</v>
      </c>
      <c r="K498" s="99">
        <v>26023</v>
      </c>
      <c r="L498" s="99">
        <v>39386</v>
      </c>
      <c r="M498" s="99">
        <v>0.66071700604275596</v>
      </c>
    </row>
    <row r="499" spans="1:13" x14ac:dyDescent="0.35">
      <c r="A499" s="99">
        <v>45.4</v>
      </c>
      <c r="B499" s="99">
        <v>37</v>
      </c>
      <c r="C499" s="99" t="s">
        <v>268</v>
      </c>
      <c r="D499" s="99">
        <v>5298</v>
      </c>
      <c r="E499" s="99" t="s">
        <v>61</v>
      </c>
      <c r="F499" s="99">
        <v>0.47</v>
      </c>
      <c r="G499" s="99" t="s">
        <v>287</v>
      </c>
      <c r="H499" s="99" t="s">
        <v>60</v>
      </c>
      <c r="I499" s="99" t="s">
        <v>59</v>
      </c>
      <c r="J499" s="99" t="s">
        <v>72</v>
      </c>
      <c r="K499" s="99">
        <v>26023</v>
      </c>
      <c r="L499" s="99">
        <v>39386</v>
      </c>
      <c r="M499" s="99">
        <v>0.66071700604275596</v>
      </c>
    </row>
    <row r="500" spans="1:13" x14ac:dyDescent="0.35">
      <c r="A500" s="99">
        <v>48.4</v>
      </c>
      <c r="B500" s="99">
        <v>37</v>
      </c>
      <c r="C500" s="99" t="s">
        <v>268</v>
      </c>
      <c r="D500" s="99">
        <v>6136</v>
      </c>
      <c r="E500" s="99" t="s">
        <v>61</v>
      </c>
      <c r="F500" s="99">
        <v>0.47</v>
      </c>
      <c r="G500" s="99" t="s">
        <v>287</v>
      </c>
      <c r="H500" s="99" t="s">
        <v>60</v>
      </c>
      <c r="I500" s="99" t="s">
        <v>59</v>
      </c>
      <c r="J500" s="99" t="s">
        <v>72</v>
      </c>
      <c r="K500" s="99">
        <v>26023</v>
      </c>
      <c r="L500" s="99">
        <v>39386</v>
      </c>
      <c r="M500" s="99">
        <v>0.66071700604275596</v>
      </c>
    </row>
    <row r="501" spans="1:13" x14ac:dyDescent="0.35">
      <c r="A501" s="99">
        <v>51.4</v>
      </c>
      <c r="B501" s="99">
        <v>37</v>
      </c>
      <c r="C501" s="99" t="s">
        <v>268</v>
      </c>
      <c r="D501" s="99">
        <v>6989</v>
      </c>
      <c r="E501" s="99" t="s">
        <v>61</v>
      </c>
      <c r="F501" s="99">
        <v>0.47</v>
      </c>
      <c r="G501" s="99" t="s">
        <v>287</v>
      </c>
      <c r="H501" s="99" t="s">
        <v>60</v>
      </c>
      <c r="I501" s="99" t="s">
        <v>59</v>
      </c>
      <c r="J501" s="99" t="s">
        <v>72</v>
      </c>
      <c r="K501" s="99">
        <v>26023</v>
      </c>
      <c r="L501" s="99">
        <v>39386</v>
      </c>
      <c r="M501" s="99">
        <v>0.66071700604275596</v>
      </c>
    </row>
    <row r="502" spans="1:13" x14ac:dyDescent="0.35">
      <c r="A502" s="99">
        <v>54.4</v>
      </c>
      <c r="B502" s="99">
        <v>37</v>
      </c>
      <c r="C502" s="99" t="s">
        <v>268</v>
      </c>
      <c r="D502" s="99">
        <v>7939</v>
      </c>
      <c r="E502" s="99" t="s">
        <v>61</v>
      </c>
      <c r="F502" s="99">
        <v>0.47</v>
      </c>
      <c r="G502" s="99" t="s">
        <v>287</v>
      </c>
      <c r="H502" s="99" t="s">
        <v>60</v>
      </c>
      <c r="I502" s="99" t="s">
        <v>59</v>
      </c>
      <c r="J502" s="99" t="s">
        <v>72</v>
      </c>
      <c r="K502" s="99">
        <v>26023</v>
      </c>
      <c r="L502" s="99">
        <v>39386</v>
      </c>
      <c r="M502" s="99">
        <v>0.66071700604275596</v>
      </c>
    </row>
    <row r="503" spans="1:13" x14ac:dyDescent="0.35">
      <c r="A503" s="99">
        <v>57.4</v>
      </c>
      <c r="B503" s="99">
        <v>37</v>
      </c>
      <c r="C503" s="99" t="s">
        <v>268</v>
      </c>
      <c r="D503" s="99">
        <v>8810</v>
      </c>
      <c r="E503" s="99" t="s">
        <v>61</v>
      </c>
      <c r="F503" s="99">
        <v>0.47</v>
      </c>
      <c r="G503" s="99" t="s">
        <v>287</v>
      </c>
      <c r="H503" s="99" t="s">
        <v>60</v>
      </c>
      <c r="I503" s="99" t="s">
        <v>59</v>
      </c>
      <c r="J503" s="99" t="s">
        <v>72</v>
      </c>
      <c r="K503" s="99">
        <v>26023</v>
      </c>
      <c r="L503" s="99">
        <v>39386</v>
      </c>
      <c r="M503" s="99">
        <v>0.66071700604275596</v>
      </c>
    </row>
    <row r="504" spans="1:13" x14ac:dyDescent="0.35">
      <c r="A504" s="99">
        <v>60.4</v>
      </c>
      <c r="B504" s="99">
        <v>37</v>
      </c>
      <c r="C504" s="99" t="s">
        <v>268</v>
      </c>
      <c r="D504" s="99">
        <v>9741</v>
      </c>
      <c r="E504" s="99" t="s">
        <v>61</v>
      </c>
      <c r="F504" s="99">
        <v>0.47</v>
      </c>
      <c r="G504" s="99" t="s">
        <v>287</v>
      </c>
      <c r="H504" s="99" t="s">
        <v>60</v>
      </c>
      <c r="I504" s="99" t="s">
        <v>59</v>
      </c>
      <c r="J504" s="99" t="s">
        <v>72</v>
      </c>
      <c r="K504" s="99">
        <v>26023</v>
      </c>
      <c r="L504" s="99">
        <v>39386</v>
      </c>
      <c r="M504" s="99">
        <v>0.66071700604275596</v>
      </c>
    </row>
    <row r="505" spans="1:13" x14ac:dyDescent="0.35">
      <c r="A505" s="99">
        <v>63.4</v>
      </c>
      <c r="B505" s="99">
        <v>37</v>
      </c>
      <c r="C505" s="99" t="s">
        <v>268</v>
      </c>
      <c r="D505" s="99">
        <v>10682</v>
      </c>
      <c r="E505" s="99" t="s">
        <v>61</v>
      </c>
      <c r="F505" s="99">
        <v>0.47</v>
      </c>
      <c r="G505" s="99" t="s">
        <v>287</v>
      </c>
      <c r="H505" s="99" t="s">
        <v>60</v>
      </c>
      <c r="I505" s="99" t="s">
        <v>59</v>
      </c>
      <c r="J505" s="99" t="s">
        <v>72</v>
      </c>
      <c r="K505" s="99">
        <v>26023</v>
      </c>
      <c r="L505" s="99">
        <v>39386</v>
      </c>
      <c r="M505" s="99">
        <v>0.66071700604275596</v>
      </c>
    </row>
    <row r="506" spans="1:13" x14ac:dyDescent="0.35">
      <c r="A506" s="99">
        <v>66.400000000000006</v>
      </c>
      <c r="B506" s="99">
        <v>37</v>
      </c>
      <c r="C506" s="99" t="s">
        <v>268</v>
      </c>
      <c r="D506" s="99">
        <v>11583</v>
      </c>
      <c r="E506" s="99" t="s">
        <v>61</v>
      </c>
      <c r="F506" s="99">
        <v>0.47</v>
      </c>
      <c r="G506" s="99" t="s">
        <v>287</v>
      </c>
      <c r="H506" s="99" t="s">
        <v>60</v>
      </c>
      <c r="I506" s="99" t="s">
        <v>59</v>
      </c>
      <c r="J506" s="99" t="s">
        <v>72</v>
      </c>
      <c r="K506" s="99">
        <v>26023</v>
      </c>
      <c r="L506" s="99">
        <v>39386</v>
      </c>
      <c r="M506" s="99">
        <v>0.66071700604275596</v>
      </c>
    </row>
    <row r="507" spans="1:13" x14ac:dyDescent="0.35">
      <c r="A507" s="99">
        <v>69.400000000000006</v>
      </c>
      <c r="B507" s="99">
        <v>37</v>
      </c>
      <c r="C507" s="99" t="s">
        <v>268</v>
      </c>
      <c r="D507" s="99">
        <v>12464</v>
      </c>
      <c r="E507" s="99" t="s">
        <v>61</v>
      </c>
      <c r="F507" s="99">
        <v>0.47</v>
      </c>
      <c r="G507" s="99" t="s">
        <v>287</v>
      </c>
      <c r="H507" s="99" t="s">
        <v>60</v>
      </c>
      <c r="I507" s="99" t="s">
        <v>59</v>
      </c>
      <c r="J507" s="99" t="s">
        <v>72</v>
      </c>
      <c r="K507" s="99">
        <v>26023</v>
      </c>
      <c r="L507" s="99">
        <v>39386</v>
      </c>
      <c r="M507" s="99">
        <v>0.66071700604275596</v>
      </c>
    </row>
    <row r="508" spans="1:13" x14ac:dyDescent="0.35">
      <c r="A508" s="99">
        <v>72.400000000000006</v>
      </c>
      <c r="B508" s="99">
        <v>37</v>
      </c>
      <c r="C508" s="99" t="s">
        <v>268</v>
      </c>
      <c r="D508" s="99">
        <v>13448</v>
      </c>
      <c r="E508" s="99" t="s">
        <v>61</v>
      </c>
      <c r="F508" s="99">
        <v>0.47</v>
      </c>
      <c r="G508" s="99" t="s">
        <v>287</v>
      </c>
      <c r="H508" s="99" t="s">
        <v>60</v>
      </c>
      <c r="I508" s="99" t="s">
        <v>59</v>
      </c>
      <c r="J508" s="99" t="s">
        <v>72</v>
      </c>
      <c r="K508" s="99">
        <v>26023</v>
      </c>
      <c r="L508" s="99">
        <v>39386</v>
      </c>
      <c r="M508" s="99">
        <v>0.66071700604275596</v>
      </c>
    </row>
    <row r="509" spans="1:13" x14ac:dyDescent="0.35">
      <c r="A509" s="99">
        <v>75.400000000000006</v>
      </c>
      <c r="B509" s="99">
        <v>37</v>
      </c>
      <c r="C509" s="99" t="s">
        <v>268</v>
      </c>
      <c r="D509" s="99">
        <v>14334</v>
      </c>
      <c r="E509" s="99" t="s">
        <v>61</v>
      </c>
      <c r="F509" s="99">
        <v>0.47</v>
      </c>
      <c r="G509" s="99" t="s">
        <v>287</v>
      </c>
      <c r="H509" s="99" t="s">
        <v>60</v>
      </c>
      <c r="I509" s="99" t="s">
        <v>59</v>
      </c>
      <c r="J509" s="99" t="s">
        <v>72</v>
      </c>
      <c r="K509" s="99">
        <v>26023</v>
      </c>
      <c r="L509" s="99">
        <v>39386</v>
      </c>
      <c r="M509" s="99">
        <v>0.66071700604275596</v>
      </c>
    </row>
    <row r="510" spans="1:13" x14ac:dyDescent="0.35">
      <c r="A510" s="99">
        <v>78.400000000000006</v>
      </c>
      <c r="B510" s="99">
        <v>37</v>
      </c>
      <c r="C510" s="99" t="s">
        <v>268</v>
      </c>
      <c r="D510" s="99">
        <v>15347</v>
      </c>
      <c r="E510" s="99" t="s">
        <v>61</v>
      </c>
      <c r="F510" s="99">
        <v>0.47</v>
      </c>
      <c r="G510" s="99" t="s">
        <v>287</v>
      </c>
      <c r="H510" s="99" t="s">
        <v>60</v>
      </c>
      <c r="I510" s="99" t="s">
        <v>59</v>
      </c>
      <c r="J510" s="99" t="s">
        <v>72</v>
      </c>
      <c r="K510" s="99">
        <v>26023</v>
      </c>
      <c r="L510" s="99">
        <v>39386</v>
      </c>
      <c r="M510" s="99">
        <v>0.66071700604275596</v>
      </c>
    </row>
    <row r="511" spans="1:13" x14ac:dyDescent="0.35">
      <c r="A511" s="99">
        <v>81.400000000000006</v>
      </c>
      <c r="B511" s="99">
        <v>37</v>
      </c>
      <c r="C511" s="99" t="s">
        <v>268</v>
      </c>
      <c r="D511" s="99">
        <v>16213</v>
      </c>
      <c r="E511" s="99" t="s">
        <v>61</v>
      </c>
      <c r="F511" s="99">
        <v>0.47</v>
      </c>
      <c r="G511" s="99" t="s">
        <v>287</v>
      </c>
      <c r="H511" s="99" t="s">
        <v>60</v>
      </c>
      <c r="I511" s="99" t="s">
        <v>59</v>
      </c>
      <c r="J511" s="99" t="s">
        <v>72</v>
      </c>
      <c r="K511" s="99">
        <v>26023</v>
      </c>
      <c r="L511" s="99">
        <v>39386</v>
      </c>
      <c r="M511" s="99">
        <v>0.66071700604275596</v>
      </c>
    </row>
    <row r="512" spans="1:13" x14ac:dyDescent="0.35">
      <c r="A512" s="99">
        <v>84.4</v>
      </c>
      <c r="B512" s="99">
        <v>37</v>
      </c>
      <c r="C512" s="99" t="s">
        <v>268</v>
      </c>
      <c r="D512" s="99">
        <v>17025</v>
      </c>
      <c r="E512" s="99" t="s">
        <v>61</v>
      </c>
      <c r="F512" s="99">
        <v>0.47</v>
      </c>
      <c r="G512" s="99" t="s">
        <v>287</v>
      </c>
      <c r="H512" s="99" t="s">
        <v>60</v>
      </c>
      <c r="I512" s="99" t="s">
        <v>59</v>
      </c>
      <c r="J512" s="99" t="s">
        <v>72</v>
      </c>
      <c r="K512" s="99">
        <v>26023</v>
      </c>
      <c r="L512" s="99">
        <v>39386</v>
      </c>
      <c r="M512" s="99">
        <v>0.66071700604275596</v>
      </c>
    </row>
    <row r="513" spans="1:13" x14ac:dyDescent="0.35">
      <c r="A513" s="99">
        <v>87.4</v>
      </c>
      <c r="B513" s="99">
        <v>37</v>
      </c>
      <c r="C513" s="99" t="s">
        <v>268</v>
      </c>
      <c r="D513" s="99">
        <v>17993</v>
      </c>
      <c r="E513" s="99" t="s">
        <v>61</v>
      </c>
      <c r="F513" s="99">
        <v>0.47</v>
      </c>
      <c r="G513" s="99" t="s">
        <v>287</v>
      </c>
      <c r="H513" s="99" t="s">
        <v>60</v>
      </c>
      <c r="I513" s="99" t="s">
        <v>59</v>
      </c>
      <c r="J513" s="99" t="s">
        <v>72</v>
      </c>
      <c r="K513" s="99">
        <v>26023</v>
      </c>
      <c r="L513" s="99">
        <v>39386</v>
      </c>
      <c r="M513" s="99">
        <v>0.66071700604275596</v>
      </c>
    </row>
    <row r="514" spans="1:13" x14ac:dyDescent="0.35">
      <c r="A514" s="99">
        <v>90.4</v>
      </c>
      <c r="B514" s="99">
        <v>37</v>
      </c>
      <c r="C514" s="99" t="s">
        <v>268</v>
      </c>
      <c r="D514" s="99">
        <v>18658</v>
      </c>
      <c r="E514" s="99" t="s">
        <v>61</v>
      </c>
      <c r="F514" s="99">
        <v>0.47</v>
      </c>
      <c r="G514" s="99" t="s">
        <v>287</v>
      </c>
      <c r="H514" s="99" t="s">
        <v>60</v>
      </c>
      <c r="I514" s="99" t="s">
        <v>59</v>
      </c>
      <c r="J514" s="99" t="s">
        <v>72</v>
      </c>
      <c r="K514" s="99">
        <v>26023</v>
      </c>
      <c r="L514" s="99">
        <v>39386</v>
      </c>
      <c r="M514" s="99">
        <v>0.66071700604275596</v>
      </c>
    </row>
    <row r="515" spans="1:13" x14ac:dyDescent="0.35">
      <c r="A515" s="99">
        <v>93.4</v>
      </c>
      <c r="B515" s="99">
        <v>37</v>
      </c>
      <c r="C515" s="99" t="s">
        <v>268</v>
      </c>
      <c r="D515" s="99">
        <v>19549</v>
      </c>
      <c r="E515" s="99" t="s">
        <v>61</v>
      </c>
      <c r="F515" s="99">
        <v>0.47</v>
      </c>
      <c r="G515" s="99" t="s">
        <v>287</v>
      </c>
      <c r="H515" s="99" t="s">
        <v>60</v>
      </c>
      <c r="I515" s="99" t="s">
        <v>59</v>
      </c>
      <c r="J515" s="99" t="s">
        <v>72</v>
      </c>
      <c r="K515" s="99">
        <v>26023</v>
      </c>
      <c r="L515" s="99">
        <v>39386</v>
      </c>
      <c r="M515" s="99">
        <v>0.66071700604275596</v>
      </c>
    </row>
    <row r="516" spans="1:13" x14ac:dyDescent="0.35">
      <c r="A516" s="99">
        <v>96.4</v>
      </c>
      <c r="B516" s="99">
        <v>37</v>
      </c>
      <c r="C516" s="99" t="s">
        <v>268</v>
      </c>
      <c r="D516" s="99">
        <v>20225</v>
      </c>
      <c r="E516" s="99" t="s">
        <v>61</v>
      </c>
      <c r="F516" s="99">
        <v>0.47</v>
      </c>
      <c r="G516" s="99" t="s">
        <v>287</v>
      </c>
      <c r="H516" s="99" t="s">
        <v>60</v>
      </c>
      <c r="I516" s="99" t="s">
        <v>59</v>
      </c>
      <c r="J516" s="99" t="s">
        <v>72</v>
      </c>
      <c r="K516" s="99">
        <v>26023</v>
      </c>
      <c r="L516" s="99">
        <v>39386</v>
      </c>
      <c r="M516" s="99">
        <v>0.66071700604275596</v>
      </c>
    </row>
    <row r="517" spans="1:13" x14ac:dyDescent="0.35">
      <c r="A517" s="99">
        <v>99.4</v>
      </c>
      <c r="B517" s="99">
        <v>36.9</v>
      </c>
      <c r="C517" s="99" t="s">
        <v>268</v>
      </c>
      <c r="D517" s="99">
        <v>20895</v>
      </c>
      <c r="E517" s="99" t="s">
        <v>61</v>
      </c>
      <c r="F517" s="99">
        <v>0.47</v>
      </c>
      <c r="G517" s="99" t="s">
        <v>287</v>
      </c>
      <c r="H517" s="99" t="s">
        <v>60</v>
      </c>
      <c r="I517" s="99" t="s">
        <v>59</v>
      </c>
      <c r="J517" s="99" t="s">
        <v>72</v>
      </c>
      <c r="K517" s="99">
        <v>26023</v>
      </c>
      <c r="L517" s="99">
        <v>39386</v>
      </c>
      <c r="M517" s="99">
        <v>0.66071700604275596</v>
      </c>
    </row>
    <row r="518" spans="1:13" x14ac:dyDescent="0.35">
      <c r="A518" s="99">
        <v>102.4</v>
      </c>
      <c r="B518" s="99">
        <v>37</v>
      </c>
      <c r="C518" s="99" t="s">
        <v>268</v>
      </c>
      <c r="D518" s="99">
        <v>21439</v>
      </c>
      <c r="E518" s="99" t="s">
        <v>61</v>
      </c>
      <c r="F518" s="99">
        <v>0.47</v>
      </c>
      <c r="G518" s="99" t="s">
        <v>287</v>
      </c>
      <c r="H518" s="99" t="s">
        <v>60</v>
      </c>
      <c r="I518" s="99" t="s">
        <v>59</v>
      </c>
      <c r="J518" s="99" t="s">
        <v>72</v>
      </c>
      <c r="K518" s="99">
        <v>26023</v>
      </c>
      <c r="L518" s="99">
        <v>39386</v>
      </c>
      <c r="M518" s="99">
        <v>0.66071700604275596</v>
      </c>
    </row>
    <row r="519" spans="1:13" x14ac:dyDescent="0.35">
      <c r="A519" s="99">
        <v>105.4</v>
      </c>
      <c r="B519" s="99">
        <v>37</v>
      </c>
      <c r="C519" s="99" t="s">
        <v>268</v>
      </c>
      <c r="D519" s="99">
        <v>22024</v>
      </c>
      <c r="E519" s="99" t="s">
        <v>61</v>
      </c>
      <c r="F519" s="99">
        <v>0.47</v>
      </c>
      <c r="G519" s="99" t="s">
        <v>287</v>
      </c>
      <c r="H519" s="99" t="s">
        <v>60</v>
      </c>
      <c r="I519" s="99" t="s">
        <v>59</v>
      </c>
      <c r="J519" s="99" t="s">
        <v>72</v>
      </c>
      <c r="K519" s="99">
        <v>26023</v>
      </c>
      <c r="L519" s="99">
        <v>39386</v>
      </c>
      <c r="M519" s="99">
        <v>0.66071700604275596</v>
      </c>
    </row>
    <row r="520" spans="1:13" x14ac:dyDescent="0.35">
      <c r="A520" s="99">
        <v>108.4</v>
      </c>
      <c r="B520" s="99">
        <v>37</v>
      </c>
      <c r="C520" s="99" t="s">
        <v>268</v>
      </c>
      <c r="D520" s="99">
        <v>22420</v>
      </c>
      <c r="E520" s="99" t="s">
        <v>61</v>
      </c>
      <c r="F520" s="99">
        <v>0.47</v>
      </c>
      <c r="G520" s="99" t="s">
        <v>287</v>
      </c>
      <c r="H520" s="99" t="s">
        <v>60</v>
      </c>
      <c r="I520" s="99" t="s">
        <v>59</v>
      </c>
      <c r="J520" s="99" t="s">
        <v>72</v>
      </c>
      <c r="K520" s="99">
        <v>26023</v>
      </c>
      <c r="L520" s="99">
        <v>39386</v>
      </c>
      <c r="M520" s="99">
        <v>0.66071700604275596</v>
      </c>
    </row>
    <row r="521" spans="1:13" x14ac:dyDescent="0.35">
      <c r="A521" s="99">
        <v>111.4</v>
      </c>
      <c r="B521" s="99">
        <v>37</v>
      </c>
      <c r="C521" s="99" t="s">
        <v>268</v>
      </c>
      <c r="D521" s="99">
        <v>22857</v>
      </c>
      <c r="E521" s="99" t="s">
        <v>61</v>
      </c>
      <c r="F521" s="99">
        <v>0.47</v>
      </c>
      <c r="G521" s="99" t="s">
        <v>287</v>
      </c>
      <c r="H521" s="99" t="s">
        <v>60</v>
      </c>
      <c r="I521" s="99" t="s">
        <v>59</v>
      </c>
      <c r="J521" s="99" t="s">
        <v>72</v>
      </c>
      <c r="K521" s="99">
        <v>26023</v>
      </c>
      <c r="L521" s="99">
        <v>39386</v>
      </c>
      <c r="M521" s="99">
        <v>0.66071700604275596</v>
      </c>
    </row>
    <row r="522" spans="1:13" x14ac:dyDescent="0.35">
      <c r="A522" s="99">
        <v>114.4</v>
      </c>
      <c r="B522" s="99">
        <v>37</v>
      </c>
      <c r="C522" s="99" t="s">
        <v>268</v>
      </c>
      <c r="D522" s="99">
        <v>23391</v>
      </c>
      <c r="E522" s="99" t="s">
        <v>61</v>
      </c>
      <c r="F522" s="99">
        <v>0.47</v>
      </c>
      <c r="G522" s="99" t="s">
        <v>287</v>
      </c>
      <c r="H522" s="99" t="s">
        <v>60</v>
      </c>
      <c r="I522" s="99" t="s">
        <v>59</v>
      </c>
      <c r="J522" s="99" t="s">
        <v>72</v>
      </c>
      <c r="K522" s="99">
        <v>26023</v>
      </c>
      <c r="L522" s="99">
        <v>39386</v>
      </c>
      <c r="M522" s="99">
        <v>0.66071700604275596</v>
      </c>
    </row>
    <row r="523" spans="1:13" x14ac:dyDescent="0.35">
      <c r="A523" s="99">
        <v>117.4</v>
      </c>
      <c r="B523" s="99">
        <v>37</v>
      </c>
      <c r="C523" s="99" t="s">
        <v>268</v>
      </c>
      <c r="D523" s="99">
        <v>23642</v>
      </c>
      <c r="E523" s="99" t="s">
        <v>61</v>
      </c>
      <c r="F523" s="99">
        <v>0.47</v>
      </c>
      <c r="G523" s="99" t="s">
        <v>287</v>
      </c>
      <c r="H523" s="99" t="s">
        <v>60</v>
      </c>
      <c r="I523" s="99" t="s">
        <v>59</v>
      </c>
      <c r="J523" s="99" t="s">
        <v>72</v>
      </c>
      <c r="K523" s="99">
        <v>26023</v>
      </c>
      <c r="L523" s="99">
        <v>39386</v>
      </c>
      <c r="M523" s="99">
        <v>0.66071700604275596</v>
      </c>
    </row>
    <row r="524" spans="1:13" x14ac:dyDescent="0.35">
      <c r="A524" s="99">
        <v>120.4</v>
      </c>
      <c r="B524" s="99">
        <v>37</v>
      </c>
      <c r="C524" s="99" t="s">
        <v>268</v>
      </c>
      <c r="D524" s="99">
        <v>23930</v>
      </c>
      <c r="E524" s="99" t="s">
        <v>61</v>
      </c>
      <c r="F524" s="99">
        <v>0.47</v>
      </c>
      <c r="G524" s="99" t="s">
        <v>287</v>
      </c>
      <c r="H524" s="99" t="s">
        <v>60</v>
      </c>
      <c r="I524" s="99" t="s">
        <v>59</v>
      </c>
      <c r="J524" s="99" t="s">
        <v>72</v>
      </c>
      <c r="K524" s="99">
        <v>26023</v>
      </c>
      <c r="L524" s="99">
        <v>39386</v>
      </c>
      <c r="M524" s="99">
        <v>0.66071700604275596</v>
      </c>
    </row>
    <row r="525" spans="1:13" x14ac:dyDescent="0.35">
      <c r="A525" s="99">
        <v>123.4</v>
      </c>
      <c r="B525" s="99">
        <v>37</v>
      </c>
      <c r="C525" s="99" t="s">
        <v>268</v>
      </c>
      <c r="D525" s="99">
        <v>23904</v>
      </c>
      <c r="E525" s="99" t="s">
        <v>61</v>
      </c>
      <c r="F525" s="99">
        <v>0.47</v>
      </c>
      <c r="G525" s="99" t="s">
        <v>287</v>
      </c>
      <c r="H525" s="99" t="s">
        <v>60</v>
      </c>
      <c r="I525" s="99" t="s">
        <v>59</v>
      </c>
      <c r="J525" s="99" t="s">
        <v>72</v>
      </c>
      <c r="K525" s="99">
        <v>26023</v>
      </c>
      <c r="L525" s="99">
        <v>39386</v>
      </c>
      <c r="M525" s="99">
        <v>0.66071700604275596</v>
      </c>
    </row>
    <row r="526" spans="1:13" x14ac:dyDescent="0.35">
      <c r="A526" s="99">
        <v>126.4</v>
      </c>
      <c r="B526" s="99">
        <v>37</v>
      </c>
      <c r="C526" s="99" t="s">
        <v>268</v>
      </c>
      <c r="D526" s="99">
        <v>24327</v>
      </c>
      <c r="E526" s="99" t="s">
        <v>61</v>
      </c>
      <c r="F526" s="99">
        <v>0.47</v>
      </c>
      <c r="G526" s="99" t="s">
        <v>287</v>
      </c>
      <c r="H526" s="99" t="s">
        <v>60</v>
      </c>
      <c r="I526" s="99" t="s">
        <v>59</v>
      </c>
      <c r="J526" s="99" t="s">
        <v>72</v>
      </c>
      <c r="K526" s="99">
        <v>26023</v>
      </c>
      <c r="L526" s="99">
        <v>39386</v>
      </c>
      <c r="M526" s="99">
        <v>0.66071700604275596</v>
      </c>
    </row>
    <row r="527" spans="1:13" x14ac:dyDescent="0.35">
      <c r="A527" s="99">
        <v>129.4</v>
      </c>
      <c r="B527" s="99">
        <v>37</v>
      </c>
      <c r="C527" s="99" t="s">
        <v>268</v>
      </c>
      <c r="D527" s="99">
        <v>24560</v>
      </c>
      <c r="E527" s="99" t="s">
        <v>61</v>
      </c>
      <c r="F527" s="99">
        <v>0.47</v>
      </c>
      <c r="G527" s="99" t="s">
        <v>287</v>
      </c>
      <c r="H527" s="99" t="s">
        <v>60</v>
      </c>
      <c r="I527" s="99" t="s">
        <v>59</v>
      </c>
      <c r="J527" s="99" t="s">
        <v>72</v>
      </c>
      <c r="K527" s="99">
        <v>26023</v>
      </c>
      <c r="L527" s="99">
        <v>39386</v>
      </c>
      <c r="M527" s="99">
        <v>0.66071700604275596</v>
      </c>
    </row>
    <row r="528" spans="1:13" x14ac:dyDescent="0.35">
      <c r="A528" s="99">
        <v>132.4</v>
      </c>
      <c r="B528" s="99">
        <v>37</v>
      </c>
      <c r="C528" s="99" t="s">
        <v>268</v>
      </c>
      <c r="D528" s="99">
        <v>24673</v>
      </c>
      <c r="E528" s="99" t="s">
        <v>61</v>
      </c>
      <c r="F528" s="99">
        <v>0.47</v>
      </c>
      <c r="G528" s="99" t="s">
        <v>287</v>
      </c>
      <c r="H528" s="99" t="s">
        <v>60</v>
      </c>
      <c r="I528" s="99" t="s">
        <v>59</v>
      </c>
      <c r="J528" s="99" t="s">
        <v>72</v>
      </c>
      <c r="K528" s="99">
        <v>26023</v>
      </c>
      <c r="L528" s="99">
        <v>39386</v>
      </c>
      <c r="M528" s="99">
        <v>0.66071700604275596</v>
      </c>
    </row>
    <row r="529" spans="1:13" x14ac:dyDescent="0.35">
      <c r="A529" s="99">
        <v>135.4</v>
      </c>
      <c r="B529" s="99">
        <v>37</v>
      </c>
      <c r="C529" s="99" t="s">
        <v>268</v>
      </c>
      <c r="D529" s="99">
        <v>24654</v>
      </c>
      <c r="E529" s="99" t="s">
        <v>61</v>
      </c>
      <c r="F529" s="99">
        <v>0.47</v>
      </c>
      <c r="G529" s="99" t="s">
        <v>287</v>
      </c>
      <c r="H529" s="99" t="s">
        <v>60</v>
      </c>
      <c r="I529" s="99" t="s">
        <v>59</v>
      </c>
      <c r="J529" s="99" t="s">
        <v>72</v>
      </c>
      <c r="K529" s="99">
        <v>26023</v>
      </c>
      <c r="L529" s="99">
        <v>39386</v>
      </c>
      <c r="M529" s="99">
        <v>0.66071700604275596</v>
      </c>
    </row>
    <row r="530" spans="1:13" x14ac:dyDescent="0.35">
      <c r="A530" s="99">
        <v>138.4</v>
      </c>
      <c r="B530" s="99">
        <v>37</v>
      </c>
      <c r="C530" s="99" t="s">
        <v>268</v>
      </c>
      <c r="D530" s="99">
        <v>25092</v>
      </c>
      <c r="E530" s="99" t="s">
        <v>61</v>
      </c>
      <c r="F530" s="99">
        <v>0.47</v>
      </c>
      <c r="G530" s="99" t="s">
        <v>287</v>
      </c>
      <c r="H530" s="99" t="s">
        <v>60</v>
      </c>
      <c r="I530" s="99" t="s">
        <v>59</v>
      </c>
      <c r="J530" s="99" t="s">
        <v>72</v>
      </c>
      <c r="K530" s="99">
        <v>26023</v>
      </c>
      <c r="L530" s="99">
        <v>39386</v>
      </c>
      <c r="M530" s="99">
        <v>0.66071700604275596</v>
      </c>
    </row>
    <row r="531" spans="1:13" x14ac:dyDescent="0.35">
      <c r="A531" s="99">
        <v>141.4</v>
      </c>
      <c r="B531" s="99">
        <v>37</v>
      </c>
      <c r="C531" s="99" t="s">
        <v>268</v>
      </c>
      <c r="D531" s="99">
        <v>25221</v>
      </c>
      <c r="E531" s="99" t="s">
        <v>61</v>
      </c>
      <c r="F531" s="99">
        <v>0.47</v>
      </c>
      <c r="G531" s="99" t="s">
        <v>287</v>
      </c>
      <c r="H531" s="99" t="s">
        <v>60</v>
      </c>
      <c r="I531" s="99" t="s">
        <v>59</v>
      </c>
      <c r="J531" s="99" t="s">
        <v>72</v>
      </c>
      <c r="K531" s="99">
        <v>26023</v>
      </c>
      <c r="L531" s="99">
        <v>39386</v>
      </c>
      <c r="M531" s="99">
        <v>0.66071700604275596</v>
      </c>
    </row>
    <row r="532" spans="1:13" x14ac:dyDescent="0.35">
      <c r="A532" s="99">
        <v>144.4</v>
      </c>
      <c r="B532" s="99">
        <v>37</v>
      </c>
      <c r="C532" s="99" t="s">
        <v>268</v>
      </c>
      <c r="D532" s="99">
        <v>25085</v>
      </c>
      <c r="E532" s="99" t="s">
        <v>61</v>
      </c>
      <c r="F532" s="99">
        <v>0.47</v>
      </c>
      <c r="G532" s="99" t="s">
        <v>287</v>
      </c>
      <c r="H532" s="99" t="s">
        <v>60</v>
      </c>
      <c r="I532" s="99" t="s">
        <v>59</v>
      </c>
      <c r="J532" s="99" t="s">
        <v>72</v>
      </c>
      <c r="K532" s="99">
        <v>26023</v>
      </c>
      <c r="L532" s="99">
        <v>39386</v>
      </c>
      <c r="M532" s="99">
        <v>0.66071700604275596</v>
      </c>
    </row>
    <row r="533" spans="1:13" x14ac:dyDescent="0.35">
      <c r="A533" s="99">
        <v>147.4</v>
      </c>
      <c r="B533" s="99">
        <v>37</v>
      </c>
      <c r="C533" s="99" t="s">
        <v>268</v>
      </c>
      <c r="D533" s="99">
        <v>25154</v>
      </c>
      <c r="E533" s="99" t="s">
        <v>61</v>
      </c>
      <c r="F533" s="99">
        <v>0.47</v>
      </c>
      <c r="G533" s="99" t="s">
        <v>287</v>
      </c>
      <c r="H533" s="99" t="s">
        <v>60</v>
      </c>
      <c r="I533" s="99" t="s">
        <v>59</v>
      </c>
      <c r="J533" s="99" t="s">
        <v>72</v>
      </c>
      <c r="K533" s="99">
        <v>26023</v>
      </c>
      <c r="L533" s="99">
        <v>39386</v>
      </c>
      <c r="M533" s="99">
        <v>0.66071700604275596</v>
      </c>
    </row>
    <row r="534" spans="1:13" x14ac:dyDescent="0.35">
      <c r="A534" s="99">
        <v>150.4</v>
      </c>
      <c r="B534" s="99">
        <v>37</v>
      </c>
      <c r="C534" s="99" t="s">
        <v>268</v>
      </c>
      <c r="D534" s="99">
        <v>25387</v>
      </c>
      <c r="E534" s="99" t="s">
        <v>61</v>
      </c>
      <c r="F534" s="99">
        <v>0.47</v>
      </c>
      <c r="G534" s="99" t="s">
        <v>287</v>
      </c>
      <c r="H534" s="99" t="s">
        <v>60</v>
      </c>
      <c r="I534" s="99" t="s">
        <v>59</v>
      </c>
      <c r="J534" s="99" t="s">
        <v>72</v>
      </c>
      <c r="K534" s="99">
        <v>26023</v>
      </c>
      <c r="L534" s="99">
        <v>39386</v>
      </c>
      <c r="M534" s="99">
        <v>0.66071700604275596</v>
      </c>
    </row>
    <row r="535" spans="1:13" x14ac:dyDescent="0.35">
      <c r="A535" s="99">
        <v>153.4</v>
      </c>
      <c r="B535" s="99">
        <v>37</v>
      </c>
      <c r="C535" s="99" t="s">
        <v>268</v>
      </c>
      <c r="D535" s="99">
        <v>25306</v>
      </c>
      <c r="E535" s="99" t="s">
        <v>61</v>
      </c>
      <c r="F535" s="99">
        <v>0.47</v>
      </c>
      <c r="G535" s="99" t="s">
        <v>287</v>
      </c>
      <c r="H535" s="99" t="s">
        <v>60</v>
      </c>
      <c r="I535" s="99" t="s">
        <v>59</v>
      </c>
      <c r="J535" s="99" t="s">
        <v>72</v>
      </c>
      <c r="K535" s="99">
        <v>26023</v>
      </c>
      <c r="L535" s="99">
        <v>39386</v>
      </c>
      <c r="M535" s="99">
        <v>0.66071700604275596</v>
      </c>
    </row>
    <row r="536" spans="1:13" x14ac:dyDescent="0.35">
      <c r="A536" s="99">
        <v>156.4</v>
      </c>
      <c r="B536" s="99">
        <v>37</v>
      </c>
      <c r="C536" s="99" t="s">
        <v>268</v>
      </c>
      <c r="D536" s="99">
        <v>25495</v>
      </c>
      <c r="E536" s="99" t="s">
        <v>61</v>
      </c>
      <c r="F536" s="99">
        <v>0.47</v>
      </c>
      <c r="G536" s="99" t="s">
        <v>287</v>
      </c>
      <c r="H536" s="99" t="s">
        <v>60</v>
      </c>
      <c r="I536" s="99" t="s">
        <v>59</v>
      </c>
      <c r="J536" s="99" t="s">
        <v>72</v>
      </c>
      <c r="K536" s="99">
        <v>26023</v>
      </c>
      <c r="L536" s="99">
        <v>39386</v>
      </c>
      <c r="M536" s="99">
        <v>0.66071700604275596</v>
      </c>
    </row>
    <row r="537" spans="1:13" x14ac:dyDescent="0.35">
      <c r="A537" s="99">
        <v>159.4</v>
      </c>
      <c r="B537" s="99">
        <v>37</v>
      </c>
      <c r="C537" s="99" t="s">
        <v>268</v>
      </c>
      <c r="D537" s="99">
        <v>25348</v>
      </c>
      <c r="E537" s="99" t="s">
        <v>61</v>
      </c>
      <c r="F537" s="99">
        <v>0.47</v>
      </c>
      <c r="G537" s="99" t="s">
        <v>287</v>
      </c>
      <c r="H537" s="99" t="s">
        <v>60</v>
      </c>
      <c r="I537" s="99" t="s">
        <v>59</v>
      </c>
      <c r="J537" s="99" t="s">
        <v>72</v>
      </c>
      <c r="K537" s="99">
        <v>26023</v>
      </c>
      <c r="L537" s="99">
        <v>39386</v>
      </c>
      <c r="M537" s="99">
        <v>0.66071700604275596</v>
      </c>
    </row>
    <row r="538" spans="1:13" x14ac:dyDescent="0.35">
      <c r="A538" s="99">
        <v>162.4</v>
      </c>
      <c r="B538" s="99">
        <v>37</v>
      </c>
      <c r="C538" s="99" t="s">
        <v>268</v>
      </c>
      <c r="D538" s="99">
        <v>25924</v>
      </c>
      <c r="E538" s="99" t="s">
        <v>61</v>
      </c>
      <c r="F538" s="99">
        <v>0.47</v>
      </c>
      <c r="G538" s="99" t="s">
        <v>287</v>
      </c>
      <c r="H538" s="99" t="s">
        <v>60</v>
      </c>
      <c r="I538" s="99" t="s">
        <v>59</v>
      </c>
      <c r="J538" s="99" t="s">
        <v>72</v>
      </c>
      <c r="K538" s="99">
        <v>26023</v>
      </c>
      <c r="L538" s="99">
        <v>39386</v>
      </c>
      <c r="M538" s="99">
        <v>0.66071700604275596</v>
      </c>
    </row>
    <row r="539" spans="1:13" x14ac:dyDescent="0.35">
      <c r="A539" s="99">
        <v>165.4</v>
      </c>
      <c r="B539" s="99">
        <v>37</v>
      </c>
      <c r="C539" s="99" t="s">
        <v>268</v>
      </c>
      <c r="D539" s="99">
        <v>25613</v>
      </c>
      <c r="E539" s="99" t="s">
        <v>61</v>
      </c>
      <c r="F539" s="99">
        <v>0.47</v>
      </c>
      <c r="G539" s="99" t="s">
        <v>287</v>
      </c>
      <c r="H539" s="99" t="s">
        <v>60</v>
      </c>
      <c r="I539" s="99" t="s">
        <v>59</v>
      </c>
      <c r="J539" s="99" t="s">
        <v>72</v>
      </c>
      <c r="K539" s="99">
        <v>26023</v>
      </c>
      <c r="L539" s="99">
        <v>39386</v>
      </c>
      <c r="M539" s="99">
        <v>0.66071700604275596</v>
      </c>
    </row>
    <row r="540" spans="1:13" x14ac:dyDescent="0.35">
      <c r="A540" s="99">
        <v>168.4</v>
      </c>
      <c r="B540" s="99">
        <v>37</v>
      </c>
      <c r="C540" s="99" t="s">
        <v>268</v>
      </c>
      <c r="D540" s="99">
        <v>25824</v>
      </c>
      <c r="E540" s="99" t="s">
        <v>61</v>
      </c>
      <c r="F540" s="99">
        <v>0.47</v>
      </c>
      <c r="G540" s="99" t="s">
        <v>287</v>
      </c>
      <c r="H540" s="99" t="s">
        <v>60</v>
      </c>
      <c r="I540" s="99" t="s">
        <v>59</v>
      </c>
      <c r="J540" s="99" t="s">
        <v>72</v>
      </c>
      <c r="K540" s="99">
        <v>26023</v>
      </c>
      <c r="L540" s="99">
        <v>39386</v>
      </c>
      <c r="M540" s="99">
        <v>0.66071700604275596</v>
      </c>
    </row>
    <row r="541" spans="1:13" x14ac:dyDescent="0.35">
      <c r="A541" s="99">
        <v>171.4</v>
      </c>
      <c r="B541" s="99">
        <v>37</v>
      </c>
      <c r="C541" s="99" t="s">
        <v>268</v>
      </c>
      <c r="D541" s="99">
        <v>25679</v>
      </c>
      <c r="E541" s="99" t="s">
        <v>61</v>
      </c>
      <c r="F541" s="99">
        <v>0.47</v>
      </c>
      <c r="G541" s="99" t="s">
        <v>287</v>
      </c>
      <c r="H541" s="99" t="s">
        <v>60</v>
      </c>
      <c r="I541" s="99" t="s">
        <v>59</v>
      </c>
      <c r="J541" s="99" t="s">
        <v>72</v>
      </c>
      <c r="K541" s="99">
        <v>26023</v>
      </c>
      <c r="L541" s="99">
        <v>39386</v>
      </c>
      <c r="M541" s="99">
        <v>0.66071700604275596</v>
      </c>
    </row>
    <row r="542" spans="1:13" x14ac:dyDescent="0.35">
      <c r="A542" s="99">
        <v>174.4</v>
      </c>
      <c r="B542" s="99">
        <v>37</v>
      </c>
      <c r="C542" s="99" t="s">
        <v>268</v>
      </c>
      <c r="D542" s="99">
        <v>25730</v>
      </c>
      <c r="E542" s="99" t="s">
        <v>61</v>
      </c>
      <c r="F542" s="99">
        <v>0.47</v>
      </c>
      <c r="G542" s="99" t="s">
        <v>287</v>
      </c>
      <c r="H542" s="99" t="s">
        <v>60</v>
      </c>
      <c r="I542" s="99" t="s">
        <v>59</v>
      </c>
      <c r="J542" s="99" t="s">
        <v>72</v>
      </c>
      <c r="K542" s="99">
        <v>26023</v>
      </c>
      <c r="L542" s="99">
        <v>39386</v>
      </c>
      <c r="M542" s="99">
        <v>0.66071700604275596</v>
      </c>
    </row>
    <row r="543" spans="1:13" x14ac:dyDescent="0.35">
      <c r="A543" s="99">
        <v>177.4</v>
      </c>
      <c r="B543" s="99">
        <v>36.9</v>
      </c>
      <c r="C543" s="99" t="s">
        <v>268</v>
      </c>
      <c r="D543" s="99">
        <v>25409</v>
      </c>
      <c r="E543" s="99" t="s">
        <v>61</v>
      </c>
      <c r="F543" s="99">
        <v>0.47</v>
      </c>
      <c r="G543" s="99" t="s">
        <v>287</v>
      </c>
      <c r="H543" s="99" t="s">
        <v>60</v>
      </c>
      <c r="I543" s="99" t="s">
        <v>59</v>
      </c>
      <c r="J543" s="99" t="s">
        <v>72</v>
      </c>
      <c r="K543" s="99">
        <v>26023</v>
      </c>
      <c r="L543" s="99">
        <v>39386</v>
      </c>
      <c r="M543" s="99">
        <v>0.66071700604275596</v>
      </c>
    </row>
    <row r="544" spans="1:13" x14ac:dyDescent="0.35">
      <c r="A544" s="99">
        <v>180.4</v>
      </c>
      <c r="B544" s="99">
        <v>37</v>
      </c>
      <c r="C544" s="99" t="s">
        <v>268</v>
      </c>
      <c r="D544" s="99">
        <v>25971</v>
      </c>
      <c r="E544" s="99" t="s">
        <v>61</v>
      </c>
      <c r="F544" s="99">
        <v>0.47</v>
      </c>
      <c r="G544" s="99" t="s">
        <v>287</v>
      </c>
      <c r="H544" s="99" t="s">
        <v>60</v>
      </c>
      <c r="I544" s="99" t="s">
        <v>59</v>
      </c>
      <c r="J544" s="99" t="s">
        <v>72</v>
      </c>
      <c r="K544" s="99">
        <v>26023</v>
      </c>
      <c r="L544" s="99">
        <v>39386</v>
      </c>
      <c r="M544" s="99">
        <v>0.66071700604275596</v>
      </c>
    </row>
    <row r="545" spans="1:13" x14ac:dyDescent="0.35">
      <c r="A545" s="99">
        <v>183.4</v>
      </c>
      <c r="B545" s="99">
        <v>37</v>
      </c>
      <c r="C545" s="99" t="s">
        <v>268</v>
      </c>
      <c r="D545" s="99">
        <v>25495</v>
      </c>
      <c r="E545" s="99" t="s">
        <v>61</v>
      </c>
      <c r="F545" s="99">
        <v>0.47</v>
      </c>
      <c r="G545" s="99" t="s">
        <v>287</v>
      </c>
      <c r="H545" s="99" t="s">
        <v>60</v>
      </c>
      <c r="I545" s="99" t="s">
        <v>59</v>
      </c>
      <c r="J545" s="99" t="s">
        <v>72</v>
      </c>
      <c r="K545" s="99">
        <v>26023</v>
      </c>
      <c r="L545" s="99">
        <v>39386</v>
      </c>
      <c r="M545" s="99">
        <v>0.66071700604275596</v>
      </c>
    </row>
    <row r="546" spans="1:13" x14ac:dyDescent="0.35">
      <c r="A546" s="99">
        <v>186.4</v>
      </c>
      <c r="B546" s="99">
        <v>37</v>
      </c>
      <c r="C546" s="99" t="s">
        <v>268</v>
      </c>
      <c r="D546" s="99">
        <v>25582</v>
      </c>
      <c r="E546" s="99" t="s">
        <v>61</v>
      </c>
      <c r="F546" s="99">
        <v>0.47</v>
      </c>
      <c r="G546" s="99" t="s">
        <v>287</v>
      </c>
      <c r="H546" s="99" t="s">
        <v>60</v>
      </c>
      <c r="I546" s="99" t="s">
        <v>59</v>
      </c>
      <c r="J546" s="99" t="s">
        <v>72</v>
      </c>
      <c r="K546" s="99">
        <v>26023</v>
      </c>
      <c r="L546" s="99">
        <v>39386</v>
      </c>
      <c r="M546" s="99">
        <v>0.66071700604275596</v>
      </c>
    </row>
    <row r="547" spans="1:13" x14ac:dyDescent="0.35">
      <c r="A547" s="99">
        <v>189.4</v>
      </c>
      <c r="B547" s="99">
        <v>37</v>
      </c>
      <c r="C547" s="99" t="s">
        <v>268</v>
      </c>
      <c r="D547" s="99">
        <v>26023</v>
      </c>
      <c r="E547" s="99" t="s">
        <v>61</v>
      </c>
      <c r="F547" s="99">
        <v>0.47</v>
      </c>
      <c r="G547" s="99" t="s">
        <v>287</v>
      </c>
      <c r="H547" s="99" t="s">
        <v>60</v>
      </c>
      <c r="I547" s="99" t="s">
        <v>59</v>
      </c>
      <c r="J547" s="99" t="s">
        <v>72</v>
      </c>
      <c r="K547" s="99">
        <v>26023</v>
      </c>
      <c r="L547" s="99">
        <v>39386</v>
      </c>
      <c r="M547" s="99">
        <v>0.66071700604275596</v>
      </c>
    </row>
    <row r="548" spans="1:13" x14ac:dyDescent="0.35">
      <c r="A548" s="99">
        <v>192.4</v>
      </c>
      <c r="B548" s="99">
        <v>37</v>
      </c>
      <c r="C548" s="99" t="s">
        <v>268</v>
      </c>
      <c r="D548" s="99">
        <v>25786</v>
      </c>
      <c r="E548" s="99" t="s">
        <v>61</v>
      </c>
      <c r="F548" s="99">
        <v>0.47</v>
      </c>
      <c r="G548" s="99" t="s">
        <v>287</v>
      </c>
      <c r="H548" s="99" t="s">
        <v>60</v>
      </c>
      <c r="I548" s="99" t="s">
        <v>59</v>
      </c>
      <c r="J548" s="99" t="s">
        <v>72</v>
      </c>
      <c r="K548" s="99">
        <v>26023</v>
      </c>
      <c r="L548" s="99">
        <v>39386</v>
      </c>
      <c r="M548" s="99">
        <v>0.66071700604275596</v>
      </c>
    </row>
    <row r="549" spans="1:13" x14ac:dyDescent="0.35">
      <c r="A549" s="99">
        <v>195.4</v>
      </c>
      <c r="B549" s="99">
        <v>37</v>
      </c>
      <c r="C549" s="99" t="s">
        <v>268</v>
      </c>
      <c r="D549" s="99">
        <v>25487</v>
      </c>
      <c r="E549" s="99" t="s">
        <v>61</v>
      </c>
      <c r="F549" s="99">
        <v>0.47</v>
      </c>
      <c r="G549" s="99" t="s">
        <v>287</v>
      </c>
      <c r="H549" s="99" t="s">
        <v>60</v>
      </c>
      <c r="I549" s="99" t="s">
        <v>59</v>
      </c>
      <c r="J549" s="99" t="s">
        <v>72</v>
      </c>
      <c r="K549" s="99">
        <v>26023</v>
      </c>
      <c r="L549" s="99">
        <v>39386</v>
      </c>
      <c r="M549" s="99">
        <v>0.66071700604275596</v>
      </c>
    </row>
    <row r="550" spans="1:13" x14ac:dyDescent="0.35">
      <c r="A550" s="99">
        <v>198.4</v>
      </c>
      <c r="B550" s="99">
        <v>37</v>
      </c>
      <c r="C550" s="99" t="s">
        <v>268</v>
      </c>
      <c r="D550" s="99">
        <v>25768</v>
      </c>
      <c r="E550" s="99" t="s">
        <v>61</v>
      </c>
      <c r="F550" s="99">
        <v>0.47</v>
      </c>
      <c r="G550" s="99" t="s">
        <v>287</v>
      </c>
      <c r="H550" s="99" t="s">
        <v>60</v>
      </c>
      <c r="I550" s="99" t="s">
        <v>59</v>
      </c>
      <c r="J550" s="99" t="s">
        <v>72</v>
      </c>
      <c r="K550" s="99">
        <v>26023</v>
      </c>
      <c r="L550" s="99">
        <v>39386</v>
      </c>
      <c r="M550" s="99">
        <v>0.66071700604275596</v>
      </c>
    </row>
    <row r="551" spans="1:13" x14ac:dyDescent="0.35">
      <c r="A551" s="99">
        <v>201.4</v>
      </c>
      <c r="B551" s="99">
        <v>37</v>
      </c>
      <c r="C551" s="99" t="s">
        <v>268</v>
      </c>
      <c r="D551" s="99">
        <v>25918</v>
      </c>
      <c r="E551" s="99" t="s">
        <v>61</v>
      </c>
      <c r="F551" s="99">
        <v>0.47</v>
      </c>
      <c r="G551" s="99" t="s">
        <v>287</v>
      </c>
      <c r="H551" s="99" t="s">
        <v>60</v>
      </c>
      <c r="I551" s="99" t="s">
        <v>59</v>
      </c>
      <c r="J551" s="99" t="s">
        <v>72</v>
      </c>
      <c r="K551" s="99">
        <v>26023</v>
      </c>
      <c r="L551" s="99">
        <v>39386</v>
      </c>
      <c r="M551" s="99">
        <v>0.66071700604275596</v>
      </c>
    </row>
    <row r="552" spans="1:13" x14ac:dyDescent="0.35">
      <c r="A552" s="99">
        <v>204.4</v>
      </c>
      <c r="B552" s="99">
        <v>37</v>
      </c>
      <c r="C552" s="99" t="s">
        <v>268</v>
      </c>
      <c r="D552" s="99">
        <v>25862</v>
      </c>
      <c r="E552" s="99" t="s">
        <v>61</v>
      </c>
      <c r="F552" s="99">
        <v>0.47</v>
      </c>
      <c r="G552" s="99" t="s">
        <v>287</v>
      </c>
      <c r="H552" s="99" t="s">
        <v>60</v>
      </c>
      <c r="I552" s="99" t="s">
        <v>59</v>
      </c>
      <c r="J552" s="99" t="s">
        <v>72</v>
      </c>
      <c r="K552" s="99">
        <v>26023</v>
      </c>
      <c r="L552" s="99">
        <v>39386</v>
      </c>
      <c r="M552" s="99">
        <v>0.66071700604275596</v>
      </c>
    </row>
    <row r="553" spans="1:13" x14ac:dyDescent="0.35">
      <c r="A553" s="99">
        <v>207.4</v>
      </c>
      <c r="B553" s="99">
        <v>37</v>
      </c>
      <c r="C553" s="99" t="s">
        <v>268</v>
      </c>
      <c r="D553" s="99">
        <v>25713</v>
      </c>
      <c r="E553" s="99" t="s">
        <v>61</v>
      </c>
      <c r="F553" s="99">
        <v>0.47</v>
      </c>
      <c r="G553" s="99" t="s">
        <v>287</v>
      </c>
      <c r="H553" s="99" t="s">
        <v>60</v>
      </c>
      <c r="I553" s="99" t="s">
        <v>59</v>
      </c>
      <c r="J553" s="99" t="s">
        <v>72</v>
      </c>
      <c r="K553" s="99">
        <v>26023</v>
      </c>
      <c r="L553" s="99">
        <v>39386</v>
      </c>
      <c r="M553" s="99">
        <v>0.66071700604275596</v>
      </c>
    </row>
    <row r="554" spans="1:13" x14ac:dyDescent="0.35">
      <c r="A554" s="99">
        <v>210.4</v>
      </c>
      <c r="B554" s="99">
        <v>37</v>
      </c>
      <c r="C554" s="99" t="s">
        <v>268</v>
      </c>
      <c r="D554" s="99">
        <v>25727</v>
      </c>
      <c r="E554" s="99" t="s">
        <v>61</v>
      </c>
      <c r="F554" s="99">
        <v>0.47</v>
      </c>
      <c r="G554" s="99" t="s">
        <v>287</v>
      </c>
      <c r="H554" s="99" t="s">
        <v>60</v>
      </c>
      <c r="I554" s="99" t="s">
        <v>59</v>
      </c>
      <c r="J554" s="99" t="s">
        <v>72</v>
      </c>
      <c r="K554" s="99">
        <v>26023</v>
      </c>
      <c r="L554" s="99">
        <v>39386</v>
      </c>
      <c r="M554" s="99">
        <v>0.66071700604275596</v>
      </c>
    </row>
    <row r="555" spans="1:13" x14ac:dyDescent="0.35">
      <c r="A555" s="99">
        <v>213.4</v>
      </c>
      <c r="B555" s="99">
        <v>37</v>
      </c>
      <c r="C555" s="99" t="s">
        <v>268</v>
      </c>
      <c r="D555" s="99">
        <v>25849</v>
      </c>
      <c r="E555" s="99" t="s">
        <v>61</v>
      </c>
      <c r="F555" s="99">
        <v>0.47</v>
      </c>
      <c r="G555" s="99" t="s">
        <v>287</v>
      </c>
      <c r="H555" s="99" t="s">
        <v>60</v>
      </c>
      <c r="I555" s="99" t="s">
        <v>59</v>
      </c>
      <c r="J555" s="99" t="s">
        <v>72</v>
      </c>
      <c r="K555" s="99">
        <v>26023</v>
      </c>
      <c r="L555" s="99">
        <v>39386</v>
      </c>
      <c r="M555" s="99">
        <v>0.66071700604275596</v>
      </c>
    </row>
    <row r="556" spans="1:13" x14ac:dyDescent="0.35">
      <c r="A556" s="99">
        <v>216.4</v>
      </c>
      <c r="B556" s="99">
        <v>37</v>
      </c>
      <c r="C556" s="99" t="s">
        <v>268</v>
      </c>
      <c r="D556" s="99">
        <v>25905</v>
      </c>
      <c r="E556" s="99" t="s">
        <v>61</v>
      </c>
      <c r="F556" s="99">
        <v>0.47</v>
      </c>
      <c r="G556" s="99" t="s">
        <v>287</v>
      </c>
      <c r="H556" s="99" t="s">
        <v>60</v>
      </c>
      <c r="I556" s="99" t="s">
        <v>59</v>
      </c>
      <c r="J556" s="99" t="s">
        <v>72</v>
      </c>
      <c r="K556" s="99">
        <v>26023</v>
      </c>
      <c r="L556" s="99">
        <v>39386</v>
      </c>
      <c r="M556" s="99">
        <v>0.66071700604275596</v>
      </c>
    </row>
    <row r="557" spans="1:13" x14ac:dyDescent="0.35">
      <c r="A557" s="99">
        <v>219.4</v>
      </c>
      <c r="B557" s="99">
        <v>37</v>
      </c>
      <c r="C557" s="99" t="s">
        <v>268</v>
      </c>
      <c r="D557" s="99">
        <v>25743</v>
      </c>
      <c r="E557" s="99" t="s">
        <v>61</v>
      </c>
      <c r="F557" s="99">
        <v>0.47</v>
      </c>
      <c r="G557" s="99" t="s">
        <v>287</v>
      </c>
      <c r="H557" s="99" t="s">
        <v>60</v>
      </c>
      <c r="I557" s="99" t="s">
        <v>59</v>
      </c>
      <c r="J557" s="99" t="s">
        <v>72</v>
      </c>
      <c r="K557" s="99">
        <v>26023</v>
      </c>
      <c r="L557" s="99">
        <v>39386</v>
      </c>
      <c r="M557" s="99">
        <v>0.66071700604275596</v>
      </c>
    </row>
    <row r="558" spans="1:13" x14ac:dyDescent="0.35">
      <c r="A558" s="99">
        <v>222.4</v>
      </c>
      <c r="B558" s="99">
        <v>37</v>
      </c>
      <c r="C558" s="99" t="s">
        <v>268</v>
      </c>
      <c r="D558" s="99">
        <v>25746</v>
      </c>
      <c r="E558" s="99" t="s">
        <v>61</v>
      </c>
      <c r="F558" s="99">
        <v>0.47</v>
      </c>
      <c r="G558" s="99" t="s">
        <v>287</v>
      </c>
      <c r="H558" s="99" t="s">
        <v>60</v>
      </c>
      <c r="I558" s="99" t="s">
        <v>59</v>
      </c>
      <c r="J558" s="99" t="s">
        <v>72</v>
      </c>
      <c r="K558" s="99">
        <v>26023</v>
      </c>
      <c r="L558" s="99">
        <v>39386</v>
      </c>
      <c r="M558" s="99">
        <v>0.66071700604275596</v>
      </c>
    </row>
    <row r="559" spans="1:13" x14ac:dyDescent="0.35">
      <c r="A559" s="99">
        <v>225.4</v>
      </c>
      <c r="B559" s="99">
        <v>37</v>
      </c>
      <c r="C559" s="99" t="s">
        <v>268</v>
      </c>
      <c r="D559" s="99">
        <v>25587</v>
      </c>
      <c r="E559" s="99" t="s">
        <v>61</v>
      </c>
      <c r="F559" s="99">
        <v>0.47</v>
      </c>
      <c r="G559" s="99" t="s">
        <v>287</v>
      </c>
      <c r="H559" s="99" t="s">
        <v>60</v>
      </c>
      <c r="I559" s="99" t="s">
        <v>59</v>
      </c>
      <c r="J559" s="99" t="s">
        <v>72</v>
      </c>
      <c r="K559" s="99">
        <v>26023</v>
      </c>
      <c r="L559" s="99">
        <v>39386</v>
      </c>
      <c r="M559" s="99">
        <v>0.66071700604275596</v>
      </c>
    </row>
    <row r="560" spans="1:13" x14ac:dyDescent="0.35">
      <c r="A560" s="99">
        <v>228.4</v>
      </c>
      <c r="B560" s="99">
        <v>37</v>
      </c>
      <c r="C560" s="99" t="s">
        <v>268</v>
      </c>
      <c r="D560" s="99">
        <v>25588</v>
      </c>
      <c r="E560" s="99" t="s">
        <v>61</v>
      </c>
      <c r="F560" s="99">
        <v>0.47</v>
      </c>
      <c r="G560" s="99" t="s">
        <v>287</v>
      </c>
      <c r="H560" s="99" t="s">
        <v>60</v>
      </c>
      <c r="I560" s="99" t="s">
        <v>59</v>
      </c>
      <c r="J560" s="99" t="s">
        <v>72</v>
      </c>
      <c r="K560" s="99">
        <v>26023</v>
      </c>
      <c r="L560" s="99">
        <v>39386</v>
      </c>
      <c r="M560" s="99">
        <v>0.66071700604275596</v>
      </c>
    </row>
    <row r="561" spans="1:13" x14ac:dyDescent="0.35">
      <c r="A561" s="99">
        <v>231.4</v>
      </c>
      <c r="B561" s="99">
        <v>37</v>
      </c>
      <c r="C561" s="99" t="s">
        <v>268</v>
      </c>
      <c r="D561" s="99">
        <v>25660</v>
      </c>
      <c r="E561" s="99" t="s">
        <v>61</v>
      </c>
      <c r="F561" s="99">
        <v>0.47</v>
      </c>
      <c r="G561" s="99" t="s">
        <v>287</v>
      </c>
      <c r="H561" s="99" t="s">
        <v>60</v>
      </c>
      <c r="I561" s="99" t="s">
        <v>59</v>
      </c>
      <c r="J561" s="99" t="s">
        <v>72</v>
      </c>
      <c r="K561" s="99">
        <v>26023</v>
      </c>
      <c r="L561" s="99">
        <v>39386</v>
      </c>
      <c r="M561" s="99">
        <v>0.66071700604275596</v>
      </c>
    </row>
    <row r="562" spans="1:13" x14ac:dyDescent="0.35">
      <c r="A562" s="99">
        <v>234.4</v>
      </c>
      <c r="B562" s="99">
        <v>37</v>
      </c>
      <c r="C562" s="99" t="s">
        <v>268</v>
      </c>
      <c r="D562" s="99">
        <v>25563</v>
      </c>
      <c r="E562" s="99" t="s">
        <v>61</v>
      </c>
      <c r="F562" s="99">
        <v>0.47</v>
      </c>
      <c r="G562" s="99" t="s">
        <v>287</v>
      </c>
      <c r="H562" s="99" t="s">
        <v>60</v>
      </c>
      <c r="I562" s="99" t="s">
        <v>59</v>
      </c>
      <c r="J562" s="99" t="s">
        <v>72</v>
      </c>
      <c r="K562" s="99">
        <v>26023</v>
      </c>
      <c r="L562" s="99">
        <v>39386</v>
      </c>
      <c r="M562" s="99">
        <v>0.66071700604275596</v>
      </c>
    </row>
    <row r="563" spans="1:13" x14ac:dyDescent="0.35">
      <c r="A563" s="99">
        <v>237.4</v>
      </c>
      <c r="B563" s="99">
        <v>37</v>
      </c>
      <c r="C563" s="99" t="s">
        <v>268</v>
      </c>
      <c r="D563" s="99">
        <v>25420</v>
      </c>
      <c r="E563" s="99" t="s">
        <v>61</v>
      </c>
      <c r="F563" s="99">
        <v>0.47</v>
      </c>
      <c r="G563" s="99" t="s">
        <v>287</v>
      </c>
      <c r="H563" s="99" t="s">
        <v>60</v>
      </c>
      <c r="I563" s="99" t="s">
        <v>59</v>
      </c>
      <c r="J563" s="99" t="s">
        <v>72</v>
      </c>
      <c r="K563" s="99">
        <v>26023</v>
      </c>
      <c r="L563" s="99">
        <v>39386</v>
      </c>
      <c r="M563" s="99">
        <v>0.66071700604275596</v>
      </c>
    </row>
    <row r="564" spans="1:13" x14ac:dyDescent="0.35">
      <c r="A564" s="99">
        <v>240.4</v>
      </c>
      <c r="B564" s="99">
        <v>37</v>
      </c>
      <c r="C564" s="99" t="s">
        <v>268</v>
      </c>
      <c r="D564" s="99">
        <v>25379</v>
      </c>
      <c r="E564" s="99" t="s">
        <v>61</v>
      </c>
      <c r="F564" s="99">
        <v>0.47</v>
      </c>
      <c r="G564" s="99" t="s">
        <v>287</v>
      </c>
      <c r="H564" s="99" t="s">
        <v>60</v>
      </c>
      <c r="I564" s="99" t="s">
        <v>59</v>
      </c>
      <c r="J564" s="99" t="s">
        <v>72</v>
      </c>
      <c r="K564" s="99">
        <v>26023</v>
      </c>
      <c r="L564" s="99">
        <v>39386</v>
      </c>
      <c r="M564" s="99">
        <v>0.66071700604275596</v>
      </c>
    </row>
    <row r="565" spans="1:13" x14ac:dyDescent="0.35">
      <c r="A565" s="99">
        <v>243.4</v>
      </c>
      <c r="B565" s="99">
        <v>37</v>
      </c>
      <c r="C565" s="99" t="s">
        <v>268</v>
      </c>
      <c r="D565" s="99">
        <v>24954</v>
      </c>
      <c r="E565" s="99" t="s">
        <v>61</v>
      </c>
      <c r="F565" s="99">
        <v>0.47</v>
      </c>
      <c r="G565" s="99" t="s">
        <v>287</v>
      </c>
      <c r="H565" s="99" t="s">
        <v>60</v>
      </c>
      <c r="I565" s="99" t="s">
        <v>59</v>
      </c>
      <c r="J565" s="99" t="s">
        <v>72</v>
      </c>
      <c r="K565" s="99">
        <v>26023</v>
      </c>
      <c r="L565" s="99">
        <v>39386</v>
      </c>
      <c r="M565" s="99">
        <v>0.66071700604275596</v>
      </c>
    </row>
    <row r="566" spans="1:13" x14ac:dyDescent="0.35">
      <c r="A566" s="99">
        <v>246.4</v>
      </c>
      <c r="B566" s="99">
        <v>37</v>
      </c>
      <c r="C566" s="99" t="s">
        <v>268</v>
      </c>
      <c r="D566" s="99">
        <v>25117</v>
      </c>
      <c r="E566" s="99" t="s">
        <v>61</v>
      </c>
      <c r="F566" s="99">
        <v>0.47</v>
      </c>
      <c r="G566" s="99" t="s">
        <v>287</v>
      </c>
      <c r="H566" s="99" t="s">
        <v>60</v>
      </c>
      <c r="I566" s="99" t="s">
        <v>59</v>
      </c>
      <c r="J566" s="99" t="s">
        <v>72</v>
      </c>
      <c r="K566" s="99">
        <v>26023</v>
      </c>
      <c r="L566" s="99">
        <v>39386</v>
      </c>
      <c r="M566" s="99">
        <v>0.66071700604275596</v>
      </c>
    </row>
    <row r="567" spans="1:13" x14ac:dyDescent="0.35">
      <c r="A567" s="99">
        <v>249.4</v>
      </c>
      <c r="B567" s="99">
        <v>37</v>
      </c>
      <c r="C567" s="99" t="s">
        <v>268</v>
      </c>
      <c r="D567" s="99">
        <v>25293</v>
      </c>
      <c r="E567" s="99" t="s">
        <v>61</v>
      </c>
      <c r="F567" s="99">
        <v>0.47</v>
      </c>
      <c r="G567" s="99" t="s">
        <v>287</v>
      </c>
      <c r="H567" s="99" t="s">
        <v>60</v>
      </c>
      <c r="I567" s="99" t="s">
        <v>59</v>
      </c>
      <c r="J567" s="99" t="s">
        <v>72</v>
      </c>
      <c r="K567" s="99">
        <v>26023</v>
      </c>
      <c r="L567" s="99">
        <v>39386</v>
      </c>
      <c r="M567" s="99">
        <v>0.66071700604275596</v>
      </c>
    </row>
    <row r="568" spans="1:13" x14ac:dyDescent="0.35">
      <c r="A568" s="99">
        <v>252.4</v>
      </c>
      <c r="B568" s="99">
        <v>37</v>
      </c>
      <c r="C568" s="99" t="s">
        <v>268</v>
      </c>
      <c r="D568" s="99">
        <v>25211</v>
      </c>
      <c r="E568" s="99" t="s">
        <v>61</v>
      </c>
      <c r="F568" s="99">
        <v>0.47</v>
      </c>
      <c r="G568" s="99" t="s">
        <v>287</v>
      </c>
      <c r="H568" s="99" t="s">
        <v>60</v>
      </c>
      <c r="I568" s="99" t="s">
        <v>59</v>
      </c>
      <c r="J568" s="99" t="s">
        <v>72</v>
      </c>
      <c r="K568" s="99">
        <v>26023</v>
      </c>
      <c r="L568" s="99">
        <v>39386</v>
      </c>
      <c r="M568" s="99">
        <v>0.66071700604275596</v>
      </c>
    </row>
    <row r="569" spans="1:13" x14ac:dyDescent="0.35">
      <c r="A569" s="99">
        <v>255.4</v>
      </c>
      <c r="B569" s="99">
        <v>37</v>
      </c>
      <c r="C569" s="99" t="s">
        <v>268</v>
      </c>
      <c r="D569" s="99">
        <v>25404</v>
      </c>
      <c r="E569" s="99" t="s">
        <v>61</v>
      </c>
      <c r="F569" s="99">
        <v>0.47</v>
      </c>
      <c r="G569" s="99" t="s">
        <v>287</v>
      </c>
      <c r="H569" s="99" t="s">
        <v>60</v>
      </c>
      <c r="I569" s="99" t="s">
        <v>59</v>
      </c>
      <c r="J569" s="99" t="s">
        <v>72</v>
      </c>
      <c r="K569" s="99">
        <v>26023</v>
      </c>
      <c r="L569" s="99">
        <v>39386</v>
      </c>
      <c r="M569" s="99">
        <v>0.66071700604275596</v>
      </c>
    </row>
    <row r="570" spans="1:13" x14ac:dyDescent="0.35">
      <c r="A570" s="99">
        <v>258.39999999999998</v>
      </c>
      <c r="B570" s="99">
        <v>37</v>
      </c>
      <c r="C570" s="99" t="s">
        <v>268</v>
      </c>
      <c r="D570" s="99">
        <v>25245</v>
      </c>
      <c r="E570" s="99" t="s">
        <v>61</v>
      </c>
      <c r="F570" s="99">
        <v>0.47</v>
      </c>
      <c r="G570" s="99" t="s">
        <v>287</v>
      </c>
      <c r="H570" s="99" t="s">
        <v>60</v>
      </c>
      <c r="I570" s="99" t="s">
        <v>59</v>
      </c>
      <c r="J570" s="99" t="s">
        <v>72</v>
      </c>
      <c r="K570" s="99">
        <v>26023</v>
      </c>
      <c r="L570" s="99">
        <v>39386</v>
      </c>
      <c r="M570" s="99">
        <v>0.66071700604275596</v>
      </c>
    </row>
    <row r="571" spans="1:13" x14ac:dyDescent="0.35">
      <c r="A571" s="99">
        <v>261.39999999999998</v>
      </c>
      <c r="B571" s="99">
        <v>37</v>
      </c>
      <c r="C571" s="99" t="s">
        <v>268</v>
      </c>
      <c r="D571" s="99">
        <v>25515</v>
      </c>
      <c r="E571" s="99" t="s">
        <v>61</v>
      </c>
      <c r="F571" s="99">
        <v>0.47</v>
      </c>
      <c r="G571" s="99" t="s">
        <v>287</v>
      </c>
      <c r="H571" s="99" t="s">
        <v>60</v>
      </c>
      <c r="I571" s="99" t="s">
        <v>59</v>
      </c>
      <c r="J571" s="99" t="s">
        <v>72</v>
      </c>
      <c r="K571" s="99">
        <v>26023</v>
      </c>
      <c r="L571" s="99">
        <v>39386</v>
      </c>
      <c r="M571" s="99">
        <v>0.66071700604275596</v>
      </c>
    </row>
    <row r="572" spans="1:13" x14ac:dyDescent="0.35">
      <c r="A572" s="99">
        <v>264.39999999999998</v>
      </c>
      <c r="B572" s="99">
        <v>37</v>
      </c>
      <c r="C572" s="99" t="s">
        <v>268</v>
      </c>
      <c r="D572" s="99">
        <v>25242</v>
      </c>
      <c r="E572" s="99" t="s">
        <v>61</v>
      </c>
      <c r="F572" s="99">
        <v>0.47</v>
      </c>
      <c r="G572" s="99" t="s">
        <v>287</v>
      </c>
      <c r="H572" s="99" t="s">
        <v>60</v>
      </c>
      <c r="I572" s="99" t="s">
        <v>59</v>
      </c>
      <c r="J572" s="99" t="s">
        <v>72</v>
      </c>
      <c r="K572" s="99">
        <v>26023</v>
      </c>
      <c r="L572" s="99">
        <v>39386</v>
      </c>
      <c r="M572" s="99">
        <v>0.66071700604275596</v>
      </c>
    </row>
    <row r="573" spans="1:13" x14ac:dyDescent="0.35">
      <c r="A573" s="99">
        <v>267.39999999999998</v>
      </c>
      <c r="B573" s="99">
        <v>37</v>
      </c>
      <c r="C573" s="99" t="s">
        <v>268</v>
      </c>
      <c r="D573" s="99">
        <v>25184</v>
      </c>
      <c r="E573" s="99" t="s">
        <v>61</v>
      </c>
      <c r="F573" s="99">
        <v>0.47</v>
      </c>
      <c r="G573" s="99" t="s">
        <v>287</v>
      </c>
      <c r="H573" s="99" t="s">
        <v>60</v>
      </c>
      <c r="I573" s="99" t="s">
        <v>59</v>
      </c>
      <c r="J573" s="99" t="s">
        <v>72</v>
      </c>
      <c r="K573" s="99">
        <v>26023</v>
      </c>
      <c r="L573" s="99">
        <v>39386</v>
      </c>
      <c r="M573" s="99">
        <v>0.66071700604275596</v>
      </c>
    </row>
    <row r="574" spans="1:13" x14ac:dyDescent="0.35">
      <c r="A574" s="99">
        <v>270.39999999999998</v>
      </c>
      <c r="B574" s="99">
        <v>37</v>
      </c>
      <c r="C574" s="99" t="s">
        <v>268</v>
      </c>
      <c r="D574" s="99">
        <v>25249</v>
      </c>
      <c r="E574" s="99" t="s">
        <v>61</v>
      </c>
      <c r="F574" s="99">
        <v>0.47</v>
      </c>
      <c r="G574" s="99" t="s">
        <v>287</v>
      </c>
      <c r="H574" s="99" t="s">
        <v>60</v>
      </c>
      <c r="I574" s="99" t="s">
        <v>59</v>
      </c>
      <c r="J574" s="99" t="s">
        <v>72</v>
      </c>
      <c r="K574" s="99">
        <v>26023</v>
      </c>
      <c r="L574" s="99">
        <v>39386</v>
      </c>
      <c r="M574" s="99">
        <v>0.66071700604275596</v>
      </c>
    </row>
    <row r="575" spans="1:13" x14ac:dyDescent="0.35">
      <c r="A575" s="99">
        <v>273.39999999999998</v>
      </c>
      <c r="B575" s="99">
        <v>37</v>
      </c>
      <c r="C575" s="99" t="s">
        <v>268</v>
      </c>
      <c r="D575" s="99">
        <v>25193</v>
      </c>
      <c r="E575" s="99" t="s">
        <v>61</v>
      </c>
      <c r="F575" s="99">
        <v>0.47</v>
      </c>
      <c r="G575" s="99" t="s">
        <v>287</v>
      </c>
      <c r="H575" s="99" t="s">
        <v>60</v>
      </c>
      <c r="I575" s="99" t="s">
        <v>59</v>
      </c>
      <c r="J575" s="99" t="s">
        <v>72</v>
      </c>
      <c r="K575" s="99">
        <v>26023</v>
      </c>
      <c r="L575" s="99">
        <v>39386</v>
      </c>
      <c r="M575" s="99">
        <v>0.66071700604275596</v>
      </c>
    </row>
    <row r="576" spans="1:13" x14ac:dyDescent="0.35">
      <c r="A576" s="99">
        <v>276.39999999999998</v>
      </c>
      <c r="B576" s="99">
        <v>37</v>
      </c>
      <c r="C576" s="99" t="s">
        <v>268</v>
      </c>
      <c r="D576" s="99">
        <v>24972</v>
      </c>
      <c r="E576" s="99" t="s">
        <v>61</v>
      </c>
      <c r="F576" s="99">
        <v>0.47</v>
      </c>
      <c r="G576" s="99" t="s">
        <v>287</v>
      </c>
      <c r="H576" s="99" t="s">
        <v>60</v>
      </c>
      <c r="I576" s="99" t="s">
        <v>59</v>
      </c>
      <c r="J576" s="99" t="s">
        <v>72</v>
      </c>
      <c r="K576" s="99">
        <v>26023</v>
      </c>
      <c r="L576" s="99">
        <v>39386</v>
      </c>
      <c r="M576" s="99">
        <v>0.66071700604275596</v>
      </c>
    </row>
    <row r="577" spans="1:13" x14ac:dyDescent="0.35">
      <c r="A577" s="99">
        <v>279.39999999999998</v>
      </c>
      <c r="B577" s="99">
        <v>37</v>
      </c>
      <c r="C577" s="99" t="s">
        <v>268</v>
      </c>
      <c r="D577" s="99">
        <v>25090</v>
      </c>
      <c r="E577" s="99" t="s">
        <v>61</v>
      </c>
      <c r="F577" s="99">
        <v>0.47</v>
      </c>
      <c r="G577" s="99" t="s">
        <v>287</v>
      </c>
      <c r="H577" s="99" t="s">
        <v>60</v>
      </c>
      <c r="I577" s="99" t="s">
        <v>59</v>
      </c>
      <c r="J577" s="99" t="s">
        <v>72</v>
      </c>
      <c r="K577" s="99">
        <v>26023</v>
      </c>
      <c r="L577" s="99">
        <v>39386</v>
      </c>
      <c r="M577" s="99">
        <v>0.66071700604275596</v>
      </c>
    </row>
    <row r="578" spans="1:13" x14ac:dyDescent="0.35">
      <c r="A578" s="99">
        <v>282.39999999999998</v>
      </c>
      <c r="B578" s="99">
        <v>37</v>
      </c>
      <c r="C578" s="99" t="s">
        <v>268</v>
      </c>
      <c r="D578" s="99">
        <v>25329</v>
      </c>
      <c r="E578" s="99" t="s">
        <v>61</v>
      </c>
      <c r="F578" s="99">
        <v>0.47</v>
      </c>
      <c r="G578" s="99" t="s">
        <v>287</v>
      </c>
      <c r="H578" s="99" t="s">
        <v>60</v>
      </c>
      <c r="I578" s="99" t="s">
        <v>59</v>
      </c>
      <c r="J578" s="99" t="s">
        <v>72</v>
      </c>
      <c r="K578" s="99">
        <v>26023</v>
      </c>
      <c r="L578" s="99">
        <v>39386</v>
      </c>
      <c r="M578" s="99">
        <v>0.66071700604275596</v>
      </c>
    </row>
    <row r="579" spans="1:13" x14ac:dyDescent="0.35">
      <c r="A579" s="99">
        <v>285.39999999999998</v>
      </c>
      <c r="B579" s="99">
        <v>37</v>
      </c>
      <c r="C579" s="99" t="s">
        <v>268</v>
      </c>
      <c r="D579" s="99">
        <v>24843</v>
      </c>
      <c r="E579" s="99" t="s">
        <v>61</v>
      </c>
      <c r="F579" s="99">
        <v>0.47</v>
      </c>
      <c r="G579" s="99" t="s">
        <v>287</v>
      </c>
      <c r="H579" s="99" t="s">
        <v>60</v>
      </c>
      <c r="I579" s="99" t="s">
        <v>59</v>
      </c>
      <c r="J579" s="99" t="s">
        <v>72</v>
      </c>
      <c r="K579" s="99">
        <v>26023</v>
      </c>
      <c r="L579" s="99">
        <v>39386</v>
      </c>
      <c r="M579" s="99">
        <v>0.66071700604275596</v>
      </c>
    </row>
    <row r="580" spans="1:13" x14ac:dyDescent="0.35">
      <c r="A580" s="99">
        <v>288.39999999999998</v>
      </c>
      <c r="B580" s="99">
        <v>37</v>
      </c>
      <c r="C580" s="99" t="s">
        <v>268</v>
      </c>
      <c r="D580" s="99">
        <v>25233</v>
      </c>
      <c r="E580" s="99" t="s">
        <v>61</v>
      </c>
      <c r="F580" s="99">
        <v>0.47</v>
      </c>
      <c r="G580" s="99" t="s">
        <v>287</v>
      </c>
      <c r="H580" s="99" t="s">
        <v>60</v>
      </c>
      <c r="I580" s="99" t="s">
        <v>59</v>
      </c>
      <c r="J580" s="99" t="s">
        <v>72</v>
      </c>
      <c r="K580" s="99">
        <v>26023</v>
      </c>
      <c r="L580" s="99">
        <v>39386</v>
      </c>
      <c r="M580" s="99">
        <v>0.66071700604275596</v>
      </c>
    </row>
    <row r="581" spans="1:13" x14ac:dyDescent="0.35">
      <c r="A581" s="99">
        <v>291.39999999999998</v>
      </c>
      <c r="B581" s="99">
        <v>37</v>
      </c>
      <c r="C581" s="99" t="s">
        <v>268</v>
      </c>
      <c r="D581" s="99">
        <v>25177</v>
      </c>
      <c r="E581" s="99" t="s">
        <v>61</v>
      </c>
      <c r="F581" s="99">
        <v>0.47</v>
      </c>
      <c r="G581" s="99" t="s">
        <v>287</v>
      </c>
      <c r="H581" s="99" t="s">
        <v>60</v>
      </c>
      <c r="I581" s="99" t="s">
        <v>59</v>
      </c>
      <c r="J581" s="99" t="s">
        <v>72</v>
      </c>
      <c r="K581" s="99">
        <v>26023</v>
      </c>
      <c r="L581" s="99">
        <v>39386</v>
      </c>
      <c r="M581" s="99">
        <v>0.66071700604275596</v>
      </c>
    </row>
    <row r="582" spans="1:13" x14ac:dyDescent="0.35">
      <c r="A582" s="99">
        <v>294.39999999999998</v>
      </c>
      <c r="B582" s="99">
        <v>37</v>
      </c>
      <c r="C582" s="99" t="s">
        <v>268</v>
      </c>
      <c r="D582" s="99">
        <v>25120</v>
      </c>
      <c r="E582" s="99" t="s">
        <v>61</v>
      </c>
      <c r="F582" s="99">
        <v>0.47</v>
      </c>
      <c r="G582" s="99" t="s">
        <v>287</v>
      </c>
      <c r="H582" s="99" t="s">
        <v>60</v>
      </c>
      <c r="I582" s="99" t="s">
        <v>59</v>
      </c>
      <c r="J582" s="99" t="s">
        <v>72</v>
      </c>
      <c r="K582" s="99">
        <v>26023</v>
      </c>
      <c r="L582" s="99">
        <v>39386</v>
      </c>
      <c r="M582" s="99">
        <v>0.66071700604275596</v>
      </c>
    </row>
    <row r="583" spans="1:13" x14ac:dyDescent="0.35">
      <c r="A583" s="99">
        <v>297.39999999999998</v>
      </c>
      <c r="B583" s="99">
        <v>37</v>
      </c>
      <c r="C583" s="99" t="s">
        <v>268</v>
      </c>
      <c r="D583" s="99">
        <v>25432</v>
      </c>
      <c r="E583" s="99" t="s">
        <v>61</v>
      </c>
      <c r="F583" s="99">
        <v>0.47</v>
      </c>
      <c r="G583" s="99" t="s">
        <v>287</v>
      </c>
      <c r="H583" s="99" t="s">
        <v>60</v>
      </c>
      <c r="I583" s="99" t="s">
        <v>59</v>
      </c>
      <c r="J583" s="99" t="s">
        <v>72</v>
      </c>
      <c r="K583" s="99">
        <v>26023</v>
      </c>
      <c r="L583" s="99">
        <v>39386</v>
      </c>
      <c r="M583" s="99">
        <v>0.66071700604275596</v>
      </c>
    </row>
    <row r="584" spans="1:13" x14ac:dyDescent="0.35">
      <c r="A584" s="99">
        <v>300.39999999999998</v>
      </c>
      <c r="B584" s="99">
        <v>37</v>
      </c>
      <c r="C584" s="99" t="s">
        <v>268</v>
      </c>
      <c r="D584" s="99">
        <v>25340</v>
      </c>
      <c r="E584" s="99" t="s">
        <v>61</v>
      </c>
      <c r="F584" s="99">
        <v>0.47</v>
      </c>
      <c r="G584" s="99" t="s">
        <v>287</v>
      </c>
      <c r="H584" s="99" t="s">
        <v>60</v>
      </c>
      <c r="I584" s="99" t="s">
        <v>59</v>
      </c>
      <c r="J584" s="99" t="s">
        <v>72</v>
      </c>
      <c r="K584" s="99">
        <v>26023</v>
      </c>
      <c r="L584" s="99">
        <v>39386</v>
      </c>
      <c r="M584" s="99">
        <v>0.66071700604275596</v>
      </c>
    </row>
    <row r="585" spans="1:13" x14ac:dyDescent="0.35">
      <c r="A585" s="99">
        <v>303.39999999999998</v>
      </c>
      <c r="B585" s="99">
        <v>37</v>
      </c>
      <c r="C585" s="99" t="s">
        <v>268</v>
      </c>
      <c r="D585" s="99">
        <v>25002</v>
      </c>
      <c r="E585" s="99" t="s">
        <v>61</v>
      </c>
      <c r="F585" s="99">
        <v>0.47</v>
      </c>
      <c r="G585" s="99" t="s">
        <v>287</v>
      </c>
      <c r="H585" s="99" t="s">
        <v>60</v>
      </c>
      <c r="I585" s="99" t="s">
        <v>59</v>
      </c>
      <c r="J585" s="99" t="s">
        <v>72</v>
      </c>
      <c r="K585" s="99">
        <v>26023</v>
      </c>
      <c r="L585" s="99">
        <v>39386</v>
      </c>
      <c r="M585" s="99">
        <v>0.66071700604275596</v>
      </c>
    </row>
    <row r="586" spans="1:13" x14ac:dyDescent="0.35">
      <c r="A586" s="99">
        <v>306.39999999999998</v>
      </c>
      <c r="B586" s="99">
        <v>37</v>
      </c>
      <c r="C586" s="99" t="s">
        <v>268</v>
      </c>
      <c r="D586" s="99">
        <v>25390</v>
      </c>
      <c r="E586" s="99" t="s">
        <v>61</v>
      </c>
      <c r="F586" s="99">
        <v>0.47</v>
      </c>
      <c r="G586" s="99" t="s">
        <v>287</v>
      </c>
      <c r="H586" s="99" t="s">
        <v>60</v>
      </c>
      <c r="I586" s="99" t="s">
        <v>59</v>
      </c>
      <c r="J586" s="99" t="s">
        <v>72</v>
      </c>
      <c r="K586" s="99">
        <v>26023</v>
      </c>
      <c r="L586" s="99">
        <v>39386</v>
      </c>
      <c r="M586" s="99">
        <v>0.66071700604275596</v>
      </c>
    </row>
    <row r="587" spans="1:13" x14ac:dyDescent="0.35">
      <c r="A587" s="99">
        <v>309.39999999999998</v>
      </c>
      <c r="B587" s="99">
        <v>37</v>
      </c>
      <c r="C587" s="99" t="s">
        <v>268</v>
      </c>
      <c r="D587" s="99">
        <v>25373</v>
      </c>
      <c r="E587" s="99" t="s">
        <v>61</v>
      </c>
      <c r="F587" s="99">
        <v>0.47</v>
      </c>
      <c r="G587" s="99" t="s">
        <v>287</v>
      </c>
      <c r="H587" s="99" t="s">
        <v>60</v>
      </c>
      <c r="I587" s="99" t="s">
        <v>59</v>
      </c>
      <c r="J587" s="99" t="s">
        <v>72</v>
      </c>
      <c r="K587" s="99">
        <v>26023</v>
      </c>
      <c r="L587" s="99">
        <v>39386</v>
      </c>
      <c r="M587" s="99">
        <v>0.66071700604275596</v>
      </c>
    </row>
    <row r="588" spans="1:13" x14ac:dyDescent="0.35">
      <c r="A588" s="99">
        <v>312.39999999999998</v>
      </c>
      <c r="B588" s="99">
        <v>37</v>
      </c>
      <c r="C588" s="99" t="s">
        <v>268</v>
      </c>
      <c r="D588" s="99">
        <v>25226</v>
      </c>
      <c r="E588" s="99" t="s">
        <v>61</v>
      </c>
      <c r="F588" s="99">
        <v>0.47</v>
      </c>
      <c r="G588" s="99" t="s">
        <v>287</v>
      </c>
      <c r="H588" s="99" t="s">
        <v>60</v>
      </c>
      <c r="I588" s="99" t="s">
        <v>59</v>
      </c>
      <c r="J588" s="99" t="s">
        <v>72</v>
      </c>
      <c r="K588" s="99">
        <v>26023</v>
      </c>
      <c r="L588" s="99">
        <v>39386</v>
      </c>
      <c r="M588" s="99">
        <v>0.66071700604275596</v>
      </c>
    </row>
    <row r="589" spans="1:13" x14ac:dyDescent="0.35">
      <c r="A589" s="99">
        <v>315.39999999999998</v>
      </c>
      <c r="B589" s="99">
        <v>37</v>
      </c>
      <c r="C589" s="99" t="s">
        <v>268</v>
      </c>
      <c r="D589" s="99">
        <v>25449</v>
      </c>
      <c r="E589" s="99" t="s">
        <v>61</v>
      </c>
      <c r="F589" s="99">
        <v>0.47</v>
      </c>
      <c r="G589" s="99" t="s">
        <v>287</v>
      </c>
      <c r="H589" s="99" t="s">
        <v>60</v>
      </c>
      <c r="I589" s="99" t="s">
        <v>59</v>
      </c>
      <c r="J589" s="99" t="s">
        <v>72</v>
      </c>
      <c r="K589" s="99">
        <v>26023</v>
      </c>
      <c r="L589" s="99">
        <v>39386</v>
      </c>
      <c r="M589" s="99">
        <v>0.66071700604275596</v>
      </c>
    </row>
    <row r="590" spans="1:13" x14ac:dyDescent="0.35">
      <c r="A590" s="99">
        <v>318.39999999999998</v>
      </c>
      <c r="B590" s="99">
        <v>37</v>
      </c>
      <c r="C590" s="99" t="s">
        <v>268</v>
      </c>
      <c r="D590" s="99">
        <v>25150</v>
      </c>
      <c r="E590" s="99" t="s">
        <v>61</v>
      </c>
      <c r="F590" s="99">
        <v>0.47</v>
      </c>
      <c r="G590" s="99" t="s">
        <v>287</v>
      </c>
      <c r="H590" s="99" t="s">
        <v>60</v>
      </c>
      <c r="I590" s="99" t="s">
        <v>59</v>
      </c>
      <c r="J590" s="99" t="s">
        <v>72</v>
      </c>
      <c r="K590" s="99">
        <v>26023</v>
      </c>
      <c r="L590" s="99">
        <v>39386</v>
      </c>
      <c r="M590" s="99">
        <v>0.66071700604275596</v>
      </c>
    </row>
    <row r="591" spans="1:13" x14ac:dyDescent="0.35">
      <c r="A591" s="99">
        <v>321.39999999999998</v>
      </c>
      <c r="B591" s="99">
        <v>37</v>
      </c>
      <c r="C591" s="99" t="s">
        <v>268</v>
      </c>
      <c r="D591" s="99">
        <v>25127</v>
      </c>
      <c r="E591" s="99" t="s">
        <v>61</v>
      </c>
      <c r="F591" s="99">
        <v>0.47</v>
      </c>
      <c r="G591" s="99" t="s">
        <v>287</v>
      </c>
      <c r="H591" s="99" t="s">
        <v>60</v>
      </c>
      <c r="I591" s="99" t="s">
        <v>59</v>
      </c>
      <c r="J591" s="99" t="s">
        <v>72</v>
      </c>
      <c r="K591" s="99">
        <v>26023</v>
      </c>
      <c r="L591" s="99">
        <v>39386</v>
      </c>
      <c r="M591" s="99">
        <v>0.66071700604275596</v>
      </c>
    </row>
    <row r="592" spans="1:13" x14ac:dyDescent="0.35">
      <c r="A592" s="99">
        <v>324.39999999999998</v>
      </c>
      <c r="B592" s="99">
        <v>37</v>
      </c>
      <c r="C592" s="99" t="s">
        <v>268</v>
      </c>
      <c r="D592" s="99">
        <v>25395</v>
      </c>
      <c r="E592" s="99" t="s">
        <v>61</v>
      </c>
      <c r="F592" s="99">
        <v>0.47</v>
      </c>
      <c r="G592" s="99" t="s">
        <v>287</v>
      </c>
      <c r="H592" s="99" t="s">
        <v>60</v>
      </c>
      <c r="I592" s="99" t="s">
        <v>59</v>
      </c>
      <c r="J592" s="99" t="s">
        <v>72</v>
      </c>
      <c r="K592" s="99">
        <v>26023</v>
      </c>
      <c r="L592" s="99">
        <v>39386</v>
      </c>
      <c r="M592" s="99">
        <v>0.66071700604275596</v>
      </c>
    </row>
    <row r="593" spans="1:13" x14ac:dyDescent="0.35">
      <c r="A593" s="99">
        <v>327.39999999999998</v>
      </c>
      <c r="B593" s="99">
        <v>37</v>
      </c>
      <c r="C593" s="99" t="s">
        <v>268</v>
      </c>
      <c r="D593" s="99">
        <v>25163</v>
      </c>
      <c r="E593" s="99" t="s">
        <v>61</v>
      </c>
      <c r="F593" s="99">
        <v>0.47</v>
      </c>
      <c r="G593" s="99" t="s">
        <v>287</v>
      </c>
      <c r="H593" s="99" t="s">
        <v>60</v>
      </c>
      <c r="I593" s="99" t="s">
        <v>59</v>
      </c>
      <c r="J593" s="99" t="s">
        <v>72</v>
      </c>
      <c r="K593" s="99">
        <v>26023</v>
      </c>
      <c r="L593" s="99">
        <v>39386</v>
      </c>
      <c r="M593" s="99">
        <v>0.66071700604275596</v>
      </c>
    </row>
    <row r="594" spans="1:13" x14ac:dyDescent="0.35">
      <c r="A594" s="99">
        <v>330.4</v>
      </c>
      <c r="B594" s="99">
        <v>37</v>
      </c>
      <c r="C594" s="99" t="s">
        <v>268</v>
      </c>
      <c r="D594" s="99">
        <v>25175</v>
      </c>
      <c r="E594" s="99" t="s">
        <v>61</v>
      </c>
      <c r="F594" s="99">
        <v>0.47</v>
      </c>
      <c r="G594" s="99" t="s">
        <v>287</v>
      </c>
      <c r="H594" s="99" t="s">
        <v>60</v>
      </c>
      <c r="I594" s="99" t="s">
        <v>59</v>
      </c>
      <c r="J594" s="99" t="s">
        <v>72</v>
      </c>
      <c r="K594" s="99">
        <v>26023</v>
      </c>
      <c r="L594" s="99">
        <v>39386</v>
      </c>
      <c r="M594" s="99">
        <v>0.66071700604275596</v>
      </c>
    </row>
    <row r="595" spans="1:13" x14ac:dyDescent="0.35">
      <c r="A595" s="99">
        <v>333.4</v>
      </c>
      <c r="B595" s="99">
        <v>37</v>
      </c>
      <c r="C595" s="99" t="s">
        <v>268</v>
      </c>
      <c r="D595" s="99">
        <v>24951</v>
      </c>
      <c r="E595" s="99" t="s">
        <v>61</v>
      </c>
      <c r="F595" s="99">
        <v>0.47</v>
      </c>
      <c r="G595" s="99" t="s">
        <v>287</v>
      </c>
      <c r="H595" s="99" t="s">
        <v>60</v>
      </c>
      <c r="I595" s="99" t="s">
        <v>59</v>
      </c>
      <c r="J595" s="99" t="s">
        <v>72</v>
      </c>
      <c r="K595" s="99">
        <v>26023</v>
      </c>
      <c r="L595" s="99">
        <v>39386</v>
      </c>
      <c r="M595" s="99">
        <v>0.66071700604275596</v>
      </c>
    </row>
    <row r="596" spans="1:13" x14ac:dyDescent="0.35">
      <c r="A596" s="99">
        <v>336.4</v>
      </c>
      <c r="B596" s="99">
        <v>37</v>
      </c>
      <c r="C596" s="99" t="s">
        <v>268</v>
      </c>
      <c r="D596" s="99">
        <v>25142</v>
      </c>
      <c r="E596" s="99" t="s">
        <v>61</v>
      </c>
      <c r="F596" s="99">
        <v>0.47</v>
      </c>
      <c r="G596" s="99" t="s">
        <v>287</v>
      </c>
      <c r="H596" s="99" t="s">
        <v>60</v>
      </c>
      <c r="I596" s="99" t="s">
        <v>59</v>
      </c>
      <c r="J596" s="99" t="s">
        <v>72</v>
      </c>
      <c r="K596" s="99">
        <v>26023</v>
      </c>
      <c r="L596" s="99">
        <v>39386</v>
      </c>
      <c r="M596" s="99">
        <v>0.66071700604275596</v>
      </c>
    </row>
    <row r="597" spans="1:13" x14ac:dyDescent="0.35">
      <c r="A597" s="99">
        <v>339.4</v>
      </c>
      <c r="B597" s="99">
        <v>37</v>
      </c>
      <c r="C597" s="99" t="s">
        <v>268</v>
      </c>
      <c r="D597" s="99">
        <v>24917</v>
      </c>
      <c r="E597" s="99" t="s">
        <v>61</v>
      </c>
      <c r="F597" s="99">
        <v>0.47</v>
      </c>
      <c r="G597" s="99" t="s">
        <v>287</v>
      </c>
      <c r="H597" s="99" t="s">
        <v>60</v>
      </c>
      <c r="I597" s="99" t="s">
        <v>59</v>
      </c>
      <c r="J597" s="99" t="s">
        <v>72</v>
      </c>
      <c r="K597" s="99">
        <v>26023</v>
      </c>
      <c r="L597" s="99">
        <v>39386</v>
      </c>
      <c r="M597" s="99">
        <v>0.66071700604275596</v>
      </c>
    </row>
    <row r="598" spans="1:13" x14ac:dyDescent="0.35">
      <c r="A598" s="99">
        <v>342.4</v>
      </c>
      <c r="B598" s="99">
        <v>37</v>
      </c>
      <c r="C598" s="99" t="s">
        <v>268</v>
      </c>
      <c r="D598" s="99">
        <v>24893</v>
      </c>
      <c r="E598" s="99" t="s">
        <v>61</v>
      </c>
      <c r="F598" s="99">
        <v>0.47</v>
      </c>
      <c r="G598" s="99" t="s">
        <v>287</v>
      </c>
      <c r="H598" s="99" t="s">
        <v>60</v>
      </c>
      <c r="I598" s="99" t="s">
        <v>59</v>
      </c>
      <c r="J598" s="99" t="s">
        <v>72</v>
      </c>
      <c r="K598" s="99">
        <v>26023</v>
      </c>
      <c r="L598" s="99">
        <v>39386</v>
      </c>
      <c r="M598" s="99">
        <v>0.66071700604275596</v>
      </c>
    </row>
    <row r="599" spans="1:13" x14ac:dyDescent="0.35">
      <c r="A599" s="99">
        <v>345.4</v>
      </c>
      <c r="B599" s="99">
        <v>37</v>
      </c>
      <c r="C599" s="99" t="s">
        <v>268</v>
      </c>
      <c r="D599" s="99">
        <v>25203</v>
      </c>
      <c r="E599" s="99" t="s">
        <v>61</v>
      </c>
      <c r="F599" s="99">
        <v>0.47</v>
      </c>
      <c r="G599" s="99" t="s">
        <v>287</v>
      </c>
      <c r="H599" s="99" t="s">
        <v>60</v>
      </c>
      <c r="I599" s="99" t="s">
        <v>59</v>
      </c>
      <c r="J599" s="99" t="s">
        <v>72</v>
      </c>
      <c r="K599" s="99">
        <v>26023</v>
      </c>
      <c r="L599" s="99">
        <v>39386</v>
      </c>
      <c r="M599" s="99">
        <v>0.66071700604275596</v>
      </c>
    </row>
    <row r="600" spans="1:13" x14ac:dyDescent="0.35">
      <c r="A600" s="99">
        <v>348.4</v>
      </c>
      <c r="B600" s="99">
        <v>37</v>
      </c>
      <c r="C600" s="99" t="s">
        <v>268</v>
      </c>
      <c r="D600" s="99">
        <v>25114</v>
      </c>
      <c r="E600" s="99" t="s">
        <v>61</v>
      </c>
      <c r="F600" s="99">
        <v>0.47</v>
      </c>
      <c r="G600" s="99" t="s">
        <v>287</v>
      </c>
      <c r="H600" s="99" t="s">
        <v>60</v>
      </c>
      <c r="I600" s="99" t="s">
        <v>59</v>
      </c>
      <c r="J600" s="99" t="s">
        <v>72</v>
      </c>
      <c r="K600" s="99">
        <v>26023</v>
      </c>
      <c r="L600" s="99">
        <v>39386</v>
      </c>
      <c r="M600" s="99">
        <v>0.66071700604275596</v>
      </c>
    </row>
    <row r="601" spans="1:13" x14ac:dyDescent="0.35">
      <c r="A601" s="99">
        <v>351.4</v>
      </c>
      <c r="B601" s="99">
        <v>37</v>
      </c>
      <c r="C601" s="99" t="s">
        <v>268</v>
      </c>
      <c r="D601" s="99">
        <v>25024</v>
      </c>
      <c r="E601" s="99" t="s">
        <v>61</v>
      </c>
      <c r="F601" s="99">
        <v>0.47</v>
      </c>
      <c r="G601" s="99" t="s">
        <v>287</v>
      </c>
      <c r="H601" s="99" t="s">
        <v>60</v>
      </c>
      <c r="I601" s="99" t="s">
        <v>59</v>
      </c>
      <c r="J601" s="99" t="s">
        <v>72</v>
      </c>
      <c r="K601" s="99">
        <v>26023</v>
      </c>
      <c r="L601" s="99">
        <v>39386</v>
      </c>
      <c r="M601" s="99">
        <v>0.66071700604275596</v>
      </c>
    </row>
    <row r="602" spans="1:13" x14ac:dyDescent="0.35">
      <c r="A602" s="99">
        <v>354.4</v>
      </c>
      <c r="B602" s="99">
        <v>37</v>
      </c>
      <c r="C602" s="99" t="s">
        <v>268</v>
      </c>
      <c r="D602" s="99">
        <v>24804</v>
      </c>
      <c r="E602" s="99" t="s">
        <v>61</v>
      </c>
      <c r="F602" s="99">
        <v>0.47</v>
      </c>
      <c r="G602" s="99" t="s">
        <v>287</v>
      </c>
      <c r="H602" s="99" t="s">
        <v>60</v>
      </c>
      <c r="I602" s="99" t="s">
        <v>59</v>
      </c>
      <c r="J602" s="99" t="s">
        <v>72</v>
      </c>
      <c r="K602" s="99">
        <v>26023</v>
      </c>
      <c r="L602" s="99">
        <v>39386</v>
      </c>
      <c r="M602" s="99">
        <v>0.66071700604275596</v>
      </c>
    </row>
    <row r="603" spans="1:13" x14ac:dyDescent="0.35">
      <c r="A603" s="99">
        <v>357.4</v>
      </c>
      <c r="B603" s="99">
        <v>37</v>
      </c>
      <c r="C603" s="99" t="s">
        <v>268</v>
      </c>
      <c r="D603" s="99">
        <v>25123</v>
      </c>
      <c r="E603" s="99" t="s">
        <v>61</v>
      </c>
      <c r="F603" s="99">
        <v>0.47</v>
      </c>
      <c r="G603" s="99" t="s">
        <v>287</v>
      </c>
      <c r="H603" s="99" t="s">
        <v>60</v>
      </c>
      <c r="I603" s="99" t="s">
        <v>59</v>
      </c>
      <c r="J603" s="99" t="s">
        <v>72</v>
      </c>
      <c r="K603" s="99">
        <v>26023</v>
      </c>
      <c r="L603" s="99">
        <v>39386</v>
      </c>
      <c r="M603" s="99">
        <v>0.66071700604275596</v>
      </c>
    </row>
    <row r="604" spans="1:13" x14ac:dyDescent="0.35">
      <c r="A604" s="99">
        <v>360.4</v>
      </c>
      <c r="B604" s="99">
        <v>37</v>
      </c>
      <c r="C604" s="99" t="s">
        <v>268</v>
      </c>
      <c r="D604" s="99">
        <v>24876</v>
      </c>
      <c r="E604" s="99" t="s">
        <v>61</v>
      </c>
      <c r="F604" s="99">
        <v>0.47</v>
      </c>
      <c r="G604" s="99" t="s">
        <v>287</v>
      </c>
      <c r="H604" s="99" t="s">
        <v>60</v>
      </c>
      <c r="I604" s="99" t="s">
        <v>59</v>
      </c>
      <c r="J604" s="99" t="s">
        <v>72</v>
      </c>
      <c r="K604" s="99">
        <v>26023</v>
      </c>
      <c r="L604" s="99">
        <v>39386</v>
      </c>
      <c r="M604" s="99">
        <v>0.66071700604275596</v>
      </c>
    </row>
    <row r="605" spans="1:13" x14ac:dyDescent="0.35">
      <c r="A605" s="99">
        <v>363.4</v>
      </c>
      <c r="B605" s="99">
        <v>37</v>
      </c>
      <c r="C605" s="99" t="s">
        <v>268</v>
      </c>
      <c r="D605" s="99">
        <v>25180</v>
      </c>
      <c r="E605" s="99" t="s">
        <v>61</v>
      </c>
      <c r="F605" s="99">
        <v>0.47</v>
      </c>
      <c r="G605" s="99" t="s">
        <v>287</v>
      </c>
      <c r="H605" s="99" t="s">
        <v>60</v>
      </c>
      <c r="I605" s="99" t="s">
        <v>59</v>
      </c>
      <c r="J605" s="99" t="s">
        <v>72</v>
      </c>
      <c r="K605" s="99">
        <v>26023</v>
      </c>
      <c r="L605" s="99">
        <v>39386</v>
      </c>
      <c r="M605" s="99">
        <v>0.66071700604275596</v>
      </c>
    </row>
    <row r="606" spans="1:13" x14ac:dyDescent="0.35">
      <c r="A606" s="99">
        <v>366.4</v>
      </c>
      <c r="B606" s="99">
        <v>37</v>
      </c>
      <c r="C606" s="99" t="s">
        <v>268</v>
      </c>
      <c r="D606" s="99">
        <v>24763</v>
      </c>
      <c r="E606" s="99" t="s">
        <v>61</v>
      </c>
      <c r="F606" s="99">
        <v>0.47</v>
      </c>
      <c r="G606" s="99" t="s">
        <v>287</v>
      </c>
      <c r="H606" s="99" t="s">
        <v>60</v>
      </c>
      <c r="I606" s="99" t="s">
        <v>59</v>
      </c>
      <c r="J606" s="99" t="s">
        <v>72</v>
      </c>
      <c r="K606" s="99">
        <v>26023</v>
      </c>
      <c r="L606" s="99">
        <v>39386</v>
      </c>
      <c r="M606" s="99">
        <v>0.66071700604275596</v>
      </c>
    </row>
    <row r="607" spans="1:13" x14ac:dyDescent="0.35">
      <c r="A607" s="99">
        <v>369.4</v>
      </c>
      <c r="B607" s="99">
        <v>36.9</v>
      </c>
      <c r="C607" s="99" t="s">
        <v>268</v>
      </c>
      <c r="D607" s="99">
        <v>25066</v>
      </c>
      <c r="E607" s="99" t="s">
        <v>61</v>
      </c>
      <c r="F607" s="99">
        <v>0.47</v>
      </c>
      <c r="G607" s="99" t="s">
        <v>287</v>
      </c>
      <c r="H607" s="99" t="s">
        <v>60</v>
      </c>
      <c r="I607" s="99" t="s">
        <v>59</v>
      </c>
      <c r="J607" s="99" t="s">
        <v>72</v>
      </c>
      <c r="K607" s="99">
        <v>26023</v>
      </c>
      <c r="L607" s="99">
        <v>39386</v>
      </c>
      <c r="M607" s="99">
        <v>0.66071700604275596</v>
      </c>
    </row>
    <row r="608" spans="1:13" x14ac:dyDescent="0.35">
      <c r="A608" s="99">
        <v>372.4</v>
      </c>
      <c r="B608" s="99">
        <v>37</v>
      </c>
      <c r="C608" s="99" t="s">
        <v>268</v>
      </c>
      <c r="D608" s="99">
        <v>25036</v>
      </c>
      <c r="E608" s="99" t="s">
        <v>61</v>
      </c>
      <c r="F608" s="99">
        <v>0.47</v>
      </c>
      <c r="G608" s="99" t="s">
        <v>287</v>
      </c>
      <c r="H608" s="99" t="s">
        <v>60</v>
      </c>
      <c r="I608" s="99" t="s">
        <v>59</v>
      </c>
      <c r="J608" s="99" t="s">
        <v>72</v>
      </c>
      <c r="K608" s="99">
        <v>26023</v>
      </c>
      <c r="L608" s="99">
        <v>39386</v>
      </c>
      <c r="M608" s="99">
        <v>0.66071700604275596</v>
      </c>
    </row>
    <row r="609" spans="1:13" x14ac:dyDescent="0.35">
      <c r="A609" s="99">
        <v>375.4</v>
      </c>
      <c r="B609" s="99">
        <v>37</v>
      </c>
      <c r="C609" s="99" t="s">
        <v>268</v>
      </c>
      <c r="D609" s="99">
        <v>25015</v>
      </c>
      <c r="E609" s="99" t="s">
        <v>61</v>
      </c>
      <c r="F609" s="99">
        <v>0.47</v>
      </c>
      <c r="G609" s="99" t="s">
        <v>287</v>
      </c>
      <c r="H609" s="99" t="s">
        <v>60</v>
      </c>
      <c r="I609" s="99" t="s">
        <v>59</v>
      </c>
      <c r="J609" s="99" t="s">
        <v>72</v>
      </c>
      <c r="K609" s="99">
        <v>26023</v>
      </c>
      <c r="L609" s="99">
        <v>39386</v>
      </c>
      <c r="M609" s="99">
        <v>0.66071700604275596</v>
      </c>
    </row>
    <row r="610" spans="1:13" x14ac:dyDescent="0.35">
      <c r="A610" s="99">
        <v>378.4</v>
      </c>
      <c r="B610" s="99">
        <v>37</v>
      </c>
      <c r="C610" s="99" t="s">
        <v>268</v>
      </c>
      <c r="D610" s="99">
        <v>25038</v>
      </c>
      <c r="E610" s="99" t="s">
        <v>61</v>
      </c>
      <c r="F610" s="99">
        <v>0.47</v>
      </c>
      <c r="G610" s="99" t="s">
        <v>287</v>
      </c>
      <c r="H610" s="99" t="s">
        <v>60</v>
      </c>
      <c r="I610" s="99" t="s">
        <v>59</v>
      </c>
      <c r="J610" s="99" t="s">
        <v>72</v>
      </c>
      <c r="K610" s="99">
        <v>26023</v>
      </c>
      <c r="L610" s="99">
        <v>39386</v>
      </c>
      <c r="M610" s="99">
        <v>0.66071700604275596</v>
      </c>
    </row>
    <row r="611" spans="1:13" x14ac:dyDescent="0.35">
      <c r="A611" s="99">
        <v>381.4</v>
      </c>
      <c r="B611" s="99">
        <v>37</v>
      </c>
      <c r="C611" s="99" t="s">
        <v>268</v>
      </c>
      <c r="D611" s="99">
        <v>25199</v>
      </c>
      <c r="E611" s="99" t="s">
        <v>61</v>
      </c>
      <c r="F611" s="99">
        <v>0.47</v>
      </c>
      <c r="G611" s="99" t="s">
        <v>287</v>
      </c>
      <c r="H611" s="99" t="s">
        <v>60</v>
      </c>
      <c r="I611" s="99" t="s">
        <v>59</v>
      </c>
      <c r="J611" s="99" t="s">
        <v>72</v>
      </c>
      <c r="K611" s="99">
        <v>26023</v>
      </c>
      <c r="L611" s="99">
        <v>39386</v>
      </c>
      <c r="M611" s="99">
        <v>0.66071700604275596</v>
      </c>
    </row>
    <row r="612" spans="1:13" x14ac:dyDescent="0.35">
      <c r="A612" s="99">
        <v>384.4</v>
      </c>
      <c r="B612" s="99">
        <v>37</v>
      </c>
      <c r="C612" s="99" t="s">
        <v>268</v>
      </c>
      <c r="D612" s="99">
        <v>25159</v>
      </c>
      <c r="E612" s="99" t="s">
        <v>61</v>
      </c>
      <c r="F612" s="99">
        <v>0.47</v>
      </c>
      <c r="G612" s="99" t="s">
        <v>287</v>
      </c>
      <c r="H612" s="99" t="s">
        <v>60</v>
      </c>
      <c r="I612" s="99" t="s">
        <v>59</v>
      </c>
      <c r="J612" s="99" t="s">
        <v>72</v>
      </c>
      <c r="K612" s="99">
        <v>26023</v>
      </c>
      <c r="L612" s="99">
        <v>39386</v>
      </c>
      <c r="M612" s="99">
        <v>0.66071700604275596</v>
      </c>
    </row>
    <row r="613" spans="1:13" x14ac:dyDescent="0.35">
      <c r="A613" s="99">
        <v>387.4</v>
      </c>
      <c r="B613" s="99">
        <v>37</v>
      </c>
      <c r="C613" s="99" t="s">
        <v>268</v>
      </c>
      <c r="D613" s="99">
        <v>25151</v>
      </c>
      <c r="E613" s="99" t="s">
        <v>61</v>
      </c>
      <c r="F613" s="99">
        <v>0.47</v>
      </c>
      <c r="G613" s="99" t="s">
        <v>287</v>
      </c>
      <c r="H613" s="99" t="s">
        <v>60</v>
      </c>
      <c r="I613" s="99" t="s">
        <v>59</v>
      </c>
      <c r="J613" s="99" t="s">
        <v>72</v>
      </c>
      <c r="K613" s="99">
        <v>26023</v>
      </c>
      <c r="L613" s="99">
        <v>39386</v>
      </c>
      <c r="M613" s="99">
        <v>0.66071700604275596</v>
      </c>
    </row>
    <row r="614" spans="1:13" x14ac:dyDescent="0.35">
      <c r="A614" s="99">
        <v>390.4</v>
      </c>
      <c r="B614" s="99">
        <v>37</v>
      </c>
      <c r="C614" s="99" t="s">
        <v>268</v>
      </c>
      <c r="D614" s="99">
        <v>25051</v>
      </c>
      <c r="E614" s="99" t="s">
        <v>61</v>
      </c>
      <c r="F614" s="99">
        <v>0.47</v>
      </c>
      <c r="G614" s="99" t="s">
        <v>287</v>
      </c>
      <c r="H614" s="99" t="s">
        <v>60</v>
      </c>
      <c r="I614" s="99" t="s">
        <v>59</v>
      </c>
      <c r="J614" s="99" t="s">
        <v>72</v>
      </c>
      <c r="K614" s="99">
        <v>26023</v>
      </c>
      <c r="L614" s="99">
        <v>39386</v>
      </c>
      <c r="M614" s="99">
        <v>0.66071700604275596</v>
      </c>
    </row>
    <row r="615" spans="1:13" x14ac:dyDescent="0.35">
      <c r="A615" s="99">
        <v>393.4</v>
      </c>
      <c r="B615" s="99">
        <v>37</v>
      </c>
      <c r="C615" s="99" t="s">
        <v>268</v>
      </c>
      <c r="D615" s="99">
        <v>24908</v>
      </c>
      <c r="E615" s="99" t="s">
        <v>61</v>
      </c>
      <c r="F615" s="99">
        <v>0.47</v>
      </c>
      <c r="G615" s="99" t="s">
        <v>287</v>
      </c>
      <c r="H615" s="99" t="s">
        <v>60</v>
      </c>
      <c r="I615" s="99" t="s">
        <v>59</v>
      </c>
      <c r="J615" s="99" t="s">
        <v>72</v>
      </c>
      <c r="K615" s="99">
        <v>26023</v>
      </c>
      <c r="L615" s="99">
        <v>39386</v>
      </c>
      <c r="M615" s="99">
        <v>0.66071700604275596</v>
      </c>
    </row>
    <row r="616" spans="1:13" x14ac:dyDescent="0.35">
      <c r="A616" s="99">
        <v>396.4</v>
      </c>
      <c r="B616" s="99">
        <v>37</v>
      </c>
      <c r="C616" s="99" t="s">
        <v>268</v>
      </c>
      <c r="D616" s="99">
        <v>25174</v>
      </c>
      <c r="E616" s="99" t="s">
        <v>61</v>
      </c>
      <c r="F616" s="99">
        <v>0.47</v>
      </c>
      <c r="G616" s="99" t="s">
        <v>287</v>
      </c>
      <c r="H616" s="99" t="s">
        <v>60</v>
      </c>
      <c r="I616" s="99" t="s">
        <v>59</v>
      </c>
      <c r="J616" s="99" t="s">
        <v>72</v>
      </c>
      <c r="K616" s="99">
        <v>26023</v>
      </c>
      <c r="L616" s="99">
        <v>39386</v>
      </c>
      <c r="M616" s="99">
        <v>0.66071700604275596</v>
      </c>
    </row>
    <row r="617" spans="1:13" x14ac:dyDescent="0.35">
      <c r="A617" s="99">
        <v>399.4</v>
      </c>
      <c r="B617" s="99">
        <v>37</v>
      </c>
      <c r="C617" s="99" t="s">
        <v>268</v>
      </c>
      <c r="D617" s="99">
        <v>24845</v>
      </c>
      <c r="E617" s="99" t="s">
        <v>61</v>
      </c>
      <c r="F617" s="99">
        <v>0.47</v>
      </c>
      <c r="G617" s="99" t="s">
        <v>287</v>
      </c>
      <c r="H617" s="99" t="s">
        <v>60</v>
      </c>
      <c r="I617" s="99" t="s">
        <v>59</v>
      </c>
      <c r="J617" s="99" t="s">
        <v>72</v>
      </c>
      <c r="K617" s="99">
        <v>26023</v>
      </c>
      <c r="L617" s="99">
        <v>39386</v>
      </c>
      <c r="M617" s="99">
        <v>0.66071700604275596</v>
      </c>
    </row>
    <row r="618" spans="1:13" x14ac:dyDescent="0.35">
      <c r="A618" s="99">
        <v>402.4</v>
      </c>
      <c r="B618" s="99">
        <v>37</v>
      </c>
      <c r="C618" s="99" t="s">
        <v>268</v>
      </c>
      <c r="D618" s="99">
        <v>25198</v>
      </c>
      <c r="E618" s="99" t="s">
        <v>61</v>
      </c>
      <c r="F618" s="99">
        <v>0.47</v>
      </c>
      <c r="G618" s="99" t="s">
        <v>287</v>
      </c>
      <c r="H618" s="99" t="s">
        <v>60</v>
      </c>
      <c r="I618" s="99" t="s">
        <v>59</v>
      </c>
      <c r="J618" s="99" t="s">
        <v>72</v>
      </c>
      <c r="K618" s="99">
        <v>26023</v>
      </c>
      <c r="L618" s="99">
        <v>39386</v>
      </c>
      <c r="M618" s="99">
        <v>0.66071700604275596</v>
      </c>
    </row>
    <row r="619" spans="1:13" x14ac:dyDescent="0.35">
      <c r="A619" s="99">
        <v>405.4</v>
      </c>
      <c r="B619" s="99">
        <v>37</v>
      </c>
      <c r="C619" s="99" t="s">
        <v>268</v>
      </c>
      <c r="D619" s="99">
        <v>25015</v>
      </c>
      <c r="E619" s="99" t="s">
        <v>61</v>
      </c>
      <c r="F619" s="99">
        <v>0.47</v>
      </c>
      <c r="G619" s="99" t="s">
        <v>287</v>
      </c>
      <c r="H619" s="99" t="s">
        <v>60</v>
      </c>
      <c r="I619" s="99" t="s">
        <v>59</v>
      </c>
      <c r="J619" s="99" t="s">
        <v>72</v>
      </c>
      <c r="K619" s="99">
        <v>26023</v>
      </c>
      <c r="L619" s="99">
        <v>39386</v>
      </c>
      <c r="M619" s="99">
        <v>0.66071700604275596</v>
      </c>
    </row>
    <row r="620" spans="1:13" x14ac:dyDescent="0.35">
      <c r="A620" s="99">
        <v>408.4</v>
      </c>
      <c r="B620" s="99">
        <v>37</v>
      </c>
      <c r="C620" s="99" t="s">
        <v>268</v>
      </c>
      <c r="D620" s="99">
        <v>25176</v>
      </c>
      <c r="E620" s="99" t="s">
        <v>61</v>
      </c>
      <c r="F620" s="99">
        <v>0.47</v>
      </c>
      <c r="G620" s="99" t="s">
        <v>287</v>
      </c>
      <c r="H620" s="99" t="s">
        <v>60</v>
      </c>
      <c r="I620" s="99" t="s">
        <v>59</v>
      </c>
      <c r="J620" s="99" t="s">
        <v>72</v>
      </c>
      <c r="K620" s="99">
        <v>26023</v>
      </c>
      <c r="L620" s="99">
        <v>39386</v>
      </c>
      <c r="M620" s="99">
        <v>0.66071700604275596</v>
      </c>
    </row>
    <row r="621" spans="1:13" x14ac:dyDescent="0.35">
      <c r="A621" s="99">
        <v>411.4</v>
      </c>
      <c r="B621" s="99">
        <v>37</v>
      </c>
      <c r="C621" s="99" t="s">
        <v>268</v>
      </c>
      <c r="D621" s="99">
        <v>25192</v>
      </c>
      <c r="E621" s="99" t="s">
        <v>61</v>
      </c>
      <c r="F621" s="99">
        <v>0.47</v>
      </c>
      <c r="G621" s="99" t="s">
        <v>287</v>
      </c>
      <c r="H621" s="99" t="s">
        <v>60</v>
      </c>
      <c r="I621" s="99" t="s">
        <v>59</v>
      </c>
      <c r="J621" s="99" t="s">
        <v>72</v>
      </c>
      <c r="K621" s="99">
        <v>26023</v>
      </c>
      <c r="L621" s="99">
        <v>39386</v>
      </c>
      <c r="M621" s="99">
        <v>0.66071700604275596</v>
      </c>
    </row>
    <row r="622" spans="1:13" x14ac:dyDescent="0.35">
      <c r="A622" s="99">
        <v>414.4</v>
      </c>
      <c r="B622" s="99">
        <v>37</v>
      </c>
      <c r="C622" s="99" t="s">
        <v>268</v>
      </c>
      <c r="D622" s="99">
        <v>24563</v>
      </c>
      <c r="E622" s="99" t="s">
        <v>61</v>
      </c>
      <c r="F622" s="99">
        <v>0.47</v>
      </c>
      <c r="G622" s="99" t="s">
        <v>287</v>
      </c>
      <c r="H622" s="99" t="s">
        <v>60</v>
      </c>
      <c r="I622" s="99" t="s">
        <v>59</v>
      </c>
      <c r="J622" s="99" t="s">
        <v>72</v>
      </c>
      <c r="K622" s="99">
        <v>26023</v>
      </c>
      <c r="L622" s="99">
        <v>39386</v>
      </c>
      <c r="M622" s="99">
        <v>0.66071700604275596</v>
      </c>
    </row>
    <row r="623" spans="1:13" x14ac:dyDescent="0.35">
      <c r="A623" s="99">
        <v>417.4</v>
      </c>
      <c r="B623" s="99">
        <v>37</v>
      </c>
      <c r="C623" s="99" t="s">
        <v>268</v>
      </c>
      <c r="D623" s="99">
        <v>25042</v>
      </c>
      <c r="E623" s="99" t="s">
        <v>61</v>
      </c>
      <c r="F623" s="99">
        <v>0.47</v>
      </c>
      <c r="G623" s="99" t="s">
        <v>287</v>
      </c>
      <c r="H623" s="99" t="s">
        <v>60</v>
      </c>
      <c r="I623" s="99" t="s">
        <v>59</v>
      </c>
      <c r="J623" s="99" t="s">
        <v>72</v>
      </c>
      <c r="K623" s="99">
        <v>26023</v>
      </c>
      <c r="L623" s="99">
        <v>39386</v>
      </c>
      <c r="M623" s="99">
        <v>0.66071700604275596</v>
      </c>
    </row>
    <row r="624" spans="1:13" x14ac:dyDescent="0.35">
      <c r="A624" s="99">
        <v>420.4</v>
      </c>
      <c r="B624" s="99">
        <v>37</v>
      </c>
      <c r="C624" s="99" t="s">
        <v>268</v>
      </c>
      <c r="D624" s="99">
        <v>25257</v>
      </c>
      <c r="E624" s="99" t="s">
        <v>61</v>
      </c>
      <c r="F624" s="99">
        <v>0.47</v>
      </c>
      <c r="G624" s="99" t="s">
        <v>287</v>
      </c>
      <c r="H624" s="99" t="s">
        <v>60</v>
      </c>
      <c r="I624" s="99" t="s">
        <v>59</v>
      </c>
      <c r="J624" s="99" t="s">
        <v>72</v>
      </c>
      <c r="K624" s="99">
        <v>26023</v>
      </c>
      <c r="L624" s="99">
        <v>39386</v>
      </c>
      <c r="M624" s="99">
        <v>0.66071700604275596</v>
      </c>
    </row>
    <row r="625" spans="1:13" x14ac:dyDescent="0.35">
      <c r="A625" s="99">
        <v>423.4</v>
      </c>
      <c r="B625" s="99">
        <v>37</v>
      </c>
      <c r="C625" s="99" t="s">
        <v>268</v>
      </c>
      <c r="D625" s="99">
        <v>25095</v>
      </c>
      <c r="E625" s="99" t="s">
        <v>61</v>
      </c>
      <c r="F625" s="99">
        <v>0.47</v>
      </c>
      <c r="G625" s="99" t="s">
        <v>287</v>
      </c>
      <c r="H625" s="99" t="s">
        <v>60</v>
      </c>
      <c r="I625" s="99" t="s">
        <v>59</v>
      </c>
      <c r="J625" s="99" t="s">
        <v>72</v>
      </c>
      <c r="K625" s="99">
        <v>26023</v>
      </c>
      <c r="L625" s="99">
        <v>39386</v>
      </c>
      <c r="M625" s="99">
        <v>0.66071700604275596</v>
      </c>
    </row>
    <row r="626" spans="1:13" x14ac:dyDescent="0.35">
      <c r="A626" s="99">
        <v>426.4</v>
      </c>
      <c r="B626" s="99">
        <v>37</v>
      </c>
      <c r="C626" s="99" t="s">
        <v>268</v>
      </c>
      <c r="D626" s="99">
        <v>25162</v>
      </c>
      <c r="E626" s="99" t="s">
        <v>61</v>
      </c>
      <c r="F626" s="99">
        <v>0.47</v>
      </c>
      <c r="G626" s="99" t="s">
        <v>287</v>
      </c>
      <c r="H626" s="99" t="s">
        <v>60</v>
      </c>
      <c r="I626" s="99" t="s">
        <v>59</v>
      </c>
      <c r="J626" s="99" t="s">
        <v>72</v>
      </c>
      <c r="K626" s="99">
        <v>26023</v>
      </c>
      <c r="L626" s="99">
        <v>39386</v>
      </c>
      <c r="M626" s="99">
        <v>0.66071700604275596</v>
      </c>
    </row>
    <row r="627" spans="1:13" x14ac:dyDescent="0.35">
      <c r="A627" s="99">
        <v>429.4</v>
      </c>
      <c r="B627" s="99">
        <v>37</v>
      </c>
      <c r="C627" s="99" t="s">
        <v>268</v>
      </c>
      <c r="D627" s="99">
        <v>25132</v>
      </c>
      <c r="E627" s="99" t="s">
        <v>61</v>
      </c>
      <c r="F627" s="99">
        <v>0.47</v>
      </c>
      <c r="G627" s="99" t="s">
        <v>287</v>
      </c>
      <c r="H627" s="99" t="s">
        <v>60</v>
      </c>
      <c r="I627" s="99" t="s">
        <v>59</v>
      </c>
      <c r="J627" s="99" t="s">
        <v>72</v>
      </c>
      <c r="K627" s="99">
        <v>26023</v>
      </c>
      <c r="L627" s="99">
        <v>39386</v>
      </c>
      <c r="M627" s="99">
        <v>0.66071700604275596</v>
      </c>
    </row>
    <row r="628" spans="1:13" x14ac:dyDescent="0.35">
      <c r="A628" s="99">
        <v>432.4</v>
      </c>
      <c r="B628" s="99">
        <v>37</v>
      </c>
      <c r="C628" s="99" t="s">
        <v>268</v>
      </c>
      <c r="D628" s="99">
        <v>25045</v>
      </c>
      <c r="E628" s="99" t="s">
        <v>61</v>
      </c>
      <c r="F628" s="99">
        <v>0.47</v>
      </c>
      <c r="G628" s="99" t="s">
        <v>287</v>
      </c>
      <c r="H628" s="99" t="s">
        <v>60</v>
      </c>
      <c r="I628" s="99" t="s">
        <v>59</v>
      </c>
      <c r="J628" s="99" t="s">
        <v>72</v>
      </c>
      <c r="K628" s="99">
        <v>26023</v>
      </c>
      <c r="L628" s="99">
        <v>39386</v>
      </c>
      <c r="M628" s="99">
        <v>0.66071700604275596</v>
      </c>
    </row>
    <row r="629" spans="1:13" x14ac:dyDescent="0.35">
      <c r="A629" s="99">
        <v>435.4</v>
      </c>
      <c r="B629" s="99">
        <v>37</v>
      </c>
      <c r="C629" s="99" t="s">
        <v>268</v>
      </c>
      <c r="D629" s="99">
        <v>25015</v>
      </c>
      <c r="E629" s="99" t="s">
        <v>61</v>
      </c>
      <c r="F629" s="99">
        <v>0.47</v>
      </c>
      <c r="G629" s="99" t="s">
        <v>287</v>
      </c>
      <c r="H629" s="99" t="s">
        <v>60</v>
      </c>
      <c r="I629" s="99" t="s">
        <v>59</v>
      </c>
      <c r="J629" s="99" t="s">
        <v>72</v>
      </c>
      <c r="K629" s="99">
        <v>26023</v>
      </c>
      <c r="L629" s="99">
        <v>39386</v>
      </c>
      <c r="M629" s="99">
        <v>0.66071700604275596</v>
      </c>
    </row>
    <row r="630" spans="1:13" x14ac:dyDescent="0.35">
      <c r="A630" s="99">
        <v>438.4</v>
      </c>
      <c r="B630" s="99">
        <v>37</v>
      </c>
      <c r="C630" s="99" t="s">
        <v>268</v>
      </c>
      <c r="D630" s="99">
        <v>25041</v>
      </c>
      <c r="E630" s="99" t="s">
        <v>61</v>
      </c>
      <c r="F630" s="99">
        <v>0.47</v>
      </c>
      <c r="G630" s="99" t="s">
        <v>287</v>
      </c>
      <c r="H630" s="99" t="s">
        <v>60</v>
      </c>
      <c r="I630" s="99" t="s">
        <v>59</v>
      </c>
      <c r="J630" s="99" t="s">
        <v>72</v>
      </c>
      <c r="K630" s="99">
        <v>26023</v>
      </c>
      <c r="L630" s="99">
        <v>39386</v>
      </c>
      <c r="M630" s="99">
        <v>0.66071700604275596</v>
      </c>
    </row>
    <row r="631" spans="1:13" x14ac:dyDescent="0.35">
      <c r="A631" s="99">
        <v>441.4</v>
      </c>
      <c r="B631" s="99">
        <v>37</v>
      </c>
      <c r="C631" s="99" t="s">
        <v>268</v>
      </c>
      <c r="D631" s="99">
        <v>25333</v>
      </c>
      <c r="E631" s="99" t="s">
        <v>61</v>
      </c>
      <c r="F631" s="99">
        <v>0.47</v>
      </c>
      <c r="G631" s="99" t="s">
        <v>287</v>
      </c>
      <c r="H631" s="99" t="s">
        <v>60</v>
      </c>
      <c r="I631" s="99" t="s">
        <v>59</v>
      </c>
      <c r="J631" s="99" t="s">
        <v>72</v>
      </c>
      <c r="K631" s="99">
        <v>26023</v>
      </c>
      <c r="L631" s="99">
        <v>39386</v>
      </c>
      <c r="M631" s="99">
        <v>0.66071700604275596</v>
      </c>
    </row>
    <row r="632" spans="1:13" x14ac:dyDescent="0.35">
      <c r="A632" s="99">
        <v>444.4</v>
      </c>
      <c r="B632" s="99">
        <v>37</v>
      </c>
      <c r="C632" s="99" t="s">
        <v>268</v>
      </c>
      <c r="D632" s="99">
        <v>24887</v>
      </c>
      <c r="E632" s="99" t="s">
        <v>61</v>
      </c>
      <c r="F632" s="99">
        <v>0.47</v>
      </c>
      <c r="G632" s="99" t="s">
        <v>287</v>
      </c>
      <c r="H632" s="99" t="s">
        <v>60</v>
      </c>
      <c r="I632" s="99" t="s">
        <v>59</v>
      </c>
      <c r="J632" s="99" t="s">
        <v>72</v>
      </c>
      <c r="K632" s="99">
        <v>26023</v>
      </c>
      <c r="L632" s="99">
        <v>39386</v>
      </c>
      <c r="M632" s="99">
        <v>0.66071700604275596</v>
      </c>
    </row>
    <row r="633" spans="1:13" x14ac:dyDescent="0.35">
      <c r="A633" s="99">
        <v>447.4</v>
      </c>
      <c r="B633" s="99">
        <v>37</v>
      </c>
      <c r="C633" s="99" t="s">
        <v>268</v>
      </c>
      <c r="D633" s="99">
        <v>25164</v>
      </c>
      <c r="E633" s="99" t="s">
        <v>61</v>
      </c>
      <c r="F633" s="99">
        <v>0.47</v>
      </c>
      <c r="G633" s="99" t="s">
        <v>287</v>
      </c>
      <c r="H633" s="99" t="s">
        <v>60</v>
      </c>
      <c r="I633" s="99" t="s">
        <v>59</v>
      </c>
      <c r="J633" s="99" t="s">
        <v>72</v>
      </c>
      <c r="K633" s="99">
        <v>26023</v>
      </c>
      <c r="L633" s="99">
        <v>39386</v>
      </c>
      <c r="M633" s="99">
        <v>0.66071700604275596</v>
      </c>
    </row>
    <row r="634" spans="1:13" x14ac:dyDescent="0.35">
      <c r="A634" s="99">
        <v>450.4</v>
      </c>
      <c r="B634" s="99">
        <v>37</v>
      </c>
      <c r="C634" s="99" t="s">
        <v>268</v>
      </c>
      <c r="D634" s="99">
        <v>24933</v>
      </c>
      <c r="E634" s="99" t="s">
        <v>61</v>
      </c>
      <c r="F634" s="99">
        <v>0.47</v>
      </c>
      <c r="G634" s="99" t="s">
        <v>287</v>
      </c>
      <c r="H634" s="99" t="s">
        <v>60</v>
      </c>
      <c r="I634" s="99" t="s">
        <v>59</v>
      </c>
      <c r="J634" s="99" t="s">
        <v>72</v>
      </c>
      <c r="K634" s="99">
        <v>26023</v>
      </c>
      <c r="L634" s="99">
        <v>39386</v>
      </c>
      <c r="M634" s="99">
        <v>0.66071700604275596</v>
      </c>
    </row>
    <row r="635" spans="1:13" x14ac:dyDescent="0.35">
      <c r="A635" s="99">
        <v>453.4</v>
      </c>
      <c r="B635" s="99">
        <v>37</v>
      </c>
      <c r="C635" s="99" t="s">
        <v>268</v>
      </c>
      <c r="D635" s="99">
        <v>24910</v>
      </c>
      <c r="E635" s="99" t="s">
        <v>61</v>
      </c>
      <c r="F635" s="99">
        <v>0.47</v>
      </c>
      <c r="G635" s="99" t="s">
        <v>287</v>
      </c>
      <c r="H635" s="99" t="s">
        <v>60</v>
      </c>
      <c r="I635" s="99" t="s">
        <v>59</v>
      </c>
      <c r="J635" s="99" t="s">
        <v>72</v>
      </c>
      <c r="K635" s="99">
        <v>26023</v>
      </c>
      <c r="L635" s="99">
        <v>39386</v>
      </c>
      <c r="M635" s="99">
        <v>0.66071700604275596</v>
      </c>
    </row>
    <row r="636" spans="1:13" x14ac:dyDescent="0.35">
      <c r="A636" s="99">
        <v>456.4</v>
      </c>
      <c r="B636" s="99">
        <v>37</v>
      </c>
      <c r="C636" s="99" t="s">
        <v>268</v>
      </c>
      <c r="D636" s="99">
        <v>24727</v>
      </c>
      <c r="E636" s="99" t="s">
        <v>61</v>
      </c>
      <c r="F636" s="99">
        <v>0.47</v>
      </c>
      <c r="G636" s="99" t="s">
        <v>287</v>
      </c>
      <c r="H636" s="99" t="s">
        <v>60</v>
      </c>
      <c r="I636" s="99" t="s">
        <v>59</v>
      </c>
      <c r="J636" s="99" t="s">
        <v>72</v>
      </c>
      <c r="K636" s="99">
        <v>26023</v>
      </c>
      <c r="L636" s="99">
        <v>39386</v>
      </c>
      <c r="M636" s="99">
        <v>0.66071700604275596</v>
      </c>
    </row>
    <row r="637" spans="1:13" x14ac:dyDescent="0.35">
      <c r="A637" s="99">
        <v>459.4</v>
      </c>
      <c r="B637" s="99">
        <v>37</v>
      </c>
      <c r="C637" s="99" t="s">
        <v>268</v>
      </c>
      <c r="D637" s="99">
        <v>24816</v>
      </c>
      <c r="E637" s="99" t="s">
        <v>61</v>
      </c>
      <c r="F637" s="99">
        <v>0.47</v>
      </c>
      <c r="G637" s="99" t="s">
        <v>287</v>
      </c>
      <c r="H637" s="99" t="s">
        <v>60</v>
      </c>
      <c r="I637" s="99" t="s">
        <v>59</v>
      </c>
      <c r="J637" s="99" t="s">
        <v>72</v>
      </c>
      <c r="K637" s="99">
        <v>26023</v>
      </c>
      <c r="L637" s="99">
        <v>39386</v>
      </c>
      <c r="M637" s="99">
        <v>0.66071700604275596</v>
      </c>
    </row>
    <row r="638" spans="1:13" x14ac:dyDescent="0.35">
      <c r="A638" s="99">
        <v>462.4</v>
      </c>
      <c r="B638" s="99">
        <v>37</v>
      </c>
      <c r="C638" s="99" t="s">
        <v>268</v>
      </c>
      <c r="D638" s="99">
        <v>24864</v>
      </c>
      <c r="E638" s="99" t="s">
        <v>61</v>
      </c>
      <c r="F638" s="99">
        <v>0.47</v>
      </c>
      <c r="G638" s="99" t="s">
        <v>287</v>
      </c>
      <c r="H638" s="99" t="s">
        <v>60</v>
      </c>
      <c r="I638" s="99" t="s">
        <v>59</v>
      </c>
      <c r="J638" s="99" t="s">
        <v>72</v>
      </c>
      <c r="K638" s="99">
        <v>26023</v>
      </c>
      <c r="L638" s="99">
        <v>39386</v>
      </c>
      <c r="M638" s="99">
        <v>0.66071700604275596</v>
      </c>
    </row>
    <row r="639" spans="1:13" x14ac:dyDescent="0.35">
      <c r="A639" s="99">
        <v>465.4</v>
      </c>
      <c r="B639" s="99">
        <v>37</v>
      </c>
      <c r="C639" s="99" t="s">
        <v>268</v>
      </c>
      <c r="D639" s="99">
        <v>24787</v>
      </c>
      <c r="E639" s="99" t="s">
        <v>61</v>
      </c>
      <c r="F639" s="99">
        <v>0.47</v>
      </c>
      <c r="G639" s="99" t="s">
        <v>287</v>
      </c>
      <c r="H639" s="99" t="s">
        <v>60</v>
      </c>
      <c r="I639" s="99" t="s">
        <v>59</v>
      </c>
      <c r="J639" s="99" t="s">
        <v>72</v>
      </c>
      <c r="K639" s="99">
        <v>26023</v>
      </c>
      <c r="L639" s="99">
        <v>39386</v>
      </c>
      <c r="M639" s="99">
        <v>0.66071700604275596</v>
      </c>
    </row>
    <row r="640" spans="1:13" x14ac:dyDescent="0.35">
      <c r="A640" s="99">
        <v>468.4</v>
      </c>
      <c r="B640" s="99">
        <v>37</v>
      </c>
      <c r="C640" s="99" t="s">
        <v>268</v>
      </c>
      <c r="D640" s="99">
        <v>25053</v>
      </c>
      <c r="E640" s="99" t="s">
        <v>61</v>
      </c>
      <c r="F640" s="99">
        <v>0.47</v>
      </c>
      <c r="G640" s="99" t="s">
        <v>287</v>
      </c>
      <c r="H640" s="99" t="s">
        <v>60</v>
      </c>
      <c r="I640" s="99" t="s">
        <v>59</v>
      </c>
      <c r="J640" s="99" t="s">
        <v>72</v>
      </c>
      <c r="K640" s="99">
        <v>26023</v>
      </c>
      <c r="L640" s="99">
        <v>39386</v>
      </c>
      <c r="M640" s="99">
        <v>0.66071700604275596</v>
      </c>
    </row>
    <row r="641" spans="1:13" x14ac:dyDescent="0.35">
      <c r="A641" s="99">
        <v>471.4</v>
      </c>
      <c r="B641" s="99">
        <v>37</v>
      </c>
      <c r="C641" s="99" t="s">
        <v>268</v>
      </c>
      <c r="D641" s="99">
        <v>24896</v>
      </c>
      <c r="E641" s="99" t="s">
        <v>61</v>
      </c>
      <c r="F641" s="99">
        <v>0.47</v>
      </c>
      <c r="G641" s="99" t="s">
        <v>287</v>
      </c>
      <c r="H641" s="99" t="s">
        <v>60</v>
      </c>
      <c r="I641" s="99" t="s">
        <v>59</v>
      </c>
      <c r="J641" s="99" t="s">
        <v>72</v>
      </c>
      <c r="K641" s="99">
        <v>26023</v>
      </c>
      <c r="L641" s="99">
        <v>39386</v>
      </c>
      <c r="M641" s="99">
        <v>0.66071700604275596</v>
      </c>
    </row>
    <row r="642" spans="1:13" x14ac:dyDescent="0.35">
      <c r="A642" s="99">
        <v>474.4</v>
      </c>
      <c r="B642" s="99">
        <v>37</v>
      </c>
      <c r="C642" s="99" t="s">
        <v>268</v>
      </c>
      <c r="D642" s="99">
        <v>25117</v>
      </c>
      <c r="E642" s="99" t="s">
        <v>61</v>
      </c>
      <c r="F642" s="99">
        <v>0.47</v>
      </c>
      <c r="G642" s="99" t="s">
        <v>287</v>
      </c>
      <c r="H642" s="99" t="s">
        <v>60</v>
      </c>
      <c r="I642" s="99" t="s">
        <v>59</v>
      </c>
      <c r="J642" s="99" t="s">
        <v>72</v>
      </c>
      <c r="K642" s="99">
        <v>26023</v>
      </c>
      <c r="L642" s="99">
        <v>39386</v>
      </c>
      <c r="M642" s="99">
        <v>0.66071700604275596</v>
      </c>
    </row>
    <row r="643" spans="1:13" x14ac:dyDescent="0.35">
      <c r="A643" s="99">
        <v>477.4</v>
      </c>
      <c r="B643" s="99">
        <v>37</v>
      </c>
      <c r="C643" s="99" t="s">
        <v>268</v>
      </c>
      <c r="D643" s="99">
        <v>25197</v>
      </c>
      <c r="E643" s="99" t="s">
        <v>61</v>
      </c>
      <c r="F643" s="99">
        <v>0.47</v>
      </c>
      <c r="G643" s="99" t="s">
        <v>287</v>
      </c>
      <c r="H643" s="99" t="s">
        <v>60</v>
      </c>
      <c r="I643" s="99" t="s">
        <v>59</v>
      </c>
      <c r="J643" s="99" t="s">
        <v>72</v>
      </c>
      <c r="K643" s="99">
        <v>26023</v>
      </c>
      <c r="L643" s="99">
        <v>39386</v>
      </c>
      <c r="M643" s="99">
        <v>0.66071700604275596</v>
      </c>
    </row>
    <row r="644" spans="1:13" x14ac:dyDescent="0.35">
      <c r="A644" s="99">
        <v>480.4</v>
      </c>
      <c r="B644" s="99">
        <v>37</v>
      </c>
      <c r="C644" s="99" t="s">
        <v>268</v>
      </c>
      <c r="D644" s="99">
        <v>25013</v>
      </c>
      <c r="E644" s="99" t="s">
        <v>61</v>
      </c>
      <c r="F644" s="99">
        <v>0.47</v>
      </c>
      <c r="G644" s="99" t="s">
        <v>287</v>
      </c>
      <c r="H644" s="99" t="s">
        <v>60</v>
      </c>
      <c r="I644" s="99" t="s">
        <v>59</v>
      </c>
      <c r="J644" s="99" t="s">
        <v>72</v>
      </c>
      <c r="K644" s="99">
        <v>26023</v>
      </c>
      <c r="L644" s="99">
        <v>39386</v>
      </c>
      <c r="M644" s="99">
        <v>0.66071700604275596</v>
      </c>
    </row>
    <row r="645" spans="1:13" x14ac:dyDescent="0.35">
      <c r="A645" s="99">
        <v>483.4</v>
      </c>
      <c r="B645" s="99">
        <v>37</v>
      </c>
      <c r="C645" s="99" t="s">
        <v>268</v>
      </c>
      <c r="D645" s="99">
        <v>25093</v>
      </c>
      <c r="E645" s="99" t="s">
        <v>61</v>
      </c>
      <c r="F645" s="99">
        <v>0.47</v>
      </c>
      <c r="G645" s="99" t="s">
        <v>287</v>
      </c>
      <c r="H645" s="99" t="s">
        <v>60</v>
      </c>
      <c r="I645" s="99" t="s">
        <v>59</v>
      </c>
      <c r="J645" s="99" t="s">
        <v>72</v>
      </c>
      <c r="K645" s="99">
        <v>26023</v>
      </c>
      <c r="L645" s="99">
        <v>39386</v>
      </c>
      <c r="M645" s="99">
        <v>0.66071700604275596</v>
      </c>
    </row>
    <row r="646" spans="1:13" x14ac:dyDescent="0.35">
      <c r="A646" s="99">
        <v>486.4</v>
      </c>
      <c r="B646" s="99">
        <v>37</v>
      </c>
      <c r="C646" s="99" t="s">
        <v>268</v>
      </c>
      <c r="D646" s="99">
        <v>25050</v>
      </c>
      <c r="E646" s="99" t="s">
        <v>61</v>
      </c>
      <c r="F646" s="99">
        <v>0.47</v>
      </c>
      <c r="G646" s="99" t="s">
        <v>287</v>
      </c>
      <c r="H646" s="99" t="s">
        <v>60</v>
      </c>
      <c r="I646" s="99" t="s">
        <v>59</v>
      </c>
      <c r="J646" s="99" t="s">
        <v>72</v>
      </c>
      <c r="K646" s="99">
        <v>26023</v>
      </c>
      <c r="L646" s="99">
        <v>39386</v>
      </c>
      <c r="M646" s="99">
        <v>0.66071700604275596</v>
      </c>
    </row>
    <row r="647" spans="1:13" x14ac:dyDescent="0.35">
      <c r="A647" s="99">
        <v>489.4</v>
      </c>
      <c r="B647" s="99">
        <v>37</v>
      </c>
      <c r="C647" s="99" t="s">
        <v>268</v>
      </c>
      <c r="D647" s="99">
        <v>25181</v>
      </c>
      <c r="E647" s="99" t="s">
        <v>61</v>
      </c>
      <c r="F647" s="99">
        <v>0.47</v>
      </c>
      <c r="G647" s="99" t="s">
        <v>287</v>
      </c>
      <c r="H647" s="99" t="s">
        <v>60</v>
      </c>
      <c r="I647" s="99" t="s">
        <v>59</v>
      </c>
      <c r="J647" s="99" t="s">
        <v>72</v>
      </c>
      <c r="K647" s="99">
        <v>26023</v>
      </c>
      <c r="L647" s="99">
        <v>39386</v>
      </c>
      <c r="M647" s="99">
        <v>0.66071700604275596</v>
      </c>
    </row>
    <row r="648" spans="1:13" x14ac:dyDescent="0.35">
      <c r="A648" s="99">
        <v>492.4</v>
      </c>
      <c r="B648" s="99">
        <v>37</v>
      </c>
      <c r="C648" s="99" t="s">
        <v>268</v>
      </c>
      <c r="D648" s="99">
        <v>24951</v>
      </c>
      <c r="E648" s="99" t="s">
        <v>61</v>
      </c>
      <c r="F648" s="99">
        <v>0.47</v>
      </c>
      <c r="G648" s="99" t="s">
        <v>287</v>
      </c>
      <c r="H648" s="99" t="s">
        <v>60</v>
      </c>
      <c r="I648" s="99" t="s">
        <v>59</v>
      </c>
      <c r="J648" s="99" t="s">
        <v>72</v>
      </c>
      <c r="K648" s="99">
        <v>26023</v>
      </c>
      <c r="L648" s="99">
        <v>39386</v>
      </c>
      <c r="M648" s="99">
        <v>0.66071700604275596</v>
      </c>
    </row>
    <row r="649" spans="1:13" x14ac:dyDescent="0.35">
      <c r="A649" s="99">
        <v>495.4</v>
      </c>
      <c r="B649" s="99">
        <v>37</v>
      </c>
      <c r="C649" s="99" t="s">
        <v>268</v>
      </c>
      <c r="D649" s="99">
        <v>25255</v>
      </c>
      <c r="E649" s="99" t="s">
        <v>61</v>
      </c>
      <c r="F649" s="99">
        <v>0.47</v>
      </c>
      <c r="G649" s="99" t="s">
        <v>287</v>
      </c>
      <c r="H649" s="99" t="s">
        <v>60</v>
      </c>
      <c r="I649" s="99" t="s">
        <v>59</v>
      </c>
      <c r="J649" s="99" t="s">
        <v>72</v>
      </c>
      <c r="K649" s="99">
        <v>26023</v>
      </c>
      <c r="L649" s="99">
        <v>39386</v>
      </c>
      <c r="M649" s="99">
        <v>0.66071700604275596</v>
      </c>
    </row>
    <row r="650" spans="1:13" x14ac:dyDescent="0.35">
      <c r="A650" s="99">
        <v>498.4</v>
      </c>
      <c r="B650" s="99">
        <v>37</v>
      </c>
      <c r="C650" s="99" t="s">
        <v>268</v>
      </c>
      <c r="D650" s="99">
        <v>24873</v>
      </c>
      <c r="E650" s="99" t="s">
        <v>61</v>
      </c>
      <c r="F650" s="99">
        <v>0.47</v>
      </c>
      <c r="G650" s="99" t="s">
        <v>287</v>
      </c>
      <c r="H650" s="99" t="s">
        <v>60</v>
      </c>
      <c r="I650" s="99" t="s">
        <v>59</v>
      </c>
      <c r="J650" s="99" t="s">
        <v>72</v>
      </c>
      <c r="K650" s="99">
        <v>26023</v>
      </c>
      <c r="L650" s="99">
        <v>39386</v>
      </c>
      <c r="M650" s="99">
        <v>0.66071700604275596</v>
      </c>
    </row>
    <row r="651" spans="1:13" x14ac:dyDescent="0.35">
      <c r="A651" s="99">
        <v>501.4</v>
      </c>
      <c r="B651" s="99">
        <v>37</v>
      </c>
      <c r="C651" s="99" t="s">
        <v>268</v>
      </c>
      <c r="D651" s="99">
        <v>25165</v>
      </c>
      <c r="E651" s="99" t="s">
        <v>61</v>
      </c>
      <c r="F651" s="99">
        <v>0.47</v>
      </c>
      <c r="G651" s="99" t="s">
        <v>287</v>
      </c>
      <c r="H651" s="99" t="s">
        <v>60</v>
      </c>
      <c r="I651" s="99" t="s">
        <v>59</v>
      </c>
      <c r="J651" s="99" t="s">
        <v>72</v>
      </c>
      <c r="K651" s="99">
        <v>26023</v>
      </c>
      <c r="L651" s="99">
        <v>39386</v>
      </c>
      <c r="M651" s="99">
        <v>0.66071700604275596</v>
      </c>
    </row>
    <row r="652" spans="1:13" x14ac:dyDescent="0.35">
      <c r="A652" s="99">
        <v>504.4</v>
      </c>
      <c r="B652" s="99">
        <v>37</v>
      </c>
      <c r="C652" s="99" t="s">
        <v>268</v>
      </c>
      <c r="D652" s="99">
        <v>25165</v>
      </c>
      <c r="E652" s="99" t="s">
        <v>61</v>
      </c>
      <c r="F652" s="99">
        <v>0.47</v>
      </c>
      <c r="G652" s="99" t="s">
        <v>287</v>
      </c>
      <c r="H652" s="99" t="s">
        <v>60</v>
      </c>
      <c r="I652" s="99" t="s">
        <v>59</v>
      </c>
      <c r="J652" s="99" t="s">
        <v>72</v>
      </c>
      <c r="K652" s="99">
        <v>26023</v>
      </c>
      <c r="L652" s="99">
        <v>39386</v>
      </c>
      <c r="M652" s="99">
        <v>0.66071700604275596</v>
      </c>
    </row>
    <row r="653" spans="1:13" x14ac:dyDescent="0.35">
      <c r="A653" s="99">
        <v>507.4</v>
      </c>
      <c r="B653" s="99">
        <v>37</v>
      </c>
      <c r="C653" s="99" t="s">
        <v>268</v>
      </c>
      <c r="D653" s="99">
        <v>25025</v>
      </c>
      <c r="E653" s="99" t="s">
        <v>61</v>
      </c>
      <c r="F653" s="99">
        <v>0.47</v>
      </c>
      <c r="G653" s="99" t="s">
        <v>287</v>
      </c>
      <c r="H653" s="99" t="s">
        <v>60</v>
      </c>
      <c r="I653" s="99" t="s">
        <v>59</v>
      </c>
      <c r="J653" s="99" t="s">
        <v>72</v>
      </c>
      <c r="K653" s="99">
        <v>26023</v>
      </c>
      <c r="L653" s="99">
        <v>39386</v>
      </c>
      <c r="M653" s="99">
        <v>0.66071700604275596</v>
      </c>
    </row>
    <row r="654" spans="1:13" x14ac:dyDescent="0.35">
      <c r="A654" s="99">
        <v>510.4</v>
      </c>
      <c r="B654" s="99">
        <v>36.9</v>
      </c>
      <c r="C654" s="99" t="s">
        <v>268</v>
      </c>
      <c r="D654" s="99">
        <v>25117</v>
      </c>
      <c r="E654" s="99" t="s">
        <v>61</v>
      </c>
      <c r="F654" s="99">
        <v>0.47</v>
      </c>
      <c r="G654" s="99" t="s">
        <v>287</v>
      </c>
      <c r="H654" s="99" t="s">
        <v>60</v>
      </c>
      <c r="I654" s="99" t="s">
        <v>59</v>
      </c>
      <c r="J654" s="99" t="s">
        <v>72</v>
      </c>
      <c r="K654" s="99">
        <v>26023</v>
      </c>
      <c r="L654" s="99">
        <v>39386</v>
      </c>
      <c r="M654" s="99">
        <v>0.66071700604275596</v>
      </c>
    </row>
    <row r="655" spans="1:13" x14ac:dyDescent="0.35">
      <c r="A655" s="99">
        <v>513.4</v>
      </c>
      <c r="B655" s="99">
        <v>37</v>
      </c>
      <c r="C655" s="99" t="s">
        <v>268</v>
      </c>
      <c r="D655" s="99">
        <v>24938</v>
      </c>
      <c r="E655" s="99" t="s">
        <v>61</v>
      </c>
      <c r="F655" s="99">
        <v>0.47</v>
      </c>
      <c r="G655" s="99" t="s">
        <v>287</v>
      </c>
      <c r="H655" s="99" t="s">
        <v>60</v>
      </c>
      <c r="I655" s="99" t="s">
        <v>59</v>
      </c>
      <c r="J655" s="99" t="s">
        <v>72</v>
      </c>
      <c r="K655" s="99">
        <v>26023</v>
      </c>
      <c r="L655" s="99">
        <v>39386</v>
      </c>
      <c r="M655" s="99">
        <v>0.66071700604275596</v>
      </c>
    </row>
    <row r="656" spans="1:13" x14ac:dyDescent="0.35">
      <c r="A656" s="99">
        <v>516.4</v>
      </c>
      <c r="B656" s="99">
        <v>37</v>
      </c>
      <c r="C656" s="99" t="s">
        <v>268</v>
      </c>
      <c r="D656" s="99">
        <v>25189</v>
      </c>
      <c r="E656" s="99" t="s">
        <v>61</v>
      </c>
      <c r="F656" s="99">
        <v>0.47</v>
      </c>
      <c r="G656" s="99" t="s">
        <v>287</v>
      </c>
      <c r="H656" s="99" t="s">
        <v>60</v>
      </c>
      <c r="I656" s="99" t="s">
        <v>59</v>
      </c>
      <c r="J656" s="99" t="s">
        <v>72</v>
      </c>
      <c r="K656" s="99">
        <v>26023</v>
      </c>
      <c r="L656" s="99">
        <v>39386</v>
      </c>
      <c r="M656" s="99">
        <v>0.66071700604275596</v>
      </c>
    </row>
    <row r="657" spans="1:13" x14ac:dyDescent="0.35">
      <c r="A657" s="99">
        <v>519.4</v>
      </c>
      <c r="B657" s="99">
        <v>37</v>
      </c>
      <c r="C657" s="99" t="s">
        <v>268</v>
      </c>
      <c r="D657" s="99">
        <v>24992</v>
      </c>
      <c r="E657" s="99" t="s">
        <v>61</v>
      </c>
      <c r="F657" s="99">
        <v>0.47</v>
      </c>
      <c r="G657" s="99" t="s">
        <v>287</v>
      </c>
      <c r="H657" s="99" t="s">
        <v>60</v>
      </c>
      <c r="I657" s="99" t="s">
        <v>59</v>
      </c>
      <c r="J657" s="99" t="s">
        <v>72</v>
      </c>
      <c r="K657" s="99">
        <v>26023</v>
      </c>
      <c r="L657" s="99">
        <v>39386</v>
      </c>
      <c r="M657" s="99">
        <v>0.66071700604275596</v>
      </c>
    </row>
    <row r="658" spans="1:13" x14ac:dyDescent="0.35">
      <c r="A658" s="99">
        <v>522.4</v>
      </c>
      <c r="B658" s="99">
        <v>37</v>
      </c>
      <c r="C658" s="99" t="s">
        <v>268</v>
      </c>
      <c r="D658" s="99">
        <v>24854</v>
      </c>
      <c r="E658" s="99" t="s">
        <v>61</v>
      </c>
      <c r="F658" s="99">
        <v>0.47</v>
      </c>
      <c r="G658" s="99" t="s">
        <v>287</v>
      </c>
      <c r="H658" s="99" t="s">
        <v>60</v>
      </c>
      <c r="I658" s="99" t="s">
        <v>59</v>
      </c>
      <c r="J658" s="99" t="s">
        <v>72</v>
      </c>
      <c r="K658" s="99">
        <v>26023</v>
      </c>
      <c r="L658" s="99">
        <v>39386</v>
      </c>
      <c r="M658" s="99">
        <v>0.66071700604275596</v>
      </c>
    </row>
    <row r="659" spans="1:13" x14ac:dyDescent="0.35">
      <c r="A659" s="99">
        <v>525.4</v>
      </c>
      <c r="B659" s="99">
        <v>37</v>
      </c>
      <c r="C659" s="99" t="s">
        <v>268</v>
      </c>
      <c r="D659" s="99">
        <v>24951</v>
      </c>
      <c r="E659" s="99" t="s">
        <v>61</v>
      </c>
      <c r="F659" s="99">
        <v>0.47</v>
      </c>
      <c r="G659" s="99" t="s">
        <v>287</v>
      </c>
      <c r="H659" s="99" t="s">
        <v>60</v>
      </c>
      <c r="I659" s="99" t="s">
        <v>59</v>
      </c>
      <c r="J659" s="99" t="s">
        <v>72</v>
      </c>
      <c r="K659" s="99">
        <v>26023</v>
      </c>
      <c r="L659" s="99">
        <v>39386</v>
      </c>
      <c r="M659" s="99">
        <v>0.66071700604275596</v>
      </c>
    </row>
    <row r="660" spans="1:13" x14ac:dyDescent="0.35">
      <c r="A660" s="99">
        <v>528.4</v>
      </c>
      <c r="B660" s="99">
        <v>37</v>
      </c>
      <c r="C660" s="99" t="s">
        <v>268</v>
      </c>
      <c r="D660" s="99">
        <v>25062</v>
      </c>
      <c r="E660" s="99" t="s">
        <v>61</v>
      </c>
      <c r="F660" s="99">
        <v>0.47</v>
      </c>
      <c r="G660" s="99" t="s">
        <v>287</v>
      </c>
      <c r="H660" s="99" t="s">
        <v>60</v>
      </c>
      <c r="I660" s="99" t="s">
        <v>59</v>
      </c>
      <c r="J660" s="99" t="s">
        <v>72</v>
      </c>
      <c r="K660" s="99">
        <v>26023</v>
      </c>
      <c r="L660" s="99">
        <v>39386</v>
      </c>
      <c r="M660" s="99">
        <v>0.66071700604275596</v>
      </c>
    </row>
    <row r="661" spans="1:13" x14ac:dyDescent="0.35">
      <c r="A661" s="99">
        <v>531.4</v>
      </c>
      <c r="B661" s="99">
        <v>37</v>
      </c>
      <c r="C661" s="99" t="s">
        <v>268</v>
      </c>
      <c r="D661" s="99">
        <v>25087</v>
      </c>
      <c r="E661" s="99" t="s">
        <v>61</v>
      </c>
      <c r="F661" s="99">
        <v>0.47</v>
      </c>
      <c r="G661" s="99" t="s">
        <v>287</v>
      </c>
      <c r="H661" s="99" t="s">
        <v>60</v>
      </c>
      <c r="I661" s="99" t="s">
        <v>59</v>
      </c>
      <c r="J661" s="99" t="s">
        <v>72</v>
      </c>
      <c r="K661" s="99">
        <v>26023</v>
      </c>
      <c r="L661" s="99">
        <v>39386</v>
      </c>
      <c r="M661" s="99">
        <v>0.66071700604275596</v>
      </c>
    </row>
    <row r="662" spans="1:13" x14ac:dyDescent="0.35">
      <c r="A662" s="99">
        <v>534.4</v>
      </c>
      <c r="B662" s="99">
        <v>37</v>
      </c>
      <c r="C662" s="99" t="s">
        <v>268</v>
      </c>
      <c r="D662" s="99">
        <v>24892</v>
      </c>
      <c r="E662" s="99" t="s">
        <v>61</v>
      </c>
      <c r="F662" s="99">
        <v>0.47</v>
      </c>
      <c r="G662" s="99" t="s">
        <v>287</v>
      </c>
      <c r="H662" s="99" t="s">
        <v>60</v>
      </c>
      <c r="I662" s="99" t="s">
        <v>59</v>
      </c>
      <c r="J662" s="99" t="s">
        <v>72</v>
      </c>
      <c r="K662" s="99">
        <v>26023</v>
      </c>
      <c r="L662" s="99">
        <v>39386</v>
      </c>
      <c r="M662" s="99">
        <v>0.66071700604275596</v>
      </c>
    </row>
    <row r="663" spans="1:13" x14ac:dyDescent="0.35">
      <c r="A663" s="99">
        <v>537.4</v>
      </c>
      <c r="B663" s="99">
        <v>37</v>
      </c>
      <c r="C663" s="99" t="s">
        <v>268</v>
      </c>
      <c r="D663" s="99">
        <v>25104</v>
      </c>
      <c r="E663" s="99" t="s">
        <v>61</v>
      </c>
      <c r="F663" s="99">
        <v>0.47</v>
      </c>
      <c r="G663" s="99" t="s">
        <v>287</v>
      </c>
      <c r="H663" s="99" t="s">
        <v>60</v>
      </c>
      <c r="I663" s="99" t="s">
        <v>59</v>
      </c>
      <c r="J663" s="99" t="s">
        <v>72</v>
      </c>
      <c r="K663" s="99">
        <v>26023</v>
      </c>
      <c r="L663" s="99">
        <v>39386</v>
      </c>
      <c r="M663" s="99">
        <v>0.66071700604275596</v>
      </c>
    </row>
    <row r="664" spans="1:13" x14ac:dyDescent="0.35">
      <c r="A664" s="99">
        <v>540.4</v>
      </c>
      <c r="B664" s="99">
        <v>37</v>
      </c>
      <c r="C664" s="99" t="s">
        <v>268</v>
      </c>
      <c r="D664" s="99">
        <v>24868</v>
      </c>
      <c r="E664" s="99" t="s">
        <v>61</v>
      </c>
      <c r="F664" s="99">
        <v>0.47</v>
      </c>
      <c r="G664" s="99" t="s">
        <v>287</v>
      </c>
      <c r="H664" s="99" t="s">
        <v>60</v>
      </c>
      <c r="I664" s="99" t="s">
        <v>59</v>
      </c>
      <c r="J664" s="99" t="s">
        <v>72</v>
      </c>
      <c r="K664" s="99">
        <v>26023</v>
      </c>
      <c r="L664" s="99">
        <v>39386</v>
      </c>
      <c r="M664" s="99">
        <v>0.66071700604275596</v>
      </c>
    </row>
    <row r="665" spans="1:13" x14ac:dyDescent="0.35">
      <c r="A665" s="99">
        <v>543.4</v>
      </c>
      <c r="B665" s="99">
        <v>37</v>
      </c>
      <c r="C665" s="99" t="s">
        <v>268</v>
      </c>
      <c r="D665" s="99">
        <v>25268</v>
      </c>
      <c r="E665" s="99" t="s">
        <v>61</v>
      </c>
      <c r="F665" s="99">
        <v>0.47</v>
      </c>
      <c r="G665" s="99" t="s">
        <v>287</v>
      </c>
      <c r="H665" s="99" t="s">
        <v>60</v>
      </c>
      <c r="I665" s="99" t="s">
        <v>59</v>
      </c>
      <c r="J665" s="99" t="s">
        <v>72</v>
      </c>
      <c r="K665" s="99">
        <v>26023</v>
      </c>
      <c r="L665" s="99">
        <v>39386</v>
      </c>
      <c r="M665" s="99">
        <v>0.66071700604275596</v>
      </c>
    </row>
    <row r="666" spans="1:13" x14ac:dyDescent="0.35">
      <c r="A666" s="99">
        <v>546.4</v>
      </c>
      <c r="B666" s="99">
        <v>37</v>
      </c>
      <c r="C666" s="99" t="s">
        <v>268</v>
      </c>
      <c r="D666" s="99">
        <v>25203</v>
      </c>
      <c r="E666" s="99" t="s">
        <v>61</v>
      </c>
      <c r="F666" s="99">
        <v>0.47</v>
      </c>
      <c r="G666" s="99" t="s">
        <v>287</v>
      </c>
      <c r="H666" s="99" t="s">
        <v>60</v>
      </c>
      <c r="I666" s="99" t="s">
        <v>59</v>
      </c>
      <c r="J666" s="99" t="s">
        <v>72</v>
      </c>
      <c r="K666" s="99">
        <v>26023</v>
      </c>
      <c r="L666" s="99">
        <v>39386</v>
      </c>
      <c r="M666" s="99">
        <v>0.66071700604275596</v>
      </c>
    </row>
    <row r="667" spans="1:13" x14ac:dyDescent="0.35">
      <c r="A667" s="99">
        <v>549.4</v>
      </c>
      <c r="B667" s="99">
        <v>37</v>
      </c>
      <c r="C667" s="99" t="s">
        <v>268</v>
      </c>
      <c r="D667" s="99">
        <v>24864</v>
      </c>
      <c r="E667" s="99" t="s">
        <v>61</v>
      </c>
      <c r="F667" s="99">
        <v>0.47</v>
      </c>
      <c r="G667" s="99" t="s">
        <v>287</v>
      </c>
      <c r="H667" s="99" t="s">
        <v>60</v>
      </c>
      <c r="I667" s="99" t="s">
        <v>59</v>
      </c>
      <c r="J667" s="99" t="s">
        <v>72</v>
      </c>
      <c r="K667" s="99">
        <v>26023</v>
      </c>
      <c r="L667" s="99">
        <v>39386</v>
      </c>
      <c r="M667" s="99">
        <v>0.66071700604275596</v>
      </c>
    </row>
    <row r="668" spans="1:13" x14ac:dyDescent="0.35">
      <c r="A668" s="99">
        <v>552.4</v>
      </c>
      <c r="B668" s="99">
        <v>37</v>
      </c>
      <c r="C668" s="99" t="s">
        <v>268</v>
      </c>
      <c r="D668" s="99">
        <v>25083</v>
      </c>
      <c r="E668" s="99" t="s">
        <v>61</v>
      </c>
      <c r="F668" s="99">
        <v>0.47</v>
      </c>
      <c r="G668" s="99" t="s">
        <v>287</v>
      </c>
      <c r="H668" s="99" t="s">
        <v>60</v>
      </c>
      <c r="I668" s="99" t="s">
        <v>59</v>
      </c>
      <c r="J668" s="99" t="s">
        <v>72</v>
      </c>
      <c r="K668" s="99">
        <v>26023</v>
      </c>
      <c r="L668" s="99">
        <v>39386</v>
      </c>
      <c r="M668" s="99">
        <v>0.66071700604275596</v>
      </c>
    </row>
    <row r="669" spans="1:13" x14ac:dyDescent="0.35">
      <c r="A669" s="99">
        <v>555.4</v>
      </c>
      <c r="B669" s="99">
        <v>37</v>
      </c>
      <c r="C669" s="99" t="s">
        <v>268</v>
      </c>
      <c r="D669" s="99">
        <v>25088</v>
      </c>
      <c r="E669" s="99" t="s">
        <v>61</v>
      </c>
      <c r="F669" s="99">
        <v>0.47</v>
      </c>
      <c r="G669" s="99" t="s">
        <v>287</v>
      </c>
      <c r="H669" s="99" t="s">
        <v>60</v>
      </c>
      <c r="I669" s="99" t="s">
        <v>59</v>
      </c>
      <c r="J669" s="99" t="s">
        <v>72</v>
      </c>
      <c r="K669" s="99">
        <v>26023</v>
      </c>
      <c r="L669" s="99">
        <v>39386</v>
      </c>
      <c r="M669" s="99">
        <v>0.66071700604275596</v>
      </c>
    </row>
    <row r="670" spans="1:13" x14ac:dyDescent="0.35">
      <c r="A670" s="99">
        <v>558.4</v>
      </c>
      <c r="B670" s="99">
        <v>37</v>
      </c>
      <c r="C670" s="99" t="s">
        <v>268</v>
      </c>
      <c r="D670" s="99">
        <v>24855</v>
      </c>
      <c r="E670" s="99" t="s">
        <v>61</v>
      </c>
      <c r="F670" s="99">
        <v>0.47</v>
      </c>
      <c r="G670" s="99" t="s">
        <v>287</v>
      </c>
      <c r="H670" s="99" t="s">
        <v>60</v>
      </c>
      <c r="I670" s="99" t="s">
        <v>59</v>
      </c>
      <c r="J670" s="99" t="s">
        <v>72</v>
      </c>
      <c r="K670" s="99">
        <v>26023</v>
      </c>
      <c r="L670" s="99">
        <v>39386</v>
      </c>
      <c r="M670" s="99">
        <v>0.66071700604275596</v>
      </c>
    </row>
    <row r="671" spans="1:13" x14ac:dyDescent="0.35">
      <c r="A671" s="99">
        <v>561.4</v>
      </c>
      <c r="B671" s="99">
        <v>37</v>
      </c>
      <c r="C671" s="99" t="s">
        <v>268</v>
      </c>
      <c r="D671" s="99">
        <v>25169</v>
      </c>
      <c r="E671" s="99" t="s">
        <v>61</v>
      </c>
      <c r="F671" s="99">
        <v>0.47</v>
      </c>
      <c r="G671" s="99" t="s">
        <v>287</v>
      </c>
      <c r="H671" s="99" t="s">
        <v>60</v>
      </c>
      <c r="I671" s="99" t="s">
        <v>59</v>
      </c>
      <c r="J671" s="99" t="s">
        <v>72</v>
      </c>
      <c r="K671" s="99">
        <v>26023</v>
      </c>
      <c r="L671" s="99">
        <v>39386</v>
      </c>
      <c r="M671" s="99">
        <v>0.66071700604275596</v>
      </c>
    </row>
    <row r="672" spans="1:13" x14ac:dyDescent="0.35">
      <c r="A672" s="99">
        <v>564.4</v>
      </c>
      <c r="B672" s="99">
        <v>37</v>
      </c>
      <c r="C672" s="99" t="s">
        <v>268</v>
      </c>
      <c r="D672" s="99">
        <v>25110</v>
      </c>
      <c r="E672" s="99" t="s">
        <v>61</v>
      </c>
      <c r="F672" s="99">
        <v>0.47</v>
      </c>
      <c r="G672" s="99" t="s">
        <v>287</v>
      </c>
      <c r="H672" s="99" t="s">
        <v>60</v>
      </c>
      <c r="I672" s="99" t="s">
        <v>59</v>
      </c>
      <c r="J672" s="99" t="s">
        <v>72</v>
      </c>
      <c r="K672" s="99">
        <v>26023</v>
      </c>
      <c r="L672" s="99">
        <v>39386</v>
      </c>
      <c r="M672" s="99">
        <v>0.66071700604275596</v>
      </c>
    </row>
    <row r="673" spans="1:13" x14ac:dyDescent="0.35">
      <c r="A673" s="99">
        <v>567.4</v>
      </c>
      <c r="B673" s="99">
        <v>37</v>
      </c>
      <c r="C673" s="99" t="s">
        <v>268</v>
      </c>
      <c r="D673" s="99">
        <v>24848</v>
      </c>
      <c r="E673" s="99" t="s">
        <v>61</v>
      </c>
      <c r="F673" s="99">
        <v>0.47</v>
      </c>
      <c r="G673" s="99" t="s">
        <v>287</v>
      </c>
      <c r="H673" s="99" t="s">
        <v>60</v>
      </c>
      <c r="I673" s="99" t="s">
        <v>59</v>
      </c>
      <c r="J673" s="99" t="s">
        <v>72</v>
      </c>
      <c r="K673" s="99">
        <v>26023</v>
      </c>
      <c r="L673" s="99">
        <v>39386</v>
      </c>
      <c r="M673" s="99">
        <v>0.66071700604275596</v>
      </c>
    </row>
    <row r="674" spans="1:13" x14ac:dyDescent="0.35">
      <c r="A674" s="99">
        <v>570.4</v>
      </c>
      <c r="B674" s="99">
        <v>37</v>
      </c>
      <c r="C674" s="99" t="s">
        <v>268</v>
      </c>
      <c r="D674" s="99">
        <v>25009</v>
      </c>
      <c r="E674" s="99" t="s">
        <v>61</v>
      </c>
      <c r="F674" s="99">
        <v>0.47</v>
      </c>
      <c r="G674" s="99" t="s">
        <v>287</v>
      </c>
      <c r="H674" s="99" t="s">
        <v>60</v>
      </c>
      <c r="I674" s="99" t="s">
        <v>59</v>
      </c>
      <c r="J674" s="99" t="s">
        <v>72</v>
      </c>
      <c r="K674" s="99">
        <v>26023</v>
      </c>
      <c r="L674" s="99">
        <v>39386</v>
      </c>
      <c r="M674" s="99">
        <v>0.66071700604275596</v>
      </c>
    </row>
    <row r="675" spans="1:13" x14ac:dyDescent="0.35">
      <c r="A675" s="99">
        <v>573.4</v>
      </c>
      <c r="B675" s="99">
        <v>37.1</v>
      </c>
      <c r="C675" s="99" t="s">
        <v>268</v>
      </c>
      <c r="D675" s="99">
        <v>25021</v>
      </c>
      <c r="E675" s="99" t="s">
        <v>61</v>
      </c>
      <c r="F675" s="99">
        <v>0.47</v>
      </c>
      <c r="G675" s="99" t="s">
        <v>287</v>
      </c>
      <c r="H675" s="99" t="s">
        <v>60</v>
      </c>
      <c r="I675" s="99" t="s">
        <v>59</v>
      </c>
      <c r="J675" s="99" t="s">
        <v>72</v>
      </c>
      <c r="K675" s="99">
        <v>26023</v>
      </c>
      <c r="L675" s="99">
        <v>39386</v>
      </c>
      <c r="M675" s="99">
        <v>0.66071700604275596</v>
      </c>
    </row>
    <row r="676" spans="1:13" x14ac:dyDescent="0.35">
      <c r="A676" s="99">
        <v>576.4</v>
      </c>
      <c r="B676" s="99">
        <v>37</v>
      </c>
      <c r="C676" s="99" t="s">
        <v>268</v>
      </c>
      <c r="D676" s="99">
        <v>24713</v>
      </c>
      <c r="E676" s="99" t="s">
        <v>61</v>
      </c>
      <c r="F676" s="99">
        <v>0.47</v>
      </c>
      <c r="G676" s="99" t="s">
        <v>287</v>
      </c>
      <c r="H676" s="99" t="s">
        <v>60</v>
      </c>
      <c r="I676" s="99" t="s">
        <v>59</v>
      </c>
      <c r="J676" s="99" t="s">
        <v>72</v>
      </c>
      <c r="K676" s="99">
        <v>26023</v>
      </c>
      <c r="L676" s="99">
        <v>39386</v>
      </c>
      <c r="M676" s="99">
        <v>0.66071700604275596</v>
      </c>
    </row>
    <row r="677" spans="1:13" x14ac:dyDescent="0.35">
      <c r="A677" s="99">
        <v>579.4</v>
      </c>
      <c r="B677" s="99">
        <v>37</v>
      </c>
      <c r="C677" s="99" t="s">
        <v>268</v>
      </c>
      <c r="D677" s="99">
        <v>25074</v>
      </c>
      <c r="E677" s="99" t="s">
        <v>61</v>
      </c>
      <c r="F677" s="99">
        <v>0.47</v>
      </c>
      <c r="G677" s="99" t="s">
        <v>287</v>
      </c>
      <c r="H677" s="99" t="s">
        <v>60</v>
      </c>
      <c r="I677" s="99" t="s">
        <v>59</v>
      </c>
      <c r="J677" s="99" t="s">
        <v>72</v>
      </c>
      <c r="K677" s="99">
        <v>26023</v>
      </c>
      <c r="L677" s="99">
        <v>39386</v>
      </c>
      <c r="M677" s="99">
        <v>0.66071700604275596</v>
      </c>
    </row>
    <row r="678" spans="1:13" x14ac:dyDescent="0.35">
      <c r="A678" s="99">
        <v>582.4</v>
      </c>
      <c r="B678" s="99">
        <v>37</v>
      </c>
      <c r="C678" s="99" t="s">
        <v>268</v>
      </c>
      <c r="D678" s="99">
        <v>24743</v>
      </c>
      <c r="E678" s="99" t="s">
        <v>61</v>
      </c>
      <c r="F678" s="99">
        <v>0.47</v>
      </c>
      <c r="G678" s="99" t="s">
        <v>287</v>
      </c>
      <c r="H678" s="99" t="s">
        <v>60</v>
      </c>
      <c r="I678" s="99" t="s">
        <v>59</v>
      </c>
      <c r="J678" s="99" t="s">
        <v>72</v>
      </c>
      <c r="K678" s="99">
        <v>26023</v>
      </c>
      <c r="L678" s="99">
        <v>39386</v>
      </c>
      <c r="M678" s="99">
        <v>0.66071700604275596</v>
      </c>
    </row>
    <row r="679" spans="1:13" x14ac:dyDescent="0.35">
      <c r="A679" s="99">
        <v>585.4</v>
      </c>
      <c r="B679" s="99">
        <v>37</v>
      </c>
      <c r="C679" s="99" t="s">
        <v>268</v>
      </c>
      <c r="D679" s="99">
        <v>24937</v>
      </c>
      <c r="E679" s="99" t="s">
        <v>61</v>
      </c>
      <c r="F679" s="99">
        <v>0.47</v>
      </c>
      <c r="G679" s="99" t="s">
        <v>287</v>
      </c>
      <c r="H679" s="99" t="s">
        <v>60</v>
      </c>
      <c r="I679" s="99" t="s">
        <v>59</v>
      </c>
      <c r="J679" s="99" t="s">
        <v>72</v>
      </c>
      <c r="K679" s="99">
        <v>26023</v>
      </c>
      <c r="L679" s="99">
        <v>39386</v>
      </c>
      <c r="M679" s="99">
        <v>0.66071700604275596</v>
      </c>
    </row>
    <row r="680" spans="1:13" x14ac:dyDescent="0.35">
      <c r="A680" s="99">
        <v>588.4</v>
      </c>
      <c r="B680" s="99">
        <v>37</v>
      </c>
      <c r="C680" s="99" t="s">
        <v>268</v>
      </c>
      <c r="D680" s="99">
        <v>24881</v>
      </c>
      <c r="E680" s="99" t="s">
        <v>61</v>
      </c>
      <c r="F680" s="99">
        <v>0.47</v>
      </c>
      <c r="G680" s="99" t="s">
        <v>287</v>
      </c>
      <c r="H680" s="99" t="s">
        <v>60</v>
      </c>
      <c r="I680" s="99" t="s">
        <v>59</v>
      </c>
      <c r="J680" s="99" t="s">
        <v>72</v>
      </c>
      <c r="K680" s="99">
        <v>26023</v>
      </c>
      <c r="L680" s="99">
        <v>39386</v>
      </c>
      <c r="M680" s="99">
        <v>0.66071700604275596</v>
      </c>
    </row>
    <row r="681" spans="1:13" x14ac:dyDescent="0.35">
      <c r="A681" s="99">
        <v>591.4</v>
      </c>
      <c r="B681" s="99">
        <v>37</v>
      </c>
      <c r="C681" s="99" t="s">
        <v>268</v>
      </c>
      <c r="D681" s="99">
        <v>24902</v>
      </c>
      <c r="E681" s="99" t="s">
        <v>61</v>
      </c>
      <c r="F681" s="99">
        <v>0.47</v>
      </c>
      <c r="G681" s="99" t="s">
        <v>287</v>
      </c>
      <c r="H681" s="99" t="s">
        <v>60</v>
      </c>
      <c r="I681" s="99" t="s">
        <v>59</v>
      </c>
      <c r="J681" s="99" t="s">
        <v>72</v>
      </c>
      <c r="K681" s="99">
        <v>26023</v>
      </c>
      <c r="L681" s="99">
        <v>39386</v>
      </c>
      <c r="M681" s="99">
        <v>0.66071700604275596</v>
      </c>
    </row>
    <row r="682" spans="1:13" x14ac:dyDescent="0.35">
      <c r="A682" s="99">
        <v>594.4</v>
      </c>
      <c r="B682" s="99">
        <v>37</v>
      </c>
      <c r="C682" s="99" t="s">
        <v>268</v>
      </c>
      <c r="D682" s="99">
        <v>24904</v>
      </c>
      <c r="E682" s="99" t="s">
        <v>61</v>
      </c>
      <c r="F682" s="99">
        <v>0.47</v>
      </c>
      <c r="G682" s="99" t="s">
        <v>287</v>
      </c>
      <c r="H682" s="99" t="s">
        <v>60</v>
      </c>
      <c r="I682" s="99" t="s">
        <v>59</v>
      </c>
      <c r="J682" s="99" t="s">
        <v>72</v>
      </c>
      <c r="K682" s="99">
        <v>26023</v>
      </c>
      <c r="L682" s="99">
        <v>39386</v>
      </c>
      <c r="M682" s="99">
        <v>0.66071700604275596</v>
      </c>
    </row>
    <row r="683" spans="1:13" x14ac:dyDescent="0.35">
      <c r="A683" s="99">
        <v>597.4</v>
      </c>
      <c r="B683" s="99">
        <v>37</v>
      </c>
      <c r="C683" s="99" t="s">
        <v>268</v>
      </c>
      <c r="D683" s="99">
        <v>25084</v>
      </c>
      <c r="E683" s="99" t="s">
        <v>61</v>
      </c>
      <c r="F683" s="99">
        <v>0.47</v>
      </c>
      <c r="G683" s="99" t="s">
        <v>287</v>
      </c>
      <c r="H683" s="99" t="s">
        <v>60</v>
      </c>
      <c r="I683" s="99" t="s">
        <v>59</v>
      </c>
      <c r="J683" s="99" t="s">
        <v>72</v>
      </c>
      <c r="K683" s="99">
        <v>26023</v>
      </c>
      <c r="L683" s="99">
        <v>39386</v>
      </c>
      <c r="M683" s="99">
        <v>0.66071700604275596</v>
      </c>
    </row>
    <row r="684" spans="1:13" x14ac:dyDescent="0.35">
      <c r="A684" s="99">
        <v>600.4</v>
      </c>
      <c r="B684" s="99">
        <v>37</v>
      </c>
      <c r="C684" s="99" t="s">
        <v>268</v>
      </c>
      <c r="D684" s="99">
        <v>24875</v>
      </c>
      <c r="E684" s="99" t="s">
        <v>61</v>
      </c>
      <c r="F684" s="99">
        <v>0.47</v>
      </c>
      <c r="G684" s="99" t="s">
        <v>287</v>
      </c>
      <c r="H684" s="99" t="s">
        <v>60</v>
      </c>
      <c r="I684" s="99" t="s">
        <v>59</v>
      </c>
      <c r="J684" s="99" t="s">
        <v>72</v>
      </c>
      <c r="K684" s="99">
        <v>26023</v>
      </c>
      <c r="L684" s="99">
        <v>39386</v>
      </c>
      <c r="M684" s="99">
        <v>0.66071700604275596</v>
      </c>
    </row>
    <row r="685" spans="1:13" x14ac:dyDescent="0.35">
      <c r="A685" s="99">
        <v>603.4</v>
      </c>
      <c r="B685" s="99">
        <v>37</v>
      </c>
      <c r="C685" s="99" t="s">
        <v>268</v>
      </c>
      <c r="D685" s="99">
        <v>24870</v>
      </c>
      <c r="E685" s="99" t="s">
        <v>61</v>
      </c>
      <c r="F685" s="99">
        <v>0.47</v>
      </c>
      <c r="G685" s="99" t="s">
        <v>287</v>
      </c>
      <c r="H685" s="99" t="s">
        <v>60</v>
      </c>
      <c r="I685" s="99" t="s">
        <v>59</v>
      </c>
      <c r="J685" s="99" t="s">
        <v>72</v>
      </c>
      <c r="K685" s="99">
        <v>26023</v>
      </c>
      <c r="L685" s="99">
        <v>39386</v>
      </c>
      <c r="M685" s="99">
        <v>0.66071700604275596</v>
      </c>
    </row>
    <row r="686" spans="1:13" x14ac:dyDescent="0.35">
      <c r="A686" s="99">
        <v>606.4</v>
      </c>
      <c r="B686" s="99">
        <v>37</v>
      </c>
      <c r="C686" s="99" t="s">
        <v>268</v>
      </c>
      <c r="D686" s="99">
        <v>24927</v>
      </c>
      <c r="E686" s="99" t="s">
        <v>61</v>
      </c>
      <c r="F686" s="99">
        <v>0.47</v>
      </c>
      <c r="G686" s="99" t="s">
        <v>287</v>
      </c>
      <c r="H686" s="99" t="s">
        <v>60</v>
      </c>
      <c r="I686" s="99" t="s">
        <v>59</v>
      </c>
      <c r="J686" s="99" t="s">
        <v>72</v>
      </c>
      <c r="K686" s="99">
        <v>26023</v>
      </c>
      <c r="L686" s="99">
        <v>39386</v>
      </c>
      <c r="M686" s="99">
        <v>0.66071700604275596</v>
      </c>
    </row>
    <row r="687" spans="1:13" x14ac:dyDescent="0.35">
      <c r="A687" s="99">
        <v>609.4</v>
      </c>
      <c r="B687" s="99">
        <v>37</v>
      </c>
      <c r="C687" s="99" t="s">
        <v>268</v>
      </c>
      <c r="D687" s="99">
        <v>24819</v>
      </c>
      <c r="E687" s="99" t="s">
        <v>61</v>
      </c>
      <c r="F687" s="99">
        <v>0.47</v>
      </c>
      <c r="G687" s="99" t="s">
        <v>287</v>
      </c>
      <c r="H687" s="99" t="s">
        <v>60</v>
      </c>
      <c r="I687" s="99" t="s">
        <v>59</v>
      </c>
      <c r="J687" s="99" t="s">
        <v>72</v>
      </c>
      <c r="K687" s="99">
        <v>26023</v>
      </c>
      <c r="L687" s="99">
        <v>39386</v>
      </c>
      <c r="M687" s="99">
        <v>0.66071700604275596</v>
      </c>
    </row>
    <row r="688" spans="1:13" x14ac:dyDescent="0.35">
      <c r="A688" s="99">
        <v>612.4</v>
      </c>
      <c r="B688" s="99">
        <v>36.9</v>
      </c>
      <c r="C688" s="99" t="s">
        <v>268</v>
      </c>
      <c r="D688" s="99">
        <v>24864</v>
      </c>
      <c r="E688" s="99" t="s">
        <v>61</v>
      </c>
      <c r="F688" s="99">
        <v>0.47</v>
      </c>
      <c r="G688" s="99" t="s">
        <v>287</v>
      </c>
      <c r="H688" s="99" t="s">
        <v>60</v>
      </c>
      <c r="I688" s="99" t="s">
        <v>59</v>
      </c>
      <c r="J688" s="99" t="s">
        <v>72</v>
      </c>
      <c r="K688" s="99">
        <v>26023</v>
      </c>
      <c r="L688" s="99">
        <v>39386</v>
      </c>
      <c r="M688" s="99">
        <v>0.66071700604275596</v>
      </c>
    </row>
    <row r="689" spans="1:13" x14ac:dyDescent="0.35">
      <c r="A689" s="99">
        <v>615.4</v>
      </c>
      <c r="B689" s="99">
        <v>37</v>
      </c>
      <c r="C689" s="99" t="s">
        <v>268</v>
      </c>
      <c r="D689" s="99">
        <v>24791</v>
      </c>
      <c r="E689" s="99" t="s">
        <v>61</v>
      </c>
      <c r="F689" s="99">
        <v>0.47</v>
      </c>
      <c r="G689" s="99" t="s">
        <v>287</v>
      </c>
      <c r="H689" s="99" t="s">
        <v>60</v>
      </c>
      <c r="I689" s="99" t="s">
        <v>59</v>
      </c>
      <c r="J689" s="99" t="s">
        <v>72</v>
      </c>
      <c r="K689" s="99">
        <v>26023</v>
      </c>
      <c r="L689" s="99">
        <v>39386</v>
      </c>
      <c r="M689" s="99">
        <v>0.66071700604275596</v>
      </c>
    </row>
    <row r="690" spans="1:13" x14ac:dyDescent="0.35">
      <c r="A690" s="99">
        <v>618.4</v>
      </c>
      <c r="B690" s="99">
        <v>37</v>
      </c>
      <c r="C690" s="99" t="s">
        <v>268</v>
      </c>
      <c r="D690" s="99">
        <v>25089</v>
      </c>
      <c r="E690" s="99" t="s">
        <v>61</v>
      </c>
      <c r="F690" s="99">
        <v>0.47</v>
      </c>
      <c r="G690" s="99" t="s">
        <v>287</v>
      </c>
      <c r="H690" s="99" t="s">
        <v>60</v>
      </c>
      <c r="I690" s="99" t="s">
        <v>59</v>
      </c>
      <c r="J690" s="99" t="s">
        <v>72</v>
      </c>
      <c r="K690" s="99">
        <v>26023</v>
      </c>
      <c r="L690" s="99">
        <v>39386</v>
      </c>
      <c r="M690" s="99">
        <v>0.66071700604275596</v>
      </c>
    </row>
    <row r="691" spans="1:13" x14ac:dyDescent="0.35">
      <c r="A691" s="99">
        <v>621.4</v>
      </c>
      <c r="B691" s="99">
        <v>37</v>
      </c>
      <c r="C691" s="99" t="s">
        <v>268</v>
      </c>
      <c r="D691" s="99">
        <v>24884</v>
      </c>
      <c r="E691" s="99" t="s">
        <v>61</v>
      </c>
      <c r="F691" s="99">
        <v>0.47</v>
      </c>
      <c r="G691" s="99" t="s">
        <v>287</v>
      </c>
      <c r="H691" s="99" t="s">
        <v>60</v>
      </c>
      <c r="I691" s="99" t="s">
        <v>59</v>
      </c>
      <c r="J691" s="99" t="s">
        <v>72</v>
      </c>
      <c r="K691" s="99">
        <v>26023</v>
      </c>
      <c r="L691" s="99">
        <v>39386</v>
      </c>
      <c r="M691" s="99">
        <v>0.66071700604275596</v>
      </c>
    </row>
    <row r="692" spans="1:13" x14ac:dyDescent="0.35">
      <c r="A692" s="99">
        <v>624.4</v>
      </c>
      <c r="B692" s="99">
        <v>37</v>
      </c>
      <c r="C692" s="99" t="s">
        <v>268</v>
      </c>
      <c r="D692" s="99">
        <v>24590</v>
      </c>
      <c r="E692" s="99" t="s">
        <v>61</v>
      </c>
      <c r="F692" s="99">
        <v>0.47</v>
      </c>
      <c r="G692" s="99" t="s">
        <v>287</v>
      </c>
      <c r="H692" s="99" t="s">
        <v>60</v>
      </c>
      <c r="I692" s="99" t="s">
        <v>59</v>
      </c>
      <c r="J692" s="99" t="s">
        <v>72</v>
      </c>
      <c r="K692" s="99">
        <v>26023</v>
      </c>
      <c r="L692" s="99">
        <v>39386</v>
      </c>
      <c r="M692" s="99">
        <v>0.66071700604275596</v>
      </c>
    </row>
    <row r="693" spans="1:13" x14ac:dyDescent="0.35">
      <c r="A693" s="99">
        <v>627.4</v>
      </c>
      <c r="B693" s="99">
        <v>37</v>
      </c>
      <c r="C693" s="99" t="s">
        <v>268</v>
      </c>
      <c r="D693" s="99">
        <v>24536</v>
      </c>
      <c r="E693" s="99" t="s">
        <v>61</v>
      </c>
      <c r="F693" s="99">
        <v>0.47</v>
      </c>
      <c r="G693" s="99" t="s">
        <v>287</v>
      </c>
      <c r="H693" s="99" t="s">
        <v>60</v>
      </c>
      <c r="I693" s="99" t="s">
        <v>59</v>
      </c>
      <c r="J693" s="99" t="s">
        <v>72</v>
      </c>
      <c r="K693" s="99">
        <v>26023</v>
      </c>
      <c r="L693" s="99">
        <v>39386</v>
      </c>
      <c r="M693" s="99">
        <v>0.66071700604275596</v>
      </c>
    </row>
    <row r="694" spans="1:13" x14ac:dyDescent="0.35">
      <c r="A694" s="99">
        <v>630.4</v>
      </c>
      <c r="B694" s="99">
        <v>37</v>
      </c>
      <c r="C694" s="99" t="s">
        <v>268</v>
      </c>
      <c r="D694" s="99">
        <v>24951</v>
      </c>
      <c r="E694" s="99" t="s">
        <v>61</v>
      </c>
      <c r="F694" s="99">
        <v>0.47</v>
      </c>
      <c r="G694" s="99" t="s">
        <v>287</v>
      </c>
      <c r="H694" s="99" t="s">
        <v>60</v>
      </c>
      <c r="I694" s="99" t="s">
        <v>59</v>
      </c>
      <c r="J694" s="99" t="s">
        <v>72</v>
      </c>
      <c r="K694" s="99">
        <v>26023</v>
      </c>
      <c r="L694" s="99">
        <v>39386</v>
      </c>
      <c r="M694" s="99">
        <v>0.66071700604275596</v>
      </c>
    </row>
    <row r="695" spans="1:13" x14ac:dyDescent="0.35">
      <c r="A695" s="99">
        <v>633.4</v>
      </c>
      <c r="B695" s="99">
        <v>37</v>
      </c>
      <c r="C695" s="99" t="s">
        <v>268</v>
      </c>
      <c r="D695" s="99">
        <v>24776</v>
      </c>
      <c r="E695" s="99" t="s">
        <v>61</v>
      </c>
      <c r="F695" s="99">
        <v>0.47</v>
      </c>
      <c r="G695" s="99" t="s">
        <v>287</v>
      </c>
      <c r="H695" s="99" t="s">
        <v>60</v>
      </c>
      <c r="I695" s="99" t="s">
        <v>59</v>
      </c>
      <c r="J695" s="99" t="s">
        <v>72</v>
      </c>
      <c r="K695" s="99">
        <v>26023</v>
      </c>
      <c r="L695" s="99">
        <v>39386</v>
      </c>
      <c r="M695" s="99">
        <v>0.66071700604275596</v>
      </c>
    </row>
    <row r="696" spans="1:13" x14ac:dyDescent="0.35">
      <c r="A696" s="99">
        <v>636.4</v>
      </c>
      <c r="B696" s="99">
        <v>37</v>
      </c>
      <c r="C696" s="99" t="s">
        <v>268</v>
      </c>
      <c r="D696" s="99">
        <v>24919</v>
      </c>
      <c r="E696" s="99" t="s">
        <v>61</v>
      </c>
      <c r="F696" s="99">
        <v>0.47</v>
      </c>
      <c r="G696" s="99" t="s">
        <v>287</v>
      </c>
      <c r="H696" s="99" t="s">
        <v>60</v>
      </c>
      <c r="I696" s="99" t="s">
        <v>59</v>
      </c>
      <c r="J696" s="99" t="s">
        <v>72</v>
      </c>
      <c r="K696" s="99">
        <v>26023</v>
      </c>
      <c r="L696" s="99">
        <v>39386</v>
      </c>
      <c r="M696" s="99">
        <v>0.66071700604275596</v>
      </c>
    </row>
    <row r="697" spans="1:13" x14ac:dyDescent="0.35">
      <c r="A697" s="99">
        <v>639.4</v>
      </c>
      <c r="B697" s="99">
        <v>37</v>
      </c>
      <c r="C697" s="99" t="s">
        <v>268</v>
      </c>
      <c r="D697" s="99">
        <v>24597</v>
      </c>
      <c r="E697" s="99" t="s">
        <v>61</v>
      </c>
      <c r="F697" s="99">
        <v>0.47</v>
      </c>
      <c r="G697" s="99" t="s">
        <v>287</v>
      </c>
      <c r="H697" s="99" t="s">
        <v>60</v>
      </c>
      <c r="I697" s="99" t="s">
        <v>59</v>
      </c>
      <c r="J697" s="99" t="s">
        <v>72</v>
      </c>
      <c r="K697" s="99">
        <v>26023</v>
      </c>
      <c r="L697" s="99">
        <v>39386</v>
      </c>
      <c r="M697" s="99">
        <v>0.66071700604275596</v>
      </c>
    </row>
    <row r="698" spans="1:13" x14ac:dyDescent="0.35">
      <c r="A698" s="99">
        <v>642.4</v>
      </c>
      <c r="B698" s="99">
        <v>37</v>
      </c>
      <c r="C698" s="99" t="s">
        <v>268</v>
      </c>
      <c r="D698" s="99">
        <v>24754</v>
      </c>
      <c r="E698" s="99" t="s">
        <v>61</v>
      </c>
      <c r="F698" s="99">
        <v>0.47</v>
      </c>
      <c r="G698" s="99" t="s">
        <v>287</v>
      </c>
      <c r="H698" s="99" t="s">
        <v>60</v>
      </c>
      <c r="I698" s="99" t="s">
        <v>59</v>
      </c>
      <c r="J698" s="99" t="s">
        <v>72</v>
      </c>
      <c r="K698" s="99">
        <v>26023</v>
      </c>
      <c r="L698" s="99">
        <v>39386</v>
      </c>
      <c r="M698" s="99">
        <v>0.66071700604275596</v>
      </c>
    </row>
    <row r="699" spans="1:13" x14ac:dyDescent="0.35">
      <c r="A699" s="99">
        <v>645.4</v>
      </c>
      <c r="B699" s="99">
        <v>37</v>
      </c>
      <c r="C699" s="99" t="s">
        <v>268</v>
      </c>
      <c r="D699" s="99">
        <v>24553</v>
      </c>
      <c r="E699" s="99" t="s">
        <v>61</v>
      </c>
      <c r="F699" s="99">
        <v>0.47</v>
      </c>
      <c r="G699" s="99" t="s">
        <v>287</v>
      </c>
      <c r="H699" s="99" t="s">
        <v>60</v>
      </c>
      <c r="I699" s="99" t="s">
        <v>59</v>
      </c>
      <c r="J699" s="99" t="s">
        <v>72</v>
      </c>
      <c r="K699" s="99">
        <v>26023</v>
      </c>
      <c r="L699" s="99">
        <v>39386</v>
      </c>
      <c r="M699" s="99">
        <v>0.66071700604275596</v>
      </c>
    </row>
    <row r="700" spans="1:13" x14ac:dyDescent="0.35">
      <c r="A700" s="99">
        <v>648.4</v>
      </c>
      <c r="B700" s="99">
        <v>37.1</v>
      </c>
      <c r="C700" s="99" t="s">
        <v>268</v>
      </c>
      <c r="D700" s="99">
        <v>25185</v>
      </c>
      <c r="E700" s="99" t="s">
        <v>61</v>
      </c>
      <c r="F700" s="99">
        <v>0.47</v>
      </c>
      <c r="G700" s="99" t="s">
        <v>287</v>
      </c>
      <c r="H700" s="99" t="s">
        <v>60</v>
      </c>
      <c r="I700" s="99" t="s">
        <v>59</v>
      </c>
      <c r="J700" s="99" t="s">
        <v>72</v>
      </c>
      <c r="K700" s="99">
        <v>26023</v>
      </c>
      <c r="L700" s="99">
        <v>39386</v>
      </c>
      <c r="M700" s="99">
        <v>0.66071700604275596</v>
      </c>
    </row>
    <row r="701" spans="1:13" x14ac:dyDescent="0.35">
      <c r="A701" s="99">
        <v>651.4</v>
      </c>
      <c r="B701" s="99">
        <v>37</v>
      </c>
      <c r="C701" s="99" t="s">
        <v>268</v>
      </c>
      <c r="D701" s="99">
        <v>24992</v>
      </c>
      <c r="E701" s="99" t="s">
        <v>61</v>
      </c>
      <c r="F701" s="99">
        <v>0.47</v>
      </c>
      <c r="G701" s="99" t="s">
        <v>287</v>
      </c>
      <c r="H701" s="99" t="s">
        <v>60</v>
      </c>
      <c r="I701" s="99" t="s">
        <v>59</v>
      </c>
      <c r="J701" s="99" t="s">
        <v>72</v>
      </c>
      <c r="K701" s="99">
        <v>26023</v>
      </c>
      <c r="L701" s="99">
        <v>39386</v>
      </c>
      <c r="M701" s="99">
        <v>0.66071700604275596</v>
      </c>
    </row>
    <row r="702" spans="1:13" x14ac:dyDescent="0.35">
      <c r="A702" s="99">
        <v>654.4</v>
      </c>
      <c r="B702" s="99">
        <v>37</v>
      </c>
      <c r="C702" s="99" t="s">
        <v>268</v>
      </c>
      <c r="D702" s="99">
        <v>24825</v>
      </c>
      <c r="E702" s="99" t="s">
        <v>61</v>
      </c>
      <c r="F702" s="99">
        <v>0.47</v>
      </c>
      <c r="G702" s="99" t="s">
        <v>287</v>
      </c>
      <c r="H702" s="99" t="s">
        <v>60</v>
      </c>
      <c r="I702" s="99" t="s">
        <v>59</v>
      </c>
      <c r="J702" s="99" t="s">
        <v>72</v>
      </c>
      <c r="K702" s="99">
        <v>26023</v>
      </c>
      <c r="L702" s="99">
        <v>39386</v>
      </c>
      <c r="M702" s="99">
        <v>0.66071700604275596</v>
      </c>
    </row>
    <row r="703" spans="1:13" x14ac:dyDescent="0.35">
      <c r="A703" s="99">
        <v>657.4</v>
      </c>
      <c r="B703" s="99">
        <v>37</v>
      </c>
      <c r="C703" s="99" t="s">
        <v>268</v>
      </c>
      <c r="D703" s="99">
        <v>24832</v>
      </c>
      <c r="E703" s="99" t="s">
        <v>61</v>
      </c>
      <c r="F703" s="99">
        <v>0.47</v>
      </c>
      <c r="G703" s="99" t="s">
        <v>287</v>
      </c>
      <c r="H703" s="99" t="s">
        <v>60</v>
      </c>
      <c r="I703" s="99" t="s">
        <v>59</v>
      </c>
      <c r="J703" s="99" t="s">
        <v>72</v>
      </c>
      <c r="K703" s="99">
        <v>26023</v>
      </c>
      <c r="L703" s="99">
        <v>39386</v>
      </c>
      <c r="M703" s="99">
        <v>0.66071700604275596</v>
      </c>
    </row>
    <row r="704" spans="1:13" x14ac:dyDescent="0.35">
      <c r="A704" s="99">
        <v>660.4</v>
      </c>
      <c r="B704" s="99">
        <v>37</v>
      </c>
      <c r="C704" s="99" t="s">
        <v>268</v>
      </c>
      <c r="D704" s="99">
        <v>24820</v>
      </c>
      <c r="E704" s="99" t="s">
        <v>61</v>
      </c>
      <c r="F704" s="99">
        <v>0.47</v>
      </c>
      <c r="G704" s="99" t="s">
        <v>287</v>
      </c>
      <c r="H704" s="99" t="s">
        <v>60</v>
      </c>
      <c r="I704" s="99" t="s">
        <v>59</v>
      </c>
      <c r="J704" s="99" t="s">
        <v>72</v>
      </c>
      <c r="K704" s="99">
        <v>26023</v>
      </c>
      <c r="L704" s="99">
        <v>39386</v>
      </c>
      <c r="M704" s="99">
        <v>0.66071700604275596</v>
      </c>
    </row>
    <row r="705" spans="1:13" x14ac:dyDescent="0.35">
      <c r="A705" s="99">
        <v>663.4</v>
      </c>
      <c r="B705" s="99">
        <v>37</v>
      </c>
      <c r="C705" s="99" t="s">
        <v>268</v>
      </c>
      <c r="D705" s="99">
        <v>24725</v>
      </c>
      <c r="E705" s="99" t="s">
        <v>61</v>
      </c>
      <c r="F705" s="99">
        <v>0.47</v>
      </c>
      <c r="G705" s="99" t="s">
        <v>287</v>
      </c>
      <c r="H705" s="99" t="s">
        <v>60</v>
      </c>
      <c r="I705" s="99" t="s">
        <v>59</v>
      </c>
      <c r="J705" s="99" t="s">
        <v>72</v>
      </c>
      <c r="K705" s="99">
        <v>26023</v>
      </c>
      <c r="L705" s="99">
        <v>39386</v>
      </c>
      <c r="M705" s="99">
        <v>0.66071700604275596</v>
      </c>
    </row>
    <row r="706" spans="1:13" x14ac:dyDescent="0.35">
      <c r="A706" s="99">
        <v>666.4</v>
      </c>
      <c r="B706" s="99">
        <v>37</v>
      </c>
      <c r="C706" s="99" t="s">
        <v>268</v>
      </c>
      <c r="D706" s="99">
        <v>24914</v>
      </c>
      <c r="E706" s="99" t="s">
        <v>61</v>
      </c>
      <c r="F706" s="99">
        <v>0.47</v>
      </c>
      <c r="G706" s="99" t="s">
        <v>287</v>
      </c>
      <c r="H706" s="99" t="s">
        <v>60</v>
      </c>
      <c r="I706" s="99" t="s">
        <v>59</v>
      </c>
      <c r="J706" s="99" t="s">
        <v>72</v>
      </c>
      <c r="K706" s="99">
        <v>26023</v>
      </c>
      <c r="L706" s="99">
        <v>39386</v>
      </c>
      <c r="M706" s="99">
        <v>0.66071700604275596</v>
      </c>
    </row>
    <row r="707" spans="1:13" x14ac:dyDescent="0.35">
      <c r="A707" s="99">
        <v>669.4</v>
      </c>
      <c r="B707" s="99">
        <v>37</v>
      </c>
      <c r="C707" s="99" t="s">
        <v>268</v>
      </c>
      <c r="D707" s="99">
        <v>24860</v>
      </c>
      <c r="E707" s="99" t="s">
        <v>61</v>
      </c>
      <c r="F707" s="99">
        <v>0.47</v>
      </c>
      <c r="G707" s="99" t="s">
        <v>287</v>
      </c>
      <c r="H707" s="99" t="s">
        <v>60</v>
      </c>
      <c r="I707" s="99" t="s">
        <v>59</v>
      </c>
      <c r="J707" s="99" t="s">
        <v>72</v>
      </c>
      <c r="K707" s="99">
        <v>26023</v>
      </c>
      <c r="L707" s="99">
        <v>39386</v>
      </c>
      <c r="M707" s="99">
        <v>0.66071700604275596</v>
      </c>
    </row>
    <row r="708" spans="1:13" x14ac:dyDescent="0.35">
      <c r="A708" s="99">
        <v>672.4</v>
      </c>
      <c r="B708" s="99">
        <v>37</v>
      </c>
      <c r="C708" s="99" t="s">
        <v>268</v>
      </c>
      <c r="D708" s="99">
        <v>25043</v>
      </c>
      <c r="E708" s="99" t="s">
        <v>61</v>
      </c>
      <c r="F708" s="99">
        <v>0.47</v>
      </c>
      <c r="G708" s="99" t="s">
        <v>287</v>
      </c>
      <c r="H708" s="99" t="s">
        <v>60</v>
      </c>
      <c r="I708" s="99" t="s">
        <v>59</v>
      </c>
      <c r="J708" s="99" t="s">
        <v>72</v>
      </c>
      <c r="K708" s="99">
        <v>26023</v>
      </c>
      <c r="L708" s="99">
        <v>39386</v>
      </c>
      <c r="M708" s="99">
        <v>0.66071700604275596</v>
      </c>
    </row>
    <row r="709" spans="1:13" x14ac:dyDescent="0.35">
      <c r="A709" s="99">
        <v>675.4</v>
      </c>
      <c r="B709" s="99">
        <v>37</v>
      </c>
      <c r="C709" s="99" t="s">
        <v>268</v>
      </c>
      <c r="D709" s="99">
        <v>24860</v>
      </c>
      <c r="E709" s="99" t="s">
        <v>61</v>
      </c>
      <c r="F709" s="99">
        <v>0.47</v>
      </c>
      <c r="G709" s="99" t="s">
        <v>287</v>
      </c>
      <c r="H709" s="99" t="s">
        <v>60</v>
      </c>
      <c r="I709" s="99" t="s">
        <v>59</v>
      </c>
      <c r="J709" s="99" t="s">
        <v>72</v>
      </c>
      <c r="K709" s="99">
        <v>26023</v>
      </c>
      <c r="L709" s="99">
        <v>39386</v>
      </c>
      <c r="M709" s="99">
        <v>0.66071700604275596</v>
      </c>
    </row>
    <row r="710" spans="1:13" x14ac:dyDescent="0.35">
      <c r="A710" s="99">
        <v>678.4</v>
      </c>
      <c r="B710" s="99">
        <v>37</v>
      </c>
      <c r="C710" s="99" t="s">
        <v>268</v>
      </c>
      <c r="D710" s="99">
        <v>24972</v>
      </c>
      <c r="E710" s="99" t="s">
        <v>61</v>
      </c>
      <c r="F710" s="99">
        <v>0.47</v>
      </c>
      <c r="G710" s="99" t="s">
        <v>287</v>
      </c>
      <c r="H710" s="99" t="s">
        <v>60</v>
      </c>
      <c r="I710" s="99" t="s">
        <v>59</v>
      </c>
      <c r="J710" s="99" t="s">
        <v>72</v>
      </c>
      <c r="K710" s="99">
        <v>26023</v>
      </c>
      <c r="L710" s="99">
        <v>39386</v>
      </c>
      <c r="M710" s="99">
        <v>0.66071700604275596</v>
      </c>
    </row>
    <row r="711" spans="1:13" x14ac:dyDescent="0.35">
      <c r="A711" s="99">
        <v>681.4</v>
      </c>
      <c r="B711" s="99">
        <v>37</v>
      </c>
      <c r="C711" s="99" t="s">
        <v>268</v>
      </c>
      <c r="D711" s="99">
        <v>24775</v>
      </c>
      <c r="E711" s="99" t="s">
        <v>61</v>
      </c>
      <c r="F711" s="99">
        <v>0.47</v>
      </c>
      <c r="G711" s="99" t="s">
        <v>287</v>
      </c>
      <c r="H711" s="99" t="s">
        <v>60</v>
      </c>
      <c r="I711" s="99" t="s">
        <v>59</v>
      </c>
      <c r="J711" s="99" t="s">
        <v>72</v>
      </c>
      <c r="K711" s="99">
        <v>26023</v>
      </c>
      <c r="L711" s="99">
        <v>39386</v>
      </c>
      <c r="M711" s="99">
        <v>0.66071700604275596</v>
      </c>
    </row>
    <row r="712" spans="1:13" x14ac:dyDescent="0.35">
      <c r="A712" s="99">
        <v>684.4</v>
      </c>
      <c r="B712" s="99">
        <v>37</v>
      </c>
      <c r="C712" s="99" t="s">
        <v>268</v>
      </c>
      <c r="D712" s="99">
        <v>24775</v>
      </c>
      <c r="E712" s="99" t="s">
        <v>61</v>
      </c>
      <c r="F712" s="99">
        <v>0.47</v>
      </c>
      <c r="G712" s="99" t="s">
        <v>287</v>
      </c>
      <c r="H712" s="99" t="s">
        <v>60</v>
      </c>
      <c r="I712" s="99" t="s">
        <v>59</v>
      </c>
      <c r="J712" s="99" t="s">
        <v>72</v>
      </c>
      <c r="K712" s="99">
        <v>26023</v>
      </c>
      <c r="L712" s="99">
        <v>39386</v>
      </c>
      <c r="M712" s="99">
        <v>0.66071700604275596</v>
      </c>
    </row>
    <row r="713" spans="1:13" x14ac:dyDescent="0.35">
      <c r="A713" s="99">
        <v>687.4</v>
      </c>
      <c r="B713" s="99">
        <v>37</v>
      </c>
      <c r="C713" s="99" t="s">
        <v>268</v>
      </c>
      <c r="D713" s="99">
        <v>24665</v>
      </c>
      <c r="E713" s="99" t="s">
        <v>61</v>
      </c>
      <c r="F713" s="99">
        <v>0.47</v>
      </c>
      <c r="G713" s="99" t="s">
        <v>287</v>
      </c>
      <c r="H713" s="99" t="s">
        <v>60</v>
      </c>
      <c r="I713" s="99" t="s">
        <v>59</v>
      </c>
      <c r="J713" s="99" t="s">
        <v>72</v>
      </c>
      <c r="K713" s="99">
        <v>26023</v>
      </c>
      <c r="L713" s="99">
        <v>39386</v>
      </c>
      <c r="M713" s="99">
        <v>0.66071700604275596</v>
      </c>
    </row>
    <row r="714" spans="1:13" x14ac:dyDescent="0.35">
      <c r="A714" s="99">
        <v>690.4</v>
      </c>
      <c r="B714" s="99">
        <v>37</v>
      </c>
      <c r="C714" s="99" t="s">
        <v>268</v>
      </c>
      <c r="D714" s="99">
        <v>25035</v>
      </c>
      <c r="E714" s="99" t="s">
        <v>61</v>
      </c>
      <c r="F714" s="99">
        <v>0.47</v>
      </c>
      <c r="G714" s="99" t="s">
        <v>287</v>
      </c>
      <c r="H714" s="99" t="s">
        <v>60</v>
      </c>
      <c r="I714" s="99" t="s">
        <v>59</v>
      </c>
      <c r="J714" s="99" t="s">
        <v>72</v>
      </c>
      <c r="K714" s="99">
        <v>26023</v>
      </c>
      <c r="L714" s="99">
        <v>39386</v>
      </c>
      <c r="M714" s="99">
        <v>0.66071700604275596</v>
      </c>
    </row>
    <row r="715" spans="1:13" x14ac:dyDescent="0.35">
      <c r="A715" s="99">
        <v>693.4</v>
      </c>
      <c r="B715" s="99">
        <v>36.9</v>
      </c>
      <c r="C715" s="99" t="s">
        <v>268</v>
      </c>
      <c r="D715" s="99">
        <v>24699</v>
      </c>
      <c r="E715" s="99" t="s">
        <v>61</v>
      </c>
      <c r="F715" s="99">
        <v>0.47</v>
      </c>
      <c r="G715" s="99" t="s">
        <v>287</v>
      </c>
      <c r="H715" s="99" t="s">
        <v>60</v>
      </c>
      <c r="I715" s="99" t="s">
        <v>59</v>
      </c>
      <c r="J715" s="99" t="s">
        <v>72</v>
      </c>
      <c r="K715" s="99">
        <v>26023</v>
      </c>
      <c r="L715" s="99">
        <v>39386</v>
      </c>
      <c r="M715" s="99">
        <v>0.66071700604275596</v>
      </c>
    </row>
    <row r="716" spans="1:13" x14ac:dyDescent="0.35">
      <c r="A716" s="99">
        <v>696.4</v>
      </c>
      <c r="B716" s="99">
        <v>37</v>
      </c>
      <c r="C716" s="99" t="s">
        <v>268</v>
      </c>
      <c r="D716" s="99">
        <v>24815</v>
      </c>
      <c r="E716" s="99" t="s">
        <v>61</v>
      </c>
      <c r="F716" s="99">
        <v>0.47</v>
      </c>
      <c r="G716" s="99" t="s">
        <v>287</v>
      </c>
      <c r="H716" s="99" t="s">
        <v>60</v>
      </c>
      <c r="I716" s="99" t="s">
        <v>59</v>
      </c>
      <c r="J716" s="99" t="s">
        <v>72</v>
      </c>
      <c r="K716" s="99">
        <v>26023</v>
      </c>
      <c r="L716" s="99">
        <v>39386</v>
      </c>
      <c r="M716" s="99">
        <v>0.66071700604275596</v>
      </c>
    </row>
    <row r="717" spans="1:13" x14ac:dyDescent="0.35">
      <c r="A717" s="99">
        <v>699.4</v>
      </c>
      <c r="B717" s="99">
        <v>37</v>
      </c>
      <c r="C717" s="99" t="s">
        <v>268</v>
      </c>
      <c r="D717" s="99">
        <v>24851</v>
      </c>
      <c r="E717" s="99" t="s">
        <v>61</v>
      </c>
      <c r="F717" s="99">
        <v>0.47</v>
      </c>
      <c r="G717" s="99" t="s">
        <v>287</v>
      </c>
      <c r="H717" s="99" t="s">
        <v>60</v>
      </c>
      <c r="I717" s="99" t="s">
        <v>59</v>
      </c>
      <c r="J717" s="99" t="s">
        <v>72</v>
      </c>
      <c r="K717" s="99">
        <v>26023</v>
      </c>
      <c r="L717" s="99">
        <v>39386</v>
      </c>
      <c r="M717" s="99">
        <v>0.66071700604275596</v>
      </c>
    </row>
    <row r="718" spans="1:13" x14ac:dyDescent="0.35">
      <c r="A718" s="99">
        <v>702.4</v>
      </c>
      <c r="B718" s="99">
        <v>37</v>
      </c>
      <c r="C718" s="99" t="s">
        <v>268</v>
      </c>
      <c r="D718" s="99">
        <v>24784</v>
      </c>
      <c r="E718" s="99" t="s">
        <v>61</v>
      </c>
      <c r="F718" s="99">
        <v>0.47</v>
      </c>
      <c r="G718" s="99" t="s">
        <v>287</v>
      </c>
      <c r="H718" s="99" t="s">
        <v>60</v>
      </c>
      <c r="I718" s="99" t="s">
        <v>59</v>
      </c>
      <c r="J718" s="99" t="s">
        <v>72</v>
      </c>
      <c r="K718" s="99">
        <v>26023</v>
      </c>
      <c r="L718" s="99">
        <v>39386</v>
      </c>
      <c r="M718" s="99">
        <v>0.66071700604275596</v>
      </c>
    </row>
    <row r="719" spans="1:13" x14ac:dyDescent="0.35">
      <c r="A719" s="99">
        <v>705.4</v>
      </c>
      <c r="B719" s="99">
        <v>37</v>
      </c>
      <c r="C719" s="99" t="s">
        <v>268</v>
      </c>
      <c r="D719" s="99">
        <v>24998</v>
      </c>
      <c r="E719" s="99" t="s">
        <v>61</v>
      </c>
      <c r="F719" s="99">
        <v>0.47</v>
      </c>
      <c r="G719" s="99" t="s">
        <v>287</v>
      </c>
      <c r="H719" s="99" t="s">
        <v>60</v>
      </c>
      <c r="I719" s="99" t="s">
        <v>59</v>
      </c>
      <c r="J719" s="99" t="s">
        <v>72</v>
      </c>
      <c r="K719" s="99">
        <v>26023</v>
      </c>
      <c r="L719" s="99">
        <v>39386</v>
      </c>
      <c r="M719" s="99">
        <v>0.66071700604275596</v>
      </c>
    </row>
    <row r="720" spans="1:13" x14ac:dyDescent="0.35">
      <c r="A720" s="99">
        <v>708.4</v>
      </c>
      <c r="B720" s="99">
        <v>37</v>
      </c>
      <c r="C720" s="99" t="s">
        <v>268</v>
      </c>
      <c r="D720" s="99">
        <v>25014</v>
      </c>
      <c r="E720" s="99" t="s">
        <v>61</v>
      </c>
      <c r="F720" s="99">
        <v>0.47</v>
      </c>
      <c r="G720" s="99" t="s">
        <v>287</v>
      </c>
      <c r="H720" s="99" t="s">
        <v>60</v>
      </c>
      <c r="I720" s="99" t="s">
        <v>59</v>
      </c>
      <c r="J720" s="99" t="s">
        <v>72</v>
      </c>
      <c r="K720" s="99">
        <v>26023</v>
      </c>
      <c r="L720" s="99">
        <v>39386</v>
      </c>
      <c r="M720" s="99">
        <v>0.66071700604275596</v>
      </c>
    </row>
    <row r="721" spans="1:13" x14ac:dyDescent="0.35">
      <c r="A721" s="99">
        <v>711.4</v>
      </c>
      <c r="B721" s="99">
        <v>37</v>
      </c>
      <c r="C721" s="99" t="s">
        <v>268</v>
      </c>
      <c r="D721" s="99">
        <v>24851</v>
      </c>
      <c r="E721" s="99" t="s">
        <v>61</v>
      </c>
      <c r="F721" s="99">
        <v>0.47</v>
      </c>
      <c r="G721" s="99" t="s">
        <v>287</v>
      </c>
      <c r="H721" s="99" t="s">
        <v>60</v>
      </c>
      <c r="I721" s="99" t="s">
        <v>59</v>
      </c>
      <c r="J721" s="99" t="s">
        <v>72</v>
      </c>
      <c r="K721" s="99">
        <v>26023</v>
      </c>
      <c r="L721" s="99">
        <v>39386</v>
      </c>
      <c r="M721" s="99">
        <v>0.66071700604275596</v>
      </c>
    </row>
    <row r="722" spans="1:13" x14ac:dyDescent="0.35">
      <c r="A722" s="99">
        <v>714.4</v>
      </c>
      <c r="B722" s="99">
        <v>37</v>
      </c>
      <c r="C722" s="99" t="s">
        <v>268</v>
      </c>
      <c r="D722" s="99">
        <v>24813</v>
      </c>
      <c r="E722" s="99" t="s">
        <v>61</v>
      </c>
      <c r="F722" s="99">
        <v>0.47</v>
      </c>
      <c r="G722" s="99" t="s">
        <v>287</v>
      </c>
      <c r="H722" s="99" t="s">
        <v>60</v>
      </c>
      <c r="I722" s="99" t="s">
        <v>59</v>
      </c>
      <c r="J722" s="99" t="s">
        <v>72</v>
      </c>
      <c r="K722" s="99">
        <v>26023</v>
      </c>
      <c r="L722" s="99">
        <v>39386</v>
      </c>
      <c r="M722" s="99">
        <v>0.66071700604275596</v>
      </c>
    </row>
    <row r="723" spans="1:13" x14ac:dyDescent="0.35">
      <c r="A723" s="99">
        <v>717.4</v>
      </c>
      <c r="B723" s="99">
        <v>37</v>
      </c>
      <c r="C723" s="99" t="s">
        <v>268</v>
      </c>
      <c r="D723" s="99">
        <v>24898</v>
      </c>
      <c r="E723" s="99" t="s">
        <v>61</v>
      </c>
      <c r="F723" s="99">
        <v>0.47</v>
      </c>
      <c r="G723" s="99" t="s">
        <v>287</v>
      </c>
      <c r="H723" s="99" t="s">
        <v>60</v>
      </c>
      <c r="I723" s="99" t="s">
        <v>59</v>
      </c>
      <c r="J723" s="99" t="s">
        <v>72</v>
      </c>
      <c r="K723" s="99">
        <v>26023</v>
      </c>
      <c r="L723" s="99">
        <v>39386</v>
      </c>
      <c r="M723" s="99">
        <v>0.66071700604275596</v>
      </c>
    </row>
    <row r="724" spans="1:13" x14ac:dyDescent="0.35">
      <c r="A724" s="99">
        <v>720.4</v>
      </c>
      <c r="B724" s="99">
        <v>37</v>
      </c>
      <c r="C724" s="99" t="s">
        <v>268</v>
      </c>
      <c r="D724" s="99">
        <v>24645</v>
      </c>
      <c r="E724" s="99" t="s">
        <v>61</v>
      </c>
      <c r="F724" s="99">
        <v>0.47</v>
      </c>
      <c r="G724" s="99" t="s">
        <v>287</v>
      </c>
      <c r="H724" s="99" t="s">
        <v>60</v>
      </c>
      <c r="I724" s="99" t="s">
        <v>59</v>
      </c>
      <c r="J724" s="99" t="s">
        <v>72</v>
      </c>
      <c r="K724" s="99">
        <v>26023</v>
      </c>
      <c r="L724" s="99">
        <v>39386</v>
      </c>
      <c r="M724" s="99">
        <v>0.66071700604275596</v>
      </c>
    </row>
    <row r="725" spans="1:13" x14ac:dyDescent="0.35">
      <c r="A725" s="99">
        <v>0.4</v>
      </c>
      <c r="B725" s="99">
        <v>37</v>
      </c>
      <c r="C725" s="99" t="s">
        <v>269</v>
      </c>
      <c r="D725" s="99">
        <v>15</v>
      </c>
      <c r="E725" s="99" t="s">
        <v>61</v>
      </c>
      <c r="F725" s="99">
        <v>0.26</v>
      </c>
      <c r="G725" s="99" t="s">
        <v>287</v>
      </c>
      <c r="H725" s="99" t="s">
        <v>60</v>
      </c>
      <c r="I725" s="99" t="s">
        <v>59</v>
      </c>
      <c r="J725" s="99" t="s">
        <v>72</v>
      </c>
      <c r="K725" s="99">
        <v>18687</v>
      </c>
      <c r="L725" s="99">
        <v>26795</v>
      </c>
      <c r="M725" s="99">
        <v>0.69740623250606404</v>
      </c>
    </row>
    <row r="726" spans="1:13" x14ac:dyDescent="0.35">
      <c r="A726" s="99">
        <v>3.4</v>
      </c>
      <c r="B726" s="99">
        <v>37</v>
      </c>
      <c r="C726" s="99" t="s">
        <v>269</v>
      </c>
      <c r="D726" s="99">
        <v>17</v>
      </c>
      <c r="E726" s="99" t="s">
        <v>61</v>
      </c>
      <c r="F726" s="99">
        <v>0.26</v>
      </c>
      <c r="G726" s="99" t="s">
        <v>287</v>
      </c>
      <c r="H726" s="99" t="s">
        <v>60</v>
      </c>
      <c r="I726" s="99" t="s">
        <v>59</v>
      </c>
      <c r="J726" s="99" t="s">
        <v>72</v>
      </c>
      <c r="K726" s="99">
        <v>18687</v>
      </c>
      <c r="L726" s="99">
        <v>26795</v>
      </c>
      <c r="M726" s="99">
        <v>0.69740623250606404</v>
      </c>
    </row>
    <row r="727" spans="1:13" x14ac:dyDescent="0.35">
      <c r="A727" s="99">
        <v>6.4</v>
      </c>
      <c r="B727" s="99">
        <v>37</v>
      </c>
      <c r="C727" s="99" t="s">
        <v>269</v>
      </c>
      <c r="D727" s="99">
        <v>15</v>
      </c>
      <c r="E727" s="99" t="s">
        <v>61</v>
      </c>
      <c r="F727" s="99">
        <v>0.26</v>
      </c>
      <c r="G727" s="99" t="s">
        <v>287</v>
      </c>
      <c r="H727" s="99" t="s">
        <v>60</v>
      </c>
      <c r="I727" s="99" t="s">
        <v>59</v>
      </c>
      <c r="J727" s="99" t="s">
        <v>72</v>
      </c>
      <c r="K727" s="99">
        <v>18687</v>
      </c>
      <c r="L727" s="99">
        <v>26795</v>
      </c>
      <c r="M727" s="99">
        <v>0.69740623250606404</v>
      </c>
    </row>
    <row r="728" spans="1:13" x14ac:dyDescent="0.35">
      <c r="A728" s="99">
        <v>9.4</v>
      </c>
      <c r="B728" s="99">
        <v>37</v>
      </c>
      <c r="C728" s="99" t="s">
        <v>269</v>
      </c>
      <c r="D728" s="99">
        <v>21</v>
      </c>
      <c r="E728" s="99" t="s">
        <v>61</v>
      </c>
      <c r="F728" s="99">
        <v>0.26</v>
      </c>
      <c r="G728" s="99" t="s">
        <v>287</v>
      </c>
      <c r="H728" s="99" t="s">
        <v>60</v>
      </c>
      <c r="I728" s="99" t="s">
        <v>59</v>
      </c>
      <c r="J728" s="99" t="s">
        <v>72</v>
      </c>
      <c r="K728" s="99">
        <v>18687</v>
      </c>
      <c r="L728" s="99">
        <v>26795</v>
      </c>
      <c r="M728" s="99">
        <v>0.69740623250606404</v>
      </c>
    </row>
    <row r="729" spans="1:13" x14ac:dyDescent="0.35">
      <c r="A729" s="99">
        <v>12.4</v>
      </c>
      <c r="B729" s="99">
        <v>37</v>
      </c>
      <c r="C729" s="99" t="s">
        <v>269</v>
      </c>
      <c r="D729" s="99">
        <v>43</v>
      </c>
      <c r="E729" s="99" t="s">
        <v>61</v>
      </c>
      <c r="F729" s="99">
        <v>0.26</v>
      </c>
      <c r="G729" s="99" t="s">
        <v>287</v>
      </c>
      <c r="H729" s="99" t="s">
        <v>60</v>
      </c>
      <c r="I729" s="99" t="s">
        <v>59</v>
      </c>
      <c r="J729" s="99" t="s">
        <v>72</v>
      </c>
      <c r="K729" s="99">
        <v>18687</v>
      </c>
      <c r="L729" s="99">
        <v>26795</v>
      </c>
      <c r="M729" s="99">
        <v>0.69740623250606404</v>
      </c>
    </row>
    <row r="730" spans="1:13" x14ac:dyDescent="0.35">
      <c r="A730" s="99">
        <v>15.4</v>
      </c>
      <c r="B730" s="99">
        <v>37</v>
      </c>
      <c r="C730" s="99" t="s">
        <v>269</v>
      </c>
      <c r="D730" s="99">
        <v>78</v>
      </c>
      <c r="E730" s="99" t="s">
        <v>61</v>
      </c>
      <c r="F730" s="99">
        <v>0.26</v>
      </c>
      <c r="G730" s="99" t="s">
        <v>287</v>
      </c>
      <c r="H730" s="99" t="s">
        <v>60</v>
      </c>
      <c r="I730" s="99" t="s">
        <v>59</v>
      </c>
      <c r="J730" s="99" t="s">
        <v>72</v>
      </c>
      <c r="K730" s="99">
        <v>18687</v>
      </c>
      <c r="L730" s="99">
        <v>26795</v>
      </c>
      <c r="M730" s="99">
        <v>0.69740623250606404</v>
      </c>
    </row>
    <row r="731" spans="1:13" x14ac:dyDescent="0.35">
      <c r="A731" s="99">
        <v>18.399999999999999</v>
      </c>
      <c r="B731" s="99">
        <v>37</v>
      </c>
      <c r="C731" s="99" t="s">
        <v>269</v>
      </c>
      <c r="D731" s="99">
        <v>159</v>
      </c>
      <c r="E731" s="99" t="s">
        <v>61</v>
      </c>
      <c r="F731" s="99">
        <v>0.26</v>
      </c>
      <c r="G731" s="99" t="s">
        <v>287</v>
      </c>
      <c r="H731" s="99" t="s">
        <v>60</v>
      </c>
      <c r="I731" s="99" t="s">
        <v>59</v>
      </c>
      <c r="J731" s="99" t="s">
        <v>72</v>
      </c>
      <c r="K731" s="99">
        <v>18687</v>
      </c>
      <c r="L731" s="99">
        <v>26795</v>
      </c>
      <c r="M731" s="99">
        <v>0.69740623250606404</v>
      </c>
    </row>
    <row r="732" spans="1:13" x14ac:dyDescent="0.35">
      <c r="A732" s="99">
        <v>21.4</v>
      </c>
      <c r="B732" s="99">
        <v>37</v>
      </c>
      <c r="C732" s="99" t="s">
        <v>269</v>
      </c>
      <c r="D732" s="99">
        <v>283</v>
      </c>
      <c r="E732" s="99" t="s">
        <v>61</v>
      </c>
      <c r="F732" s="99">
        <v>0.26</v>
      </c>
      <c r="G732" s="99" t="s">
        <v>287</v>
      </c>
      <c r="H732" s="99" t="s">
        <v>60</v>
      </c>
      <c r="I732" s="99" t="s">
        <v>59</v>
      </c>
      <c r="J732" s="99" t="s">
        <v>72</v>
      </c>
      <c r="K732" s="99">
        <v>18687</v>
      </c>
      <c r="L732" s="99">
        <v>26795</v>
      </c>
      <c r="M732" s="99">
        <v>0.69740623250606404</v>
      </c>
    </row>
    <row r="733" spans="1:13" x14ac:dyDescent="0.35">
      <c r="A733" s="99">
        <v>24.4</v>
      </c>
      <c r="B733" s="99">
        <v>37</v>
      </c>
      <c r="C733" s="99" t="s">
        <v>269</v>
      </c>
      <c r="D733" s="99">
        <v>477</v>
      </c>
      <c r="E733" s="99" t="s">
        <v>61</v>
      </c>
      <c r="F733" s="99">
        <v>0.26</v>
      </c>
      <c r="G733" s="99" t="s">
        <v>287</v>
      </c>
      <c r="H733" s="99" t="s">
        <v>60</v>
      </c>
      <c r="I733" s="99" t="s">
        <v>59</v>
      </c>
      <c r="J733" s="99" t="s">
        <v>72</v>
      </c>
      <c r="K733" s="99">
        <v>18687</v>
      </c>
      <c r="L733" s="99">
        <v>26795</v>
      </c>
      <c r="M733" s="99">
        <v>0.69740623250606404</v>
      </c>
    </row>
    <row r="734" spans="1:13" x14ac:dyDescent="0.35">
      <c r="A734" s="99">
        <v>27.4</v>
      </c>
      <c r="B734" s="99">
        <v>37</v>
      </c>
      <c r="C734" s="99" t="s">
        <v>269</v>
      </c>
      <c r="D734" s="99">
        <v>753</v>
      </c>
      <c r="E734" s="99" t="s">
        <v>61</v>
      </c>
      <c r="F734" s="99">
        <v>0.26</v>
      </c>
      <c r="G734" s="99" t="s">
        <v>287</v>
      </c>
      <c r="H734" s="99" t="s">
        <v>60</v>
      </c>
      <c r="I734" s="99" t="s">
        <v>59</v>
      </c>
      <c r="J734" s="99" t="s">
        <v>72</v>
      </c>
      <c r="K734" s="99">
        <v>18687</v>
      </c>
      <c r="L734" s="99">
        <v>26795</v>
      </c>
      <c r="M734" s="99">
        <v>0.69740623250606404</v>
      </c>
    </row>
    <row r="735" spans="1:13" x14ac:dyDescent="0.35">
      <c r="A735" s="99">
        <v>30.4</v>
      </c>
      <c r="B735" s="99">
        <v>37</v>
      </c>
      <c r="C735" s="99" t="s">
        <v>269</v>
      </c>
      <c r="D735" s="99">
        <v>1113</v>
      </c>
      <c r="E735" s="99" t="s">
        <v>61</v>
      </c>
      <c r="F735" s="99">
        <v>0.26</v>
      </c>
      <c r="G735" s="99" t="s">
        <v>287</v>
      </c>
      <c r="H735" s="99" t="s">
        <v>60</v>
      </c>
      <c r="I735" s="99" t="s">
        <v>59</v>
      </c>
      <c r="J735" s="99" t="s">
        <v>72</v>
      </c>
      <c r="K735" s="99">
        <v>18687</v>
      </c>
      <c r="L735" s="99">
        <v>26795</v>
      </c>
      <c r="M735" s="99">
        <v>0.69740623250606404</v>
      </c>
    </row>
    <row r="736" spans="1:13" x14ac:dyDescent="0.35">
      <c r="A736" s="99">
        <v>33.4</v>
      </c>
      <c r="B736" s="99">
        <v>37</v>
      </c>
      <c r="C736" s="99" t="s">
        <v>269</v>
      </c>
      <c r="D736" s="99">
        <v>1525</v>
      </c>
      <c r="E736" s="99" t="s">
        <v>61</v>
      </c>
      <c r="F736" s="99">
        <v>0.26</v>
      </c>
      <c r="G736" s="99" t="s">
        <v>287</v>
      </c>
      <c r="H736" s="99" t="s">
        <v>60</v>
      </c>
      <c r="I736" s="99" t="s">
        <v>59</v>
      </c>
      <c r="J736" s="99" t="s">
        <v>72</v>
      </c>
      <c r="K736" s="99">
        <v>18687</v>
      </c>
      <c r="L736" s="99">
        <v>26795</v>
      </c>
      <c r="M736" s="99">
        <v>0.69740623250606404</v>
      </c>
    </row>
    <row r="737" spans="1:13" x14ac:dyDescent="0.35">
      <c r="A737" s="99">
        <v>36.4</v>
      </c>
      <c r="B737" s="99">
        <v>37</v>
      </c>
      <c r="C737" s="99" t="s">
        <v>269</v>
      </c>
      <c r="D737" s="99">
        <v>2046</v>
      </c>
      <c r="E737" s="99" t="s">
        <v>61</v>
      </c>
      <c r="F737" s="99">
        <v>0.26</v>
      </c>
      <c r="G737" s="99" t="s">
        <v>287</v>
      </c>
      <c r="H737" s="99" t="s">
        <v>60</v>
      </c>
      <c r="I737" s="99" t="s">
        <v>59</v>
      </c>
      <c r="J737" s="99" t="s">
        <v>72</v>
      </c>
      <c r="K737" s="99">
        <v>18687</v>
      </c>
      <c r="L737" s="99">
        <v>26795</v>
      </c>
      <c r="M737" s="99">
        <v>0.69740623250606404</v>
      </c>
    </row>
    <row r="738" spans="1:13" x14ac:dyDescent="0.35">
      <c r="A738" s="99">
        <v>39.4</v>
      </c>
      <c r="B738" s="99">
        <v>37</v>
      </c>
      <c r="C738" s="99" t="s">
        <v>269</v>
      </c>
      <c r="D738" s="99">
        <v>2607</v>
      </c>
      <c r="E738" s="99" t="s">
        <v>61</v>
      </c>
      <c r="F738" s="99">
        <v>0.26</v>
      </c>
      <c r="G738" s="99" t="s">
        <v>287</v>
      </c>
      <c r="H738" s="99" t="s">
        <v>60</v>
      </c>
      <c r="I738" s="99" t="s">
        <v>59</v>
      </c>
      <c r="J738" s="99" t="s">
        <v>72</v>
      </c>
      <c r="K738" s="99">
        <v>18687</v>
      </c>
      <c r="L738" s="99">
        <v>26795</v>
      </c>
      <c r="M738" s="99">
        <v>0.69740623250606404</v>
      </c>
    </row>
    <row r="739" spans="1:13" x14ac:dyDescent="0.35">
      <c r="A739" s="99">
        <v>42.4</v>
      </c>
      <c r="B739" s="99">
        <v>37</v>
      </c>
      <c r="C739" s="99" t="s">
        <v>269</v>
      </c>
      <c r="D739" s="99">
        <v>3210</v>
      </c>
      <c r="E739" s="99" t="s">
        <v>61</v>
      </c>
      <c r="F739" s="99">
        <v>0.26</v>
      </c>
      <c r="G739" s="99" t="s">
        <v>287</v>
      </c>
      <c r="H739" s="99" t="s">
        <v>60</v>
      </c>
      <c r="I739" s="99" t="s">
        <v>59</v>
      </c>
      <c r="J739" s="99" t="s">
        <v>72</v>
      </c>
      <c r="K739" s="99">
        <v>18687</v>
      </c>
      <c r="L739" s="99">
        <v>26795</v>
      </c>
      <c r="M739" s="99">
        <v>0.69740623250606404</v>
      </c>
    </row>
    <row r="740" spans="1:13" x14ac:dyDescent="0.35">
      <c r="A740" s="99">
        <v>45.4</v>
      </c>
      <c r="B740" s="99">
        <v>37</v>
      </c>
      <c r="C740" s="99" t="s">
        <v>269</v>
      </c>
      <c r="D740" s="99">
        <v>3814</v>
      </c>
      <c r="E740" s="99" t="s">
        <v>61</v>
      </c>
      <c r="F740" s="99">
        <v>0.26</v>
      </c>
      <c r="G740" s="99" t="s">
        <v>287</v>
      </c>
      <c r="H740" s="99" t="s">
        <v>60</v>
      </c>
      <c r="I740" s="99" t="s">
        <v>59</v>
      </c>
      <c r="J740" s="99" t="s">
        <v>72</v>
      </c>
      <c r="K740" s="99">
        <v>18687</v>
      </c>
      <c r="L740" s="99">
        <v>26795</v>
      </c>
      <c r="M740" s="99">
        <v>0.69740623250606404</v>
      </c>
    </row>
    <row r="741" spans="1:13" x14ac:dyDescent="0.35">
      <c r="A741" s="99">
        <v>48.4</v>
      </c>
      <c r="B741" s="99">
        <v>37</v>
      </c>
      <c r="C741" s="99" t="s">
        <v>269</v>
      </c>
      <c r="D741" s="99">
        <v>4506</v>
      </c>
      <c r="E741" s="99" t="s">
        <v>61</v>
      </c>
      <c r="F741" s="99">
        <v>0.26</v>
      </c>
      <c r="G741" s="99" t="s">
        <v>287</v>
      </c>
      <c r="H741" s="99" t="s">
        <v>60</v>
      </c>
      <c r="I741" s="99" t="s">
        <v>59</v>
      </c>
      <c r="J741" s="99" t="s">
        <v>72</v>
      </c>
      <c r="K741" s="99">
        <v>18687</v>
      </c>
      <c r="L741" s="99">
        <v>26795</v>
      </c>
      <c r="M741" s="99">
        <v>0.69740623250606404</v>
      </c>
    </row>
    <row r="742" spans="1:13" x14ac:dyDescent="0.35">
      <c r="A742" s="99">
        <v>51.4</v>
      </c>
      <c r="B742" s="99">
        <v>37</v>
      </c>
      <c r="C742" s="99" t="s">
        <v>269</v>
      </c>
      <c r="D742" s="99">
        <v>5108</v>
      </c>
      <c r="E742" s="99" t="s">
        <v>61</v>
      </c>
      <c r="F742" s="99">
        <v>0.26</v>
      </c>
      <c r="G742" s="99" t="s">
        <v>287</v>
      </c>
      <c r="H742" s="99" t="s">
        <v>60</v>
      </c>
      <c r="I742" s="99" t="s">
        <v>59</v>
      </c>
      <c r="J742" s="99" t="s">
        <v>72</v>
      </c>
      <c r="K742" s="99">
        <v>18687</v>
      </c>
      <c r="L742" s="99">
        <v>26795</v>
      </c>
      <c r="M742" s="99">
        <v>0.69740623250606404</v>
      </c>
    </row>
    <row r="743" spans="1:13" x14ac:dyDescent="0.35">
      <c r="A743" s="99">
        <v>54.4</v>
      </c>
      <c r="B743" s="99">
        <v>37</v>
      </c>
      <c r="C743" s="99" t="s">
        <v>269</v>
      </c>
      <c r="D743" s="99">
        <v>5783</v>
      </c>
      <c r="E743" s="99" t="s">
        <v>61</v>
      </c>
      <c r="F743" s="99">
        <v>0.26</v>
      </c>
      <c r="G743" s="99" t="s">
        <v>287</v>
      </c>
      <c r="H743" s="99" t="s">
        <v>60</v>
      </c>
      <c r="I743" s="99" t="s">
        <v>59</v>
      </c>
      <c r="J743" s="99" t="s">
        <v>72</v>
      </c>
      <c r="K743" s="99">
        <v>18687</v>
      </c>
      <c r="L743" s="99">
        <v>26795</v>
      </c>
      <c r="M743" s="99">
        <v>0.69740623250606404</v>
      </c>
    </row>
    <row r="744" spans="1:13" x14ac:dyDescent="0.35">
      <c r="A744" s="99">
        <v>57.4</v>
      </c>
      <c r="B744" s="99">
        <v>37</v>
      </c>
      <c r="C744" s="99" t="s">
        <v>269</v>
      </c>
      <c r="D744" s="99">
        <v>6310</v>
      </c>
      <c r="E744" s="99" t="s">
        <v>61</v>
      </c>
      <c r="F744" s="99">
        <v>0.26</v>
      </c>
      <c r="G744" s="99" t="s">
        <v>287</v>
      </c>
      <c r="H744" s="99" t="s">
        <v>60</v>
      </c>
      <c r="I744" s="99" t="s">
        <v>59</v>
      </c>
      <c r="J744" s="99" t="s">
        <v>72</v>
      </c>
      <c r="K744" s="99">
        <v>18687</v>
      </c>
      <c r="L744" s="99">
        <v>26795</v>
      </c>
      <c r="M744" s="99">
        <v>0.69740623250606404</v>
      </c>
    </row>
    <row r="745" spans="1:13" x14ac:dyDescent="0.35">
      <c r="A745" s="99">
        <v>60.4</v>
      </c>
      <c r="B745" s="99">
        <v>37</v>
      </c>
      <c r="C745" s="99" t="s">
        <v>269</v>
      </c>
      <c r="D745" s="99">
        <v>7045</v>
      </c>
      <c r="E745" s="99" t="s">
        <v>61</v>
      </c>
      <c r="F745" s="99">
        <v>0.26</v>
      </c>
      <c r="G745" s="99" t="s">
        <v>287</v>
      </c>
      <c r="H745" s="99" t="s">
        <v>60</v>
      </c>
      <c r="I745" s="99" t="s">
        <v>59</v>
      </c>
      <c r="J745" s="99" t="s">
        <v>72</v>
      </c>
      <c r="K745" s="99">
        <v>18687</v>
      </c>
      <c r="L745" s="99">
        <v>26795</v>
      </c>
      <c r="M745" s="99">
        <v>0.69740623250606404</v>
      </c>
    </row>
    <row r="746" spans="1:13" x14ac:dyDescent="0.35">
      <c r="A746" s="99">
        <v>63.4</v>
      </c>
      <c r="B746" s="99">
        <v>37</v>
      </c>
      <c r="C746" s="99" t="s">
        <v>269</v>
      </c>
      <c r="D746" s="99">
        <v>7723</v>
      </c>
      <c r="E746" s="99" t="s">
        <v>61</v>
      </c>
      <c r="F746" s="99">
        <v>0.26</v>
      </c>
      <c r="G746" s="99" t="s">
        <v>287</v>
      </c>
      <c r="H746" s="99" t="s">
        <v>60</v>
      </c>
      <c r="I746" s="99" t="s">
        <v>59</v>
      </c>
      <c r="J746" s="99" t="s">
        <v>72</v>
      </c>
      <c r="K746" s="99">
        <v>18687</v>
      </c>
      <c r="L746" s="99">
        <v>26795</v>
      </c>
      <c r="M746" s="99">
        <v>0.69740623250606404</v>
      </c>
    </row>
    <row r="747" spans="1:13" x14ac:dyDescent="0.35">
      <c r="A747" s="99">
        <v>66.400000000000006</v>
      </c>
      <c r="B747" s="99">
        <v>37</v>
      </c>
      <c r="C747" s="99" t="s">
        <v>269</v>
      </c>
      <c r="D747" s="99">
        <v>8450</v>
      </c>
      <c r="E747" s="99" t="s">
        <v>61</v>
      </c>
      <c r="F747" s="99">
        <v>0.26</v>
      </c>
      <c r="G747" s="99" t="s">
        <v>287</v>
      </c>
      <c r="H747" s="99" t="s">
        <v>60</v>
      </c>
      <c r="I747" s="99" t="s">
        <v>59</v>
      </c>
      <c r="J747" s="99" t="s">
        <v>72</v>
      </c>
      <c r="K747" s="99">
        <v>18687</v>
      </c>
      <c r="L747" s="99">
        <v>26795</v>
      </c>
      <c r="M747" s="99">
        <v>0.69740623250606404</v>
      </c>
    </row>
    <row r="748" spans="1:13" x14ac:dyDescent="0.35">
      <c r="A748" s="99">
        <v>69.400000000000006</v>
      </c>
      <c r="B748" s="99">
        <v>37</v>
      </c>
      <c r="C748" s="99" t="s">
        <v>269</v>
      </c>
      <c r="D748" s="99">
        <v>9128</v>
      </c>
      <c r="E748" s="99" t="s">
        <v>61</v>
      </c>
      <c r="F748" s="99">
        <v>0.26</v>
      </c>
      <c r="G748" s="99" t="s">
        <v>287</v>
      </c>
      <c r="H748" s="99" t="s">
        <v>60</v>
      </c>
      <c r="I748" s="99" t="s">
        <v>59</v>
      </c>
      <c r="J748" s="99" t="s">
        <v>72</v>
      </c>
      <c r="K748" s="99">
        <v>18687</v>
      </c>
      <c r="L748" s="99">
        <v>26795</v>
      </c>
      <c r="M748" s="99">
        <v>0.69740623250606404</v>
      </c>
    </row>
    <row r="749" spans="1:13" x14ac:dyDescent="0.35">
      <c r="A749" s="99">
        <v>72.400000000000006</v>
      </c>
      <c r="B749" s="99">
        <v>37</v>
      </c>
      <c r="C749" s="99" t="s">
        <v>269</v>
      </c>
      <c r="D749" s="99">
        <v>9789</v>
      </c>
      <c r="E749" s="99" t="s">
        <v>61</v>
      </c>
      <c r="F749" s="99">
        <v>0.26</v>
      </c>
      <c r="G749" s="99" t="s">
        <v>287</v>
      </c>
      <c r="H749" s="99" t="s">
        <v>60</v>
      </c>
      <c r="I749" s="99" t="s">
        <v>59</v>
      </c>
      <c r="J749" s="99" t="s">
        <v>72</v>
      </c>
      <c r="K749" s="99">
        <v>18687</v>
      </c>
      <c r="L749" s="99">
        <v>26795</v>
      </c>
      <c r="M749" s="99">
        <v>0.69740623250606404</v>
      </c>
    </row>
    <row r="750" spans="1:13" x14ac:dyDescent="0.35">
      <c r="A750" s="99">
        <v>75.400000000000006</v>
      </c>
      <c r="B750" s="99">
        <v>37</v>
      </c>
      <c r="C750" s="99" t="s">
        <v>269</v>
      </c>
      <c r="D750" s="99">
        <v>10474</v>
      </c>
      <c r="E750" s="99" t="s">
        <v>61</v>
      </c>
      <c r="F750" s="99">
        <v>0.26</v>
      </c>
      <c r="G750" s="99" t="s">
        <v>287</v>
      </c>
      <c r="H750" s="99" t="s">
        <v>60</v>
      </c>
      <c r="I750" s="99" t="s">
        <v>59</v>
      </c>
      <c r="J750" s="99" t="s">
        <v>72</v>
      </c>
      <c r="K750" s="99">
        <v>18687</v>
      </c>
      <c r="L750" s="99">
        <v>26795</v>
      </c>
      <c r="M750" s="99">
        <v>0.69740623250606404</v>
      </c>
    </row>
    <row r="751" spans="1:13" x14ac:dyDescent="0.35">
      <c r="A751" s="99">
        <v>78.400000000000006</v>
      </c>
      <c r="B751" s="99">
        <v>37</v>
      </c>
      <c r="C751" s="99" t="s">
        <v>269</v>
      </c>
      <c r="D751" s="99">
        <v>11208</v>
      </c>
      <c r="E751" s="99" t="s">
        <v>61</v>
      </c>
      <c r="F751" s="99">
        <v>0.26</v>
      </c>
      <c r="G751" s="99" t="s">
        <v>287</v>
      </c>
      <c r="H751" s="99" t="s">
        <v>60</v>
      </c>
      <c r="I751" s="99" t="s">
        <v>59</v>
      </c>
      <c r="J751" s="99" t="s">
        <v>72</v>
      </c>
      <c r="K751" s="99">
        <v>18687</v>
      </c>
      <c r="L751" s="99">
        <v>26795</v>
      </c>
      <c r="M751" s="99">
        <v>0.69740623250606404</v>
      </c>
    </row>
    <row r="752" spans="1:13" x14ac:dyDescent="0.35">
      <c r="A752" s="99">
        <v>81.400000000000006</v>
      </c>
      <c r="B752" s="99">
        <v>37</v>
      </c>
      <c r="C752" s="99" t="s">
        <v>269</v>
      </c>
      <c r="D752" s="99">
        <v>11856</v>
      </c>
      <c r="E752" s="99" t="s">
        <v>61</v>
      </c>
      <c r="F752" s="99">
        <v>0.26</v>
      </c>
      <c r="G752" s="99" t="s">
        <v>287</v>
      </c>
      <c r="H752" s="99" t="s">
        <v>60</v>
      </c>
      <c r="I752" s="99" t="s">
        <v>59</v>
      </c>
      <c r="J752" s="99" t="s">
        <v>72</v>
      </c>
      <c r="K752" s="99">
        <v>18687</v>
      </c>
      <c r="L752" s="99">
        <v>26795</v>
      </c>
      <c r="M752" s="99">
        <v>0.69740623250606404</v>
      </c>
    </row>
    <row r="753" spans="1:13" x14ac:dyDescent="0.35">
      <c r="A753" s="99">
        <v>84.4</v>
      </c>
      <c r="B753" s="99">
        <v>37</v>
      </c>
      <c r="C753" s="99" t="s">
        <v>269</v>
      </c>
      <c r="D753" s="99">
        <v>12433</v>
      </c>
      <c r="E753" s="99" t="s">
        <v>61</v>
      </c>
      <c r="F753" s="99">
        <v>0.26</v>
      </c>
      <c r="G753" s="99" t="s">
        <v>287</v>
      </c>
      <c r="H753" s="99" t="s">
        <v>60</v>
      </c>
      <c r="I753" s="99" t="s">
        <v>59</v>
      </c>
      <c r="J753" s="99" t="s">
        <v>72</v>
      </c>
      <c r="K753" s="99">
        <v>18687</v>
      </c>
      <c r="L753" s="99">
        <v>26795</v>
      </c>
      <c r="M753" s="99">
        <v>0.69740623250606404</v>
      </c>
    </row>
    <row r="754" spans="1:13" x14ac:dyDescent="0.35">
      <c r="A754" s="99">
        <v>87.4</v>
      </c>
      <c r="B754" s="99">
        <v>37</v>
      </c>
      <c r="C754" s="99" t="s">
        <v>269</v>
      </c>
      <c r="D754" s="99">
        <v>13135</v>
      </c>
      <c r="E754" s="99" t="s">
        <v>61</v>
      </c>
      <c r="F754" s="99">
        <v>0.26</v>
      </c>
      <c r="G754" s="99" t="s">
        <v>287</v>
      </c>
      <c r="H754" s="99" t="s">
        <v>60</v>
      </c>
      <c r="I754" s="99" t="s">
        <v>59</v>
      </c>
      <c r="J754" s="99" t="s">
        <v>72</v>
      </c>
      <c r="K754" s="99">
        <v>18687</v>
      </c>
      <c r="L754" s="99">
        <v>26795</v>
      </c>
      <c r="M754" s="99">
        <v>0.69740623250606404</v>
      </c>
    </row>
    <row r="755" spans="1:13" x14ac:dyDescent="0.35">
      <c r="A755" s="99">
        <v>90.4</v>
      </c>
      <c r="B755" s="99">
        <v>37</v>
      </c>
      <c r="C755" s="99" t="s">
        <v>269</v>
      </c>
      <c r="D755" s="99">
        <v>13744</v>
      </c>
      <c r="E755" s="99" t="s">
        <v>61</v>
      </c>
      <c r="F755" s="99">
        <v>0.26</v>
      </c>
      <c r="G755" s="99" t="s">
        <v>287</v>
      </c>
      <c r="H755" s="99" t="s">
        <v>60</v>
      </c>
      <c r="I755" s="99" t="s">
        <v>59</v>
      </c>
      <c r="J755" s="99" t="s">
        <v>72</v>
      </c>
      <c r="K755" s="99">
        <v>18687</v>
      </c>
      <c r="L755" s="99">
        <v>26795</v>
      </c>
      <c r="M755" s="99">
        <v>0.69740623250606404</v>
      </c>
    </row>
    <row r="756" spans="1:13" x14ac:dyDescent="0.35">
      <c r="A756" s="99">
        <v>93.4</v>
      </c>
      <c r="B756" s="99">
        <v>37</v>
      </c>
      <c r="C756" s="99" t="s">
        <v>269</v>
      </c>
      <c r="D756" s="99">
        <v>14232</v>
      </c>
      <c r="E756" s="99" t="s">
        <v>61</v>
      </c>
      <c r="F756" s="99">
        <v>0.26</v>
      </c>
      <c r="G756" s="99" t="s">
        <v>287</v>
      </c>
      <c r="H756" s="99" t="s">
        <v>60</v>
      </c>
      <c r="I756" s="99" t="s">
        <v>59</v>
      </c>
      <c r="J756" s="99" t="s">
        <v>72</v>
      </c>
      <c r="K756" s="99">
        <v>18687</v>
      </c>
      <c r="L756" s="99">
        <v>26795</v>
      </c>
      <c r="M756" s="99">
        <v>0.69740623250606404</v>
      </c>
    </row>
    <row r="757" spans="1:13" x14ac:dyDescent="0.35">
      <c r="A757" s="99">
        <v>96.4</v>
      </c>
      <c r="B757" s="99">
        <v>37</v>
      </c>
      <c r="C757" s="99" t="s">
        <v>269</v>
      </c>
      <c r="D757" s="99">
        <v>14726</v>
      </c>
      <c r="E757" s="99" t="s">
        <v>61</v>
      </c>
      <c r="F757" s="99">
        <v>0.26</v>
      </c>
      <c r="G757" s="99" t="s">
        <v>287</v>
      </c>
      <c r="H757" s="99" t="s">
        <v>60</v>
      </c>
      <c r="I757" s="99" t="s">
        <v>59</v>
      </c>
      <c r="J757" s="99" t="s">
        <v>72</v>
      </c>
      <c r="K757" s="99">
        <v>18687</v>
      </c>
      <c r="L757" s="99">
        <v>26795</v>
      </c>
      <c r="M757" s="99">
        <v>0.69740623250606404</v>
      </c>
    </row>
    <row r="758" spans="1:13" x14ac:dyDescent="0.35">
      <c r="A758" s="99">
        <v>99.4</v>
      </c>
      <c r="B758" s="99">
        <v>36.9</v>
      </c>
      <c r="C758" s="99" t="s">
        <v>269</v>
      </c>
      <c r="D758" s="99">
        <v>15125</v>
      </c>
      <c r="E758" s="99" t="s">
        <v>61</v>
      </c>
      <c r="F758" s="99">
        <v>0.26</v>
      </c>
      <c r="G758" s="99" t="s">
        <v>287</v>
      </c>
      <c r="H758" s="99" t="s">
        <v>60</v>
      </c>
      <c r="I758" s="99" t="s">
        <v>59</v>
      </c>
      <c r="J758" s="99" t="s">
        <v>72</v>
      </c>
      <c r="K758" s="99">
        <v>18687</v>
      </c>
      <c r="L758" s="99">
        <v>26795</v>
      </c>
      <c r="M758" s="99">
        <v>0.69740623250606404</v>
      </c>
    </row>
    <row r="759" spans="1:13" x14ac:dyDescent="0.35">
      <c r="A759" s="99">
        <v>102.4</v>
      </c>
      <c r="B759" s="99">
        <v>37</v>
      </c>
      <c r="C759" s="99" t="s">
        <v>269</v>
      </c>
      <c r="D759" s="99">
        <v>15750</v>
      </c>
      <c r="E759" s="99" t="s">
        <v>61</v>
      </c>
      <c r="F759" s="99">
        <v>0.26</v>
      </c>
      <c r="G759" s="99" t="s">
        <v>287</v>
      </c>
      <c r="H759" s="99" t="s">
        <v>60</v>
      </c>
      <c r="I759" s="99" t="s">
        <v>59</v>
      </c>
      <c r="J759" s="99" t="s">
        <v>72</v>
      </c>
      <c r="K759" s="99">
        <v>18687</v>
      </c>
      <c r="L759" s="99">
        <v>26795</v>
      </c>
      <c r="M759" s="99">
        <v>0.69740623250606404</v>
      </c>
    </row>
    <row r="760" spans="1:13" x14ac:dyDescent="0.35">
      <c r="A760" s="99">
        <v>105.4</v>
      </c>
      <c r="B760" s="99">
        <v>37</v>
      </c>
      <c r="C760" s="99" t="s">
        <v>269</v>
      </c>
      <c r="D760" s="99">
        <v>16226</v>
      </c>
      <c r="E760" s="99" t="s">
        <v>61</v>
      </c>
      <c r="F760" s="99">
        <v>0.26</v>
      </c>
      <c r="G760" s="99" t="s">
        <v>287</v>
      </c>
      <c r="H760" s="99" t="s">
        <v>60</v>
      </c>
      <c r="I760" s="99" t="s">
        <v>59</v>
      </c>
      <c r="J760" s="99" t="s">
        <v>72</v>
      </c>
      <c r="K760" s="99">
        <v>18687</v>
      </c>
      <c r="L760" s="99">
        <v>26795</v>
      </c>
      <c r="M760" s="99">
        <v>0.69740623250606404</v>
      </c>
    </row>
    <row r="761" spans="1:13" x14ac:dyDescent="0.35">
      <c r="A761" s="99">
        <v>108.4</v>
      </c>
      <c r="B761" s="99">
        <v>37</v>
      </c>
      <c r="C761" s="99" t="s">
        <v>269</v>
      </c>
      <c r="D761" s="99">
        <v>16238</v>
      </c>
      <c r="E761" s="99" t="s">
        <v>61</v>
      </c>
      <c r="F761" s="99">
        <v>0.26</v>
      </c>
      <c r="G761" s="99" t="s">
        <v>287</v>
      </c>
      <c r="H761" s="99" t="s">
        <v>60</v>
      </c>
      <c r="I761" s="99" t="s">
        <v>59</v>
      </c>
      <c r="J761" s="99" t="s">
        <v>72</v>
      </c>
      <c r="K761" s="99">
        <v>18687</v>
      </c>
      <c r="L761" s="99">
        <v>26795</v>
      </c>
      <c r="M761" s="99">
        <v>0.69740623250606404</v>
      </c>
    </row>
    <row r="762" spans="1:13" x14ac:dyDescent="0.35">
      <c r="A762" s="99">
        <v>111.4</v>
      </c>
      <c r="B762" s="99">
        <v>37</v>
      </c>
      <c r="C762" s="99" t="s">
        <v>269</v>
      </c>
      <c r="D762" s="99">
        <v>17026</v>
      </c>
      <c r="E762" s="99" t="s">
        <v>61</v>
      </c>
      <c r="F762" s="99">
        <v>0.26</v>
      </c>
      <c r="G762" s="99" t="s">
        <v>287</v>
      </c>
      <c r="H762" s="99" t="s">
        <v>60</v>
      </c>
      <c r="I762" s="99" t="s">
        <v>59</v>
      </c>
      <c r="J762" s="99" t="s">
        <v>72</v>
      </c>
      <c r="K762" s="99">
        <v>18687</v>
      </c>
      <c r="L762" s="99">
        <v>26795</v>
      </c>
      <c r="M762" s="99">
        <v>0.69740623250606404</v>
      </c>
    </row>
    <row r="763" spans="1:13" x14ac:dyDescent="0.35">
      <c r="A763" s="99">
        <v>114.4</v>
      </c>
      <c r="B763" s="99">
        <v>37</v>
      </c>
      <c r="C763" s="99" t="s">
        <v>269</v>
      </c>
      <c r="D763" s="99">
        <v>17213</v>
      </c>
      <c r="E763" s="99" t="s">
        <v>61</v>
      </c>
      <c r="F763" s="99">
        <v>0.26</v>
      </c>
      <c r="G763" s="99" t="s">
        <v>287</v>
      </c>
      <c r="H763" s="99" t="s">
        <v>60</v>
      </c>
      <c r="I763" s="99" t="s">
        <v>59</v>
      </c>
      <c r="J763" s="99" t="s">
        <v>72</v>
      </c>
      <c r="K763" s="99">
        <v>18687</v>
      </c>
      <c r="L763" s="99">
        <v>26795</v>
      </c>
      <c r="M763" s="99">
        <v>0.69740623250606404</v>
      </c>
    </row>
    <row r="764" spans="1:13" x14ac:dyDescent="0.35">
      <c r="A764" s="99">
        <v>117.4</v>
      </c>
      <c r="B764" s="99">
        <v>37</v>
      </c>
      <c r="C764" s="99" t="s">
        <v>269</v>
      </c>
      <c r="D764" s="99">
        <v>17135</v>
      </c>
      <c r="E764" s="99" t="s">
        <v>61</v>
      </c>
      <c r="F764" s="99">
        <v>0.26</v>
      </c>
      <c r="G764" s="99" t="s">
        <v>287</v>
      </c>
      <c r="H764" s="99" t="s">
        <v>60</v>
      </c>
      <c r="I764" s="99" t="s">
        <v>59</v>
      </c>
      <c r="J764" s="99" t="s">
        <v>72</v>
      </c>
      <c r="K764" s="99">
        <v>18687</v>
      </c>
      <c r="L764" s="99">
        <v>26795</v>
      </c>
      <c r="M764" s="99">
        <v>0.69740623250606404</v>
      </c>
    </row>
    <row r="765" spans="1:13" x14ac:dyDescent="0.35">
      <c r="A765" s="99">
        <v>120.4</v>
      </c>
      <c r="B765" s="99">
        <v>37</v>
      </c>
      <c r="C765" s="99" t="s">
        <v>269</v>
      </c>
      <c r="D765" s="99">
        <v>17469</v>
      </c>
      <c r="E765" s="99" t="s">
        <v>61</v>
      </c>
      <c r="F765" s="99">
        <v>0.26</v>
      </c>
      <c r="G765" s="99" t="s">
        <v>287</v>
      </c>
      <c r="H765" s="99" t="s">
        <v>60</v>
      </c>
      <c r="I765" s="99" t="s">
        <v>59</v>
      </c>
      <c r="J765" s="99" t="s">
        <v>72</v>
      </c>
      <c r="K765" s="99">
        <v>18687</v>
      </c>
      <c r="L765" s="99">
        <v>26795</v>
      </c>
      <c r="M765" s="99">
        <v>0.69740623250606404</v>
      </c>
    </row>
    <row r="766" spans="1:13" x14ac:dyDescent="0.35">
      <c r="A766" s="99">
        <v>123.4</v>
      </c>
      <c r="B766" s="99">
        <v>37</v>
      </c>
      <c r="C766" s="99" t="s">
        <v>269</v>
      </c>
      <c r="D766" s="99">
        <v>17567</v>
      </c>
      <c r="E766" s="99" t="s">
        <v>61</v>
      </c>
      <c r="F766" s="99">
        <v>0.26</v>
      </c>
      <c r="G766" s="99" t="s">
        <v>287</v>
      </c>
      <c r="H766" s="99" t="s">
        <v>60</v>
      </c>
      <c r="I766" s="99" t="s">
        <v>59</v>
      </c>
      <c r="J766" s="99" t="s">
        <v>72</v>
      </c>
      <c r="K766" s="99">
        <v>18687</v>
      </c>
      <c r="L766" s="99">
        <v>26795</v>
      </c>
      <c r="M766" s="99">
        <v>0.69740623250606404</v>
      </c>
    </row>
    <row r="767" spans="1:13" x14ac:dyDescent="0.35">
      <c r="A767" s="99">
        <v>126.4</v>
      </c>
      <c r="B767" s="99">
        <v>37</v>
      </c>
      <c r="C767" s="99" t="s">
        <v>269</v>
      </c>
      <c r="D767" s="99">
        <v>17779</v>
      </c>
      <c r="E767" s="99" t="s">
        <v>61</v>
      </c>
      <c r="F767" s="99">
        <v>0.26</v>
      </c>
      <c r="G767" s="99" t="s">
        <v>287</v>
      </c>
      <c r="H767" s="99" t="s">
        <v>60</v>
      </c>
      <c r="I767" s="99" t="s">
        <v>59</v>
      </c>
      <c r="J767" s="99" t="s">
        <v>72</v>
      </c>
      <c r="K767" s="99">
        <v>18687</v>
      </c>
      <c r="L767" s="99">
        <v>26795</v>
      </c>
      <c r="M767" s="99">
        <v>0.69740623250606404</v>
      </c>
    </row>
    <row r="768" spans="1:13" x14ac:dyDescent="0.35">
      <c r="A768" s="99">
        <v>129.4</v>
      </c>
      <c r="B768" s="99">
        <v>37</v>
      </c>
      <c r="C768" s="99" t="s">
        <v>269</v>
      </c>
      <c r="D768" s="99">
        <v>17950</v>
      </c>
      <c r="E768" s="99" t="s">
        <v>61</v>
      </c>
      <c r="F768" s="99">
        <v>0.26</v>
      </c>
      <c r="G768" s="99" t="s">
        <v>287</v>
      </c>
      <c r="H768" s="99" t="s">
        <v>60</v>
      </c>
      <c r="I768" s="99" t="s">
        <v>59</v>
      </c>
      <c r="J768" s="99" t="s">
        <v>72</v>
      </c>
      <c r="K768" s="99">
        <v>18687</v>
      </c>
      <c r="L768" s="99">
        <v>26795</v>
      </c>
      <c r="M768" s="99">
        <v>0.69740623250606404</v>
      </c>
    </row>
    <row r="769" spans="1:13" x14ac:dyDescent="0.35">
      <c r="A769" s="99">
        <v>132.4</v>
      </c>
      <c r="B769" s="99">
        <v>37</v>
      </c>
      <c r="C769" s="99" t="s">
        <v>269</v>
      </c>
      <c r="D769" s="99">
        <v>17808</v>
      </c>
      <c r="E769" s="99" t="s">
        <v>61</v>
      </c>
      <c r="F769" s="99">
        <v>0.26</v>
      </c>
      <c r="G769" s="99" t="s">
        <v>287</v>
      </c>
      <c r="H769" s="99" t="s">
        <v>60</v>
      </c>
      <c r="I769" s="99" t="s">
        <v>59</v>
      </c>
      <c r="J769" s="99" t="s">
        <v>72</v>
      </c>
      <c r="K769" s="99">
        <v>18687</v>
      </c>
      <c r="L769" s="99">
        <v>26795</v>
      </c>
      <c r="M769" s="99">
        <v>0.69740623250606404</v>
      </c>
    </row>
    <row r="770" spans="1:13" x14ac:dyDescent="0.35">
      <c r="A770" s="99">
        <v>135.4</v>
      </c>
      <c r="B770" s="99">
        <v>37</v>
      </c>
      <c r="C770" s="99" t="s">
        <v>269</v>
      </c>
      <c r="D770" s="99">
        <v>18024</v>
      </c>
      <c r="E770" s="99" t="s">
        <v>61</v>
      </c>
      <c r="F770" s="99">
        <v>0.26</v>
      </c>
      <c r="G770" s="99" t="s">
        <v>287</v>
      </c>
      <c r="H770" s="99" t="s">
        <v>60</v>
      </c>
      <c r="I770" s="99" t="s">
        <v>59</v>
      </c>
      <c r="J770" s="99" t="s">
        <v>72</v>
      </c>
      <c r="K770" s="99">
        <v>18687</v>
      </c>
      <c r="L770" s="99">
        <v>26795</v>
      </c>
      <c r="M770" s="99">
        <v>0.69740623250606404</v>
      </c>
    </row>
    <row r="771" spans="1:13" x14ac:dyDescent="0.35">
      <c r="A771" s="99">
        <v>138.4</v>
      </c>
      <c r="B771" s="99">
        <v>37</v>
      </c>
      <c r="C771" s="99" t="s">
        <v>269</v>
      </c>
      <c r="D771" s="99">
        <v>18038</v>
      </c>
      <c r="E771" s="99" t="s">
        <v>61</v>
      </c>
      <c r="F771" s="99">
        <v>0.26</v>
      </c>
      <c r="G771" s="99" t="s">
        <v>287</v>
      </c>
      <c r="H771" s="99" t="s">
        <v>60</v>
      </c>
      <c r="I771" s="99" t="s">
        <v>59</v>
      </c>
      <c r="J771" s="99" t="s">
        <v>72</v>
      </c>
      <c r="K771" s="99">
        <v>18687</v>
      </c>
      <c r="L771" s="99">
        <v>26795</v>
      </c>
      <c r="M771" s="99">
        <v>0.69740623250606404</v>
      </c>
    </row>
    <row r="772" spans="1:13" x14ac:dyDescent="0.35">
      <c r="A772" s="99">
        <v>141.4</v>
      </c>
      <c r="B772" s="99">
        <v>37</v>
      </c>
      <c r="C772" s="99" t="s">
        <v>269</v>
      </c>
      <c r="D772" s="99">
        <v>18334</v>
      </c>
      <c r="E772" s="99" t="s">
        <v>61</v>
      </c>
      <c r="F772" s="99">
        <v>0.26</v>
      </c>
      <c r="G772" s="99" t="s">
        <v>287</v>
      </c>
      <c r="H772" s="99" t="s">
        <v>60</v>
      </c>
      <c r="I772" s="99" t="s">
        <v>59</v>
      </c>
      <c r="J772" s="99" t="s">
        <v>72</v>
      </c>
      <c r="K772" s="99">
        <v>18687</v>
      </c>
      <c r="L772" s="99">
        <v>26795</v>
      </c>
      <c r="M772" s="99">
        <v>0.69740623250606404</v>
      </c>
    </row>
    <row r="773" spans="1:13" x14ac:dyDescent="0.35">
      <c r="A773" s="99">
        <v>144.4</v>
      </c>
      <c r="B773" s="99">
        <v>37</v>
      </c>
      <c r="C773" s="99" t="s">
        <v>269</v>
      </c>
      <c r="D773" s="99">
        <v>18198</v>
      </c>
      <c r="E773" s="99" t="s">
        <v>61</v>
      </c>
      <c r="F773" s="99">
        <v>0.26</v>
      </c>
      <c r="G773" s="99" t="s">
        <v>287</v>
      </c>
      <c r="H773" s="99" t="s">
        <v>60</v>
      </c>
      <c r="I773" s="99" t="s">
        <v>59</v>
      </c>
      <c r="J773" s="99" t="s">
        <v>72</v>
      </c>
      <c r="K773" s="99">
        <v>18687</v>
      </c>
      <c r="L773" s="99">
        <v>26795</v>
      </c>
      <c r="M773" s="99">
        <v>0.69740623250606404</v>
      </c>
    </row>
    <row r="774" spans="1:13" x14ac:dyDescent="0.35">
      <c r="A774" s="99">
        <v>147.4</v>
      </c>
      <c r="B774" s="99">
        <v>37</v>
      </c>
      <c r="C774" s="99" t="s">
        <v>269</v>
      </c>
      <c r="D774" s="99">
        <v>18101</v>
      </c>
      <c r="E774" s="99" t="s">
        <v>61</v>
      </c>
      <c r="F774" s="99">
        <v>0.26</v>
      </c>
      <c r="G774" s="99" t="s">
        <v>287</v>
      </c>
      <c r="H774" s="99" t="s">
        <v>60</v>
      </c>
      <c r="I774" s="99" t="s">
        <v>59</v>
      </c>
      <c r="J774" s="99" t="s">
        <v>72</v>
      </c>
      <c r="K774" s="99">
        <v>18687</v>
      </c>
      <c r="L774" s="99">
        <v>26795</v>
      </c>
      <c r="M774" s="99">
        <v>0.69740623250606404</v>
      </c>
    </row>
    <row r="775" spans="1:13" x14ac:dyDescent="0.35">
      <c r="A775" s="99">
        <v>150.4</v>
      </c>
      <c r="B775" s="99">
        <v>37</v>
      </c>
      <c r="C775" s="99" t="s">
        <v>269</v>
      </c>
      <c r="D775" s="99">
        <v>18445</v>
      </c>
      <c r="E775" s="99" t="s">
        <v>61</v>
      </c>
      <c r="F775" s="99">
        <v>0.26</v>
      </c>
      <c r="G775" s="99" t="s">
        <v>287</v>
      </c>
      <c r="H775" s="99" t="s">
        <v>60</v>
      </c>
      <c r="I775" s="99" t="s">
        <v>59</v>
      </c>
      <c r="J775" s="99" t="s">
        <v>72</v>
      </c>
      <c r="K775" s="99">
        <v>18687</v>
      </c>
      <c r="L775" s="99">
        <v>26795</v>
      </c>
      <c r="M775" s="99">
        <v>0.69740623250606404</v>
      </c>
    </row>
    <row r="776" spans="1:13" x14ac:dyDescent="0.35">
      <c r="A776" s="99">
        <v>153.4</v>
      </c>
      <c r="B776" s="99">
        <v>37</v>
      </c>
      <c r="C776" s="99" t="s">
        <v>269</v>
      </c>
      <c r="D776" s="99">
        <v>18416</v>
      </c>
      <c r="E776" s="99" t="s">
        <v>61</v>
      </c>
      <c r="F776" s="99">
        <v>0.26</v>
      </c>
      <c r="G776" s="99" t="s">
        <v>287</v>
      </c>
      <c r="H776" s="99" t="s">
        <v>60</v>
      </c>
      <c r="I776" s="99" t="s">
        <v>59</v>
      </c>
      <c r="J776" s="99" t="s">
        <v>72</v>
      </c>
      <c r="K776" s="99">
        <v>18687</v>
      </c>
      <c r="L776" s="99">
        <v>26795</v>
      </c>
      <c r="M776" s="99">
        <v>0.69740623250606404</v>
      </c>
    </row>
    <row r="777" spans="1:13" x14ac:dyDescent="0.35">
      <c r="A777" s="99">
        <v>156.4</v>
      </c>
      <c r="B777" s="99">
        <v>37</v>
      </c>
      <c r="C777" s="99" t="s">
        <v>269</v>
      </c>
      <c r="D777" s="99">
        <v>18336</v>
      </c>
      <c r="E777" s="99" t="s">
        <v>61</v>
      </c>
      <c r="F777" s="99">
        <v>0.26</v>
      </c>
      <c r="G777" s="99" t="s">
        <v>287</v>
      </c>
      <c r="H777" s="99" t="s">
        <v>60</v>
      </c>
      <c r="I777" s="99" t="s">
        <v>59</v>
      </c>
      <c r="J777" s="99" t="s">
        <v>72</v>
      </c>
      <c r="K777" s="99">
        <v>18687</v>
      </c>
      <c r="L777" s="99">
        <v>26795</v>
      </c>
      <c r="M777" s="99">
        <v>0.69740623250606404</v>
      </c>
    </row>
    <row r="778" spans="1:13" x14ac:dyDescent="0.35">
      <c r="A778" s="99">
        <v>159.4</v>
      </c>
      <c r="B778" s="99">
        <v>37</v>
      </c>
      <c r="C778" s="99" t="s">
        <v>269</v>
      </c>
      <c r="D778" s="99">
        <v>18280</v>
      </c>
      <c r="E778" s="99" t="s">
        <v>61</v>
      </c>
      <c r="F778" s="99">
        <v>0.26</v>
      </c>
      <c r="G778" s="99" t="s">
        <v>287</v>
      </c>
      <c r="H778" s="99" t="s">
        <v>60</v>
      </c>
      <c r="I778" s="99" t="s">
        <v>59</v>
      </c>
      <c r="J778" s="99" t="s">
        <v>72</v>
      </c>
      <c r="K778" s="99">
        <v>18687</v>
      </c>
      <c r="L778" s="99">
        <v>26795</v>
      </c>
      <c r="M778" s="99">
        <v>0.69740623250606404</v>
      </c>
    </row>
    <row r="779" spans="1:13" x14ac:dyDescent="0.35">
      <c r="A779" s="99">
        <v>162.4</v>
      </c>
      <c r="B779" s="99">
        <v>37</v>
      </c>
      <c r="C779" s="99" t="s">
        <v>269</v>
      </c>
      <c r="D779" s="99">
        <v>18420</v>
      </c>
      <c r="E779" s="99" t="s">
        <v>61</v>
      </c>
      <c r="F779" s="99">
        <v>0.26</v>
      </c>
      <c r="G779" s="99" t="s">
        <v>287</v>
      </c>
      <c r="H779" s="99" t="s">
        <v>60</v>
      </c>
      <c r="I779" s="99" t="s">
        <v>59</v>
      </c>
      <c r="J779" s="99" t="s">
        <v>72</v>
      </c>
      <c r="K779" s="99">
        <v>18687</v>
      </c>
      <c r="L779" s="99">
        <v>26795</v>
      </c>
      <c r="M779" s="99">
        <v>0.69740623250606404</v>
      </c>
    </row>
    <row r="780" spans="1:13" x14ac:dyDescent="0.35">
      <c r="A780" s="99">
        <v>165.4</v>
      </c>
      <c r="B780" s="99">
        <v>37</v>
      </c>
      <c r="C780" s="99" t="s">
        <v>269</v>
      </c>
      <c r="D780" s="99">
        <v>18342</v>
      </c>
      <c r="E780" s="99" t="s">
        <v>61</v>
      </c>
      <c r="F780" s="99">
        <v>0.26</v>
      </c>
      <c r="G780" s="99" t="s">
        <v>287</v>
      </c>
      <c r="H780" s="99" t="s">
        <v>60</v>
      </c>
      <c r="I780" s="99" t="s">
        <v>59</v>
      </c>
      <c r="J780" s="99" t="s">
        <v>72</v>
      </c>
      <c r="K780" s="99">
        <v>18687</v>
      </c>
      <c r="L780" s="99">
        <v>26795</v>
      </c>
      <c r="M780" s="99">
        <v>0.69740623250606404</v>
      </c>
    </row>
    <row r="781" spans="1:13" x14ac:dyDescent="0.35">
      <c r="A781" s="99">
        <v>168.4</v>
      </c>
      <c r="B781" s="99">
        <v>37</v>
      </c>
      <c r="C781" s="99" t="s">
        <v>269</v>
      </c>
      <c r="D781" s="99">
        <v>18232</v>
      </c>
      <c r="E781" s="99" t="s">
        <v>61</v>
      </c>
      <c r="F781" s="99">
        <v>0.26</v>
      </c>
      <c r="G781" s="99" t="s">
        <v>287</v>
      </c>
      <c r="H781" s="99" t="s">
        <v>60</v>
      </c>
      <c r="I781" s="99" t="s">
        <v>59</v>
      </c>
      <c r="J781" s="99" t="s">
        <v>72</v>
      </c>
      <c r="K781" s="99">
        <v>18687</v>
      </c>
      <c r="L781" s="99">
        <v>26795</v>
      </c>
      <c r="M781" s="99">
        <v>0.69740623250606404</v>
      </c>
    </row>
    <row r="782" spans="1:13" x14ac:dyDescent="0.35">
      <c r="A782" s="99">
        <v>171.4</v>
      </c>
      <c r="B782" s="99">
        <v>37</v>
      </c>
      <c r="C782" s="99" t="s">
        <v>269</v>
      </c>
      <c r="D782" s="99">
        <v>18463</v>
      </c>
      <c r="E782" s="99" t="s">
        <v>61</v>
      </c>
      <c r="F782" s="99">
        <v>0.26</v>
      </c>
      <c r="G782" s="99" t="s">
        <v>287</v>
      </c>
      <c r="H782" s="99" t="s">
        <v>60</v>
      </c>
      <c r="I782" s="99" t="s">
        <v>59</v>
      </c>
      <c r="J782" s="99" t="s">
        <v>72</v>
      </c>
      <c r="K782" s="99">
        <v>18687</v>
      </c>
      <c r="L782" s="99">
        <v>26795</v>
      </c>
      <c r="M782" s="99">
        <v>0.69740623250606404</v>
      </c>
    </row>
    <row r="783" spans="1:13" x14ac:dyDescent="0.35">
      <c r="A783" s="99">
        <v>174.4</v>
      </c>
      <c r="B783" s="99">
        <v>37</v>
      </c>
      <c r="C783" s="99" t="s">
        <v>269</v>
      </c>
      <c r="D783" s="99">
        <v>18401</v>
      </c>
      <c r="E783" s="99" t="s">
        <v>61</v>
      </c>
      <c r="F783" s="99">
        <v>0.26</v>
      </c>
      <c r="G783" s="99" t="s">
        <v>287</v>
      </c>
      <c r="H783" s="99" t="s">
        <v>60</v>
      </c>
      <c r="I783" s="99" t="s">
        <v>59</v>
      </c>
      <c r="J783" s="99" t="s">
        <v>72</v>
      </c>
      <c r="K783" s="99">
        <v>18687</v>
      </c>
      <c r="L783" s="99">
        <v>26795</v>
      </c>
      <c r="M783" s="99">
        <v>0.69740623250606404</v>
      </c>
    </row>
    <row r="784" spans="1:13" x14ac:dyDescent="0.35">
      <c r="A784" s="99">
        <v>177.4</v>
      </c>
      <c r="B784" s="99">
        <v>36.9</v>
      </c>
      <c r="C784" s="99" t="s">
        <v>269</v>
      </c>
      <c r="D784" s="99">
        <v>18174</v>
      </c>
      <c r="E784" s="99" t="s">
        <v>61</v>
      </c>
      <c r="F784" s="99">
        <v>0.26</v>
      </c>
      <c r="G784" s="99" t="s">
        <v>287</v>
      </c>
      <c r="H784" s="99" t="s">
        <v>60</v>
      </c>
      <c r="I784" s="99" t="s">
        <v>59</v>
      </c>
      <c r="J784" s="99" t="s">
        <v>72</v>
      </c>
      <c r="K784" s="99">
        <v>18687</v>
      </c>
      <c r="L784" s="99">
        <v>26795</v>
      </c>
      <c r="M784" s="99">
        <v>0.69740623250606404</v>
      </c>
    </row>
    <row r="785" spans="1:13" x14ac:dyDescent="0.35">
      <c r="A785" s="99">
        <v>180.4</v>
      </c>
      <c r="B785" s="99">
        <v>37</v>
      </c>
      <c r="C785" s="99" t="s">
        <v>269</v>
      </c>
      <c r="D785" s="99">
        <v>18433</v>
      </c>
      <c r="E785" s="99" t="s">
        <v>61</v>
      </c>
      <c r="F785" s="99">
        <v>0.26</v>
      </c>
      <c r="G785" s="99" t="s">
        <v>287</v>
      </c>
      <c r="H785" s="99" t="s">
        <v>60</v>
      </c>
      <c r="I785" s="99" t="s">
        <v>59</v>
      </c>
      <c r="J785" s="99" t="s">
        <v>72</v>
      </c>
      <c r="K785" s="99">
        <v>18687</v>
      </c>
      <c r="L785" s="99">
        <v>26795</v>
      </c>
      <c r="M785" s="99">
        <v>0.69740623250606404</v>
      </c>
    </row>
    <row r="786" spans="1:13" x14ac:dyDescent="0.35">
      <c r="A786" s="99">
        <v>183.4</v>
      </c>
      <c r="B786" s="99">
        <v>37</v>
      </c>
      <c r="C786" s="99" t="s">
        <v>269</v>
      </c>
      <c r="D786" s="99">
        <v>18362</v>
      </c>
      <c r="E786" s="99" t="s">
        <v>61</v>
      </c>
      <c r="F786" s="99">
        <v>0.26</v>
      </c>
      <c r="G786" s="99" t="s">
        <v>287</v>
      </c>
      <c r="H786" s="99" t="s">
        <v>60</v>
      </c>
      <c r="I786" s="99" t="s">
        <v>59</v>
      </c>
      <c r="J786" s="99" t="s">
        <v>72</v>
      </c>
      <c r="K786" s="99">
        <v>18687</v>
      </c>
      <c r="L786" s="99">
        <v>26795</v>
      </c>
      <c r="M786" s="99">
        <v>0.69740623250606404</v>
      </c>
    </row>
    <row r="787" spans="1:13" x14ac:dyDescent="0.35">
      <c r="A787" s="99">
        <v>186.4</v>
      </c>
      <c r="B787" s="99">
        <v>37</v>
      </c>
      <c r="C787" s="99" t="s">
        <v>269</v>
      </c>
      <c r="D787" s="99">
        <v>18518</v>
      </c>
      <c r="E787" s="99" t="s">
        <v>61</v>
      </c>
      <c r="F787" s="99">
        <v>0.26</v>
      </c>
      <c r="G787" s="99" t="s">
        <v>287</v>
      </c>
      <c r="H787" s="99" t="s">
        <v>60</v>
      </c>
      <c r="I787" s="99" t="s">
        <v>59</v>
      </c>
      <c r="J787" s="99" t="s">
        <v>72</v>
      </c>
      <c r="K787" s="99">
        <v>18687</v>
      </c>
      <c r="L787" s="99">
        <v>26795</v>
      </c>
      <c r="M787" s="99">
        <v>0.69740623250606404</v>
      </c>
    </row>
    <row r="788" spans="1:13" x14ac:dyDescent="0.35">
      <c r="A788" s="99">
        <v>189.4</v>
      </c>
      <c r="B788" s="99">
        <v>37</v>
      </c>
      <c r="C788" s="99" t="s">
        <v>269</v>
      </c>
      <c r="D788" s="99">
        <v>18658</v>
      </c>
      <c r="E788" s="99" t="s">
        <v>61</v>
      </c>
      <c r="F788" s="99">
        <v>0.26</v>
      </c>
      <c r="G788" s="99" t="s">
        <v>287</v>
      </c>
      <c r="H788" s="99" t="s">
        <v>60</v>
      </c>
      <c r="I788" s="99" t="s">
        <v>59</v>
      </c>
      <c r="J788" s="99" t="s">
        <v>72</v>
      </c>
      <c r="K788" s="99">
        <v>18687</v>
      </c>
      <c r="L788" s="99">
        <v>26795</v>
      </c>
      <c r="M788" s="99">
        <v>0.69740623250606404</v>
      </c>
    </row>
    <row r="789" spans="1:13" x14ac:dyDescent="0.35">
      <c r="A789" s="99">
        <v>192.4</v>
      </c>
      <c r="B789" s="99">
        <v>37</v>
      </c>
      <c r="C789" s="99" t="s">
        <v>269</v>
      </c>
      <c r="D789" s="99">
        <v>18504</v>
      </c>
      <c r="E789" s="99" t="s">
        <v>61</v>
      </c>
      <c r="F789" s="99">
        <v>0.26</v>
      </c>
      <c r="G789" s="99" t="s">
        <v>287</v>
      </c>
      <c r="H789" s="99" t="s">
        <v>60</v>
      </c>
      <c r="I789" s="99" t="s">
        <v>59</v>
      </c>
      <c r="J789" s="99" t="s">
        <v>72</v>
      </c>
      <c r="K789" s="99">
        <v>18687</v>
      </c>
      <c r="L789" s="99">
        <v>26795</v>
      </c>
      <c r="M789" s="99">
        <v>0.69740623250606404</v>
      </c>
    </row>
    <row r="790" spans="1:13" x14ac:dyDescent="0.35">
      <c r="A790" s="99">
        <v>195.4</v>
      </c>
      <c r="B790" s="99">
        <v>37</v>
      </c>
      <c r="C790" s="99" t="s">
        <v>269</v>
      </c>
      <c r="D790" s="99">
        <v>18687</v>
      </c>
      <c r="E790" s="99" t="s">
        <v>61</v>
      </c>
      <c r="F790" s="99">
        <v>0.26</v>
      </c>
      <c r="G790" s="99" t="s">
        <v>287</v>
      </c>
      <c r="H790" s="99" t="s">
        <v>60</v>
      </c>
      <c r="I790" s="99" t="s">
        <v>59</v>
      </c>
      <c r="J790" s="99" t="s">
        <v>72</v>
      </c>
      <c r="K790" s="99">
        <v>18687</v>
      </c>
      <c r="L790" s="99">
        <v>26795</v>
      </c>
      <c r="M790" s="99">
        <v>0.69740623250606404</v>
      </c>
    </row>
    <row r="791" spans="1:13" x14ac:dyDescent="0.35">
      <c r="A791" s="99">
        <v>198.4</v>
      </c>
      <c r="B791" s="99">
        <v>37</v>
      </c>
      <c r="C791" s="99" t="s">
        <v>269</v>
      </c>
      <c r="D791" s="99">
        <v>18194</v>
      </c>
      <c r="E791" s="99" t="s">
        <v>61</v>
      </c>
      <c r="F791" s="99">
        <v>0.26</v>
      </c>
      <c r="G791" s="99" t="s">
        <v>287</v>
      </c>
      <c r="H791" s="99" t="s">
        <v>60</v>
      </c>
      <c r="I791" s="99" t="s">
        <v>59</v>
      </c>
      <c r="J791" s="99" t="s">
        <v>72</v>
      </c>
      <c r="K791" s="99">
        <v>18687</v>
      </c>
      <c r="L791" s="99">
        <v>26795</v>
      </c>
      <c r="M791" s="99">
        <v>0.69740623250606404</v>
      </c>
    </row>
    <row r="792" spans="1:13" x14ac:dyDescent="0.35">
      <c r="A792" s="99">
        <v>201.4</v>
      </c>
      <c r="B792" s="99">
        <v>37</v>
      </c>
      <c r="C792" s="99" t="s">
        <v>269</v>
      </c>
      <c r="D792" s="99">
        <v>18488</v>
      </c>
      <c r="E792" s="99" t="s">
        <v>61</v>
      </c>
      <c r="F792" s="99">
        <v>0.26</v>
      </c>
      <c r="G792" s="99" t="s">
        <v>287</v>
      </c>
      <c r="H792" s="99" t="s">
        <v>60</v>
      </c>
      <c r="I792" s="99" t="s">
        <v>59</v>
      </c>
      <c r="J792" s="99" t="s">
        <v>72</v>
      </c>
      <c r="K792" s="99">
        <v>18687</v>
      </c>
      <c r="L792" s="99">
        <v>26795</v>
      </c>
      <c r="M792" s="99">
        <v>0.69740623250606404</v>
      </c>
    </row>
    <row r="793" spans="1:13" x14ac:dyDescent="0.35">
      <c r="A793" s="99">
        <v>204.4</v>
      </c>
      <c r="B793" s="99">
        <v>37</v>
      </c>
      <c r="C793" s="99" t="s">
        <v>269</v>
      </c>
      <c r="D793" s="99">
        <v>18200</v>
      </c>
      <c r="E793" s="99" t="s">
        <v>61</v>
      </c>
      <c r="F793" s="99">
        <v>0.26</v>
      </c>
      <c r="G793" s="99" t="s">
        <v>287</v>
      </c>
      <c r="H793" s="99" t="s">
        <v>60</v>
      </c>
      <c r="I793" s="99" t="s">
        <v>59</v>
      </c>
      <c r="J793" s="99" t="s">
        <v>72</v>
      </c>
      <c r="K793" s="99">
        <v>18687</v>
      </c>
      <c r="L793" s="99">
        <v>26795</v>
      </c>
      <c r="M793" s="99">
        <v>0.69740623250606404</v>
      </c>
    </row>
    <row r="794" spans="1:13" x14ac:dyDescent="0.35">
      <c r="A794" s="99">
        <v>207.4</v>
      </c>
      <c r="B794" s="99">
        <v>37</v>
      </c>
      <c r="C794" s="99" t="s">
        <v>269</v>
      </c>
      <c r="D794" s="99">
        <v>18338</v>
      </c>
      <c r="E794" s="99" t="s">
        <v>61</v>
      </c>
      <c r="F794" s="99">
        <v>0.26</v>
      </c>
      <c r="G794" s="99" t="s">
        <v>287</v>
      </c>
      <c r="H794" s="99" t="s">
        <v>60</v>
      </c>
      <c r="I794" s="99" t="s">
        <v>59</v>
      </c>
      <c r="J794" s="99" t="s">
        <v>72</v>
      </c>
      <c r="K794" s="99">
        <v>18687</v>
      </c>
      <c r="L794" s="99">
        <v>26795</v>
      </c>
      <c r="M794" s="99">
        <v>0.69740623250606404</v>
      </c>
    </row>
    <row r="795" spans="1:13" x14ac:dyDescent="0.35">
      <c r="A795" s="99">
        <v>210.4</v>
      </c>
      <c r="B795" s="99">
        <v>37</v>
      </c>
      <c r="C795" s="99" t="s">
        <v>269</v>
      </c>
      <c r="D795" s="99">
        <v>18432</v>
      </c>
      <c r="E795" s="99" t="s">
        <v>61</v>
      </c>
      <c r="F795" s="99">
        <v>0.26</v>
      </c>
      <c r="G795" s="99" t="s">
        <v>287</v>
      </c>
      <c r="H795" s="99" t="s">
        <v>60</v>
      </c>
      <c r="I795" s="99" t="s">
        <v>59</v>
      </c>
      <c r="J795" s="99" t="s">
        <v>72</v>
      </c>
      <c r="K795" s="99">
        <v>18687</v>
      </c>
      <c r="L795" s="99">
        <v>26795</v>
      </c>
      <c r="M795" s="99">
        <v>0.69740623250606404</v>
      </c>
    </row>
    <row r="796" spans="1:13" x14ac:dyDescent="0.35">
      <c r="A796" s="99">
        <v>213.4</v>
      </c>
      <c r="B796" s="99">
        <v>37</v>
      </c>
      <c r="C796" s="99" t="s">
        <v>269</v>
      </c>
      <c r="D796" s="99">
        <v>18459</v>
      </c>
      <c r="E796" s="99" t="s">
        <v>61</v>
      </c>
      <c r="F796" s="99">
        <v>0.26</v>
      </c>
      <c r="G796" s="99" t="s">
        <v>287</v>
      </c>
      <c r="H796" s="99" t="s">
        <v>60</v>
      </c>
      <c r="I796" s="99" t="s">
        <v>59</v>
      </c>
      <c r="J796" s="99" t="s">
        <v>72</v>
      </c>
      <c r="K796" s="99">
        <v>18687</v>
      </c>
      <c r="L796" s="99">
        <v>26795</v>
      </c>
      <c r="M796" s="99">
        <v>0.69740623250606404</v>
      </c>
    </row>
    <row r="797" spans="1:13" x14ac:dyDescent="0.35">
      <c r="A797" s="99">
        <v>216.4</v>
      </c>
      <c r="B797" s="99">
        <v>37</v>
      </c>
      <c r="C797" s="99" t="s">
        <v>269</v>
      </c>
      <c r="D797" s="99">
        <v>18674</v>
      </c>
      <c r="E797" s="99" t="s">
        <v>61</v>
      </c>
      <c r="F797" s="99">
        <v>0.26</v>
      </c>
      <c r="G797" s="99" t="s">
        <v>287</v>
      </c>
      <c r="H797" s="99" t="s">
        <v>60</v>
      </c>
      <c r="I797" s="99" t="s">
        <v>59</v>
      </c>
      <c r="J797" s="99" t="s">
        <v>72</v>
      </c>
      <c r="K797" s="99">
        <v>18687</v>
      </c>
      <c r="L797" s="99">
        <v>26795</v>
      </c>
      <c r="M797" s="99">
        <v>0.69740623250606404</v>
      </c>
    </row>
    <row r="798" spans="1:13" x14ac:dyDescent="0.35">
      <c r="A798" s="99">
        <v>219.4</v>
      </c>
      <c r="B798" s="99">
        <v>37</v>
      </c>
      <c r="C798" s="99" t="s">
        <v>269</v>
      </c>
      <c r="D798" s="99">
        <v>18359</v>
      </c>
      <c r="E798" s="99" t="s">
        <v>61</v>
      </c>
      <c r="F798" s="99">
        <v>0.26</v>
      </c>
      <c r="G798" s="99" t="s">
        <v>287</v>
      </c>
      <c r="H798" s="99" t="s">
        <v>60</v>
      </c>
      <c r="I798" s="99" t="s">
        <v>59</v>
      </c>
      <c r="J798" s="99" t="s">
        <v>72</v>
      </c>
      <c r="K798" s="99">
        <v>18687</v>
      </c>
      <c r="L798" s="99">
        <v>26795</v>
      </c>
      <c r="M798" s="99">
        <v>0.69740623250606404</v>
      </c>
    </row>
    <row r="799" spans="1:13" x14ac:dyDescent="0.35">
      <c r="A799" s="99">
        <v>222.4</v>
      </c>
      <c r="B799" s="99">
        <v>37</v>
      </c>
      <c r="C799" s="99" t="s">
        <v>269</v>
      </c>
      <c r="D799" s="99">
        <v>18330</v>
      </c>
      <c r="E799" s="99" t="s">
        <v>61</v>
      </c>
      <c r="F799" s="99">
        <v>0.26</v>
      </c>
      <c r="G799" s="99" t="s">
        <v>287</v>
      </c>
      <c r="H799" s="99" t="s">
        <v>60</v>
      </c>
      <c r="I799" s="99" t="s">
        <v>59</v>
      </c>
      <c r="J799" s="99" t="s">
        <v>72</v>
      </c>
      <c r="K799" s="99">
        <v>18687</v>
      </c>
      <c r="L799" s="99">
        <v>26795</v>
      </c>
      <c r="M799" s="99">
        <v>0.69740623250606404</v>
      </c>
    </row>
    <row r="800" spans="1:13" x14ac:dyDescent="0.35">
      <c r="A800" s="99">
        <v>225.4</v>
      </c>
      <c r="B800" s="99">
        <v>37</v>
      </c>
      <c r="C800" s="99" t="s">
        <v>269</v>
      </c>
      <c r="D800" s="99">
        <v>18522</v>
      </c>
      <c r="E800" s="99" t="s">
        <v>61</v>
      </c>
      <c r="F800" s="99">
        <v>0.26</v>
      </c>
      <c r="G800" s="99" t="s">
        <v>287</v>
      </c>
      <c r="H800" s="99" t="s">
        <v>60</v>
      </c>
      <c r="I800" s="99" t="s">
        <v>59</v>
      </c>
      <c r="J800" s="99" t="s">
        <v>72</v>
      </c>
      <c r="K800" s="99">
        <v>18687</v>
      </c>
      <c r="L800" s="99">
        <v>26795</v>
      </c>
      <c r="M800" s="99">
        <v>0.69740623250606404</v>
      </c>
    </row>
    <row r="801" spans="1:13" x14ac:dyDescent="0.35">
      <c r="A801" s="99">
        <v>228.4</v>
      </c>
      <c r="B801" s="99">
        <v>37</v>
      </c>
      <c r="C801" s="99" t="s">
        <v>269</v>
      </c>
      <c r="D801" s="99">
        <v>18464</v>
      </c>
      <c r="E801" s="99" t="s">
        <v>61</v>
      </c>
      <c r="F801" s="99">
        <v>0.26</v>
      </c>
      <c r="G801" s="99" t="s">
        <v>287</v>
      </c>
      <c r="H801" s="99" t="s">
        <v>60</v>
      </c>
      <c r="I801" s="99" t="s">
        <v>59</v>
      </c>
      <c r="J801" s="99" t="s">
        <v>72</v>
      </c>
      <c r="K801" s="99">
        <v>18687</v>
      </c>
      <c r="L801" s="99">
        <v>26795</v>
      </c>
      <c r="M801" s="99">
        <v>0.69740623250606404</v>
      </c>
    </row>
    <row r="802" spans="1:13" x14ac:dyDescent="0.35">
      <c r="A802" s="99">
        <v>231.4</v>
      </c>
      <c r="B802" s="99">
        <v>37</v>
      </c>
      <c r="C802" s="99" t="s">
        <v>269</v>
      </c>
      <c r="D802" s="99">
        <v>18497</v>
      </c>
      <c r="E802" s="99" t="s">
        <v>61</v>
      </c>
      <c r="F802" s="99">
        <v>0.26</v>
      </c>
      <c r="G802" s="99" t="s">
        <v>287</v>
      </c>
      <c r="H802" s="99" t="s">
        <v>60</v>
      </c>
      <c r="I802" s="99" t="s">
        <v>59</v>
      </c>
      <c r="J802" s="99" t="s">
        <v>72</v>
      </c>
      <c r="K802" s="99">
        <v>18687</v>
      </c>
      <c r="L802" s="99">
        <v>26795</v>
      </c>
      <c r="M802" s="99">
        <v>0.69740623250606404</v>
      </c>
    </row>
    <row r="803" spans="1:13" x14ac:dyDescent="0.35">
      <c r="A803" s="99">
        <v>234.4</v>
      </c>
      <c r="B803" s="99">
        <v>37</v>
      </c>
      <c r="C803" s="99" t="s">
        <v>269</v>
      </c>
      <c r="D803" s="99">
        <v>18318</v>
      </c>
      <c r="E803" s="99" t="s">
        <v>61</v>
      </c>
      <c r="F803" s="99">
        <v>0.26</v>
      </c>
      <c r="G803" s="99" t="s">
        <v>287</v>
      </c>
      <c r="H803" s="99" t="s">
        <v>60</v>
      </c>
      <c r="I803" s="99" t="s">
        <v>59</v>
      </c>
      <c r="J803" s="99" t="s">
        <v>72</v>
      </c>
      <c r="K803" s="99">
        <v>18687</v>
      </c>
      <c r="L803" s="99">
        <v>26795</v>
      </c>
      <c r="M803" s="99">
        <v>0.69740623250606404</v>
      </c>
    </row>
    <row r="804" spans="1:13" x14ac:dyDescent="0.35">
      <c r="A804" s="99">
        <v>237.4</v>
      </c>
      <c r="B804" s="99">
        <v>37</v>
      </c>
      <c r="C804" s="99" t="s">
        <v>269</v>
      </c>
      <c r="D804" s="99">
        <v>18152</v>
      </c>
      <c r="E804" s="99" t="s">
        <v>61</v>
      </c>
      <c r="F804" s="99">
        <v>0.26</v>
      </c>
      <c r="G804" s="99" t="s">
        <v>287</v>
      </c>
      <c r="H804" s="99" t="s">
        <v>60</v>
      </c>
      <c r="I804" s="99" t="s">
        <v>59</v>
      </c>
      <c r="J804" s="99" t="s">
        <v>72</v>
      </c>
      <c r="K804" s="99">
        <v>18687</v>
      </c>
      <c r="L804" s="99">
        <v>26795</v>
      </c>
      <c r="M804" s="99">
        <v>0.69740623250606404</v>
      </c>
    </row>
    <row r="805" spans="1:13" x14ac:dyDescent="0.35">
      <c r="A805" s="99">
        <v>240.4</v>
      </c>
      <c r="B805" s="99">
        <v>37</v>
      </c>
      <c r="C805" s="99" t="s">
        <v>269</v>
      </c>
      <c r="D805" s="99">
        <v>18068</v>
      </c>
      <c r="E805" s="99" t="s">
        <v>61</v>
      </c>
      <c r="F805" s="99">
        <v>0.26</v>
      </c>
      <c r="G805" s="99" t="s">
        <v>287</v>
      </c>
      <c r="H805" s="99" t="s">
        <v>60</v>
      </c>
      <c r="I805" s="99" t="s">
        <v>59</v>
      </c>
      <c r="J805" s="99" t="s">
        <v>72</v>
      </c>
      <c r="K805" s="99">
        <v>18687</v>
      </c>
      <c r="L805" s="99">
        <v>26795</v>
      </c>
      <c r="M805" s="99">
        <v>0.69740623250606404</v>
      </c>
    </row>
    <row r="806" spans="1:13" x14ac:dyDescent="0.35">
      <c r="A806" s="99">
        <v>243.4</v>
      </c>
      <c r="B806" s="99">
        <v>37</v>
      </c>
      <c r="C806" s="99" t="s">
        <v>269</v>
      </c>
      <c r="D806" s="99">
        <v>18152</v>
      </c>
      <c r="E806" s="99" t="s">
        <v>61</v>
      </c>
      <c r="F806" s="99">
        <v>0.26</v>
      </c>
      <c r="G806" s="99" t="s">
        <v>287</v>
      </c>
      <c r="H806" s="99" t="s">
        <v>60</v>
      </c>
      <c r="I806" s="99" t="s">
        <v>59</v>
      </c>
      <c r="J806" s="99" t="s">
        <v>72</v>
      </c>
      <c r="K806" s="99">
        <v>18687</v>
      </c>
      <c r="L806" s="99">
        <v>26795</v>
      </c>
      <c r="M806" s="99">
        <v>0.69740623250606404</v>
      </c>
    </row>
    <row r="807" spans="1:13" x14ac:dyDescent="0.35">
      <c r="A807" s="99">
        <v>246.4</v>
      </c>
      <c r="B807" s="99">
        <v>37</v>
      </c>
      <c r="C807" s="99" t="s">
        <v>269</v>
      </c>
      <c r="D807" s="99">
        <v>18214</v>
      </c>
      <c r="E807" s="99" t="s">
        <v>61</v>
      </c>
      <c r="F807" s="99">
        <v>0.26</v>
      </c>
      <c r="G807" s="99" t="s">
        <v>287</v>
      </c>
      <c r="H807" s="99" t="s">
        <v>60</v>
      </c>
      <c r="I807" s="99" t="s">
        <v>59</v>
      </c>
      <c r="J807" s="99" t="s">
        <v>72</v>
      </c>
      <c r="K807" s="99">
        <v>18687</v>
      </c>
      <c r="L807" s="99">
        <v>26795</v>
      </c>
      <c r="M807" s="99">
        <v>0.69740623250606404</v>
      </c>
    </row>
    <row r="808" spans="1:13" x14ac:dyDescent="0.35">
      <c r="A808" s="99">
        <v>249.4</v>
      </c>
      <c r="B808" s="99">
        <v>37</v>
      </c>
      <c r="C808" s="99" t="s">
        <v>269</v>
      </c>
      <c r="D808" s="99">
        <v>17994</v>
      </c>
      <c r="E808" s="99" t="s">
        <v>61</v>
      </c>
      <c r="F808" s="99">
        <v>0.26</v>
      </c>
      <c r="G808" s="99" t="s">
        <v>287</v>
      </c>
      <c r="H808" s="99" t="s">
        <v>60</v>
      </c>
      <c r="I808" s="99" t="s">
        <v>59</v>
      </c>
      <c r="J808" s="99" t="s">
        <v>72</v>
      </c>
      <c r="K808" s="99">
        <v>18687</v>
      </c>
      <c r="L808" s="99">
        <v>26795</v>
      </c>
      <c r="M808" s="99">
        <v>0.69740623250606404</v>
      </c>
    </row>
    <row r="809" spans="1:13" x14ac:dyDescent="0.35">
      <c r="A809" s="99">
        <v>252.4</v>
      </c>
      <c r="B809" s="99">
        <v>37</v>
      </c>
      <c r="C809" s="99" t="s">
        <v>269</v>
      </c>
      <c r="D809" s="99">
        <v>17933</v>
      </c>
      <c r="E809" s="99" t="s">
        <v>61</v>
      </c>
      <c r="F809" s="99">
        <v>0.26</v>
      </c>
      <c r="G809" s="99" t="s">
        <v>287</v>
      </c>
      <c r="H809" s="99" t="s">
        <v>60</v>
      </c>
      <c r="I809" s="99" t="s">
        <v>59</v>
      </c>
      <c r="J809" s="99" t="s">
        <v>72</v>
      </c>
      <c r="K809" s="99">
        <v>18687</v>
      </c>
      <c r="L809" s="99">
        <v>26795</v>
      </c>
      <c r="M809" s="99">
        <v>0.69740623250606404</v>
      </c>
    </row>
    <row r="810" spans="1:13" x14ac:dyDescent="0.35">
      <c r="A810" s="99">
        <v>255.4</v>
      </c>
      <c r="B810" s="99">
        <v>37</v>
      </c>
      <c r="C810" s="99" t="s">
        <v>269</v>
      </c>
      <c r="D810" s="99">
        <v>18054</v>
      </c>
      <c r="E810" s="99" t="s">
        <v>61</v>
      </c>
      <c r="F810" s="99">
        <v>0.26</v>
      </c>
      <c r="G810" s="99" t="s">
        <v>287</v>
      </c>
      <c r="H810" s="99" t="s">
        <v>60</v>
      </c>
      <c r="I810" s="99" t="s">
        <v>59</v>
      </c>
      <c r="J810" s="99" t="s">
        <v>72</v>
      </c>
      <c r="K810" s="99">
        <v>18687</v>
      </c>
      <c r="L810" s="99">
        <v>26795</v>
      </c>
      <c r="M810" s="99">
        <v>0.69740623250606404</v>
      </c>
    </row>
    <row r="811" spans="1:13" x14ac:dyDescent="0.35">
      <c r="A811" s="99">
        <v>258.39999999999998</v>
      </c>
      <c r="B811" s="99">
        <v>37</v>
      </c>
      <c r="C811" s="99" t="s">
        <v>269</v>
      </c>
      <c r="D811" s="99">
        <v>18085</v>
      </c>
      <c r="E811" s="99" t="s">
        <v>61</v>
      </c>
      <c r="F811" s="99">
        <v>0.26</v>
      </c>
      <c r="G811" s="99" t="s">
        <v>287</v>
      </c>
      <c r="H811" s="99" t="s">
        <v>60</v>
      </c>
      <c r="I811" s="99" t="s">
        <v>59</v>
      </c>
      <c r="J811" s="99" t="s">
        <v>72</v>
      </c>
      <c r="K811" s="99">
        <v>18687</v>
      </c>
      <c r="L811" s="99">
        <v>26795</v>
      </c>
      <c r="M811" s="99">
        <v>0.69740623250606404</v>
      </c>
    </row>
    <row r="812" spans="1:13" x14ac:dyDescent="0.35">
      <c r="A812" s="99">
        <v>261.39999999999998</v>
      </c>
      <c r="B812" s="99">
        <v>37</v>
      </c>
      <c r="C812" s="99" t="s">
        <v>269</v>
      </c>
      <c r="D812" s="99">
        <v>18256</v>
      </c>
      <c r="E812" s="99" t="s">
        <v>61</v>
      </c>
      <c r="F812" s="99">
        <v>0.26</v>
      </c>
      <c r="G812" s="99" t="s">
        <v>287</v>
      </c>
      <c r="H812" s="99" t="s">
        <v>60</v>
      </c>
      <c r="I812" s="99" t="s">
        <v>59</v>
      </c>
      <c r="J812" s="99" t="s">
        <v>72</v>
      </c>
      <c r="K812" s="99">
        <v>18687</v>
      </c>
      <c r="L812" s="99">
        <v>26795</v>
      </c>
      <c r="M812" s="99">
        <v>0.69740623250606404</v>
      </c>
    </row>
    <row r="813" spans="1:13" x14ac:dyDescent="0.35">
      <c r="A813" s="99">
        <v>264.39999999999998</v>
      </c>
      <c r="B813" s="99">
        <v>37</v>
      </c>
      <c r="C813" s="99" t="s">
        <v>269</v>
      </c>
      <c r="D813" s="99">
        <v>18067</v>
      </c>
      <c r="E813" s="99" t="s">
        <v>61</v>
      </c>
      <c r="F813" s="99">
        <v>0.26</v>
      </c>
      <c r="G813" s="99" t="s">
        <v>287</v>
      </c>
      <c r="H813" s="99" t="s">
        <v>60</v>
      </c>
      <c r="I813" s="99" t="s">
        <v>59</v>
      </c>
      <c r="J813" s="99" t="s">
        <v>72</v>
      </c>
      <c r="K813" s="99">
        <v>18687</v>
      </c>
      <c r="L813" s="99">
        <v>26795</v>
      </c>
      <c r="M813" s="99">
        <v>0.69740623250606404</v>
      </c>
    </row>
    <row r="814" spans="1:13" x14ac:dyDescent="0.35">
      <c r="A814" s="99">
        <v>267.39999999999998</v>
      </c>
      <c r="B814" s="99">
        <v>37</v>
      </c>
      <c r="C814" s="99" t="s">
        <v>269</v>
      </c>
      <c r="D814" s="99">
        <v>18145</v>
      </c>
      <c r="E814" s="99" t="s">
        <v>61</v>
      </c>
      <c r="F814" s="99">
        <v>0.26</v>
      </c>
      <c r="G814" s="99" t="s">
        <v>287</v>
      </c>
      <c r="H814" s="99" t="s">
        <v>60</v>
      </c>
      <c r="I814" s="99" t="s">
        <v>59</v>
      </c>
      <c r="J814" s="99" t="s">
        <v>72</v>
      </c>
      <c r="K814" s="99">
        <v>18687</v>
      </c>
      <c r="L814" s="99">
        <v>26795</v>
      </c>
      <c r="M814" s="99">
        <v>0.69740623250606404</v>
      </c>
    </row>
    <row r="815" spans="1:13" x14ac:dyDescent="0.35">
      <c r="A815" s="99">
        <v>270.39999999999998</v>
      </c>
      <c r="B815" s="99">
        <v>37</v>
      </c>
      <c r="C815" s="99" t="s">
        <v>269</v>
      </c>
      <c r="D815" s="99">
        <v>18443</v>
      </c>
      <c r="E815" s="99" t="s">
        <v>61</v>
      </c>
      <c r="F815" s="99">
        <v>0.26</v>
      </c>
      <c r="G815" s="99" t="s">
        <v>287</v>
      </c>
      <c r="H815" s="99" t="s">
        <v>60</v>
      </c>
      <c r="I815" s="99" t="s">
        <v>59</v>
      </c>
      <c r="J815" s="99" t="s">
        <v>72</v>
      </c>
      <c r="K815" s="99">
        <v>18687</v>
      </c>
      <c r="L815" s="99">
        <v>26795</v>
      </c>
      <c r="M815" s="99">
        <v>0.69740623250606404</v>
      </c>
    </row>
    <row r="816" spans="1:13" x14ac:dyDescent="0.35">
      <c r="A816" s="99">
        <v>273.39999999999998</v>
      </c>
      <c r="B816" s="99">
        <v>37</v>
      </c>
      <c r="C816" s="99" t="s">
        <v>269</v>
      </c>
      <c r="D816" s="99">
        <v>18056</v>
      </c>
      <c r="E816" s="99" t="s">
        <v>61</v>
      </c>
      <c r="F816" s="99">
        <v>0.26</v>
      </c>
      <c r="G816" s="99" t="s">
        <v>287</v>
      </c>
      <c r="H816" s="99" t="s">
        <v>60</v>
      </c>
      <c r="I816" s="99" t="s">
        <v>59</v>
      </c>
      <c r="J816" s="99" t="s">
        <v>72</v>
      </c>
      <c r="K816" s="99">
        <v>18687</v>
      </c>
      <c r="L816" s="99">
        <v>26795</v>
      </c>
      <c r="M816" s="99">
        <v>0.69740623250606404</v>
      </c>
    </row>
    <row r="817" spans="1:13" x14ac:dyDescent="0.35">
      <c r="A817" s="99">
        <v>276.39999999999998</v>
      </c>
      <c r="B817" s="99">
        <v>37</v>
      </c>
      <c r="C817" s="99" t="s">
        <v>269</v>
      </c>
      <c r="D817" s="99">
        <v>18253</v>
      </c>
      <c r="E817" s="99" t="s">
        <v>61</v>
      </c>
      <c r="F817" s="99">
        <v>0.26</v>
      </c>
      <c r="G817" s="99" t="s">
        <v>287</v>
      </c>
      <c r="H817" s="99" t="s">
        <v>60</v>
      </c>
      <c r="I817" s="99" t="s">
        <v>59</v>
      </c>
      <c r="J817" s="99" t="s">
        <v>72</v>
      </c>
      <c r="K817" s="99">
        <v>18687</v>
      </c>
      <c r="L817" s="99">
        <v>26795</v>
      </c>
      <c r="M817" s="99">
        <v>0.69740623250606404</v>
      </c>
    </row>
    <row r="818" spans="1:13" x14ac:dyDescent="0.35">
      <c r="A818" s="99">
        <v>279.39999999999998</v>
      </c>
      <c r="B818" s="99">
        <v>37</v>
      </c>
      <c r="C818" s="99" t="s">
        <v>269</v>
      </c>
      <c r="D818" s="99">
        <v>18134</v>
      </c>
      <c r="E818" s="99" t="s">
        <v>61</v>
      </c>
      <c r="F818" s="99">
        <v>0.26</v>
      </c>
      <c r="G818" s="99" t="s">
        <v>287</v>
      </c>
      <c r="H818" s="99" t="s">
        <v>60</v>
      </c>
      <c r="I818" s="99" t="s">
        <v>59</v>
      </c>
      <c r="J818" s="99" t="s">
        <v>72</v>
      </c>
      <c r="K818" s="99">
        <v>18687</v>
      </c>
      <c r="L818" s="99">
        <v>26795</v>
      </c>
      <c r="M818" s="99">
        <v>0.69740623250606404</v>
      </c>
    </row>
    <row r="819" spans="1:13" x14ac:dyDescent="0.35">
      <c r="A819" s="99">
        <v>282.39999999999998</v>
      </c>
      <c r="B819" s="99">
        <v>37</v>
      </c>
      <c r="C819" s="99" t="s">
        <v>269</v>
      </c>
      <c r="D819" s="99">
        <v>17905</v>
      </c>
      <c r="E819" s="99" t="s">
        <v>61</v>
      </c>
      <c r="F819" s="99">
        <v>0.26</v>
      </c>
      <c r="G819" s="99" t="s">
        <v>287</v>
      </c>
      <c r="H819" s="99" t="s">
        <v>60</v>
      </c>
      <c r="I819" s="99" t="s">
        <v>59</v>
      </c>
      <c r="J819" s="99" t="s">
        <v>72</v>
      </c>
      <c r="K819" s="99">
        <v>18687</v>
      </c>
      <c r="L819" s="99">
        <v>26795</v>
      </c>
      <c r="M819" s="99">
        <v>0.69740623250606404</v>
      </c>
    </row>
    <row r="820" spans="1:13" x14ac:dyDescent="0.35">
      <c r="A820" s="99">
        <v>285.39999999999998</v>
      </c>
      <c r="B820" s="99">
        <v>37</v>
      </c>
      <c r="C820" s="99" t="s">
        <v>269</v>
      </c>
      <c r="D820" s="99">
        <v>18262</v>
      </c>
      <c r="E820" s="99" t="s">
        <v>61</v>
      </c>
      <c r="F820" s="99">
        <v>0.26</v>
      </c>
      <c r="G820" s="99" t="s">
        <v>287</v>
      </c>
      <c r="H820" s="99" t="s">
        <v>60</v>
      </c>
      <c r="I820" s="99" t="s">
        <v>59</v>
      </c>
      <c r="J820" s="99" t="s">
        <v>72</v>
      </c>
      <c r="K820" s="99">
        <v>18687</v>
      </c>
      <c r="L820" s="99">
        <v>26795</v>
      </c>
      <c r="M820" s="99">
        <v>0.69740623250606404</v>
      </c>
    </row>
    <row r="821" spans="1:13" x14ac:dyDescent="0.35">
      <c r="A821" s="99">
        <v>288.39999999999998</v>
      </c>
      <c r="B821" s="99">
        <v>37</v>
      </c>
      <c r="C821" s="99" t="s">
        <v>269</v>
      </c>
      <c r="D821" s="99">
        <v>18233</v>
      </c>
      <c r="E821" s="99" t="s">
        <v>61</v>
      </c>
      <c r="F821" s="99">
        <v>0.26</v>
      </c>
      <c r="G821" s="99" t="s">
        <v>287</v>
      </c>
      <c r="H821" s="99" t="s">
        <v>60</v>
      </c>
      <c r="I821" s="99" t="s">
        <v>59</v>
      </c>
      <c r="J821" s="99" t="s">
        <v>72</v>
      </c>
      <c r="K821" s="99">
        <v>18687</v>
      </c>
      <c r="L821" s="99">
        <v>26795</v>
      </c>
      <c r="M821" s="99">
        <v>0.69740623250606404</v>
      </c>
    </row>
    <row r="822" spans="1:13" x14ac:dyDescent="0.35">
      <c r="A822" s="99">
        <v>291.39999999999998</v>
      </c>
      <c r="B822" s="99">
        <v>37</v>
      </c>
      <c r="C822" s="99" t="s">
        <v>269</v>
      </c>
      <c r="D822" s="99">
        <v>17973</v>
      </c>
      <c r="E822" s="99" t="s">
        <v>61</v>
      </c>
      <c r="F822" s="99">
        <v>0.26</v>
      </c>
      <c r="G822" s="99" t="s">
        <v>287</v>
      </c>
      <c r="H822" s="99" t="s">
        <v>60</v>
      </c>
      <c r="I822" s="99" t="s">
        <v>59</v>
      </c>
      <c r="J822" s="99" t="s">
        <v>72</v>
      </c>
      <c r="K822" s="99">
        <v>18687</v>
      </c>
      <c r="L822" s="99">
        <v>26795</v>
      </c>
      <c r="M822" s="99">
        <v>0.69740623250606404</v>
      </c>
    </row>
    <row r="823" spans="1:13" x14ac:dyDescent="0.35">
      <c r="A823" s="99">
        <v>294.39999999999998</v>
      </c>
      <c r="B823" s="99">
        <v>37</v>
      </c>
      <c r="C823" s="99" t="s">
        <v>269</v>
      </c>
      <c r="D823" s="99">
        <v>18174</v>
      </c>
      <c r="E823" s="99" t="s">
        <v>61</v>
      </c>
      <c r="F823" s="99">
        <v>0.26</v>
      </c>
      <c r="G823" s="99" t="s">
        <v>287</v>
      </c>
      <c r="H823" s="99" t="s">
        <v>60</v>
      </c>
      <c r="I823" s="99" t="s">
        <v>59</v>
      </c>
      <c r="J823" s="99" t="s">
        <v>72</v>
      </c>
      <c r="K823" s="99">
        <v>18687</v>
      </c>
      <c r="L823" s="99">
        <v>26795</v>
      </c>
      <c r="M823" s="99">
        <v>0.69740623250606404</v>
      </c>
    </row>
    <row r="824" spans="1:13" x14ac:dyDescent="0.35">
      <c r="A824" s="99">
        <v>297.39999999999998</v>
      </c>
      <c r="B824" s="99">
        <v>37</v>
      </c>
      <c r="C824" s="99" t="s">
        <v>269</v>
      </c>
      <c r="D824" s="99">
        <v>18421</v>
      </c>
      <c r="E824" s="99" t="s">
        <v>61</v>
      </c>
      <c r="F824" s="99">
        <v>0.26</v>
      </c>
      <c r="G824" s="99" t="s">
        <v>287</v>
      </c>
      <c r="H824" s="99" t="s">
        <v>60</v>
      </c>
      <c r="I824" s="99" t="s">
        <v>59</v>
      </c>
      <c r="J824" s="99" t="s">
        <v>72</v>
      </c>
      <c r="K824" s="99">
        <v>18687</v>
      </c>
      <c r="L824" s="99">
        <v>26795</v>
      </c>
      <c r="M824" s="99">
        <v>0.69740623250606404</v>
      </c>
    </row>
    <row r="825" spans="1:13" x14ac:dyDescent="0.35">
      <c r="A825" s="99">
        <v>300.39999999999998</v>
      </c>
      <c r="B825" s="99">
        <v>37</v>
      </c>
      <c r="C825" s="99" t="s">
        <v>269</v>
      </c>
      <c r="D825" s="99">
        <v>18195</v>
      </c>
      <c r="E825" s="99" t="s">
        <v>61</v>
      </c>
      <c r="F825" s="99">
        <v>0.26</v>
      </c>
      <c r="G825" s="99" t="s">
        <v>287</v>
      </c>
      <c r="H825" s="99" t="s">
        <v>60</v>
      </c>
      <c r="I825" s="99" t="s">
        <v>59</v>
      </c>
      <c r="J825" s="99" t="s">
        <v>72</v>
      </c>
      <c r="K825" s="99">
        <v>18687</v>
      </c>
      <c r="L825" s="99">
        <v>26795</v>
      </c>
      <c r="M825" s="99">
        <v>0.69740623250606404</v>
      </c>
    </row>
    <row r="826" spans="1:13" x14ac:dyDescent="0.35">
      <c r="A826" s="99">
        <v>303.39999999999998</v>
      </c>
      <c r="B826" s="99">
        <v>37</v>
      </c>
      <c r="C826" s="99" t="s">
        <v>269</v>
      </c>
      <c r="D826" s="99">
        <v>18094</v>
      </c>
      <c r="E826" s="99" t="s">
        <v>61</v>
      </c>
      <c r="F826" s="99">
        <v>0.26</v>
      </c>
      <c r="G826" s="99" t="s">
        <v>287</v>
      </c>
      <c r="H826" s="99" t="s">
        <v>60</v>
      </c>
      <c r="I826" s="99" t="s">
        <v>59</v>
      </c>
      <c r="J826" s="99" t="s">
        <v>72</v>
      </c>
      <c r="K826" s="99">
        <v>18687</v>
      </c>
      <c r="L826" s="99">
        <v>26795</v>
      </c>
      <c r="M826" s="99">
        <v>0.69740623250606404</v>
      </c>
    </row>
    <row r="827" spans="1:13" x14ac:dyDescent="0.35">
      <c r="A827" s="99">
        <v>306.39999999999998</v>
      </c>
      <c r="B827" s="99">
        <v>37</v>
      </c>
      <c r="C827" s="99" t="s">
        <v>269</v>
      </c>
      <c r="D827" s="99">
        <v>18132</v>
      </c>
      <c r="E827" s="99" t="s">
        <v>61</v>
      </c>
      <c r="F827" s="99">
        <v>0.26</v>
      </c>
      <c r="G827" s="99" t="s">
        <v>287</v>
      </c>
      <c r="H827" s="99" t="s">
        <v>60</v>
      </c>
      <c r="I827" s="99" t="s">
        <v>59</v>
      </c>
      <c r="J827" s="99" t="s">
        <v>72</v>
      </c>
      <c r="K827" s="99">
        <v>18687</v>
      </c>
      <c r="L827" s="99">
        <v>26795</v>
      </c>
      <c r="M827" s="99">
        <v>0.69740623250606404</v>
      </c>
    </row>
    <row r="828" spans="1:13" x14ac:dyDescent="0.35">
      <c r="A828" s="99">
        <v>309.39999999999998</v>
      </c>
      <c r="B828" s="99">
        <v>37</v>
      </c>
      <c r="C828" s="99" t="s">
        <v>269</v>
      </c>
      <c r="D828" s="99">
        <v>17951</v>
      </c>
      <c r="E828" s="99" t="s">
        <v>61</v>
      </c>
      <c r="F828" s="99">
        <v>0.26</v>
      </c>
      <c r="G828" s="99" t="s">
        <v>287</v>
      </c>
      <c r="H828" s="99" t="s">
        <v>60</v>
      </c>
      <c r="I828" s="99" t="s">
        <v>59</v>
      </c>
      <c r="J828" s="99" t="s">
        <v>72</v>
      </c>
      <c r="K828" s="99">
        <v>18687</v>
      </c>
      <c r="L828" s="99">
        <v>26795</v>
      </c>
      <c r="M828" s="99">
        <v>0.69740623250606404</v>
      </c>
    </row>
    <row r="829" spans="1:13" x14ac:dyDescent="0.35">
      <c r="A829" s="99">
        <v>312.39999999999998</v>
      </c>
      <c r="B829" s="99">
        <v>37</v>
      </c>
      <c r="C829" s="99" t="s">
        <v>269</v>
      </c>
      <c r="D829" s="99">
        <v>18128</v>
      </c>
      <c r="E829" s="99" t="s">
        <v>61</v>
      </c>
      <c r="F829" s="99">
        <v>0.26</v>
      </c>
      <c r="G829" s="99" t="s">
        <v>287</v>
      </c>
      <c r="H829" s="99" t="s">
        <v>60</v>
      </c>
      <c r="I829" s="99" t="s">
        <v>59</v>
      </c>
      <c r="J829" s="99" t="s">
        <v>72</v>
      </c>
      <c r="K829" s="99">
        <v>18687</v>
      </c>
      <c r="L829" s="99">
        <v>26795</v>
      </c>
      <c r="M829" s="99">
        <v>0.69740623250606404</v>
      </c>
    </row>
    <row r="830" spans="1:13" x14ac:dyDescent="0.35">
      <c r="A830" s="99">
        <v>315.39999999999998</v>
      </c>
      <c r="B830" s="99">
        <v>37</v>
      </c>
      <c r="C830" s="99" t="s">
        <v>269</v>
      </c>
      <c r="D830" s="99">
        <v>18121</v>
      </c>
      <c r="E830" s="99" t="s">
        <v>61</v>
      </c>
      <c r="F830" s="99">
        <v>0.26</v>
      </c>
      <c r="G830" s="99" t="s">
        <v>287</v>
      </c>
      <c r="H830" s="99" t="s">
        <v>60</v>
      </c>
      <c r="I830" s="99" t="s">
        <v>59</v>
      </c>
      <c r="J830" s="99" t="s">
        <v>72</v>
      </c>
      <c r="K830" s="99">
        <v>18687</v>
      </c>
      <c r="L830" s="99">
        <v>26795</v>
      </c>
      <c r="M830" s="99">
        <v>0.69740623250606404</v>
      </c>
    </row>
    <row r="831" spans="1:13" x14ac:dyDescent="0.35">
      <c r="A831" s="99">
        <v>318.39999999999998</v>
      </c>
      <c r="B831" s="99">
        <v>37</v>
      </c>
      <c r="C831" s="99" t="s">
        <v>269</v>
      </c>
      <c r="D831" s="99">
        <v>18161</v>
      </c>
      <c r="E831" s="99" t="s">
        <v>61</v>
      </c>
      <c r="F831" s="99">
        <v>0.26</v>
      </c>
      <c r="G831" s="99" t="s">
        <v>287</v>
      </c>
      <c r="H831" s="99" t="s">
        <v>60</v>
      </c>
      <c r="I831" s="99" t="s">
        <v>59</v>
      </c>
      <c r="J831" s="99" t="s">
        <v>72</v>
      </c>
      <c r="K831" s="99">
        <v>18687</v>
      </c>
      <c r="L831" s="99">
        <v>26795</v>
      </c>
      <c r="M831" s="99">
        <v>0.69740623250606404</v>
      </c>
    </row>
    <row r="832" spans="1:13" x14ac:dyDescent="0.35">
      <c r="A832" s="99">
        <v>321.39999999999998</v>
      </c>
      <c r="B832" s="99">
        <v>37</v>
      </c>
      <c r="C832" s="99" t="s">
        <v>269</v>
      </c>
      <c r="D832" s="99">
        <v>18232</v>
      </c>
      <c r="E832" s="99" t="s">
        <v>61</v>
      </c>
      <c r="F832" s="99">
        <v>0.26</v>
      </c>
      <c r="G832" s="99" t="s">
        <v>287</v>
      </c>
      <c r="H832" s="99" t="s">
        <v>60</v>
      </c>
      <c r="I832" s="99" t="s">
        <v>59</v>
      </c>
      <c r="J832" s="99" t="s">
        <v>72</v>
      </c>
      <c r="K832" s="99">
        <v>18687</v>
      </c>
      <c r="L832" s="99">
        <v>26795</v>
      </c>
      <c r="M832" s="99">
        <v>0.69740623250606404</v>
      </c>
    </row>
    <row r="833" spans="1:13" x14ac:dyDescent="0.35">
      <c r="A833" s="99">
        <v>324.39999999999998</v>
      </c>
      <c r="B833" s="99">
        <v>37</v>
      </c>
      <c r="C833" s="99" t="s">
        <v>269</v>
      </c>
      <c r="D833" s="99">
        <v>18196</v>
      </c>
      <c r="E833" s="99" t="s">
        <v>61</v>
      </c>
      <c r="F833" s="99">
        <v>0.26</v>
      </c>
      <c r="G833" s="99" t="s">
        <v>287</v>
      </c>
      <c r="H833" s="99" t="s">
        <v>60</v>
      </c>
      <c r="I833" s="99" t="s">
        <v>59</v>
      </c>
      <c r="J833" s="99" t="s">
        <v>72</v>
      </c>
      <c r="K833" s="99">
        <v>18687</v>
      </c>
      <c r="L833" s="99">
        <v>26795</v>
      </c>
      <c r="M833" s="99">
        <v>0.69740623250606404</v>
      </c>
    </row>
    <row r="834" spans="1:13" x14ac:dyDescent="0.35">
      <c r="A834" s="99">
        <v>327.39999999999998</v>
      </c>
      <c r="B834" s="99">
        <v>37</v>
      </c>
      <c r="C834" s="99" t="s">
        <v>269</v>
      </c>
      <c r="D834" s="99">
        <v>18062</v>
      </c>
      <c r="E834" s="99" t="s">
        <v>61</v>
      </c>
      <c r="F834" s="99">
        <v>0.26</v>
      </c>
      <c r="G834" s="99" t="s">
        <v>287</v>
      </c>
      <c r="H834" s="99" t="s">
        <v>60</v>
      </c>
      <c r="I834" s="99" t="s">
        <v>59</v>
      </c>
      <c r="J834" s="99" t="s">
        <v>72</v>
      </c>
      <c r="K834" s="99">
        <v>18687</v>
      </c>
      <c r="L834" s="99">
        <v>26795</v>
      </c>
      <c r="M834" s="99">
        <v>0.69740623250606404</v>
      </c>
    </row>
    <row r="835" spans="1:13" x14ac:dyDescent="0.35">
      <c r="A835" s="99">
        <v>330.4</v>
      </c>
      <c r="B835" s="99">
        <v>37</v>
      </c>
      <c r="C835" s="99" t="s">
        <v>269</v>
      </c>
      <c r="D835" s="99">
        <v>18139</v>
      </c>
      <c r="E835" s="99" t="s">
        <v>61</v>
      </c>
      <c r="F835" s="99">
        <v>0.26</v>
      </c>
      <c r="G835" s="99" t="s">
        <v>287</v>
      </c>
      <c r="H835" s="99" t="s">
        <v>60</v>
      </c>
      <c r="I835" s="99" t="s">
        <v>59</v>
      </c>
      <c r="J835" s="99" t="s">
        <v>72</v>
      </c>
      <c r="K835" s="99">
        <v>18687</v>
      </c>
      <c r="L835" s="99">
        <v>26795</v>
      </c>
      <c r="M835" s="99">
        <v>0.69740623250606404</v>
      </c>
    </row>
    <row r="836" spans="1:13" x14ac:dyDescent="0.35">
      <c r="A836" s="99">
        <v>333.4</v>
      </c>
      <c r="B836" s="99">
        <v>37</v>
      </c>
      <c r="C836" s="99" t="s">
        <v>269</v>
      </c>
      <c r="D836" s="99">
        <v>17737</v>
      </c>
      <c r="E836" s="99" t="s">
        <v>61</v>
      </c>
      <c r="F836" s="99">
        <v>0.26</v>
      </c>
      <c r="G836" s="99" t="s">
        <v>287</v>
      </c>
      <c r="H836" s="99" t="s">
        <v>60</v>
      </c>
      <c r="I836" s="99" t="s">
        <v>59</v>
      </c>
      <c r="J836" s="99" t="s">
        <v>72</v>
      </c>
      <c r="K836" s="99">
        <v>18687</v>
      </c>
      <c r="L836" s="99">
        <v>26795</v>
      </c>
      <c r="M836" s="99">
        <v>0.69740623250606404</v>
      </c>
    </row>
    <row r="837" spans="1:13" x14ac:dyDescent="0.35">
      <c r="A837" s="99">
        <v>336.4</v>
      </c>
      <c r="B837" s="99">
        <v>37</v>
      </c>
      <c r="C837" s="99" t="s">
        <v>269</v>
      </c>
      <c r="D837" s="99">
        <v>18245</v>
      </c>
      <c r="E837" s="99" t="s">
        <v>61</v>
      </c>
      <c r="F837" s="99">
        <v>0.26</v>
      </c>
      <c r="G837" s="99" t="s">
        <v>287</v>
      </c>
      <c r="H837" s="99" t="s">
        <v>60</v>
      </c>
      <c r="I837" s="99" t="s">
        <v>59</v>
      </c>
      <c r="J837" s="99" t="s">
        <v>72</v>
      </c>
      <c r="K837" s="99">
        <v>18687</v>
      </c>
      <c r="L837" s="99">
        <v>26795</v>
      </c>
      <c r="M837" s="99">
        <v>0.69740623250606404</v>
      </c>
    </row>
    <row r="838" spans="1:13" x14ac:dyDescent="0.35">
      <c r="A838" s="99">
        <v>339.4</v>
      </c>
      <c r="B838" s="99">
        <v>37</v>
      </c>
      <c r="C838" s="99" t="s">
        <v>269</v>
      </c>
      <c r="D838" s="99">
        <v>18050</v>
      </c>
      <c r="E838" s="99" t="s">
        <v>61</v>
      </c>
      <c r="F838" s="99">
        <v>0.26</v>
      </c>
      <c r="G838" s="99" t="s">
        <v>287</v>
      </c>
      <c r="H838" s="99" t="s">
        <v>60</v>
      </c>
      <c r="I838" s="99" t="s">
        <v>59</v>
      </c>
      <c r="J838" s="99" t="s">
        <v>72</v>
      </c>
      <c r="K838" s="99">
        <v>18687</v>
      </c>
      <c r="L838" s="99">
        <v>26795</v>
      </c>
      <c r="M838" s="99">
        <v>0.69740623250606404</v>
      </c>
    </row>
    <row r="839" spans="1:13" x14ac:dyDescent="0.35">
      <c r="A839" s="99">
        <v>342.4</v>
      </c>
      <c r="B839" s="99">
        <v>37</v>
      </c>
      <c r="C839" s="99" t="s">
        <v>269</v>
      </c>
      <c r="D839" s="99">
        <v>17979</v>
      </c>
      <c r="E839" s="99" t="s">
        <v>61</v>
      </c>
      <c r="F839" s="99">
        <v>0.26</v>
      </c>
      <c r="G839" s="99" t="s">
        <v>287</v>
      </c>
      <c r="H839" s="99" t="s">
        <v>60</v>
      </c>
      <c r="I839" s="99" t="s">
        <v>59</v>
      </c>
      <c r="J839" s="99" t="s">
        <v>72</v>
      </c>
      <c r="K839" s="99">
        <v>18687</v>
      </c>
      <c r="L839" s="99">
        <v>26795</v>
      </c>
      <c r="M839" s="99">
        <v>0.69740623250606404</v>
      </c>
    </row>
    <row r="840" spans="1:13" x14ac:dyDescent="0.35">
      <c r="A840" s="99">
        <v>345.4</v>
      </c>
      <c r="B840" s="99">
        <v>37</v>
      </c>
      <c r="C840" s="99" t="s">
        <v>269</v>
      </c>
      <c r="D840" s="99">
        <v>17993</v>
      </c>
      <c r="E840" s="99" t="s">
        <v>61</v>
      </c>
      <c r="F840" s="99">
        <v>0.26</v>
      </c>
      <c r="G840" s="99" t="s">
        <v>287</v>
      </c>
      <c r="H840" s="99" t="s">
        <v>60</v>
      </c>
      <c r="I840" s="99" t="s">
        <v>59</v>
      </c>
      <c r="J840" s="99" t="s">
        <v>72</v>
      </c>
      <c r="K840" s="99">
        <v>18687</v>
      </c>
      <c r="L840" s="99">
        <v>26795</v>
      </c>
      <c r="M840" s="99">
        <v>0.69740623250606404</v>
      </c>
    </row>
    <row r="841" spans="1:13" x14ac:dyDescent="0.35">
      <c r="A841" s="99">
        <v>348.4</v>
      </c>
      <c r="B841" s="99">
        <v>37</v>
      </c>
      <c r="C841" s="99" t="s">
        <v>269</v>
      </c>
      <c r="D841" s="99">
        <v>18058</v>
      </c>
      <c r="E841" s="99" t="s">
        <v>61</v>
      </c>
      <c r="F841" s="99">
        <v>0.26</v>
      </c>
      <c r="G841" s="99" t="s">
        <v>287</v>
      </c>
      <c r="H841" s="99" t="s">
        <v>60</v>
      </c>
      <c r="I841" s="99" t="s">
        <v>59</v>
      </c>
      <c r="J841" s="99" t="s">
        <v>72</v>
      </c>
      <c r="K841" s="99">
        <v>18687</v>
      </c>
      <c r="L841" s="99">
        <v>26795</v>
      </c>
      <c r="M841" s="99">
        <v>0.69740623250606404</v>
      </c>
    </row>
    <row r="842" spans="1:13" x14ac:dyDescent="0.35">
      <c r="A842" s="99">
        <v>351.4</v>
      </c>
      <c r="B842" s="99">
        <v>37</v>
      </c>
      <c r="C842" s="99" t="s">
        <v>269</v>
      </c>
      <c r="D842" s="99">
        <v>18131</v>
      </c>
      <c r="E842" s="99" t="s">
        <v>61</v>
      </c>
      <c r="F842" s="99">
        <v>0.26</v>
      </c>
      <c r="G842" s="99" t="s">
        <v>287</v>
      </c>
      <c r="H842" s="99" t="s">
        <v>60</v>
      </c>
      <c r="I842" s="99" t="s">
        <v>59</v>
      </c>
      <c r="J842" s="99" t="s">
        <v>72</v>
      </c>
      <c r="K842" s="99">
        <v>18687</v>
      </c>
      <c r="L842" s="99">
        <v>26795</v>
      </c>
      <c r="M842" s="99">
        <v>0.69740623250606404</v>
      </c>
    </row>
    <row r="843" spans="1:13" x14ac:dyDescent="0.35">
      <c r="A843" s="99">
        <v>354.4</v>
      </c>
      <c r="B843" s="99">
        <v>37</v>
      </c>
      <c r="C843" s="99" t="s">
        <v>269</v>
      </c>
      <c r="D843" s="99">
        <v>18083</v>
      </c>
      <c r="E843" s="99" t="s">
        <v>61</v>
      </c>
      <c r="F843" s="99">
        <v>0.26</v>
      </c>
      <c r="G843" s="99" t="s">
        <v>287</v>
      </c>
      <c r="H843" s="99" t="s">
        <v>60</v>
      </c>
      <c r="I843" s="99" t="s">
        <v>59</v>
      </c>
      <c r="J843" s="99" t="s">
        <v>72</v>
      </c>
      <c r="K843" s="99">
        <v>18687</v>
      </c>
      <c r="L843" s="99">
        <v>26795</v>
      </c>
      <c r="M843" s="99">
        <v>0.69740623250606404</v>
      </c>
    </row>
    <row r="844" spans="1:13" x14ac:dyDescent="0.35">
      <c r="A844" s="99">
        <v>357.4</v>
      </c>
      <c r="B844" s="99">
        <v>37</v>
      </c>
      <c r="C844" s="99" t="s">
        <v>269</v>
      </c>
      <c r="D844" s="99">
        <v>18055</v>
      </c>
      <c r="E844" s="99" t="s">
        <v>61</v>
      </c>
      <c r="F844" s="99">
        <v>0.26</v>
      </c>
      <c r="G844" s="99" t="s">
        <v>287</v>
      </c>
      <c r="H844" s="99" t="s">
        <v>60</v>
      </c>
      <c r="I844" s="99" t="s">
        <v>59</v>
      </c>
      <c r="J844" s="99" t="s">
        <v>72</v>
      </c>
      <c r="K844" s="99">
        <v>18687</v>
      </c>
      <c r="L844" s="99">
        <v>26795</v>
      </c>
      <c r="M844" s="99">
        <v>0.69740623250606404</v>
      </c>
    </row>
    <row r="845" spans="1:13" x14ac:dyDescent="0.35">
      <c r="A845" s="99">
        <v>360.4</v>
      </c>
      <c r="B845" s="99">
        <v>37</v>
      </c>
      <c r="C845" s="99" t="s">
        <v>269</v>
      </c>
      <c r="D845" s="99">
        <v>18031</v>
      </c>
      <c r="E845" s="99" t="s">
        <v>61</v>
      </c>
      <c r="F845" s="99">
        <v>0.26</v>
      </c>
      <c r="G845" s="99" t="s">
        <v>287</v>
      </c>
      <c r="H845" s="99" t="s">
        <v>60</v>
      </c>
      <c r="I845" s="99" t="s">
        <v>59</v>
      </c>
      <c r="J845" s="99" t="s">
        <v>72</v>
      </c>
      <c r="K845" s="99">
        <v>18687</v>
      </c>
      <c r="L845" s="99">
        <v>26795</v>
      </c>
      <c r="M845" s="99">
        <v>0.69740623250606404</v>
      </c>
    </row>
    <row r="846" spans="1:13" x14ac:dyDescent="0.35">
      <c r="A846" s="99">
        <v>363.4</v>
      </c>
      <c r="B846" s="99">
        <v>37</v>
      </c>
      <c r="C846" s="99" t="s">
        <v>269</v>
      </c>
      <c r="D846" s="99">
        <v>18140</v>
      </c>
      <c r="E846" s="99" t="s">
        <v>61</v>
      </c>
      <c r="F846" s="99">
        <v>0.26</v>
      </c>
      <c r="G846" s="99" t="s">
        <v>287</v>
      </c>
      <c r="H846" s="99" t="s">
        <v>60</v>
      </c>
      <c r="I846" s="99" t="s">
        <v>59</v>
      </c>
      <c r="J846" s="99" t="s">
        <v>72</v>
      </c>
      <c r="K846" s="99">
        <v>18687</v>
      </c>
      <c r="L846" s="99">
        <v>26795</v>
      </c>
      <c r="M846" s="99">
        <v>0.69740623250606404</v>
      </c>
    </row>
    <row r="847" spans="1:13" x14ac:dyDescent="0.35">
      <c r="A847" s="99">
        <v>366.4</v>
      </c>
      <c r="B847" s="99">
        <v>37</v>
      </c>
      <c r="C847" s="99" t="s">
        <v>269</v>
      </c>
      <c r="D847" s="99">
        <v>17873</v>
      </c>
      <c r="E847" s="99" t="s">
        <v>61</v>
      </c>
      <c r="F847" s="99">
        <v>0.26</v>
      </c>
      <c r="G847" s="99" t="s">
        <v>287</v>
      </c>
      <c r="H847" s="99" t="s">
        <v>60</v>
      </c>
      <c r="I847" s="99" t="s">
        <v>59</v>
      </c>
      <c r="J847" s="99" t="s">
        <v>72</v>
      </c>
      <c r="K847" s="99">
        <v>18687</v>
      </c>
      <c r="L847" s="99">
        <v>26795</v>
      </c>
      <c r="M847" s="99">
        <v>0.69740623250606404</v>
      </c>
    </row>
    <row r="848" spans="1:13" x14ac:dyDescent="0.35">
      <c r="A848" s="99">
        <v>369.4</v>
      </c>
      <c r="B848" s="99">
        <v>36.9</v>
      </c>
      <c r="C848" s="99" t="s">
        <v>269</v>
      </c>
      <c r="D848" s="99">
        <v>17866</v>
      </c>
      <c r="E848" s="99" t="s">
        <v>61</v>
      </c>
      <c r="F848" s="99">
        <v>0.26</v>
      </c>
      <c r="G848" s="99" t="s">
        <v>287</v>
      </c>
      <c r="H848" s="99" t="s">
        <v>60</v>
      </c>
      <c r="I848" s="99" t="s">
        <v>59</v>
      </c>
      <c r="J848" s="99" t="s">
        <v>72</v>
      </c>
      <c r="K848" s="99">
        <v>18687</v>
      </c>
      <c r="L848" s="99">
        <v>26795</v>
      </c>
      <c r="M848" s="99">
        <v>0.69740623250606404</v>
      </c>
    </row>
    <row r="849" spans="1:13" x14ac:dyDescent="0.35">
      <c r="A849" s="99">
        <v>372.4</v>
      </c>
      <c r="B849" s="99">
        <v>37</v>
      </c>
      <c r="C849" s="99" t="s">
        <v>269</v>
      </c>
      <c r="D849" s="99">
        <v>17977</v>
      </c>
      <c r="E849" s="99" t="s">
        <v>61</v>
      </c>
      <c r="F849" s="99">
        <v>0.26</v>
      </c>
      <c r="G849" s="99" t="s">
        <v>287</v>
      </c>
      <c r="H849" s="99" t="s">
        <v>60</v>
      </c>
      <c r="I849" s="99" t="s">
        <v>59</v>
      </c>
      <c r="J849" s="99" t="s">
        <v>72</v>
      </c>
      <c r="K849" s="99">
        <v>18687</v>
      </c>
      <c r="L849" s="99">
        <v>26795</v>
      </c>
      <c r="M849" s="99">
        <v>0.69740623250606404</v>
      </c>
    </row>
    <row r="850" spans="1:13" x14ac:dyDescent="0.35">
      <c r="A850" s="99">
        <v>375.4</v>
      </c>
      <c r="B850" s="99">
        <v>37</v>
      </c>
      <c r="C850" s="99" t="s">
        <v>269</v>
      </c>
      <c r="D850" s="99">
        <v>18144</v>
      </c>
      <c r="E850" s="99" t="s">
        <v>61</v>
      </c>
      <c r="F850" s="99">
        <v>0.26</v>
      </c>
      <c r="G850" s="99" t="s">
        <v>287</v>
      </c>
      <c r="H850" s="99" t="s">
        <v>60</v>
      </c>
      <c r="I850" s="99" t="s">
        <v>59</v>
      </c>
      <c r="J850" s="99" t="s">
        <v>72</v>
      </c>
      <c r="K850" s="99">
        <v>18687</v>
      </c>
      <c r="L850" s="99">
        <v>26795</v>
      </c>
      <c r="M850" s="99">
        <v>0.69740623250606404</v>
      </c>
    </row>
    <row r="851" spans="1:13" x14ac:dyDescent="0.35">
      <c r="A851" s="99">
        <v>378.4</v>
      </c>
      <c r="B851" s="99">
        <v>37</v>
      </c>
      <c r="C851" s="99" t="s">
        <v>269</v>
      </c>
      <c r="D851" s="99">
        <v>17909</v>
      </c>
      <c r="E851" s="99" t="s">
        <v>61</v>
      </c>
      <c r="F851" s="99">
        <v>0.26</v>
      </c>
      <c r="G851" s="99" t="s">
        <v>287</v>
      </c>
      <c r="H851" s="99" t="s">
        <v>60</v>
      </c>
      <c r="I851" s="99" t="s">
        <v>59</v>
      </c>
      <c r="J851" s="99" t="s">
        <v>72</v>
      </c>
      <c r="K851" s="99">
        <v>18687</v>
      </c>
      <c r="L851" s="99">
        <v>26795</v>
      </c>
      <c r="M851" s="99">
        <v>0.69740623250606404</v>
      </c>
    </row>
    <row r="852" spans="1:13" x14ac:dyDescent="0.35">
      <c r="A852" s="99">
        <v>381.4</v>
      </c>
      <c r="B852" s="99">
        <v>37</v>
      </c>
      <c r="C852" s="99" t="s">
        <v>269</v>
      </c>
      <c r="D852" s="99">
        <v>18130</v>
      </c>
      <c r="E852" s="99" t="s">
        <v>61</v>
      </c>
      <c r="F852" s="99">
        <v>0.26</v>
      </c>
      <c r="G852" s="99" t="s">
        <v>287</v>
      </c>
      <c r="H852" s="99" t="s">
        <v>60</v>
      </c>
      <c r="I852" s="99" t="s">
        <v>59</v>
      </c>
      <c r="J852" s="99" t="s">
        <v>72</v>
      </c>
      <c r="K852" s="99">
        <v>18687</v>
      </c>
      <c r="L852" s="99">
        <v>26795</v>
      </c>
      <c r="M852" s="99">
        <v>0.69740623250606404</v>
      </c>
    </row>
    <row r="853" spans="1:13" x14ac:dyDescent="0.35">
      <c r="A853" s="99">
        <v>384.4</v>
      </c>
      <c r="B853" s="99">
        <v>37</v>
      </c>
      <c r="C853" s="99" t="s">
        <v>269</v>
      </c>
      <c r="D853" s="99">
        <v>18262</v>
      </c>
      <c r="E853" s="99" t="s">
        <v>61</v>
      </c>
      <c r="F853" s="99">
        <v>0.26</v>
      </c>
      <c r="G853" s="99" t="s">
        <v>287</v>
      </c>
      <c r="H853" s="99" t="s">
        <v>60</v>
      </c>
      <c r="I853" s="99" t="s">
        <v>59</v>
      </c>
      <c r="J853" s="99" t="s">
        <v>72</v>
      </c>
      <c r="K853" s="99">
        <v>18687</v>
      </c>
      <c r="L853" s="99">
        <v>26795</v>
      </c>
      <c r="M853" s="99">
        <v>0.69740623250606404</v>
      </c>
    </row>
    <row r="854" spans="1:13" x14ac:dyDescent="0.35">
      <c r="A854" s="99">
        <v>387.4</v>
      </c>
      <c r="B854" s="99">
        <v>37</v>
      </c>
      <c r="C854" s="99" t="s">
        <v>269</v>
      </c>
      <c r="D854" s="99">
        <v>17847</v>
      </c>
      <c r="E854" s="99" t="s">
        <v>61</v>
      </c>
      <c r="F854" s="99">
        <v>0.26</v>
      </c>
      <c r="G854" s="99" t="s">
        <v>287</v>
      </c>
      <c r="H854" s="99" t="s">
        <v>60</v>
      </c>
      <c r="I854" s="99" t="s">
        <v>59</v>
      </c>
      <c r="J854" s="99" t="s">
        <v>72</v>
      </c>
      <c r="K854" s="99">
        <v>18687</v>
      </c>
      <c r="L854" s="99">
        <v>26795</v>
      </c>
      <c r="M854" s="99">
        <v>0.69740623250606404</v>
      </c>
    </row>
    <row r="855" spans="1:13" x14ac:dyDescent="0.35">
      <c r="A855" s="99">
        <v>390.4</v>
      </c>
      <c r="B855" s="99">
        <v>37</v>
      </c>
      <c r="C855" s="99" t="s">
        <v>269</v>
      </c>
      <c r="D855" s="99">
        <v>18222</v>
      </c>
      <c r="E855" s="99" t="s">
        <v>61</v>
      </c>
      <c r="F855" s="99">
        <v>0.26</v>
      </c>
      <c r="G855" s="99" t="s">
        <v>287</v>
      </c>
      <c r="H855" s="99" t="s">
        <v>60</v>
      </c>
      <c r="I855" s="99" t="s">
        <v>59</v>
      </c>
      <c r="J855" s="99" t="s">
        <v>72</v>
      </c>
      <c r="K855" s="99">
        <v>18687</v>
      </c>
      <c r="L855" s="99">
        <v>26795</v>
      </c>
      <c r="M855" s="99">
        <v>0.69740623250606404</v>
      </c>
    </row>
    <row r="856" spans="1:13" x14ac:dyDescent="0.35">
      <c r="A856" s="99">
        <v>393.4</v>
      </c>
      <c r="B856" s="99">
        <v>37</v>
      </c>
      <c r="C856" s="99" t="s">
        <v>269</v>
      </c>
      <c r="D856" s="99">
        <v>18113</v>
      </c>
      <c r="E856" s="99" t="s">
        <v>61</v>
      </c>
      <c r="F856" s="99">
        <v>0.26</v>
      </c>
      <c r="G856" s="99" t="s">
        <v>287</v>
      </c>
      <c r="H856" s="99" t="s">
        <v>60</v>
      </c>
      <c r="I856" s="99" t="s">
        <v>59</v>
      </c>
      <c r="J856" s="99" t="s">
        <v>72</v>
      </c>
      <c r="K856" s="99">
        <v>18687</v>
      </c>
      <c r="L856" s="99">
        <v>26795</v>
      </c>
      <c r="M856" s="99">
        <v>0.69740623250606404</v>
      </c>
    </row>
    <row r="857" spans="1:13" x14ac:dyDescent="0.35">
      <c r="A857" s="99">
        <v>396.4</v>
      </c>
      <c r="B857" s="99">
        <v>37</v>
      </c>
      <c r="C857" s="99" t="s">
        <v>269</v>
      </c>
      <c r="D857" s="99">
        <v>17834</v>
      </c>
      <c r="E857" s="99" t="s">
        <v>61</v>
      </c>
      <c r="F857" s="99">
        <v>0.26</v>
      </c>
      <c r="G857" s="99" t="s">
        <v>287</v>
      </c>
      <c r="H857" s="99" t="s">
        <v>60</v>
      </c>
      <c r="I857" s="99" t="s">
        <v>59</v>
      </c>
      <c r="J857" s="99" t="s">
        <v>72</v>
      </c>
      <c r="K857" s="99">
        <v>18687</v>
      </c>
      <c r="L857" s="99">
        <v>26795</v>
      </c>
      <c r="M857" s="99">
        <v>0.69740623250606404</v>
      </c>
    </row>
    <row r="858" spans="1:13" x14ac:dyDescent="0.35">
      <c r="A858" s="99">
        <v>399.4</v>
      </c>
      <c r="B858" s="99">
        <v>37</v>
      </c>
      <c r="C858" s="99" t="s">
        <v>269</v>
      </c>
      <c r="D858" s="99">
        <v>17990</v>
      </c>
      <c r="E858" s="99" t="s">
        <v>61</v>
      </c>
      <c r="F858" s="99">
        <v>0.26</v>
      </c>
      <c r="G858" s="99" t="s">
        <v>287</v>
      </c>
      <c r="H858" s="99" t="s">
        <v>60</v>
      </c>
      <c r="I858" s="99" t="s">
        <v>59</v>
      </c>
      <c r="J858" s="99" t="s">
        <v>72</v>
      </c>
      <c r="K858" s="99">
        <v>18687</v>
      </c>
      <c r="L858" s="99">
        <v>26795</v>
      </c>
      <c r="M858" s="99">
        <v>0.69740623250606404</v>
      </c>
    </row>
    <row r="859" spans="1:13" x14ac:dyDescent="0.35">
      <c r="A859" s="99">
        <v>402.4</v>
      </c>
      <c r="B859" s="99">
        <v>37</v>
      </c>
      <c r="C859" s="99" t="s">
        <v>269</v>
      </c>
      <c r="D859" s="99">
        <v>18258</v>
      </c>
      <c r="E859" s="99" t="s">
        <v>61</v>
      </c>
      <c r="F859" s="99">
        <v>0.26</v>
      </c>
      <c r="G859" s="99" t="s">
        <v>287</v>
      </c>
      <c r="H859" s="99" t="s">
        <v>60</v>
      </c>
      <c r="I859" s="99" t="s">
        <v>59</v>
      </c>
      <c r="J859" s="99" t="s">
        <v>72</v>
      </c>
      <c r="K859" s="99">
        <v>18687</v>
      </c>
      <c r="L859" s="99">
        <v>26795</v>
      </c>
      <c r="M859" s="99">
        <v>0.69740623250606404</v>
      </c>
    </row>
    <row r="860" spans="1:13" x14ac:dyDescent="0.35">
      <c r="A860" s="99">
        <v>405.4</v>
      </c>
      <c r="B860" s="99">
        <v>37</v>
      </c>
      <c r="C860" s="99" t="s">
        <v>269</v>
      </c>
      <c r="D860" s="99">
        <v>18054</v>
      </c>
      <c r="E860" s="99" t="s">
        <v>61</v>
      </c>
      <c r="F860" s="99">
        <v>0.26</v>
      </c>
      <c r="G860" s="99" t="s">
        <v>287</v>
      </c>
      <c r="H860" s="99" t="s">
        <v>60</v>
      </c>
      <c r="I860" s="99" t="s">
        <v>59</v>
      </c>
      <c r="J860" s="99" t="s">
        <v>72</v>
      </c>
      <c r="K860" s="99">
        <v>18687</v>
      </c>
      <c r="L860" s="99">
        <v>26795</v>
      </c>
      <c r="M860" s="99">
        <v>0.69740623250606404</v>
      </c>
    </row>
    <row r="861" spans="1:13" x14ac:dyDescent="0.35">
      <c r="A861" s="99">
        <v>408.4</v>
      </c>
      <c r="B861" s="99">
        <v>37</v>
      </c>
      <c r="C861" s="99" t="s">
        <v>269</v>
      </c>
      <c r="D861" s="99">
        <v>18043</v>
      </c>
      <c r="E861" s="99" t="s">
        <v>61</v>
      </c>
      <c r="F861" s="99">
        <v>0.26</v>
      </c>
      <c r="G861" s="99" t="s">
        <v>287</v>
      </c>
      <c r="H861" s="99" t="s">
        <v>60</v>
      </c>
      <c r="I861" s="99" t="s">
        <v>59</v>
      </c>
      <c r="J861" s="99" t="s">
        <v>72</v>
      </c>
      <c r="K861" s="99">
        <v>18687</v>
      </c>
      <c r="L861" s="99">
        <v>26795</v>
      </c>
      <c r="M861" s="99">
        <v>0.69740623250606404</v>
      </c>
    </row>
    <row r="862" spans="1:13" x14ac:dyDescent="0.35">
      <c r="A862" s="99">
        <v>411.4</v>
      </c>
      <c r="B862" s="99">
        <v>37</v>
      </c>
      <c r="C862" s="99" t="s">
        <v>269</v>
      </c>
      <c r="D862" s="99">
        <v>18102</v>
      </c>
      <c r="E862" s="99" t="s">
        <v>61</v>
      </c>
      <c r="F862" s="99">
        <v>0.26</v>
      </c>
      <c r="G862" s="99" t="s">
        <v>287</v>
      </c>
      <c r="H862" s="99" t="s">
        <v>60</v>
      </c>
      <c r="I862" s="99" t="s">
        <v>59</v>
      </c>
      <c r="J862" s="99" t="s">
        <v>72</v>
      </c>
      <c r="K862" s="99">
        <v>18687</v>
      </c>
      <c r="L862" s="99">
        <v>26795</v>
      </c>
      <c r="M862" s="99">
        <v>0.69740623250606404</v>
      </c>
    </row>
    <row r="863" spans="1:13" x14ac:dyDescent="0.35">
      <c r="A863" s="99">
        <v>414.4</v>
      </c>
      <c r="B863" s="99">
        <v>37</v>
      </c>
      <c r="C863" s="99" t="s">
        <v>269</v>
      </c>
      <c r="D863" s="99">
        <v>18066</v>
      </c>
      <c r="E863" s="99" t="s">
        <v>61</v>
      </c>
      <c r="F863" s="99">
        <v>0.26</v>
      </c>
      <c r="G863" s="99" t="s">
        <v>287</v>
      </c>
      <c r="H863" s="99" t="s">
        <v>60</v>
      </c>
      <c r="I863" s="99" t="s">
        <v>59</v>
      </c>
      <c r="J863" s="99" t="s">
        <v>72</v>
      </c>
      <c r="K863" s="99">
        <v>18687</v>
      </c>
      <c r="L863" s="99">
        <v>26795</v>
      </c>
      <c r="M863" s="99">
        <v>0.69740623250606404</v>
      </c>
    </row>
    <row r="864" spans="1:13" x14ac:dyDescent="0.35">
      <c r="A864" s="99">
        <v>417.4</v>
      </c>
      <c r="B864" s="99">
        <v>37</v>
      </c>
      <c r="C864" s="99" t="s">
        <v>269</v>
      </c>
      <c r="D864" s="99">
        <v>17994</v>
      </c>
      <c r="E864" s="99" t="s">
        <v>61</v>
      </c>
      <c r="F864" s="99">
        <v>0.26</v>
      </c>
      <c r="G864" s="99" t="s">
        <v>287</v>
      </c>
      <c r="H864" s="99" t="s">
        <v>60</v>
      </c>
      <c r="I864" s="99" t="s">
        <v>59</v>
      </c>
      <c r="J864" s="99" t="s">
        <v>72</v>
      </c>
      <c r="K864" s="99">
        <v>18687</v>
      </c>
      <c r="L864" s="99">
        <v>26795</v>
      </c>
      <c r="M864" s="99">
        <v>0.69740623250606404</v>
      </c>
    </row>
    <row r="865" spans="1:13" x14ac:dyDescent="0.35">
      <c r="A865" s="99">
        <v>420.4</v>
      </c>
      <c r="B865" s="99">
        <v>37</v>
      </c>
      <c r="C865" s="99" t="s">
        <v>269</v>
      </c>
      <c r="D865" s="99">
        <v>18022</v>
      </c>
      <c r="E865" s="99" t="s">
        <v>61</v>
      </c>
      <c r="F865" s="99">
        <v>0.26</v>
      </c>
      <c r="G865" s="99" t="s">
        <v>287</v>
      </c>
      <c r="H865" s="99" t="s">
        <v>60</v>
      </c>
      <c r="I865" s="99" t="s">
        <v>59</v>
      </c>
      <c r="J865" s="99" t="s">
        <v>72</v>
      </c>
      <c r="K865" s="99">
        <v>18687</v>
      </c>
      <c r="L865" s="99">
        <v>26795</v>
      </c>
      <c r="M865" s="99">
        <v>0.69740623250606404</v>
      </c>
    </row>
    <row r="866" spans="1:13" x14ac:dyDescent="0.35">
      <c r="A866" s="99">
        <v>423.4</v>
      </c>
      <c r="B866" s="99">
        <v>37</v>
      </c>
      <c r="C866" s="99" t="s">
        <v>269</v>
      </c>
      <c r="D866" s="99">
        <v>18099</v>
      </c>
      <c r="E866" s="99" t="s">
        <v>61</v>
      </c>
      <c r="F866" s="99">
        <v>0.26</v>
      </c>
      <c r="G866" s="99" t="s">
        <v>287</v>
      </c>
      <c r="H866" s="99" t="s">
        <v>60</v>
      </c>
      <c r="I866" s="99" t="s">
        <v>59</v>
      </c>
      <c r="J866" s="99" t="s">
        <v>72</v>
      </c>
      <c r="K866" s="99">
        <v>18687</v>
      </c>
      <c r="L866" s="99">
        <v>26795</v>
      </c>
      <c r="M866" s="99">
        <v>0.69740623250606404</v>
      </c>
    </row>
    <row r="867" spans="1:13" x14ac:dyDescent="0.35">
      <c r="A867" s="99">
        <v>426.4</v>
      </c>
      <c r="B867" s="99">
        <v>37</v>
      </c>
      <c r="C867" s="99" t="s">
        <v>269</v>
      </c>
      <c r="D867" s="99">
        <v>17825</v>
      </c>
      <c r="E867" s="99" t="s">
        <v>61</v>
      </c>
      <c r="F867" s="99">
        <v>0.26</v>
      </c>
      <c r="G867" s="99" t="s">
        <v>287</v>
      </c>
      <c r="H867" s="99" t="s">
        <v>60</v>
      </c>
      <c r="I867" s="99" t="s">
        <v>59</v>
      </c>
      <c r="J867" s="99" t="s">
        <v>72</v>
      </c>
      <c r="K867" s="99">
        <v>18687</v>
      </c>
      <c r="L867" s="99">
        <v>26795</v>
      </c>
      <c r="M867" s="99">
        <v>0.69740623250606404</v>
      </c>
    </row>
    <row r="868" spans="1:13" x14ac:dyDescent="0.35">
      <c r="A868" s="99">
        <v>429.4</v>
      </c>
      <c r="B868" s="99">
        <v>37</v>
      </c>
      <c r="C868" s="99" t="s">
        <v>269</v>
      </c>
      <c r="D868" s="99">
        <v>17875</v>
      </c>
      <c r="E868" s="99" t="s">
        <v>61</v>
      </c>
      <c r="F868" s="99">
        <v>0.26</v>
      </c>
      <c r="G868" s="99" t="s">
        <v>287</v>
      </c>
      <c r="H868" s="99" t="s">
        <v>60</v>
      </c>
      <c r="I868" s="99" t="s">
        <v>59</v>
      </c>
      <c r="J868" s="99" t="s">
        <v>72</v>
      </c>
      <c r="K868" s="99">
        <v>18687</v>
      </c>
      <c r="L868" s="99">
        <v>26795</v>
      </c>
      <c r="M868" s="99">
        <v>0.69740623250606404</v>
      </c>
    </row>
    <row r="869" spans="1:13" x14ac:dyDescent="0.35">
      <c r="A869" s="99">
        <v>432.4</v>
      </c>
      <c r="B869" s="99">
        <v>37</v>
      </c>
      <c r="C869" s="99" t="s">
        <v>269</v>
      </c>
      <c r="D869" s="99">
        <v>17878</v>
      </c>
      <c r="E869" s="99" t="s">
        <v>61</v>
      </c>
      <c r="F869" s="99">
        <v>0.26</v>
      </c>
      <c r="G869" s="99" t="s">
        <v>287</v>
      </c>
      <c r="H869" s="99" t="s">
        <v>60</v>
      </c>
      <c r="I869" s="99" t="s">
        <v>59</v>
      </c>
      <c r="J869" s="99" t="s">
        <v>72</v>
      </c>
      <c r="K869" s="99">
        <v>18687</v>
      </c>
      <c r="L869" s="99">
        <v>26795</v>
      </c>
      <c r="M869" s="99">
        <v>0.69740623250606404</v>
      </c>
    </row>
    <row r="870" spans="1:13" x14ac:dyDescent="0.35">
      <c r="A870" s="99">
        <v>435.4</v>
      </c>
      <c r="B870" s="99">
        <v>37</v>
      </c>
      <c r="C870" s="99" t="s">
        <v>269</v>
      </c>
      <c r="D870" s="99">
        <v>18046</v>
      </c>
      <c r="E870" s="99" t="s">
        <v>61</v>
      </c>
      <c r="F870" s="99">
        <v>0.26</v>
      </c>
      <c r="G870" s="99" t="s">
        <v>287</v>
      </c>
      <c r="H870" s="99" t="s">
        <v>60</v>
      </c>
      <c r="I870" s="99" t="s">
        <v>59</v>
      </c>
      <c r="J870" s="99" t="s">
        <v>72</v>
      </c>
      <c r="K870" s="99">
        <v>18687</v>
      </c>
      <c r="L870" s="99">
        <v>26795</v>
      </c>
      <c r="M870" s="99">
        <v>0.69740623250606404</v>
      </c>
    </row>
    <row r="871" spans="1:13" x14ac:dyDescent="0.35">
      <c r="A871" s="99">
        <v>438.4</v>
      </c>
      <c r="B871" s="99">
        <v>37</v>
      </c>
      <c r="C871" s="99" t="s">
        <v>269</v>
      </c>
      <c r="D871" s="99">
        <v>17838</v>
      </c>
      <c r="E871" s="99" t="s">
        <v>61</v>
      </c>
      <c r="F871" s="99">
        <v>0.26</v>
      </c>
      <c r="G871" s="99" t="s">
        <v>287</v>
      </c>
      <c r="H871" s="99" t="s">
        <v>60</v>
      </c>
      <c r="I871" s="99" t="s">
        <v>59</v>
      </c>
      <c r="J871" s="99" t="s">
        <v>72</v>
      </c>
      <c r="K871" s="99">
        <v>18687</v>
      </c>
      <c r="L871" s="99">
        <v>26795</v>
      </c>
      <c r="M871" s="99">
        <v>0.69740623250606404</v>
      </c>
    </row>
    <row r="872" spans="1:13" x14ac:dyDescent="0.35">
      <c r="A872" s="99">
        <v>441.4</v>
      </c>
      <c r="B872" s="99">
        <v>37</v>
      </c>
      <c r="C872" s="99" t="s">
        <v>269</v>
      </c>
      <c r="D872" s="99">
        <v>18057</v>
      </c>
      <c r="E872" s="99" t="s">
        <v>61</v>
      </c>
      <c r="F872" s="99">
        <v>0.26</v>
      </c>
      <c r="G872" s="99" t="s">
        <v>287</v>
      </c>
      <c r="H872" s="99" t="s">
        <v>60</v>
      </c>
      <c r="I872" s="99" t="s">
        <v>59</v>
      </c>
      <c r="J872" s="99" t="s">
        <v>72</v>
      </c>
      <c r="K872" s="99">
        <v>18687</v>
      </c>
      <c r="L872" s="99">
        <v>26795</v>
      </c>
      <c r="M872" s="99">
        <v>0.69740623250606404</v>
      </c>
    </row>
    <row r="873" spans="1:13" x14ac:dyDescent="0.35">
      <c r="A873" s="99">
        <v>444.4</v>
      </c>
      <c r="B873" s="99">
        <v>37</v>
      </c>
      <c r="C873" s="99" t="s">
        <v>269</v>
      </c>
      <c r="D873" s="99">
        <v>17691</v>
      </c>
      <c r="E873" s="99" t="s">
        <v>61</v>
      </c>
      <c r="F873" s="99">
        <v>0.26</v>
      </c>
      <c r="G873" s="99" t="s">
        <v>287</v>
      </c>
      <c r="H873" s="99" t="s">
        <v>60</v>
      </c>
      <c r="I873" s="99" t="s">
        <v>59</v>
      </c>
      <c r="J873" s="99" t="s">
        <v>72</v>
      </c>
      <c r="K873" s="99">
        <v>18687</v>
      </c>
      <c r="L873" s="99">
        <v>26795</v>
      </c>
      <c r="M873" s="99">
        <v>0.69740623250606404</v>
      </c>
    </row>
    <row r="874" spans="1:13" x14ac:dyDescent="0.35">
      <c r="A874" s="99">
        <v>447.4</v>
      </c>
      <c r="B874" s="99">
        <v>37</v>
      </c>
      <c r="C874" s="99" t="s">
        <v>269</v>
      </c>
      <c r="D874" s="99">
        <v>18113</v>
      </c>
      <c r="E874" s="99" t="s">
        <v>61</v>
      </c>
      <c r="F874" s="99">
        <v>0.26</v>
      </c>
      <c r="G874" s="99" t="s">
        <v>287</v>
      </c>
      <c r="H874" s="99" t="s">
        <v>60</v>
      </c>
      <c r="I874" s="99" t="s">
        <v>59</v>
      </c>
      <c r="J874" s="99" t="s">
        <v>72</v>
      </c>
      <c r="K874" s="99">
        <v>18687</v>
      </c>
      <c r="L874" s="99">
        <v>26795</v>
      </c>
      <c r="M874" s="99">
        <v>0.69740623250606404</v>
      </c>
    </row>
    <row r="875" spans="1:13" x14ac:dyDescent="0.35">
      <c r="A875" s="99">
        <v>450.4</v>
      </c>
      <c r="B875" s="99">
        <v>37</v>
      </c>
      <c r="C875" s="99" t="s">
        <v>269</v>
      </c>
      <c r="D875" s="99">
        <v>18062</v>
      </c>
      <c r="E875" s="99" t="s">
        <v>61</v>
      </c>
      <c r="F875" s="99">
        <v>0.26</v>
      </c>
      <c r="G875" s="99" t="s">
        <v>287</v>
      </c>
      <c r="H875" s="99" t="s">
        <v>60</v>
      </c>
      <c r="I875" s="99" t="s">
        <v>59</v>
      </c>
      <c r="J875" s="99" t="s">
        <v>72</v>
      </c>
      <c r="K875" s="99">
        <v>18687</v>
      </c>
      <c r="L875" s="99">
        <v>26795</v>
      </c>
      <c r="M875" s="99">
        <v>0.69740623250606404</v>
      </c>
    </row>
    <row r="876" spans="1:13" x14ac:dyDescent="0.35">
      <c r="A876" s="99">
        <v>453.4</v>
      </c>
      <c r="B876" s="99">
        <v>37</v>
      </c>
      <c r="C876" s="99" t="s">
        <v>269</v>
      </c>
      <c r="D876" s="99">
        <v>17814</v>
      </c>
      <c r="E876" s="99" t="s">
        <v>61</v>
      </c>
      <c r="F876" s="99">
        <v>0.26</v>
      </c>
      <c r="G876" s="99" t="s">
        <v>287</v>
      </c>
      <c r="H876" s="99" t="s">
        <v>60</v>
      </c>
      <c r="I876" s="99" t="s">
        <v>59</v>
      </c>
      <c r="J876" s="99" t="s">
        <v>72</v>
      </c>
      <c r="K876" s="99">
        <v>18687</v>
      </c>
      <c r="L876" s="99">
        <v>26795</v>
      </c>
      <c r="M876" s="99">
        <v>0.69740623250606404</v>
      </c>
    </row>
    <row r="877" spans="1:13" x14ac:dyDescent="0.35">
      <c r="A877" s="99">
        <v>456.4</v>
      </c>
      <c r="B877" s="99">
        <v>37</v>
      </c>
      <c r="C877" s="99" t="s">
        <v>269</v>
      </c>
      <c r="D877" s="99">
        <v>18047</v>
      </c>
      <c r="E877" s="99" t="s">
        <v>61</v>
      </c>
      <c r="F877" s="99">
        <v>0.26</v>
      </c>
      <c r="G877" s="99" t="s">
        <v>287</v>
      </c>
      <c r="H877" s="99" t="s">
        <v>60</v>
      </c>
      <c r="I877" s="99" t="s">
        <v>59</v>
      </c>
      <c r="J877" s="99" t="s">
        <v>72</v>
      </c>
      <c r="K877" s="99">
        <v>18687</v>
      </c>
      <c r="L877" s="99">
        <v>26795</v>
      </c>
      <c r="M877" s="99">
        <v>0.69740623250606404</v>
      </c>
    </row>
    <row r="878" spans="1:13" x14ac:dyDescent="0.35">
      <c r="A878" s="99">
        <v>459.4</v>
      </c>
      <c r="B878" s="99">
        <v>37</v>
      </c>
      <c r="C878" s="99" t="s">
        <v>269</v>
      </c>
      <c r="D878" s="99">
        <v>17894</v>
      </c>
      <c r="E878" s="99" t="s">
        <v>61</v>
      </c>
      <c r="F878" s="99">
        <v>0.26</v>
      </c>
      <c r="G878" s="99" t="s">
        <v>287</v>
      </c>
      <c r="H878" s="99" t="s">
        <v>60</v>
      </c>
      <c r="I878" s="99" t="s">
        <v>59</v>
      </c>
      <c r="J878" s="99" t="s">
        <v>72</v>
      </c>
      <c r="K878" s="99">
        <v>18687</v>
      </c>
      <c r="L878" s="99">
        <v>26795</v>
      </c>
      <c r="M878" s="99">
        <v>0.69740623250606404</v>
      </c>
    </row>
    <row r="879" spans="1:13" x14ac:dyDescent="0.35">
      <c r="A879" s="99">
        <v>462.4</v>
      </c>
      <c r="B879" s="99">
        <v>37</v>
      </c>
      <c r="C879" s="99" t="s">
        <v>269</v>
      </c>
      <c r="D879" s="99">
        <v>17966</v>
      </c>
      <c r="E879" s="99" t="s">
        <v>61</v>
      </c>
      <c r="F879" s="99">
        <v>0.26</v>
      </c>
      <c r="G879" s="99" t="s">
        <v>287</v>
      </c>
      <c r="H879" s="99" t="s">
        <v>60</v>
      </c>
      <c r="I879" s="99" t="s">
        <v>59</v>
      </c>
      <c r="J879" s="99" t="s">
        <v>72</v>
      </c>
      <c r="K879" s="99">
        <v>18687</v>
      </c>
      <c r="L879" s="99">
        <v>26795</v>
      </c>
      <c r="M879" s="99">
        <v>0.69740623250606404</v>
      </c>
    </row>
    <row r="880" spans="1:13" x14ac:dyDescent="0.35">
      <c r="A880" s="99">
        <v>465.4</v>
      </c>
      <c r="B880" s="99">
        <v>37</v>
      </c>
      <c r="C880" s="99" t="s">
        <v>269</v>
      </c>
      <c r="D880" s="99">
        <v>18020</v>
      </c>
      <c r="E880" s="99" t="s">
        <v>61</v>
      </c>
      <c r="F880" s="99">
        <v>0.26</v>
      </c>
      <c r="G880" s="99" t="s">
        <v>287</v>
      </c>
      <c r="H880" s="99" t="s">
        <v>60</v>
      </c>
      <c r="I880" s="99" t="s">
        <v>59</v>
      </c>
      <c r="J880" s="99" t="s">
        <v>72</v>
      </c>
      <c r="K880" s="99">
        <v>18687</v>
      </c>
      <c r="L880" s="99">
        <v>26795</v>
      </c>
      <c r="M880" s="99">
        <v>0.69740623250606404</v>
      </c>
    </row>
    <row r="881" spans="1:13" x14ac:dyDescent="0.35">
      <c r="A881" s="99">
        <v>468.4</v>
      </c>
      <c r="B881" s="99">
        <v>37</v>
      </c>
      <c r="C881" s="99" t="s">
        <v>269</v>
      </c>
      <c r="D881" s="99">
        <v>18084</v>
      </c>
      <c r="E881" s="99" t="s">
        <v>61</v>
      </c>
      <c r="F881" s="99">
        <v>0.26</v>
      </c>
      <c r="G881" s="99" t="s">
        <v>287</v>
      </c>
      <c r="H881" s="99" t="s">
        <v>60</v>
      </c>
      <c r="I881" s="99" t="s">
        <v>59</v>
      </c>
      <c r="J881" s="99" t="s">
        <v>72</v>
      </c>
      <c r="K881" s="99">
        <v>18687</v>
      </c>
      <c r="L881" s="99">
        <v>26795</v>
      </c>
      <c r="M881" s="99">
        <v>0.69740623250606404</v>
      </c>
    </row>
    <row r="882" spans="1:13" x14ac:dyDescent="0.35">
      <c r="A882" s="99">
        <v>471.4</v>
      </c>
      <c r="B882" s="99">
        <v>37</v>
      </c>
      <c r="C882" s="99" t="s">
        <v>269</v>
      </c>
      <c r="D882" s="99">
        <v>18034</v>
      </c>
      <c r="E882" s="99" t="s">
        <v>61</v>
      </c>
      <c r="F882" s="99">
        <v>0.26</v>
      </c>
      <c r="G882" s="99" t="s">
        <v>287</v>
      </c>
      <c r="H882" s="99" t="s">
        <v>60</v>
      </c>
      <c r="I882" s="99" t="s">
        <v>59</v>
      </c>
      <c r="J882" s="99" t="s">
        <v>72</v>
      </c>
      <c r="K882" s="99">
        <v>18687</v>
      </c>
      <c r="L882" s="99">
        <v>26795</v>
      </c>
      <c r="M882" s="99">
        <v>0.69740623250606404</v>
      </c>
    </row>
    <row r="883" spans="1:13" x14ac:dyDescent="0.35">
      <c r="A883" s="99">
        <v>474.4</v>
      </c>
      <c r="B883" s="99">
        <v>37</v>
      </c>
      <c r="C883" s="99" t="s">
        <v>269</v>
      </c>
      <c r="D883" s="99">
        <v>18008</v>
      </c>
      <c r="E883" s="99" t="s">
        <v>61</v>
      </c>
      <c r="F883" s="99">
        <v>0.26</v>
      </c>
      <c r="G883" s="99" t="s">
        <v>287</v>
      </c>
      <c r="H883" s="99" t="s">
        <v>60</v>
      </c>
      <c r="I883" s="99" t="s">
        <v>59</v>
      </c>
      <c r="J883" s="99" t="s">
        <v>72</v>
      </c>
      <c r="K883" s="99">
        <v>18687</v>
      </c>
      <c r="L883" s="99">
        <v>26795</v>
      </c>
      <c r="M883" s="99">
        <v>0.69740623250606404</v>
      </c>
    </row>
    <row r="884" spans="1:13" x14ac:dyDescent="0.35">
      <c r="A884" s="99">
        <v>477.4</v>
      </c>
      <c r="B884" s="99">
        <v>37</v>
      </c>
      <c r="C884" s="99" t="s">
        <v>269</v>
      </c>
      <c r="D884" s="99">
        <v>18092</v>
      </c>
      <c r="E884" s="99" t="s">
        <v>61</v>
      </c>
      <c r="F884" s="99">
        <v>0.26</v>
      </c>
      <c r="G884" s="99" t="s">
        <v>287</v>
      </c>
      <c r="H884" s="99" t="s">
        <v>60</v>
      </c>
      <c r="I884" s="99" t="s">
        <v>59</v>
      </c>
      <c r="J884" s="99" t="s">
        <v>72</v>
      </c>
      <c r="K884" s="99">
        <v>18687</v>
      </c>
      <c r="L884" s="99">
        <v>26795</v>
      </c>
      <c r="M884" s="99">
        <v>0.69740623250606404</v>
      </c>
    </row>
    <row r="885" spans="1:13" x14ac:dyDescent="0.35">
      <c r="A885" s="99">
        <v>480.4</v>
      </c>
      <c r="B885" s="99">
        <v>37</v>
      </c>
      <c r="C885" s="99" t="s">
        <v>269</v>
      </c>
      <c r="D885" s="99">
        <v>17995</v>
      </c>
      <c r="E885" s="99" t="s">
        <v>61</v>
      </c>
      <c r="F885" s="99">
        <v>0.26</v>
      </c>
      <c r="G885" s="99" t="s">
        <v>287</v>
      </c>
      <c r="H885" s="99" t="s">
        <v>60</v>
      </c>
      <c r="I885" s="99" t="s">
        <v>59</v>
      </c>
      <c r="J885" s="99" t="s">
        <v>72</v>
      </c>
      <c r="K885" s="99">
        <v>18687</v>
      </c>
      <c r="L885" s="99">
        <v>26795</v>
      </c>
      <c r="M885" s="99">
        <v>0.69740623250606404</v>
      </c>
    </row>
    <row r="886" spans="1:13" x14ac:dyDescent="0.35">
      <c r="A886" s="99">
        <v>483.4</v>
      </c>
      <c r="B886" s="99">
        <v>37</v>
      </c>
      <c r="C886" s="99" t="s">
        <v>269</v>
      </c>
      <c r="D886" s="99">
        <v>18183</v>
      </c>
      <c r="E886" s="99" t="s">
        <v>61</v>
      </c>
      <c r="F886" s="99">
        <v>0.26</v>
      </c>
      <c r="G886" s="99" t="s">
        <v>287</v>
      </c>
      <c r="H886" s="99" t="s">
        <v>60</v>
      </c>
      <c r="I886" s="99" t="s">
        <v>59</v>
      </c>
      <c r="J886" s="99" t="s">
        <v>72</v>
      </c>
      <c r="K886" s="99">
        <v>18687</v>
      </c>
      <c r="L886" s="99">
        <v>26795</v>
      </c>
      <c r="M886" s="99">
        <v>0.69740623250606404</v>
      </c>
    </row>
    <row r="887" spans="1:13" x14ac:dyDescent="0.35">
      <c r="A887" s="99">
        <v>486.4</v>
      </c>
      <c r="B887" s="99">
        <v>37</v>
      </c>
      <c r="C887" s="99" t="s">
        <v>269</v>
      </c>
      <c r="D887" s="99">
        <v>18126</v>
      </c>
      <c r="E887" s="99" t="s">
        <v>61</v>
      </c>
      <c r="F887" s="99">
        <v>0.26</v>
      </c>
      <c r="G887" s="99" t="s">
        <v>287</v>
      </c>
      <c r="H887" s="99" t="s">
        <v>60</v>
      </c>
      <c r="I887" s="99" t="s">
        <v>59</v>
      </c>
      <c r="J887" s="99" t="s">
        <v>72</v>
      </c>
      <c r="K887" s="99">
        <v>18687</v>
      </c>
      <c r="L887" s="99">
        <v>26795</v>
      </c>
      <c r="M887" s="99">
        <v>0.69740623250606404</v>
      </c>
    </row>
    <row r="888" spans="1:13" x14ac:dyDescent="0.35">
      <c r="A888" s="99">
        <v>489.4</v>
      </c>
      <c r="B888" s="99">
        <v>37</v>
      </c>
      <c r="C888" s="99" t="s">
        <v>269</v>
      </c>
      <c r="D888" s="99">
        <v>18071</v>
      </c>
      <c r="E888" s="99" t="s">
        <v>61</v>
      </c>
      <c r="F888" s="99">
        <v>0.26</v>
      </c>
      <c r="G888" s="99" t="s">
        <v>287</v>
      </c>
      <c r="H888" s="99" t="s">
        <v>60</v>
      </c>
      <c r="I888" s="99" t="s">
        <v>59</v>
      </c>
      <c r="J888" s="99" t="s">
        <v>72</v>
      </c>
      <c r="K888" s="99">
        <v>18687</v>
      </c>
      <c r="L888" s="99">
        <v>26795</v>
      </c>
      <c r="M888" s="99">
        <v>0.69740623250606404</v>
      </c>
    </row>
    <row r="889" spans="1:13" x14ac:dyDescent="0.35">
      <c r="A889" s="99">
        <v>492.4</v>
      </c>
      <c r="B889" s="99">
        <v>37</v>
      </c>
      <c r="C889" s="99" t="s">
        <v>269</v>
      </c>
      <c r="D889" s="99">
        <v>17983</v>
      </c>
      <c r="E889" s="99" t="s">
        <v>61</v>
      </c>
      <c r="F889" s="99">
        <v>0.26</v>
      </c>
      <c r="G889" s="99" t="s">
        <v>287</v>
      </c>
      <c r="H889" s="99" t="s">
        <v>60</v>
      </c>
      <c r="I889" s="99" t="s">
        <v>59</v>
      </c>
      <c r="J889" s="99" t="s">
        <v>72</v>
      </c>
      <c r="K889" s="99">
        <v>18687</v>
      </c>
      <c r="L889" s="99">
        <v>26795</v>
      </c>
      <c r="M889" s="99">
        <v>0.69740623250606404</v>
      </c>
    </row>
    <row r="890" spans="1:13" x14ac:dyDescent="0.35">
      <c r="A890" s="99">
        <v>495.4</v>
      </c>
      <c r="B890" s="99">
        <v>37</v>
      </c>
      <c r="C890" s="99" t="s">
        <v>269</v>
      </c>
      <c r="D890" s="99">
        <v>18127</v>
      </c>
      <c r="E890" s="99" t="s">
        <v>61</v>
      </c>
      <c r="F890" s="99">
        <v>0.26</v>
      </c>
      <c r="G890" s="99" t="s">
        <v>287</v>
      </c>
      <c r="H890" s="99" t="s">
        <v>60</v>
      </c>
      <c r="I890" s="99" t="s">
        <v>59</v>
      </c>
      <c r="J890" s="99" t="s">
        <v>72</v>
      </c>
      <c r="K890" s="99">
        <v>18687</v>
      </c>
      <c r="L890" s="99">
        <v>26795</v>
      </c>
      <c r="M890" s="99">
        <v>0.69740623250606404</v>
      </c>
    </row>
    <row r="891" spans="1:13" x14ac:dyDescent="0.35">
      <c r="A891" s="99">
        <v>498.4</v>
      </c>
      <c r="B891" s="99">
        <v>37</v>
      </c>
      <c r="C891" s="99" t="s">
        <v>269</v>
      </c>
      <c r="D891" s="99">
        <v>18127</v>
      </c>
      <c r="E891" s="99" t="s">
        <v>61</v>
      </c>
      <c r="F891" s="99">
        <v>0.26</v>
      </c>
      <c r="G891" s="99" t="s">
        <v>287</v>
      </c>
      <c r="H891" s="99" t="s">
        <v>60</v>
      </c>
      <c r="I891" s="99" t="s">
        <v>59</v>
      </c>
      <c r="J891" s="99" t="s">
        <v>72</v>
      </c>
      <c r="K891" s="99">
        <v>18687</v>
      </c>
      <c r="L891" s="99">
        <v>26795</v>
      </c>
      <c r="M891" s="99">
        <v>0.69740623250606404</v>
      </c>
    </row>
    <row r="892" spans="1:13" x14ac:dyDescent="0.35">
      <c r="A892" s="99">
        <v>501.4</v>
      </c>
      <c r="B892" s="99">
        <v>37</v>
      </c>
      <c r="C892" s="99" t="s">
        <v>269</v>
      </c>
      <c r="D892" s="99">
        <v>17874</v>
      </c>
      <c r="E892" s="99" t="s">
        <v>61</v>
      </c>
      <c r="F892" s="99">
        <v>0.26</v>
      </c>
      <c r="G892" s="99" t="s">
        <v>287</v>
      </c>
      <c r="H892" s="99" t="s">
        <v>60</v>
      </c>
      <c r="I892" s="99" t="s">
        <v>59</v>
      </c>
      <c r="J892" s="99" t="s">
        <v>72</v>
      </c>
      <c r="K892" s="99">
        <v>18687</v>
      </c>
      <c r="L892" s="99">
        <v>26795</v>
      </c>
      <c r="M892" s="99">
        <v>0.69740623250606404</v>
      </c>
    </row>
    <row r="893" spans="1:13" x14ac:dyDescent="0.35">
      <c r="A893" s="99">
        <v>504.4</v>
      </c>
      <c r="B893" s="99">
        <v>37</v>
      </c>
      <c r="C893" s="99" t="s">
        <v>269</v>
      </c>
      <c r="D893" s="99">
        <v>17978</v>
      </c>
      <c r="E893" s="99" t="s">
        <v>61</v>
      </c>
      <c r="F893" s="99">
        <v>0.26</v>
      </c>
      <c r="G893" s="99" t="s">
        <v>287</v>
      </c>
      <c r="H893" s="99" t="s">
        <v>60</v>
      </c>
      <c r="I893" s="99" t="s">
        <v>59</v>
      </c>
      <c r="J893" s="99" t="s">
        <v>72</v>
      </c>
      <c r="K893" s="99">
        <v>18687</v>
      </c>
      <c r="L893" s="99">
        <v>26795</v>
      </c>
      <c r="M893" s="99">
        <v>0.69740623250606404</v>
      </c>
    </row>
    <row r="894" spans="1:13" x14ac:dyDescent="0.35">
      <c r="A894" s="99">
        <v>507.4</v>
      </c>
      <c r="B894" s="99">
        <v>37</v>
      </c>
      <c r="C894" s="99" t="s">
        <v>269</v>
      </c>
      <c r="D894" s="99">
        <v>18002</v>
      </c>
      <c r="E894" s="99" t="s">
        <v>61</v>
      </c>
      <c r="F894" s="99">
        <v>0.26</v>
      </c>
      <c r="G894" s="99" t="s">
        <v>287</v>
      </c>
      <c r="H894" s="99" t="s">
        <v>60</v>
      </c>
      <c r="I894" s="99" t="s">
        <v>59</v>
      </c>
      <c r="J894" s="99" t="s">
        <v>72</v>
      </c>
      <c r="K894" s="99">
        <v>18687</v>
      </c>
      <c r="L894" s="99">
        <v>26795</v>
      </c>
      <c r="M894" s="99">
        <v>0.69740623250606404</v>
      </c>
    </row>
    <row r="895" spans="1:13" x14ac:dyDescent="0.35">
      <c r="A895" s="99">
        <v>510.4</v>
      </c>
      <c r="B895" s="99">
        <v>36.9</v>
      </c>
      <c r="C895" s="99" t="s">
        <v>269</v>
      </c>
      <c r="D895" s="99">
        <v>18234</v>
      </c>
      <c r="E895" s="99" t="s">
        <v>61</v>
      </c>
      <c r="F895" s="99">
        <v>0.26</v>
      </c>
      <c r="G895" s="99" t="s">
        <v>287</v>
      </c>
      <c r="H895" s="99" t="s">
        <v>60</v>
      </c>
      <c r="I895" s="99" t="s">
        <v>59</v>
      </c>
      <c r="J895" s="99" t="s">
        <v>72</v>
      </c>
      <c r="K895" s="99">
        <v>18687</v>
      </c>
      <c r="L895" s="99">
        <v>26795</v>
      </c>
      <c r="M895" s="99">
        <v>0.69740623250606404</v>
      </c>
    </row>
    <row r="896" spans="1:13" x14ac:dyDescent="0.35">
      <c r="A896" s="99">
        <v>513.4</v>
      </c>
      <c r="B896" s="99">
        <v>37</v>
      </c>
      <c r="C896" s="99" t="s">
        <v>269</v>
      </c>
      <c r="D896" s="99">
        <v>18132</v>
      </c>
      <c r="E896" s="99" t="s">
        <v>61</v>
      </c>
      <c r="F896" s="99">
        <v>0.26</v>
      </c>
      <c r="G896" s="99" t="s">
        <v>287</v>
      </c>
      <c r="H896" s="99" t="s">
        <v>60</v>
      </c>
      <c r="I896" s="99" t="s">
        <v>59</v>
      </c>
      <c r="J896" s="99" t="s">
        <v>72</v>
      </c>
      <c r="K896" s="99">
        <v>18687</v>
      </c>
      <c r="L896" s="99">
        <v>26795</v>
      </c>
      <c r="M896" s="99">
        <v>0.69740623250606404</v>
      </c>
    </row>
    <row r="897" spans="1:13" x14ac:dyDescent="0.35">
      <c r="A897" s="99">
        <v>516.4</v>
      </c>
      <c r="B897" s="99">
        <v>37</v>
      </c>
      <c r="C897" s="99" t="s">
        <v>269</v>
      </c>
      <c r="D897" s="99">
        <v>18115</v>
      </c>
      <c r="E897" s="99" t="s">
        <v>61</v>
      </c>
      <c r="F897" s="99">
        <v>0.26</v>
      </c>
      <c r="G897" s="99" t="s">
        <v>287</v>
      </c>
      <c r="H897" s="99" t="s">
        <v>60</v>
      </c>
      <c r="I897" s="99" t="s">
        <v>59</v>
      </c>
      <c r="J897" s="99" t="s">
        <v>72</v>
      </c>
      <c r="K897" s="99">
        <v>18687</v>
      </c>
      <c r="L897" s="99">
        <v>26795</v>
      </c>
      <c r="M897" s="99">
        <v>0.69740623250606404</v>
      </c>
    </row>
    <row r="898" spans="1:13" x14ac:dyDescent="0.35">
      <c r="A898" s="99">
        <v>519.4</v>
      </c>
      <c r="B898" s="99">
        <v>37</v>
      </c>
      <c r="C898" s="99" t="s">
        <v>269</v>
      </c>
      <c r="D898" s="99">
        <v>18116</v>
      </c>
      <c r="E898" s="99" t="s">
        <v>61</v>
      </c>
      <c r="F898" s="99">
        <v>0.26</v>
      </c>
      <c r="G898" s="99" t="s">
        <v>287</v>
      </c>
      <c r="H898" s="99" t="s">
        <v>60</v>
      </c>
      <c r="I898" s="99" t="s">
        <v>59</v>
      </c>
      <c r="J898" s="99" t="s">
        <v>72</v>
      </c>
      <c r="K898" s="99">
        <v>18687</v>
      </c>
      <c r="L898" s="99">
        <v>26795</v>
      </c>
      <c r="M898" s="99">
        <v>0.69740623250606404</v>
      </c>
    </row>
    <row r="899" spans="1:13" x14ac:dyDescent="0.35">
      <c r="A899" s="99">
        <v>522.4</v>
      </c>
      <c r="B899" s="99">
        <v>37</v>
      </c>
      <c r="C899" s="99" t="s">
        <v>269</v>
      </c>
      <c r="D899" s="99">
        <v>18008</v>
      </c>
      <c r="E899" s="99" t="s">
        <v>61</v>
      </c>
      <c r="F899" s="99">
        <v>0.26</v>
      </c>
      <c r="G899" s="99" t="s">
        <v>287</v>
      </c>
      <c r="H899" s="99" t="s">
        <v>60</v>
      </c>
      <c r="I899" s="99" t="s">
        <v>59</v>
      </c>
      <c r="J899" s="99" t="s">
        <v>72</v>
      </c>
      <c r="K899" s="99">
        <v>18687</v>
      </c>
      <c r="L899" s="99">
        <v>26795</v>
      </c>
      <c r="M899" s="99">
        <v>0.69740623250606404</v>
      </c>
    </row>
    <row r="900" spans="1:13" x14ac:dyDescent="0.35">
      <c r="A900" s="99">
        <v>525.4</v>
      </c>
      <c r="B900" s="99">
        <v>37</v>
      </c>
      <c r="C900" s="99" t="s">
        <v>269</v>
      </c>
      <c r="D900" s="99">
        <v>18094</v>
      </c>
      <c r="E900" s="99" t="s">
        <v>61</v>
      </c>
      <c r="F900" s="99">
        <v>0.26</v>
      </c>
      <c r="G900" s="99" t="s">
        <v>287</v>
      </c>
      <c r="H900" s="99" t="s">
        <v>60</v>
      </c>
      <c r="I900" s="99" t="s">
        <v>59</v>
      </c>
      <c r="J900" s="99" t="s">
        <v>72</v>
      </c>
      <c r="K900" s="99">
        <v>18687</v>
      </c>
      <c r="L900" s="99">
        <v>26795</v>
      </c>
      <c r="M900" s="99">
        <v>0.69740623250606404</v>
      </c>
    </row>
    <row r="901" spans="1:13" x14ac:dyDescent="0.35">
      <c r="A901" s="99">
        <v>528.4</v>
      </c>
      <c r="B901" s="99">
        <v>37</v>
      </c>
      <c r="C901" s="99" t="s">
        <v>269</v>
      </c>
      <c r="D901" s="99">
        <v>18219</v>
      </c>
      <c r="E901" s="99" t="s">
        <v>61</v>
      </c>
      <c r="F901" s="99">
        <v>0.26</v>
      </c>
      <c r="G901" s="99" t="s">
        <v>287</v>
      </c>
      <c r="H901" s="99" t="s">
        <v>60</v>
      </c>
      <c r="I901" s="99" t="s">
        <v>59</v>
      </c>
      <c r="J901" s="99" t="s">
        <v>72</v>
      </c>
      <c r="K901" s="99">
        <v>18687</v>
      </c>
      <c r="L901" s="99">
        <v>26795</v>
      </c>
      <c r="M901" s="99">
        <v>0.69740623250606404</v>
      </c>
    </row>
    <row r="902" spans="1:13" x14ac:dyDescent="0.35">
      <c r="A902" s="99">
        <v>531.4</v>
      </c>
      <c r="B902" s="99">
        <v>37</v>
      </c>
      <c r="C902" s="99" t="s">
        <v>269</v>
      </c>
      <c r="D902" s="99">
        <v>17841</v>
      </c>
      <c r="E902" s="99" t="s">
        <v>61</v>
      </c>
      <c r="F902" s="99">
        <v>0.26</v>
      </c>
      <c r="G902" s="99" t="s">
        <v>287</v>
      </c>
      <c r="H902" s="99" t="s">
        <v>60</v>
      </c>
      <c r="I902" s="99" t="s">
        <v>59</v>
      </c>
      <c r="J902" s="99" t="s">
        <v>72</v>
      </c>
      <c r="K902" s="99">
        <v>18687</v>
      </c>
      <c r="L902" s="99">
        <v>26795</v>
      </c>
      <c r="M902" s="99">
        <v>0.69740623250606404</v>
      </c>
    </row>
    <row r="903" spans="1:13" x14ac:dyDescent="0.35">
      <c r="A903" s="99">
        <v>534.4</v>
      </c>
      <c r="B903" s="99">
        <v>37</v>
      </c>
      <c r="C903" s="99" t="s">
        <v>269</v>
      </c>
      <c r="D903" s="99">
        <v>17963</v>
      </c>
      <c r="E903" s="99" t="s">
        <v>61</v>
      </c>
      <c r="F903" s="99">
        <v>0.26</v>
      </c>
      <c r="G903" s="99" t="s">
        <v>287</v>
      </c>
      <c r="H903" s="99" t="s">
        <v>60</v>
      </c>
      <c r="I903" s="99" t="s">
        <v>59</v>
      </c>
      <c r="J903" s="99" t="s">
        <v>72</v>
      </c>
      <c r="K903" s="99">
        <v>18687</v>
      </c>
      <c r="L903" s="99">
        <v>26795</v>
      </c>
      <c r="M903" s="99">
        <v>0.69740623250606404</v>
      </c>
    </row>
    <row r="904" spans="1:13" x14ac:dyDescent="0.35">
      <c r="A904" s="99">
        <v>537.4</v>
      </c>
      <c r="B904" s="99">
        <v>37</v>
      </c>
      <c r="C904" s="99" t="s">
        <v>269</v>
      </c>
      <c r="D904" s="99">
        <v>18102</v>
      </c>
      <c r="E904" s="99" t="s">
        <v>61</v>
      </c>
      <c r="F904" s="99">
        <v>0.26</v>
      </c>
      <c r="G904" s="99" t="s">
        <v>287</v>
      </c>
      <c r="H904" s="99" t="s">
        <v>60</v>
      </c>
      <c r="I904" s="99" t="s">
        <v>59</v>
      </c>
      <c r="J904" s="99" t="s">
        <v>72</v>
      </c>
      <c r="K904" s="99">
        <v>18687</v>
      </c>
      <c r="L904" s="99">
        <v>26795</v>
      </c>
      <c r="M904" s="99">
        <v>0.69740623250606404</v>
      </c>
    </row>
    <row r="905" spans="1:13" x14ac:dyDescent="0.35">
      <c r="A905" s="99">
        <v>540.4</v>
      </c>
      <c r="B905" s="99">
        <v>37</v>
      </c>
      <c r="C905" s="99" t="s">
        <v>269</v>
      </c>
      <c r="D905" s="99">
        <v>18129</v>
      </c>
      <c r="E905" s="99" t="s">
        <v>61</v>
      </c>
      <c r="F905" s="99">
        <v>0.26</v>
      </c>
      <c r="G905" s="99" t="s">
        <v>287</v>
      </c>
      <c r="H905" s="99" t="s">
        <v>60</v>
      </c>
      <c r="I905" s="99" t="s">
        <v>59</v>
      </c>
      <c r="J905" s="99" t="s">
        <v>72</v>
      </c>
      <c r="K905" s="99">
        <v>18687</v>
      </c>
      <c r="L905" s="99">
        <v>26795</v>
      </c>
      <c r="M905" s="99">
        <v>0.69740623250606404</v>
      </c>
    </row>
    <row r="906" spans="1:13" x14ac:dyDescent="0.35">
      <c r="A906" s="99">
        <v>543.4</v>
      </c>
      <c r="B906" s="99">
        <v>37</v>
      </c>
      <c r="C906" s="99" t="s">
        <v>269</v>
      </c>
      <c r="D906" s="99">
        <v>17785</v>
      </c>
      <c r="E906" s="99" t="s">
        <v>61</v>
      </c>
      <c r="F906" s="99">
        <v>0.26</v>
      </c>
      <c r="G906" s="99" t="s">
        <v>287</v>
      </c>
      <c r="H906" s="99" t="s">
        <v>60</v>
      </c>
      <c r="I906" s="99" t="s">
        <v>59</v>
      </c>
      <c r="J906" s="99" t="s">
        <v>72</v>
      </c>
      <c r="K906" s="99">
        <v>18687</v>
      </c>
      <c r="L906" s="99">
        <v>26795</v>
      </c>
      <c r="M906" s="99">
        <v>0.69740623250606404</v>
      </c>
    </row>
    <row r="907" spans="1:13" x14ac:dyDescent="0.35">
      <c r="A907" s="99">
        <v>546.4</v>
      </c>
      <c r="B907" s="99">
        <v>37</v>
      </c>
      <c r="C907" s="99" t="s">
        <v>269</v>
      </c>
      <c r="D907" s="99">
        <v>17866</v>
      </c>
      <c r="E907" s="99" t="s">
        <v>61</v>
      </c>
      <c r="F907" s="99">
        <v>0.26</v>
      </c>
      <c r="G907" s="99" t="s">
        <v>287</v>
      </c>
      <c r="H907" s="99" t="s">
        <v>60</v>
      </c>
      <c r="I907" s="99" t="s">
        <v>59</v>
      </c>
      <c r="J907" s="99" t="s">
        <v>72</v>
      </c>
      <c r="K907" s="99">
        <v>18687</v>
      </c>
      <c r="L907" s="99">
        <v>26795</v>
      </c>
      <c r="M907" s="99">
        <v>0.69740623250606404</v>
      </c>
    </row>
    <row r="908" spans="1:13" x14ac:dyDescent="0.35">
      <c r="A908" s="99">
        <v>549.4</v>
      </c>
      <c r="B908" s="99">
        <v>37</v>
      </c>
      <c r="C908" s="99" t="s">
        <v>269</v>
      </c>
      <c r="D908" s="99">
        <v>18007</v>
      </c>
      <c r="E908" s="99" t="s">
        <v>61</v>
      </c>
      <c r="F908" s="99">
        <v>0.26</v>
      </c>
      <c r="G908" s="99" t="s">
        <v>287</v>
      </c>
      <c r="H908" s="99" t="s">
        <v>60</v>
      </c>
      <c r="I908" s="99" t="s">
        <v>59</v>
      </c>
      <c r="J908" s="99" t="s">
        <v>72</v>
      </c>
      <c r="K908" s="99">
        <v>18687</v>
      </c>
      <c r="L908" s="99">
        <v>26795</v>
      </c>
      <c r="M908" s="99">
        <v>0.69740623250606404</v>
      </c>
    </row>
    <row r="909" spans="1:13" x14ac:dyDescent="0.35">
      <c r="A909" s="99">
        <v>552.4</v>
      </c>
      <c r="B909" s="99">
        <v>37</v>
      </c>
      <c r="C909" s="99" t="s">
        <v>269</v>
      </c>
      <c r="D909" s="99">
        <v>17833</v>
      </c>
      <c r="E909" s="99" t="s">
        <v>61</v>
      </c>
      <c r="F909" s="99">
        <v>0.26</v>
      </c>
      <c r="G909" s="99" t="s">
        <v>287</v>
      </c>
      <c r="H909" s="99" t="s">
        <v>60</v>
      </c>
      <c r="I909" s="99" t="s">
        <v>59</v>
      </c>
      <c r="J909" s="99" t="s">
        <v>72</v>
      </c>
      <c r="K909" s="99">
        <v>18687</v>
      </c>
      <c r="L909" s="99">
        <v>26795</v>
      </c>
      <c r="M909" s="99">
        <v>0.69740623250606404</v>
      </c>
    </row>
    <row r="910" spans="1:13" x14ac:dyDescent="0.35">
      <c r="A910" s="99">
        <v>555.4</v>
      </c>
      <c r="B910" s="99">
        <v>37</v>
      </c>
      <c r="C910" s="99" t="s">
        <v>269</v>
      </c>
      <c r="D910" s="99">
        <v>17833</v>
      </c>
      <c r="E910" s="99" t="s">
        <v>61</v>
      </c>
      <c r="F910" s="99">
        <v>0.26</v>
      </c>
      <c r="G910" s="99" t="s">
        <v>287</v>
      </c>
      <c r="H910" s="99" t="s">
        <v>60</v>
      </c>
      <c r="I910" s="99" t="s">
        <v>59</v>
      </c>
      <c r="J910" s="99" t="s">
        <v>72</v>
      </c>
      <c r="K910" s="99">
        <v>18687</v>
      </c>
      <c r="L910" s="99">
        <v>26795</v>
      </c>
      <c r="M910" s="99">
        <v>0.69740623250606404</v>
      </c>
    </row>
    <row r="911" spans="1:13" x14ac:dyDescent="0.35">
      <c r="A911" s="99">
        <v>558.4</v>
      </c>
      <c r="B911" s="99">
        <v>37</v>
      </c>
      <c r="C911" s="99" t="s">
        <v>269</v>
      </c>
      <c r="D911" s="99">
        <v>18080</v>
      </c>
      <c r="E911" s="99" t="s">
        <v>61</v>
      </c>
      <c r="F911" s="99">
        <v>0.26</v>
      </c>
      <c r="G911" s="99" t="s">
        <v>287</v>
      </c>
      <c r="H911" s="99" t="s">
        <v>60</v>
      </c>
      <c r="I911" s="99" t="s">
        <v>59</v>
      </c>
      <c r="J911" s="99" t="s">
        <v>72</v>
      </c>
      <c r="K911" s="99">
        <v>18687</v>
      </c>
      <c r="L911" s="99">
        <v>26795</v>
      </c>
      <c r="M911" s="99">
        <v>0.69740623250606404</v>
      </c>
    </row>
    <row r="912" spans="1:13" x14ac:dyDescent="0.35">
      <c r="A912" s="99">
        <v>561.4</v>
      </c>
      <c r="B912" s="99">
        <v>37</v>
      </c>
      <c r="C912" s="99" t="s">
        <v>269</v>
      </c>
      <c r="D912" s="99">
        <v>17858</v>
      </c>
      <c r="E912" s="99" t="s">
        <v>61</v>
      </c>
      <c r="F912" s="99">
        <v>0.26</v>
      </c>
      <c r="G912" s="99" t="s">
        <v>287</v>
      </c>
      <c r="H912" s="99" t="s">
        <v>60</v>
      </c>
      <c r="I912" s="99" t="s">
        <v>59</v>
      </c>
      <c r="J912" s="99" t="s">
        <v>72</v>
      </c>
      <c r="K912" s="99">
        <v>18687</v>
      </c>
      <c r="L912" s="99">
        <v>26795</v>
      </c>
      <c r="M912" s="99">
        <v>0.69740623250606404</v>
      </c>
    </row>
    <row r="913" spans="1:13" x14ac:dyDescent="0.35">
      <c r="A913" s="99">
        <v>564.4</v>
      </c>
      <c r="B913" s="99">
        <v>37</v>
      </c>
      <c r="C913" s="99" t="s">
        <v>269</v>
      </c>
      <c r="D913" s="99">
        <v>17926</v>
      </c>
      <c r="E913" s="99" t="s">
        <v>61</v>
      </c>
      <c r="F913" s="99">
        <v>0.26</v>
      </c>
      <c r="G913" s="99" t="s">
        <v>287</v>
      </c>
      <c r="H913" s="99" t="s">
        <v>60</v>
      </c>
      <c r="I913" s="99" t="s">
        <v>59</v>
      </c>
      <c r="J913" s="99" t="s">
        <v>72</v>
      </c>
      <c r="K913" s="99">
        <v>18687</v>
      </c>
      <c r="L913" s="99">
        <v>26795</v>
      </c>
      <c r="M913" s="99">
        <v>0.69740623250606404</v>
      </c>
    </row>
    <row r="914" spans="1:13" x14ac:dyDescent="0.35">
      <c r="A914" s="99">
        <v>567.4</v>
      </c>
      <c r="B914" s="99">
        <v>37</v>
      </c>
      <c r="C914" s="99" t="s">
        <v>269</v>
      </c>
      <c r="D914" s="99">
        <v>17978</v>
      </c>
      <c r="E914" s="99" t="s">
        <v>61</v>
      </c>
      <c r="F914" s="99">
        <v>0.26</v>
      </c>
      <c r="G914" s="99" t="s">
        <v>287</v>
      </c>
      <c r="H914" s="99" t="s">
        <v>60</v>
      </c>
      <c r="I914" s="99" t="s">
        <v>59</v>
      </c>
      <c r="J914" s="99" t="s">
        <v>72</v>
      </c>
      <c r="K914" s="99">
        <v>18687</v>
      </c>
      <c r="L914" s="99">
        <v>26795</v>
      </c>
      <c r="M914" s="99">
        <v>0.69740623250606404</v>
      </c>
    </row>
    <row r="915" spans="1:13" x14ac:dyDescent="0.35">
      <c r="A915" s="99">
        <v>570.4</v>
      </c>
      <c r="B915" s="99">
        <v>37</v>
      </c>
      <c r="C915" s="99" t="s">
        <v>269</v>
      </c>
      <c r="D915" s="99">
        <v>18019</v>
      </c>
      <c r="E915" s="99" t="s">
        <v>61</v>
      </c>
      <c r="F915" s="99">
        <v>0.26</v>
      </c>
      <c r="G915" s="99" t="s">
        <v>287</v>
      </c>
      <c r="H915" s="99" t="s">
        <v>60</v>
      </c>
      <c r="I915" s="99" t="s">
        <v>59</v>
      </c>
      <c r="J915" s="99" t="s">
        <v>72</v>
      </c>
      <c r="K915" s="99">
        <v>18687</v>
      </c>
      <c r="L915" s="99">
        <v>26795</v>
      </c>
      <c r="M915" s="99">
        <v>0.69740623250606404</v>
      </c>
    </row>
    <row r="916" spans="1:13" x14ac:dyDescent="0.35">
      <c r="A916" s="99">
        <v>573.4</v>
      </c>
      <c r="B916" s="99">
        <v>37.1</v>
      </c>
      <c r="C916" s="99" t="s">
        <v>269</v>
      </c>
      <c r="D916" s="99">
        <v>18099</v>
      </c>
      <c r="E916" s="99" t="s">
        <v>61</v>
      </c>
      <c r="F916" s="99">
        <v>0.26</v>
      </c>
      <c r="G916" s="99" t="s">
        <v>287</v>
      </c>
      <c r="H916" s="99" t="s">
        <v>60</v>
      </c>
      <c r="I916" s="99" t="s">
        <v>59</v>
      </c>
      <c r="J916" s="99" t="s">
        <v>72</v>
      </c>
      <c r="K916" s="99">
        <v>18687</v>
      </c>
      <c r="L916" s="99">
        <v>26795</v>
      </c>
      <c r="M916" s="99">
        <v>0.69740623250606404</v>
      </c>
    </row>
    <row r="917" spans="1:13" x14ac:dyDescent="0.35">
      <c r="A917" s="99">
        <v>576.4</v>
      </c>
      <c r="B917" s="99">
        <v>37</v>
      </c>
      <c r="C917" s="99" t="s">
        <v>269</v>
      </c>
      <c r="D917" s="99">
        <v>17979</v>
      </c>
      <c r="E917" s="99" t="s">
        <v>61</v>
      </c>
      <c r="F917" s="99">
        <v>0.26</v>
      </c>
      <c r="G917" s="99" t="s">
        <v>287</v>
      </c>
      <c r="H917" s="99" t="s">
        <v>60</v>
      </c>
      <c r="I917" s="99" t="s">
        <v>59</v>
      </c>
      <c r="J917" s="99" t="s">
        <v>72</v>
      </c>
      <c r="K917" s="99">
        <v>18687</v>
      </c>
      <c r="L917" s="99">
        <v>26795</v>
      </c>
      <c r="M917" s="99">
        <v>0.69740623250606404</v>
      </c>
    </row>
    <row r="918" spans="1:13" x14ac:dyDescent="0.35">
      <c r="A918" s="99">
        <v>579.4</v>
      </c>
      <c r="B918" s="99">
        <v>37</v>
      </c>
      <c r="C918" s="99" t="s">
        <v>269</v>
      </c>
      <c r="D918" s="99">
        <v>18063</v>
      </c>
      <c r="E918" s="99" t="s">
        <v>61</v>
      </c>
      <c r="F918" s="99">
        <v>0.26</v>
      </c>
      <c r="G918" s="99" t="s">
        <v>287</v>
      </c>
      <c r="H918" s="99" t="s">
        <v>60</v>
      </c>
      <c r="I918" s="99" t="s">
        <v>59</v>
      </c>
      <c r="J918" s="99" t="s">
        <v>72</v>
      </c>
      <c r="K918" s="99">
        <v>18687</v>
      </c>
      <c r="L918" s="99">
        <v>26795</v>
      </c>
      <c r="M918" s="99">
        <v>0.69740623250606404</v>
      </c>
    </row>
    <row r="919" spans="1:13" x14ac:dyDescent="0.35">
      <c r="A919" s="99">
        <v>582.4</v>
      </c>
      <c r="B919" s="99">
        <v>37</v>
      </c>
      <c r="C919" s="99" t="s">
        <v>269</v>
      </c>
      <c r="D919" s="99">
        <v>18135</v>
      </c>
      <c r="E919" s="99" t="s">
        <v>61</v>
      </c>
      <c r="F919" s="99">
        <v>0.26</v>
      </c>
      <c r="G919" s="99" t="s">
        <v>287</v>
      </c>
      <c r="H919" s="99" t="s">
        <v>60</v>
      </c>
      <c r="I919" s="99" t="s">
        <v>59</v>
      </c>
      <c r="J919" s="99" t="s">
        <v>72</v>
      </c>
      <c r="K919" s="99">
        <v>18687</v>
      </c>
      <c r="L919" s="99">
        <v>26795</v>
      </c>
      <c r="M919" s="99">
        <v>0.69740623250606404</v>
      </c>
    </row>
    <row r="920" spans="1:13" x14ac:dyDescent="0.35">
      <c r="A920" s="99">
        <v>585.4</v>
      </c>
      <c r="B920" s="99">
        <v>37</v>
      </c>
      <c r="C920" s="99" t="s">
        <v>269</v>
      </c>
      <c r="D920" s="99">
        <v>17855</v>
      </c>
      <c r="E920" s="99" t="s">
        <v>61</v>
      </c>
      <c r="F920" s="99">
        <v>0.26</v>
      </c>
      <c r="G920" s="99" t="s">
        <v>287</v>
      </c>
      <c r="H920" s="99" t="s">
        <v>60</v>
      </c>
      <c r="I920" s="99" t="s">
        <v>59</v>
      </c>
      <c r="J920" s="99" t="s">
        <v>72</v>
      </c>
      <c r="K920" s="99">
        <v>18687</v>
      </c>
      <c r="L920" s="99">
        <v>26795</v>
      </c>
      <c r="M920" s="99">
        <v>0.69740623250606404</v>
      </c>
    </row>
    <row r="921" spans="1:13" x14ac:dyDescent="0.35">
      <c r="A921" s="99">
        <v>588.4</v>
      </c>
      <c r="B921" s="99">
        <v>37</v>
      </c>
      <c r="C921" s="99" t="s">
        <v>269</v>
      </c>
      <c r="D921" s="99">
        <v>17945</v>
      </c>
      <c r="E921" s="99" t="s">
        <v>61</v>
      </c>
      <c r="F921" s="99">
        <v>0.26</v>
      </c>
      <c r="G921" s="99" t="s">
        <v>287</v>
      </c>
      <c r="H921" s="99" t="s">
        <v>60</v>
      </c>
      <c r="I921" s="99" t="s">
        <v>59</v>
      </c>
      <c r="J921" s="99" t="s">
        <v>72</v>
      </c>
      <c r="K921" s="99">
        <v>18687</v>
      </c>
      <c r="L921" s="99">
        <v>26795</v>
      </c>
      <c r="M921" s="99">
        <v>0.69740623250606404</v>
      </c>
    </row>
    <row r="922" spans="1:13" x14ac:dyDescent="0.35">
      <c r="A922" s="99">
        <v>591.4</v>
      </c>
      <c r="B922" s="99">
        <v>37</v>
      </c>
      <c r="C922" s="99" t="s">
        <v>269</v>
      </c>
      <c r="D922" s="99">
        <v>17947</v>
      </c>
      <c r="E922" s="99" t="s">
        <v>61</v>
      </c>
      <c r="F922" s="99">
        <v>0.26</v>
      </c>
      <c r="G922" s="99" t="s">
        <v>287</v>
      </c>
      <c r="H922" s="99" t="s">
        <v>60</v>
      </c>
      <c r="I922" s="99" t="s">
        <v>59</v>
      </c>
      <c r="J922" s="99" t="s">
        <v>72</v>
      </c>
      <c r="K922" s="99">
        <v>18687</v>
      </c>
      <c r="L922" s="99">
        <v>26795</v>
      </c>
      <c r="M922" s="99">
        <v>0.69740623250606404</v>
      </c>
    </row>
    <row r="923" spans="1:13" x14ac:dyDescent="0.35">
      <c r="A923" s="99">
        <v>594.4</v>
      </c>
      <c r="B923" s="99">
        <v>37</v>
      </c>
      <c r="C923" s="99" t="s">
        <v>269</v>
      </c>
      <c r="D923" s="99">
        <v>18082</v>
      </c>
      <c r="E923" s="99" t="s">
        <v>61</v>
      </c>
      <c r="F923" s="99">
        <v>0.26</v>
      </c>
      <c r="G923" s="99" t="s">
        <v>287</v>
      </c>
      <c r="H923" s="99" t="s">
        <v>60</v>
      </c>
      <c r="I923" s="99" t="s">
        <v>59</v>
      </c>
      <c r="J923" s="99" t="s">
        <v>72</v>
      </c>
      <c r="K923" s="99">
        <v>18687</v>
      </c>
      <c r="L923" s="99">
        <v>26795</v>
      </c>
      <c r="M923" s="99">
        <v>0.69740623250606404</v>
      </c>
    </row>
    <row r="924" spans="1:13" x14ac:dyDescent="0.35">
      <c r="A924" s="99">
        <v>597.4</v>
      </c>
      <c r="B924" s="99">
        <v>37</v>
      </c>
      <c r="C924" s="99" t="s">
        <v>269</v>
      </c>
      <c r="D924" s="99">
        <v>17979</v>
      </c>
      <c r="E924" s="99" t="s">
        <v>61</v>
      </c>
      <c r="F924" s="99">
        <v>0.26</v>
      </c>
      <c r="G924" s="99" t="s">
        <v>287</v>
      </c>
      <c r="H924" s="99" t="s">
        <v>60</v>
      </c>
      <c r="I924" s="99" t="s">
        <v>59</v>
      </c>
      <c r="J924" s="99" t="s">
        <v>72</v>
      </c>
      <c r="K924" s="99">
        <v>18687</v>
      </c>
      <c r="L924" s="99">
        <v>26795</v>
      </c>
      <c r="M924" s="99">
        <v>0.69740623250606404</v>
      </c>
    </row>
    <row r="925" spans="1:13" x14ac:dyDescent="0.35">
      <c r="A925" s="99">
        <v>600.4</v>
      </c>
      <c r="B925" s="99">
        <v>37</v>
      </c>
      <c r="C925" s="99" t="s">
        <v>269</v>
      </c>
      <c r="D925" s="99">
        <v>17797</v>
      </c>
      <c r="E925" s="99" t="s">
        <v>61</v>
      </c>
      <c r="F925" s="99">
        <v>0.26</v>
      </c>
      <c r="G925" s="99" t="s">
        <v>287</v>
      </c>
      <c r="H925" s="99" t="s">
        <v>60</v>
      </c>
      <c r="I925" s="99" t="s">
        <v>59</v>
      </c>
      <c r="J925" s="99" t="s">
        <v>72</v>
      </c>
      <c r="K925" s="99">
        <v>18687</v>
      </c>
      <c r="L925" s="99">
        <v>26795</v>
      </c>
      <c r="M925" s="99">
        <v>0.69740623250606404</v>
      </c>
    </row>
    <row r="926" spans="1:13" x14ac:dyDescent="0.35">
      <c r="A926" s="99">
        <v>603.4</v>
      </c>
      <c r="B926" s="99">
        <v>37</v>
      </c>
      <c r="C926" s="99" t="s">
        <v>269</v>
      </c>
      <c r="D926" s="99">
        <v>17806</v>
      </c>
      <c r="E926" s="99" t="s">
        <v>61</v>
      </c>
      <c r="F926" s="99">
        <v>0.26</v>
      </c>
      <c r="G926" s="99" t="s">
        <v>287</v>
      </c>
      <c r="H926" s="99" t="s">
        <v>60</v>
      </c>
      <c r="I926" s="99" t="s">
        <v>59</v>
      </c>
      <c r="J926" s="99" t="s">
        <v>72</v>
      </c>
      <c r="K926" s="99">
        <v>18687</v>
      </c>
      <c r="L926" s="99">
        <v>26795</v>
      </c>
      <c r="M926" s="99">
        <v>0.69740623250606404</v>
      </c>
    </row>
    <row r="927" spans="1:13" x14ac:dyDescent="0.35">
      <c r="A927" s="99">
        <v>606.4</v>
      </c>
      <c r="B927" s="99">
        <v>37</v>
      </c>
      <c r="C927" s="99" t="s">
        <v>269</v>
      </c>
      <c r="D927" s="99">
        <v>18048</v>
      </c>
      <c r="E927" s="99" t="s">
        <v>61</v>
      </c>
      <c r="F927" s="99">
        <v>0.26</v>
      </c>
      <c r="G927" s="99" t="s">
        <v>287</v>
      </c>
      <c r="H927" s="99" t="s">
        <v>60</v>
      </c>
      <c r="I927" s="99" t="s">
        <v>59</v>
      </c>
      <c r="J927" s="99" t="s">
        <v>72</v>
      </c>
      <c r="K927" s="99">
        <v>18687</v>
      </c>
      <c r="L927" s="99">
        <v>26795</v>
      </c>
      <c r="M927" s="99">
        <v>0.69740623250606404</v>
      </c>
    </row>
    <row r="928" spans="1:13" x14ac:dyDescent="0.35">
      <c r="A928" s="99">
        <v>609.4</v>
      </c>
      <c r="B928" s="99">
        <v>37</v>
      </c>
      <c r="C928" s="99" t="s">
        <v>269</v>
      </c>
      <c r="D928" s="99">
        <v>17846</v>
      </c>
      <c r="E928" s="99" t="s">
        <v>61</v>
      </c>
      <c r="F928" s="99">
        <v>0.26</v>
      </c>
      <c r="G928" s="99" t="s">
        <v>287</v>
      </c>
      <c r="H928" s="99" t="s">
        <v>60</v>
      </c>
      <c r="I928" s="99" t="s">
        <v>59</v>
      </c>
      <c r="J928" s="99" t="s">
        <v>72</v>
      </c>
      <c r="K928" s="99">
        <v>18687</v>
      </c>
      <c r="L928" s="99">
        <v>26795</v>
      </c>
      <c r="M928" s="99">
        <v>0.69740623250606404</v>
      </c>
    </row>
    <row r="929" spans="1:13" x14ac:dyDescent="0.35">
      <c r="A929" s="99">
        <v>612.4</v>
      </c>
      <c r="B929" s="99">
        <v>36.9</v>
      </c>
      <c r="C929" s="99" t="s">
        <v>269</v>
      </c>
      <c r="D929" s="99">
        <v>17963</v>
      </c>
      <c r="E929" s="99" t="s">
        <v>61</v>
      </c>
      <c r="F929" s="99">
        <v>0.26</v>
      </c>
      <c r="G929" s="99" t="s">
        <v>287</v>
      </c>
      <c r="H929" s="99" t="s">
        <v>60</v>
      </c>
      <c r="I929" s="99" t="s">
        <v>59</v>
      </c>
      <c r="J929" s="99" t="s">
        <v>72</v>
      </c>
      <c r="K929" s="99">
        <v>18687</v>
      </c>
      <c r="L929" s="99">
        <v>26795</v>
      </c>
      <c r="M929" s="99">
        <v>0.69740623250606404</v>
      </c>
    </row>
    <row r="930" spans="1:13" x14ac:dyDescent="0.35">
      <c r="A930" s="99">
        <v>615.4</v>
      </c>
      <c r="B930" s="99">
        <v>37</v>
      </c>
      <c r="C930" s="99" t="s">
        <v>269</v>
      </c>
      <c r="D930" s="99">
        <v>17887</v>
      </c>
      <c r="E930" s="99" t="s">
        <v>61</v>
      </c>
      <c r="F930" s="99">
        <v>0.26</v>
      </c>
      <c r="G930" s="99" t="s">
        <v>287</v>
      </c>
      <c r="H930" s="99" t="s">
        <v>60</v>
      </c>
      <c r="I930" s="99" t="s">
        <v>59</v>
      </c>
      <c r="J930" s="99" t="s">
        <v>72</v>
      </c>
      <c r="K930" s="99">
        <v>18687</v>
      </c>
      <c r="L930" s="99">
        <v>26795</v>
      </c>
      <c r="M930" s="99">
        <v>0.69740623250606404</v>
      </c>
    </row>
    <row r="931" spans="1:13" x14ac:dyDescent="0.35">
      <c r="A931" s="99">
        <v>618.4</v>
      </c>
      <c r="B931" s="99">
        <v>37</v>
      </c>
      <c r="C931" s="99" t="s">
        <v>269</v>
      </c>
      <c r="D931" s="99">
        <v>17941</v>
      </c>
      <c r="E931" s="99" t="s">
        <v>61</v>
      </c>
      <c r="F931" s="99">
        <v>0.26</v>
      </c>
      <c r="G931" s="99" t="s">
        <v>287</v>
      </c>
      <c r="H931" s="99" t="s">
        <v>60</v>
      </c>
      <c r="I931" s="99" t="s">
        <v>59</v>
      </c>
      <c r="J931" s="99" t="s">
        <v>72</v>
      </c>
      <c r="K931" s="99">
        <v>18687</v>
      </c>
      <c r="L931" s="99">
        <v>26795</v>
      </c>
      <c r="M931" s="99">
        <v>0.69740623250606404</v>
      </c>
    </row>
    <row r="932" spans="1:13" x14ac:dyDescent="0.35">
      <c r="A932" s="99">
        <v>621.4</v>
      </c>
      <c r="B932" s="99">
        <v>37</v>
      </c>
      <c r="C932" s="99" t="s">
        <v>269</v>
      </c>
      <c r="D932" s="99">
        <v>17978</v>
      </c>
      <c r="E932" s="99" t="s">
        <v>61</v>
      </c>
      <c r="F932" s="99">
        <v>0.26</v>
      </c>
      <c r="G932" s="99" t="s">
        <v>287</v>
      </c>
      <c r="H932" s="99" t="s">
        <v>60</v>
      </c>
      <c r="I932" s="99" t="s">
        <v>59</v>
      </c>
      <c r="J932" s="99" t="s">
        <v>72</v>
      </c>
      <c r="K932" s="99">
        <v>18687</v>
      </c>
      <c r="L932" s="99">
        <v>26795</v>
      </c>
      <c r="M932" s="99">
        <v>0.69740623250606404</v>
      </c>
    </row>
    <row r="933" spans="1:13" x14ac:dyDescent="0.35">
      <c r="A933" s="99">
        <v>624.4</v>
      </c>
      <c r="B933" s="99">
        <v>37</v>
      </c>
      <c r="C933" s="99" t="s">
        <v>269</v>
      </c>
      <c r="D933" s="99">
        <v>17995</v>
      </c>
      <c r="E933" s="99" t="s">
        <v>61</v>
      </c>
      <c r="F933" s="99">
        <v>0.26</v>
      </c>
      <c r="G933" s="99" t="s">
        <v>287</v>
      </c>
      <c r="H933" s="99" t="s">
        <v>60</v>
      </c>
      <c r="I933" s="99" t="s">
        <v>59</v>
      </c>
      <c r="J933" s="99" t="s">
        <v>72</v>
      </c>
      <c r="K933" s="99">
        <v>18687</v>
      </c>
      <c r="L933" s="99">
        <v>26795</v>
      </c>
      <c r="M933" s="99">
        <v>0.69740623250606404</v>
      </c>
    </row>
    <row r="934" spans="1:13" x14ac:dyDescent="0.35">
      <c r="A934" s="99">
        <v>627.4</v>
      </c>
      <c r="B934" s="99">
        <v>37</v>
      </c>
      <c r="C934" s="99" t="s">
        <v>269</v>
      </c>
      <c r="D934" s="99">
        <v>18044</v>
      </c>
      <c r="E934" s="99" t="s">
        <v>61</v>
      </c>
      <c r="F934" s="99">
        <v>0.26</v>
      </c>
      <c r="G934" s="99" t="s">
        <v>287</v>
      </c>
      <c r="H934" s="99" t="s">
        <v>60</v>
      </c>
      <c r="I934" s="99" t="s">
        <v>59</v>
      </c>
      <c r="J934" s="99" t="s">
        <v>72</v>
      </c>
      <c r="K934" s="99">
        <v>18687</v>
      </c>
      <c r="L934" s="99">
        <v>26795</v>
      </c>
      <c r="M934" s="99">
        <v>0.69740623250606404</v>
      </c>
    </row>
    <row r="935" spans="1:13" x14ac:dyDescent="0.35">
      <c r="A935" s="99">
        <v>630.4</v>
      </c>
      <c r="B935" s="99">
        <v>37</v>
      </c>
      <c r="C935" s="99" t="s">
        <v>269</v>
      </c>
      <c r="D935" s="99">
        <v>17983</v>
      </c>
      <c r="E935" s="99" t="s">
        <v>61</v>
      </c>
      <c r="F935" s="99">
        <v>0.26</v>
      </c>
      <c r="G935" s="99" t="s">
        <v>287</v>
      </c>
      <c r="H935" s="99" t="s">
        <v>60</v>
      </c>
      <c r="I935" s="99" t="s">
        <v>59</v>
      </c>
      <c r="J935" s="99" t="s">
        <v>72</v>
      </c>
      <c r="K935" s="99">
        <v>18687</v>
      </c>
      <c r="L935" s="99">
        <v>26795</v>
      </c>
      <c r="M935" s="99">
        <v>0.69740623250606404</v>
      </c>
    </row>
    <row r="936" spans="1:13" x14ac:dyDescent="0.35">
      <c r="A936" s="99">
        <v>633.4</v>
      </c>
      <c r="B936" s="99">
        <v>37</v>
      </c>
      <c r="C936" s="99" t="s">
        <v>269</v>
      </c>
      <c r="D936" s="99">
        <v>17984</v>
      </c>
      <c r="E936" s="99" t="s">
        <v>61</v>
      </c>
      <c r="F936" s="99">
        <v>0.26</v>
      </c>
      <c r="G936" s="99" t="s">
        <v>287</v>
      </c>
      <c r="H936" s="99" t="s">
        <v>60</v>
      </c>
      <c r="I936" s="99" t="s">
        <v>59</v>
      </c>
      <c r="J936" s="99" t="s">
        <v>72</v>
      </c>
      <c r="K936" s="99">
        <v>18687</v>
      </c>
      <c r="L936" s="99">
        <v>26795</v>
      </c>
      <c r="M936" s="99">
        <v>0.69740623250606404</v>
      </c>
    </row>
    <row r="937" spans="1:13" x14ac:dyDescent="0.35">
      <c r="A937" s="99">
        <v>636.4</v>
      </c>
      <c r="B937" s="99">
        <v>37</v>
      </c>
      <c r="C937" s="99" t="s">
        <v>269</v>
      </c>
      <c r="D937" s="99">
        <v>17698</v>
      </c>
      <c r="E937" s="99" t="s">
        <v>61</v>
      </c>
      <c r="F937" s="99">
        <v>0.26</v>
      </c>
      <c r="G937" s="99" t="s">
        <v>287</v>
      </c>
      <c r="H937" s="99" t="s">
        <v>60</v>
      </c>
      <c r="I937" s="99" t="s">
        <v>59</v>
      </c>
      <c r="J937" s="99" t="s">
        <v>72</v>
      </c>
      <c r="K937" s="99">
        <v>18687</v>
      </c>
      <c r="L937" s="99">
        <v>26795</v>
      </c>
      <c r="M937" s="99">
        <v>0.69740623250606404</v>
      </c>
    </row>
    <row r="938" spans="1:13" x14ac:dyDescent="0.35">
      <c r="A938" s="99">
        <v>639.4</v>
      </c>
      <c r="B938" s="99">
        <v>37</v>
      </c>
      <c r="C938" s="99" t="s">
        <v>269</v>
      </c>
      <c r="D938" s="99">
        <v>17886</v>
      </c>
      <c r="E938" s="99" t="s">
        <v>61</v>
      </c>
      <c r="F938" s="99">
        <v>0.26</v>
      </c>
      <c r="G938" s="99" t="s">
        <v>287</v>
      </c>
      <c r="H938" s="99" t="s">
        <v>60</v>
      </c>
      <c r="I938" s="99" t="s">
        <v>59</v>
      </c>
      <c r="J938" s="99" t="s">
        <v>72</v>
      </c>
      <c r="K938" s="99">
        <v>18687</v>
      </c>
      <c r="L938" s="99">
        <v>26795</v>
      </c>
      <c r="M938" s="99">
        <v>0.69740623250606404</v>
      </c>
    </row>
    <row r="939" spans="1:13" x14ac:dyDescent="0.35">
      <c r="A939" s="99">
        <v>642.4</v>
      </c>
      <c r="B939" s="99">
        <v>37</v>
      </c>
      <c r="C939" s="99" t="s">
        <v>269</v>
      </c>
      <c r="D939" s="99">
        <v>17976</v>
      </c>
      <c r="E939" s="99" t="s">
        <v>61</v>
      </c>
      <c r="F939" s="99">
        <v>0.26</v>
      </c>
      <c r="G939" s="99" t="s">
        <v>287</v>
      </c>
      <c r="H939" s="99" t="s">
        <v>60</v>
      </c>
      <c r="I939" s="99" t="s">
        <v>59</v>
      </c>
      <c r="J939" s="99" t="s">
        <v>72</v>
      </c>
      <c r="K939" s="99">
        <v>18687</v>
      </c>
      <c r="L939" s="99">
        <v>26795</v>
      </c>
      <c r="M939" s="99">
        <v>0.69740623250606404</v>
      </c>
    </row>
    <row r="940" spans="1:13" x14ac:dyDescent="0.35">
      <c r="A940" s="99">
        <v>645.4</v>
      </c>
      <c r="B940" s="99">
        <v>37</v>
      </c>
      <c r="C940" s="99" t="s">
        <v>269</v>
      </c>
      <c r="D940" s="99">
        <v>18016</v>
      </c>
      <c r="E940" s="99" t="s">
        <v>61</v>
      </c>
      <c r="F940" s="99">
        <v>0.26</v>
      </c>
      <c r="G940" s="99" t="s">
        <v>287</v>
      </c>
      <c r="H940" s="99" t="s">
        <v>60</v>
      </c>
      <c r="I940" s="99" t="s">
        <v>59</v>
      </c>
      <c r="J940" s="99" t="s">
        <v>72</v>
      </c>
      <c r="K940" s="99">
        <v>18687</v>
      </c>
      <c r="L940" s="99">
        <v>26795</v>
      </c>
      <c r="M940" s="99">
        <v>0.69740623250606404</v>
      </c>
    </row>
    <row r="941" spans="1:13" x14ac:dyDescent="0.35">
      <c r="A941" s="99">
        <v>648.4</v>
      </c>
      <c r="B941" s="99">
        <v>37.1</v>
      </c>
      <c r="C941" s="99" t="s">
        <v>269</v>
      </c>
      <c r="D941" s="99">
        <v>17838</v>
      </c>
      <c r="E941" s="99" t="s">
        <v>61</v>
      </c>
      <c r="F941" s="99">
        <v>0.26</v>
      </c>
      <c r="G941" s="99" t="s">
        <v>287</v>
      </c>
      <c r="H941" s="99" t="s">
        <v>60</v>
      </c>
      <c r="I941" s="99" t="s">
        <v>59</v>
      </c>
      <c r="J941" s="99" t="s">
        <v>72</v>
      </c>
      <c r="K941" s="99">
        <v>18687</v>
      </c>
      <c r="L941" s="99">
        <v>26795</v>
      </c>
      <c r="M941" s="99">
        <v>0.69740623250606404</v>
      </c>
    </row>
    <row r="942" spans="1:13" x14ac:dyDescent="0.35">
      <c r="A942" s="99">
        <v>651.4</v>
      </c>
      <c r="B942" s="99">
        <v>37</v>
      </c>
      <c r="C942" s="99" t="s">
        <v>269</v>
      </c>
      <c r="D942" s="99">
        <v>17903</v>
      </c>
      <c r="E942" s="99" t="s">
        <v>61</v>
      </c>
      <c r="F942" s="99">
        <v>0.26</v>
      </c>
      <c r="G942" s="99" t="s">
        <v>287</v>
      </c>
      <c r="H942" s="99" t="s">
        <v>60</v>
      </c>
      <c r="I942" s="99" t="s">
        <v>59</v>
      </c>
      <c r="J942" s="99" t="s">
        <v>72</v>
      </c>
      <c r="K942" s="99">
        <v>18687</v>
      </c>
      <c r="L942" s="99">
        <v>26795</v>
      </c>
      <c r="M942" s="99">
        <v>0.69740623250606404</v>
      </c>
    </row>
    <row r="943" spans="1:13" x14ac:dyDescent="0.35">
      <c r="A943" s="99">
        <v>654.4</v>
      </c>
      <c r="B943" s="99">
        <v>37</v>
      </c>
      <c r="C943" s="99" t="s">
        <v>269</v>
      </c>
      <c r="D943" s="99">
        <v>17578</v>
      </c>
      <c r="E943" s="99" t="s">
        <v>61</v>
      </c>
      <c r="F943" s="99">
        <v>0.26</v>
      </c>
      <c r="G943" s="99" t="s">
        <v>287</v>
      </c>
      <c r="H943" s="99" t="s">
        <v>60</v>
      </c>
      <c r="I943" s="99" t="s">
        <v>59</v>
      </c>
      <c r="J943" s="99" t="s">
        <v>72</v>
      </c>
      <c r="K943" s="99">
        <v>18687</v>
      </c>
      <c r="L943" s="99">
        <v>26795</v>
      </c>
      <c r="M943" s="99">
        <v>0.69740623250606404</v>
      </c>
    </row>
    <row r="944" spans="1:13" x14ac:dyDescent="0.35">
      <c r="A944" s="99">
        <v>657.4</v>
      </c>
      <c r="B944" s="99">
        <v>37</v>
      </c>
      <c r="C944" s="99" t="s">
        <v>269</v>
      </c>
      <c r="D944" s="99">
        <v>17992</v>
      </c>
      <c r="E944" s="99" t="s">
        <v>61</v>
      </c>
      <c r="F944" s="99">
        <v>0.26</v>
      </c>
      <c r="G944" s="99" t="s">
        <v>287</v>
      </c>
      <c r="H944" s="99" t="s">
        <v>60</v>
      </c>
      <c r="I944" s="99" t="s">
        <v>59</v>
      </c>
      <c r="J944" s="99" t="s">
        <v>72</v>
      </c>
      <c r="K944" s="99">
        <v>18687</v>
      </c>
      <c r="L944" s="99">
        <v>26795</v>
      </c>
      <c r="M944" s="99">
        <v>0.69740623250606404</v>
      </c>
    </row>
    <row r="945" spans="1:13" x14ac:dyDescent="0.35">
      <c r="A945" s="99">
        <v>660.4</v>
      </c>
      <c r="B945" s="99">
        <v>37</v>
      </c>
      <c r="C945" s="99" t="s">
        <v>269</v>
      </c>
      <c r="D945" s="99">
        <v>18030</v>
      </c>
      <c r="E945" s="99" t="s">
        <v>61</v>
      </c>
      <c r="F945" s="99">
        <v>0.26</v>
      </c>
      <c r="G945" s="99" t="s">
        <v>287</v>
      </c>
      <c r="H945" s="99" t="s">
        <v>60</v>
      </c>
      <c r="I945" s="99" t="s">
        <v>59</v>
      </c>
      <c r="J945" s="99" t="s">
        <v>72</v>
      </c>
      <c r="K945" s="99">
        <v>18687</v>
      </c>
      <c r="L945" s="99">
        <v>26795</v>
      </c>
      <c r="M945" s="99">
        <v>0.69740623250606404</v>
      </c>
    </row>
    <row r="946" spans="1:13" x14ac:dyDescent="0.35">
      <c r="A946" s="99">
        <v>663.4</v>
      </c>
      <c r="B946" s="99">
        <v>37</v>
      </c>
      <c r="C946" s="99" t="s">
        <v>269</v>
      </c>
      <c r="D946" s="99">
        <v>17860</v>
      </c>
      <c r="E946" s="99" t="s">
        <v>61</v>
      </c>
      <c r="F946" s="99">
        <v>0.26</v>
      </c>
      <c r="G946" s="99" t="s">
        <v>287</v>
      </c>
      <c r="H946" s="99" t="s">
        <v>60</v>
      </c>
      <c r="I946" s="99" t="s">
        <v>59</v>
      </c>
      <c r="J946" s="99" t="s">
        <v>72</v>
      </c>
      <c r="K946" s="99">
        <v>18687</v>
      </c>
      <c r="L946" s="99">
        <v>26795</v>
      </c>
      <c r="M946" s="99">
        <v>0.69740623250606404</v>
      </c>
    </row>
    <row r="947" spans="1:13" x14ac:dyDescent="0.35">
      <c r="A947" s="99">
        <v>666.4</v>
      </c>
      <c r="B947" s="99">
        <v>37</v>
      </c>
      <c r="C947" s="99" t="s">
        <v>269</v>
      </c>
      <c r="D947" s="99">
        <v>17751</v>
      </c>
      <c r="E947" s="99" t="s">
        <v>61</v>
      </c>
      <c r="F947" s="99">
        <v>0.26</v>
      </c>
      <c r="G947" s="99" t="s">
        <v>287</v>
      </c>
      <c r="H947" s="99" t="s">
        <v>60</v>
      </c>
      <c r="I947" s="99" t="s">
        <v>59</v>
      </c>
      <c r="J947" s="99" t="s">
        <v>72</v>
      </c>
      <c r="K947" s="99">
        <v>18687</v>
      </c>
      <c r="L947" s="99">
        <v>26795</v>
      </c>
      <c r="M947" s="99">
        <v>0.69740623250606404</v>
      </c>
    </row>
    <row r="948" spans="1:13" x14ac:dyDescent="0.35">
      <c r="A948" s="99">
        <v>669.4</v>
      </c>
      <c r="B948" s="99">
        <v>37</v>
      </c>
      <c r="C948" s="99" t="s">
        <v>269</v>
      </c>
      <c r="D948" s="99">
        <v>17831</v>
      </c>
      <c r="E948" s="99" t="s">
        <v>61</v>
      </c>
      <c r="F948" s="99">
        <v>0.26</v>
      </c>
      <c r="G948" s="99" t="s">
        <v>287</v>
      </c>
      <c r="H948" s="99" t="s">
        <v>60</v>
      </c>
      <c r="I948" s="99" t="s">
        <v>59</v>
      </c>
      <c r="J948" s="99" t="s">
        <v>72</v>
      </c>
      <c r="K948" s="99">
        <v>18687</v>
      </c>
      <c r="L948" s="99">
        <v>26795</v>
      </c>
      <c r="M948" s="99">
        <v>0.69740623250606404</v>
      </c>
    </row>
    <row r="949" spans="1:13" x14ac:dyDescent="0.35">
      <c r="A949" s="99">
        <v>672.4</v>
      </c>
      <c r="B949" s="99">
        <v>37</v>
      </c>
      <c r="C949" s="99" t="s">
        <v>269</v>
      </c>
      <c r="D949" s="99">
        <v>17763</v>
      </c>
      <c r="E949" s="99" t="s">
        <v>61</v>
      </c>
      <c r="F949" s="99">
        <v>0.26</v>
      </c>
      <c r="G949" s="99" t="s">
        <v>287</v>
      </c>
      <c r="H949" s="99" t="s">
        <v>60</v>
      </c>
      <c r="I949" s="99" t="s">
        <v>59</v>
      </c>
      <c r="J949" s="99" t="s">
        <v>72</v>
      </c>
      <c r="K949" s="99">
        <v>18687</v>
      </c>
      <c r="L949" s="99">
        <v>26795</v>
      </c>
      <c r="M949" s="99">
        <v>0.69740623250606404</v>
      </c>
    </row>
    <row r="950" spans="1:13" x14ac:dyDescent="0.35">
      <c r="A950" s="99">
        <v>675.4</v>
      </c>
      <c r="B950" s="99">
        <v>37</v>
      </c>
      <c r="C950" s="99" t="s">
        <v>269</v>
      </c>
      <c r="D950" s="99">
        <v>17788</v>
      </c>
      <c r="E950" s="99" t="s">
        <v>61</v>
      </c>
      <c r="F950" s="99">
        <v>0.26</v>
      </c>
      <c r="G950" s="99" t="s">
        <v>287</v>
      </c>
      <c r="H950" s="99" t="s">
        <v>60</v>
      </c>
      <c r="I950" s="99" t="s">
        <v>59</v>
      </c>
      <c r="J950" s="99" t="s">
        <v>72</v>
      </c>
      <c r="K950" s="99">
        <v>18687</v>
      </c>
      <c r="L950" s="99">
        <v>26795</v>
      </c>
      <c r="M950" s="99">
        <v>0.69740623250606404</v>
      </c>
    </row>
    <row r="951" spans="1:13" x14ac:dyDescent="0.35">
      <c r="A951" s="99">
        <v>678.4</v>
      </c>
      <c r="B951" s="99">
        <v>37</v>
      </c>
      <c r="C951" s="99" t="s">
        <v>269</v>
      </c>
      <c r="D951" s="99">
        <v>17903</v>
      </c>
      <c r="E951" s="99" t="s">
        <v>61</v>
      </c>
      <c r="F951" s="99">
        <v>0.26</v>
      </c>
      <c r="G951" s="99" t="s">
        <v>287</v>
      </c>
      <c r="H951" s="99" t="s">
        <v>60</v>
      </c>
      <c r="I951" s="99" t="s">
        <v>59</v>
      </c>
      <c r="J951" s="99" t="s">
        <v>72</v>
      </c>
      <c r="K951" s="99">
        <v>18687</v>
      </c>
      <c r="L951" s="99">
        <v>26795</v>
      </c>
      <c r="M951" s="99">
        <v>0.69740623250606404</v>
      </c>
    </row>
    <row r="952" spans="1:13" x14ac:dyDescent="0.35">
      <c r="A952" s="99">
        <v>681.4</v>
      </c>
      <c r="B952" s="99">
        <v>37</v>
      </c>
      <c r="C952" s="99" t="s">
        <v>269</v>
      </c>
      <c r="D952" s="99">
        <v>17885</v>
      </c>
      <c r="E952" s="99" t="s">
        <v>61</v>
      </c>
      <c r="F952" s="99">
        <v>0.26</v>
      </c>
      <c r="G952" s="99" t="s">
        <v>287</v>
      </c>
      <c r="H952" s="99" t="s">
        <v>60</v>
      </c>
      <c r="I952" s="99" t="s">
        <v>59</v>
      </c>
      <c r="J952" s="99" t="s">
        <v>72</v>
      </c>
      <c r="K952" s="99">
        <v>18687</v>
      </c>
      <c r="L952" s="99">
        <v>26795</v>
      </c>
      <c r="M952" s="99">
        <v>0.69740623250606404</v>
      </c>
    </row>
    <row r="953" spans="1:13" x14ac:dyDescent="0.35">
      <c r="A953" s="99">
        <v>684.4</v>
      </c>
      <c r="B953" s="99">
        <v>37</v>
      </c>
      <c r="C953" s="99" t="s">
        <v>269</v>
      </c>
      <c r="D953" s="99">
        <v>17824</v>
      </c>
      <c r="E953" s="99" t="s">
        <v>61</v>
      </c>
      <c r="F953" s="99">
        <v>0.26</v>
      </c>
      <c r="G953" s="99" t="s">
        <v>287</v>
      </c>
      <c r="H953" s="99" t="s">
        <v>60</v>
      </c>
      <c r="I953" s="99" t="s">
        <v>59</v>
      </c>
      <c r="J953" s="99" t="s">
        <v>72</v>
      </c>
      <c r="K953" s="99">
        <v>18687</v>
      </c>
      <c r="L953" s="99">
        <v>26795</v>
      </c>
      <c r="M953" s="99">
        <v>0.69740623250606404</v>
      </c>
    </row>
    <row r="954" spans="1:13" x14ac:dyDescent="0.35">
      <c r="A954" s="99">
        <v>687.4</v>
      </c>
      <c r="B954" s="99">
        <v>37</v>
      </c>
      <c r="C954" s="99" t="s">
        <v>269</v>
      </c>
      <c r="D954" s="99">
        <v>17927</v>
      </c>
      <c r="E954" s="99" t="s">
        <v>61</v>
      </c>
      <c r="F954" s="99">
        <v>0.26</v>
      </c>
      <c r="G954" s="99" t="s">
        <v>287</v>
      </c>
      <c r="H954" s="99" t="s">
        <v>60</v>
      </c>
      <c r="I954" s="99" t="s">
        <v>59</v>
      </c>
      <c r="J954" s="99" t="s">
        <v>72</v>
      </c>
      <c r="K954" s="99">
        <v>18687</v>
      </c>
      <c r="L954" s="99">
        <v>26795</v>
      </c>
      <c r="M954" s="99">
        <v>0.69740623250606404</v>
      </c>
    </row>
    <row r="955" spans="1:13" x14ac:dyDescent="0.35">
      <c r="A955" s="99">
        <v>690.4</v>
      </c>
      <c r="B955" s="99">
        <v>37</v>
      </c>
      <c r="C955" s="99" t="s">
        <v>269</v>
      </c>
      <c r="D955" s="99">
        <v>17663</v>
      </c>
      <c r="E955" s="99" t="s">
        <v>61</v>
      </c>
      <c r="F955" s="99">
        <v>0.26</v>
      </c>
      <c r="G955" s="99" t="s">
        <v>287</v>
      </c>
      <c r="H955" s="99" t="s">
        <v>60</v>
      </c>
      <c r="I955" s="99" t="s">
        <v>59</v>
      </c>
      <c r="J955" s="99" t="s">
        <v>72</v>
      </c>
      <c r="K955" s="99">
        <v>18687</v>
      </c>
      <c r="L955" s="99">
        <v>26795</v>
      </c>
      <c r="M955" s="99">
        <v>0.69740623250606404</v>
      </c>
    </row>
    <row r="956" spans="1:13" x14ac:dyDescent="0.35">
      <c r="A956" s="99">
        <v>693.4</v>
      </c>
      <c r="B956" s="99">
        <v>36.9</v>
      </c>
      <c r="C956" s="99" t="s">
        <v>269</v>
      </c>
      <c r="D956" s="99">
        <v>18061</v>
      </c>
      <c r="E956" s="99" t="s">
        <v>61</v>
      </c>
      <c r="F956" s="99">
        <v>0.26</v>
      </c>
      <c r="G956" s="99" t="s">
        <v>287</v>
      </c>
      <c r="H956" s="99" t="s">
        <v>60</v>
      </c>
      <c r="I956" s="99" t="s">
        <v>59</v>
      </c>
      <c r="J956" s="99" t="s">
        <v>72</v>
      </c>
      <c r="K956" s="99">
        <v>18687</v>
      </c>
      <c r="L956" s="99">
        <v>26795</v>
      </c>
      <c r="M956" s="99">
        <v>0.69740623250606404</v>
      </c>
    </row>
    <row r="957" spans="1:13" x14ac:dyDescent="0.35">
      <c r="A957" s="99">
        <v>696.4</v>
      </c>
      <c r="B957" s="99">
        <v>37</v>
      </c>
      <c r="C957" s="99" t="s">
        <v>269</v>
      </c>
      <c r="D957" s="99">
        <v>17978</v>
      </c>
      <c r="E957" s="99" t="s">
        <v>61</v>
      </c>
      <c r="F957" s="99">
        <v>0.26</v>
      </c>
      <c r="G957" s="99" t="s">
        <v>287</v>
      </c>
      <c r="H957" s="99" t="s">
        <v>60</v>
      </c>
      <c r="I957" s="99" t="s">
        <v>59</v>
      </c>
      <c r="J957" s="99" t="s">
        <v>72</v>
      </c>
      <c r="K957" s="99">
        <v>18687</v>
      </c>
      <c r="L957" s="99">
        <v>26795</v>
      </c>
      <c r="M957" s="99">
        <v>0.69740623250606404</v>
      </c>
    </row>
    <row r="958" spans="1:13" x14ac:dyDescent="0.35">
      <c r="A958" s="99">
        <v>699.4</v>
      </c>
      <c r="B958" s="99">
        <v>37</v>
      </c>
      <c r="C958" s="99" t="s">
        <v>269</v>
      </c>
      <c r="D958" s="99">
        <v>17980</v>
      </c>
      <c r="E958" s="99" t="s">
        <v>61</v>
      </c>
      <c r="F958" s="99">
        <v>0.26</v>
      </c>
      <c r="G958" s="99" t="s">
        <v>287</v>
      </c>
      <c r="H958" s="99" t="s">
        <v>60</v>
      </c>
      <c r="I958" s="99" t="s">
        <v>59</v>
      </c>
      <c r="J958" s="99" t="s">
        <v>72</v>
      </c>
      <c r="K958" s="99">
        <v>18687</v>
      </c>
      <c r="L958" s="99">
        <v>26795</v>
      </c>
      <c r="M958" s="99">
        <v>0.69740623250606404</v>
      </c>
    </row>
    <row r="959" spans="1:13" x14ac:dyDescent="0.35">
      <c r="A959" s="99">
        <v>702.4</v>
      </c>
      <c r="B959" s="99">
        <v>37</v>
      </c>
      <c r="C959" s="99" t="s">
        <v>269</v>
      </c>
      <c r="D959" s="99">
        <v>17769</v>
      </c>
      <c r="E959" s="99" t="s">
        <v>61</v>
      </c>
      <c r="F959" s="99">
        <v>0.26</v>
      </c>
      <c r="G959" s="99" t="s">
        <v>287</v>
      </c>
      <c r="H959" s="99" t="s">
        <v>60</v>
      </c>
      <c r="I959" s="99" t="s">
        <v>59</v>
      </c>
      <c r="J959" s="99" t="s">
        <v>72</v>
      </c>
      <c r="K959" s="99">
        <v>18687</v>
      </c>
      <c r="L959" s="99">
        <v>26795</v>
      </c>
      <c r="M959" s="99">
        <v>0.69740623250606404</v>
      </c>
    </row>
    <row r="960" spans="1:13" x14ac:dyDescent="0.35">
      <c r="A960" s="99">
        <v>705.4</v>
      </c>
      <c r="B960" s="99">
        <v>37</v>
      </c>
      <c r="C960" s="99" t="s">
        <v>269</v>
      </c>
      <c r="D960" s="99">
        <v>17756</v>
      </c>
      <c r="E960" s="99" t="s">
        <v>61</v>
      </c>
      <c r="F960" s="99">
        <v>0.26</v>
      </c>
      <c r="G960" s="99" t="s">
        <v>287</v>
      </c>
      <c r="H960" s="99" t="s">
        <v>60</v>
      </c>
      <c r="I960" s="99" t="s">
        <v>59</v>
      </c>
      <c r="J960" s="99" t="s">
        <v>72</v>
      </c>
      <c r="K960" s="99">
        <v>18687</v>
      </c>
      <c r="L960" s="99">
        <v>26795</v>
      </c>
      <c r="M960" s="99">
        <v>0.69740623250606404</v>
      </c>
    </row>
    <row r="961" spans="1:13" x14ac:dyDescent="0.35">
      <c r="A961" s="99">
        <v>708.4</v>
      </c>
      <c r="B961" s="99">
        <v>37</v>
      </c>
      <c r="C961" s="99" t="s">
        <v>269</v>
      </c>
      <c r="D961" s="99">
        <v>17735</v>
      </c>
      <c r="E961" s="99" t="s">
        <v>61</v>
      </c>
      <c r="F961" s="99">
        <v>0.26</v>
      </c>
      <c r="G961" s="99" t="s">
        <v>287</v>
      </c>
      <c r="H961" s="99" t="s">
        <v>60</v>
      </c>
      <c r="I961" s="99" t="s">
        <v>59</v>
      </c>
      <c r="J961" s="99" t="s">
        <v>72</v>
      </c>
      <c r="K961" s="99">
        <v>18687</v>
      </c>
      <c r="L961" s="99">
        <v>26795</v>
      </c>
      <c r="M961" s="99">
        <v>0.69740623250606404</v>
      </c>
    </row>
    <row r="962" spans="1:13" x14ac:dyDescent="0.35">
      <c r="A962" s="99">
        <v>711.4</v>
      </c>
      <c r="B962" s="99">
        <v>37</v>
      </c>
      <c r="C962" s="99" t="s">
        <v>269</v>
      </c>
      <c r="D962" s="99">
        <v>17860</v>
      </c>
      <c r="E962" s="99" t="s">
        <v>61</v>
      </c>
      <c r="F962" s="99">
        <v>0.26</v>
      </c>
      <c r="G962" s="99" t="s">
        <v>287</v>
      </c>
      <c r="H962" s="99" t="s">
        <v>60</v>
      </c>
      <c r="I962" s="99" t="s">
        <v>59</v>
      </c>
      <c r="J962" s="99" t="s">
        <v>72</v>
      </c>
      <c r="K962" s="99">
        <v>18687</v>
      </c>
      <c r="L962" s="99">
        <v>26795</v>
      </c>
      <c r="M962" s="99">
        <v>0.69740623250606404</v>
      </c>
    </row>
    <row r="963" spans="1:13" x14ac:dyDescent="0.35">
      <c r="A963" s="99">
        <v>714.4</v>
      </c>
      <c r="B963" s="99">
        <v>37</v>
      </c>
      <c r="C963" s="99" t="s">
        <v>269</v>
      </c>
      <c r="D963" s="99">
        <v>17874</v>
      </c>
      <c r="E963" s="99" t="s">
        <v>61</v>
      </c>
      <c r="F963" s="99">
        <v>0.26</v>
      </c>
      <c r="G963" s="99" t="s">
        <v>287</v>
      </c>
      <c r="H963" s="99" t="s">
        <v>60</v>
      </c>
      <c r="I963" s="99" t="s">
        <v>59</v>
      </c>
      <c r="J963" s="99" t="s">
        <v>72</v>
      </c>
      <c r="K963" s="99">
        <v>18687</v>
      </c>
      <c r="L963" s="99">
        <v>26795</v>
      </c>
      <c r="M963" s="99">
        <v>0.69740623250606404</v>
      </c>
    </row>
    <row r="964" spans="1:13" x14ac:dyDescent="0.35">
      <c r="A964" s="99">
        <v>717.4</v>
      </c>
      <c r="B964" s="99">
        <v>37</v>
      </c>
      <c r="C964" s="99" t="s">
        <v>269</v>
      </c>
      <c r="D964" s="99">
        <v>17867</v>
      </c>
      <c r="E964" s="99" t="s">
        <v>61</v>
      </c>
      <c r="F964" s="99">
        <v>0.26</v>
      </c>
      <c r="G964" s="99" t="s">
        <v>287</v>
      </c>
      <c r="H964" s="99" t="s">
        <v>60</v>
      </c>
      <c r="I964" s="99" t="s">
        <v>59</v>
      </c>
      <c r="J964" s="99" t="s">
        <v>72</v>
      </c>
      <c r="K964" s="99">
        <v>18687</v>
      </c>
      <c r="L964" s="99">
        <v>26795</v>
      </c>
      <c r="M964" s="99">
        <v>0.69740623250606404</v>
      </c>
    </row>
    <row r="965" spans="1:13" x14ac:dyDescent="0.35">
      <c r="A965" s="99">
        <v>720.4</v>
      </c>
      <c r="B965" s="99">
        <v>37</v>
      </c>
      <c r="C965" s="99" t="s">
        <v>269</v>
      </c>
      <c r="D965" s="99">
        <v>17658</v>
      </c>
      <c r="E965" s="99" t="s">
        <v>61</v>
      </c>
      <c r="F965" s="99">
        <v>0.26</v>
      </c>
      <c r="G965" s="99" t="s">
        <v>287</v>
      </c>
      <c r="H965" s="99" t="s">
        <v>60</v>
      </c>
      <c r="I965" s="99" t="s">
        <v>59</v>
      </c>
      <c r="J965" s="99" t="s">
        <v>72</v>
      </c>
      <c r="K965" s="99">
        <v>18687</v>
      </c>
      <c r="L965" s="99">
        <v>26795</v>
      </c>
      <c r="M965" s="99">
        <v>0.69740623250606404</v>
      </c>
    </row>
    <row r="966" spans="1:13" x14ac:dyDescent="0.35">
      <c r="A966" s="99">
        <v>0.4</v>
      </c>
      <c r="B966" s="99">
        <v>37</v>
      </c>
      <c r="C966" s="99" t="s">
        <v>270</v>
      </c>
      <c r="D966" s="99">
        <v>14</v>
      </c>
      <c r="E966" s="99" t="s">
        <v>61</v>
      </c>
      <c r="F966" s="99">
        <v>0.12</v>
      </c>
      <c r="G966" s="99" t="s">
        <v>287</v>
      </c>
      <c r="H966" s="99" t="s">
        <v>60</v>
      </c>
      <c r="I966" s="99" t="s">
        <v>59</v>
      </c>
      <c r="J966" s="99" t="s">
        <v>72</v>
      </c>
      <c r="K966" s="99">
        <v>13456</v>
      </c>
      <c r="L966" s="99">
        <v>18756</v>
      </c>
      <c r="M966" s="99">
        <v>0.71742375773085898</v>
      </c>
    </row>
    <row r="967" spans="1:13" x14ac:dyDescent="0.35">
      <c r="A967" s="99">
        <v>3.4</v>
      </c>
      <c r="B967" s="99">
        <v>37</v>
      </c>
      <c r="C967" s="99" t="s">
        <v>270</v>
      </c>
      <c r="D967" s="99">
        <v>20</v>
      </c>
      <c r="E967" s="99" t="s">
        <v>61</v>
      </c>
      <c r="F967" s="99">
        <v>0.12</v>
      </c>
      <c r="G967" s="99" t="s">
        <v>287</v>
      </c>
      <c r="H967" s="99" t="s">
        <v>60</v>
      </c>
      <c r="I967" s="99" t="s">
        <v>59</v>
      </c>
      <c r="J967" s="99" t="s">
        <v>72</v>
      </c>
      <c r="K967" s="99">
        <v>13456</v>
      </c>
      <c r="L967" s="99">
        <v>18756</v>
      </c>
      <c r="M967" s="99">
        <v>0.71742375773085898</v>
      </c>
    </row>
    <row r="968" spans="1:13" x14ac:dyDescent="0.35">
      <c r="A968" s="99">
        <v>6.4</v>
      </c>
      <c r="B968" s="99">
        <v>37</v>
      </c>
      <c r="C968" s="99" t="s">
        <v>270</v>
      </c>
      <c r="D968" s="99">
        <v>15</v>
      </c>
      <c r="E968" s="99" t="s">
        <v>61</v>
      </c>
      <c r="F968" s="99">
        <v>0.12</v>
      </c>
      <c r="G968" s="99" t="s">
        <v>287</v>
      </c>
      <c r="H968" s="99" t="s">
        <v>60</v>
      </c>
      <c r="I968" s="99" t="s">
        <v>59</v>
      </c>
      <c r="J968" s="99" t="s">
        <v>72</v>
      </c>
      <c r="K968" s="99">
        <v>13456</v>
      </c>
      <c r="L968" s="99">
        <v>18756</v>
      </c>
      <c r="M968" s="99">
        <v>0.71742375773085898</v>
      </c>
    </row>
    <row r="969" spans="1:13" x14ac:dyDescent="0.35">
      <c r="A969" s="99">
        <v>9.4</v>
      </c>
      <c r="B969" s="99">
        <v>37</v>
      </c>
      <c r="C969" s="99" t="s">
        <v>270</v>
      </c>
      <c r="D969" s="99">
        <v>23</v>
      </c>
      <c r="E969" s="99" t="s">
        <v>61</v>
      </c>
      <c r="F969" s="99">
        <v>0.12</v>
      </c>
      <c r="G969" s="99" t="s">
        <v>287</v>
      </c>
      <c r="H969" s="99" t="s">
        <v>60</v>
      </c>
      <c r="I969" s="99" t="s">
        <v>59</v>
      </c>
      <c r="J969" s="99" t="s">
        <v>72</v>
      </c>
      <c r="K969" s="99">
        <v>13456</v>
      </c>
      <c r="L969" s="99">
        <v>18756</v>
      </c>
      <c r="M969" s="99">
        <v>0.71742375773085898</v>
      </c>
    </row>
    <row r="970" spans="1:13" x14ac:dyDescent="0.35">
      <c r="A970" s="99">
        <v>12.4</v>
      </c>
      <c r="B970" s="99">
        <v>37</v>
      </c>
      <c r="C970" s="99" t="s">
        <v>270</v>
      </c>
      <c r="D970" s="99">
        <v>29</v>
      </c>
      <c r="E970" s="99" t="s">
        <v>61</v>
      </c>
      <c r="F970" s="99">
        <v>0.12</v>
      </c>
      <c r="G970" s="99" t="s">
        <v>287</v>
      </c>
      <c r="H970" s="99" t="s">
        <v>60</v>
      </c>
      <c r="I970" s="99" t="s">
        <v>59</v>
      </c>
      <c r="J970" s="99" t="s">
        <v>72</v>
      </c>
      <c r="K970" s="99">
        <v>13456</v>
      </c>
      <c r="L970" s="99">
        <v>18756</v>
      </c>
      <c r="M970" s="99">
        <v>0.71742375773085898</v>
      </c>
    </row>
    <row r="971" spans="1:13" x14ac:dyDescent="0.35">
      <c r="A971" s="99">
        <v>15.4</v>
      </c>
      <c r="B971" s="99">
        <v>37</v>
      </c>
      <c r="C971" s="99" t="s">
        <v>270</v>
      </c>
      <c r="D971" s="99">
        <v>53</v>
      </c>
      <c r="E971" s="99" t="s">
        <v>61</v>
      </c>
      <c r="F971" s="99">
        <v>0.12</v>
      </c>
      <c r="G971" s="99" t="s">
        <v>287</v>
      </c>
      <c r="H971" s="99" t="s">
        <v>60</v>
      </c>
      <c r="I971" s="99" t="s">
        <v>59</v>
      </c>
      <c r="J971" s="99" t="s">
        <v>72</v>
      </c>
      <c r="K971" s="99">
        <v>13456</v>
      </c>
      <c r="L971" s="99">
        <v>18756</v>
      </c>
      <c r="M971" s="99">
        <v>0.71742375773085898</v>
      </c>
    </row>
    <row r="972" spans="1:13" x14ac:dyDescent="0.35">
      <c r="A972" s="99">
        <v>18.399999999999999</v>
      </c>
      <c r="B972" s="99">
        <v>37</v>
      </c>
      <c r="C972" s="99" t="s">
        <v>270</v>
      </c>
      <c r="D972" s="99">
        <v>84</v>
      </c>
      <c r="E972" s="99" t="s">
        <v>61</v>
      </c>
      <c r="F972" s="99">
        <v>0.12</v>
      </c>
      <c r="G972" s="99" t="s">
        <v>287</v>
      </c>
      <c r="H972" s="99" t="s">
        <v>60</v>
      </c>
      <c r="I972" s="99" t="s">
        <v>59</v>
      </c>
      <c r="J972" s="99" t="s">
        <v>72</v>
      </c>
      <c r="K972" s="99">
        <v>13456</v>
      </c>
      <c r="L972" s="99">
        <v>18756</v>
      </c>
      <c r="M972" s="99">
        <v>0.71742375773085898</v>
      </c>
    </row>
    <row r="973" spans="1:13" x14ac:dyDescent="0.35">
      <c r="A973" s="99">
        <v>21.4</v>
      </c>
      <c r="B973" s="99">
        <v>37</v>
      </c>
      <c r="C973" s="99" t="s">
        <v>270</v>
      </c>
      <c r="D973" s="99">
        <v>141</v>
      </c>
      <c r="E973" s="99" t="s">
        <v>61</v>
      </c>
      <c r="F973" s="99">
        <v>0.12</v>
      </c>
      <c r="G973" s="99" t="s">
        <v>287</v>
      </c>
      <c r="H973" s="99" t="s">
        <v>60</v>
      </c>
      <c r="I973" s="99" t="s">
        <v>59</v>
      </c>
      <c r="J973" s="99" t="s">
        <v>72</v>
      </c>
      <c r="K973" s="99">
        <v>13456</v>
      </c>
      <c r="L973" s="99">
        <v>18756</v>
      </c>
      <c r="M973" s="99">
        <v>0.71742375773085898</v>
      </c>
    </row>
    <row r="974" spans="1:13" x14ac:dyDescent="0.35">
      <c r="A974" s="99">
        <v>24.4</v>
      </c>
      <c r="B974" s="99">
        <v>37</v>
      </c>
      <c r="C974" s="99" t="s">
        <v>270</v>
      </c>
      <c r="D974" s="99">
        <v>247</v>
      </c>
      <c r="E974" s="99" t="s">
        <v>61</v>
      </c>
      <c r="F974" s="99">
        <v>0.12</v>
      </c>
      <c r="G974" s="99" t="s">
        <v>287</v>
      </c>
      <c r="H974" s="99" t="s">
        <v>60</v>
      </c>
      <c r="I974" s="99" t="s">
        <v>59</v>
      </c>
      <c r="J974" s="99" t="s">
        <v>72</v>
      </c>
      <c r="K974" s="99">
        <v>13456</v>
      </c>
      <c r="L974" s="99">
        <v>18756</v>
      </c>
      <c r="M974" s="99">
        <v>0.71742375773085898</v>
      </c>
    </row>
    <row r="975" spans="1:13" x14ac:dyDescent="0.35">
      <c r="A975" s="99">
        <v>27.4</v>
      </c>
      <c r="B975" s="99">
        <v>37</v>
      </c>
      <c r="C975" s="99" t="s">
        <v>270</v>
      </c>
      <c r="D975" s="99">
        <v>368</v>
      </c>
      <c r="E975" s="99" t="s">
        <v>61</v>
      </c>
      <c r="F975" s="99">
        <v>0.12</v>
      </c>
      <c r="G975" s="99" t="s">
        <v>287</v>
      </c>
      <c r="H975" s="99" t="s">
        <v>60</v>
      </c>
      <c r="I975" s="99" t="s">
        <v>59</v>
      </c>
      <c r="J975" s="99" t="s">
        <v>72</v>
      </c>
      <c r="K975" s="99">
        <v>13456</v>
      </c>
      <c r="L975" s="99">
        <v>18756</v>
      </c>
      <c r="M975" s="99">
        <v>0.71742375773085898</v>
      </c>
    </row>
    <row r="976" spans="1:13" x14ac:dyDescent="0.35">
      <c r="A976" s="99">
        <v>30.4</v>
      </c>
      <c r="B976" s="99">
        <v>37</v>
      </c>
      <c r="C976" s="99" t="s">
        <v>270</v>
      </c>
      <c r="D976" s="99">
        <v>534</v>
      </c>
      <c r="E976" s="99" t="s">
        <v>61</v>
      </c>
      <c r="F976" s="99">
        <v>0.12</v>
      </c>
      <c r="G976" s="99" t="s">
        <v>287</v>
      </c>
      <c r="H976" s="99" t="s">
        <v>60</v>
      </c>
      <c r="I976" s="99" t="s">
        <v>59</v>
      </c>
      <c r="J976" s="99" t="s">
        <v>72</v>
      </c>
      <c r="K976" s="99">
        <v>13456</v>
      </c>
      <c r="L976" s="99">
        <v>18756</v>
      </c>
      <c r="M976" s="99">
        <v>0.71742375773085898</v>
      </c>
    </row>
    <row r="977" spans="1:13" x14ac:dyDescent="0.35">
      <c r="A977" s="99">
        <v>33.4</v>
      </c>
      <c r="B977" s="99">
        <v>37</v>
      </c>
      <c r="C977" s="99" t="s">
        <v>270</v>
      </c>
      <c r="D977" s="99">
        <v>750</v>
      </c>
      <c r="E977" s="99" t="s">
        <v>61</v>
      </c>
      <c r="F977" s="99">
        <v>0.12</v>
      </c>
      <c r="G977" s="99" t="s">
        <v>287</v>
      </c>
      <c r="H977" s="99" t="s">
        <v>60</v>
      </c>
      <c r="I977" s="99" t="s">
        <v>59</v>
      </c>
      <c r="J977" s="99" t="s">
        <v>72</v>
      </c>
      <c r="K977" s="99">
        <v>13456</v>
      </c>
      <c r="L977" s="99">
        <v>18756</v>
      </c>
      <c r="M977" s="99">
        <v>0.71742375773085898</v>
      </c>
    </row>
    <row r="978" spans="1:13" x14ac:dyDescent="0.35">
      <c r="A978" s="99">
        <v>36.4</v>
      </c>
      <c r="B978" s="99">
        <v>37</v>
      </c>
      <c r="C978" s="99" t="s">
        <v>270</v>
      </c>
      <c r="D978" s="99">
        <v>1009</v>
      </c>
      <c r="E978" s="99" t="s">
        <v>61</v>
      </c>
      <c r="F978" s="99">
        <v>0.12</v>
      </c>
      <c r="G978" s="99" t="s">
        <v>287</v>
      </c>
      <c r="H978" s="99" t="s">
        <v>60</v>
      </c>
      <c r="I978" s="99" t="s">
        <v>59</v>
      </c>
      <c r="J978" s="99" t="s">
        <v>72</v>
      </c>
      <c r="K978" s="99">
        <v>13456</v>
      </c>
      <c r="L978" s="99">
        <v>18756</v>
      </c>
      <c r="M978" s="99">
        <v>0.71742375773085898</v>
      </c>
    </row>
    <row r="979" spans="1:13" x14ac:dyDescent="0.35">
      <c r="A979" s="99">
        <v>39.4</v>
      </c>
      <c r="B979" s="99">
        <v>37</v>
      </c>
      <c r="C979" s="99" t="s">
        <v>270</v>
      </c>
      <c r="D979" s="99">
        <v>1323</v>
      </c>
      <c r="E979" s="99" t="s">
        <v>61</v>
      </c>
      <c r="F979" s="99">
        <v>0.12</v>
      </c>
      <c r="G979" s="99" t="s">
        <v>287</v>
      </c>
      <c r="H979" s="99" t="s">
        <v>60</v>
      </c>
      <c r="I979" s="99" t="s">
        <v>59</v>
      </c>
      <c r="J979" s="99" t="s">
        <v>72</v>
      </c>
      <c r="K979" s="99">
        <v>13456</v>
      </c>
      <c r="L979" s="99">
        <v>18756</v>
      </c>
      <c r="M979" s="99">
        <v>0.71742375773085898</v>
      </c>
    </row>
    <row r="980" spans="1:13" x14ac:dyDescent="0.35">
      <c r="A980" s="99">
        <v>42.4</v>
      </c>
      <c r="B980" s="99">
        <v>37</v>
      </c>
      <c r="C980" s="99" t="s">
        <v>270</v>
      </c>
      <c r="D980" s="99">
        <v>1671</v>
      </c>
      <c r="E980" s="99" t="s">
        <v>61</v>
      </c>
      <c r="F980" s="99">
        <v>0.12</v>
      </c>
      <c r="G980" s="99" t="s">
        <v>287</v>
      </c>
      <c r="H980" s="99" t="s">
        <v>60</v>
      </c>
      <c r="I980" s="99" t="s">
        <v>59</v>
      </c>
      <c r="J980" s="99" t="s">
        <v>72</v>
      </c>
      <c r="K980" s="99">
        <v>13456</v>
      </c>
      <c r="L980" s="99">
        <v>18756</v>
      </c>
      <c r="M980" s="99">
        <v>0.71742375773085898</v>
      </c>
    </row>
    <row r="981" spans="1:13" x14ac:dyDescent="0.35">
      <c r="A981" s="99">
        <v>45.4</v>
      </c>
      <c r="B981" s="99">
        <v>37</v>
      </c>
      <c r="C981" s="99" t="s">
        <v>270</v>
      </c>
      <c r="D981" s="99">
        <v>2083</v>
      </c>
      <c r="E981" s="99" t="s">
        <v>61</v>
      </c>
      <c r="F981" s="99">
        <v>0.12</v>
      </c>
      <c r="G981" s="99" t="s">
        <v>287</v>
      </c>
      <c r="H981" s="99" t="s">
        <v>60</v>
      </c>
      <c r="I981" s="99" t="s">
        <v>59</v>
      </c>
      <c r="J981" s="99" t="s">
        <v>72</v>
      </c>
      <c r="K981" s="99">
        <v>13456</v>
      </c>
      <c r="L981" s="99">
        <v>18756</v>
      </c>
      <c r="M981" s="99">
        <v>0.71742375773085898</v>
      </c>
    </row>
    <row r="982" spans="1:13" x14ac:dyDescent="0.35">
      <c r="A982" s="99">
        <v>48.4</v>
      </c>
      <c r="B982" s="99">
        <v>37</v>
      </c>
      <c r="C982" s="99" t="s">
        <v>270</v>
      </c>
      <c r="D982" s="99">
        <v>2526</v>
      </c>
      <c r="E982" s="99" t="s">
        <v>61</v>
      </c>
      <c r="F982" s="99">
        <v>0.12</v>
      </c>
      <c r="G982" s="99" t="s">
        <v>287</v>
      </c>
      <c r="H982" s="99" t="s">
        <v>60</v>
      </c>
      <c r="I982" s="99" t="s">
        <v>59</v>
      </c>
      <c r="J982" s="99" t="s">
        <v>72</v>
      </c>
      <c r="K982" s="99">
        <v>13456</v>
      </c>
      <c r="L982" s="99">
        <v>18756</v>
      </c>
      <c r="M982" s="99">
        <v>0.71742375773085898</v>
      </c>
    </row>
    <row r="983" spans="1:13" x14ac:dyDescent="0.35">
      <c r="A983" s="99">
        <v>51.4</v>
      </c>
      <c r="B983" s="99">
        <v>37</v>
      </c>
      <c r="C983" s="99" t="s">
        <v>270</v>
      </c>
      <c r="D983" s="99">
        <v>3015</v>
      </c>
      <c r="E983" s="99" t="s">
        <v>61</v>
      </c>
      <c r="F983" s="99">
        <v>0.12</v>
      </c>
      <c r="G983" s="99" t="s">
        <v>287</v>
      </c>
      <c r="H983" s="99" t="s">
        <v>60</v>
      </c>
      <c r="I983" s="99" t="s">
        <v>59</v>
      </c>
      <c r="J983" s="99" t="s">
        <v>72</v>
      </c>
      <c r="K983" s="99">
        <v>13456</v>
      </c>
      <c r="L983" s="99">
        <v>18756</v>
      </c>
      <c r="M983" s="99">
        <v>0.71742375773085898</v>
      </c>
    </row>
    <row r="984" spans="1:13" x14ac:dyDescent="0.35">
      <c r="A984" s="99">
        <v>54.4</v>
      </c>
      <c r="B984" s="99">
        <v>37</v>
      </c>
      <c r="C984" s="99" t="s">
        <v>270</v>
      </c>
      <c r="D984" s="99">
        <v>3429</v>
      </c>
      <c r="E984" s="99" t="s">
        <v>61</v>
      </c>
      <c r="F984" s="99">
        <v>0.12</v>
      </c>
      <c r="G984" s="99" t="s">
        <v>287</v>
      </c>
      <c r="H984" s="99" t="s">
        <v>60</v>
      </c>
      <c r="I984" s="99" t="s">
        <v>59</v>
      </c>
      <c r="J984" s="99" t="s">
        <v>72</v>
      </c>
      <c r="K984" s="99">
        <v>13456</v>
      </c>
      <c r="L984" s="99">
        <v>18756</v>
      </c>
      <c r="M984" s="99">
        <v>0.71742375773085898</v>
      </c>
    </row>
    <row r="985" spans="1:13" x14ac:dyDescent="0.35">
      <c r="A985" s="99">
        <v>57.4</v>
      </c>
      <c r="B985" s="99">
        <v>37</v>
      </c>
      <c r="C985" s="99" t="s">
        <v>270</v>
      </c>
      <c r="D985" s="99">
        <v>3801</v>
      </c>
      <c r="E985" s="99" t="s">
        <v>61</v>
      </c>
      <c r="F985" s="99">
        <v>0.12</v>
      </c>
      <c r="G985" s="99" t="s">
        <v>287</v>
      </c>
      <c r="H985" s="99" t="s">
        <v>60</v>
      </c>
      <c r="I985" s="99" t="s">
        <v>59</v>
      </c>
      <c r="J985" s="99" t="s">
        <v>72</v>
      </c>
      <c r="K985" s="99">
        <v>13456</v>
      </c>
      <c r="L985" s="99">
        <v>18756</v>
      </c>
      <c r="M985" s="99">
        <v>0.71742375773085898</v>
      </c>
    </row>
    <row r="986" spans="1:13" x14ac:dyDescent="0.35">
      <c r="A986" s="99">
        <v>60.4</v>
      </c>
      <c r="B986" s="99">
        <v>37</v>
      </c>
      <c r="C986" s="99" t="s">
        <v>270</v>
      </c>
      <c r="D986" s="99">
        <v>4311</v>
      </c>
      <c r="E986" s="99" t="s">
        <v>61</v>
      </c>
      <c r="F986" s="99">
        <v>0.12</v>
      </c>
      <c r="G986" s="99" t="s">
        <v>287</v>
      </c>
      <c r="H986" s="99" t="s">
        <v>60</v>
      </c>
      <c r="I986" s="99" t="s">
        <v>59</v>
      </c>
      <c r="J986" s="99" t="s">
        <v>72</v>
      </c>
      <c r="K986" s="99">
        <v>13456</v>
      </c>
      <c r="L986" s="99">
        <v>18756</v>
      </c>
      <c r="M986" s="99">
        <v>0.71742375773085898</v>
      </c>
    </row>
    <row r="987" spans="1:13" x14ac:dyDescent="0.35">
      <c r="A987" s="99">
        <v>63.4</v>
      </c>
      <c r="B987" s="99">
        <v>37</v>
      </c>
      <c r="C987" s="99" t="s">
        <v>270</v>
      </c>
      <c r="D987" s="99">
        <v>4827</v>
      </c>
      <c r="E987" s="99" t="s">
        <v>61</v>
      </c>
      <c r="F987" s="99">
        <v>0.12</v>
      </c>
      <c r="G987" s="99" t="s">
        <v>287</v>
      </c>
      <c r="H987" s="99" t="s">
        <v>60</v>
      </c>
      <c r="I987" s="99" t="s">
        <v>59</v>
      </c>
      <c r="J987" s="99" t="s">
        <v>72</v>
      </c>
      <c r="K987" s="99">
        <v>13456</v>
      </c>
      <c r="L987" s="99">
        <v>18756</v>
      </c>
      <c r="M987" s="99">
        <v>0.71742375773085898</v>
      </c>
    </row>
    <row r="988" spans="1:13" x14ac:dyDescent="0.35">
      <c r="A988" s="99">
        <v>66.400000000000006</v>
      </c>
      <c r="B988" s="99">
        <v>37</v>
      </c>
      <c r="C988" s="99" t="s">
        <v>270</v>
      </c>
      <c r="D988" s="99">
        <v>5193</v>
      </c>
      <c r="E988" s="99" t="s">
        <v>61</v>
      </c>
      <c r="F988" s="99">
        <v>0.12</v>
      </c>
      <c r="G988" s="99" t="s">
        <v>287</v>
      </c>
      <c r="H988" s="99" t="s">
        <v>60</v>
      </c>
      <c r="I988" s="99" t="s">
        <v>59</v>
      </c>
      <c r="J988" s="99" t="s">
        <v>72</v>
      </c>
      <c r="K988" s="99">
        <v>13456</v>
      </c>
      <c r="L988" s="99">
        <v>18756</v>
      </c>
      <c r="M988" s="99">
        <v>0.71742375773085898</v>
      </c>
    </row>
    <row r="989" spans="1:13" x14ac:dyDescent="0.35">
      <c r="A989" s="99">
        <v>69.400000000000006</v>
      </c>
      <c r="B989" s="99">
        <v>37</v>
      </c>
      <c r="C989" s="99" t="s">
        <v>270</v>
      </c>
      <c r="D989" s="99">
        <v>5750</v>
      </c>
      <c r="E989" s="99" t="s">
        <v>61</v>
      </c>
      <c r="F989" s="99">
        <v>0.12</v>
      </c>
      <c r="G989" s="99" t="s">
        <v>287</v>
      </c>
      <c r="H989" s="99" t="s">
        <v>60</v>
      </c>
      <c r="I989" s="99" t="s">
        <v>59</v>
      </c>
      <c r="J989" s="99" t="s">
        <v>72</v>
      </c>
      <c r="K989" s="99">
        <v>13456</v>
      </c>
      <c r="L989" s="99">
        <v>18756</v>
      </c>
      <c r="M989" s="99">
        <v>0.71742375773085898</v>
      </c>
    </row>
    <row r="990" spans="1:13" x14ac:dyDescent="0.35">
      <c r="A990" s="99">
        <v>72.400000000000006</v>
      </c>
      <c r="B990" s="99">
        <v>37</v>
      </c>
      <c r="C990" s="99" t="s">
        <v>270</v>
      </c>
      <c r="D990" s="99">
        <v>6242</v>
      </c>
      <c r="E990" s="99" t="s">
        <v>61</v>
      </c>
      <c r="F990" s="99">
        <v>0.12</v>
      </c>
      <c r="G990" s="99" t="s">
        <v>287</v>
      </c>
      <c r="H990" s="99" t="s">
        <v>60</v>
      </c>
      <c r="I990" s="99" t="s">
        <v>59</v>
      </c>
      <c r="J990" s="99" t="s">
        <v>72</v>
      </c>
      <c r="K990" s="99">
        <v>13456</v>
      </c>
      <c r="L990" s="99">
        <v>18756</v>
      </c>
      <c r="M990" s="99">
        <v>0.71742375773085898</v>
      </c>
    </row>
    <row r="991" spans="1:13" x14ac:dyDescent="0.35">
      <c r="A991" s="99">
        <v>75.400000000000006</v>
      </c>
      <c r="B991" s="99">
        <v>37</v>
      </c>
      <c r="C991" s="99" t="s">
        <v>270</v>
      </c>
      <c r="D991" s="99">
        <v>6675</v>
      </c>
      <c r="E991" s="99" t="s">
        <v>61</v>
      </c>
      <c r="F991" s="99">
        <v>0.12</v>
      </c>
      <c r="G991" s="99" t="s">
        <v>287</v>
      </c>
      <c r="H991" s="99" t="s">
        <v>60</v>
      </c>
      <c r="I991" s="99" t="s">
        <v>59</v>
      </c>
      <c r="J991" s="99" t="s">
        <v>72</v>
      </c>
      <c r="K991" s="99">
        <v>13456</v>
      </c>
      <c r="L991" s="99">
        <v>18756</v>
      </c>
      <c r="M991" s="99">
        <v>0.71742375773085898</v>
      </c>
    </row>
    <row r="992" spans="1:13" x14ac:dyDescent="0.35">
      <c r="A992" s="99">
        <v>78.400000000000006</v>
      </c>
      <c r="B992" s="99">
        <v>37</v>
      </c>
      <c r="C992" s="99" t="s">
        <v>270</v>
      </c>
      <c r="D992" s="99">
        <v>7195</v>
      </c>
      <c r="E992" s="99" t="s">
        <v>61</v>
      </c>
      <c r="F992" s="99">
        <v>0.12</v>
      </c>
      <c r="G992" s="99" t="s">
        <v>287</v>
      </c>
      <c r="H992" s="99" t="s">
        <v>60</v>
      </c>
      <c r="I992" s="99" t="s">
        <v>59</v>
      </c>
      <c r="J992" s="99" t="s">
        <v>72</v>
      </c>
      <c r="K992" s="99">
        <v>13456</v>
      </c>
      <c r="L992" s="99">
        <v>18756</v>
      </c>
      <c r="M992" s="99">
        <v>0.71742375773085898</v>
      </c>
    </row>
    <row r="993" spans="1:13" x14ac:dyDescent="0.35">
      <c r="A993" s="99">
        <v>81.400000000000006</v>
      </c>
      <c r="B993" s="99">
        <v>37</v>
      </c>
      <c r="C993" s="99" t="s">
        <v>270</v>
      </c>
      <c r="D993" s="99">
        <v>7607</v>
      </c>
      <c r="E993" s="99" t="s">
        <v>61</v>
      </c>
      <c r="F993" s="99">
        <v>0.12</v>
      </c>
      <c r="G993" s="99" t="s">
        <v>287</v>
      </c>
      <c r="H993" s="99" t="s">
        <v>60</v>
      </c>
      <c r="I993" s="99" t="s">
        <v>59</v>
      </c>
      <c r="J993" s="99" t="s">
        <v>72</v>
      </c>
      <c r="K993" s="99">
        <v>13456</v>
      </c>
      <c r="L993" s="99">
        <v>18756</v>
      </c>
      <c r="M993" s="99">
        <v>0.71742375773085898</v>
      </c>
    </row>
    <row r="994" spans="1:13" x14ac:dyDescent="0.35">
      <c r="A994" s="99">
        <v>84.4</v>
      </c>
      <c r="B994" s="99">
        <v>37</v>
      </c>
      <c r="C994" s="99" t="s">
        <v>270</v>
      </c>
      <c r="D994" s="99">
        <v>8050</v>
      </c>
      <c r="E994" s="99" t="s">
        <v>61</v>
      </c>
      <c r="F994" s="99">
        <v>0.12</v>
      </c>
      <c r="G994" s="99" t="s">
        <v>287</v>
      </c>
      <c r="H994" s="99" t="s">
        <v>60</v>
      </c>
      <c r="I994" s="99" t="s">
        <v>59</v>
      </c>
      <c r="J994" s="99" t="s">
        <v>72</v>
      </c>
      <c r="K994" s="99">
        <v>13456</v>
      </c>
      <c r="L994" s="99">
        <v>18756</v>
      </c>
      <c r="M994" s="99">
        <v>0.71742375773085898</v>
      </c>
    </row>
    <row r="995" spans="1:13" x14ac:dyDescent="0.35">
      <c r="A995" s="99">
        <v>87.4</v>
      </c>
      <c r="B995" s="99">
        <v>37</v>
      </c>
      <c r="C995" s="99" t="s">
        <v>270</v>
      </c>
      <c r="D995" s="99">
        <v>8469</v>
      </c>
      <c r="E995" s="99" t="s">
        <v>61</v>
      </c>
      <c r="F995" s="99">
        <v>0.12</v>
      </c>
      <c r="G995" s="99" t="s">
        <v>287</v>
      </c>
      <c r="H995" s="99" t="s">
        <v>60</v>
      </c>
      <c r="I995" s="99" t="s">
        <v>59</v>
      </c>
      <c r="J995" s="99" t="s">
        <v>72</v>
      </c>
      <c r="K995" s="99">
        <v>13456</v>
      </c>
      <c r="L995" s="99">
        <v>18756</v>
      </c>
      <c r="M995" s="99">
        <v>0.71742375773085898</v>
      </c>
    </row>
    <row r="996" spans="1:13" x14ac:dyDescent="0.35">
      <c r="A996" s="99">
        <v>90.4</v>
      </c>
      <c r="B996" s="99">
        <v>37</v>
      </c>
      <c r="C996" s="99" t="s">
        <v>270</v>
      </c>
      <c r="D996" s="99">
        <v>8948</v>
      </c>
      <c r="E996" s="99" t="s">
        <v>61</v>
      </c>
      <c r="F996" s="99">
        <v>0.12</v>
      </c>
      <c r="G996" s="99" t="s">
        <v>287</v>
      </c>
      <c r="H996" s="99" t="s">
        <v>60</v>
      </c>
      <c r="I996" s="99" t="s">
        <v>59</v>
      </c>
      <c r="J996" s="99" t="s">
        <v>72</v>
      </c>
      <c r="K996" s="99">
        <v>13456</v>
      </c>
      <c r="L996" s="99">
        <v>18756</v>
      </c>
      <c r="M996" s="99">
        <v>0.71742375773085898</v>
      </c>
    </row>
    <row r="997" spans="1:13" x14ac:dyDescent="0.35">
      <c r="A997" s="99">
        <v>93.4</v>
      </c>
      <c r="B997" s="99">
        <v>37</v>
      </c>
      <c r="C997" s="99" t="s">
        <v>270</v>
      </c>
      <c r="D997" s="99">
        <v>9297</v>
      </c>
      <c r="E997" s="99" t="s">
        <v>61</v>
      </c>
      <c r="F997" s="99">
        <v>0.12</v>
      </c>
      <c r="G997" s="99" t="s">
        <v>287</v>
      </c>
      <c r="H997" s="99" t="s">
        <v>60</v>
      </c>
      <c r="I997" s="99" t="s">
        <v>59</v>
      </c>
      <c r="J997" s="99" t="s">
        <v>72</v>
      </c>
      <c r="K997" s="99">
        <v>13456</v>
      </c>
      <c r="L997" s="99">
        <v>18756</v>
      </c>
      <c r="M997" s="99">
        <v>0.71742375773085898</v>
      </c>
    </row>
    <row r="998" spans="1:13" x14ac:dyDescent="0.35">
      <c r="A998" s="99">
        <v>96.4</v>
      </c>
      <c r="B998" s="99">
        <v>37</v>
      </c>
      <c r="C998" s="99" t="s">
        <v>270</v>
      </c>
      <c r="D998" s="99">
        <v>9758</v>
      </c>
      <c r="E998" s="99" t="s">
        <v>61</v>
      </c>
      <c r="F998" s="99">
        <v>0.12</v>
      </c>
      <c r="G998" s="99" t="s">
        <v>287</v>
      </c>
      <c r="H998" s="99" t="s">
        <v>60</v>
      </c>
      <c r="I998" s="99" t="s">
        <v>59</v>
      </c>
      <c r="J998" s="99" t="s">
        <v>72</v>
      </c>
      <c r="K998" s="99">
        <v>13456</v>
      </c>
      <c r="L998" s="99">
        <v>18756</v>
      </c>
      <c r="M998" s="99">
        <v>0.71742375773085898</v>
      </c>
    </row>
    <row r="999" spans="1:13" x14ac:dyDescent="0.35">
      <c r="A999" s="99">
        <v>99.4</v>
      </c>
      <c r="B999" s="99">
        <v>36.9</v>
      </c>
      <c r="C999" s="99" t="s">
        <v>270</v>
      </c>
      <c r="D999" s="99">
        <v>10083</v>
      </c>
      <c r="E999" s="99" t="s">
        <v>61</v>
      </c>
      <c r="F999" s="99">
        <v>0.12</v>
      </c>
      <c r="G999" s="99" t="s">
        <v>287</v>
      </c>
      <c r="H999" s="99" t="s">
        <v>60</v>
      </c>
      <c r="I999" s="99" t="s">
        <v>59</v>
      </c>
      <c r="J999" s="99" t="s">
        <v>72</v>
      </c>
      <c r="K999" s="99">
        <v>13456</v>
      </c>
      <c r="L999" s="99">
        <v>18756</v>
      </c>
      <c r="M999" s="99">
        <v>0.71742375773085898</v>
      </c>
    </row>
    <row r="1000" spans="1:13" x14ac:dyDescent="0.35">
      <c r="A1000" s="99">
        <v>102.4</v>
      </c>
      <c r="B1000" s="99">
        <v>37</v>
      </c>
      <c r="C1000" s="99" t="s">
        <v>270</v>
      </c>
      <c r="D1000" s="99">
        <v>10407</v>
      </c>
      <c r="E1000" s="99" t="s">
        <v>61</v>
      </c>
      <c r="F1000" s="99">
        <v>0.12</v>
      </c>
      <c r="G1000" s="99" t="s">
        <v>287</v>
      </c>
      <c r="H1000" s="99" t="s">
        <v>60</v>
      </c>
      <c r="I1000" s="99" t="s">
        <v>59</v>
      </c>
      <c r="J1000" s="99" t="s">
        <v>72</v>
      </c>
      <c r="K1000" s="99">
        <v>13456</v>
      </c>
      <c r="L1000" s="99">
        <v>18756</v>
      </c>
      <c r="M1000" s="99">
        <v>0.71742375773085898</v>
      </c>
    </row>
    <row r="1001" spans="1:13" x14ac:dyDescent="0.35">
      <c r="A1001" s="99">
        <v>105.4</v>
      </c>
      <c r="B1001" s="99">
        <v>37</v>
      </c>
      <c r="C1001" s="99" t="s">
        <v>270</v>
      </c>
      <c r="D1001" s="99">
        <v>10773</v>
      </c>
      <c r="E1001" s="99" t="s">
        <v>61</v>
      </c>
      <c r="F1001" s="99">
        <v>0.12</v>
      </c>
      <c r="G1001" s="99" t="s">
        <v>287</v>
      </c>
      <c r="H1001" s="99" t="s">
        <v>60</v>
      </c>
      <c r="I1001" s="99" t="s">
        <v>59</v>
      </c>
      <c r="J1001" s="99" t="s">
        <v>72</v>
      </c>
      <c r="K1001" s="99">
        <v>13456</v>
      </c>
      <c r="L1001" s="99">
        <v>18756</v>
      </c>
      <c r="M1001" s="99">
        <v>0.71742375773085898</v>
      </c>
    </row>
    <row r="1002" spans="1:13" x14ac:dyDescent="0.35">
      <c r="A1002" s="99">
        <v>108.4</v>
      </c>
      <c r="B1002" s="99">
        <v>37</v>
      </c>
      <c r="C1002" s="99" t="s">
        <v>270</v>
      </c>
      <c r="D1002" s="99">
        <v>10993</v>
      </c>
      <c r="E1002" s="99" t="s">
        <v>61</v>
      </c>
      <c r="F1002" s="99">
        <v>0.12</v>
      </c>
      <c r="G1002" s="99" t="s">
        <v>287</v>
      </c>
      <c r="H1002" s="99" t="s">
        <v>60</v>
      </c>
      <c r="I1002" s="99" t="s">
        <v>59</v>
      </c>
      <c r="J1002" s="99" t="s">
        <v>72</v>
      </c>
      <c r="K1002" s="99">
        <v>13456</v>
      </c>
      <c r="L1002" s="99">
        <v>18756</v>
      </c>
      <c r="M1002" s="99">
        <v>0.71742375773085898</v>
      </c>
    </row>
    <row r="1003" spans="1:13" x14ac:dyDescent="0.35">
      <c r="A1003" s="99">
        <v>111.4</v>
      </c>
      <c r="B1003" s="99">
        <v>37</v>
      </c>
      <c r="C1003" s="99" t="s">
        <v>270</v>
      </c>
      <c r="D1003" s="99">
        <v>11263</v>
      </c>
      <c r="E1003" s="99" t="s">
        <v>61</v>
      </c>
      <c r="F1003" s="99">
        <v>0.12</v>
      </c>
      <c r="G1003" s="99" t="s">
        <v>287</v>
      </c>
      <c r="H1003" s="99" t="s">
        <v>60</v>
      </c>
      <c r="I1003" s="99" t="s">
        <v>59</v>
      </c>
      <c r="J1003" s="99" t="s">
        <v>72</v>
      </c>
      <c r="K1003" s="99">
        <v>13456</v>
      </c>
      <c r="L1003" s="99">
        <v>18756</v>
      </c>
      <c r="M1003" s="99">
        <v>0.71742375773085898</v>
      </c>
    </row>
    <row r="1004" spans="1:13" x14ac:dyDescent="0.35">
      <c r="A1004" s="99">
        <v>114.4</v>
      </c>
      <c r="B1004" s="99">
        <v>37</v>
      </c>
      <c r="C1004" s="99" t="s">
        <v>270</v>
      </c>
      <c r="D1004" s="99">
        <v>11632</v>
      </c>
      <c r="E1004" s="99" t="s">
        <v>61</v>
      </c>
      <c r="F1004" s="99">
        <v>0.12</v>
      </c>
      <c r="G1004" s="99" t="s">
        <v>287</v>
      </c>
      <c r="H1004" s="99" t="s">
        <v>60</v>
      </c>
      <c r="I1004" s="99" t="s">
        <v>59</v>
      </c>
      <c r="J1004" s="99" t="s">
        <v>72</v>
      </c>
      <c r="K1004" s="99">
        <v>13456</v>
      </c>
      <c r="L1004" s="99">
        <v>18756</v>
      </c>
      <c r="M1004" s="99">
        <v>0.71742375773085898</v>
      </c>
    </row>
    <row r="1005" spans="1:13" x14ac:dyDescent="0.35">
      <c r="A1005" s="99">
        <v>117.4</v>
      </c>
      <c r="B1005" s="99">
        <v>37</v>
      </c>
      <c r="C1005" s="99" t="s">
        <v>270</v>
      </c>
      <c r="D1005" s="99">
        <v>11870</v>
      </c>
      <c r="E1005" s="99" t="s">
        <v>61</v>
      </c>
      <c r="F1005" s="99">
        <v>0.12</v>
      </c>
      <c r="G1005" s="99" t="s">
        <v>287</v>
      </c>
      <c r="H1005" s="99" t="s">
        <v>60</v>
      </c>
      <c r="I1005" s="99" t="s">
        <v>59</v>
      </c>
      <c r="J1005" s="99" t="s">
        <v>72</v>
      </c>
      <c r="K1005" s="99">
        <v>13456</v>
      </c>
      <c r="L1005" s="99">
        <v>18756</v>
      </c>
      <c r="M1005" s="99">
        <v>0.71742375773085898</v>
      </c>
    </row>
    <row r="1006" spans="1:13" x14ac:dyDescent="0.35">
      <c r="A1006" s="99">
        <v>120.4</v>
      </c>
      <c r="B1006" s="99">
        <v>37</v>
      </c>
      <c r="C1006" s="99" t="s">
        <v>270</v>
      </c>
      <c r="D1006" s="99">
        <v>12142</v>
      </c>
      <c r="E1006" s="99" t="s">
        <v>61</v>
      </c>
      <c r="F1006" s="99">
        <v>0.12</v>
      </c>
      <c r="G1006" s="99" t="s">
        <v>287</v>
      </c>
      <c r="H1006" s="99" t="s">
        <v>60</v>
      </c>
      <c r="I1006" s="99" t="s">
        <v>59</v>
      </c>
      <c r="J1006" s="99" t="s">
        <v>72</v>
      </c>
      <c r="K1006" s="99">
        <v>13456</v>
      </c>
      <c r="L1006" s="99">
        <v>18756</v>
      </c>
      <c r="M1006" s="99">
        <v>0.71742375773085898</v>
      </c>
    </row>
    <row r="1007" spans="1:13" x14ac:dyDescent="0.35">
      <c r="A1007" s="99">
        <v>123.4</v>
      </c>
      <c r="B1007" s="99">
        <v>37</v>
      </c>
      <c r="C1007" s="99" t="s">
        <v>270</v>
      </c>
      <c r="D1007" s="99">
        <v>12304</v>
      </c>
      <c r="E1007" s="99" t="s">
        <v>61</v>
      </c>
      <c r="F1007" s="99">
        <v>0.12</v>
      </c>
      <c r="G1007" s="99" t="s">
        <v>287</v>
      </c>
      <c r="H1007" s="99" t="s">
        <v>60</v>
      </c>
      <c r="I1007" s="99" t="s">
        <v>59</v>
      </c>
      <c r="J1007" s="99" t="s">
        <v>72</v>
      </c>
      <c r="K1007" s="99">
        <v>13456</v>
      </c>
      <c r="L1007" s="99">
        <v>18756</v>
      </c>
      <c r="M1007" s="99">
        <v>0.71742375773085898</v>
      </c>
    </row>
    <row r="1008" spans="1:13" x14ac:dyDescent="0.35">
      <c r="A1008" s="99">
        <v>126.4</v>
      </c>
      <c r="B1008" s="99">
        <v>37</v>
      </c>
      <c r="C1008" s="99" t="s">
        <v>270</v>
      </c>
      <c r="D1008" s="99">
        <v>12387</v>
      </c>
      <c r="E1008" s="99" t="s">
        <v>61</v>
      </c>
      <c r="F1008" s="99">
        <v>0.12</v>
      </c>
      <c r="G1008" s="99" t="s">
        <v>287</v>
      </c>
      <c r="H1008" s="99" t="s">
        <v>60</v>
      </c>
      <c r="I1008" s="99" t="s">
        <v>59</v>
      </c>
      <c r="J1008" s="99" t="s">
        <v>72</v>
      </c>
      <c r="K1008" s="99">
        <v>13456</v>
      </c>
      <c r="L1008" s="99">
        <v>18756</v>
      </c>
      <c r="M1008" s="99">
        <v>0.71742375773085898</v>
      </c>
    </row>
    <row r="1009" spans="1:13" x14ac:dyDescent="0.35">
      <c r="A1009" s="99">
        <v>129.4</v>
      </c>
      <c r="B1009" s="99">
        <v>37</v>
      </c>
      <c r="C1009" s="99" t="s">
        <v>270</v>
      </c>
      <c r="D1009" s="99">
        <v>12587</v>
      </c>
      <c r="E1009" s="99" t="s">
        <v>61</v>
      </c>
      <c r="F1009" s="99">
        <v>0.12</v>
      </c>
      <c r="G1009" s="99" t="s">
        <v>287</v>
      </c>
      <c r="H1009" s="99" t="s">
        <v>60</v>
      </c>
      <c r="I1009" s="99" t="s">
        <v>59</v>
      </c>
      <c r="J1009" s="99" t="s">
        <v>72</v>
      </c>
      <c r="K1009" s="99">
        <v>13456</v>
      </c>
      <c r="L1009" s="99">
        <v>18756</v>
      </c>
      <c r="M1009" s="99">
        <v>0.71742375773085898</v>
      </c>
    </row>
    <row r="1010" spans="1:13" x14ac:dyDescent="0.35">
      <c r="A1010" s="99">
        <v>132.4</v>
      </c>
      <c r="B1010" s="99">
        <v>37</v>
      </c>
      <c r="C1010" s="99" t="s">
        <v>270</v>
      </c>
      <c r="D1010" s="99">
        <v>12794</v>
      </c>
      <c r="E1010" s="99" t="s">
        <v>61</v>
      </c>
      <c r="F1010" s="99">
        <v>0.12</v>
      </c>
      <c r="G1010" s="99" t="s">
        <v>287</v>
      </c>
      <c r="H1010" s="99" t="s">
        <v>60</v>
      </c>
      <c r="I1010" s="99" t="s">
        <v>59</v>
      </c>
      <c r="J1010" s="99" t="s">
        <v>72</v>
      </c>
      <c r="K1010" s="99">
        <v>13456</v>
      </c>
      <c r="L1010" s="99">
        <v>18756</v>
      </c>
      <c r="M1010" s="99">
        <v>0.71742375773085898</v>
      </c>
    </row>
    <row r="1011" spans="1:13" x14ac:dyDescent="0.35">
      <c r="A1011" s="99">
        <v>135.4</v>
      </c>
      <c r="B1011" s="99">
        <v>37</v>
      </c>
      <c r="C1011" s="99" t="s">
        <v>270</v>
      </c>
      <c r="D1011" s="99">
        <v>12829</v>
      </c>
      <c r="E1011" s="99" t="s">
        <v>61</v>
      </c>
      <c r="F1011" s="99">
        <v>0.12</v>
      </c>
      <c r="G1011" s="99" t="s">
        <v>287</v>
      </c>
      <c r="H1011" s="99" t="s">
        <v>60</v>
      </c>
      <c r="I1011" s="99" t="s">
        <v>59</v>
      </c>
      <c r="J1011" s="99" t="s">
        <v>72</v>
      </c>
      <c r="K1011" s="99">
        <v>13456</v>
      </c>
      <c r="L1011" s="99">
        <v>18756</v>
      </c>
      <c r="M1011" s="99">
        <v>0.71742375773085898</v>
      </c>
    </row>
    <row r="1012" spans="1:13" x14ac:dyDescent="0.35">
      <c r="A1012" s="99">
        <v>138.4</v>
      </c>
      <c r="B1012" s="99">
        <v>37</v>
      </c>
      <c r="C1012" s="99" t="s">
        <v>270</v>
      </c>
      <c r="D1012" s="99">
        <v>12957</v>
      </c>
      <c r="E1012" s="99" t="s">
        <v>61</v>
      </c>
      <c r="F1012" s="99">
        <v>0.12</v>
      </c>
      <c r="G1012" s="99" t="s">
        <v>287</v>
      </c>
      <c r="H1012" s="99" t="s">
        <v>60</v>
      </c>
      <c r="I1012" s="99" t="s">
        <v>59</v>
      </c>
      <c r="J1012" s="99" t="s">
        <v>72</v>
      </c>
      <c r="K1012" s="99">
        <v>13456</v>
      </c>
      <c r="L1012" s="99">
        <v>18756</v>
      </c>
      <c r="M1012" s="99">
        <v>0.71742375773085898</v>
      </c>
    </row>
    <row r="1013" spans="1:13" x14ac:dyDescent="0.35">
      <c r="A1013" s="99">
        <v>141.4</v>
      </c>
      <c r="B1013" s="99">
        <v>37</v>
      </c>
      <c r="C1013" s="99" t="s">
        <v>270</v>
      </c>
      <c r="D1013" s="99">
        <v>12990</v>
      </c>
      <c r="E1013" s="99" t="s">
        <v>61</v>
      </c>
      <c r="F1013" s="99">
        <v>0.12</v>
      </c>
      <c r="G1013" s="99" t="s">
        <v>287</v>
      </c>
      <c r="H1013" s="99" t="s">
        <v>60</v>
      </c>
      <c r="I1013" s="99" t="s">
        <v>59</v>
      </c>
      <c r="J1013" s="99" t="s">
        <v>72</v>
      </c>
      <c r="K1013" s="99">
        <v>13456</v>
      </c>
      <c r="L1013" s="99">
        <v>18756</v>
      </c>
      <c r="M1013" s="99">
        <v>0.71742375773085898</v>
      </c>
    </row>
    <row r="1014" spans="1:13" x14ac:dyDescent="0.35">
      <c r="A1014" s="99">
        <v>144.4</v>
      </c>
      <c r="B1014" s="99">
        <v>37</v>
      </c>
      <c r="C1014" s="99" t="s">
        <v>270</v>
      </c>
      <c r="D1014" s="99">
        <v>12996</v>
      </c>
      <c r="E1014" s="99" t="s">
        <v>61</v>
      </c>
      <c r="F1014" s="99">
        <v>0.12</v>
      </c>
      <c r="G1014" s="99" t="s">
        <v>287</v>
      </c>
      <c r="H1014" s="99" t="s">
        <v>60</v>
      </c>
      <c r="I1014" s="99" t="s">
        <v>59</v>
      </c>
      <c r="J1014" s="99" t="s">
        <v>72</v>
      </c>
      <c r="K1014" s="99">
        <v>13456</v>
      </c>
      <c r="L1014" s="99">
        <v>18756</v>
      </c>
      <c r="M1014" s="99">
        <v>0.71742375773085898</v>
      </c>
    </row>
    <row r="1015" spans="1:13" x14ac:dyDescent="0.35">
      <c r="A1015" s="99">
        <v>147.4</v>
      </c>
      <c r="B1015" s="99">
        <v>37</v>
      </c>
      <c r="C1015" s="99" t="s">
        <v>270</v>
      </c>
      <c r="D1015" s="99">
        <v>13028</v>
      </c>
      <c r="E1015" s="99" t="s">
        <v>61</v>
      </c>
      <c r="F1015" s="99">
        <v>0.12</v>
      </c>
      <c r="G1015" s="99" t="s">
        <v>287</v>
      </c>
      <c r="H1015" s="99" t="s">
        <v>60</v>
      </c>
      <c r="I1015" s="99" t="s">
        <v>59</v>
      </c>
      <c r="J1015" s="99" t="s">
        <v>72</v>
      </c>
      <c r="K1015" s="99">
        <v>13456</v>
      </c>
      <c r="L1015" s="99">
        <v>18756</v>
      </c>
      <c r="M1015" s="99">
        <v>0.71742375773085898</v>
      </c>
    </row>
    <row r="1016" spans="1:13" x14ac:dyDescent="0.35">
      <c r="A1016" s="99">
        <v>150.4</v>
      </c>
      <c r="B1016" s="99">
        <v>37</v>
      </c>
      <c r="C1016" s="99" t="s">
        <v>270</v>
      </c>
      <c r="D1016" s="99">
        <v>13184</v>
      </c>
      <c r="E1016" s="99" t="s">
        <v>61</v>
      </c>
      <c r="F1016" s="99">
        <v>0.12</v>
      </c>
      <c r="G1016" s="99" t="s">
        <v>287</v>
      </c>
      <c r="H1016" s="99" t="s">
        <v>60</v>
      </c>
      <c r="I1016" s="99" t="s">
        <v>59</v>
      </c>
      <c r="J1016" s="99" t="s">
        <v>72</v>
      </c>
      <c r="K1016" s="99">
        <v>13456</v>
      </c>
      <c r="L1016" s="99">
        <v>18756</v>
      </c>
      <c r="M1016" s="99">
        <v>0.71742375773085898</v>
      </c>
    </row>
    <row r="1017" spans="1:13" x14ac:dyDescent="0.35">
      <c r="A1017" s="99">
        <v>153.4</v>
      </c>
      <c r="B1017" s="99">
        <v>37</v>
      </c>
      <c r="C1017" s="99" t="s">
        <v>270</v>
      </c>
      <c r="D1017" s="99">
        <v>13044</v>
      </c>
      <c r="E1017" s="99" t="s">
        <v>61</v>
      </c>
      <c r="F1017" s="99">
        <v>0.12</v>
      </c>
      <c r="G1017" s="99" t="s">
        <v>287</v>
      </c>
      <c r="H1017" s="99" t="s">
        <v>60</v>
      </c>
      <c r="I1017" s="99" t="s">
        <v>59</v>
      </c>
      <c r="J1017" s="99" t="s">
        <v>72</v>
      </c>
      <c r="K1017" s="99">
        <v>13456</v>
      </c>
      <c r="L1017" s="99">
        <v>18756</v>
      </c>
      <c r="M1017" s="99">
        <v>0.71742375773085898</v>
      </c>
    </row>
    <row r="1018" spans="1:13" x14ac:dyDescent="0.35">
      <c r="A1018" s="99">
        <v>156.4</v>
      </c>
      <c r="B1018" s="99">
        <v>37</v>
      </c>
      <c r="C1018" s="99" t="s">
        <v>270</v>
      </c>
      <c r="D1018" s="99">
        <v>13175</v>
      </c>
      <c r="E1018" s="99" t="s">
        <v>61</v>
      </c>
      <c r="F1018" s="99">
        <v>0.12</v>
      </c>
      <c r="G1018" s="99" t="s">
        <v>287</v>
      </c>
      <c r="H1018" s="99" t="s">
        <v>60</v>
      </c>
      <c r="I1018" s="99" t="s">
        <v>59</v>
      </c>
      <c r="J1018" s="99" t="s">
        <v>72</v>
      </c>
      <c r="K1018" s="99">
        <v>13456</v>
      </c>
      <c r="L1018" s="99">
        <v>18756</v>
      </c>
      <c r="M1018" s="99">
        <v>0.71742375773085898</v>
      </c>
    </row>
    <row r="1019" spans="1:13" x14ac:dyDescent="0.35">
      <c r="A1019" s="99">
        <v>159.4</v>
      </c>
      <c r="B1019" s="99">
        <v>37</v>
      </c>
      <c r="C1019" s="99" t="s">
        <v>270</v>
      </c>
      <c r="D1019" s="99">
        <v>13272</v>
      </c>
      <c r="E1019" s="99" t="s">
        <v>61</v>
      </c>
      <c r="F1019" s="99">
        <v>0.12</v>
      </c>
      <c r="G1019" s="99" t="s">
        <v>287</v>
      </c>
      <c r="H1019" s="99" t="s">
        <v>60</v>
      </c>
      <c r="I1019" s="99" t="s">
        <v>59</v>
      </c>
      <c r="J1019" s="99" t="s">
        <v>72</v>
      </c>
      <c r="K1019" s="99">
        <v>13456</v>
      </c>
      <c r="L1019" s="99">
        <v>18756</v>
      </c>
      <c r="M1019" s="99">
        <v>0.71742375773085898</v>
      </c>
    </row>
    <row r="1020" spans="1:13" x14ac:dyDescent="0.35">
      <c r="A1020" s="99">
        <v>162.4</v>
      </c>
      <c r="B1020" s="99">
        <v>37</v>
      </c>
      <c r="C1020" s="99" t="s">
        <v>270</v>
      </c>
      <c r="D1020" s="99">
        <v>13196</v>
      </c>
      <c r="E1020" s="99" t="s">
        <v>61</v>
      </c>
      <c r="F1020" s="99">
        <v>0.12</v>
      </c>
      <c r="G1020" s="99" t="s">
        <v>287</v>
      </c>
      <c r="H1020" s="99" t="s">
        <v>60</v>
      </c>
      <c r="I1020" s="99" t="s">
        <v>59</v>
      </c>
      <c r="J1020" s="99" t="s">
        <v>72</v>
      </c>
      <c r="K1020" s="99">
        <v>13456</v>
      </c>
      <c r="L1020" s="99">
        <v>18756</v>
      </c>
      <c r="M1020" s="99">
        <v>0.71742375773085898</v>
      </c>
    </row>
    <row r="1021" spans="1:13" x14ac:dyDescent="0.35">
      <c r="A1021" s="99">
        <v>165.4</v>
      </c>
      <c r="B1021" s="99">
        <v>37</v>
      </c>
      <c r="C1021" s="99" t="s">
        <v>270</v>
      </c>
      <c r="D1021" s="99">
        <v>13073</v>
      </c>
      <c r="E1021" s="99" t="s">
        <v>61</v>
      </c>
      <c r="F1021" s="99">
        <v>0.12</v>
      </c>
      <c r="G1021" s="99" t="s">
        <v>287</v>
      </c>
      <c r="H1021" s="99" t="s">
        <v>60</v>
      </c>
      <c r="I1021" s="99" t="s">
        <v>59</v>
      </c>
      <c r="J1021" s="99" t="s">
        <v>72</v>
      </c>
      <c r="K1021" s="99">
        <v>13456</v>
      </c>
      <c r="L1021" s="99">
        <v>18756</v>
      </c>
      <c r="M1021" s="99">
        <v>0.71742375773085898</v>
      </c>
    </row>
    <row r="1022" spans="1:13" x14ac:dyDescent="0.35">
      <c r="A1022" s="99">
        <v>168.4</v>
      </c>
      <c r="B1022" s="99">
        <v>37</v>
      </c>
      <c r="C1022" s="99" t="s">
        <v>270</v>
      </c>
      <c r="D1022" s="99">
        <v>13240</v>
      </c>
      <c r="E1022" s="99" t="s">
        <v>61</v>
      </c>
      <c r="F1022" s="99">
        <v>0.12</v>
      </c>
      <c r="G1022" s="99" t="s">
        <v>287</v>
      </c>
      <c r="H1022" s="99" t="s">
        <v>60</v>
      </c>
      <c r="I1022" s="99" t="s">
        <v>59</v>
      </c>
      <c r="J1022" s="99" t="s">
        <v>72</v>
      </c>
      <c r="K1022" s="99">
        <v>13456</v>
      </c>
      <c r="L1022" s="99">
        <v>18756</v>
      </c>
      <c r="M1022" s="99">
        <v>0.71742375773085898</v>
      </c>
    </row>
    <row r="1023" spans="1:13" x14ac:dyDescent="0.35">
      <c r="A1023" s="99">
        <v>171.4</v>
      </c>
      <c r="B1023" s="99">
        <v>37</v>
      </c>
      <c r="C1023" s="99" t="s">
        <v>270</v>
      </c>
      <c r="D1023" s="99">
        <v>13115</v>
      </c>
      <c r="E1023" s="99" t="s">
        <v>61</v>
      </c>
      <c r="F1023" s="99">
        <v>0.12</v>
      </c>
      <c r="G1023" s="99" t="s">
        <v>287</v>
      </c>
      <c r="H1023" s="99" t="s">
        <v>60</v>
      </c>
      <c r="I1023" s="99" t="s">
        <v>59</v>
      </c>
      <c r="J1023" s="99" t="s">
        <v>72</v>
      </c>
      <c r="K1023" s="99">
        <v>13456</v>
      </c>
      <c r="L1023" s="99">
        <v>18756</v>
      </c>
      <c r="M1023" s="99">
        <v>0.71742375773085898</v>
      </c>
    </row>
    <row r="1024" spans="1:13" x14ac:dyDescent="0.35">
      <c r="A1024" s="99">
        <v>174.4</v>
      </c>
      <c r="B1024" s="99">
        <v>37</v>
      </c>
      <c r="C1024" s="99" t="s">
        <v>270</v>
      </c>
      <c r="D1024" s="99">
        <v>13307</v>
      </c>
      <c r="E1024" s="99" t="s">
        <v>61</v>
      </c>
      <c r="F1024" s="99">
        <v>0.12</v>
      </c>
      <c r="G1024" s="99" t="s">
        <v>287</v>
      </c>
      <c r="H1024" s="99" t="s">
        <v>60</v>
      </c>
      <c r="I1024" s="99" t="s">
        <v>59</v>
      </c>
      <c r="J1024" s="99" t="s">
        <v>72</v>
      </c>
      <c r="K1024" s="99">
        <v>13456</v>
      </c>
      <c r="L1024" s="99">
        <v>18756</v>
      </c>
      <c r="M1024" s="99">
        <v>0.71742375773085898</v>
      </c>
    </row>
    <row r="1025" spans="1:13" x14ac:dyDescent="0.35">
      <c r="A1025" s="99">
        <v>177.4</v>
      </c>
      <c r="B1025" s="99">
        <v>36.9</v>
      </c>
      <c r="C1025" s="99" t="s">
        <v>270</v>
      </c>
      <c r="D1025" s="99">
        <v>13283</v>
      </c>
      <c r="E1025" s="99" t="s">
        <v>61</v>
      </c>
      <c r="F1025" s="99">
        <v>0.12</v>
      </c>
      <c r="G1025" s="99" t="s">
        <v>287</v>
      </c>
      <c r="H1025" s="99" t="s">
        <v>60</v>
      </c>
      <c r="I1025" s="99" t="s">
        <v>59</v>
      </c>
      <c r="J1025" s="99" t="s">
        <v>72</v>
      </c>
      <c r="K1025" s="99">
        <v>13456</v>
      </c>
      <c r="L1025" s="99">
        <v>18756</v>
      </c>
      <c r="M1025" s="99">
        <v>0.71742375773085898</v>
      </c>
    </row>
    <row r="1026" spans="1:13" x14ac:dyDescent="0.35">
      <c r="A1026" s="99">
        <v>180.4</v>
      </c>
      <c r="B1026" s="99">
        <v>37</v>
      </c>
      <c r="C1026" s="99" t="s">
        <v>270</v>
      </c>
      <c r="D1026" s="99">
        <v>13305</v>
      </c>
      <c r="E1026" s="99" t="s">
        <v>61</v>
      </c>
      <c r="F1026" s="99">
        <v>0.12</v>
      </c>
      <c r="G1026" s="99" t="s">
        <v>287</v>
      </c>
      <c r="H1026" s="99" t="s">
        <v>60</v>
      </c>
      <c r="I1026" s="99" t="s">
        <v>59</v>
      </c>
      <c r="J1026" s="99" t="s">
        <v>72</v>
      </c>
      <c r="K1026" s="99">
        <v>13456</v>
      </c>
      <c r="L1026" s="99">
        <v>18756</v>
      </c>
      <c r="M1026" s="99">
        <v>0.71742375773085898</v>
      </c>
    </row>
    <row r="1027" spans="1:13" x14ac:dyDescent="0.35">
      <c r="A1027" s="99">
        <v>183.4</v>
      </c>
      <c r="B1027" s="99">
        <v>37</v>
      </c>
      <c r="C1027" s="99" t="s">
        <v>270</v>
      </c>
      <c r="D1027" s="99">
        <v>13121</v>
      </c>
      <c r="E1027" s="99" t="s">
        <v>61</v>
      </c>
      <c r="F1027" s="99">
        <v>0.12</v>
      </c>
      <c r="G1027" s="99" t="s">
        <v>287</v>
      </c>
      <c r="H1027" s="99" t="s">
        <v>60</v>
      </c>
      <c r="I1027" s="99" t="s">
        <v>59</v>
      </c>
      <c r="J1027" s="99" t="s">
        <v>72</v>
      </c>
      <c r="K1027" s="99">
        <v>13456</v>
      </c>
      <c r="L1027" s="99">
        <v>18756</v>
      </c>
      <c r="M1027" s="99">
        <v>0.71742375773085898</v>
      </c>
    </row>
    <row r="1028" spans="1:13" x14ac:dyDescent="0.35">
      <c r="A1028" s="99">
        <v>186.4</v>
      </c>
      <c r="B1028" s="99">
        <v>37</v>
      </c>
      <c r="C1028" s="99" t="s">
        <v>270</v>
      </c>
      <c r="D1028" s="99">
        <v>13180</v>
      </c>
      <c r="E1028" s="99" t="s">
        <v>61</v>
      </c>
      <c r="F1028" s="99">
        <v>0.12</v>
      </c>
      <c r="G1028" s="99" t="s">
        <v>287</v>
      </c>
      <c r="H1028" s="99" t="s">
        <v>60</v>
      </c>
      <c r="I1028" s="99" t="s">
        <v>59</v>
      </c>
      <c r="J1028" s="99" t="s">
        <v>72</v>
      </c>
      <c r="K1028" s="99">
        <v>13456</v>
      </c>
      <c r="L1028" s="99">
        <v>18756</v>
      </c>
      <c r="M1028" s="99">
        <v>0.71742375773085898</v>
      </c>
    </row>
    <row r="1029" spans="1:13" x14ac:dyDescent="0.35">
      <c r="A1029" s="99">
        <v>189.4</v>
      </c>
      <c r="B1029" s="99">
        <v>37</v>
      </c>
      <c r="C1029" s="99" t="s">
        <v>270</v>
      </c>
      <c r="D1029" s="99">
        <v>13120</v>
      </c>
      <c r="E1029" s="99" t="s">
        <v>61</v>
      </c>
      <c r="F1029" s="99">
        <v>0.12</v>
      </c>
      <c r="G1029" s="99" t="s">
        <v>287</v>
      </c>
      <c r="H1029" s="99" t="s">
        <v>60</v>
      </c>
      <c r="I1029" s="99" t="s">
        <v>59</v>
      </c>
      <c r="J1029" s="99" t="s">
        <v>72</v>
      </c>
      <c r="K1029" s="99">
        <v>13456</v>
      </c>
      <c r="L1029" s="99">
        <v>18756</v>
      </c>
      <c r="M1029" s="99">
        <v>0.71742375773085898</v>
      </c>
    </row>
    <row r="1030" spans="1:13" x14ac:dyDescent="0.35">
      <c r="A1030" s="99">
        <v>192.4</v>
      </c>
      <c r="B1030" s="99">
        <v>37</v>
      </c>
      <c r="C1030" s="99" t="s">
        <v>270</v>
      </c>
      <c r="D1030" s="99">
        <v>13259</v>
      </c>
      <c r="E1030" s="99" t="s">
        <v>61</v>
      </c>
      <c r="F1030" s="99">
        <v>0.12</v>
      </c>
      <c r="G1030" s="99" t="s">
        <v>287</v>
      </c>
      <c r="H1030" s="99" t="s">
        <v>60</v>
      </c>
      <c r="I1030" s="99" t="s">
        <v>59</v>
      </c>
      <c r="J1030" s="99" t="s">
        <v>72</v>
      </c>
      <c r="K1030" s="99">
        <v>13456</v>
      </c>
      <c r="L1030" s="99">
        <v>18756</v>
      </c>
      <c r="M1030" s="99">
        <v>0.71742375773085898</v>
      </c>
    </row>
    <row r="1031" spans="1:13" x14ac:dyDescent="0.35">
      <c r="A1031" s="99">
        <v>195.4</v>
      </c>
      <c r="B1031" s="99">
        <v>37</v>
      </c>
      <c r="C1031" s="99" t="s">
        <v>270</v>
      </c>
      <c r="D1031" s="99">
        <v>13025</v>
      </c>
      <c r="E1031" s="99" t="s">
        <v>61</v>
      </c>
      <c r="F1031" s="99">
        <v>0.12</v>
      </c>
      <c r="G1031" s="99" t="s">
        <v>287</v>
      </c>
      <c r="H1031" s="99" t="s">
        <v>60</v>
      </c>
      <c r="I1031" s="99" t="s">
        <v>59</v>
      </c>
      <c r="J1031" s="99" t="s">
        <v>72</v>
      </c>
      <c r="K1031" s="99">
        <v>13456</v>
      </c>
      <c r="L1031" s="99">
        <v>18756</v>
      </c>
      <c r="M1031" s="99">
        <v>0.71742375773085898</v>
      </c>
    </row>
    <row r="1032" spans="1:13" x14ac:dyDescent="0.35">
      <c r="A1032" s="99">
        <v>198.4</v>
      </c>
      <c r="B1032" s="99">
        <v>37</v>
      </c>
      <c r="C1032" s="99" t="s">
        <v>270</v>
      </c>
      <c r="D1032" s="99">
        <v>13300</v>
      </c>
      <c r="E1032" s="99" t="s">
        <v>61</v>
      </c>
      <c r="F1032" s="99">
        <v>0.12</v>
      </c>
      <c r="G1032" s="99" t="s">
        <v>287</v>
      </c>
      <c r="H1032" s="99" t="s">
        <v>60</v>
      </c>
      <c r="I1032" s="99" t="s">
        <v>59</v>
      </c>
      <c r="J1032" s="99" t="s">
        <v>72</v>
      </c>
      <c r="K1032" s="99">
        <v>13456</v>
      </c>
      <c r="L1032" s="99">
        <v>18756</v>
      </c>
      <c r="M1032" s="99">
        <v>0.71742375773085898</v>
      </c>
    </row>
    <row r="1033" spans="1:13" x14ac:dyDescent="0.35">
      <c r="A1033" s="99">
        <v>201.4</v>
      </c>
      <c r="B1033" s="99">
        <v>37</v>
      </c>
      <c r="C1033" s="99" t="s">
        <v>270</v>
      </c>
      <c r="D1033" s="99">
        <v>13207</v>
      </c>
      <c r="E1033" s="99" t="s">
        <v>61</v>
      </c>
      <c r="F1033" s="99">
        <v>0.12</v>
      </c>
      <c r="G1033" s="99" t="s">
        <v>287</v>
      </c>
      <c r="H1033" s="99" t="s">
        <v>60</v>
      </c>
      <c r="I1033" s="99" t="s">
        <v>59</v>
      </c>
      <c r="J1033" s="99" t="s">
        <v>72</v>
      </c>
      <c r="K1033" s="99">
        <v>13456</v>
      </c>
      <c r="L1033" s="99">
        <v>18756</v>
      </c>
      <c r="M1033" s="99">
        <v>0.71742375773085898</v>
      </c>
    </row>
    <row r="1034" spans="1:13" x14ac:dyDescent="0.35">
      <c r="A1034" s="99">
        <v>204.4</v>
      </c>
      <c r="B1034" s="99">
        <v>37</v>
      </c>
      <c r="C1034" s="99" t="s">
        <v>270</v>
      </c>
      <c r="D1034" s="99">
        <v>13197</v>
      </c>
      <c r="E1034" s="99" t="s">
        <v>61</v>
      </c>
      <c r="F1034" s="99">
        <v>0.12</v>
      </c>
      <c r="G1034" s="99" t="s">
        <v>287</v>
      </c>
      <c r="H1034" s="99" t="s">
        <v>60</v>
      </c>
      <c r="I1034" s="99" t="s">
        <v>59</v>
      </c>
      <c r="J1034" s="99" t="s">
        <v>72</v>
      </c>
      <c r="K1034" s="99">
        <v>13456</v>
      </c>
      <c r="L1034" s="99">
        <v>18756</v>
      </c>
      <c r="M1034" s="99">
        <v>0.71742375773085898</v>
      </c>
    </row>
    <row r="1035" spans="1:13" x14ac:dyDescent="0.35">
      <c r="A1035" s="99">
        <v>207.4</v>
      </c>
      <c r="B1035" s="99">
        <v>37</v>
      </c>
      <c r="C1035" s="99" t="s">
        <v>270</v>
      </c>
      <c r="D1035" s="99">
        <v>13456</v>
      </c>
      <c r="E1035" s="99" t="s">
        <v>61</v>
      </c>
      <c r="F1035" s="99">
        <v>0.12</v>
      </c>
      <c r="G1035" s="99" t="s">
        <v>287</v>
      </c>
      <c r="H1035" s="99" t="s">
        <v>60</v>
      </c>
      <c r="I1035" s="99" t="s">
        <v>59</v>
      </c>
      <c r="J1035" s="99" t="s">
        <v>72</v>
      </c>
      <c r="K1035" s="99">
        <v>13456</v>
      </c>
      <c r="L1035" s="99">
        <v>18756</v>
      </c>
      <c r="M1035" s="99">
        <v>0.71742375773085898</v>
      </c>
    </row>
    <row r="1036" spans="1:13" x14ac:dyDescent="0.35">
      <c r="A1036" s="99">
        <v>210.4</v>
      </c>
      <c r="B1036" s="99">
        <v>37</v>
      </c>
      <c r="C1036" s="99" t="s">
        <v>270</v>
      </c>
      <c r="D1036" s="99">
        <v>13347</v>
      </c>
      <c r="E1036" s="99" t="s">
        <v>61</v>
      </c>
      <c r="F1036" s="99">
        <v>0.12</v>
      </c>
      <c r="G1036" s="99" t="s">
        <v>287</v>
      </c>
      <c r="H1036" s="99" t="s">
        <v>60</v>
      </c>
      <c r="I1036" s="99" t="s">
        <v>59</v>
      </c>
      <c r="J1036" s="99" t="s">
        <v>72</v>
      </c>
      <c r="K1036" s="99">
        <v>13456</v>
      </c>
      <c r="L1036" s="99">
        <v>18756</v>
      </c>
      <c r="M1036" s="99">
        <v>0.71742375773085898</v>
      </c>
    </row>
    <row r="1037" spans="1:13" x14ac:dyDescent="0.35">
      <c r="A1037" s="99">
        <v>213.4</v>
      </c>
      <c r="B1037" s="99">
        <v>37</v>
      </c>
      <c r="C1037" s="99" t="s">
        <v>270</v>
      </c>
      <c r="D1037" s="99">
        <v>13193</v>
      </c>
      <c r="E1037" s="99" t="s">
        <v>61</v>
      </c>
      <c r="F1037" s="99">
        <v>0.12</v>
      </c>
      <c r="G1037" s="99" t="s">
        <v>287</v>
      </c>
      <c r="H1037" s="99" t="s">
        <v>60</v>
      </c>
      <c r="I1037" s="99" t="s">
        <v>59</v>
      </c>
      <c r="J1037" s="99" t="s">
        <v>72</v>
      </c>
      <c r="K1037" s="99">
        <v>13456</v>
      </c>
      <c r="L1037" s="99">
        <v>18756</v>
      </c>
      <c r="M1037" s="99">
        <v>0.71742375773085898</v>
      </c>
    </row>
    <row r="1038" spans="1:13" x14ac:dyDescent="0.35">
      <c r="A1038" s="99">
        <v>216.4</v>
      </c>
      <c r="B1038" s="99">
        <v>37</v>
      </c>
      <c r="C1038" s="99" t="s">
        <v>270</v>
      </c>
      <c r="D1038" s="99">
        <v>13224</v>
      </c>
      <c r="E1038" s="99" t="s">
        <v>61</v>
      </c>
      <c r="F1038" s="99">
        <v>0.12</v>
      </c>
      <c r="G1038" s="99" t="s">
        <v>287</v>
      </c>
      <c r="H1038" s="99" t="s">
        <v>60</v>
      </c>
      <c r="I1038" s="99" t="s">
        <v>59</v>
      </c>
      <c r="J1038" s="99" t="s">
        <v>72</v>
      </c>
      <c r="K1038" s="99">
        <v>13456</v>
      </c>
      <c r="L1038" s="99">
        <v>18756</v>
      </c>
      <c r="M1038" s="99">
        <v>0.71742375773085898</v>
      </c>
    </row>
    <row r="1039" spans="1:13" x14ac:dyDescent="0.35">
      <c r="A1039" s="99">
        <v>219.4</v>
      </c>
      <c r="B1039" s="99">
        <v>37</v>
      </c>
      <c r="C1039" s="99" t="s">
        <v>270</v>
      </c>
      <c r="D1039" s="99">
        <v>13376</v>
      </c>
      <c r="E1039" s="99" t="s">
        <v>61</v>
      </c>
      <c r="F1039" s="99">
        <v>0.12</v>
      </c>
      <c r="G1039" s="99" t="s">
        <v>287</v>
      </c>
      <c r="H1039" s="99" t="s">
        <v>60</v>
      </c>
      <c r="I1039" s="99" t="s">
        <v>59</v>
      </c>
      <c r="J1039" s="99" t="s">
        <v>72</v>
      </c>
      <c r="K1039" s="99">
        <v>13456</v>
      </c>
      <c r="L1039" s="99">
        <v>18756</v>
      </c>
      <c r="M1039" s="99">
        <v>0.71742375773085898</v>
      </c>
    </row>
    <row r="1040" spans="1:13" x14ac:dyDescent="0.35">
      <c r="A1040" s="99">
        <v>222.4</v>
      </c>
      <c r="B1040" s="99">
        <v>37</v>
      </c>
      <c r="C1040" s="99" t="s">
        <v>270</v>
      </c>
      <c r="D1040" s="99">
        <v>13200</v>
      </c>
      <c r="E1040" s="99" t="s">
        <v>61</v>
      </c>
      <c r="F1040" s="99">
        <v>0.12</v>
      </c>
      <c r="G1040" s="99" t="s">
        <v>287</v>
      </c>
      <c r="H1040" s="99" t="s">
        <v>60</v>
      </c>
      <c r="I1040" s="99" t="s">
        <v>59</v>
      </c>
      <c r="J1040" s="99" t="s">
        <v>72</v>
      </c>
      <c r="K1040" s="99">
        <v>13456</v>
      </c>
      <c r="L1040" s="99">
        <v>18756</v>
      </c>
      <c r="M1040" s="99">
        <v>0.71742375773085898</v>
      </c>
    </row>
    <row r="1041" spans="1:13" x14ac:dyDescent="0.35">
      <c r="A1041" s="99">
        <v>225.4</v>
      </c>
      <c r="B1041" s="99">
        <v>37</v>
      </c>
      <c r="C1041" s="99" t="s">
        <v>270</v>
      </c>
      <c r="D1041" s="99">
        <v>13308</v>
      </c>
      <c r="E1041" s="99" t="s">
        <v>61</v>
      </c>
      <c r="F1041" s="99">
        <v>0.12</v>
      </c>
      <c r="G1041" s="99" t="s">
        <v>287</v>
      </c>
      <c r="H1041" s="99" t="s">
        <v>60</v>
      </c>
      <c r="I1041" s="99" t="s">
        <v>59</v>
      </c>
      <c r="J1041" s="99" t="s">
        <v>72</v>
      </c>
      <c r="K1041" s="99">
        <v>13456</v>
      </c>
      <c r="L1041" s="99">
        <v>18756</v>
      </c>
      <c r="M1041" s="99">
        <v>0.71742375773085898</v>
      </c>
    </row>
    <row r="1042" spans="1:13" x14ac:dyDescent="0.35">
      <c r="A1042" s="99">
        <v>228.4</v>
      </c>
      <c r="B1042" s="99">
        <v>37</v>
      </c>
      <c r="C1042" s="99" t="s">
        <v>270</v>
      </c>
      <c r="D1042" s="99">
        <v>13256</v>
      </c>
      <c r="E1042" s="99" t="s">
        <v>61</v>
      </c>
      <c r="F1042" s="99">
        <v>0.12</v>
      </c>
      <c r="G1042" s="99" t="s">
        <v>287</v>
      </c>
      <c r="H1042" s="99" t="s">
        <v>60</v>
      </c>
      <c r="I1042" s="99" t="s">
        <v>59</v>
      </c>
      <c r="J1042" s="99" t="s">
        <v>72</v>
      </c>
      <c r="K1042" s="99">
        <v>13456</v>
      </c>
      <c r="L1042" s="99">
        <v>18756</v>
      </c>
      <c r="M1042" s="99">
        <v>0.71742375773085898</v>
      </c>
    </row>
    <row r="1043" spans="1:13" x14ac:dyDescent="0.35">
      <c r="A1043" s="99">
        <v>231.4</v>
      </c>
      <c r="B1043" s="99">
        <v>37</v>
      </c>
      <c r="C1043" s="99" t="s">
        <v>270</v>
      </c>
      <c r="D1043" s="99">
        <v>13134</v>
      </c>
      <c r="E1043" s="99" t="s">
        <v>61</v>
      </c>
      <c r="F1043" s="99">
        <v>0.12</v>
      </c>
      <c r="G1043" s="99" t="s">
        <v>287</v>
      </c>
      <c r="H1043" s="99" t="s">
        <v>60</v>
      </c>
      <c r="I1043" s="99" t="s">
        <v>59</v>
      </c>
      <c r="J1043" s="99" t="s">
        <v>72</v>
      </c>
      <c r="K1043" s="99">
        <v>13456</v>
      </c>
      <c r="L1043" s="99">
        <v>18756</v>
      </c>
      <c r="M1043" s="99">
        <v>0.71742375773085898</v>
      </c>
    </row>
    <row r="1044" spans="1:13" x14ac:dyDescent="0.35">
      <c r="A1044" s="99">
        <v>234.4</v>
      </c>
      <c r="B1044" s="99">
        <v>37</v>
      </c>
      <c r="C1044" s="99" t="s">
        <v>270</v>
      </c>
      <c r="D1044" s="99">
        <v>13265</v>
      </c>
      <c r="E1044" s="99" t="s">
        <v>61</v>
      </c>
      <c r="F1044" s="99">
        <v>0.12</v>
      </c>
      <c r="G1044" s="99" t="s">
        <v>287</v>
      </c>
      <c r="H1044" s="99" t="s">
        <v>60</v>
      </c>
      <c r="I1044" s="99" t="s">
        <v>59</v>
      </c>
      <c r="J1044" s="99" t="s">
        <v>72</v>
      </c>
      <c r="K1044" s="99">
        <v>13456</v>
      </c>
      <c r="L1044" s="99">
        <v>18756</v>
      </c>
      <c r="M1044" s="99">
        <v>0.71742375773085898</v>
      </c>
    </row>
    <row r="1045" spans="1:13" x14ac:dyDescent="0.35">
      <c r="A1045" s="99">
        <v>237.4</v>
      </c>
      <c r="B1045" s="99">
        <v>37</v>
      </c>
      <c r="C1045" s="99" t="s">
        <v>270</v>
      </c>
      <c r="D1045" s="99">
        <v>13058</v>
      </c>
      <c r="E1045" s="99" t="s">
        <v>61</v>
      </c>
      <c r="F1045" s="99">
        <v>0.12</v>
      </c>
      <c r="G1045" s="99" t="s">
        <v>287</v>
      </c>
      <c r="H1045" s="99" t="s">
        <v>60</v>
      </c>
      <c r="I1045" s="99" t="s">
        <v>59</v>
      </c>
      <c r="J1045" s="99" t="s">
        <v>72</v>
      </c>
      <c r="K1045" s="99">
        <v>13456</v>
      </c>
      <c r="L1045" s="99">
        <v>18756</v>
      </c>
      <c r="M1045" s="99">
        <v>0.71742375773085898</v>
      </c>
    </row>
    <row r="1046" spans="1:13" x14ac:dyDescent="0.35">
      <c r="A1046" s="99">
        <v>240.4</v>
      </c>
      <c r="B1046" s="99">
        <v>37</v>
      </c>
      <c r="C1046" s="99" t="s">
        <v>270</v>
      </c>
      <c r="D1046" s="99">
        <v>13114</v>
      </c>
      <c r="E1046" s="99" t="s">
        <v>61</v>
      </c>
      <c r="F1046" s="99">
        <v>0.12</v>
      </c>
      <c r="G1046" s="99" t="s">
        <v>287</v>
      </c>
      <c r="H1046" s="99" t="s">
        <v>60</v>
      </c>
      <c r="I1046" s="99" t="s">
        <v>59</v>
      </c>
      <c r="J1046" s="99" t="s">
        <v>72</v>
      </c>
      <c r="K1046" s="99">
        <v>13456</v>
      </c>
      <c r="L1046" s="99">
        <v>18756</v>
      </c>
      <c r="M1046" s="99">
        <v>0.71742375773085898</v>
      </c>
    </row>
    <row r="1047" spans="1:13" x14ac:dyDescent="0.35">
      <c r="A1047" s="99">
        <v>243.4</v>
      </c>
      <c r="B1047" s="99">
        <v>37</v>
      </c>
      <c r="C1047" s="99" t="s">
        <v>270</v>
      </c>
      <c r="D1047" s="99">
        <v>13067</v>
      </c>
      <c r="E1047" s="99" t="s">
        <v>61</v>
      </c>
      <c r="F1047" s="99">
        <v>0.12</v>
      </c>
      <c r="G1047" s="99" t="s">
        <v>287</v>
      </c>
      <c r="H1047" s="99" t="s">
        <v>60</v>
      </c>
      <c r="I1047" s="99" t="s">
        <v>59</v>
      </c>
      <c r="J1047" s="99" t="s">
        <v>72</v>
      </c>
      <c r="K1047" s="99">
        <v>13456</v>
      </c>
      <c r="L1047" s="99">
        <v>18756</v>
      </c>
      <c r="M1047" s="99">
        <v>0.71742375773085898</v>
      </c>
    </row>
    <row r="1048" spans="1:13" x14ac:dyDescent="0.35">
      <c r="A1048" s="99">
        <v>246.4</v>
      </c>
      <c r="B1048" s="99">
        <v>37</v>
      </c>
      <c r="C1048" s="99" t="s">
        <v>270</v>
      </c>
      <c r="D1048" s="99">
        <v>13150</v>
      </c>
      <c r="E1048" s="99" t="s">
        <v>61</v>
      </c>
      <c r="F1048" s="99">
        <v>0.12</v>
      </c>
      <c r="G1048" s="99" t="s">
        <v>287</v>
      </c>
      <c r="H1048" s="99" t="s">
        <v>60</v>
      </c>
      <c r="I1048" s="99" t="s">
        <v>59</v>
      </c>
      <c r="J1048" s="99" t="s">
        <v>72</v>
      </c>
      <c r="K1048" s="99">
        <v>13456</v>
      </c>
      <c r="L1048" s="99">
        <v>18756</v>
      </c>
      <c r="M1048" s="99">
        <v>0.71742375773085898</v>
      </c>
    </row>
    <row r="1049" spans="1:13" x14ac:dyDescent="0.35">
      <c r="A1049" s="99">
        <v>249.4</v>
      </c>
      <c r="B1049" s="99">
        <v>37</v>
      </c>
      <c r="C1049" s="99" t="s">
        <v>270</v>
      </c>
      <c r="D1049" s="99">
        <v>13152</v>
      </c>
      <c r="E1049" s="99" t="s">
        <v>61</v>
      </c>
      <c r="F1049" s="99">
        <v>0.12</v>
      </c>
      <c r="G1049" s="99" t="s">
        <v>287</v>
      </c>
      <c r="H1049" s="99" t="s">
        <v>60</v>
      </c>
      <c r="I1049" s="99" t="s">
        <v>59</v>
      </c>
      <c r="J1049" s="99" t="s">
        <v>72</v>
      </c>
      <c r="K1049" s="99">
        <v>13456</v>
      </c>
      <c r="L1049" s="99">
        <v>18756</v>
      </c>
      <c r="M1049" s="99">
        <v>0.71742375773085898</v>
      </c>
    </row>
    <row r="1050" spans="1:13" x14ac:dyDescent="0.35">
      <c r="A1050" s="99">
        <v>252.4</v>
      </c>
      <c r="B1050" s="99">
        <v>37</v>
      </c>
      <c r="C1050" s="99" t="s">
        <v>270</v>
      </c>
      <c r="D1050" s="99">
        <v>13100</v>
      </c>
      <c r="E1050" s="99" t="s">
        <v>61</v>
      </c>
      <c r="F1050" s="99">
        <v>0.12</v>
      </c>
      <c r="G1050" s="99" t="s">
        <v>287</v>
      </c>
      <c r="H1050" s="99" t="s">
        <v>60</v>
      </c>
      <c r="I1050" s="99" t="s">
        <v>59</v>
      </c>
      <c r="J1050" s="99" t="s">
        <v>72</v>
      </c>
      <c r="K1050" s="99">
        <v>13456</v>
      </c>
      <c r="L1050" s="99">
        <v>18756</v>
      </c>
      <c r="M1050" s="99">
        <v>0.71742375773085898</v>
      </c>
    </row>
    <row r="1051" spans="1:13" x14ac:dyDescent="0.35">
      <c r="A1051" s="99">
        <v>255.4</v>
      </c>
      <c r="B1051" s="99">
        <v>37</v>
      </c>
      <c r="C1051" s="99" t="s">
        <v>270</v>
      </c>
      <c r="D1051" s="99">
        <v>13033</v>
      </c>
      <c r="E1051" s="99" t="s">
        <v>61</v>
      </c>
      <c r="F1051" s="99">
        <v>0.12</v>
      </c>
      <c r="G1051" s="99" t="s">
        <v>287</v>
      </c>
      <c r="H1051" s="99" t="s">
        <v>60</v>
      </c>
      <c r="I1051" s="99" t="s">
        <v>59</v>
      </c>
      <c r="J1051" s="99" t="s">
        <v>72</v>
      </c>
      <c r="K1051" s="99">
        <v>13456</v>
      </c>
      <c r="L1051" s="99">
        <v>18756</v>
      </c>
      <c r="M1051" s="99">
        <v>0.71742375773085898</v>
      </c>
    </row>
    <row r="1052" spans="1:13" x14ac:dyDescent="0.35">
      <c r="A1052" s="99">
        <v>258.39999999999998</v>
      </c>
      <c r="B1052" s="99">
        <v>37</v>
      </c>
      <c r="C1052" s="99" t="s">
        <v>270</v>
      </c>
      <c r="D1052" s="99">
        <v>13046</v>
      </c>
      <c r="E1052" s="99" t="s">
        <v>61</v>
      </c>
      <c r="F1052" s="99">
        <v>0.12</v>
      </c>
      <c r="G1052" s="99" t="s">
        <v>287</v>
      </c>
      <c r="H1052" s="99" t="s">
        <v>60</v>
      </c>
      <c r="I1052" s="99" t="s">
        <v>59</v>
      </c>
      <c r="J1052" s="99" t="s">
        <v>72</v>
      </c>
      <c r="K1052" s="99">
        <v>13456</v>
      </c>
      <c r="L1052" s="99">
        <v>18756</v>
      </c>
      <c r="M1052" s="99">
        <v>0.71742375773085898</v>
      </c>
    </row>
    <row r="1053" spans="1:13" x14ac:dyDescent="0.35">
      <c r="A1053" s="99">
        <v>261.39999999999998</v>
      </c>
      <c r="B1053" s="99">
        <v>37</v>
      </c>
      <c r="C1053" s="99" t="s">
        <v>270</v>
      </c>
      <c r="D1053" s="99">
        <v>13189</v>
      </c>
      <c r="E1053" s="99" t="s">
        <v>61</v>
      </c>
      <c r="F1053" s="99">
        <v>0.12</v>
      </c>
      <c r="G1053" s="99" t="s">
        <v>287</v>
      </c>
      <c r="H1053" s="99" t="s">
        <v>60</v>
      </c>
      <c r="I1053" s="99" t="s">
        <v>59</v>
      </c>
      <c r="J1053" s="99" t="s">
        <v>72</v>
      </c>
      <c r="K1053" s="99">
        <v>13456</v>
      </c>
      <c r="L1053" s="99">
        <v>18756</v>
      </c>
      <c r="M1053" s="99">
        <v>0.71742375773085898</v>
      </c>
    </row>
    <row r="1054" spans="1:13" x14ac:dyDescent="0.35">
      <c r="A1054" s="99">
        <v>264.39999999999998</v>
      </c>
      <c r="B1054" s="99">
        <v>37</v>
      </c>
      <c r="C1054" s="99" t="s">
        <v>270</v>
      </c>
      <c r="D1054" s="99">
        <v>13083</v>
      </c>
      <c r="E1054" s="99" t="s">
        <v>61</v>
      </c>
      <c r="F1054" s="99">
        <v>0.12</v>
      </c>
      <c r="G1054" s="99" t="s">
        <v>287</v>
      </c>
      <c r="H1054" s="99" t="s">
        <v>60</v>
      </c>
      <c r="I1054" s="99" t="s">
        <v>59</v>
      </c>
      <c r="J1054" s="99" t="s">
        <v>72</v>
      </c>
      <c r="K1054" s="99">
        <v>13456</v>
      </c>
      <c r="L1054" s="99">
        <v>18756</v>
      </c>
      <c r="M1054" s="99">
        <v>0.71742375773085898</v>
      </c>
    </row>
    <row r="1055" spans="1:13" x14ac:dyDescent="0.35">
      <c r="A1055" s="99">
        <v>267.39999999999998</v>
      </c>
      <c r="B1055" s="99">
        <v>37</v>
      </c>
      <c r="C1055" s="99" t="s">
        <v>270</v>
      </c>
      <c r="D1055" s="99">
        <v>13092</v>
      </c>
      <c r="E1055" s="99" t="s">
        <v>61</v>
      </c>
      <c r="F1055" s="99">
        <v>0.12</v>
      </c>
      <c r="G1055" s="99" t="s">
        <v>287</v>
      </c>
      <c r="H1055" s="99" t="s">
        <v>60</v>
      </c>
      <c r="I1055" s="99" t="s">
        <v>59</v>
      </c>
      <c r="J1055" s="99" t="s">
        <v>72</v>
      </c>
      <c r="K1055" s="99">
        <v>13456</v>
      </c>
      <c r="L1055" s="99">
        <v>18756</v>
      </c>
      <c r="M1055" s="99">
        <v>0.71742375773085898</v>
      </c>
    </row>
    <row r="1056" spans="1:13" x14ac:dyDescent="0.35">
      <c r="A1056" s="99">
        <v>270.39999999999998</v>
      </c>
      <c r="B1056" s="99">
        <v>37</v>
      </c>
      <c r="C1056" s="99" t="s">
        <v>270</v>
      </c>
      <c r="D1056" s="99">
        <v>13060</v>
      </c>
      <c r="E1056" s="99" t="s">
        <v>61</v>
      </c>
      <c r="F1056" s="99">
        <v>0.12</v>
      </c>
      <c r="G1056" s="99" t="s">
        <v>287</v>
      </c>
      <c r="H1056" s="99" t="s">
        <v>60</v>
      </c>
      <c r="I1056" s="99" t="s">
        <v>59</v>
      </c>
      <c r="J1056" s="99" t="s">
        <v>72</v>
      </c>
      <c r="K1056" s="99">
        <v>13456</v>
      </c>
      <c r="L1056" s="99">
        <v>18756</v>
      </c>
      <c r="M1056" s="99">
        <v>0.71742375773085898</v>
      </c>
    </row>
    <row r="1057" spans="1:13" x14ac:dyDescent="0.35">
      <c r="A1057" s="99">
        <v>273.39999999999998</v>
      </c>
      <c r="B1057" s="99">
        <v>37</v>
      </c>
      <c r="C1057" s="99" t="s">
        <v>270</v>
      </c>
      <c r="D1057" s="99">
        <v>13032</v>
      </c>
      <c r="E1057" s="99" t="s">
        <v>61</v>
      </c>
      <c r="F1057" s="99">
        <v>0.12</v>
      </c>
      <c r="G1057" s="99" t="s">
        <v>287</v>
      </c>
      <c r="H1057" s="99" t="s">
        <v>60</v>
      </c>
      <c r="I1057" s="99" t="s">
        <v>59</v>
      </c>
      <c r="J1057" s="99" t="s">
        <v>72</v>
      </c>
      <c r="K1057" s="99">
        <v>13456</v>
      </c>
      <c r="L1057" s="99">
        <v>18756</v>
      </c>
      <c r="M1057" s="99">
        <v>0.71742375773085898</v>
      </c>
    </row>
    <row r="1058" spans="1:13" x14ac:dyDescent="0.35">
      <c r="A1058" s="99">
        <v>276.39999999999998</v>
      </c>
      <c r="B1058" s="99">
        <v>37</v>
      </c>
      <c r="C1058" s="99" t="s">
        <v>270</v>
      </c>
      <c r="D1058" s="99">
        <v>13066</v>
      </c>
      <c r="E1058" s="99" t="s">
        <v>61</v>
      </c>
      <c r="F1058" s="99">
        <v>0.12</v>
      </c>
      <c r="G1058" s="99" t="s">
        <v>287</v>
      </c>
      <c r="H1058" s="99" t="s">
        <v>60</v>
      </c>
      <c r="I1058" s="99" t="s">
        <v>59</v>
      </c>
      <c r="J1058" s="99" t="s">
        <v>72</v>
      </c>
      <c r="K1058" s="99">
        <v>13456</v>
      </c>
      <c r="L1058" s="99">
        <v>18756</v>
      </c>
      <c r="M1058" s="99">
        <v>0.71742375773085898</v>
      </c>
    </row>
    <row r="1059" spans="1:13" x14ac:dyDescent="0.35">
      <c r="A1059" s="99">
        <v>279.39999999999998</v>
      </c>
      <c r="B1059" s="99">
        <v>37</v>
      </c>
      <c r="C1059" s="99" t="s">
        <v>270</v>
      </c>
      <c r="D1059" s="99">
        <v>13063</v>
      </c>
      <c r="E1059" s="99" t="s">
        <v>61</v>
      </c>
      <c r="F1059" s="99">
        <v>0.12</v>
      </c>
      <c r="G1059" s="99" t="s">
        <v>287</v>
      </c>
      <c r="H1059" s="99" t="s">
        <v>60</v>
      </c>
      <c r="I1059" s="99" t="s">
        <v>59</v>
      </c>
      <c r="J1059" s="99" t="s">
        <v>72</v>
      </c>
      <c r="K1059" s="99">
        <v>13456</v>
      </c>
      <c r="L1059" s="99">
        <v>18756</v>
      </c>
      <c r="M1059" s="99">
        <v>0.71742375773085898</v>
      </c>
    </row>
    <row r="1060" spans="1:13" x14ac:dyDescent="0.35">
      <c r="A1060" s="99">
        <v>282.39999999999998</v>
      </c>
      <c r="B1060" s="99">
        <v>37</v>
      </c>
      <c r="C1060" s="99" t="s">
        <v>270</v>
      </c>
      <c r="D1060" s="99">
        <v>13165</v>
      </c>
      <c r="E1060" s="99" t="s">
        <v>61</v>
      </c>
      <c r="F1060" s="99">
        <v>0.12</v>
      </c>
      <c r="G1060" s="99" t="s">
        <v>287</v>
      </c>
      <c r="H1060" s="99" t="s">
        <v>60</v>
      </c>
      <c r="I1060" s="99" t="s">
        <v>59</v>
      </c>
      <c r="J1060" s="99" t="s">
        <v>72</v>
      </c>
      <c r="K1060" s="99">
        <v>13456</v>
      </c>
      <c r="L1060" s="99">
        <v>18756</v>
      </c>
      <c r="M1060" s="99">
        <v>0.71742375773085898</v>
      </c>
    </row>
    <row r="1061" spans="1:13" x14ac:dyDescent="0.35">
      <c r="A1061" s="99">
        <v>285.39999999999998</v>
      </c>
      <c r="B1061" s="99">
        <v>37</v>
      </c>
      <c r="C1061" s="99" t="s">
        <v>270</v>
      </c>
      <c r="D1061" s="99">
        <v>13019</v>
      </c>
      <c r="E1061" s="99" t="s">
        <v>61</v>
      </c>
      <c r="F1061" s="99">
        <v>0.12</v>
      </c>
      <c r="G1061" s="99" t="s">
        <v>287</v>
      </c>
      <c r="H1061" s="99" t="s">
        <v>60</v>
      </c>
      <c r="I1061" s="99" t="s">
        <v>59</v>
      </c>
      <c r="J1061" s="99" t="s">
        <v>72</v>
      </c>
      <c r="K1061" s="99">
        <v>13456</v>
      </c>
      <c r="L1061" s="99">
        <v>18756</v>
      </c>
      <c r="M1061" s="99">
        <v>0.71742375773085898</v>
      </c>
    </row>
    <row r="1062" spans="1:13" x14ac:dyDescent="0.35">
      <c r="A1062" s="99">
        <v>288.39999999999998</v>
      </c>
      <c r="B1062" s="99">
        <v>37</v>
      </c>
      <c r="C1062" s="99" t="s">
        <v>270</v>
      </c>
      <c r="D1062" s="99">
        <v>13025</v>
      </c>
      <c r="E1062" s="99" t="s">
        <v>61</v>
      </c>
      <c r="F1062" s="99">
        <v>0.12</v>
      </c>
      <c r="G1062" s="99" t="s">
        <v>287</v>
      </c>
      <c r="H1062" s="99" t="s">
        <v>60</v>
      </c>
      <c r="I1062" s="99" t="s">
        <v>59</v>
      </c>
      <c r="J1062" s="99" t="s">
        <v>72</v>
      </c>
      <c r="K1062" s="99">
        <v>13456</v>
      </c>
      <c r="L1062" s="99">
        <v>18756</v>
      </c>
      <c r="M1062" s="99">
        <v>0.71742375773085898</v>
      </c>
    </row>
    <row r="1063" spans="1:13" x14ac:dyDescent="0.35">
      <c r="A1063" s="99">
        <v>291.39999999999998</v>
      </c>
      <c r="B1063" s="99">
        <v>37</v>
      </c>
      <c r="C1063" s="99" t="s">
        <v>270</v>
      </c>
      <c r="D1063" s="99">
        <v>13092</v>
      </c>
      <c r="E1063" s="99" t="s">
        <v>61</v>
      </c>
      <c r="F1063" s="99">
        <v>0.12</v>
      </c>
      <c r="G1063" s="99" t="s">
        <v>287</v>
      </c>
      <c r="H1063" s="99" t="s">
        <v>60</v>
      </c>
      <c r="I1063" s="99" t="s">
        <v>59</v>
      </c>
      <c r="J1063" s="99" t="s">
        <v>72</v>
      </c>
      <c r="K1063" s="99">
        <v>13456</v>
      </c>
      <c r="L1063" s="99">
        <v>18756</v>
      </c>
      <c r="M1063" s="99">
        <v>0.71742375773085898</v>
      </c>
    </row>
    <row r="1064" spans="1:13" x14ac:dyDescent="0.35">
      <c r="A1064" s="99">
        <v>294.39999999999998</v>
      </c>
      <c r="B1064" s="99">
        <v>37</v>
      </c>
      <c r="C1064" s="99" t="s">
        <v>270</v>
      </c>
      <c r="D1064" s="99">
        <v>12996</v>
      </c>
      <c r="E1064" s="99" t="s">
        <v>61</v>
      </c>
      <c r="F1064" s="99">
        <v>0.12</v>
      </c>
      <c r="G1064" s="99" t="s">
        <v>287</v>
      </c>
      <c r="H1064" s="99" t="s">
        <v>60</v>
      </c>
      <c r="I1064" s="99" t="s">
        <v>59</v>
      </c>
      <c r="J1064" s="99" t="s">
        <v>72</v>
      </c>
      <c r="K1064" s="99">
        <v>13456</v>
      </c>
      <c r="L1064" s="99">
        <v>18756</v>
      </c>
      <c r="M1064" s="99">
        <v>0.71742375773085898</v>
      </c>
    </row>
    <row r="1065" spans="1:13" x14ac:dyDescent="0.35">
      <c r="A1065" s="99">
        <v>297.39999999999998</v>
      </c>
      <c r="B1065" s="99">
        <v>37</v>
      </c>
      <c r="C1065" s="99" t="s">
        <v>270</v>
      </c>
      <c r="D1065" s="99">
        <v>12997</v>
      </c>
      <c r="E1065" s="99" t="s">
        <v>61</v>
      </c>
      <c r="F1065" s="99">
        <v>0.12</v>
      </c>
      <c r="G1065" s="99" t="s">
        <v>287</v>
      </c>
      <c r="H1065" s="99" t="s">
        <v>60</v>
      </c>
      <c r="I1065" s="99" t="s">
        <v>59</v>
      </c>
      <c r="J1065" s="99" t="s">
        <v>72</v>
      </c>
      <c r="K1065" s="99">
        <v>13456</v>
      </c>
      <c r="L1065" s="99">
        <v>18756</v>
      </c>
      <c r="M1065" s="99">
        <v>0.71742375773085898</v>
      </c>
    </row>
    <row r="1066" spans="1:13" x14ac:dyDescent="0.35">
      <c r="A1066" s="99">
        <v>300.39999999999998</v>
      </c>
      <c r="B1066" s="99">
        <v>37</v>
      </c>
      <c r="C1066" s="99" t="s">
        <v>270</v>
      </c>
      <c r="D1066" s="99">
        <v>13125</v>
      </c>
      <c r="E1066" s="99" t="s">
        <v>61</v>
      </c>
      <c r="F1066" s="99">
        <v>0.12</v>
      </c>
      <c r="G1066" s="99" t="s">
        <v>287</v>
      </c>
      <c r="H1066" s="99" t="s">
        <v>60</v>
      </c>
      <c r="I1066" s="99" t="s">
        <v>59</v>
      </c>
      <c r="J1066" s="99" t="s">
        <v>72</v>
      </c>
      <c r="K1066" s="99">
        <v>13456</v>
      </c>
      <c r="L1066" s="99">
        <v>18756</v>
      </c>
      <c r="M1066" s="99">
        <v>0.71742375773085898</v>
      </c>
    </row>
    <row r="1067" spans="1:13" x14ac:dyDescent="0.35">
      <c r="A1067" s="99">
        <v>303.39999999999998</v>
      </c>
      <c r="B1067" s="99">
        <v>37</v>
      </c>
      <c r="C1067" s="99" t="s">
        <v>270</v>
      </c>
      <c r="D1067" s="99">
        <v>13173</v>
      </c>
      <c r="E1067" s="99" t="s">
        <v>61</v>
      </c>
      <c r="F1067" s="99">
        <v>0.12</v>
      </c>
      <c r="G1067" s="99" t="s">
        <v>287</v>
      </c>
      <c r="H1067" s="99" t="s">
        <v>60</v>
      </c>
      <c r="I1067" s="99" t="s">
        <v>59</v>
      </c>
      <c r="J1067" s="99" t="s">
        <v>72</v>
      </c>
      <c r="K1067" s="99">
        <v>13456</v>
      </c>
      <c r="L1067" s="99">
        <v>18756</v>
      </c>
      <c r="M1067" s="99">
        <v>0.71742375773085898</v>
      </c>
    </row>
    <row r="1068" spans="1:13" x14ac:dyDescent="0.35">
      <c r="A1068" s="99">
        <v>306.39999999999998</v>
      </c>
      <c r="B1068" s="99">
        <v>37</v>
      </c>
      <c r="C1068" s="99" t="s">
        <v>270</v>
      </c>
      <c r="D1068" s="99">
        <v>13034</v>
      </c>
      <c r="E1068" s="99" t="s">
        <v>61</v>
      </c>
      <c r="F1068" s="99">
        <v>0.12</v>
      </c>
      <c r="G1068" s="99" t="s">
        <v>287</v>
      </c>
      <c r="H1068" s="99" t="s">
        <v>60</v>
      </c>
      <c r="I1068" s="99" t="s">
        <v>59</v>
      </c>
      <c r="J1068" s="99" t="s">
        <v>72</v>
      </c>
      <c r="K1068" s="99">
        <v>13456</v>
      </c>
      <c r="L1068" s="99">
        <v>18756</v>
      </c>
      <c r="M1068" s="99">
        <v>0.71742375773085898</v>
      </c>
    </row>
    <row r="1069" spans="1:13" x14ac:dyDescent="0.35">
      <c r="A1069" s="99">
        <v>309.39999999999998</v>
      </c>
      <c r="B1069" s="99">
        <v>37</v>
      </c>
      <c r="C1069" s="99" t="s">
        <v>270</v>
      </c>
      <c r="D1069" s="99">
        <v>13084</v>
      </c>
      <c r="E1069" s="99" t="s">
        <v>61</v>
      </c>
      <c r="F1069" s="99">
        <v>0.12</v>
      </c>
      <c r="G1069" s="99" t="s">
        <v>287</v>
      </c>
      <c r="H1069" s="99" t="s">
        <v>60</v>
      </c>
      <c r="I1069" s="99" t="s">
        <v>59</v>
      </c>
      <c r="J1069" s="99" t="s">
        <v>72</v>
      </c>
      <c r="K1069" s="99">
        <v>13456</v>
      </c>
      <c r="L1069" s="99">
        <v>18756</v>
      </c>
      <c r="M1069" s="99">
        <v>0.71742375773085898</v>
      </c>
    </row>
    <row r="1070" spans="1:13" x14ac:dyDescent="0.35">
      <c r="A1070" s="99">
        <v>312.39999999999998</v>
      </c>
      <c r="B1070" s="99">
        <v>37</v>
      </c>
      <c r="C1070" s="99" t="s">
        <v>270</v>
      </c>
      <c r="D1070" s="99">
        <v>13104</v>
      </c>
      <c r="E1070" s="99" t="s">
        <v>61</v>
      </c>
      <c r="F1070" s="99">
        <v>0.12</v>
      </c>
      <c r="G1070" s="99" t="s">
        <v>287</v>
      </c>
      <c r="H1070" s="99" t="s">
        <v>60</v>
      </c>
      <c r="I1070" s="99" t="s">
        <v>59</v>
      </c>
      <c r="J1070" s="99" t="s">
        <v>72</v>
      </c>
      <c r="K1070" s="99">
        <v>13456</v>
      </c>
      <c r="L1070" s="99">
        <v>18756</v>
      </c>
      <c r="M1070" s="99">
        <v>0.71742375773085898</v>
      </c>
    </row>
    <row r="1071" spans="1:13" x14ac:dyDescent="0.35">
      <c r="A1071" s="99">
        <v>315.39999999999998</v>
      </c>
      <c r="B1071" s="99">
        <v>37</v>
      </c>
      <c r="C1071" s="99" t="s">
        <v>270</v>
      </c>
      <c r="D1071" s="99">
        <v>13105</v>
      </c>
      <c r="E1071" s="99" t="s">
        <v>61</v>
      </c>
      <c r="F1071" s="99">
        <v>0.12</v>
      </c>
      <c r="G1071" s="99" t="s">
        <v>287</v>
      </c>
      <c r="H1071" s="99" t="s">
        <v>60</v>
      </c>
      <c r="I1071" s="99" t="s">
        <v>59</v>
      </c>
      <c r="J1071" s="99" t="s">
        <v>72</v>
      </c>
      <c r="K1071" s="99">
        <v>13456</v>
      </c>
      <c r="L1071" s="99">
        <v>18756</v>
      </c>
      <c r="M1071" s="99">
        <v>0.71742375773085898</v>
      </c>
    </row>
    <row r="1072" spans="1:13" x14ac:dyDescent="0.35">
      <c r="A1072" s="99">
        <v>318.39999999999998</v>
      </c>
      <c r="B1072" s="99">
        <v>37</v>
      </c>
      <c r="C1072" s="99" t="s">
        <v>270</v>
      </c>
      <c r="D1072" s="99">
        <v>12938</v>
      </c>
      <c r="E1072" s="99" t="s">
        <v>61</v>
      </c>
      <c r="F1072" s="99">
        <v>0.12</v>
      </c>
      <c r="G1072" s="99" t="s">
        <v>287</v>
      </c>
      <c r="H1072" s="99" t="s">
        <v>60</v>
      </c>
      <c r="I1072" s="99" t="s">
        <v>59</v>
      </c>
      <c r="J1072" s="99" t="s">
        <v>72</v>
      </c>
      <c r="K1072" s="99">
        <v>13456</v>
      </c>
      <c r="L1072" s="99">
        <v>18756</v>
      </c>
      <c r="M1072" s="99">
        <v>0.71742375773085898</v>
      </c>
    </row>
    <row r="1073" spans="1:13" x14ac:dyDescent="0.35">
      <c r="A1073" s="99">
        <v>321.39999999999998</v>
      </c>
      <c r="B1073" s="99">
        <v>37</v>
      </c>
      <c r="C1073" s="99" t="s">
        <v>270</v>
      </c>
      <c r="D1073" s="99">
        <v>13123</v>
      </c>
      <c r="E1073" s="99" t="s">
        <v>61</v>
      </c>
      <c r="F1073" s="99">
        <v>0.12</v>
      </c>
      <c r="G1073" s="99" t="s">
        <v>287</v>
      </c>
      <c r="H1073" s="99" t="s">
        <v>60</v>
      </c>
      <c r="I1073" s="99" t="s">
        <v>59</v>
      </c>
      <c r="J1073" s="99" t="s">
        <v>72</v>
      </c>
      <c r="K1073" s="99">
        <v>13456</v>
      </c>
      <c r="L1073" s="99">
        <v>18756</v>
      </c>
      <c r="M1073" s="99">
        <v>0.71742375773085898</v>
      </c>
    </row>
    <row r="1074" spans="1:13" x14ac:dyDescent="0.35">
      <c r="A1074" s="99">
        <v>324.39999999999998</v>
      </c>
      <c r="B1074" s="99">
        <v>37</v>
      </c>
      <c r="C1074" s="99" t="s">
        <v>270</v>
      </c>
      <c r="D1074" s="99">
        <v>12973</v>
      </c>
      <c r="E1074" s="99" t="s">
        <v>61</v>
      </c>
      <c r="F1074" s="99">
        <v>0.12</v>
      </c>
      <c r="G1074" s="99" t="s">
        <v>287</v>
      </c>
      <c r="H1074" s="99" t="s">
        <v>60</v>
      </c>
      <c r="I1074" s="99" t="s">
        <v>59</v>
      </c>
      <c r="J1074" s="99" t="s">
        <v>72</v>
      </c>
      <c r="K1074" s="99">
        <v>13456</v>
      </c>
      <c r="L1074" s="99">
        <v>18756</v>
      </c>
      <c r="M1074" s="99">
        <v>0.71742375773085898</v>
      </c>
    </row>
    <row r="1075" spans="1:13" x14ac:dyDescent="0.35">
      <c r="A1075" s="99">
        <v>327.39999999999998</v>
      </c>
      <c r="B1075" s="99">
        <v>37</v>
      </c>
      <c r="C1075" s="99" t="s">
        <v>270</v>
      </c>
      <c r="D1075" s="99">
        <v>12975</v>
      </c>
      <c r="E1075" s="99" t="s">
        <v>61</v>
      </c>
      <c r="F1075" s="99">
        <v>0.12</v>
      </c>
      <c r="G1075" s="99" t="s">
        <v>287</v>
      </c>
      <c r="H1075" s="99" t="s">
        <v>60</v>
      </c>
      <c r="I1075" s="99" t="s">
        <v>59</v>
      </c>
      <c r="J1075" s="99" t="s">
        <v>72</v>
      </c>
      <c r="K1075" s="99">
        <v>13456</v>
      </c>
      <c r="L1075" s="99">
        <v>18756</v>
      </c>
      <c r="M1075" s="99">
        <v>0.71742375773085898</v>
      </c>
    </row>
    <row r="1076" spans="1:13" x14ac:dyDescent="0.35">
      <c r="A1076" s="99">
        <v>330.4</v>
      </c>
      <c r="B1076" s="99">
        <v>37</v>
      </c>
      <c r="C1076" s="99" t="s">
        <v>270</v>
      </c>
      <c r="D1076" s="99">
        <v>13147</v>
      </c>
      <c r="E1076" s="99" t="s">
        <v>61</v>
      </c>
      <c r="F1076" s="99">
        <v>0.12</v>
      </c>
      <c r="G1076" s="99" t="s">
        <v>287</v>
      </c>
      <c r="H1076" s="99" t="s">
        <v>60</v>
      </c>
      <c r="I1076" s="99" t="s">
        <v>59</v>
      </c>
      <c r="J1076" s="99" t="s">
        <v>72</v>
      </c>
      <c r="K1076" s="99">
        <v>13456</v>
      </c>
      <c r="L1076" s="99">
        <v>18756</v>
      </c>
      <c r="M1076" s="99">
        <v>0.71742375773085898</v>
      </c>
    </row>
    <row r="1077" spans="1:13" x14ac:dyDescent="0.35">
      <c r="A1077" s="99">
        <v>333.4</v>
      </c>
      <c r="B1077" s="99">
        <v>37</v>
      </c>
      <c r="C1077" s="99" t="s">
        <v>270</v>
      </c>
      <c r="D1077" s="99">
        <v>12754</v>
      </c>
      <c r="E1077" s="99" t="s">
        <v>61</v>
      </c>
      <c r="F1077" s="99">
        <v>0.12</v>
      </c>
      <c r="G1077" s="99" t="s">
        <v>287</v>
      </c>
      <c r="H1077" s="99" t="s">
        <v>60</v>
      </c>
      <c r="I1077" s="99" t="s">
        <v>59</v>
      </c>
      <c r="J1077" s="99" t="s">
        <v>72</v>
      </c>
      <c r="K1077" s="99">
        <v>13456</v>
      </c>
      <c r="L1077" s="99">
        <v>18756</v>
      </c>
      <c r="M1077" s="99">
        <v>0.71742375773085898</v>
      </c>
    </row>
    <row r="1078" spans="1:13" x14ac:dyDescent="0.35">
      <c r="A1078" s="99">
        <v>336.4</v>
      </c>
      <c r="B1078" s="99">
        <v>37</v>
      </c>
      <c r="C1078" s="99" t="s">
        <v>270</v>
      </c>
      <c r="D1078" s="99">
        <v>12926</v>
      </c>
      <c r="E1078" s="99" t="s">
        <v>61</v>
      </c>
      <c r="F1078" s="99">
        <v>0.12</v>
      </c>
      <c r="G1078" s="99" t="s">
        <v>287</v>
      </c>
      <c r="H1078" s="99" t="s">
        <v>60</v>
      </c>
      <c r="I1078" s="99" t="s">
        <v>59</v>
      </c>
      <c r="J1078" s="99" t="s">
        <v>72</v>
      </c>
      <c r="K1078" s="99">
        <v>13456</v>
      </c>
      <c r="L1078" s="99">
        <v>18756</v>
      </c>
      <c r="M1078" s="99">
        <v>0.71742375773085898</v>
      </c>
    </row>
    <row r="1079" spans="1:13" x14ac:dyDescent="0.35">
      <c r="A1079" s="99">
        <v>339.4</v>
      </c>
      <c r="B1079" s="99">
        <v>37</v>
      </c>
      <c r="C1079" s="99" t="s">
        <v>270</v>
      </c>
      <c r="D1079" s="99">
        <v>13065</v>
      </c>
      <c r="E1079" s="99" t="s">
        <v>61</v>
      </c>
      <c r="F1079" s="99">
        <v>0.12</v>
      </c>
      <c r="G1079" s="99" t="s">
        <v>287</v>
      </c>
      <c r="H1079" s="99" t="s">
        <v>60</v>
      </c>
      <c r="I1079" s="99" t="s">
        <v>59</v>
      </c>
      <c r="J1079" s="99" t="s">
        <v>72</v>
      </c>
      <c r="K1079" s="99">
        <v>13456</v>
      </c>
      <c r="L1079" s="99">
        <v>18756</v>
      </c>
      <c r="M1079" s="99">
        <v>0.71742375773085898</v>
      </c>
    </row>
    <row r="1080" spans="1:13" x14ac:dyDescent="0.35">
      <c r="A1080" s="99">
        <v>342.4</v>
      </c>
      <c r="B1080" s="99">
        <v>37</v>
      </c>
      <c r="C1080" s="99" t="s">
        <v>270</v>
      </c>
      <c r="D1080" s="99">
        <v>13087</v>
      </c>
      <c r="E1080" s="99" t="s">
        <v>61</v>
      </c>
      <c r="F1080" s="99">
        <v>0.12</v>
      </c>
      <c r="G1080" s="99" t="s">
        <v>287</v>
      </c>
      <c r="H1080" s="99" t="s">
        <v>60</v>
      </c>
      <c r="I1080" s="99" t="s">
        <v>59</v>
      </c>
      <c r="J1080" s="99" t="s">
        <v>72</v>
      </c>
      <c r="K1080" s="99">
        <v>13456</v>
      </c>
      <c r="L1080" s="99">
        <v>18756</v>
      </c>
      <c r="M1080" s="99">
        <v>0.71742375773085898</v>
      </c>
    </row>
    <row r="1081" spans="1:13" x14ac:dyDescent="0.35">
      <c r="A1081" s="99">
        <v>345.4</v>
      </c>
      <c r="B1081" s="99">
        <v>37</v>
      </c>
      <c r="C1081" s="99" t="s">
        <v>270</v>
      </c>
      <c r="D1081" s="99">
        <v>13045</v>
      </c>
      <c r="E1081" s="99" t="s">
        <v>61</v>
      </c>
      <c r="F1081" s="99">
        <v>0.12</v>
      </c>
      <c r="G1081" s="99" t="s">
        <v>287</v>
      </c>
      <c r="H1081" s="99" t="s">
        <v>60</v>
      </c>
      <c r="I1081" s="99" t="s">
        <v>59</v>
      </c>
      <c r="J1081" s="99" t="s">
        <v>72</v>
      </c>
      <c r="K1081" s="99">
        <v>13456</v>
      </c>
      <c r="L1081" s="99">
        <v>18756</v>
      </c>
      <c r="M1081" s="99">
        <v>0.71742375773085898</v>
      </c>
    </row>
    <row r="1082" spans="1:13" x14ac:dyDescent="0.35">
      <c r="A1082" s="99">
        <v>348.4</v>
      </c>
      <c r="B1082" s="99">
        <v>37</v>
      </c>
      <c r="C1082" s="99" t="s">
        <v>270</v>
      </c>
      <c r="D1082" s="99">
        <v>12950</v>
      </c>
      <c r="E1082" s="99" t="s">
        <v>61</v>
      </c>
      <c r="F1082" s="99">
        <v>0.12</v>
      </c>
      <c r="G1082" s="99" t="s">
        <v>287</v>
      </c>
      <c r="H1082" s="99" t="s">
        <v>60</v>
      </c>
      <c r="I1082" s="99" t="s">
        <v>59</v>
      </c>
      <c r="J1082" s="99" t="s">
        <v>72</v>
      </c>
      <c r="K1082" s="99">
        <v>13456</v>
      </c>
      <c r="L1082" s="99">
        <v>18756</v>
      </c>
      <c r="M1082" s="99">
        <v>0.71742375773085898</v>
      </c>
    </row>
    <row r="1083" spans="1:13" x14ac:dyDescent="0.35">
      <c r="A1083" s="99">
        <v>351.4</v>
      </c>
      <c r="B1083" s="99">
        <v>37</v>
      </c>
      <c r="C1083" s="99" t="s">
        <v>270</v>
      </c>
      <c r="D1083" s="99">
        <v>12851</v>
      </c>
      <c r="E1083" s="99" t="s">
        <v>61</v>
      </c>
      <c r="F1083" s="99">
        <v>0.12</v>
      </c>
      <c r="G1083" s="99" t="s">
        <v>287</v>
      </c>
      <c r="H1083" s="99" t="s">
        <v>60</v>
      </c>
      <c r="I1083" s="99" t="s">
        <v>59</v>
      </c>
      <c r="J1083" s="99" t="s">
        <v>72</v>
      </c>
      <c r="K1083" s="99">
        <v>13456</v>
      </c>
      <c r="L1083" s="99">
        <v>18756</v>
      </c>
      <c r="M1083" s="99">
        <v>0.71742375773085898</v>
      </c>
    </row>
    <row r="1084" spans="1:13" x14ac:dyDescent="0.35">
      <c r="A1084" s="99">
        <v>354.4</v>
      </c>
      <c r="B1084" s="99">
        <v>37</v>
      </c>
      <c r="C1084" s="99" t="s">
        <v>270</v>
      </c>
      <c r="D1084" s="99">
        <v>12948</v>
      </c>
      <c r="E1084" s="99" t="s">
        <v>61</v>
      </c>
      <c r="F1084" s="99">
        <v>0.12</v>
      </c>
      <c r="G1084" s="99" t="s">
        <v>287</v>
      </c>
      <c r="H1084" s="99" t="s">
        <v>60</v>
      </c>
      <c r="I1084" s="99" t="s">
        <v>59</v>
      </c>
      <c r="J1084" s="99" t="s">
        <v>72</v>
      </c>
      <c r="K1084" s="99">
        <v>13456</v>
      </c>
      <c r="L1084" s="99">
        <v>18756</v>
      </c>
      <c r="M1084" s="99">
        <v>0.71742375773085898</v>
      </c>
    </row>
    <row r="1085" spans="1:13" x14ac:dyDescent="0.35">
      <c r="A1085" s="99">
        <v>357.4</v>
      </c>
      <c r="B1085" s="99">
        <v>37</v>
      </c>
      <c r="C1085" s="99" t="s">
        <v>270</v>
      </c>
      <c r="D1085" s="99">
        <v>12860</v>
      </c>
      <c r="E1085" s="99" t="s">
        <v>61</v>
      </c>
      <c r="F1085" s="99">
        <v>0.12</v>
      </c>
      <c r="G1085" s="99" t="s">
        <v>287</v>
      </c>
      <c r="H1085" s="99" t="s">
        <v>60</v>
      </c>
      <c r="I1085" s="99" t="s">
        <v>59</v>
      </c>
      <c r="J1085" s="99" t="s">
        <v>72</v>
      </c>
      <c r="K1085" s="99">
        <v>13456</v>
      </c>
      <c r="L1085" s="99">
        <v>18756</v>
      </c>
      <c r="M1085" s="99">
        <v>0.71742375773085898</v>
      </c>
    </row>
    <row r="1086" spans="1:13" x14ac:dyDescent="0.35">
      <c r="A1086" s="99">
        <v>360.4</v>
      </c>
      <c r="B1086" s="99">
        <v>37</v>
      </c>
      <c r="C1086" s="99" t="s">
        <v>270</v>
      </c>
      <c r="D1086" s="99">
        <v>13005</v>
      </c>
      <c r="E1086" s="99" t="s">
        <v>61</v>
      </c>
      <c r="F1086" s="99">
        <v>0.12</v>
      </c>
      <c r="G1086" s="99" t="s">
        <v>287</v>
      </c>
      <c r="H1086" s="99" t="s">
        <v>60</v>
      </c>
      <c r="I1086" s="99" t="s">
        <v>59</v>
      </c>
      <c r="J1086" s="99" t="s">
        <v>72</v>
      </c>
      <c r="K1086" s="99">
        <v>13456</v>
      </c>
      <c r="L1086" s="99">
        <v>18756</v>
      </c>
      <c r="M1086" s="99">
        <v>0.71742375773085898</v>
      </c>
    </row>
    <row r="1087" spans="1:13" x14ac:dyDescent="0.35">
      <c r="A1087" s="99">
        <v>363.4</v>
      </c>
      <c r="B1087" s="99">
        <v>37</v>
      </c>
      <c r="C1087" s="99" t="s">
        <v>270</v>
      </c>
      <c r="D1087" s="99">
        <v>12890</v>
      </c>
      <c r="E1087" s="99" t="s">
        <v>61</v>
      </c>
      <c r="F1087" s="99">
        <v>0.12</v>
      </c>
      <c r="G1087" s="99" t="s">
        <v>287</v>
      </c>
      <c r="H1087" s="99" t="s">
        <v>60</v>
      </c>
      <c r="I1087" s="99" t="s">
        <v>59</v>
      </c>
      <c r="J1087" s="99" t="s">
        <v>72</v>
      </c>
      <c r="K1087" s="99">
        <v>13456</v>
      </c>
      <c r="L1087" s="99">
        <v>18756</v>
      </c>
      <c r="M1087" s="99">
        <v>0.71742375773085898</v>
      </c>
    </row>
    <row r="1088" spans="1:13" x14ac:dyDescent="0.35">
      <c r="A1088" s="99">
        <v>366.4</v>
      </c>
      <c r="B1088" s="99">
        <v>37</v>
      </c>
      <c r="C1088" s="99" t="s">
        <v>270</v>
      </c>
      <c r="D1088" s="99">
        <v>13117</v>
      </c>
      <c r="E1088" s="99" t="s">
        <v>61</v>
      </c>
      <c r="F1088" s="99">
        <v>0.12</v>
      </c>
      <c r="G1088" s="99" t="s">
        <v>287</v>
      </c>
      <c r="H1088" s="99" t="s">
        <v>60</v>
      </c>
      <c r="I1088" s="99" t="s">
        <v>59</v>
      </c>
      <c r="J1088" s="99" t="s">
        <v>72</v>
      </c>
      <c r="K1088" s="99">
        <v>13456</v>
      </c>
      <c r="L1088" s="99">
        <v>18756</v>
      </c>
      <c r="M1088" s="99">
        <v>0.71742375773085898</v>
      </c>
    </row>
    <row r="1089" spans="1:13" x14ac:dyDescent="0.35">
      <c r="A1089" s="99">
        <v>369.4</v>
      </c>
      <c r="B1089" s="99">
        <v>36.9</v>
      </c>
      <c r="C1089" s="99" t="s">
        <v>270</v>
      </c>
      <c r="D1089" s="99">
        <v>12993</v>
      </c>
      <c r="E1089" s="99" t="s">
        <v>61</v>
      </c>
      <c r="F1089" s="99">
        <v>0.12</v>
      </c>
      <c r="G1089" s="99" t="s">
        <v>287</v>
      </c>
      <c r="H1089" s="99" t="s">
        <v>60</v>
      </c>
      <c r="I1089" s="99" t="s">
        <v>59</v>
      </c>
      <c r="J1089" s="99" t="s">
        <v>72</v>
      </c>
      <c r="K1089" s="99">
        <v>13456</v>
      </c>
      <c r="L1089" s="99">
        <v>18756</v>
      </c>
      <c r="M1089" s="99">
        <v>0.71742375773085898</v>
      </c>
    </row>
    <row r="1090" spans="1:13" x14ac:dyDescent="0.35">
      <c r="A1090" s="99">
        <v>372.4</v>
      </c>
      <c r="B1090" s="99">
        <v>37</v>
      </c>
      <c r="C1090" s="99" t="s">
        <v>270</v>
      </c>
      <c r="D1090" s="99">
        <v>12839</v>
      </c>
      <c r="E1090" s="99" t="s">
        <v>61</v>
      </c>
      <c r="F1090" s="99">
        <v>0.12</v>
      </c>
      <c r="G1090" s="99" t="s">
        <v>287</v>
      </c>
      <c r="H1090" s="99" t="s">
        <v>60</v>
      </c>
      <c r="I1090" s="99" t="s">
        <v>59</v>
      </c>
      <c r="J1090" s="99" t="s">
        <v>72</v>
      </c>
      <c r="K1090" s="99">
        <v>13456</v>
      </c>
      <c r="L1090" s="99">
        <v>18756</v>
      </c>
      <c r="M1090" s="99">
        <v>0.71742375773085898</v>
      </c>
    </row>
    <row r="1091" spans="1:13" x14ac:dyDescent="0.35">
      <c r="A1091" s="99">
        <v>375.4</v>
      </c>
      <c r="B1091" s="99">
        <v>37</v>
      </c>
      <c r="C1091" s="99" t="s">
        <v>270</v>
      </c>
      <c r="D1091" s="99">
        <v>13004</v>
      </c>
      <c r="E1091" s="99" t="s">
        <v>61</v>
      </c>
      <c r="F1091" s="99">
        <v>0.12</v>
      </c>
      <c r="G1091" s="99" t="s">
        <v>287</v>
      </c>
      <c r="H1091" s="99" t="s">
        <v>60</v>
      </c>
      <c r="I1091" s="99" t="s">
        <v>59</v>
      </c>
      <c r="J1091" s="99" t="s">
        <v>72</v>
      </c>
      <c r="K1091" s="99">
        <v>13456</v>
      </c>
      <c r="L1091" s="99">
        <v>18756</v>
      </c>
      <c r="M1091" s="99">
        <v>0.71742375773085898</v>
      </c>
    </row>
    <row r="1092" spans="1:13" x14ac:dyDescent="0.35">
      <c r="A1092" s="99">
        <v>378.4</v>
      </c>
      <c r="B1092" s="99">
        <v>37</v>
      </c>
      <c r="C1092" s="99" t="s">
        <v>270</v>
      </c>
      <c r="D1092" s="99">
        <v>13047</v>
      </c>
      <c r="E1092" s="99" t="s">
        <v>61</v>
      </c>
      <c r="F1092" s="99">
        <v>0.12</v>
      </c>
      <c r="G1092" s="99" t="s">
        <v>287</v>
      </c>
      <c r="H1092" s="99" t="s">
        <v>60</v>
      </c>
      <c r="I1092" s="99" t="s">
        <v>59</v>
      </c>
      <c r="J1092" s="99" t="s">
        <v>72</v>
      </c>
      <c r="K1092" s="99">
        <v>13456</v>
      </c>
      <c r="L1092" s="99">
        <v>18756</v>
      </c>
      <c r="M1092" s="99">
        <v>0.71742375773085898</v>
      </c>
    </row>
    <row r="1093" spans="1:13" x14ac:dyDescent="0.35">
      <c r="A1093" s="99">
        <v>381.4</v>
      </c>
      <c r="B1093" s="99">
        <v>37</v>
      </c>
      <c r="C1093" s="99" t="s">
        <v>270</v>
      </c>
      <c r="D1093" s="99">
        <v>12865</v>
      </c>
      <c r="E1093" s="99" t="s">
        <v>61</v>
      </c>
      <c r="F1093" s="99">
        <v>0.12</v>
      </c>
      <c r="G1093" s="99" t="s">
        <v>287</v>
      </c>
      <c r="H1093" s="99" t="s">
        <v>60</v>
      </c>
      <c r="I1093" s="99" t="s">
        <v>59</v>
      </c>
      <c r="J1093" s="99" t="s">
        <v>72</v>
      </c>
      <c r="K1093" s="99">
        <v>13456</v>
      </c>
      <c r="L1093" s="99">
        <v>18756</v>
      </c>
      <c r="M1093" s="99">
        <v>0.71742375773085898</v>
      </c>
    </row>
    <row r="1094" spans="1:13" x14ac:dyDescent="0.35">
      <c r="A1094" s="99">
        <v>384.4</v>
      </c>
      <c r="B1094" s="99">
        <v>37</v>
      </c>
      <c r="C1094" s="99" t="s">
        <v>270</v>
      </c>
      <c r="D1094" s="99">
        <v>13003</v>
      </c>
      <c r="E1094" s="99" t="s">
        <v>61</v>
      </c>
      <c r="F1094" s="99">
        <v>0.12</v>
      </c>
      <c r="G1094" s="99" t="s">
        <v>287</v>
      </c>
      <c r="H1094" s="99" t="s">
        <v>60</v>
      </c>
      <c r="I1094" s="99" t="s">
        <v>59</v>
      </c>
      <c r="J1094" s="99" t="s">
        <v>72</v>
      </c>
      <c r="K1094" s="99">
        <v>13456</v>
      </c>
      <c r="L1094" s="99">
        <v>18756</v>
      </c>
      <c r="M1094" s="99">
        <v>0.71742375773085898</v>
      </c>
    </row>
    <row r="1095" spans="1:13" x14ac:dyDescent="0.35">
      <c r="A1095" s="99">
        <v>387.4</v>
      </c>
      <c r="B1095" s="99">
        <v>37</v>
      </c>
      <c r="C1095" s="99" t="s">
        <v>270</v>
      </c>
      <c r="D1095" s="99">
        <v>12866</v>
      </c>
      <c r="E1095" s="99" t="s">
        <v>61</v>
      </c>
      <c r="F1095" s="99">
        <v>0.12</v>
      </c>
      <c r="G1095" s="99" t="s">
        <v>287</v>
      </c>
      <c r="H1095" s="99" t="s">
        <v>60</v>
      </c>
      <c r="I1095" s="99" t="s">
        <v>59</v>
      </c>
      <c r="J1095" s="99" t="s">
        <v>72</v>
      </c>
      <c r="K1095" s="99">
        <v>13456</v>
      </c>
      <c r="L1095" s="99">
        <v>18756</v>
      </c>
      <c r="M1095" s="99">
        <v>0.71742375773085898</v>
      </c>
    </row>
    <row r="1096" spans="1:13" x14ac:dyDescent="0.35">
      <c r="A1096" s="99">
        <v>390.4</v>
      </c>
      <c r="B1096" s="99">
        <v>37</v>
      </c>
      <c r="C1096" s="99" t="s">
        <v>270</v>
      </c>
      <c r="D1096" s="99">
        <v>12986</v>
      </c>
      <c r="E1096" s="99" t="s">
        <v>61</v>
      </c>
      <c r="F1096" s="99">
        <v>0.12</v>
      </c>
      <c r="G1096" s="99" t="s">
        <v>287</v>
      </c>
      <c r="H1096" s="99" t="s">
        <v>60</v>
      </c>
      <c r="I1096" s="99" t="s">
        <v>59</v>
      </c>
      <c r="J1096" s="99" t="s">
        <v>72</v>
      </c>
      <c r="K1096" s="99">
        <v>13456</v>
      </c>
      <c r="L1096" s="99">
        <v>18756</v>
      </c>
      <c r="M1096" s="99">
        <v>0.71742375773085898</v>
      </c>
    </row>
    <row r="1097" spans="1:13" x14ac:dyDescent="0.35">
      <c r="A1097" s="99">
        <v>393.4</v>
      </c>
      <c r="B1097" s="99">
        <v>37</v>
      </c>
      <c r="C1097" s="99" t="s">
        <v>270</v>
      </c>
      <c r="D1097" s="99">
        <v>12878</v>
      </c>
      <c r="E1097" s="99" t="s">
        <v>61</v>
      </c>
      <c r="F1097" s="99">
        <v>0.12</v>
      </c>
      <c r="G1097" s="99" t="s">
        <v>287</v>
      </c>
      <c r="H1097" s="99" t="s">
        <v>60</v>
      </c>
      <c r="I1097" s="99" t="s">
        <v>59</v>
      </c>
      <c r="J1097" s="99" t="s">
        <v>72</v>
      </c>
      <c r="K1097" s="99">
        <v>13456</v>
      </c>
      <c r="L1097" s="99">
        <v>18756</v>
      </c>
      <c r="M1097" s="99">
        <v>0.71742375773085898</v>
      </c>
    </row>
    <row r="1098" spans="1:13" x14ac:dyDescent="0.35">
      <c r="A1098" s="99">
        <v>396.4</v>
      </c>
      <c r="B1098" s="99">
        <v>37</v>
      </c>
      <c r="C1098" s="99" t="s">
        <v>270</v>
      </c>
      <c r="D1098" s="99">
        <v>13012</v>
      </c>
      <c r="E1098" s="99" t="s">
        <v>61</v>
      </c>
      <c r="F1098" s="99">
        <v>0.12</v>
      </c>
      <c r="G1098" s="99" t="s">
        <v>287</v>
      </c>
      <c r="H1098" s="99" t="s">
        <v>60</v>
      </c>
      <c r="I1098" s="99" t="s">
        <v>59</v>
      </c>
      <c r="J1098" s="99" t="s">
        <v>72</v>
      </c>
      <c r="K1098" s="99">
        <v>13456</v>
      </c>
      <c r="L1098" s="99">
        <v>18756</v>
      </c>
      <c r="M1098" s="99">
        <v>0.71742375773085898</v>
      </c>
    </row>
    <row r="1099" spans="1:13" x14ac:dyDescent="0.35">
      <c r="A1099" s="99">
        <v>399.4</v>
      </c>
      <c r="B1099" s="99">
        <v>37</v>
      </c>
      <c r="C1099" s="99" t="s">
        <v>270</v>
      </c>
      <c r="D1099" s="99">
        <v>12967</v>
      </c>
      <c r="E1099" s="99" t="s">
        <v>61</v>
      </c>
      <c r="F1099" s="99">
        <v>0.12</v>
      </c>
      <c r="G1099" s="99" t="s">
        <v>287</v>
      </c>
      <c r="H1099" s="99" t="s">
        <v>60</v>
      </c>
      <c r="I1099" s="99" t="s">
        <v>59</v>
      </c>
      <c r="J1099" s="99" t="s">
        <v>72</v>
      </c>
      <c r="K1099" s="99">
        <v>13456</v>
      </c>
      <c r="L1099" s="99">
        <v>18756</v>
      </c>
      <c r="M1099" s="99">
        <v>0.71742375773085898</v>
      </c>
    </row>
    <row r="1100" spans="1:13" x14ac:dyDescent="0.35">
      <c r="A1100" s="99">
        <v>402.4</v>
      </c>
      <c r="B1100" s="99">
        <v>37</v>
      </c>
      <c r="C1100" s="99" t="s">
        <v>270</v>
      </c>
      <c r="D1100" s="99">
        <v>12948</v>
      </c>
      <c r="E1100" s="99" t="s">
        <v>61</v>
      </c>
      <c r="F1100" s="99">
        <v>0.12</v>
      </c>
      <c r="G1100" s="99" t="s">
        <v>287</v>
      </c>
      <c r="H1100" s="99" t="s">
        <v>60</v>
      </c>
      <c r="I1100" s="99" t="s">
        <v>59</v>
      </c>
      <c r="J1100" s="99" t="s">
        <v>72</v>
      </c>
      <c r="K1100" s="99">
        <v>13456</v>
      </c>
      <c r="L1100" s="99">
        <v>18756</v>
      </c>
      <c r="M1100" s="99">
        <v>0.71742375773085898</v>
      </c>
    </row>
    <row r="1101" spans="1:13" x14ac:dyDescent="0.35">
      <c r="A1101" s="99">
        <v>405.4</v>
      </c>
      <c r="B1101" s="99">
        <v>37</v>
      </c>
      <c r="C1101" s="99" t="s">
        <v>270</v>
      </c>
      <c r="D1101" s="99">
        <v>13088</v>
      </c>
      <c r="E1101" s="99" t="s">
        <v>61</v>
      </c>
      <c r="F1101" s="99">
        <v>0.12</v>
      </c>
      <c r="G1101" s="99" t="s">
        <v>287</v>
      </c>
      <c r="H1101" s="99" t="s">
        <v>60</v>
      </c>
      <c r="I1101" s="99" t="s">
        <v>59</v>
      </c>
      <c r="J1101" s="99" t="s">
        <v>72</v>
      </c>
      <c r="K1101" s="99">
        <v>13456</v>
      </c>
      <c r="L1101" s="99">
        <v>18756</v>
      </c>
      <c r="M1101" s="99">
        <v>0.71742375773085898</v>
      </c>
    </row>
    <row r="1102" spans="1:13" x14ac:dyDescent="0.35">
      <c r="A1102" s="99">
        <v>408.4</v>
      </c>
      <c r="B1102" s="99">
        <v>37</v>
      </c>
      <c r="C1102" s="99" t="s">
        <v>270</v>
      </c>
      <c r="D1102" s="99">
        <v>13035</v>
      </c>
      <c r="E1102" s="99" t="s">
        <v>61</v>
      </c>
      <c r="F1102" s="99">
        <v>0.12</v>
      </c>
      <c r="G1102" s="99" t="s">
        <v>287</v>
      </c>
      <c r="H1102" s="99" t="s">
        <v>60</v>
      </c>
      <c r="I1102" s="99" t="s">
        <v>59</v>
      </c>
      <c r="J1102" s="99" t="s">
        <v>72</v>
      </c>
      <c r="K1102" s="99">
        <v>13456</v>
      </c>
      <c r="L1102" s="99">
        <v>18756</v>
      </c>
      <c r="M1102" s="99">
        <v>0.71742375773085898</v>
      </c>
    </row>
    <row r="1103" spans="1:13" x14ac:dyDescent="0.35">
      <c r="A1103" s="99">
        <v>411.4</v>
      </c>
      <c r="B1103" s="99">
        <v>37</v>
      </c>
      <c r="C1103" s="99" t="s">
        <v>270</v>
      </c>
      <c r="D1103" s="99">
        <v>12746</v>
      </c>
      <c r="E1103" s="99" t="s">
        <v>61</v>
      </c>
      <c r="F1103" s="99">
        <v>0.12</v>
      </c>
      <c r="G1103" s="99" t="s">
        <v>287</v>
      </c>
      <c r="H1103" s="99" t="s">
        <v>60</v>
      </c>
      <c r="I1103" s="99" t="s">
        <v>59</v>
      </c>
      <c r="J1103" s="99" t="s">
        <v>72</v>
      </c>
      <c r="K1103" s="99">
        <v>13456</v>
      </c>
      <c r="L1103" s="99">
        <v>18756</v>
      </c>
      <c r="M1103" s="99">
        <v>0.71742375773085898</v>
      </c>
    </row>
    <row r="1104" spans="1:13" x14ac:dyDescent="0.35">
      <c r="A1104" s="99">
        <v>414.4</v>
      </c>
      <c r="B1104" s="99">
        <v>37</v>
      </c>
      <c r="C1104" s="99" t="s">
        <v>270</v>
      </c>
      <c r="D1104" s="99">
        <v>13029</v>
      </c>
      <c r="E1104" s="99" t="s">
        <v>61</v>
      </c>
      <c r="F1104" s="99">
        <v>0.12</v>
      </c>
      <c r="G1104" s="99" t="s">
        <v>287</v>
      </c>
      <c r="H1104" s="99" t="s">
        <v>60</v>
      </c>
      <c r="I1104" s="99" t="s">
        <v>59</v>
      </c>
      <c r="J1104" s="99" t="s">
        <v>72</v>
      </c>
      <c r="K1104" s="99">
        <v>13456</v>
      </c>
      <c r="L1104" s="99">
        <v>18756</v>
      </c>
      <c r="M1104" s="99">
        <v>0.71742375773085898</v>
      </c>
    </row>
    <row r="1105" spans="1:13" x14ac:dyDescent="0.35">
      <c r="A1105" s="99">
        <v>417.4</v>
      </c>
      <c r="B1105" s="99">
        <v>37</v>
      </c>
      <c r="C1105" s="99" t="s">
        <v>270</v>
      </c>
      <c r="D1105" s="99">
        <v>12919</v>
      </c>
      <c r="E1105" s="99" t="s">
        <v>61</v>
      </c>
      <c r="F1105" s="99">
        <v>0.12</v>
      </c>
      <c r="G1105" s="99" t="s">
        <v>287</v>
      </c>
      <c r="H1105" s="99" t="s">
        <v>60</v>
      </c>
      <c r="I1105" s="99" t="s">
        <v>59</v>
      </c>
      <c r="J1105" s="99" t="s">
        <v>72</v>
      </c>
      <c r="K1105" s="99">
        <v>13456</v>
      </c>
      <c r="L1105" s="99">
        <v>18756</v>
      </c>
      <c r="M1105" s="99">
        <v>0.71742375773085898</v>
      </c>
    </row>
    <row r="1106" spans="1:13" x14ac:dyDescent="0.35">
      <c r="A1106" s="99">
        <v>420.4</v>
      </c>
      <c r="B1106" s="99">
        <v>37</v>
      </c>
      <c r="C1106" s="99" t="s">
        <v>270</v>
      </c>
      <c r="D1106" s="99">
        <v>12853</v>
      </c>
      <c r="E1106" s="99" t="s">
        <v>61</v>
      </c>
      <c r="F1106" s="99">
        <v>0.12</v>
      </c>
      <c r="G1106" s="99" t="s">
        <v>287</v>
      </c>
      <c r="H1106" s="99" t="s">
        <v>60</v>
      </c>
      <c r="I1106" s="99" t="s">
        <v>59</v>
      </c>
      <c r="J1106" s="99" t="s">
        <v>72</v>
      </c>
      <c r="K1106" s="99">
        <v>13456</v>
      </c>
      <c r="L1106" s="99">
        <v>18756</v>
      </c>
      <c r="M1106" s="99">
        <v>0.71742375773085898</v>
      </c>
    </row>
    <row r="1107" spans="1:13" x14ac:dyDescent="0.35">
      <c r="A1107" s="99">
        <v>423.4</v>
      </c>
      <c r="B1107" s="99">
        <v>37</v>
      </c>
      <c r="C1107" s="99" t="s">
        <v>270</v>
      </c>
      <c r="D1107" s="99">
        <v>12794</v>
      </c>
      <c r="E1107" s="99" t="s">
        <v>61</v>
      </c>
      <c r="F1107" s="99">
        <v>0.12</v>
      </c>
      <c r="G1107" s="99" t="s">
        <v>287</v>
      </c>
      <c r="H1107" s="99" t="s">
        <v>60</v>
      </c>
      <c r="I1107" s="99" t="s">
        <v>59</v>
      </c>
      <c r="J1107" s="99" t="s">
        <v>72</v>
      </c>
      <c r="K1107" s="99">
        <v>13456</v>
      </c>
      <c r="L1107" s="99">
        <v>18756</v>
      </c>
      <c r="M1107" s="99">
        <v>0.71742375773085898</v>
      </c>
    </row>
    <row r="1108" spans="1:13" x14ac:dyDescent="0.35">
      <c r="A1108" s="99">
        <v>426.4</v>
      </c>
      <c r="B1108" s="99">
        <v>37</v>
      </c>
      <c r="C1108" s="99" t="s">
        <v>270</v>
      </c>
      <c r="D1108" s="99">
        <v>12949</v>
      </c>
      <c r="E1108" s="99" t="s">
        <v>61</v>
      </c>
      <c r="F1108" s="99">
        <v>0.12</v>
      </c>
      <c r="G1108" s="99" t="s">
        <v>287</v>
      </c>
      <c r="H1108" s="99" t="s">
        <v>60</v>
      </c>
      <c r="I1108" s="99" t="s">
        <v>59</v>
      </c>
      <c r="J1108" s="99" t="s">
        <v>72</v>
      </c>
      <c r="K1108" s="99">
        <v>13456</v>
      </c>
      <c r="L1108" s="99">
        <v>18756</v>
      </c>
      <c r="M1108" s="99">
        <v>0.71742375773085898</v>
      </c>
    </row>
    <row r="1109" spans="1:13" x14ac:dyDescent="0.35">
      <c r="A1109" s="99">
        <v>429.4</v>
      </c>
      <c r="B1109" s="99">
        <v>37</v>
      </c>
      <c r="C1109" s="99" t="s">
        <v>270</v>
      </c>
      <c r="D1109" s="99">
        <v>13043</v>
      </c>
      <c r="E1109" s="99" t="s">
        <v>61</v>
      </c>
      <c r="F1109" s="99">
        <v>0.12</v>
      </c>
      <c r="G1109" s="99" t="s">
        <v>287</v>
      </c>
      <c r="H1109" s="99" t="s">
        <v>60</v>
      </c>
      <c r="I1109" s="99" t="s">
        <v>59</v>
      </c>
      <c r="J1109" s="99" t="s">
        <v>72</v>
      </c>
      <c r="K1109" s="99">
        <v>13456</v>
      </c>
      <c r="L1109" s="99">
        <v>18756</v>
      </c>
      <c r="M1109" s="99">
        <v>0.71742375773085898</v>
      </c>
    </row>
    <row r="1110" spans="1:13" x14ac:dyDescent="0.35">
      <c r="A1110" s="99">
        <v>432.4</v>
      </c>
      <c r="B1110" s="99">
        <v>37</v>
      </c>
      <c r="C1110" s="99" t="s">
        <v>270</v>
      </c>
      <c r="D1110" s="99">
        <v>12860</v>
      </c>
      <c r="E1110" s="99" t="s">
        <v>61</v>
      </c>
      <c r="F1110" s="99">
        <v>0.12</v>
      </c>
      <c r="G1110" s="99" t="s">
        <v>287</v>
      </c>
      <c r="H1110" s="99" t="s">
        <v>60</v>
      </c>
      <c r="I1110" s="99" t="s">
        <v>59</v>
      </c>
      <c r="J1110" s="99" t="s">
        <v>72</v>
      </c>
      <c r="K1110" s="99">
        <v>13456</v>
      </c>
      <c r="L1110" s="99">
        <v>18756</v>
      </c>
      <c r="M1110" s="99">
        <v>0.71742375773085898</v>
      </c>
    </row>
    <row r="1111" spans="1:13" x14ac:dyDescent="0.35">
      <c r="A1111" s="99">
        <v>435.4</v>
      </c>
      <c r="B1111" s="99">
        <v>37</v>
      </c>
      <c r="C1111" s="99" t="s">
        <v>270</v>
      </c>
      <c r="D1111" s="99">
        <v>12985</v>
      </c>
      <c r="E1111" s="99" t="s">
        <v>61</v>
      </c>
      <c r="F1111" s="99">
        <v>0.12</v>
      </c>
      <c r="G1111" s="99" t="s">
        <v>287</v>
      </c>
      <c r="H1111" s="99" t="s">
        <v>60</v>
      </c>
      <c r="I1111" s="99" t="s">
        <v>59</v>
      </c>
      <c r="J1111" s="99" t="s">
        <v>72</v>
      </c>
      <c r="K1111" s="99">
        <v>13456</v>
      </c>
      <c r="L1111" s="99">
        <v>18756</v>
      </c>
      <c r="M1111" s="99">
        <v>0.71742375773085898</v>
      </c>
    </row>
    <row r="1112" spans="1:13" x14ac:dyDescent="0.35">
      <c r="A1112" s="99">
        <v>438.4</v>
      </c>
      <c r="B1112" s="99">
        <v>37</v>
      </c>
      <c r="C1112" s="99" t="s">
        <v>270</v>
      </c>
      <c r="D1112" s="99">
        <v>12802</v>
      </c>
      <c r="E1112" s="99" t="s">
        <v>61</v>
      </c>
      <c r="F1112" s="99">
        <v>0.12</v>
      </c>
      <c r="G1112" s="99" t="s">
        <v>287</v>
      </c>
      <c r="H1112" s="99" t="s">
        <v>60</v>
      </c>
      <c r="I1112" s="99" t="s">
        <v>59</v>
      </c>
      <c r="J1112" s="99" t="s">
        <v>72</v>
      </c>
      <c r="K1112" s="99">
        <v>13456</v>
      </c>
      <c r="L1112" s="99">
        <v>18756</v>
      </c>
      <c r="M1112" s="99">
        <v>0.71742375773085898</v>
      </c>
    </row>
    <row r="1113" spans="1:13" x14ac:dyDescent="0.35">
      <c r="A1113" s="99">
        <v>441.4</v>
      </c>
      <c r="B1113" s="99">
        <v>37</v>
      </c>
      <c r="C1113" s="99" t="s">
        <v>270</v>
      </c>
      <c r="D1113" s="99">
        <v>12954</v>
      </c>
      <c r="E1113" s="99" t="s">
        <v>61</v>
      </c>
      <c r="F1113" s="99">
        <v>0.12</v>
      </c>
      <c r="G1113" s="99" t="s">
        <v>287</v>
      </c>
      <c r="H1113" s="99" t="s">
        <v>60</v>
      </c>
      <c r="I1113" s="99" t="s">
        <v>59</v>
      </c>
      <c r="J1113" s="99" t="s">
        <v>72</v>
      </c>
      <c r="K1113" s="99">
        <v>13456</v>
      </c>
      <c r="L1113" s="99">
        <v>18756</v>
      </c>
      <c r="M1113" s="99">
        <v>0.71742375773085898</v>
      </c>
    </row>
    <row r="1114" spans="1:13" x14ac:dyDescent="0.35">
      <c r="A1114" s="99">
        <v>444.4</v>
      </c>
      <c r="B1114" s="99">
        <v>37</v>
      </c>
      <c r="C1114" s="99" t="s">
        <v>270</v>
      </c>
      <c r="D1114" s="99">
        <v>12860</v>
      </c>
      <c r="E1114" s="99" t="s">
        <v>61</v>
      </c>
      <c r="F1114" s="99">
        <v>0.12</v>
      </c>
      <c r="G1114" s="99" t="s">
        <v>287</v>
      </c>
      <c r="H1114" s="99" t="s">
        <v>60</v>
      </c>
      <c r="I1114" s="99" t="s">
        <v>59</v>
      </c>
      <c r="J1114" s="99" t="s">
        <v>72</v>
      </c>
      <c r="K1114" s="99">
        <v>13456</v>
      </c>
      <c r="L1114" s="99">
        <v>18756</v>
      </c>
      <c r="M1114" s="99">
        <v>0.71742375773085898</v>
      </c>
    </row>
    <row r="1115" spans="1:13" x14ac:dyDescent="0.35">
      <c r="A1115" s="99">
        <v>447.4</v>
      </c>
      <c r="B1115" s="99">
        <v>37</v>
      </c>
      <c r="C1115" s="99" t="s">
        <v>270</v>
      </c>
      <c r="D1115" s="99">
        <v>12947</v>
      </c>
      <c r="E1115" s="99" t="s">
        <v>61</v>
      </c>
      <c r="F1115" s="99">
        <v>0.12</v>
      </c>
      <c r="G1115" s="99" t="s">
        <v>287</v>
      </c>
      <c r="H1115" s="99" t="s">
        <v>60</v>
      </c>
      <c r="I1115" s="99" t="s">
        <v>59</v>
      </c>
      <c r="J1115" s="99" t="s">
        <v>72</v>
      </c>
      <c r="K1115" s="99">
        <v>13456</v>
      </c>
      <c r="L1115" s="99">
        <v>18756</v>
      </c>
      <c r="M1115" s="99">
        <v>0.71742375773085898</v>
      </c>
    </row>
    <row r="1116" spans="1:13" x14ac:dyDescent="0.35">
      <c r="A1116" s="99">
        <v>450.4</v>
      </c>
      <c r="B1116" s="99">
        <v>37</v>
      </c>
      <c r="C1116" s="99" t="s">
        <v>270</v>
      </c>
      <c r="D1116" s="99">
        <v>12947</v>
      </c>
      <c r="E1116" s="99" t="s">
        <v>61</v>
      </c>
      <c r="F1116" s="99">
        <v>0.12</v>
      </c>
      <c r="G1116" s="99" t="s">
        <v>287</v>
      </c>
      <c r="H1116" s="99" t="s">
        <v>60</v>
      </c>
      <c r="I1116" s="99" t="s">
        <v>59</v>
      </c>
      <c r="J1116" s="99" t="s">
        <v>72</v>
      </c>
      <c r="K1116" s="99">
        <v>13456</v>
      </c>
      <c r="L1116" s="99">
        <v>18756</v>
      </c>
      <c r="M1116" s="99">
        <v>0.71742375773085898</v>
      </c>
    </row>
    <row r="1117" spans="1:13" x14ac:dyDescent="0.35">
      <c r="A1117" s="99">
        <v>453.4</v>
      </c>
      <c r="B1117" s="99">
        <v>37</v>
      </c>
      <c r="C1117" s="99" t="s">
        <v>270</v>
      </c>
      <c r="D1117" s="99">
        <v>13036</v>
      </c>
      <c r="E1117" s="99" t="s">
        <v>61</v>
      </c>
      <c r="F1117" s="99">
        <v>0.12</v>
      </c>
      <c r="G1117" s="99" t="s">
        <v>287</v>
      </c>
      <c r="H1117" s="99" t="s">
        <v>60</v>
      </c>
      <c r="I1117" s="99" t="s">
        <v>59</v>
      </c>
      <c r="J1117" s="99" t="s">
        <v>72</v>
      </c>
      <c r="K1117" s="99">
        <v>13456</v>
      </c>
      <c r="L1117" s="99">
        <v>18756</v>
      </c>
      <c r="M1117" s="99">
        <v>0.71742375773085898</v>
      </c>
    </row>
    <row r="1118" spans="1:13" x14ac:dyDescent="0.35">
      <c r="A1118" s="99">
        <v>456.4</v>
      </c>
      <c r="B1118" s="99">
        <v>37</v>
      </c>
      <c r="C1118" s="99" t="s">
        <v>270</v>
      </c>
      <c r="D1118" s="99">
        <v>12961</v>
      </c>
      <c r="E1118" s="99" t="s">
        <v>61</v>
      </c>
      <c r="F1118" s="99">
        <v>0.12</v>
      </c>
      <c r="G1118" s="99" t="s">
        <v>287</v>
      </c>
      <c r="H1118" s="99" t="s">
        <v>60</v>
      </c>
      <c r="I1118" s="99" t="s">
        <v>59</v>
      </c>
      <c r="J1118" s="99" t="s">
        <v>72</v>
      </c>
      <c r="K1118" s="99">
        <v>13456</v>
      </c>
      <c r="L1118" s="99">
        <v>18756</v>
      </c>
      <c r="M1118" s="99">
        <v>0.71742375773085898</v>
      </c>
    </row>
    <row r="1119" spans="1:13" x14ac:dyDescent="0.35">
      <c r="A1119" s="99">
        <v>459.4</v>
      </c>
      <c r="B1119" s="99">
        <v>37</v>
      </c>
      <c r="C1119" s="99" t="s">
        <v>270</v>
      </c>
      <c r="D1119" s="99">
        <v>12999</v>
      </c>
      <c r="E1119" s="99" t="s">
        <v>61</v>
      </c>
      <c r="F1119" s="99">
        <v>0.12</v>
      </c>
      <c r="G1119" s="99" t="s">
        <v>287</v>
      </c>
      <c r="H1119" s="99" t="s">
        <v>60</v>
      </c>
      <c r="I1119" s="99" t="s">
        <v>59</v>
      </c>
      <c r="J1119" s="99" t="s">
        <v>72</v>
      </c>
      <c r="K1119" s="99">
        <v>13456</v>
      </c>
      <c r="L1119" s="99">
        <v>18756</v>
      </c>
      <c r="M1119" s="99">
        <v>0.71742375773085898</v>
      </c>
    </row>
    <row r="1120" spans="1:13" x14ac:dyDescent="0.35">
      <c r="A1120" s="99">
        <v>462.4</v>
      </c>
      <c r="B1120" s="99">
        <v>37</v>
      </c>
      <c r="C1120" s="99" t="s">
        <v>270</v>
      </c>
      <c r="D1120" s="99">
        <v>13020</v>
      </c>
      <c r="E1120" s="99" t="s">
        <v>61</v>
      </c>
      <c r="F1120" s="99">
        <v>0.12</v>
      </c>
      <c r="G1120" s="99" t="s">
        <v>287</v>
      </c>
      <c r="H1120" s="99" t="s">
        <v>60</v>
      </c>
      <c r="I1120" s="99" t="s">
        <v>59</v>
      </c>
      <c r="J1120" s="99" t="s">
        <v>72</v>
      </c>
      <c r="K1120" s="99">
        <v>13456</v>
      </c>
      <c r="L1120" s="99">
        <v>18756</v>
      </c>
      <c r="M1120" s="99">
        <v>0.71742375773085898</v>
      </c>
    </row>
    <row r="1121" spans="1:13" x14ac:dyDescent="0.35">
      <c r="A1121" s="99">
        <v>465.4</v>
      </c>
      <c r="B1121" s="99">
        <v>37</v>
      </c>
      <c r="C1121" s="99" t="s">
        <v>270</v>
      </c>
      <c r="D1121" s="99">
        <v>12878</v>
      </c>
      <c r="E1121" s="99" t="s">
        <v>61</v>
      </c>
      <c r="F1121" s="99">
        <v>0.12</v>
      </c>
      <c r="G1121" s="99" t="s">
        <v>287</v>
      </c>
      <c r="H1121" s="99" t="s">
        <v>60</v>
      </c>
      <c r="I1121" s="99" t="s">
        <v>59</v>
      </c>
      <c r="J1121" s="99" t="s">
        <v>72</v>
      </c>
      <c r="K1121" s="99">
        <v>13456</v>
      </c>
      <c r="L1121" s="99">
        <v>18756</v>
      </c>
      <c r="M1121" s="99">
        <v>0.71742375773085898</v>
      </c>
    </row>
    <row r="1122" spans="1:13" x14ac:dyDescent="0.35">
      <c r="A1122" s="99">
        <v>468.4</v>
      </c>
      <c r="B1122" s="99">
        <v>37</v>
      </c>
      <c r="C1122" s="99" t="s">
        <v>270</v>
      </c>
      <c r="D1122" s="99">
        <v>13097</v>
      </c>
      <c r="E1122" s="99" t="s">
        <v>61</v>
      </c>
      <c r="F1122" s="99">
        <v>0.12</v>
      </c>
      <c r="G1122" s="99" t="s">
        <v>287</v>
      </c>
      <c r="H1122" s="99" t="s">
        <v>60</v>
      </c>
      <c r="I1122" s="99" t="s">
        <v>59</v>
      </c>
      <c r="J1122" s="99" t="s">
        <v>72</v>
      </c>
      <c r="K1122" s="99">
        <v>13456</v>
      </c>
      <c r="L1122" s="99">
        <v>18756</v>
      </c>
      <c r="M1122" s="99">
        <v>0.71742375773085898</v>
      </c>
    </row>
    <row r="1123" spans="1:13" x14ac:dyDescent="0.35">
      <c r="A1123" s="99">
        <v>471.4</v>
      </c>
      <c r="B1123" s="99">
        <v>37</v>
      </c>
      <c r="C1123" s="99" t="s">
        <v>270</v>
      </c>
      <c r="D1123" s="99">
        <v>12838</v>
      </c>
      <c r="E1123" s="99" t="s">
        <v>61</v>
      </c>
      <c r="F1123" s="99">
        <v>0.12</v>
      </c>
      <c r="G1123" s="99" t="s">
        <v>287</v>
      </c>
      <c r="H1123" s="99" t="s">
        <v>60</v>
      </c>
      <c r="I1123" s="99" t="s">
        <v>59</v>
      </c>
      <c r="J1123" s="99" t="s">
        <v>72</v>
      </c>
      <c r="K1123" s="99">
        <v>13456</v>
      </c>
      <c r="L1123" s="99">
        <v>18756</v>
      </c>
      <c r="M1123" s="99">
        <v>0.71742375773085898</v>
      </c>
    </row>
    <row r="1124" spans="1:13" x14ac:dyDescent="0.35">
      <c r="A1124" s="99">
        <v>474.4</v>
      </c>
      <c r="B1124" s="99">
        <v>37</v>
      </c>
      <c r="C1124" s="99" t="s">
        <v>270</v>
      </c>
      <c r="D1124" s="99">
        <v>13030</v>
      </c>
      <c r="E1124" s="99" t="s">
        <v>61</v>
      </c>
      <c r="F1124" s="99">
        <v>0.12</v>
      </c>
      <c r="G1124" s="99" t="s">
        <v>287</v>
      </c>
      <c r="H1124" s="99" t="s">
        <v>60</v>
      </c>
      <c r="I1124" s="99" t="s">
        <v>59</v>
      </c>
      <c r="J1124" s="99" t="s">
        <v>72</v>
      </c>
      <c r="K1124" s="99">
        <v>13456</v>
      </c>
      <c r="L1124" s="99">
        <v>18756</v>
      </c>
      <c r="M1124" s="99">
        <v>0.71742375773085898</v>
      </c>
    </row>
    <row r="1125" spans="1:13" x14ac:dyDescent="0.35">
      <c r="A1125" s="99">
        <v>477.4</v>
      </c>
      <c r="B1125" s="99">
        <v>37</v>
      </c>
      <c r="C1125" s="99" t="s">
        <v>270</v>
      </c>
      <c r="D1125" s="99">
        <v>13101</v>
      </c>
      <c r="E1125" s="99" t="s">
        <v>61</v>
      </c>
      <c r="F1125" s="99">
        <v>0.12</v>
      </c>
      <c r="G1125" s="99" t="s">
        <v>287</v>
      </c>
      <c r="H1125" s="99" t="s">
        <v>60</v>
      </c>
      <c r="I1125" s="99" t="s">
        <v>59</v>
      </c>
      <c r="J1125" s="99" t="s">
        <v>72</v>
      </c>
      <c r="K1125" s="99">
        <v>13456</v>
      </c>
      <c r="L1125" s="99">
        <v>18756</v>
      </c>
      <c r="M1125" s="99">
        <v>0.71742375773085898</v>
      </c>
    </row>
    <row r="1126" spans="1:13" x14ac:dyDescent="0.35">
      <c r="A1126" s="99">
        <v>480.4</v>
      </c>
      <c r="B1126" s="99">
        <v>37</v>
      </c>
      <c r="C1126" s="99" t="s">
        <v>270</v>
      </c>
      <c r="D1126" s="99">
        <v>12974</v>
      </c>
      <c r="E1126" s="99" t="s">
        <v>61</v>
      </c>
      <c r="F1126" s="99">
        <v>0.12</v>
      </c>
      <c r="G1126" s="99" t="s">
        <v>287</v>
      </c>
      <c r="H1126" s="99" t="s">
        <v>60</v>
      </c>
      <c r="I1126" s="99" t="s">
        <v>59</v>
      </c>
      <c r="J1126" s="99" t="s">
        <v>72</v>
      </c>
      <c r="K1126" s="99">
        <v>13456</v>
      </c>
      <c r="L1126" s="99">
        <v>18756</v>
      </c>
      <c r="M1126" s="99">
        <v>0.71742375773085898</v>
      </c>
    </row>
    <row r="1127" spans="1:13" x14ac:dyDescent="0.35">
      <c r="A1127" s="99">
        <v>483.4</v>
      </c>
      <c r="B1127" s="99">
        <v>37</v>
      </c>
      <c r="C1127" s="99" t="s">
        <v>270</v>
      </c>
      <c r="D1127" s="99">
        <v>12956</v>
      </c>
      <c r="E1127" s="99" t="s">
        <v>61</v>
      </c>
      <c r="F1127" s="99">
        <v>0.12</v>
      </c>
      <c r="G1127" s="99" t="s">
        <v>287</v>
      </c>
      <c r="H1127" s="99" t="s">
        <v>60</v>
      </c>
      <c r="I1127" s="99" t="s">
        <v>59</v>
      </c>
      <c r="J1127" s="99" t="s">
        <v>72</v>
      </c>
      <c r="K1127" s="99">
        <v>13456</v>
      </c>
      <c r="L1127" s="99">
        <v>18756</v>
      </c>
      <c r="M1127" s="99">
        <v>0.71742375773085898</v>
      </c>
    </row>
    <row r="1128" spans="1:13" x14ac:dyDescent="0.35">
      <c r="A1128" s="99">
        <v>486.4</v>
      </c>
      <c r="B1128" s="99">
        <v>37</v>
      </c>
      <c r="C1128" s="99" t="s">
        <v>270</v>
      </c>
      <c r="D1128" s="99">
        <v>13010</v>
      </c>
      <c r="E1128" s="99" t="s">
        <v>61</v>
      </c>
      <c r="F1128" s="99">
        <v>0.12</v>
      </c>
      <c r="G1128" s="99" t="s">
        <v>287</v>
      </c>
      <c r="H1128" s="99" t="s">
        <v>60</v>
      </c>
      <c r="I1128" s="99" t="s">
        <v>59</v>
      </c>
      <c r="J1128" s="99" t="s">
        <v>72</v>
      </c>
      <c r="K1128" s="99">
        <v>13456</v>
      </c>
      <c r="L1128" s="99">
        <v>18756</v>
      </c>
      <c r="M1128" s="99">
        <v>0.71742375773085898</v>
      </c>
    </row>
    <row r="1129" spans="1:13" x14ac:dyDescent="0.35">
      <c r="A1129" s="99">
        <v>489.4</v>
      </c>
      <c r="B1129" s="99">
        <v>37</v>
      </c>
      <c r="C1129" s="99" t="s">
        <v>270</v>
      </c>
      <c r="D1129" s="99">
        <v>12944</v>
      </c>
      <c r="E1129" s="99" t="s">
        <v>61</v>
      </c>
      <c r="F1129" s="99">
        <v>0.12</v>
      </c>
      <c r="G1129" s="99" t="s">
        <v>287</v>
      </c>
      <c r="H1129" s="99" t="s">
        <v>60</v>
      </c>
      <c r="I1129" s="99" t="s">
        <v>59</v>
      </c>
      <c r="J1129" s="99" t="s">
        <v>72</v>
      </c>
      <c r="K1129" s="99">
        <v>13456</v>
      </c>
      <c r="L1129" s="99">
        <v>18756</v>
      </c>
      <c r="M1129" s="99">
        <v>0.71742375773085898</v>
      </c>
    </row>
    <row r="1130" spans="1:13" x14ac:dyDescent="0.35">
      <c r="A1130" s="99">
        <v>492.4</v>
      </c>
      <c r="B1130" s="99">
        <v>37</v>
      </c>
      <c r="C1130" s="99" t="s">
        <v>270</v>
      </c>
      <c r="D1130" s="99">
        <v>12896</v>
      </c>
      <c r="E1130" s="99" t="s">
        <v>61</v>
      </c>
      <c r="F1130" s="99">
        <v>0.12</v>
      </c>
      <c r="G1130" s="99" t="s">
        <v>287</v>
      </c>
      <c r="H1130" s="99" t="s">
        <v>60</v>
      </c>
      <c r="I1130" s="99" t="s">
        <v>59</v>
      </c>
      <c r="J1130" s="99" t="s">
        <v>72</v>
      </c>
      <c r="K1130" s="99">
        <v>13456</v>
      </c>
      <c r="L1130" s="99">
        <v>18756</v>
      </c>
      <c r="M1130" s="99">
        <v>0.71742375773085898</v>
      </c>
    </row>
    <row r="1131" spans="1:13" x14ac:dyDescent="0.35">
      <c r="A1131" s="99">
        <v>495.4</v>
      </c>
      <c r="B1131" s="99">
        <v>37</v>
      </c>
      <c r="C1131" s="99" t="s">
        <v>270</v>
      </c>
      <c r="D1131" s="99">
        <v>12959</v>
      </c>
      <c r="E1131" s="99" t="s">
        <v>61</v>
      </c>
      <c r="F1131" s="99">
        <v>0.12</v>
      </c>
      <c r="G1131" s="99" t="s">
        <v>287</v>
      </c>
      <c r="H1131" s="99" t="s">
        <v>60</v>
      </c>
      <c r="I1131" s="99" t="s">
        <v>59</v>
      </c>
      <c r="J1131" s="99" t="s">
        <v>72</v>
      </c>
      <c r="K1131" s="99">
        <v>13456</v>
      </c>
      <c r="L1131" s="99">
        <v>18756</v>
      </c>
      <c r="M1131" s="99">
        <v>0.71742375773085898</v>
      </c>
    </row>
    <row r="1132" spans="1:13" x14ac:dyDescent="0.35">
      <c r="A1132" s="99">
        <v>498.4</v>
      </c>
      <c r="B1132" s="99">
        <v>37</v>
      </c>
      <c r="C1132" s="99" t="s">
        <v>270</v>
      </c>
      <c r="D1132" s="99">
        <v>13011</v>
      </c>
      <c r="E1132" s="99" t="s">
        <v>61</v>
      </c>
      <c r="F1132" s="99">
        <v>0.12</v>
      </c>
      <c r="G1132" s="99" t="s">
        <v>287</v>
      </c>
      <c r="H1132" s="99" t="s">
        <v>60</v>
      </c>
      <c r="I1132" s="99" t="s">
        <v>59</v>
      </c>
      <c r="J1132" s="99" t="s">
        <v>72</v>
      </c>
      <c r="K1132" s="99">
        <v>13456</v>
      </c>
      <c r="L1132" s="99">
        <v>18756</v>
      </c>
      <c r="M1132" s="99">
        <v>0.71742375773085898</v>
      </c>
    </row>
    <row r="1133" spans="1:13" x14ac:dyDescent="0.35">
      <c r="A1133" s="99">
        <v>501.4</v>
      </c>
      <c r="B1133" s="99">
        <v>37</v>
      </c>
      <c r="C1133" s="99" t="s">
        <v>270</v>
      </c>
      <c r="D1133" s="99">
        <v>13015</v>
      </c>
      <c r="E1133" s="99" t="s">
        <v>61</v>
      </c>
      <c r="F1133" s="99">
        <v>0.12</v>
      </c>
      <c r="G1133" s="99" t="s">
        <v>287</v>
      </c>
      <c r="H1133" s="99" t="s">
        <v>60</v>
      </c>
      <c r="I1133" s="99" t="s">
        <v>59</v>
      </c>
      <c r="J1133" s="99" t="s">
        <v>72</v>
      </c>
      <c r="K1133" s="99">
        <v>13456</v>
      </c>
      <c r="L1133" s="99">
        <v>18756</v>
      </c>
      <c r="M1133" s="99">
        <v>0.71742375773085898</v>
      </c>
    </row>
    <row r="1134" spans="1:13" x14ac:dyDescent="0.35">
      <c r="A1134" s="99">
        <v>504.4</v>
      </c>
      <c r="B1134" s="99">
        <v>37</v>
      </c>
      <c r="C1134" s="99" t="s">
        <v>270</v>
      </c>
      <c r="D1134" s="99">
        <v>12951</v>
      </c>
      <c r="E1134" s="99" t="s">
        <v>61</v>
      </c>
      <c r="F1134" s="99">
        <v>0.12</v>
      </c>
      <c r="G1134" s="99" t="s">
        <v>287</v>
      </c>
      <c r="H1134" s="99" t="s">
        <v>60</v>
      </c>
      <c r="I1134" s="99" t="s">
        <v>59</v>
      </c>
      <c r="J1134" s="99" t="s">
        <v>72</v>
      </c>
      <c r="K1134" s="99">
        <v>13456</v>
      </c>
      <c r="L1134" s="99">
        <v>18756</v>
      </c>
      <c r="M1134" s="99">
        <v>0.71742375773085898</v>
      </c>
    </row>
    <row r="1135" spans="1:13" x14ac:dyDescent="0.35">
      <c r="A1135" s="99">
        <v>507.4</v>
      </c>
      <c r="B1135" s="99">
        <v>37</v>
      </c>
      <c r="C1135" s="99" t="s">
        <v>270</v>
      </c>
      <c r="D1135" s="99">
        <v>12940</v>
      </c>
      <c r="E1135" s="99" t="s">
        <v>61</v>
      </c>
      <c r="F1135" s="99">
        <v>0.12</v>
      </c>
      <c r="G1135" s="99" t="s">
        <v>287</v>
      </c>
      <c r="H1135" s="99" t="s">
        <v>60</v>
      </c>
      <c r="I1135" s="99" t="s">
        <v>59</v>
      </c>
      <c r="J1135" s="99" t="s">
        <v>72</v>
      </c>
      <c r="K1135" s="99">
        <v>13456</v>
      </c>
      <c r="L1135" s="99">
        <v>18756</v>
      </c>
      <c r="M1135" s="99">
        <v>0.71742375773085898</v>
      </c>
    </row>
    <row r="1136" spans="1:13" x14ac:dyDescent="0.35">
      <c r="A1136" s="99">
        <v>510.4</v>
      </c>
      <c r="B1136" s="99">
        <v>36.9</v>
      </c>
      <c r="C1136" s="99" t="s">
        <v>270</v>
      </c>
      <c r="D1136" s="99">
        <v>13044</v>
      </c>
      <c r="E1136" s="99" t="s">
        <v>61</v>
      </c>
      <c r="F1136" s="99">
        <v>0.12</v>
      </c>
      <c r="G1136" s="99" t="s">
        <v>287</v>
      </c>
      <c r="H1136" s="99" t="s">
        <v>60</v>
      </c>
      <c r="I1136" s="99" t="s">
        <v>59</v>
      </c>
      <c r="J1136" s="99" t="s">
        <v>72</v>
      </c>
      <c r="K1136" s="99">
        <v>13456</v>
      </c>
      <c r="L1136" s="99">
        <v>18756</v>
      </c>
      <c r="M1136" s="99">
        <v>0.71742375773085898</v>
      </c>
    </row>
    <row r="1137" spans="1:13" x14ac:dyDescent="0.35">
      <c r="A1137" s="99">
        <v>513.4</v>
      </c>
      <c r="B1137" s="99">
        <v>37</v>
      </c>
      <c r="C1137" s="99" t="s">
        <v>270</v>
      </c>
      <c r="D1137" s="99">
        <v>12959</v>
      </c>
      <c r="E1137" s="99" t="s">
        <v>61</v>
      </c>
      <c r="F1137" s="99">
        <v>0.12</v>
      </c>
      <c r="G1137" s="99" t="s">
        <v>287</v>
      </c>
      <c r="H1137" s="99" t="s">
        <v>60</v>
      </c>
      <c r="I1137" s="99" t="s">
        <v>59</v>
      </c>
      <c r="J1137" s="99" t="s">
        <v>72</v>
      </c>
      <c r="K1137" s="99">
        <v>13456</v>
      </c>
      <c r="L1137" s="99">
        <v>18756</v>
      </c>
      <c r="M1137" s="99">
        <v>0.71742375773085898</v>
      </c>
    </row>
    <row r="1138" spans="1:13" x14ac:dyDescent="0.35">
      <c r="A1138" s="99">
        <v>516.4</v>
      </c>
      <c r="B1138" s="99">
        <v>37</v>
      </c>
      <c r="C1138" s="99" t="s">
        <v>270</v>
      </c>
      <c r="D1138" s="99">
        <v>12960</v>
      </c>
      <c r="E1138" s="99" t="s">
        <v>61</v>
      </c>
      <c r="F1138" s="99">
        <v>0.12</v>
      </c>
      <c r="G1138" s="99" t="s">
        <v>287</v>
      </c>
      <c r="H1138" s="99" t="s">
        <v>60</v>
      </c>
      <c r="I1138" s="99" t="s">
        <v>59</v>
      </c>
      <c r="J1138" s="99" t="s">
        <v>72</v>
      </c>
      <c r="K1138" s="99">
        <v>13456</v>
      </c>
      <c r="L1138" s="99">
        <v>18756</v>
      </c>
      <c r="M1138" s="99">
        <v>0.71742375773085898</v>
      </c>
    </row>
    <row r="1139" spans="1:13" x14ac:dyDescent="0.35">
      <c r="A1139" s="99">
        <v>519.4</v>
      </c>
      <c r="B1139" s="99">
        <v>37</v>
      </c>
      <c r="C1139" s="99" t="s">
        <v>270</v>
      </c>
      <c r="D1139" s="99">
        <v>12886</v>
      </c>
      <c r="E1139" s="99" t="s">
        <v>61</v>
      </c>
      <c r="F1139" s="99">
        <v>0.12</v>
      </c>
      <c r="G1139" s="99" t="s">
        <v>287</v>
      </c>
      <c r="H1139" s="99" t="s">
        <v>60</v>
      </c>
      <c r="I1139" s="99" t="s">
        <v>59</v>
      </c>
      <c r="J1139" s="99" t="s">
        <v>72</v>
      </c>
      <c r="K1139" s="99">
        <v>13456</v>
      </c>
      <c r="L1139" s="99">
        <v>18756</v>
      </c>
      <c r="M1139" s="99">
        <v>0.71742375773085898</v>
      </c>
    </row>
    <row r="1140" spans="1:13" x14ac:dyDescent="0.35">
      <c r="A1140" s="99">
        <v>522.4</v>
      </c>
      <c r="B1140" s="99">
        <v>37</v>
      </c>
      <c r="C1140" s="99" t="s">
        <v>270</v>
      </c>
      <c r="D1140" s="99">
        <v>12992</v>
      </c>
      <c r="E1140" s="99" t="s">
        <v>61</v>
      </c>
      <c r="F1140" s="99">
        <v>0.12</v>
      </c>
      <c r="G1140" s="99" t="s">
        <v>287</v>
      </c>
      <c r="H1140" s="99" t="s">
        <v>60</v>
      </c>
      <c r="I1140" s="99" t="s">
        <v>59</v>
      </c>
      <c r="J1140" s="99" t="s">
        <v>72</v>
      </c>
      <c r="K1140" s="99">
        <v>13456</v>
      </c>
      <c r="L1140" s="99">
        <v>18756</v>
      </c>
      <c r="M1140" s="99">
        <v>0.71742375773085898</v>
      </c>
    </row>
    <row r="1141" spans="1:13" x14ac:dyDescent="0.35">
      <c r="A1141" s="99">
        <v>525.4</v>
      </c>
      <c r="B1141" s="99">
        <v>37</v>
      </c>
      <c r="C1141" s="99" t="s">
        <v>270</v>
      </c>
      <c r="D1141" s="99">
        <v>12955</v>
      </c>
      <c r="E1141" s="99" t="s">
        <v>61</v>
      </c>
      <c r="F1141" s="99">
        <v>0.12</v>
      </c>
      <c r="G1141" s="99" t="s">
        <v>287</v>
      </c>
      <c r="H1141" s="99" t="s">
        <v>60</v>
      </c>
      <c r="I1141" s="99" t="s">
        <v>59</v>
      </c>
      <c r="J1141" s="99" t="s">
        <v>72</v>
      </c>
      <c r="K1141" s="99">
        <v>13456</v>
      </c>
      <c r="L1141" s="99">
        <v>18756</v>
      </c>
      <c r="M1141" s="99">
        <v>0.71742375773085898</v>
      </c>
    </row>
    <row r="1142" spans="1:13" x14ac:dyDescent="0.35">
      <c r="A1142" s="99">
        <v>528.4</v>
      </c>
      <c r="B1142" s="99">
        <v>37</v>
      </c>
      <c r="C1142" s="99" t="s">
        <v>270</v>
      </c>
      <c r="D1142" s="99">
        <v>13014</v>
      </c>
      <c r="E1142" s="99" t="s">
        <v>61</v>
      </c>
      <c r="F1142" s="99">
        <v>0.12</v>
      </c>
      <c r="G1142" s="99" t="s">
        <v>287</v>
      </c>
      <c r="H1142" s="99" t="s">
        <v>60</v>
      </c>
      <c r="I1142" s="99" t="s">
        <v>59</v>
      </c>
      <c r="J1142" s="99" t="s">
        <v>72</v>
      </c>
      <c r="K1142" s="99">
        <v>13456</v>
      </c>
      <c r="L1142" s="99">
        <v>18756</v>
      </c>
      <c r="M1142" s="99">
        <v>0.71742375773085898</v>
      </c>
    </row>
    <row r="1143" spans="1:13" x14ac:dyDescent="0.35">
      <c r="A1143" s="99">
        <v>531.4</v>
      </c>
      <c r="B1143" s="99">
        <v>37</v>
      </c>
      <c r="C1143" s="99" t="s">
        <v>270</v>
      </c>
      <c r="D1143" s="99">
        <v>13041</v>
      </c>
      <c r="E1143" s="99" t="s">
        <v>61</v>
      </c>
      <c r="F1143" s="99">
        <v>0.12</v>
      </c>
      <c r="G1143" s="99" t="s">
        <v>287</v>
      </c>
      <c r="H1143" s="99" t="s">
        <v>60</v>
      </c>
      <c r="I1143" s="99" t="s">
        <v>59</v>
      </c>
      <c r="J1143" s="99" t="s">
        <v>72</v>
      </c>
      <c r="K1143" s="99">
        <v>13456</v>
      </c>
      <c r="L1143" s="99">
        <v>18756</v>
      </c>
      <c r="M1143" s="99">
        <v>0.71742375773085898</v>
      </c>
    </row>
    <row r="1144" spans="1:13" x14ac:dyDescent="0.35">
      <c r="A1144" s="99">
        <v>534.4</v>
      </c>
      <c r="B1144" s="99">
        <v>37</v>
      </c>
      <c r="C1144" s="99" t="s">
        <v>270</v>
      </c>
      <c r="D1144" s="99">
        <v>13048</v>
      </c>
      <c r="E1144" s="99" t="s">
        <v>61</v>
      </c>
      <c r="F1144" s="99">
        <v>0.12</v>
      </c>
      <c r="G1144" s="99" t="s">
        <v>287</v>
      </c>
      <c r="H1144" s="99" t="s">
        <v>60</v>
      </c>
      <c r="I1144" s="99" t="s">
        <v>59</v>
      </c>
      <c r="J1144" s="99" t="s">
        <v>72</v>
      </c>
      <c r="K1144" s="99">
        <v>13456</v>
      </c>
      <c r="L1144" s="99">
        <v>18756</v>
      </c>
      <c r="M1144" s="99">
        <v>0.71742375773085898</v>
      </c>
    </row>
    <row r="1145" spans="1:13" x14ac:dyDescent="0.35">
      <c r="A1145" s="99">
        <v>537.4</v>
      </c>
      <c r="B1145" s="99">
        <v>37</v>
      </c>
      <c r="C1145" s="99" t="s">
        <v>270</v>
      </c>
      <c r="D1145" s="99">
        <v>12999</v>
      </c>
      <c r="E1145" s="99" t="s">
        <v>61</v>
      </c>
      <c r="F1145" s="99">
        <v>0.12</v>
      </c>
      <c r="G1145" s="99" t="s">
        <v>287</v>
      </c>
      <c r="H1145" s="99" t="s">
        <v>60</v>
      </c>
      <c r="I1145" s="99" t="s">
        <v>59</v>
      </c>
      <c r="J1145" s="99" t="s">
        <v>72</v>
      </c>
      <c r="K1145" s="99">
        <v>13456</v>
      </c>
      <c r="L1145" s="99">
        <v>18756</v>
      </c>
      <c r="M1145" s="99">
        <v>0.71742375773085898</v>
      </c>
    </row>
    <row r="1146" spans="1:13" x14ac:dyDescent="0.35">
      <c r="A1146" s="99">
        <v>540.4</v>
      </c>
      <c r="B1146" s="99">
        <v>37</v>
      </c>
      <c r="C1146" s="99" t="s">
        <v>270</v>
      </c>
      <c r="D1146" s="99">
        <v>12909</v>
      </c>
      <c r="E1146" s="99" t="s">
        <v>61</v>
      </c>
      <c r="F1146" s="99">
        <v>0.12</v>
      </c>
      <c r="G1146" s="99" t="s">
        <v>287</v>
      </c>
      <c r="H1146" s="99" t="s">
        <v>60</v>
      </c>
      <c r="I1146" s="99" t="s">
        <v>59</v>
      </c>
      <c r="J1146" s="99" t="s">
        <v>72</v>
      </c>
      <c r="K1146" s="99">
        <v>13456</v>
      </c>
      <c r="L1146" s="99">
        <v>18756</v>
      </c>
      <c r="M1146" s="99">
        <v>0.71742375773085898</v>
      </c>
    </row>
    <row r="1147" spans="1:13" x14ac:dyDescent="0.35">
      <c r="A1147" s="99">
        <v>543.4</v>
      </c>
      <c r="B1147" s="99">
        <v>37</v>
      </c>
      <c r="C1147" s="99" t="s">
        <v>270</v>
      </c>
      <c r="D1147" s="99">
        <v>12905</v>
      </c>
      <c r="E1147" s="99" t="s">
        <v>61</v>
      </c>
      <c r="F1147" s="99">
        <v>0.12</v>
      </c>
      <c r="G1147" s="99" t="s">
        <v>287</v>
      </c>
      <c r="H1147" s="99" t="s">
        <v>60</v>
      </c>
      <c r="I1147" s="99" t="s">
        <v>59</v>
      </c>
      <c r="J1147" s="99" t="s">
        <v>72</v>
      </c>
      <c r="K1147" s="99">
        <v>13456</v>
      </c>
      <c r="L1147" s="99">
        <v>18756</v>
      </c>
      <c r="M1147" s="99">
        <v>0.71742375773085898</v>
      </c>
    </row>
    <row r="1148" spans="1:13" x14ac:dyDescent="0.35">
      <c r="A1148" s="99">
        <v>546.4</v>
      </c>
      <c r="B1148" s="99">
        <v>37</v>
      </c>
      <c r="C1148" s="99" t="s">
        <v>270</v>
      </c>
      <c r="D1148" s="99">
        <v>12980</v>
      </c>
      <c r="E1148" s="99" t="s">
        <v>61</v>
      </c>
      <c r="F1148" s="99">
        <v>0.12</v>
      </c>
      <c r="G1148" s="99" t="s">
        <v>287</v>
      </c>
      <c r="H1148" s="99" t="s">
        <v>60</v>
      </c>
      <c r="I1148" s="99" t="s">
        <v>59</v>
      </c>
      <c r="J1148" s="99" t="s">
        <v>72</v>
      </c>
      <c r="K1148" s="99">
        <v>13456</v>
      </c>
      <c r="L1148" s="99">
        <v>18756</v>
      </c>
      <c r="M1148" s="99">
        <v>0.71742375773085898</v>
      </c>
    </row>
    <row r="1149" spans="1:13" x14ac:dyDescent="0.35">
      <c r="A1149" s="99">
        <v>549.4</v>
      </c>
      <c r="B1149" s="99">
        <v>37</v>
      </c>
      <c r="C1149" s="99" t="s">
        <v>270</v>
      </c>
      <c r="D1149" s="99">
        <v>12971</v>
      </c>
      <c r="E1149" s="99" t="s">
        <v>61</v>
      </c>
      <c r="F1149" s="99">
        <v>0.12</v>
      </c>
      <c r="G1149" s="99" t="s">
        <v>287</v>
      </c>
      <c r="H1149" s="99" t="s">
        <v>60</v>
      </c>
      <c r="I1149" s="99" t="s">
        <v>59</v>
      </c>
      <c r="J1149" s="99" t="s">
        <v>72</v>
      </c>
      <c r="K1149" s="99">
        <v>13456</v>
      </c>
      <c r="L1149" s="99">
        <v>18756</v>
      </c>
      <c r="M1149" s="99">
        <v>0.71742375773085898</v>
      </c>
    </row>
    <row r="1150" spans="1:13" x14ac:dyDescent="0.35">
      <c r="A1150" s="99">
        <v>552.4</v>
      </c>
      <c r="B1150" s="99">
        <v>37</v>
      </c>
      <c r="C1150" s="99" t="s">
        <v>270</v>
      </c>
      <c r="D1150" s="99">
        <v>12942</v>
      </c>
      <c r="E1150" s="99" t="s">
        <v>61</v>
      </c>
      <c r="F1150" s="99">
        <v>0.12</v>
      </c>
      <c r="G1150" s="99" t="s">
        <v>287</v>
      </c>
      <c r="H1150" s="99" t="s">
        <v>60</v>
      </c>
      <c r="I1150" s="99" t="s">
        <v>59</v>
      </c>
      <c r="J1150" s="99" t="s">
        <v>72</v>
      </c>
      <c r="K1150" s="99">
        <v>13456</v>
      </c>
      <c r="L1150" s="99">
        <v>18756</v>
      </c>
      <c r="M1150" s="99">
        <v>0.71742375773085898</v>
      </c>
    </row>
    <row r="1151" spans="1:13" x14ac:dyDescent="0.35">
      <c r="A1151" s="99">
        <v>555.4</v>
      </c>
      <c r="B1151" s="99">
        <v>37</v>
      </c>
      <c r="C1151" s="99" t="s">
        <v>270</v>
      </c>
      <c r="D1151" s="99">
        <v>12980</v>
      </c>
      <c r="E1151" s="99" t="s">
        <v>61</v>
      </c>
      <c r="F1151" s="99">
        <v>0.12</v>
      </c>
      <c r="G1151" s="99" t="s">
        <v>287</v>
      </c>
      <c r="H1151" s="99" t="s">
        <v>60</v>
      </c>
      <c r="I1151" s="99" t="s">
        <v>59</v>
      </c>
      <c r="J1151" s="99" t="s">
        <v>72</v>
      </c>
      <c r="K1151" s="99">
        <v>13456</v>
      </c>
      <c r="L1151" s="99">
        <v>18756</v>
      </c>
      <c r="M1151" s="99">
        <v>0.71742375773085898</v>
      </c>
    </row>
    <row r="1152" spans="1:13" x14ac:dyDescent="0.35">
      <c r="A1152" s="99">
        <v>558.4</v>
      </c>
      <c r="B1152" s="99">
        <v>37</v>
      </c>
      <c r="C1152" s="99" t="s">
        <v>270</v>
      </c>
      <c r="D1152" s="99">
        <v>12920</v>
      </c>
      <c r="E1152" s="99" t="s">
        <v>61</v>
      </c>
      <c r="F1152" s="99">
        <v>0.12</v>
      </c>
      <c r="G1152" s="99" t="s">
        <v>287</v>
      </c>
      <c r="H1152" s="99" t="s">
        <v>60</v>
      </c>
      <c r="I1152" s="99" t="s">
        <v>59</v>
      </c>
      <c r="J1152" s="99" t="s">
        <v>72</v>
      </c>
      <c r="K1152" s="99">
        <v>13456</v>
      </c>
      <c r="L1152" s="99">
        <v>18756</v>
      </c>
      <c r="M1152" s="99">
        <v>0.71742375773085898</v>
      </c>
    </row>
    <row r="1153" spans="1:13" x14ac:dyDescent="0.35">
      <c r="A1153" s="99">
        <v>561.4</v>
      </c>
      <c r="B1153" s="99">
        <v>37</v>
      </c>
      <c r="C1153" s="99" t="s">
        <v>270</v>
      </c>
      <c r="D1153" s="99">
        <v>12819</v>
      </c>
      <c r="E1153" s="99" t="s">
        <v>61</v>
      </c>
      <c r="F1153" s="99">
        <v>0.12</v>
      </c>
      <c r="G1153" s="99" t="s">
        <v>287</v>
      </c>
      <c r="H1153" s="99" t="s">
        <v>60</v>
      </c>
      <c r="I1153" s="99" t="s">
        <v>59</v>
      </c>
      <c r="J1153" s="99" t="s">
        <v>72</v>
      </c>
      <c r="K1153" s="99">
        <v>13456</v>
      </c>
      <c r="L1153" s="99">
        <v>18756</v>
      </c>
      <c r="M1153" s="99">
        <v>0.71742375773085898</v>
      </c>
    </row>
    <row r="1154" spans="1:13" x14ac:dyDescent="0.35">
      <c r="A1154" s="99">
        <v>564.4</v>
      </c>
      <c r="B1154" s="99">
        <v>37</v>
      </c>
      <c r="C1154" s="99" t="s">
        <v>270</v>
      </c>
      <c r="D1154" s="99">
        <v>12939</v>
      </c>
      <c r="E1154" s="99" t="s">
        <v>61</v>
      </c>
      <c r="F1154" s="99">
        <v>0.12</v>
      </c>
      <c r="G1154" s="99" t="s">
        <v>287</v>
      </c>
      <c r="H1154" s="99" t="s">
        <v>60</v>
      </c>
      <c r="I1154" s="99" t="s">
        <v>59</v>
      </c>
      <c r="J1154" s="99" t="s">
        <v>72</v>
      </c>
      <c r="K1154" s="99">
        <v>13456</v>
      </c>
      <c r="L1154" s="99">
        <v>18756</v>
      </c>
      <c r="M1154" s="99">
        <v>0.71742375773085898</v>
      </c>
    </row>
    <row r="1155" spans="1:13" x14ac:dyDescent="0.35">
      <c r="A1155" s="99">
        <v>567.4</v>
      </c>
      <c r="B1155" s="99">
        <v>37</v>
      </c>
      <c r="C1155" s="99" t="s">
        <v>270</v>
      </c>
      <c r="D1155" s="99">
        <v>12974</v>
      </c>
      <c r="E1155" s="99" t="s">
        <v>61</v>
      </c>
      <c r="F1155" s="99">
        <v>0.12</v>
      </c>
      <c r="G1155" s="99" t="s">
        <v>287</v>
      </c>
      <c r="H1155" s="99" t="s">
        <v>60</v>
      </c>
      <c r="I1155" s="99" t="s">
        <v>59</v>
      </c>
      <c r="J1155" s="99" t="s">
        <v>72</v>
      </c>
      <c r="K1155" s="99">
        <v>13456</v>
      </c>
      <c r="L1155" s="99">
        <v>18756</v>
      </c>
      <c r="M1155" s="99">
        <v>0.71742375773085898</v>
      </c>
    </row>
    <row r="1156" spans="1:13" x14ac:dyDescent="0.35">
      <c r="A1156" s="99">
        <v>570.4</v>
      </c>
      <c r="B1156" s="99">
        <v>37</v>
      </c>
      <c r="C1156" s="99" t="s">
        <v>270</v>
      </c>
      <c r="D1156" s="99">
        <v>12946</v>
      </c>
      <c r="E1156" s="99" t="s">
        <v>61</v>
      </c>
      <c r="F1156" s="99">
        <v>0.12</v>
      </c>
      <c r="G1156" s="99" t="s">
        <v>287</v>
      </c>
      <c r="H1156" s="99" t="s">
        <v>60</v>
      </c>
      <c r="I1156" s="99" t="s">
        <v>59</v>
      </c>
      <c r="J1156" s="99" t="s">
        <v>72</v>
      </c>
      <c r="K1156" s="99">
        <v>13456</v>
      </c>
      <c r="L1156" s="99">
        <v>18756</v>
      </c>
      <c r="M1156" s="99">
        <v>0.71742375773085898</v>
      </c>
    </row>
    <row r="1157" spans="1:13" x14ac:dyDescent="0.35">
      <c r="A1157" s="99">
        <v>573.4</v>
      </c>
      <c r="B1157" s="99">
        <v>37.1</v>
      </c>
      <c r="C1157" s="99" t="s">
        <v>270</v>
      </c>
      <c r="D1157" s="99">
        <v>12950</v>
      </c>
      <c r="E1157" s="99" t="s">
        <v>61</v>
      </c>
      <c r="F1157" s="99">
        <v>0.12</v>
      </c>
      <c r="G1157" s="99" t="s">
        <v>287</v>
      </c>
      <c r="H1157" s="99" t="s">
        <v>60</v>
      </c>
      <c r="I1157" s="99" t="s">
        <v>59</v>
      </c>
      <c r="J1157" s="99" t="s">
        <v>72</v>
      </c>
      <c r="K1157" s="99">
        <v>13456</v>
      </c>
      <c r="L1157" s="99">
        <v>18756</v>
      </c>
      <c r="M1157" s="99">
        <v>0.71742375773085898</v>
      </c>
    </row>
    <row r="1158" spans="1:13" x14ac:dyDescent="0.35">
      <c r="A1158" s="99">
        <v>576.4</v>
      </c>
      <c r="B1158" s="99">
        <v>37</v>
      </c>
      <c r="C1158" s="99" t="s">
        <v>270</v>
      </c>
      <c r="D1158" s="99">
        <v>13007</v>
      </c>
      <c r="E1158" s="99" t="s">
        <v>61</v>
      </c>
      <c r="F1158" s="99">
        <v>0.12</v>
      </c>
      <c r="G1158" s="99" t="s">
        <v>287</v>
      </c>
      <c r="H1158" s="99" t="s">
        <v>60</v>
      </c>
      <c r="I1158" s="99" t="s">
        <v>59</v>
      </c>
      <c r="J1158" s="99" t="s">
        <v>72</v>
      </c>
      <c r="K1158" s="99">
        <v>13456</v>
      </c>
      <c r="L1158" s="99">
        <v>18756</v>
      </c>
      <c r="M1158" s="99">
        <v>0.71742375773085898</v>
      </c>
    </row>
    <row r="1159" spans="1:13" x14ac:dyDescent="0.35">
      <c r="A1159" s="99">
        <v>579.4</v>
      </c>
      <c r="B1159" s="99">
        <v>37</v>
      </c>
      <c r="C1159" s="99" t="s">
        <v>270</v>
      </c>
      <c r="D1159" s="99">
        <v>13084</v>
      </c>
      <c r="E1159" s="99" t="s">
        <v>61</v>
      </c>
      <c r="F1159" s="99">
        <v>0.12</v>
      </c>
      <c r="G1159" s="99" t="s">
        <v>287</v>
      </c>
      <c r="H1159" s="99" t="s">
        <v>60</v>
      </c>
      <c r="I1159" s="99" t="s">
        <v>59</v>
      </c>
      <c r="J1159" s="99" t="s">
        <v>72</v>
      </c>
      <c r="K1159" s="99">
        <v>13456</v>
      </c>
      <c r="L1159" s="99">
        <v>18756</v>
      </c>
      <c r="M1159" s="99">
        <v>0.71742375773085898</v>
      </c>
    </row>
    <row r="1160" spans="1:13" x14ac:dyDescent="0.35">
      <c r="A1160" s="99">
        <v>582.4</v>
      </c>
      <c r="B1160" s="99">
        <v>37</v>
      </c>
      <c r="C1160" s="99" t="s">
        <v>270</v>
      </c>
      <c r="D1160" s="99">
        <v>12854</v>
      </c>
      <c r="E1160" s="99" t="s">
        <v>61</v>
      </c>
      <c r="F1160" s="99">
        <v>0.12</v>
      </c>
      <c r="G1160" s="99" t="s">
        <v>287</v>
      </c>
      <c r="H1160" s="99" t="s">
        <v>60</v>
      </c>
      <c r="I1160" s="99" t="s">
        <v>59</v>
      </c>
      <c r="J1160" s="99" t="s">
        <v>72</v>
      </c>
      <c r="K1160" s="99">
        <v>13456</v>
      </c>
      <c r="L1160" s="99">
        <v>18756</v>
      </c>
      <c r="M1160" s="99">
        <v>0.71742375773085898</v>
      </c>
    </row>
    <row r="1161" spans="1:13" x14ac:dyDescent="0.35">
      <c r="A1161" s="99">
        <v>585.4</v>
      </c>
      <c r="B1161" s="99">
        <v>37</v>
      </c>
      <c r="C1161" s="99" t="s">
        <v>270</v>
      </c>
      <c r="D1161" s="99">
        <v>12999</v>
      </c>
      <c r="E1161" s="99" t="s">
        <v>61</v>
      </c>
      <c r="F1161" s="99">
        <v>0.12</v>
      </c>
      <c r="G1161" s="99" t="s">
        <v>287</v>
      </c>
      <c r="H1161" s="99" t="s">
        <v>60</v>
      </c>
      <c r="I1161" s="99" t="s">
        <v>59</v>
      </c>
      <c r="J1161" s="99" t="s">
        <v>72</v>
      </c>
      <c r="K1161" s="99">
        <v>13456</v>
      </c>
      <c r="L1161" s="99">
        <v>18756</v>
      </c>
      <c r="M1161" s="99">
        <v>0.71742375773085898</v>
      </c>
    </row>
    <row r="1162" spans="1:13" x14ac:dyDescent="0.35">
      <c r="A1162" s="99">
        <v>588.4</v>
      </c>
      <c r="B1162" s="99">
        <v>37</v>
      </c>
      <c r="C1162" s="99" t="s">
        <v>270</v>
      </c>
      <c r="D1162" s="99">
        <v>12937</v>
      </c>
      <c r="E1162" s="99" t="s">
        <v>61</v>
      </c>
      <c r="F1162" s="99">
        <v>0.12</v>
      </c>
      <c r="G1162" s="99" t="s">
        <v>287</v>
      </c>
      <c r="H1162" s="99" t="s">
        <v>60</v>
      </c>
      <c r="I1162" s="99" t="s">
        <v>59</v>
      </c>
      <c r="J1162" s="99" t="s">
        <v>72</v>
      </c>
      <c r="K1162" s="99">
        <v>13456</v>
      </c>
      <c r="L1162" s="99">
        <v>18756</v>
      </c>
      <c r="M1162" s="99">
        <v>0.71742375773085898</v>
      </c>
    </row>
    <row r="1163" spans="1:13" x14ac:dyDescent="0.35">
      <c r="A1163" s="99">
        <v>591.4</v>
      </c>
      <c r="B1163" s="99">
        <v>37</v>
      </c>
      <c r="C1163" s="99" t="s">
        <v>270</v>
      </c>
      <c r="D1163" s="99">
        <v>12866</v>
      </c>
      <c r="E1163" s="99" t="s">
        <v>61</v>
      </c>
      <c r="F1163" s="99">
        <v>0.12</v>
      </c>
      <c r="G1163" s="99" t="s">
        <v>287</v>
      </c>
      <c r="H1163" s="99" t="s">
        <v>60</v>
      </c>
      <c r="I1163" s="99" t="s">
        <v>59</v>
      </c>
      <c r="J1163" s="99" t="s">
        <v>72</v>
      </c>
      <c r="K1163" s="99">
        <v>13456</v>
      </c>
      <c r="L1163" s="99">
        <v>18756</v>
      </c>
      <c r="M1163" s="99">
        <v>0.71742375773085898</v>
      </c>
    </row>
    <row r="1164" spans="1:13" x14ac:dyDescent="0.35">
      <c r="A1164" s="99">
        <v>594.4</v>
      </c>
      <c r="B1164" s="99">
        <v>37</v>
      </c>
      <c r="C1164" s="99" t="s">
        <v>270</v>
      </c>
      <c r="D1164" s="99">
        <v>12886</v>
      </c>
      <c r="E1164" s="99" t="s">
        <v>61</v>
      </c>
      <c r="F1164" s="99">
        <v>0.12</v>
      </c>
      <c r="G1164" s="99" t="s">
        <v>287</v>
      </c>
      <c r="H1164" s="99" t="s">
        <v>60</v>
      </c>
      <c r="I1164" s="99" t="s">
        <v>59</v>
      </c>
      <c r="J1164" s="99" t="s">
        <v>72</v>
      </c>
      <c r="K1164" s="99">
        <v>13456</v>
      </c>
      <c r="L1164" s="99">
        <v>18756</v>
      </c>
      <c r="M1164" s="99">
        <v>0.71742375773085898</v>
      </c>
    </row>
    <row r="1165" spans="1:13" x14ac:dyDescent="0.35">
      <c r="A1165" s="99">
        <v>597.4</v>
      </c>
      <c r="B1165" s="99">
        <v>37</v>
      </c>
      <c r="C1165" s="99" t="s">
        <v>270</v>
      </c>
      <c r="D1165" s="99">
        <v>12925</v>
      </c>
      <c r="E1165" s="99" t="s">
        <v>61</v>
      </c>
      <c r="F1165" s="99">
        <v>0.12</v>
      </c>
      <c r="G1165" s="99" t="s">
        <v>287</v>
      </c>
      <c r="H1165" s="99" t="s">
        <v>60</v>
      </c>
      <c r="I1165" s="99" t="s">
        <v>59</v>
      </c>
      <c r="J1165" s="99" t="s">
        <v>72</v>
      </c>
      <c r="K1165" s="99">
        <v>13456</v>
      </c>
      <c r="L1165" s="99">
        <v>18756</v>
      </c>
      <c r="M1165" s="99">
        <v>0.71742375773085898</v>
      </c>
    </row>
    <row r="1166" spans="1:13" x14ac:dyDescent="0.35">
      <c r="A1166" s="99">
        <v>600.4</v>
      </c>
      <c r="B1166" s="99">
        <v>37</v>
      </c>
      <c r="C1166" s="99" t="s">
        <v>270</v>
      </c>
      <c r="D1166" s="99">
        <v>12748</v>
      </c>
      <c r="E1166" s="99" t="s">
        <v>61</v>
      </c>
      <c r="F1166" s="99">
        <v>0.12</v>
      </c>
      <c r="G1166" s="99" t="s">
        <v>287</v>
      </c>
      <c r="H1166" s="99" t="s">
        <v>60</v>
      </c>
      <c r="I1166" s="99" t="s">
        <v>59</v>
      </c>
      <c r="J1166" s="99" t="s">
        <v>72</v>
      </c>
      <c r="K1166" s="99">
        <v>13456</v>
      </c>
      <c r="L1166" s="99">
        <v>18756</v>
      </c>
      <c r="M1166" s="99">
        <v>0.71742375773085898</v>
      </c>
    </row>
    <row r="1167" spans="1:13" x14ac:dyDescent="0.35">
      <c r="A1167" s="99">
        <v>603.4</v>
      </c>
      <c r="B1167" s="99">
        <v>37</v>
      </c>
      <c r="C1167" s="99" t="s">
        <v>270</v>
      </c>
      <c r="D1167" s="99">
        <v>12942</v>
      </c>
      <c r="E1167" s="99" t="s">
        <v>61</v>
      </c>
      <c r="F1167" s="99">
        <v>0.12</v>
      </c>
      <c r="G1167" s="99" t="s">
        <v>287</v>
      </c>
      <c r="H1167" s="99" t="s">
        <v>60</v>
      </c>
      <c r="I1167" s="99" t="s">
        <v>59</v>
      </c>
      <c r="J1167" s="99" t="s">
        <v>72</v>
      </c>
      <c r="K1167" s="99">
        <v>13456</v>
      </c>
      <c r="L1167" s="99">
        <v>18756</v>
      </c>
      <c r="M1167" s="99">
        <v>0.71742375773085898</v>
      </c>
    </row>
    <row r="1168" spans="1:13" x14ac:dyDescent="0.35">
      <c r="A1168" s="99">
        <v>606.4</v>
      </c>
      <c r="B1168" s="99">
        <v>37</v>
      </c>
      <c r="C1168" s="99" t="s">
        <v>270</v>
      </c>
      <c r="D1168" s="99">
        <v>12866</v>
      </c>
      <c r="E1168" s="99" t="s">
        <v>61</v>
      </c>
      <c r="F1168" s="99">
        <v>0.12</v>
      </c>
      <c r="G1168" s="99" t="s">
        <v>287</v>
      </c>
      <c r="H1168" s="99" t="s">
        <v>60</v>
      </c>
      <c r="I1168" s="99" t="s">
        <v>59</v>
      </c>
      <c r="J1168" s="99" t="s">
        <v>72</v>
      </c>
      <c r="K1168" s="99">
        <v>13456</v>
      </c>
      <c r="L1168" s="99">
        <v>18756</v>
      </c>
      <c r="M1168" s="99">
        <v>0.71742375773085898</v>
      </c>
    </row>
    <row r="1169" spans="1:13" x14ac:dyDescent="0.35">
      <c r="A1169" s="99">
        <v>609.4</v>
      </c>
      <c r="B1169" s="99">
        <v>37</v>
      </c>
      <c r="C1169" s="99" t="s">
        <v>270</v>
      </c>
      <c r="D1169" s="99">
        <v>12967</v>
      </c>
      <c r="E1169" s="99" t="s">
        <v>61</v>
      </c>
      <c r="F1169" s="99">
        <v>0.12</v>
      </c>
      <c r="G1169" s="99" t="s">
        <v>287</v>
      </c>
      <c r="H1169" s="99" t="s">
        <v>60</v>
      </c>
      <c r="I1169" s="99" t="s">
        <v>59</v>
      </c>
      <c r="J1169" s="99" t="s">
        <v>72</v>
      </c>
      <c r="K1169" s="99">
        <v>13456</v>
      </c>
      <c r="L1169" s="99">
        <v>18756</v>
      </c>
      <c r="M1169" s="99">
        <v>0.71742375773085898</v>
      </c>
    </row>
    <row r="1170" spans="1:13" x14ac:dyDescent="0.35">
      <c r="A1170" s="99">
        <v>612.4</v>
      </c>
      <c r="B1170" s="99">
        <v>36.9</v>
      </c>
      <c r="C1170" s="99" t="s">
        <v>270</v>
      </c>
      <c r="D1170" s="99">
        <v>12993</v>
      </c>
      <c r="E1170" s="99" t="s">
        <v>61</v>
      </c>
      <c r="F1170" s="99">
        <v>0.12</v>
      </c>
      <c r="G1170" s="99" t="s">
        <v>287</v>
      </c>
      <c r="H1170" s="99" t="s">
        <v>60</v>
      </c>
      <c r="I1170" s="99" t="s">
        <v>59</v>
      </c>
      <c r="J1170" s="99" t="s">
        <v>72</v>
      </c>
      <c r="K1170" s="99">
        <v>13456</v>
      </c>
      <c r="L1170" s="99">
        <v>18756</v>
      </c>
      <c r="M1170" s="99">
        <v>0.71742375773085898</v>
      </c>
    </row>
    <row r="1171" spans="1:13" x14ac:dyDescent="0.35">
      <c r="A1171" s="99">
        <v>615.4</v>
      </c>
      <c r="B1171" s="99">
        <v>37</v>
      </c>
      <c r="C1171" s="99" t="s">
        <v>270</v>
      </c>
      <c r="D1171" s="99">
        <v>12767</v>
      </c>
      <c r="E1171" s="99" t="s">
        <v>61</v>
      </c>
      <c r="F1171" s="99">
        <v>0.12</v>
      </c>
      <c r="G1171" s="99" t="s">
        <v>287</v>
      </c>
      <c r="H1171" s="99" t="s">
        <v>60</v>
      </c>
      <c r="I1171" s="99" t="s">
        <v>59</v>
      </c>
      <c r="J1171" s="99" t="s">
        <v>72</v>
      </c>
      <c r="K1171" s="99">
        <v>13456</v>
      </c>
      <c r="L1171" s="99">
        <v>18756</v>
      </c>
      <c r="M1171" s="99">
        <v>0.71742375773085898</v>
      </c>
    </row>
    <row r="1172" spans="1:13" x14ac:dyDescent="0.35">
      <c r="A1172" s="99">
        <v>618.4</v>
      </c>
      <c r="B1172" s="99">
        <v>37</v>
      </c>
      <c r="C1172" s="99" t="s">
        <v>270</v>
      </c>
      <c r="D1172" s="99">
        <v>12997</v>
      </c>
      <c r="E1172" s="99" t="s">
        <v>61</v>
      </c>
      <c r="F1172" s="99">
        <v>0.12</v>
      </c>
      <c r="G1172" s="99" t="s">
        <v>287</v>
      </c>
      <c r="H1172" s="99" t="s">
        <v>60</v>
      </c>
      <c r="I1172" s="99" t="s">
        <v>59</v>
      </c>
      <c r="J1172" s="99" t="s">
        <v>72</v>
      </c>
      <c r="K1172" s="99">
        <v>13456</v>
      </c>
      <c r="L1172" s="99">
        <v>18756</v>
      </c>
      <c r="M1172" s="99">
        <v>0.71742375773085898</v>
      </c>
    </row>
    <row r="1173" spans="1:13" x14ac:dyDescent="0.35">
      <c r="A1173" s="99">
        <v>621.4</v>
      </c>
      <c r="B1173" s="99">
        <v>37</v>
      </c>
      <c r="C1173" s="99" t="s">
        <v>270</v>
      </c>
      <c r="D1173" s="99">
        <v>12951</v>
      </c>
      <c r="E1173" s="99" t="s">
        <v>61</v>
      </c>
      <c r="F1173" s="99">
        <v>0.12</v>
      </c>
      <c r="G1173" s="99" t="s">
        <v>287</v>
      </c>
      <c r="H1173" s="99" t="s">
        <v>60</v>
      </c>
      <c r="I1173" s="99" t="s">
        <v>59</v>
      </c>
      <c r="J1173" s="99" t="s">
        <v>72</v>
      </c>
      <c r="K1173" s="99">
        <v>13456</v>
      </c>
      <c r="L1173" s="99">
        <v>18756</v>
      </c>
      <c r="M1173" s="99">
        <v>0.71742375773085898</v>
      </c>
    </row>
    <row r="1174" spans="1:13" x14ac:dyDescent="0.35">
      <c r="A1174" s="99">
        <v>624.4</v>
      </c>
      <c r="B1174" s="99">
        <v>37</v>
      </c>
      <c r="C1174" s="99" t="s">
        <v>270</v>
      </c>
      <c r="D1174" s="99">
        <v>12834</v>
      </c>
      <c r="E1174" s="99" t="s">
        <v>61</v>
      </c>
      <c r="F1174" s="99">
        <v>0.12</v>
      </c>
      <c r="G1174" s="99" t="s">
        <v>287</v>
      </c>
      <c r="H1174" s="99" t="s">
        <v>60</v>
      </c>
      <c r="I1174" s="99" t="s">
        <v>59</v>
      </c>
      <c r="J1174" s="99" t="s">
        <v>72</v>
      </c>
      <c r="K1174" s="99">
        <v>13456</v>
      </c>
      <c r="L1174" s="99">
        <v>18756</v>
      </c>
      <c r="M1174" s="99">
        <v>0.71742375773085898</v>
      </c>
    </row>
    <row r="1175" spans="1:13" x14ac:dyDescent="0.35">
      <c r="A1175" s="99">
        <v>627.4</v>
      </c>
      <c r="B1175" s="99">
        <v>37</v>
      </c>
      <c r="C1175" s="99" t="s">
        <v>270</v>
      </c>
      <c r="D1175" s="99">
        <v>12674</v>
      </c>
      <c r="E1175" s="99" t="s">
        <v>61</v>
      </c>
      <c r="F1175" s="99">
        <v>0.12</v>
      </c>
      <c r="G1175" s="99" t="s">
        <v>287</v>
      </c>
      <c r="H1175" s="99" t="s">
        <v>60</v>
      </c>
      <c r="I1175" s="99" t="s">
        <v>59</v>
      </c>
      <c r="J1175" s="99" t="s">
        <v>72</v>
      </c>
      <c r="K1175" s="99">
        <v>13456</v>
      </c>
      <c r="L1175" s="99">
        <v>18756</v>
      </c>
      <c r="M1175" s="99">
        <v>0.71742375773085898</v>
      </c>
    </row>
    <row r="1176" spans="1:13" x14ac:dyDescent="0.35">
      <c r="A1176" s="99">
        <v>630.4</v>
      </c>
      <c r="B1176" s="99">
        <v>37</v>
      </c>
      <c r="C1176" s="99" t="s">
        <v>270</v>
      </c>
      <c r="D1176" s="99">
        <v>12846</v>
      </c>
      <c r="E1176" s="99" t="s">
        <v>61</v>
      </c>
      <c r="F1176" s="99">
        <v>0.12</v>
      </c>
      <c r="G1176" s="99" t="s">
        <v>287</v>
      </c>
      <c r="H1176" s="99" t="s">
        <v>60</v>
      </c>
      <c r="I1176" s="99" t="s">
        <v>59</v>
      </c>
      <c r="J1176" s="99" t="s">
        <v>72</v>
      </c>
      <c r="K1176" s="99">
        <v>13456</v>
      </c>
      <c r="L1176" s="99">
        <v>18756</v>
      </c>
      <c r="M1176" s="99">
        <v>0.71742375773085898</v>
      </c>
    </row>
    <row r="1177" spans="1:13" x14ac:dyDescent="0.35">
      <c r="A1177" s="99">
        <v>633.4</v>
      </c>
      <c r="B1177" s="99">
        <v>37</v>
      </c>
      <c r="C1177" s="99" t="s">
        <v>270</v>
      </c>
      <c r="D1177" s="99">
        <v>12752</v>
      </c>
      <c r="E1177" s="99" t="s">
        <v>61</v>
      </c>
      <c r="F1177" s="99">
        <v>0.12</v>
      </c>
      <c r="G1177" s="99" t="s">
        <v>287</v>
      </c>
      <c r="H1177" s="99" t="s">
        <v>60</v>
      </c>
      <c r="I1177" s="99" t="s">
        <v>59</v>
      </c>
      <c r="J1177" s="99" t="s">
        <v>72</v>
      </c>
      <c r="K1177" s="99">
        <v>13456</v>
      </c>
      <c r="L1177" s="99">
        <v>18756</v>
      </c>
      <c r="M1177" s="99">
        <v>0.71742375773085898</v>
      </c>
    </row>
    <row r="1178" spans="1:13" x14ac:dyDescent="0.35">
      <c r="A1178" s="99">
        <v>636.4</v>
      </c>
      <c r="B1178" s="99">
        <v>37</v>
      </c>
      <c r="C1178" s="99" t="s">
        <v>270</v>
      </c>
      <c r="D1178" s="99">
        <v>12811</v>
      </c>
      <c r="E1178" s="99" t="s">
        <v>61</v>
      </c>
      <c r="F1178" s="99">
        <v>0.12</v>
      </c>
      <c r="G1178" s="99" t="s">
        <v>287</v>
      </c>
      <c r="H1178" s="99" t="s">
        <v>60</v>
      </c>
      <c r="I1178" s="99" t="s">
        <v>59</v>
      </c>
      <c r="J1178" s="99" t="s">
        <v>72</v>
      </c>
      <c r="K1178" s="99">
        <v>13456</v>
      </c>
      <c r="L1178" s="99">
        <v>18756</v>
      </c>
      <c r="M1178" s="99">
        <v>0.71742375773085898</v>
      </c>
    </row>
    <row r="1179" spans="1:13" x14ac:dyDescent="0.35">
      <c r="A1179" s="99">
        <v>639.4</v>
      </c>
      <c r="B1179" s="99">
        <v>37</v>
      </c>
      <c r="C1179" s="99" t="s">
        <v>270</v>
      </c>
      <c r="D1179" s="99">
        <v>12779</v>
      </c>
      <c r="E1179" s="99" t="s">
        <v>61</v>
      </c>
      <c r="F1179" s="99">
        <v>0.12</v>
      </c>
      <c r="G1179" s="99" t="s">
        <v>287</v>
      </c>
      <c r="H1179" s="99" t="s">
        <v>60</v>
      </c>
      <c r="I1179" s="99" t="s">
        <v>59</v>
      </c>
      <c r="J1179" s="99" t="s">
        <v>72</v>
      </c>
      <c r="K1179" s="99">
        <v>13456</v>
      </c>
      <c r="L1179" s="99">
        <v>18756</v>
      </c>
      <c r="M1179" s="99">
        <v>0.71742375773085898</v>
      </c>
    </row>
    <row r="1180" spans="1:13" x14ac:dyDescent="0.35">
      <c r="A1180" s="99">
        <v>642.4</v>
      </c>
      <c r="B1180" s="99">
        <v>37</v>
      </c>
      <c r="C1180" s="99" t="s">
        <v>270</v>
      </c>
      <c r="D1180" s="99">
        <v>12644</v>
      </c>
      <c r="E1180" s="99" t="s">
        <v>61</v>
      </c>
      <c r="F1180" s="99">
        <v>0.12</v>
      </c>
      <c r="G1180" s="99" t="s">
        <v>287</v>
      </c>
      <c r="H1180" s="99" t="s">
        <v>60</v>
      </c>
      <c r="I1180" s="99" t="s">
        <v>59</v>
      </c>
      <c r="J1180" s="99" t="s">
        <v>72</v>
      </c>
      <c r="K1180" s="99">
        <v>13456</v>
      </c>
      <c r="L1180" s="99">
        <v>18756</v>
      </c>
      <c r="M1180" s="99">
        <v>0.71742375773085898</v>
      </c>
    </row>
    <row r="1181" spans="1:13" x14ac:dyDescent="0.35">
      <c r="A1181" s="99">
        <v>645.4</v>
      </c>
      <c r="B1181" s="99">
        <v>37</v>
      </c>
      <c r="C1181" s="99" t="s">
        <v>270</v>
      </c>
      <c r="D1181" s="99">
        <v>12934</v>
      </c>
      <c r="E1181" s="99" t="s">
        <v>61</v>
      </c>
      <c r="F1181" s="99">
        <v>0.12</v>
      </c>
      <c r="G1181" s="99" t="s">
        <v>287</v>
      </c>
      <c r="H1181" s="99" t="s">
        <v>60</v>
      </c>
      <c r="I1181" s="99" t="s">
        <v>59</v>
      </c>
      <c r="J1181" s="99" t="s">
        <v>72</v>
      </c>
      <c r="K1181" s="99">
        <v>13456</v>
      </c>
      <c r="L1181" s="99">
        <v>18756</v>
      </c>
      <c r="M1181" s="99">
        <v>0.71742375773085898</v>
      </c>
    </row>
    <row r="1182" spans="1:13" x14ac:dyDescent="0.35">
      <c r="A1182" s="99">
        <v>648.4</v>
      </c>
      <c r="B1182" s="99">
        <v>37.1</v>
      </c>
      <c r="C1182" s="99" t="s">
        <v>270</v>
      </c>
      <c r="D1182" s="99">
        <v>12683</v>
      </c>
      <c r="E1182" s="99" t="s">
        <v>61</v>
      </c>
      <c r="F1182" s="99">
        <v>0.12</v>
      </c>
      <c r="G1182" s="99" t="s">
        <v>287</v>
      </c>
      <c r="H1182" s="99" t="s">
        <v>60</v>
      </c>
      <c r="I1182" s="99" t="s">
        <v>59</v>
      </c>
      <c r="J1182" s="99" t="s">
        <v>72</v>
      </c>
      <c r="K1182" s="99">
        <v>13456</v>
      </c>
      <c r="L1182" s="99">
        <v>18756</v>
      </c>
      <c r="M1182" s="99">
        <v>0.71742375773085898</v>
      </c>
    </row>
    <row r="1183" spans="1:13" x14ac:dyDescent="0.35">
      <c r="A1183" s="99">
        <v>651.4</v>
      </c>
      <c r="B1183" s="99">
        <v>37</v>
      </c>
      <c r="C1183" s="99" t="s">
        <v>270</v>
      </c>
      <c r="D1183" s="99">
        <v>12901</v>
      </c>
      <c r="E1183" s="99" t="s">
        <v>61</v>
      </c>
      <c r="F1183" s="99">
        <v>0.12</v>
      </c>
      <c r="G1183" s="99" t="s">
        <v>287</v>
      </c>
      <c r="H1183" s="99" t="s">
        <v>60</v>
      </c>
      <c r="I1183" s="99" t="s">
        <v>59</v>
      </c>
      <c r="J1183" s="99" t="s">
        <v>72</v>
      </c>
      <c r="K1183" s="99">
        <v>13456</v>
      </c>
      <c r="L1183" s="99">
        <v>18756</v>
      </c>
      <c r="M1183" s="99">
        <v>0.71742375773085898</v>
      </c>
    </row>
    <row r="1184" spans="1:13" x14ac:dyDescent="0.35">
      <c r="A1184" s="99">
        <v>654.4</v>
      </c>
      <c r="B1184" s="99">
        <v>37</v>
      </c>
      <c r="C1184" s="99" t="s">
        <v>270</v>
      </c>
      <c r="D1184" s="99">
        <v>12725</v>
      </c>
      <c r="E1184" s="99" t="s">
        <v>61</v>
      </c>
      <c r="F1184" s="99">
        <v>0.12</v>
      </c>
      <c r="G1184" s="99" t="s">
        <v>287</v>
      </c>
      <c r="H1184" s="99" t="s">
        <v>60</v>
      </c>
      <c r="I1184" s="99" t="s">
        <v>59</v>
      </c>
      <c r="J1184" s="99" t="s">
        <v>72</v>
      </c>
      <c r="K1184" s="99">
        <v>13456</v>
      </c>
      <c r="L1184" s="99">
        <v>18756</v>
      </c>
      <c r="M1184" s="99">
        <v>0.71742375773085898</v>
      </c>
    </row>
    <row r="1185" spans="1:13" x14ac:dyDescent="0.35">
      <c r="A1185" s="99">
        <v>657.4</v>
      </c>
      <c r="B1185" s="99">
        <v>37</v>
      </c>
      <c r="C1185" s="99" t="s">
        <v>270</v>
      </c>
      <c r="D1185" s="99">
        <v>12881</v>
      </c>
      <c r="E1185" s="99" t="s">
        <v>61</v>
      </c>
      <c r="F1185" s="99">
        <v>0.12</v>
      </c>
      <c r="G1185" s="99" t="s">
        <v>287</v>
      </c>
      <c r="H1185" s="99" t="s">
        <v>60</v>
      </c>
      <c r="I1185" s="99" t="s">
        <v>59</v>
      </c>
      <c r="J1185" s="99" t="s">
        <v>72</v>
      </c>
      <c r="K1185" s="99">
        <v>13456</v>
      </c>
      <c r="L1185" s="99">
        <v>18756</v>
      </c>
      <c r="M1185" s="99">
        <v>0.71742375773085898</v>
      </c>
    </row>
    <row r="1186" spans="1:13" x14ac:dyDescent="0.35">
      <c r="A1186" s="99">
        <v>660.4</v>
      </c>
      <c r="B1186" s="99">
        <v>37</v>
      </c>
      <c r="C1186" s="99" t="s">
        <v>270</v>
      </c>
      <c r="D1186" s="99">
        <v>12806</v>
      </c>
      <c r="E1186" s="99" t="s">
        <v>61</v>
      </c>
      <c r="F1186" s="99">
        <v>0.12</v>
      </c>
      <c r="G1186" s="99" t="s">
        <v>287</v>
      </c>
      <c r="H1186" s="99" t="s">
        <v>60</v>
      </c>
      <c r="I1186" s="99" t="s">
        <v>59</v>
      </c>
      <c r="J1186" s="99" t="s">
        <v>72</v>
      </c>
      <c r="K1186" s="99">
        <v>13456</v>
      </c>
      <c r="L1186" s="99">
        <v>18756</v>
      </c>
      <c r="M1186" s="99">
        <v>0.71742375773085898</v>
      </c>
    </row>
    <row r="1187" spans="1:13" x14ac:dyDescent="0.35">
      <c r="A1187" s="99">
        <v>663.4</v>
      </c>
      <c r="B1187" s="99">
        <v>37</v>
      </c>
      <c r="C1187" s="99" t="s">
        <v>270</v>
      </c>
      <c r="D1187" s="99">
        <v>12847</v>
      </c>
      <c r="E1187" s="99" t="s">
        <v>61</v>
      </c>
      <c r="F1187" s="99">
        <v>0.12</v>
      </c>
      <c r="G1187" s="99" t="s">
        <v>287</v>
      </c>
      <c r="H1187" s="99" t="s">
        <v>60</v>
      </c>
      <c r="I1187" s="99" t="s">
        <v>59</v>
      </c>
      <c r="J1187" s="99" t="s">
        <v>72</v>
      </c>
      <c r="K1187" s="99">
        <v>13456</v>
      </c>
      <c r="L1187" s="99">
        <v>18756</v>
      </c>
      <c r="M1187" s="99">
        <v>0.71742375773085898</v>
      </c>
    </row>
    <row r="1188" spans="1:13" x14ac:dyDescent="0.35">
      <c r="A1188" s="99">
        <v>666.4</v>
      </c>
      <c r="B1188" s="99">
        <v>37</v>
      </c>
      <c r="C1188" s="99" t="s">
        <v>270</v>
      </c>
      <c r="D1188" s="99">
        <v>12873</v>
      </c>
      <c r="E1188" s="99" t="s">
        <v>61</v>
      </c>
      <c r="F1188" s="99">
        <v>0.12</v>
      </c>
      <c r="G1188" s="99" t="s">
        <v>287</v>
      </c>
      <c r="H1188" s="99" t="s">
        <v>60</v>
      </c>
      <c r="I1188" s="99" t="s">
        <v>59</v>
      </c>
      <c r="J1188" s="99" t="s">
        <v>72</v>
      </c>
      <c r="K1188" s="99">
        <v>13456</v>
      </c>
      <c r="L1188" s="99">
        <v>18756</v>
      </c>
      <c r="M1188" s="99">
        <v>0.71742375773085898</v>
      </c>
    </row>
    <row r="1189" spans="1:13" x14ac:dyDescent="0.35">
      <c r="A1189" s="99">
        <v>669.4</v>
      </c>
      <c r="B1189" s="99">
        <v>37</v>
      </c>
      <c r="C1189" s="99" t="s">
        <v>270</v>
      </c>
      <c r="D1189" s="99">
        <v>12904</v>
      </c>
      <c r="E1189" s="99" t="s">
        <v>61</v>
      </c>
      <c r="F1189" s="99">
        <v>0.12</v>
      </c>
      <c r="G1189" s="99" t="s">
        <v>287</v>
      </c>
      <c r="H1189" s="99" t="s">
        <v>60</v>
      </c>
      <c r="I1189" s="99" t="s">
        <v>59</v>
      </c>
      <c r="J1189" s="99" t="s">
        <v>72</v>
      </c>
      <c r="K1189" s="99">
        <v>13456</v>
      </c>
      <c r="L1189" s="99">
        <v>18756</v>
      </c>
      <c r="M1189" s="99">
        <v>0.71742375773085898</v>
      </c>
    </row>
    <row r="1190" spans="1:13" x14ac:dyDescent="0.35">
      <c r="A1190" s="99">
        <v>672.4</v>
      </c>
      <c r="B1190" s="99">
        <v>37</v>
      </c>
      <c r="C1190" s="99" t="s">
        <v>270</v>
      </c>
      <c r="D1190" s="99">
        <v>13010</v>
      </c>
      <c r="E1190" s="99" t="s">
        <v>61</v>
      </c>
      <c r="F1190" s="99">
        <v>0.12</v>
      </c>
      <c r="G1190" s="99" t="s">
        <v>287</v>
      </c>
      <c r="H1190" s="99" t="s">
        <v>60</v>
      </c>
      <c r="I1190" s="99" t="s">
        <v>59</v>
      </c>
      <c r="J1190" s="99" t="s">
        <v>72</v>
      </c>
      <c r="K1190" s="99">
        <v>13456</v>
      </c>
      <c r="L1190" s="99">
        <v>18756</v>
      </c>
      <c r="M1190" s="99">
        <v>0.71742375773085898</v>
      </c>
    </row>
    <row r="1191" spans="1:13" x14ac:dyDescent="0.35">
      <c r="A1191" s="99">
        <v>675.4</v>
      </c>
      <c r="B1191" s="99">
        <v>37</v>
      </c>
      <c r="C1191" s="99" t="s">
        <v>270</v>
      </c>
      <c r="D1191" s="99">
        <v>12851</v>
      </c>
      <c r="E1191" s="99" t="s">
        <v>61</v>
      </c>
      <c r="F1191" s="99">
        <v>0.12</v>
      </c>
      <c r="G1191" s="99" t="s">
        <v>287</v>
      </c>
      <c r="H1191" s="99" t="s">
        <v>60</v>
      </c>
      <c r="I1191" s="99" t="s">
        <v>59</v>
      </c>
      <c r="J1191" s="99" t="s">
        <v>72</v>
      </c>
      <c r="K1191" s="99">
        <v>13456</v>
      </c>
      <c r="L1191" s="99">
        <v>18756</v>
      </c>
      <c r="M1191" s="99">
        <v>0.71742375773085898</v>
      </c>
    </row>
    <row r="1192" spans="1:13" x14ac:dyDescent="0.35">
      <c r="A1192" s="99">
        <v>678.4</v>
      </c>
      <c r="B1192" s="99">
        <v>37</v>
      </c>
      <c r="C1192" s="99" t="s">
        <v>270</v>
      </c>
      <c r="D1192" s="99">
        <v>12854</v>
      </c>
      <c r="E1192" s="99" t="s">
        <v>61</v>
      </c>
      <c r="F1192" s="99">
        <v>0.12</v>
      </c>
      <c r="G1192" s="99" t="s">
        <v>287</v>
      </c>
      <c r="H1192" s="99" t="s">
        <v>60</v>
      </c>
      <c r="I1192" s="99" t="s">
        <v>59</v>
      </c>
      <c r="J1192" s="99" t="s">
        <v>72</v>
      </c>
      <c r="K1192" s="99">
        <v>13456</v>
      </c>
      <c r="L1192" s="99">
        <v>18756</v>
      </c>
      <c r="M1192" s="99">
        <v>0.71742375773085898</v>
      </c>
    </row>
    <row r="1193" spans="1:13" x14ac:dyDescent="0.35">
      <c r="A1193" s="99">
        <v>681.4</v>
      </c>
      <c r="B1193" s="99">
        <v>37</v>
      </c>
      <c r="C1193" s="99" t="s">
        <v>270</v>
      </c>
      <c r="D1193" s="99">
        <v>12941</v>
      </c>
      <c r="E1193" s="99" t="s">
        <v>61</v>
      </c>
      <c r="F1193" s="99">
        <v>0.12</v>
      </c>
      <c r="G1193" s="99" t="s">
        <v>287</v>
      </c>
      <c r="H1193" s="99" t="s">
        <v>60</v>
      </c>
      <c r="I1193" s="99" t="s">
        <v>59</v>
      </c>
      <c r="J1193" s="99" t="s">
        <v>72</v>
      </c>
      <c r="K1193" s="99">
        <v>13456</v>
      </c>
      <c r="L1193" s="99">
        <v>18756</v>
      </c>
      <c r="M1193" s="99">
        <v>0.71742375773085898</v>
      </c>
    </row>
    <row r="1194" spans="1:13" x14ac:dyDescent="0.35">
      <c r="A1194" s="99">
        <v>684.4</v>
      </c>
      <c r="B1194" s="99">
        <v>37</v>
      </c>
      <c r="C1194" s="99" t="s">
        <v>270</v>
      </c>
      <c r="D1194" s="99">
        <v>12730</v>
      </c>
      <c r="E1194" s="99" t="s">
        <v>61</v>
      </c>
      <c r="F1194" s="99">
        <v>0.12</v>
      </c>
      <c r="G1194" s="99" t="s">
        <v>287</v>
      </c>
      <c r="H1194" s="99" t="s">
        <v>60</v>
      </c>
      <c r="I1194" s="99" t="s">
        <v>59</v>
      </c>
      <c r="J1194" s="99" t="s">
        <v>72</v>
      </c>
      <c r="K1194" s="99">
        <v>13456</v>
      </c>
      <c r="L1194" s="99">
        <v>18756</v>
      </c>
      <c r="M1194" s="99">
        <v>0.71742375773085898</v>
      </c>
    </row>
    <row r="1195" spans="1:13" x14ac:dyDescent="0.35">
      <c r="A1195" s="99">
        <v>687.4</v>
      </c>
      <c r="B1195" s="99">
        <v>37</v>
      </c>
      <c r="C1195" s="99" t="s">
        <v>270</v>
      </c>
      <c r="D1195" s="99">
        <v>12883</v>
      </c>
      <c r="E1195" s="99" t="s">
        <v>61</v>
      </c>
      <c r="F1195" s="99">
        <v>0.12</v>
      </c>
      <c r="G1195" s="99" t="s">
        <v>287</v>
      </c>
      <c r="H1195" s="99" t="s">
        <v>60</v>
      </c>
      <c r="I1195" s="99" t="s">
        <v>59</v>
      </c>
      <c r="J1195" s="99" t="s">
        <v>72</v>
      </c>
      <c r="K1195" s="99">
        <v>13456</v>
      </c>
      <c r="L1195" s="99">
        <v>18756</v>
      </c>
      <c r="M1195" s="99">
        <v>0.71742375773085898</v>
      </c>
    </row>
    <row r="1196" spans="1:13" x14ac:dyDescent="0.35">
      <c r="A1196" s="99">
        <v>690.4</v>
      </c>
      <c r="B1196" s="99">
        <v>37</v>
      </c>
      <c r="C1196" s="99" t="s">
        <v>270</v>
      </c>
      <c r="D1196" s="99">
        <v>12904</v>
      </c>
      <c r="E1196" s="99" t="s">
        <v>61</v>
      </c>
      <c r="F1196" s="99">
        <v>0.12</v>
      </c>
      <c r="G1196" s="99" t="s">
        <v>287</v>
      </c>
      <c r="H1196" s="99" t="s">
        <v>60</v>
      </c>
      <c r="I1196" s="99" t="s">
        <v>59</v>
      </c>
      <c r="J1196" s="99" t="s">
        <v>72</v>
      </c>
      <c r="K1196" s="99">
        <v>13456</v>
      </c>
      <c r="L1196" s="99">
        <v>18756</v>
      </c>
      <c r="M1196" s="99">
        <v>0.71742375773085898</v>
      </c>
    </row>
    <row r="1197" spans="1:13" x14ac:dyDescent="0.35">
      <c r="A1197" s="99">
        <v>693.4</v>
      </c>
      <c r="B1197" s="99">
        <v>36.9</v>
      </c>
      <c r="C1197" s="99" t="s">
        <v>270</v>
      </c>
      <c r="D1197" s="99">
        <v>12822</v>
      </c>
      <c r="E1197" s="99" t="s">
        <v>61</v>
      </c>
      <c r="F1197" s="99">
        <v>0.12</v>
      </c>
      <c r="G1197" s="99" t="s">
        <v>287</v>
      </c>
      <c r="H1197" s="99" t="s">
        <v>60</v>
      </c>
      <c r="I1197" s="99" t="s">
        <v>59</v>
      </c>
      <c r="J1197" s="99" t="s">
        <v>72</v>
      </c>
      <c r="K1197" s="99">
        <v>13456</v>
      </c>
      <c r="L1197" s="99">
        <v>18756</v>
      </c>
      <c r="M1197" s="99">
        <v>0.71742375773085898</v>
      </c>
    </row>
    <row r="1198" spans="1:13" x14ac:dyDescent="0.35">
      <c r="A1198" s="99">
        <v>696.4</v>
      </c>
      <c r="B1198" s="99">
        <v>37</v>
      </c>
      <c r="C1198" s="99" t="s">
        <v>270</v>
      </c>
      <c r="D1198" s="99">
        <v>12762</v>
      </c>
      <c r="E1198" s="99" t="s">
        <v>61</v>
      </c>
      <c r="F1198" s="99">
        <v>0.12</v>
      </c>
      <c r="G1198" s="99" t="s">
        <v>287</v>
      </c>
      <c r="H1198" s="99" t="s">
        <v>60</v>
      </c>
      <c r="I1198" s="99" t="s">
        <v>59</v>
      </c>
      <c r="J1198" s="99" t="s">
        <v>72</v>
      </c>
      <c r="K1198" s="99">
        <v>13456</v>
      </c>
      <c r="L1198" s="99">
        <v>18756</v>
      </c>
      <c r="M1198" s="99">
        <v>0.71742375773085898</v>
      </c>
    </row>
    <row r="1199" spans="1:13" x14ac:dyDescent="0.35">
      <c r="A1199" s="99">
        <v>699.4</v>
      </c>
      <c r="B1199" s="99">
        <v>37</v>
      </c>
      <c r="C1199" s="99" t="s">
        <v>270</v>
      </c>
      <c r="D1199" s="99">
        <v>12817</v>
      </c>
      <c r="E1199" s="99" t="s">
        <v>61</v>
      </c>
      <c r="F1199" s="99">
        <v>0.12</v>
      </c>
      <c r="G1199" s="99" t="s">
        <v>287</v>
      </c>
      <c r="H1199" s="99" t="s">
        <v>60</v>
      </c>
      <c r="I1199" s="99" t="s">
        <v>59</v>
      </c>
      <c r="J1199" s="99" t="s">
        <v>72</v>
      </c>
      <c r="K1199" s="99">
        <v>13456</v>
      </c>
      <c r="L1199" s="99">
        <v>18756</v>
      </c>
      <c r="M1199" s="99">
        <v>0.71742375773085898</v>
      </c>
    </row>
    <row r="1200" spans="1:13" x14ac:dyDescent="0.35">
      <c r="A1200" s="99">
        <v>702.4</v>
      </c>
      <c r="B1200" s="99">
        <v>37</v>
      </c>
      <c r="C1200" s="99" t="s">
        <v>270</v>
      </c>
      <c r="D1200" s="99">
        <v>12904</v>
      </c>
      <c r="E1200" s="99" t="s">
        <v>61</v>
      </c>
      <c r="F1200" s="99">
        <v>0.12</v>
      </c>
      <c r="G1200" s="99" t="s">
        <v>287</v>
      </c>
      <c r="H1200" s="99" t="s">
        <v>60</v>
      </c>
      <c r="I1200" s="99" t="s">
        <v>59</v>
      </c>
      <c r="J1200" s="99" t="s">
        <v>72</v>
      </c>
      <c r="K1200" s="99">
        <v>13456</v>
      </c>
      <c r="L1200" s="99">
        <v>18756</v>
      </c>
      <c r="M1200" s="99">
        <v>0.71742375773085898</v>
      </c>
    </row>
    <row r="1201" spans="1:13" x14ac:dyDescent="0.35">
      <c r="A1201" s="99">
        <v>705.4</v>
      </c>
      <c r="B1201" s="99">
        <v>37</v>
      </c>
      <c r="C1201" s="99" t="s">
        <v>270</v>
      </c>
      <c r="D1201" s="99">
        <v>12849</v>
      </c>
      <c r="E1201" s="99" t="s">
        <v>61</v>
      </c>
      <c r="F1201" s="99">
        <v>0.12</v>
      </c>
      <c r="G1201" s="99" t="s">
        <v>287</v>
      </c>
      <c r="H1201" s="99" t="s">
        <v>60</v>
      </c>
      <c r="I1201" s="99" t="s">
        <v>59</v>
      </c>
      <c r="J1201" s="99" t="s">
        <v>72</v>
      </c>
      <c r="K1201" s="99">
        <v>13456</v>
      </c>
      <c r="L1201" s="99">
        <v>18756</v>
      </c>
      <c r="M1201" s="99">
        <v>0.71742375773085898</v>
      </c>
    </row>
    <row r="1202" spans="1:13" x14ac:dyDescent="0.35">
      <c r="A1202" s="99">
        <v>708.4</v>
      </c>
      <c r="B1202" s="99">
        <v>37</v>
      </c>
      <c r="C1202" s="99" t="s">
        <v>270</v>
      </c>
      <c r="D1202" s="99">
        <v>12925</v>
      </c>
      <c r="E1202" s="99" t="s">
        <v>61</v>
      </c>
      <c r="F1202" s="99">
        <v>0.12</v>
      </c>
      <c r="G1202" s="99" t="s">
        <v>287</v>
      </c>
      <c r="H1202" s="99" t="s">
        <v>60</v>
      </c>
      <c r="I1202" s="99" t="s">
        <v>59</v>
      </c>
      <c r="J1202" s="99" t="s">
        <v>72</v>
      </c>
      <c r="K1202" s="99">
        <v>13456</v>
      </c>
      <c r="L1202" s="99">
        <v>18756</v>
      </c>
      <c r="M1202" s="99">
        <v>0.71742375773085898</v>
      </c>
    </row>
    <row r="1203" spans="1:13" x14ac:dyDescent="0.35">
      <c r="A1203" s="99">
        <v>711.4</v>
      </c>
      <c r="B1203" s="99">
        <v>37</v>
      </c>
      <c r="C1203" s="99" t="s">
        <v>270</v>
      </c>
      <c r="D1203" s="99">
        <v>12922</v>
      </c>
      <c r="E1203" s="99" t="s">
        <v>61</v>
      </c>
      <c r="F1203" s="99">
        <v>0.12</v>
      </c>
      <c r="G1203" s="99" t="s">
        <v>287</v>
      </c>
      <c r="H1203" s="99" t="s">
        <v>60</v>
      </c>
      <c r="I1203" s="99" t="s">
        <v>59</v>
      </c>
      <c r="J1203" s="99" t="s">
        <v>72</v>
      </c>
      <c r="K1203" s="99">
        <v>13456</v>
      </c>
      <c r="L1203" s="99">
        <v>18756</v>
      </c>
      <c r="M1203" s="99">
        <v>0.71742375773085898</v>
      </c>
    </row>
    <row r="1204" spans="1:13" x14ac:dyDescent="0.35">
      <c r="A1204" s="99">
        <v>714.4</v>
      </c>
      <c r="B1204" s="99">
        <v>37</v>
      </c>
      <c r="C1204" s="99" t="s">
        <v>270</v>
      </c>
      <c r="D1204" s="99">
        <v>12938</v>
      </c>
      <c r="E1204" s="99" t="s">
        <v>61</v>
      </c>
      <c r="F1204" s="99">
        <v>0.12</v>
      </c>
      <c r="G1204" s="99" t="s">
        <v>287</v>
      </c>
      <c r="H1204" s="99" t="s">
        <v>60</v>
      </c>
      <c r="I1204" s="99" t="s">
        <v>59</v>
      </c>
      <c r="J1204" s="99" t="s">
        <v>72</v>
      </c>
      <c r="K1204" s="99">
        <v>13456</v>
      </c>
      <c r="L1204" s="99">
        <v>18756</v>
      </c>
      <c r="M1204" s="99">
        <v>0.71742375773085898</v>
      </c>
    </row>
    <row r="1205" spans="1:13" x14ac:dyDescent="0.35">
      <c r="A1205" s="99">
        <v>717.4</v>
      </c>
      <c r="B1205" s="99">
        <v>37</v>
      </c>
      <c r="C1205" s="99" t="s">
        <v>270</v>
      </c>
      <c r="D1205" s="99">
        <v>12812</v>
      </c>
      <c r="E1205" s="99" t="s">
        <v>61</v>
      </c>
      <c r="F1205" s="99">
        <v>0.12</v>
      </c>
      <c r="G1205" s="99" t="s">
        <v>287</v>
      </c>
      <c r="H1205" s="99" t="s">
        <v>60</v>
      </c>
      <c r="I1205" s="99" t="s">
        <v>59</v>
      </c>
      <c r="J1205" s="99" t="s">
        <v>72</v>
      </c>
      <c r="K1205" s="99">
        <v>13456</v>
      </c>
      <c r="L1205" s="99">
        <v>18756</v>
      </c>
      <c r="M1205" s="99">
        <v>0.71742375773085898</v>
      </c>
    </row>
    <row r="1206" spans="1:13" x14ac:dyDescent="0.35">
      <c r="A1206" s="99">
        <v>720.4</v>
      </c>
      <c r="B1206" s="99">
        <v>37</v>
      </c>
      <c r="C1206" s="99" t="s">
        <v>270</v>
      </c>
      <c r="D1206" s="99">
        <v>12918</v>
      </c>
      <c r="E1206" s="99" t="s">
        <v>61</v>
      </c>
      <c r="F1206" s="99">
        <v>0.12</v>
      </c>
      <c r="G1206" s="99" t="s">
        <v>287</v>
      </c>
      <c r="H1206" s="99" t="s">
        <v>60</v>
      </c>
      <c r="I1206" s="99" t="s">
        <v>59</v>
      </c>
      <c r="J1206" s="99" t="s">
        <v>72</v>
      </c>
      <c r="K1206" s="99">
        <v>13456</v>
      </c>
      <c r="L1206" s="99">
        <v>18756</v>
      </c>
      <c r="M1206" s="99">
        <v>0.71742375773085898</v>
      </c>
    </row>
    <row r="1207" spans="1:13" x14ac:dyDescent="0.35">
      <c r="A1207" s="99">
        <v>0.4</v>
      </c>
      <c r="B1207" s="99">
        <v>37</v>
      </c>
      <c r="C1207" s="99" t="s">
        <v>271</v>
      </c>
      <c r="D1207" s="99">
        <v>16</v>
      </c>
      <c r="E1207" s="99" t="s">
        <v>61</v>
      </c>
      <c r="F1207" s="99">
        <v>7.0000000000000007E-2</v>
      </c>
      <c r="G1207" s="99" t="s">
        <v>287</v>
      </c>
      <c r="H1207" s="99" t="s">
        <v>60</v>
      </c>
      <c r="I1207" s="99" t="s">
        <v>59</v>
      </c>
      <c r="J1207" s="99" t="s">
        <v>72</v>
      </c>
      <c r="K1207" s="99">
        <v>8777</v>
      </c>
      <c r="L1207" s="99">
        <v>11766</v>
      </c>
      <c r="M1207" s="99">
        <v>0.74596294407615105</v>
      </c>
    </row>
    <row r="1208" spans="1:13" x14ac:dyDescent="0.35">
      <c r="A1208" s="99">
        <v>3.4</v>
      </c>
      <c r="B1208" s="99">
        <v>37</v>
      </c>
      <c r="C1208" s="99" t="s">
        <v>271</v>
      </c>
      <c r="D1208" s="99">
        <v>21</v>
      </c>
      <c r="E1208" s="99" t="s">
        <v>61</v>
      </c>
      <c r="F1208" s="99">
        <v>7.0000000000000007E-2</v>
      </c>
      <c r="G1208" s="99" t="s">
        <v>287</v>
      </c>
      <c r="H1208" s="99" t="s">
        <v>60</v>
      </c>
      <c r="I1208" s="99" t="s">
        <v>59</v>
      </c>
      <c r="J1208" s="99" t="s">
        <v>72</v>
      </c>
      <c r="K1208" s="99">
        <v>8777</v>
      </c>
      <c r="L1208" s="99">
        <v>11766</v>
      </c>
      <c r="M1208" s="99">
        <v>0.74596294407615105</v>
      </c>
    </row>
    <row r="1209" spans="1:13" x14ac:dyDescent="0.35">
      <c r="A1209" s="99">
        <v>6.4</v>
      </c>
      <c r="B1209" s="99">
        <v>37</v>
      </c>
      <c r="C1209" s="99" t="s">
        <v>271</v>
      </c>
      <c r="D1209" s="99">
        <v>20</v>
      </c>
      <c r="E1209" s="99" t="s">
        <v>61</v>
      </c>
      <c r="F1209" s="99">
        <v>7.0000000000000007E-2</v>
      </c>
      <c r="G1209" s="99" t="s">
        <v>287</v>
      </c>
      <c r="H1209" s="99" t="s">
        <v>60</v>
      </c>
      <c r="I1209" s="99" t="s">
        <v>59</v>
      </c>
      <c r="J1209" s="99" t="s">
        <v>72</v>
      </c>
      <c r="K1209" s="99">
        <v>8777</v>
      </c>
      <c r="L1209" s="99">
        <v>11766</v>
      </c>
      <c r="M1209" s="99">
        <v>0.74596294407615105</v>
      </c>
    </row>
    <row r="1210" spans="1:13" x14ac:dyDescent="0.35">
      <c r="A1210" s="99">
        <v>9.4</v>
      </c>
      <c r="B1210" s="99">
        <v>37</v>
      </c>
      <c r="C1210" s="99" t="s">
        <v>271</v>
      </c>
      <c r="D1210" s="99">
        <v>19</v>
      </c>
      <c r="E1210" s="99" t="s">
        <v>61</v>
      </c>
      <c r="F1210" s="99">
        <v>7.0000000000000007E-2</v>
      </c>
      <c r="G1210" s="99" t="s">
        <v>287</v>
      </c>
      <c r="H1210" s="99" t="s">
        <v>60</v>
      </c>
      <c r="I1210" s="99" t="s">
        <v>59</v>
      </c>
      <c r="J1210" s="99" t="s">
        <v>72</v>
      </c>
      <c r="K1210" s="99">
        <v>8777</v>
      </c>
      <c r="L1210" s="99">
        <v>11766</v>
      </c>
      <c r="M1210" s="99">
        <v>0.74596294407615105</v>
      </c>
    </row>
    <row r="1211" spans="1:13" x14ac:dyDescent="0.35">
      <c r="A1211" s="99">
        <v>12.4</v>
      </c>
      <c r="B1211" s="99">
        <v>37</v>
      </c>
      <c r="C1211" s="99" t="s">
        <v>271</v>
      </c>
      <c r="D1211" s="99">
        <v>24</v>
      </c>
      <c r="E1211" s="99" t="s">
        <v>61</v>
      </c>
      <c r="F1211" s="99">
        <v>7.0000000000000007E-2</v>
      </c>
      <c r="G1211" s="99" t="s">
        <v>287</v>
      </c>
      <c r="H1211" s="99" t="s">
        <v>60</v>
      </c>
      <c r="I1211" s="99" t="s">
        <v>59</v>
      </c>
      <c r="J1211" s="99" t="s">
        <v>72</v>
      </c>
      <c r="K1211" s="99">
        <v>8777</v>
      </c>
      <c r="L1211" s="99">
        <v>11766</v>
      </c>
      <c r="M1211" s="99">
        <v>0.74596294407615105</v>
      </c>
    </row>
    <row r="1212" spans="1:13" x14ac:dyDescent="0.35">
      <c r="A1212" s="99">
        <v>15.4</v>
      </c>
      <c r="B1212" s="99">
        <v>37</v>
      </c>
      <c r="C1212" s="99" t="s">
        <v>271</v>
      </c>
      <c r="D1212" s="99">
        <v>30</v>
      </c>
      <c r="E1212" s="99" t="s">
        <v>61</v>
      </c>
      <c r="F1212" s="99">
        <v>7.0000000000000007E-2</v>
      </c>
      <c r="G1212" s="99" t="s">
        <v>287</v>
      </c>
      <c r="H1212" s="99" t="s">
        <v>60</v>
      </c>
      <c r="I1212" s="99" t="s">
        <v>59</v>
      </c>
      <c r="J1212" s="99" t="s">
        <v>72</v>
      </c>
      <c r="K1212" s="99">
        <v>8777</v>
      </c>
      <c r="L1212" s="99">
        <v>11766</v>
      </c>
      <c r="M1212" s="99">
        <v>0.74596294407615105</v>
      </c>
    </row>
    <row r="1213" spans="1:13" x14ac:dyDescent="0.35">
      <c r="A1213" s="99">
        <v>18.399999999999999</v>
      </c>
      <c r="B1213" s="99">
        <v>37</v>
      </c>
      <c r="C1213" s="99" t="s">
        <v>271</v>
      </c>
      <c r="D1213" s="99">
        <v>55</v>
      </c>
      <c r="E1213" s="99" t="s">
        <v>61</v>
      </c>
      <c r="F1213" s="99">
        <v>7.0000000000000007E-2</v>
      </c>
      <c r="G1213" s="99" t="s">
        <v>287</v>
      </c>
      <c r="H1213" s="99" t="s">
        <v>60</v>
      </c>
      <c r="I1213" s="99" t="s">
        <v>59</v>
      </c>
      <c r="J1213" s="99" t="s">
        <v>72</v>
      </c>
      <c r="K1213" s="99">
        <v>8777</v>
      </c>
      <c r="L1213" s="99">
        <v>11766</v>
      </c>
      <c r="M1213" s="99">
        <v>0.74596294407615105</v>
      </c>
    </row>
    <row r="1214" spans="1:13" x14ac:dyDescent="0.35">
      <c r="A1214" s="99">
        <v>21.4</v>
      </c>
      <c r="B1214" s="99">
        <v>37</v>
      </c>
      <c r="C1214" s="99" t="s">
        <v>271</v>
      </c>
      <c r="D1214" s="99">
        <v>92</v>
      </c>
      <c r="E1214" s="99" t="s">
        <v>61</v>
      </c>
      <c r="F1214" s="99">
        <v>7.0000000000000007E-2</v>
      </c>
      <c r="G1214" s="99" t="s">
        <v>287</v>
      </c>
      <c r="H1214" s="99" t="s">
        <v>60</v>
      </c>
      <c r="I1214" s="99" t="s">
        <v>59</v>
      </c>
      <c r="J1214" s="99" t="s">
        <v>72</v>
      </c>
      <c r="K1214" s="99">
        <v>8777</v>
      </c>
      <c r="L1214" s="99">
        <v>11766</v>
      </c>
      <c r="M1214" s="99">
        <v>0.74596294407615105</v>
      </c>
    </row>
    <row r="1215" spans="1:13" x14ac:dyDescent="0.35">
      <c r="A1215" s="99">
        <v>24.4</v>
      </c>
      <c r="B1215" s="99">
        <v>37</v>
      </c>
      <c r="C1215" s="99" t="s">
        <v>271</v>
      </c>
      <c r="D1215" s="99">
        <v>151</v>
      </c>
      <c r="E1215" s="99" t="s">
        <v>61</v>
      </c>
      <c r="F1215" s="99">
        <v>7.0000000000000007E-2</v>
      </c>
      <c r="G1215" s="99" t="s">
        <v>287</v>
      </c>
      <c r="H1215" s="99" t="s">
        <v>60</v>
      </c>
      <c r="I1215" s="99" t="s">
        <v>59</v>
      </c>
      <c r="J1215" s="99" t="s">
        <v>72</v>
      </c>
      <c r="K1215" s="99">
        <v>8777</v>
      </c>
      <c r="L1215" s="99">
        <v>11766</v>
      </c>
      <c r="M1215" s="99">
        <v>0.74596294407615105</v>
      </c>
    </row>
    <row r="1216" spans="1:13" x14ac:dyDescent="0.35">
      <c r="A1216" s="99">
        <v>27.4</v>
      </c>
      <c r="B1216" s="99">
        <v>37</v>
      </c>
      <c r="C1216" s="99" t="s">
        <v>271</v>
      </c>
      <c r="D1216" s="99">
        <v>220</v>
      </c>
      <c r="E1216" s="99" t="s">
        <v>61</v>
      </c>
      <c r="F1216" s="99">
        <v>7.0000000000000007E-2</v>
      </c>
      <c r="G1216" s="99" t="s">
        <v>287</v>
      </c>
      <c r="H1216" s="99" t="s">
        <v>60</v>
      </c>
      <c r="I1216" s="99" t="s">
        <v>59</v>
      </c>
      <c r="J1216" s="99" t="s">
        <v>72</v>
      </c>
      <c r="K1216" s="99">
        <v>8777</v>
      </c>
      <c r="L1216" s="99">
        <v>11766</v>
      </c>
      <c r="M1216" s="99">
        <v>0.74596294407615105</v>
      </c>
    </row>
    <row r="1217" spans="1:13" x14ac:dyDescent="0.35">
      <c r="A1217" s="99">
        <v>30.4</v>
      </c>
      <c r="B1217" s="99">
        <v>37</v>
      </c>
      <c r="C1217" s="99" t="s">
        <v>271</v>
      </c>
      <c r="D1217" s="99">
        <v>337</v>
      </c>
      <c r="E1217" s="99" t="s">
        <v>61</v>
      </c>
      <c r="F1217" s="99">
        <v>7.0000000000000007E-2</v>
      </c>
      <c r="G1217" s="99" t="s">
        <v>287</v>
      </c>
      <c r="H1217" s="99" t="s">
        <v>60</v>
      </c>
      <c r="I1217" s="99" t="s">
        <v>59</v>
      </c>
      <c r="J1217" s="99" t="s">
        <v>72</v>
      </c>
      <c r="K1217" s="99">
        <v>8777</v>
      </c>
      <c r="L1217" s="99">
        <v>11766</v>
      </c>
      <c r="M1217" s="99">
        <v>0.74596294407615105</v>
      </c>
    </row>
    <row r="1218" spans="1:13" x14ac:dyDescent="0.35">
      <c r="A1218" s="99">
        <v>33.4</v>
      </c>
      <c r="B1218" s="99">
        <v>37</v>
      </c>
      <c r="C1218" s="99" t="s">
        <v>271</v>
      </c>
      <c r="D1218" s="99">
        <v>466</v>
      </c>
      <c r="E1218" s="99" t="s">
        <v>61</v>
      </c>
      <c r="F1218" s="99">
        <v>7.0000000000000007E-2</v>
      </c>
      <c r="G1218" s="99" t="s">
        <v>287</v>
      </c>
      <c r="H1218" s="99" t="s">
        <v>60</v>
      </c>
      <c r="I1218" s="99" t="s">
        <v>59</v>
      </c>
      <c r="J1218" s="99" t="s">
        <v>72</v>
      </c>
      <c r="K1218" s="99">
        <v>8777</v>
      </c>
      <c r="L1218" s="99">
        <v>11766</v>
      </c>
      <c r="M1218" s="99">
        <v>0.74596294407615105</v>
      </c>
    </row>
    <row r="1219" spans="1:13" x14ac:dyDescent="0.35">
      <c r="A1219" s="99">
        <v>36.4</v>
      </c>
      <c r="B1219" s="99">
        <v>37</v>
      </c>
      <c r="C1219" s="99" t="s">
        <v>271</v>
      </c>
      <c r="D1219" s="99">
        <v>612</v>
      </c>
      <c r="E1219" s="99" t="s">
        <v>61</v>
      </c>
      <c r="F1219" s="99">
        <v>7.0000000000000007E-2</v>
      </c>
      <c r="G1219" s="99" t="s">
        <v>287</v>
      </c>
      <c r="H1219" s="99" t="s">
        <v>60</v>
      </c>
      <c r="I1219" s="99" t="s">
        <v>59</v>
      </c>
      <c r="J1219" s="99" t="s">
        <v>72</v>
      </c>
      <c r="K1219" s="99">
        <v>8777</v>
      </c>
      <c r="L1219" s="99">
        <v>11766</v>
      </c>
      <c r="M1219" s="99">
        <v>0.74596294407615105</v>
      </c>
    </row>
    <row r="1220" spans="1:13" x14ac:dyDescent="0.35">
      <c r="A1220" s="99">
        <v>39.4</v>
      </c>
      <c r="B1220" s="99">
        <v>37</v>
      </c>
      <c r="C1220" s="99" t="s">
        <v>271</v>
      </c>
      <c r="D1220" s="99">
        <v>800</v>
      </c>
      <c r="E1220" s="99" t="s">
        <v>61</v>
      </c>
      <c r="F1220" s="99">
        <v>7.0000000000000007E-2</v>
      </c>
      <c r="G1220" s="99" t="s">
        <v>287</v>
      </c>
      <c r="H1220" s="99" t="s">
        <v>60</v>
      </c>
      <c r="I1220" s="99" t="s">
        <v>59</v>
      </c>
      <c r="J1220" s="99" t="s">
        <v>72</v>
      </c>
      <c r="K1220" s="99">
        <v>8777</v>
      </c>
      <c r="L1220" s="99">
        <v>11766</v>
      </c>
      <c r="M1220" s="99">
        <v>0.74596294407615105</v>
      </c>
    </row>
    <row r="1221" spans="1:13" x14ac:dyDescent="0.35">
      <c r="A1221" s="99">
        <v>42.4</v>
      </c>
      <c r="B1221" s="99">
        <v>37</v>
      </c>
      <c r="C1221" s="99" t="s">
        <v>271</v>
      </c>
      <c r="D1221" s="99">
        <v>995</v>
      </c>
      <c r="E1221" s="99" t="s">
        <v>61</v>
      </c>
      <c r="F1221" s="99">
        <v>7.0000000000000007E-2</v>
      </c>
      <c r="G1221" s="99" t="s">
        <v>287</v>
      </c>
      <c r="H1221" s="99" t="s">
        <v>60</v>
      </c>
      <c r="I1221" s="99" t="s">
        <v>59</v>
      </c>
      <c r="J1221" s="99" t="s">
        <v>72</v>
      </c>
      <c r="K1221" s="99">
        <v>8777</v>
      </c>
      <c r="L1221" s="99">
        <v>11766</v>
      </c>
      <c r="M1221" s="99">
        <v>0.74596294407615105</v>
      </c>
    </row>
    <row r="1222" spans="1:13" x14ac:dyDescent="0.35">
      <c r="A1222" s="99">
        <v>45.4</v>
      </c>
      <c r="B1222" s="99">
        <v>37</v>
      </c>
      <c r="C1222" s="99" t="s">
        <v>271</v>
      </c>
      <c r="D1222" s="99">
        <v>1210</v>
      </c>
      <c r="E1222" s="99" t="s">
        <v>61</v>
      </c>
      <c r="F1222" s="99">
        <v>7.0000000000000007E-2</v>
      </c>
      <c r="G1222" s="99" t="s">
        <v>287</v>
      </c>
      <c r="H1222" s="99" t="s">
        <v>60</v>
      </c>
      <c r="I1222" s="99" t="s">
        <v>59</v>
      </c>
      <c r="J1222" s="99" t="s">
        <v>72</v>
      </c>
      <c r="K1222" s="99">
        <v>8777</v>
      </c>
      <c r="L1222" s="99">
        <v>11766</v>
      </c>
      <c r="M1222" s="99">
        <v>0.74596294407615105</v>
      </c>
    </row>
    <row r="1223" spans="1:13" x14ac:dyDescent="0.35">
      <c r="A1223" s="99">
        <v>48.4</v>
      </c>
      <c r="B1223" s="99">
        <v>37</v>
      </c>
      <c r="C1223" s="99" t="s">
        <v>271</v>
      </c>
      <c r="D1223" s="99">
        <v>1454</v>
      </c>
      <c r="E1223" s="99" t="s">
        <v>61</v>
      </c>
      <c r="F1223" s="99">
        <v>7.0000000000000007E-2</v>
      </c>
      <c r="G1223" s="99" t="s">
        <v>287</v>
      </c>
      <c r="H1223" s="99" t="s">
        <v>60</v>
      </c>
      <c r="I1223" s="99" t="s">
        <v>59</v>
      </c>
      <c r="J1223" s="99" t="s">
        <v>72</v>
      </c>
      <c r="K1223" s="99">
        <v>8777</v>
      </c>
      <c r="L1223" s="99">
        <v>11766</v>
      </c>
      <c r="M1223" s="99">
        <v>0.74596294407615105</v>
      </c>
    </row>
    <row r="1224" spans="1:13" x14ac:dyDescent="0.35">
      <c r="A1224" s="99">
        <v>51.4</v>
      </c>
      <c r="B1224" s="99">
        <v>37</v>
      </c>
      <c r="C1224" s="99" t="s">
        <v>271</v>
      </c>
      <c r="D1224" s="99">
        <v>1687</v>
      </c>
      <c r="E1224" s="99" t="s">
        <v>61</v>
      </c>
      <c r="F1224" s="99">
        <v>7.0000000000000007E-2</v>
      </c>
      <c r="G1224" s="99" t="s">
        <v>287</v>
      </c>
      <c r="H1224" s="99" t="s">
        <v>60</v>
      </c>
      <c r="I1224" s="99" t="s">
        <v>59</v>
      </c>
      <c r="J1224" s="99" t="s">
        <v>72</v>
      </c>
      <c r="K1224" s="99">
        <v>8777</v>
      </c>
      <c r="L1224" s="99">
        <v>11766</v>
      </c>
      <c r="M1224" s="99">
        <v>0.74596294407615105</v>
      </c>
    </row>
    <row r="1225" spans="1:13" x14ac:dyDescent="0.35">
      <c r="A1225" s="99">
        <v>54.4</v>
      </c>
      <c r="B1225" s="99">
        <v>37</v>
      </c>
      <c r="C1225" s="99" t="s">
        <v>271</v>
      </c>
      <c r="D1225" s="99">
        <v>1938</v>
      </c>
      <c r="E1225" s="99" t="s">
        <v>61</v>
      </c>
      <c r="F1225" s="99">
        <v>7.0000000000000007E-2</v>
      </c>
      <c r="G1225" s="99" t="s">
        <v>287</v>
      </c>
      <c r="H1225" s="99" t="s">
        <v>60</v>
      </c>
      <c r="I1225" s="99" t="s">
        <v>59</v>
      </c>
      <c r="J1225" s="99" t="s">
        <v>72</v>
      </c>
      <c r="K1225" s="99">
        <v>8777</v>
      </c>
      <c r="L1225" s="99">
        <v>11766</v>
      </c>
      <c r="M1225" s="99">
        <v>0.74596294407615105</v>
      </c>
    </row>
    <row r="1226" spans="1:13" x14ac:dyDescent="0.35">
      <c r="A1226" s="99">
        <v>57.4</v>
      </c>
      <c r="B1226" s="99">
        <v>37</v>
      </c>
      <c r="C1226" s="99" t="s">
        <v>271</v>
      </c>
      <c r="D1226" s="99">
        <v>2186</v>
      </c>
      <c r="E1226" s="99" t="s">
        <v>61</v>
      </c>
      <c r="F1226" s="99">
        <v>7.0000000000000007E-2</v>
      </c>
      <c r="G1226" s="99" t="s">
        <v>287</v>
      </c>
      <c r="H1226" s="99" t="s">
        <v>60</v>
      </c>
      <c r="I1226" s="99" t="s">
        <v>59</v>
      </c>
      <c r="J1226" s="99" t="s">
        <v>72</v>
      </c>
      <c r="K1226" s="99">
        <v>8777</v>
      </c>
      <c r="L1226" s="99">
        <v>11766</v>
      </c>
      <c r="M1226" s="99">
        <v>0.74596294407615105</v>
      </c>
    </row>
    <row r="1227" spans="1:13" x14ac:dyDescent="0.35">
      <c r="A1227" s="99">
        <v>60.4</v>
      </c>
      <c r="B1227" s="99">
        <v>37</v>
      </c>
      <c r="C1227" s="99" t="s">
        <v>271</v>
      </c>
      <c r="D1227" s="99">
        <v>2458</v>
      </c>
      <c r="E1227" s="99" t="s">
        <v>61</v>
      </c>
      <c r="F1227" s="99">
        <v>7.0000000000000007E-2</v>
      </c>
      <c r="G1227" s="99" t="s">
        <v>287</v>
      </c>
      <c r="H1227" s="99" t="s">
        <v>60</v>
      </c>
      <c r="I1227" s="99" t="s">
        <v>59</v>
      </c>
      <c r="J1227" s="99" t="s">
        <v>72</v>
      </c>
      <c r="K1227" s="99">
        <v>8777</v>
      </c>
      <c r="L1227" s="99">
        <v>11766</v>
      </c>
      <c r="M1227" s="99">
        <v>0.74596294407615105</v>
      </c>
    </row>
    <row r="1228" spans="1:13" x14ac:dyDescent="0.35">
      <c r="A1228" s="99">
        <v>63.4</v>
      </c>
      <c r="B1228" s="99">
        <v>37</v>
      </c>
      <c r="C1228" s="99" t="s">
        <v>271</v>
      </c>
      <c r="D1228" s="99">
        <v>2764</v>
      </c>
      <c r="E1228" s="99" t="s">
        <v>61</v>
      </c>
      <c r="F1228" s="99">
        <v>7.0000000000000007E-2</v>
      </c>
      <c r="G1228" s="99" t="s">
        <v>287</v>
      </c>
      <c r="H1228" s="99" t="s">
        <v>60</v>
      </c>
      <c r="I1228" s="99" t="s">
        <v>59</v>
      </c>
      <c r="J1228" s="99" t="s">
        <v>72</v>
      </c>
      <c r="K1228" s="99">
        <v>8777</v>
      </c>
      <c r="L1228" s="99">
        <v>11766</v>
      </c>
      <c r="M1228" s="99">
        <v>0.74596294407615105</v>
      </c>
    </row>
    <row r="1229" spans="1:13" x14ac:dyDescent="0.35">
      <c r="A1229" s="99">
        <v>66.400000000000006</v>
      </c>
      <c r="B1229" s="99">
        <v>37</v>
      </c>
      <c r="C1229" s="99" t="s">
        <v>271</v>
      </c>
      <c r="D1229" s="99">
        <v>2992</v>
      </c>
      <c r="E1229" s="99" t="s">
        <v>61</v>
      </c>
      <c r="F1229" s="99">
        <v>7.0000000000000007E-2</v>
      </c>
      <c r="G1229" s="99" t="s">
        <v>287</v>
      </c>
      <c r="H1229" s="99" t="s">
        <v>60</v>
      </c>
      <c r="I1229" s="99" t="s">
        <v>59</v>
      </c>
      <c r="J1229" s="99" t="s">
        <v>72</v>
      </c>
      <c r="K1229" s="99">
        <v>8777</v>
      </c>
      <c r="L1229" s="99">
        <v>11766</v>
      </c>
      <c r="M1229" s="99">
        <v>0.74596294407615105</v>
      </c>
    </row>
    <row r="1230" spans="1:13" x14ac:dyDescent="0.35">
      <c r="A1230" s="99">
        <v>69.400000000000006</v>
      </c>
      <c r="B1230" s="99">
        <v>37</v>
      </c>
      <c r="C1230" s="99" t="s">
        <v>271</v>
      </c>
      <c r="D1230" s="99">
        <v>3281</v>
      </c>
      <c r="E1230" s="99" t="s">
        <v>61</v>
      </c>
      <c r="F1230" s="99">
        <v>7.0000000000000007E-2</v>
      </c>
      <c r="G1230" s="99" t="s">
        <v>287</v>
      </c>
      <c r="H1230" s="99" t="s">
        <v>60</v>
      </c>
      <c r="I1230" s="99" t="s">
        <v>59</v>
      </c>
      <c r="J1230" s="99" t="s">
        <v>72</v>
      </c>
      <c r="K1230" s="99">
        <v>8777</v>
      </c>
      <c r="L1230" s="99">
        <v>11766</v>
      </c>
      <c r="M1230" s="99">
        <v>0.74596294407615105</v>
      </c>
    </row>
    <row r="1231" spans="1:13" x14ac:dyDescent="0.35">
      <c r="A1231" s="99">
        <v>72.400000000000006</v>
      </c>
      <c r="B1231" s="99">
        <v>37</v>
      </c>
      <c r="C1231" s="99" t="s">
        <v>271</v>
      </c>
      <c r="D1231" s="99">
        <v>3577</v>
      </c>
      <c r="E1231" s="99" t="s">
        <v>61</v>
      </c>
      <c r="F1231" s="99">
        <v>7.0000000000000007E-2</v>
      </c>
      <c r="G1231" s="99" t="s">
        <v>287</v>
      </c>
      <c r="H1231" s="99" t="s">
        <v>60</v>
      </c>
      <c r="I1231" s="99" t="s">
        <v>59</v>
      </c>
      <c r="J1231" s="99" t="s">
        <v>72</v>
      </c>
      <c r="K1231" s="99">
        <v>8777</v>
      </c>
      <c r="L1231" s="99">
        <v>11766</v>
      </c>
      <c r="M1231" s="99">
        <v>0.74596294407615105</v>
      </c>
    </row>
    <row r="1232" spans="1:13" x14ac:dyDescent="0.35">
      <c r="A1232" s="99">
        <v>75.400000000000006</v>
      </c>
      <c r="B1232" s="99">
        <v>37</v>
      </c>
      <c r="C1232" s="99" t="s">
        <v>271</v>
      </c>
      <c r="D1232" s="99">
        <v>3821</v>
      </c>
      <c r="E1232" s="99" t="s">
        <v>61</v>
      </c>
      <c r="F1232" s="99">
        <v>7.0000000000000007E-2</v>
      </c>
      <c r="G1232" s="99" t="s">
        <v>287</v>
      </c>
      <c r="H1232" s="99" t="s">
        <v>60</v>
      </c>
      <c r="I1232" s="99" t="s">
        <v>59</v>
      </c>
      <c r="J1232" s="99" t="s">
        <v>72</v>
      </c>
      <c r="K1232" s="99">
        <v>8777</v>
      </c>
      <c r="L1232" s="99">
        <v>11766</v>
      </c>
      <c r="M1232" s="99">
        <v>0.74596294407615105</v>
      </c>
    </row>
    <row r="1233" spans="1:13" x14ac:dyDescent="0.35">
      <c r="A1233" s="99">
        <v>78.400000000000006</v>
      </c>
      <c r="B1233" s="99">
        <v>37</v>
      </c>
      <c r="C1233" s="99" t="s">
        <v>271</v>
      </c>
      <c r="D1233" s="99">
        <v>4179</v>
      </c>
      <c r="E1233" s="99" t="s">
        <v>61</v>
      </c>
      <c r="F1233" s="99">
        <v>7.0000000000000007E-2</v>
      </c>
      <c r="G1233" s="99" t="s">
        <v>287</v>
      </c>
      <c r="H1233" s="99" t="s">
        <v>60</v>
      </c>
      <c r="I1233" s="99" t="s">
        <v>59</v>
      </c>
      <c r="J1233" s="99" t="s">
        <v>72</v>
      </c>
      <c r="K1233" s="99">
        <v>8777</v>
      </c>
      <c r="L1233" s="99">
        <v>11766</v>
      </c>
      <c r="M1233" s="99">
        <v>0.74596294407615105</v>
      </c>
    </row>
    <row r="1234" spans="1:13" x14ac:dyDescent="0.35">
      <c r="A1234" s="99">
        <v>81.400000000000006</v>
      </c>
      <c r="B1234" s="99">
        <v>37</v>
      </c>
      <c r="C1234" s="99" t="s">
        <v>271</v>
      </c>
      <c r="D1234" s="99">
        <v>4392</v>
      </c>
      <c r="E1234" s="99" t="s">
        <v>61</v>
      </c>
      <c r="F1234" s="99">
        <v>7.0000000000000007E-2</v>
      </c>
      <c r="G1234" s="99" t="s">
        <v>287</v>
      </c>
      <c r="H1234" s="99" t="s">
        <v>60</v>
      </c>
      <c r="I1234" s="99" t="s">
        <v>59</v>
      </c>
      <c r="J1234" s="99" t="s">
        <v>72</v>
      </c>
      <c r="K1234" s="99">
        <v>8777</v>
      </c>
      <c r="L1234" s="99">
        <v>11766</v>
      </c>
      <c r="M1234" s="99">
        <v>0.74596294407615105</v>
      </c>
    </row>
    <row r="1235" spans="1:13" x14ac:dyDescent="0.35">
      <c r="A1235" s="99">
        <v>84.4</v>
      </c>
      <c r="B1235" s="99">
        <v>37</v>
      </c>
      <c r="C1235" s="99" t="s">
        <v>271</v>
      </c>
      <c r="D1235" s="99">
        <v>4687</v>
      </c>
      <c r="E1235" s="99" t="s">
        <v>61</v>
      </c>
      <c r="F1235" s="99">
        <v>7.0000000000000007E-2</v>
      </c>
      <c r="G1235" s="99" t="s">
        <v>287</v>
      </c>
      <c r="H1235" s="99" t="s">
        <v>60</v>
      </c>
      <c r="I1235" s="99" t="s">
        <v>59</v>
      </c>
      <c r="J1235" s="99" t="s">
        <v>72</v>
      </c>
      <c r="K1235" s="99">
        <v>8777</v>
      </c>
      <c r="L1235" s="99">
        <v>11766</v>
      </c>
      <c r="M1235" s="99">
        <v>0.74596294407615105</v>
      </c>
    </row>
    <row r="1236" spans="1:13" x14ac:dyDescent="0.35">
      <c r="A1236" s="99">
        <v>87.4</v>
      </c>
      <c r="B1236" s="99">
        <v>37</v>
      </c>
      <c r="C1236" s="99" t="s">
        <v>271</v>
      </c>
      <c r="D1236" s="99">
        <v>4998</v>
      </c>
      <c r="E1236" s="99" t="s">
        <v>61</v>
      </c>
      <c r="F1236" s="99">
        <v>7.0000000000000007E-2</v>
      </c>
      <c r="G1236" s="99" t="s">
        <v>287</v>
      </c>
      <c r="H1236" s="99" t="s">
        <v>60</v>
      </c>
      <c r="I1236" s="99" t="s">
        <v>59</v>
      </c>
      <c r="J1236" s="99" t="s">
        <v>72</v>
      </c>
      <c r="K1236" s="99">
        <v>8777</v>
      </c>
      <c r="L1236" s="99">
        <v>11766</v>
      </c>
      <c r="M1236" s="99">
        <v>0.74596294407615105</v>
      </c>
    </row>
    <row r="1237" spans="1:13" x14ac:dyDescent="0.35">
      <c r="A1237" s="99">
        <v>90.4</v>
      </c>
      <c r="B1237" s="99">
        <v>37</v>
      </c>
      <c r="C1237" s="99" t="s">
        <v>271</v>
      </c>
      <c r="D1237" s="99">
        <v>5270</v>
      </c>
      <c r="E1237" s="99" t="s">
        <v>61</v>
      </c>
      <c r="F1237" s="99">
        <v>7.0000000000000007E-2</v>
      </c>
      <c r="G1237" s="99" t="s">
        <v>287</v>
      </c>
      <c r="H1237" s="99" t="s">
        <v>60</v>
      </c>
      <c r="I1237" s="99" t="s">
        <v>59</v>
      </c>
      <c r="J1237" s="99" t="s">
        <v>72</v>
      </c>
      <c r="K1237" s="99">
        <v>8777</v>
      </c>
      <c r="L1237" s="99">
        <v>11766</v>
      </c>
      <c r="M1237" s="99">
        <v>0.74596294407615105</v>
      </c>
    </row>
    <row r="1238" spans="1:13" x14ac:dyDescent="0.35">
      <c r="A1238" s="99">
        <v>93.4</v>
      </c>
      <c r="B1238" s="99">
        <v>37</v>
      </c>
      <c r="C1238" s="99" t="s">
        <v>271</v>
      </c>
      <c r="D1238" s="99">
        <v>5543</v>
      </c>
      <c r="E1238" s="99" t="s">
        <v>61</v>
      </c>
      <c r="F1238" s="99">
        <v>7.0000000000000007E-2</v>
      </c>
      <c r="G1238" s="99" t="s">
        <v>287</v>
      </c>
      <c r="H1238" s="99" t="s">
        <v>60</v>
      </c>
      <c r="I1238" s="99" t="s">
        <v>59</v>
      </c>
      <c r="J1238" s="99" t="s">
        <v>72</v>
      </c>
      <c r="K1238" s="99">
        <v>8777</v>
      </c>
      <c r="L1238" s="99">
        <v>11766</v>
      </c>
      <c r="M1238" s="99">
        <v>0.74596294407615105</v>
      </c>
    </row>
    <row r="1239" spans="1:13" x14ac:dyDescent="0.35">
      <c r="A1239" s="99">
        <v>96.4</v>
      </c>
      <c r="B1239" s="99">
        <v>37</v>
      </c>
      <c r="C1239" s="99" t="s">
        <v>271</v>
      </c>
      <c r="D1239" s="99">
        <v>5775</v>
      </c>
      <c r="E1239" s="99" t="s">
        <v>61</v>
      </c>
      <c r="F1239" s="99">
        <v>7.0000000000000007E-2</v>
      </c>
      <c r="G1239" s="99" t="s">
        <v>287</v>
      </c>
      <c r="H1239" s="99" t="s">
        <v>60</v>
      </c>
      <c r="I1239" s="99" t="s">
        <v>59</v>
      </c>
      <c r="J1239" s="99" t="s">
        <v>72</v>
      </c>
      <c r="K1239" s="99">
        <v>8777</v>
      </c>
      <c r="L1239" s="99">
        <v>11766</v>
      </c>
      <c r="M1239" s="99">
        <v>0.74596294407615105</v>
      </c>
    </row>
    <row r="1240" spans="1:13" x14ac:dyDescent="0.35">
      <c r="A1240" s="99">
        <v>99.4</v>
      </c>
      <c r="B1240" s="99">
        <v>36.9</v>
      </c>
      <c r="C1240" s="99" t="s">
        <v>271</v>
      </c>
      <c r="D1240" s="99">
        <v>6028</v>
      </c>
      <c r="E1240" s="99" t="s">
        <v>61</v>
      </c>
      <c r="F1240" s="99">
        <v>7.0000000000000007E-2</v>
      </c>
      <c r="G1240" s="99" t="s">
        <v>287</v>
      </c>
      <c r="H1240" s="99" t="s">
        <v>60</v>
      </c>
      <c r="I1240" s="99" t="s">
        <v>59</v>
      </c>
      <c r="J1240" s="99" t="s">
        <v>72</v>
      </c>
      <c r="K1240" s="99">
        <v>8777</v>
      </c>
      <c r="L1240" s="99">
        <v>11766</v>
      </c>
      <c r="M1240" s="99">
        <v>0.74596294407615105</v>
      </c>
    </row>
    <row r="1241" spans="1:13" x14ac:dyDescent="0.35">
      <c r="A1241" s="99">
        <v>102.4</v>
      </c>
      <c r="B1241" s="99">
        <v>37</v>
      </c>
      <c r="C1241" s="99" t="s">
        <v>271</v>
      </c>
      <c r="D1241" s="99">
        <v>6231</v>
      </c>
      <c r="E1241" s="99" t="s">
        <v>61</v>
      </c>
      <c r="F1241" s="99">
        <v>7.0000000000000007E-2</v>
      </c>
      <c r="G1241" s="99" t="s">
        <v>287</v>
      </c>
      <c r="H1241" s="99" t="s">
        <v>60</v>
      </c>
      <c r="I1241" s="99" t="s">
        <v>59</v>
      </c>
      <c r="J1241" s="99" t="s">
        <v>72</v>
      </c>
      <c r="K1241" s="99">
        <v>8777</v>
      </c>
      <c r="L1241" s="99">
        <v>11766</v>
      </c>
      <c r="M1241" s="99">
        <v>0.74596294407615105</v>
      </c>
    </row>
    <row r="1242" spans="1:13" x14ac:dyDescent="0.35">
      <c r="A1242" s="99">
        <v>105.4</v>
      </c>
      <c r="B1242" s="99">
        <v>37</v>
      </c>
      <c r="C1242" s="99" t="s">
        <v>271</v>
      </c>
      <c r="D1242" s="99">
        <v>6448</v>
      </c>
      <c r="E1242" s="99" t="s">
        <v>61</v>
      </c>
      <c r="F1242" s="99">
        <v>7.0000000000000007E-2</v>
      </c>
      <c r="G1242" s="99" t="s">
        <v>287</v>
      </c>
      <c r="H1242" s="99" t="s">
        <v>60</v>
      </c>
      <c r="I1242" s="99" t="s">
        <v>59</v>
      </c>
      <c r="J1242" s="99" t="s">
        <v>72</v>
      </c>
      <c r="K1242" s="99">
        <v>8777</v>
      </c>
      <c r="L1242" s="99">
        <v>11766</v>
      </c>
      <c r="M1242" s="99">
        <v>0.74596294407615105</v>
      </c>
    </row>
    <row r="1243" spans="1:13" x14ac:dyDescent="0.35">
      <c r="A1243" s="99">
        <v>108.4</v>
      </c>
      <c r="B1243" s="99">
        <v>37</v>
      </c>
      <c r="C1243" s="99" t="s">
        <v>271</v>
      </c>
      <c r="D1243" s="99">
        <v>6660</v>
      </c>
      <c r="E1243" s="99" t="s">
        <v>61</v>
      </c>
      <c r="F1243" s="99">
        <v>7.0000000000000007E-2</v>
      </c>
      <c r="G1243" s="99" t="s">
        <v>287</v>
      </c>
      <c r="H1243" s="99" t="s">
        <v>60</v>
      </c>
      <c r="I1243" s="99" t="s">
        <v>59</v>
      </c>
      <c r="J1243" s="99" t="s">
        <v>72</v>
      </c>
      <c r="K1243" s="99">
        <v>8777</v>
      </c>
      <c r="L1243" s="99">
        <v>11766</v>
      </c>
      <c r="M1243" s="99">
        <v>0.74596294407615105</v>
      </c>
    </row>
    <row r="1244" spans="1:13" x14ac:dyDescent="0.35">
      <c r="A1244" s="99">
        <v>111.4</v>
      </c>
      <c r="B1244" s="99">
        <v>37</v>
      </c>
      <c r="C1244" s="99" t="s">
        <v>271</v>
      </c>
      <c r="D1244" s="99">
        <v>6845</v>
      </c>
      <c r="E1244" s="99" t="s">
        <v>61</v>
      </c>
      <c r="F1244" s="99">
        <v>7.0000000000000007E-2</v>
      </c>
      <c r="G1244" s="99" t="s">
        <v>287</v>
      </c>
      <c r="H1244" s="99" t="s">
        <v>60</v>
      </c>
      <c r="I1244" s="99" t="s">
        <v>59</v>
      </c>
      <c r="J1244" s="99" t="s">
        <v>72</v>
      </c>
      <c r="K1244" s="99">
        <v>8777</v>
      </c>
      <c r="L1244" s="99">
        <v>11766</v>
      </c>
      <c r="M1244" s="99">
        <v>0.74596294407615105</v>
      </c>
    </row>
    <row r="1245" spans="1:13" x14ac:dyDescent="0.35">
      <c r="A1245" s="99">
        <v>114.4</v>
      </c>
      <c r="B1245" s="99">
        <v>37</v>
      </c>
      <c r="C1245" s="99" t="s">
        <v>271</v>
      </c>
      <c r="D1245" s="99">
        <v>7034</v>
      </c>
      <c r="E1245" s="99" t="s">
        <v>61</v>
      </c>
      <c r="F1245" s="99">
        <v>7.0000000000000007E-2</v>
      </c>
      <c r="G1245" s="99" t="s">
        <v>287</v>
      </c>
      <c r="H1245" s="99" t="s">
        <v>60</v>
      </c>
      <c r="I1245" s="99" t="s">
        <v>59</v>
      </c>
      <c r="J1245" s="99" t="s">
        <v>72</v>
      </c>
      <c r="K1245" s="99">
        <v>8777</v>
      </c>
      <c r="L1245" s="99">
        <v>11766</v>
      </c>
      <c r="M1245" s="99">
        <v>0.74596294407615105</v>
      </c>
    </row>
    <row r="1246" spans="1:13" x14ac:dyDescent="0.35">
      <c r="A1246" s="99">
        <v>117.4</v>
      </c>
      <c r="B1246" s="99">
        <v>37</v>
      </c>
      <c r="C1246" s="99" t="s">
        <v>271</v>
      </c>
      <c r="D1246" s="99">
        <v>7272</v>
      </c>
      <c r="E1246" s="99" t="s">
        <v>61</v>
      </c>
      <c r="F1246" s="99">
        <v>7.0000000000000007E-2</v>
      </c>
      <c r="G1246" s="99" t="s">
        <v>287</v>
      </c>
      <c r="H1246" s="99" t="s">
        <v>60</v>
      </c>
      <c r="I1246" s="99" t="s">
        <v>59</v>
      </c>
      <c r="J1246" s="99" t="s">
        <v>72</v>
      </c>
      <c r="K1246" s="99">
        <v>8777</v>
      </c>
      <c r="L1246" s="99">
        <v>11766</v>
      </c>
      <c r="M1246" s="99">
        <v>0.74596294407615105</v>
      </c>
    </row>
    <row r="1247" spans="1:13" x14ac:dyDescent="0.35">
      <c r="A1247" s="99">
        <v>120.4</v>
      </c>
      <c r="B1247" s="99">
        <v>37</v>
      </c>
      <c r="C1247" s="99" t="s">
        <v>271</v>
      </c>
      <c r="D1247" s="99">
        <v>7437</v>
      </c>
      <c r="E1247" s="99" t="s">
        <v>61</v>
      </c>
      <c r="F1247" s="99">
        <v>7.0000000000000007E-2</v>
      </c>
      <c r="G1247" s="99" t="s">
        <v>287</v>
      </c>
      <c r="H1247" s="99" t="s">
        <v>60</v>
      </c>
      <c r="I1247" s="99" t="s">
        <v>59</v>
      </c>
      <c r="J1247" s="99" t="s">
        <v>72</v>
      </c>
      <c r="K1247" s="99">
        <v>8777</v>
      </c>
      <c r="L1247" s="99">
        <v>11766</v>
      </c>
      <c r="M1247" s="99">
        <v>0.74596294407615105</v>
      </c>
    </row>
    <row r="1248" spans="1:13" x14ac:dyDescent="0.35">
      <c r="A1248" s="99">
        <v>123.4</v>
      </c>
      <c r="B1248" s="99">
        <v>37</v>
      </c>
      <c r="C1248" s="99" t="s">
        <v>271</v>
      </c>
      <c r="D1248" s="99">
        <v>7549</v>
      </c>
      <c r="E1248" s="99" t="s">
        <v>61</v>
      </c>
      <c r="F1248" s="99">
        <v>7.0000000000000007E-2</v>
      </c>
      <c r="G1248" s="99" t="s">
        <v>287</v>
      </c>
      <c r="H1248" s="99" t="s">
        <v>60</v>
      </c>
      <c r="I1248" s="99" t="s">
        <v>59</v>
      </c>
      <c r="J1248" s="99" t="s">
        <v>72</v>
      </c>
      <c r="K1248" s="99">
        <v>8777</v>
      </c>
      <c r="L1248" s="99">
        <v>11766</v>
      </c>
      <c r="M1248" s="99">
        <v>0.74596294407615105</v>
      </c>
    </row>
    <row r="1249" spans="1:13" x14ac:dyDescent="0.35">
      <c r="A1249" s="99">
        <v>126.4</v>
      </c>
      <c r="B1249" s="99">
        <v>37</v>
      </c>
      <c r="C1249" s="99" t="s">
        <v>271</v>
      </c>
      <c r="D1249" s="99">
        <v>7847</v>
      </c>
      <c r="E1249" s="99" t="s">
        <v>61</v>
      </c>
      <c r="F1249" s="99">
        <v>7.0000000000000007E-2</v>
      </c>
      <c r="G1249" s="99" t="s">
        <v>287</v>
      </c>
      <c r="H1249" s="99" t="s">
        <v>60</v>
      </c>
      <c r="I1249" s="99" t="s">
        <v>59</v>
      </c>
      <c r="J1249" s="99" t="s">
        <v>72</v>
      </c>
      <c r="K1249" s="99">
        <v>8777</v>
      </c>
      <c r="L1249" s="99">
        <v>11766</v>
      </c>
      <c r="M1249" s="99">
        <v>0.74596294407615105</v>
      </c>
    </row>
    <row r="1250" spans="1:13" x14ac:dyDescent="0.35">
      <c r="A1250" s="99">
        <v>129.4</v>
      </c>
      <c r="B1250" s="99">
        <v>37</v>
      </c>
      <c r="C1250" s="99" t="s">
        <v>271</v>
      </c>
      <c r="D1250" s="99">
        <v>7969</v>
      </c>
      <c r="E1250" s="99" t="s">
        <v>61</v>
      </c>
      <c r="F1250" s="99">
        <v>7.0000000000000007E-2</v>
      </c>
      <c r="G1250" s="99" t="s">
        <v>287</v>
      </c>
      <c r="H1250" s="99" t="s">
        <v>60</v>
      </c>
      <c r="I1250" s="99" t="s">
        <v>59</v>
      </c>
      <c r="J1250" s="99" t="s">
        <v>72</v>
      </c>
      <c r="K1250" s="99">
        <v>8777</v>
      </c>
      <c r="L1250" s="99">
        <v>11766</v>
      </c>
      <c r="M1250" s="99">
        <v>0.74596294407615105</v>
      </c>
    </row>
    <row r="1251" spans="1:13" x14ac:dyDescent="0.35">
      <c r="A1251" s="99">
        <v>132.4</v>
      </c>
      <c r="B1251" s="99">
        <v>37</v>
      </c>
      <c r="C1251" s="99" t="s">
        <v>271</v>
      </c>
      <c r="D1251" s="99">
        <v>7922</v>
      </c>
      <c r="E1251" s="99" t="s">
        <v>61</v>
      </c>
      <c r="F1251" s="99">
        <v>7.0000000000000007E-2</v>
      </c>
      <c r="G1251" s="99" t="s">
        <v>287</v>
      </c>
      <c r="H1251" s="99" t="s">
        <v>60</v>
      </c>
      <c r="I1251" s="99" t="s">
        <v>59</v>
      </c>
      <c r="J1251" s="99" t="s">
        <v>72</v>
      </c>
      <c r="K1251" s="99">
        <v>8777</v>
      </c>
      <c r="L1251" s="99">
        <v>11766</v>
      </c>
      <c r="M1251" s="99">
        <v>0.74596294407615105</v>
      </c>
    </row>
    <row r="1252" spans="1:13" x14ac:dyDescent="0.35">
      <c r="A1252" s="99">
        <v>135.4</v>
      </c>
      <c r="B1252" s="99">
        <v>37</v>
      </c>
      <c r="C1252" s="99" t="s">
        <v>271</v>
      </c>
      <c r="D1252" s="99">
        <v>8054</v>
      </c>
      <c r="E1252" s="99" t="s">
        <v>61</v>
      </c>
      <c r="F1252" s="99">
        <v>7.0000000000000007E-2</v>
      </c>
      <c r="G1252" s="99" t="s">
        <v>287</v>
      </c>
      <c r="H1252" s="99" t="s">
        <v>60</v>
      </c>
      <c r="I1252" s="99" t="s">
        <v>59</v>
      </c>
      <c r="J1252" s="99" t="s">
        <v>72</v>
      </c>
      <c r="K1252" s="99">
        <v>8777</v>
      </c>
      <c r="L1252" s="99">
        <v>11766</v>
      </c>
      <c r="M1252" s="99">
        <v>0.74596294407615105</v>
      </c>
    </row>
    <row r="1253" spans="1:13" x14ac:dyDescent="0.35">
      <c r="A1253" s="99">
        <v>138.4</v>
      </c>
      <c r="B1253" s="99">
        <v>37</v>
      </c>
      <c r="C1253" s="99" t="s">
        <v>271</v>
      </c>
      <c r="D1253" s="99">
        <v>8187</v>
      </c>
      <c r="E1253" s="99" t="s">
        <v>61</v>
      </c>
      <c r="F1253" s="99">
        <v>7.0000000000000007E-2</v>
      </c>
      <c r="G1253" s="99" t="s">
        <v>287</v>
      </c>
      <c r="H1253" s="99" t="s">
        <v>60</v>
      </c>
      <c r="I1253" s="99" t="s">
        <v>59</v>
      </c>
      <c r="J1253" s="99" t="s">
        <v>72</v>
      </c>
      <c r="K1253" s="99">
        <v>8777</v>
      </c>
      <c r="L1253" s="99">
        <v>11766</v>
      </c>
      <c r="M1253" s="99">
        <v>0.74596294407615105</v>
      </c>
    </row>
    <row r="1254" spans="1:13" x14ac:dyDescent="0.35">
      <c r="A1254" s="99">
        <v>141.4</v>
      </c>
      <c r="B1254" s="99">
        <v>37</v>
      </c>
      <c r="C1254" s="99" t="s">
        <v>271</v>
      </c>
      <c r="D1254" s="99">
        <v>8222</v>
      </c>
      <c r="E1254" s="99" t="s">
        <v>61</v>
      </c>
      <c r="F1254" s="99">
        <v>7.0000000000000007E-2</v>
      </c>
      <c r="G1254" s="99" t="s">
        <v>287</v>
      </c>
      <c r="H1254" s="99" t="s">
        <v>60</v>
      </c>
      <c r="I1254" s="99" t="s">
        <v>59</v>
      </c>
      <c r="J1254" s="99" t="s">
        <v>72</v>
      </c>
      <c r="K1254" s="99">
        <v>8777</v>
      </c>
      <c r="L1254" s="99">
        <v>11766</v>
      </c>
      <c r="M1254" s="99">
        <v>0.74596294407615105</v>
      </c>
    </row>
    <row r="1255" spans="1:13" x14ac:dyDescent="0.35">
      <c r="A1255" s="99">
        <v>144.4</v>
      </c>
      <c r="B1255" s="99">
        <v>37</v>
      </c>
      <c r="C1255" s="99" t="s">
        <v>271</v>
      </c>
      <c r="D1255" s="99">
        <v>8428</v>
      </c>
      <c r="E1255" s="99" t="s">
        <v>61</v>
      </c>
      <c r="F1255" s="99">
        <v>7.0000000000000007E-2</v>
      </c>
      <c r="G1255" s="99" t="s">
        <v>287</v>
      </c>
      <c r="H1255" s="99" t="s">
        <v>60</v>
      </c>
      <c r="I1255" s="99" t="s">
        <v>59</v>
      </c>
      <c r="J1255" s="99" t="s">
        <v>72</v>
      </c>
      <c r="K1255" s="99">
        <v>8777</v>
      </c>
      <c r="L1255" s="99">
        <v>11766</v>
      </c>
      <c r="M1255" s="99">
        <v>0.74596294407615105</v>
      </c>
    </row>
    <row r="1256" spans="1:13" x14ac:dyDescent="0.35">
      <c r="A1256" s="99">
        <v>147.4</v>
      </c>
      <c r="B1256" s="99">
        <v>37</v>
      </c>
      <c r="C1256" s="99" t="s">
        <v>271</v>
      </c>
      <c r="D1256" s="99">
        <v>8369</v>
      </c>
      <c r="E1256" s="99" t="s">
        <v>61</v>
      </c>
      <c r="F1256" s="99">
        <v>7.0000000000000007E-2</v>
      </c>
      <c r="G1256" s="99" t="s">
        <v>287</v>
      </c>
      <c r="H1256" s="99" t="s">
        <v>60</v>
      </c>
      <c r="I1256" s="99" t="s">
        <v>59</v>
      </c>
      <c r="J1256" s="99" t="s">
        <v>72</v>
      </c>
      <c r="K1256" s="99">
        <v>8777</v>
      </c>
      <c r="L1256" s="99">
        <v>11766</v>
      </c>
      <c r="M1256" s="99">
        <v>0.74596294407615105</v>
      </c>
    </row>
    <row r="1257" spans="1:13" x14ac:dyDescent="0.35">
      <c r="A1257" s="99">
        <v>150.4</v>
      </c>
      <c r="B1257" s="99">
        <v>37</v>
      </c>
      <c r="C1257" s="99" t="s">
        <v>271</v>
      </c>
      <c r="D1257" s="99">
        <v>8539</v>
      </c>
      <c r="E1257" s="99" t="s">
        <v>61</v>
      </c>
      <c r="F1257" s="99">
        <v>7.0000000000000007E-2</v>
      </c>
      <c r="G1257" s="99" t="s">
        <v>287</v>
      </c>
      <c r="H1257" s="99" t="s">
        <v>60</v>
      </c>
      <c r="I1257" s="99" t="s">
        <v>59</v>
      </c>
      <c r="J1257" s="99" t="s">
        <v>72</v>
      </c>
      <c r="K1257" s="99">
        <v>8777</v>
      </c>
      <c r="L1257" s="99">
        <v>11766</v>
      </c>
      <c r="M1257" s="99">
        <v>0.74596294407615105</v>
      </c>
    </row>
    <row r="1258" spans="1:13" x14ac:dyDescent="0.35">
      <c r="A1258" s="99">
        <v>153.4</v>
      </c>
      <c r="B1258" s="99">
        <v>37</v>
      </c>
      <c r="C1258" s="99" t="s">
        <v>271</v>
      </c>
      <c r="D1258" s="99">
        <v>8497</v>
      </c>
      <c r="E1258" s="99" t="s">
        <v>61</v>
      </c>
      <c r="F1258" s="99">
        <v>7.0000000000000007E-2</v>
      </c>
      <c r="G1258" s="99" t="s">
        <v>287</v>
      </c>
      <c r="H1258" s="99" t="s">
        <v>60</v>
      </c>
      <c r="I1258" s="99" t="s">
        <v>59</v>
      </c>
      <c r="J1258" s="99" t="s">
        <v>72</v>
      </c>
      <c r="K1258" s="99">
        <v>8777</v>
      </c>
      <c r="L1258" s="99">
        <v>11766</v>
      </c>
      <c r="M1258" s="99">
        <v>0.74596294407615105</v>
      </c>
    </row>
    <row r="1259" spans="1:13" x14ac:dyDescent="0.35">
      <c r="A1259" s="99">
        <v>156.4</v>
      </c>
      <c r="B1259" s="99">
        <v>37</v>
      </c>
      <c r="C1259" s="99" t="s">
        <v>271</v>
      </c>
      <c r="D1259" s="99">
        <v>8505</v>
      </c>
      <c r="E1259" s="99" t="s">
        <v>61</v>
      </c>
      <c r="F1259" s="99">
        <v>7.0000000000000007E-2</v>
      </c>
      <c r="G1259" s="99" t="s">
        <v>287</v>
      </c>
      <c r="H1259" s="99" t="s">
        <v>60</v>
      </c>
      <c r="I1259" s="99" t="s">
        <v>59</v>
      </c>
      <c r="J1259" s="99" t="s">
        <v>72</v>
      </c>
      <c r="K1259" s="99">
        <v>8777</v>
      </c>
      <c r="L1259" s="99">
        <v>11766</v>
      </c>
      <c r="M1259" s="99">
        <v>0.74596294407615105</v>
      </c>
    </row>
    <row r="1260" spans="1:13" x14ac:dyDescent="0.35">
      <c r="A1260" s="99">
        <v>159.4</v>
      </c>
      <c r="B1260" s="99">
        <v>37</v>
      </c>
      <c r="C1260" s="99" t="s">
        <v>271</v>
      </c>
      <c r="D1260" s="99">
        <v>8580</v>
      </c>
      <c r="E1260" s="99" t="s">
        <v>61</v>
      </c>
      <c r="F1260" s="99">
        <v>7.0000000000000007E-2</v>
      </c>
      <c r="G1260" s="99" t="s">
        <v>287</v>
      </c>
      <c r="H1260" s="99" t="s">
        <v>60</v>
      </c>
      <c r="I1260" s="99" t="s">
        <v>59</v>
      </c>
      <c r="J1260" s="99" t="s">
        <v>72</v>
      </c>
      <c r="K1260" s="99">
        <v>8777</v>
      </c>
      <c r="L1260" s="99">
        <v>11766</v>
      </c>
      <c r="M1260" s="99">
        <v>0.74596294407615105</v>
      </c>
    </row>
    <row r="1261" spans="1:13" x14ac:dyDescent="0.35">
      <c r="A1261" s="99">
        <v>162.4</v>
      </c>
      <c r="B1261" s="99">
        <v>37</v>
      </c>
      <c r="C1261" s="99" t="s">
        <v>271</v>
      </c>
      <c r="D1261" s="99">
        <v>8597</v>
      </c>
      <c r="E1261" s="99" t="s">
        <v>61</v>
      </c>
      <c r="F1261" s="99">
        <v>7.0000000000000007E-2</v>
      </c>
      <c r="G1261" s="99" t="s">
        <v>287</v>
      </c>
      <c r="H1261" s="99" t="s">
        <v>60</v>
      </c>
      <c r="I1261" s="99" t="s">
        <v>59</v>
      </c>
      <c r="J1261" s="99" t="s">
        <v>72</v>
      </c>
      <c r="K1261" s="99">
        <v>8777</v>
      </c>
      <c r="L1261" s="99">
        <v>11766</v>
      </c>
      <c r="M1261" s="99">
        <v>0.74596294407615105</v>
      </c>
    </row>
    <row r="1262" spans="1:13" x14ac:dyDescent="0.35">
      <c r="A1262" s="99">
        <v>165.4</v>
      </c>
      <c r="B1262" s="99">
        <v>37</v>
      </c>
      <c r="C1262" s="99" t="s">
        <v>271</v>
      </c>
      <c r="D1262" s="99">
        <v>8777</v>
      </c>
      <c r="E1262" s="99" t="s">
        <v>61</v>
      </c>
      <c r="F1262" s="99">
        <v>7.0000000000000007E-2</v>
      </c>
      <c r="G1262" s="99" t="s">
        <v>287</v>
      </c>
      <c r="H1262" s="99" t="s">
        <v>60</v>
      </c>
      <c r="I1262" s="99" t="s">
        <v>59</v>
      </c>
      <c r="J1262" s="99" t="s">
        <v>72</v>
      </c>
      <c r="K1262" s="99">
        <v>8777</v>
      </c>
      <c r="L1262" s="99">
        <v>11766</v>
      </c>
      <c r="M1262" s="99">
        <v>0.74596294407615105</v>
      </c>
    </row>
    <row r="1263" spans="1:13" x14ac:dyDescent="0.35">
      <c r="A1263" s="99">
        <v>168.4</v>
      </c>
      <c r="B1263" s="99">
        <v>37</v>
      </c>
      <c r="C1263" s="99" t="s">
        <v>271</v>
      </c>
      <c r="D1263" s="99">
        <v>8596</v>
      </c>
      <c r="E1263" s="99" t="s">
        <v>61</v>
      </c>
      <c r="F1263" s="99">
        <v>7.0000000000000007E-2</v>
      </c>
      <c r="G1263" s="99" t="s">
        <v>287</v>
      </c>
      <c r="H1263" s="99" t="s">
        <v>60</v>
      </c>
      <c r="I1263" s="99" t="s">
        <v>59</v>
      </c>
      <c r="J1263" s="99" t="s">
        <v>72</v>
      </c>
      <c r="K1263" s="99">
        <v>8777</v>
      </c>
      <c r="L1263" s="99">
        <v>11766</v>
      </c>
      <c r="M1263" s="99">
        <v>0.74596294407615105</v>
      </c>
    </row>
    <row r="1264" spans="1:13" x14ac:dyDescent="0.35">
      <c r="A1264" s="99">
        <v>171.4</v>
      </c>
      <c r="B1264" s="99">
        <v>37</v>
      </c>
      <c r="C1264" s="99" t="s">
        <v>271</v>
      </c>
      <c r="D1264" s="99">
        <v>8570</v>
      </c>
      <c r="E1264" s="99" t="s">
        <v>61</v>
      </c>
      <c r="F1264" s="99">
        <v>7.0000000000000007E-2</v>
      </c>
      <c r="G1264" s="99" t="s">
        <v>287</v>
      </c>
      <c r="H1264" s="99" t="s">
        <v>60</v>
      </c>
      <c r="I1264" s="99" t="s">
        <v>59</v>
      </c>
      <c r="J1264" s="99" t="s">
        <v>72</v>
      </c>
      <c r="K1264" s="99">
        <v>8777</v>
      </c>
      <c r="L1264" s="99">
        <v>11766</v>
      </c>
      <c r="M1264" s="99">
        <v>0.74596294407615105</v>
      </c>
    </row>
    <row r="1265" spans="1:13" x14ac:dyDescent="0.35">
      <c r="A1265" s="99">
        <v>174.4</v>
      </c>
      <c r="B1265" s="99">
        <v>37</v>
      </c>
      <c r="C1265" s="99" t="s">
        <v>271</v>
      </c>
      <c r="D1265" s="99">
        <v>8647</v>
      </c>
      <c r="E1265" s="99" t="s">
        <v>61</v>
      </c>
      <c r="F1265" s="99">
        <v>7.0000000000000007E-2</v>
      </c>
      <c r="G1265" s="99" t="s">
        <v>287</v>
      </c>
      <c r="H1265" s="99" t="s">
        <v>60</v>
      </c>
      <c r="I1265" s="99" t="s">
        <v>59</v>
      </c>
      <c r="J1265" s="99" t="s">
        <v>72</v>
      </c>
      <c r="K1265" s="99">
        <v>8777</v>
      </c>
      <c r="L1265" s="99">
        <v>11766</v>
      </c>
      <c r="M1265" s="99">
        <v>0.74596294407615105</v>
      </c>
    </row>
    <row r="1266" spans="1:13" x14ac:dyDescent="0.35">
      <c r="A1266" s="99">
        <v>177.4</v>
      </c>
      <c r="B1266" s="99">
        <v>36.9</v>
      </c>
      <c r="C1266" s="99" t="s">
        <v>271</v>
      </c>
      <c r="D1266" s="99">
        <v>8554</v>
      </c>
      <c r="E1266" s="99" t="s">
        <v>61</v>
      </c>
      <c r="F1266" s="99">
        <v>7.0000000000000007E-2</v>
      </c>
      <c r="G1266" s="99" t="s">
        <v>287</v>
      </c>
      <c r="H1266" s="99" t="s">
        <v>60</v>
      </c>
      <c r="I1266" s="99" t="s">
        <v>59</v>
      </c>
      <c r="J1266" s="99" t="s">
        <v>72</v>
      </c>
      <c r="K1266" s="99">
        <v>8777</v>
      </c>
      <c r="L1266" s="99">
        <v>11766</v>
      </c>
      <c r="M1266" s="99">
        <v>0.74596294407615105</v>
      </c>
    </row>
    <row r="1267" spans="1:13" x14ac:dyDescent="0.35">
      <c r="A1267" s="99">
        <v>180.4</v>
      </c>
      <c r="B1267" s="99">
        <v>37</v>
      </c>
      <c r="C1267" s="99" t="s">
        <v>271</v>
      </c>
      <c r="D1267" s="99">
        <v>8670</v>
      </c>
      <c r="E1267" s="99" t="s">
        <v>61</v>
      </c>
      <c r="F1267" s="99">
        <v>7.0000000000000007E-2</v>
      </c>
      <c r="G1267" s="99" t="s">
        <v>287</v>
      </c>
      <c r="H1267" s="99" t="s">
        <v>60</v>
      </c>
      <c r="I1267" s="99" t="s">
        <v>59</v>
      </c>
      <c r="J1267" s="99" t="s">
        <v>72</v>
      </c>
      <c r="K1267" s="99">
        <v>8777</v>
      </c>
      <c r="L1267" s="99">
        <v>11766</v>
      </c>
      <c r="M1267" s="99">
        <v>0.74596294407615105</v>
      </c>
    </row>
    <row r="1268" spans="1:13" x14ac:dyDescent="0.35">
      <c r="A1268" s="99">
        <v>183.4</v>
      </c>
      <c r="B1268" s="99">
        <v>37</v>
      </c>
      <c r="C1268" s="99" t="s">
        <v>271</v>
      </c>
      <c r="D1268" s="99">
        <v>8748</v>
      </c>
      <c r="E1268" s="99" t="s">
        <v>61</v>
      </c>
      <c r="F1268" s="99">
        <v>7.0000000000000007E-2</v>
      </c>
      <c r="G1268" s="99" t="s">
        <v>287</v>
      </c>
      <c r="H1268" s="99" t="s">
        <v>60</v>
      </c>
      <c r="I1268" s="99" t="s">
        <v>59</v>
      </c>
      <c r="J1268" s="99" t="s">
        <v>72</v>
      </c>
      <c r="K1268" s="99">
        <v>8777</v>
      </c>
      <c r="L1268" s="99">
        <v>11766</v>
      </c>
      <c r="M1268" s="99">
        <v>0.74596294407615105</v>
      </c>
    </row>
    <row r="1269" spans="1:13" x14ac:dyDescent="0.35">
      <c r="A1269" s="99">
        <v>186.4</v>
      </c>
      <c r="B1269" s="99">
        <v>37</v>
      </c>
      <c r="C1269" s="99" t="s">
        <v>271</v>
      </c>
      <c r="D1269" s="99">
        <v>8713</v>
      </c>
      <c r="E1269" s="99" t="s">
        <v>61</v>
      </c>
      <c r="F1269" s="99">
        <v>7.0000000000000007E-2</v>
      </c>
      <c r="G1269" s="99" t="s">
        <v>287</v>
      </c>
      <c r="H1269" s="99" t="s">
        <v>60</v>
      </c>
      <c r="I1269" s="99" t="s">
        <v>59</v>
      </c>
      <c r="J1269" s="99" t="s">
        <v>72</v>
      </c>
      <c r="K1269" s="99">
        <v>8777</v>
      </c>
      <c r="L1269" s="99">
        <v>11766</v>
      </c>
      <c r="M1269" s="99">
        <v>0.74596294407615105</v>
      </c>
    </row>
    <row r="1270" spans="1:13" x14ac:dyDescent="0.35">
      <c r="A1270" s="99">
        <v>189.4</v>
      </c>
      <c r="B1270" s="99">
        <v>37</v>
      </c>
      <c r="C1270" s="99" t="s">
        <v>271</v>
      </c>
      <c r="D1270" s="99">
        <v>8707</v>
      </c>
      <c r="E1270" s="99" t="s">
        <v>61</v>
      </c>
      <c r="F1270" s="99">
        <v>7.0000000000000007E-2</v>
      </c>
      <c r="G1270" s="99" t="s">
        <v>287</v>
      </c>
      <c r="H1270" s="99" t="s">
        <v>60</v>
      </c>
      <c r="I1270" s="99" t="s">
        <v>59</v>
      </c>
      <c r="J1270" s="99" t="s">
        <v>72</v>
      </c>
      <c r="K1270" s="99">
        <v>8777</v>
      </c>
      <c r="L1270" s="99">
        <v>11766</v>
      </c>
      <c r="M1270" s="99">
        <v>0.74596294407615105</v>
      </c>
    </row>
    <row r="1271" spans="1:13" x14ac:dyDescent="0.35">
      <c r="A1271" s="99">
        <v>192.4</v>
      </c>
      <c r="B1271" s="99">
        <v>37</v>
      </c>
      <c r="C1271" s="99" t="s">
        <v>271</v>
      </c>
      <c r="D1271" s="99">
        <v>8693</v>
      </c>
      <c r="E1271" s="99" t="s">
        <v>61</v>
      </c>
      <c r="F1271" s="99">
        <v>7.0000000000000007E-2</v>
      </c>
      <c r="G1271" s="99" t="s">
        <v>287</v>
      </c>
      <c r="H1271" s="99" t="s">
        <v>60</v>
      </c>
      <c r="I1271" s="99" t="s">
        <v>59</v>
      </c>
      <c r="J1271" s="99" t="s">
        <v>72</v>
      </c>
      <c r="K1271" s="99">
        <v>8777</v>
      </c>
      <c r="L1271" s="99">
        <v>11766</v>
      </c>
      <c r="M1271" s="99">
        <v>0.74596294407615105</v>
      </c>
    </row>
    <row r="1272" spans="1:13" x14ac:dyDescent="0.35">
      <c r="A1272" s="99">
        <v>195.4</v>
      </c>
      <c r="B1272" s="99">
        <v>37</v>
      </c>
      <c r="C1272" s="99" t="s">
        <v>271</v>
      </c>
      <c r="D1272" s="99">
        <v>8721</v>
      </c>
      <c r="E1272" s="99" t="s">
        <v>61</v>
      </c>
      <c r="F1272" s="99">
        <v>7.0000000000000007E-2</v>
      </c>
      <c r="G1272" s="99" t="s">
        <v>287</v>
      </c>
      <c r="H1272" s="99" t="s">
        <v>60</v>
      </c>
      <c r="I1272" s="99" t="s">
        <v>59</v>
      </c>
      <c r="J1272" s="99" t="s">
        <v>72</v>
      </c>
      <c r="K1272" s="99">
        <v>8777</v>
      </c>
      <c r="L1272" s="99">
        <v>11766</v>
      </c>
      <c r="M1272" s="99">
        <v>0.74596294407615105</v>
      </c>
    </row>
    <row r="1273" spans="1:13" x14ac:dyDescent="0.35">
      <c r="A1273" s="99">
        <v>198.4</v>
      </c>
      <c r="B1273" s="99">
        <v>37</v>
      </c>
      <c r="C1273" s="99" t="s">
        <v>271</v>
      </c>
      <c r="D1273" s="99">
        <v>8660</v>
      </c>
      <c r="E1273" s="99" t="s">
        <v>61</v>
      </c>
      <c r="F1273" s="99">
        <v>7.0000000000000007E-2</v>
      </c>
      <c r="G1273" s="99" t="s">
        <v>287</v>
      </c>
      <c r="H1273" s="99" t="s">
        <v>60</v>
      </c>
      <c r="I1273" s="99" t="s">
        <v>59</v>
      </c>
      <c r="J1273" s="99" t="s">
        <v>72</v>
      </c>
      <c r="K1273" s="99">
        <v>8777</v>
      </c>
      <c r="L1273" s="99">
        <v>11766</v>
      </c>
      <c r="M1273" s="99">
        <v>0.74596294407615105</v>
      </c>
    </row>
    <row r="1274" spans="1:13" x14ac:dyDescent="0.35">
      <c r="A1274" s="99">
        <v>201.4</v>
      </c>
      <c r="B1274" s="99">
        <v>37</v>
      </c>
      <c r="C1274" s="99" t="s">
        <v>271</v>
      </c>
      <c r="D1274" s="99">
        <v>8696</v>
      </c>
      <c r="E1274" s="99" t="s">
        <v>61</v>
      </c>
      <c r="F1274" s="99">
        <v>7.0000000000000007E-2</v>
      </c>
      <c r="G1274" s="99" t="s">
        <v>287</v>
      </c>
      <c r="H1274" s="99" t="s">
        <v>60</v>
      </c>
      <c r="I1274" s="99" t="s">
        <v>59</v>
      </c>
      <c r="J1274" s="99" t="s">
        <v>72</v>
      </c>
      <c r="K1274" s="99">
        <v>8777</v>
      </c>
      <c r="L1274" s="99">
        <v>11766</v>
      </c>
      <c r="M1274" s="99">
        <v>0.74596294407615105</v>
      </c>
    </row>
    <row r="1275" spans="1:13" x14ac:dyDescent="0.35">
      <c r="A1275" s="99">
        <v>204.4</v>
      </c>
      <c r="B1275" s="99">
        <v>37</v>
      </c>
      <c r="C1275" s="99" t="s">
        <v>271</v>
      </c>
      <c r="D1275" s="99">
        <v>8723</v>
      </c>
      <c r="E1275" s="99" t="s">
        <v>61</v>
      </c>
      <c r="F1275" s="99">
        <v>7.0000000000000007E-2</v>
      </c>
      <c r="G1275" s="99" t="s">
        <v>287</v>
      </c>
      <c r="H1275" s="99" t="s">
        <v>60</v>
      </c>
      <c r="I1275" s="99" t="s">
        <v>59</v>
      </c>
      <c r="J1275" s="99" t="s">
        <v>72</v>
      </c>
      <c r="K1275" s="99">
        <v>8777</v>
      </c>
      <c r="L1275" s="99">
        <v>11766</v>
      </c>
      <c r="M1275" s="99">
        <v>0.74596294407615105</v>
      </c>
    </row>
    <row r="1276" spans="1:13" x14ac:dyDescent="0.35">
      <c r="A1276" s="99">
        <v>207.4</v>
      </c>
      <c r="B1276" s="99">
        <v>37</v>
      </c>
      <c r="C1276" s="99" t="s">
        <v>271</v>
      </c>
      <c r="D1276" s="99">
        <v>8736</v>
      </c>
      <c r="E1276" s="99" t="s">
        <v>61</v>
      </c>
      <c r="F1276" s="99">
        <v>7.0000000000000007E-2</v>
      </c>
      <c r="G1276" s="99" t="s">
        <v>287</v>
      </c>
      <c r="H1276" s="99" t="s">
        <v>60</v>
      </c>
      <c r="I1276" s="99" t="s">
        <v>59</v>
      </c>
      <c r="J1276" s="99" t="s">
        <v>72</v>
      </c>
      <c r="K1276" s="99">
        <v>8777</v>
      </c>
      <c r="L1276" s="99">
        <v>11766</v>
      </c>
      <c r="M1276" s="99">
        <v>0.74596294407615105</v>
      </c>
    </row>
    <row r="1277" spans="1:13" x14ac:dyDescent="0.35">
      <c r="A1277" s="99">
        <v>210.4</v>
      </c>
      <c r="B1277" s="99">
        <v>37</v>
      </c>
      <c r="C1277" s="99" t="s">
        <v>271</v>
      </c>
      <c r="D1277" s="99">
        <v>8756</v>
      </c>
      <c r="E1277" s="99" t="s">
        <v>61</v>
      </c>
      <c r="F1277" s="99">
        <v>7.0000000000000007E-2</v>
      </c>
      <c r="G1277" s="99" t="s">
        <v>287</v>
      </c>
      <c r="H1277" s="99" t="s">
        <v>60</v>
      </c>
      <c r="I1277" s="99" t="s">
        <v>59</v>
      </c>
      <c r="J1277" s="99" t="s">
        <v>72</v>
      </c>
      <c r="K1277" s="99">
        <v>8777</v>
      </c>
      <c r="L1277" s="99">
        <v>11766</v>
      </c>
      <c r="M1277" s="99">
        <v>0.74596294407615105</v>
      </c>
    </row>
    <row r="1278" spans="1:13" x14ac:dyDescent="0.35">
      <c r="A1278" s="99">
        <v>213.4</v>
      </c>
      <c r="B1278" s="99">
        <v>37</v>
      </c>
      <c r="C1278" s="99" t="s">
        <v>271</v>
      </c>
      <c r="D1278" s="99">
        <v>8668</v>
      </c>
      <c r="E1278" s="99" t="s">
        <v>61</v>
      </c>
      <c r="F1278" s="99">
        <v>7.0000000000000007E-2</v>
      </c>
      <c r="G1278" s="99" t="s">
        <v>287</v>
      </c>
      <c r="H1278" s="99" t="s">
        <v>60</v>
      </c>
      <c r="I1278" s="99" t="s">
        <v>59</v>
      </c>
      <c r="J1278" s="99" t="s">
        <v>72</v>
      </c>
      <c r="K1278" s="99">
        <v>8777</v>
      </c>
      <c r="L1278" s="99">
        <v>11766</v>
      </c>
      <c r="M1278" s="99">
        <v>0.74596294407615105</v>
      </c>
    </row>
    <row r="1279" spans="1:13" x14ac:dyDescent="0.35">
      <c r="A1279" s="99">
        <v>216.4</v>
      </c>
      <c r="B1279" s="99">
        <v>37</v>
      </c>
      <c r="C1279" s="99" t="s">
        <v>271</v>
      </c>
      <c r="D1279" s="99">
        <v>8636</v>
      </c>
      <c r="E1279" s="99" t="s">
        <v>61</v>
      </c>
      <c r="F1279" s="99">
        <v>7.0000000000000007E-2</v>
      </c>
      <c r="G1279" s="99" t="s">
        <v>287</v>
      </c>
      <c r="H1279" s="99" t="s">
        <v>60</v>
      </c>
      <c r="I1279" s="99" t="s">
        <v>59</v>
      </c>
      <c r="J1279" s="99" t="s">
        <v>72</v>
      </c>
      <c r="K1279" s="99">
        <v>8777</v>
      </c>
      <c r="L1279" s="99">
        <v>11766</v>
      </c>
      <c r="M1279" s="99">
        <v>0.74596294407615105</v>
      </c>
    </row>
    <row r="1280" spans="1:13" x14ac:dyDescent="0.35">
      <c r="A1280" s="99">
        <v>219.4</v>
      </c>
      <c r="B1280" s="99">
        <v>37</v>
      </c>
      <c r="C1280" s="99" t="s">
        <v>271</v>
      </c>
      <c r="D1280" s="99">
        <v>8707</v>
      </c>
      <c r="E1280" s="99" t="s">
        <v>61</v>
      </c>
      <c r="F1280" s="99">
        <v>7.0000000000000007E-2</v>
      </c>
      <c r="G1280" s="99" t="s">
        <v>287</v>
      </c>
      <c r="H1280" s="99" t="s">
        <v>60</v>
      </c>
      <c r="I1280" s="99" t="s">
        <v>59</v>
      </c>
      <c r="J1280" s="99" t="s">
        <v>72</v>
      </c>
      <c r="K1280" s="99">
        <v>8777</v>
      </c>
      <c r="L1280" s="99">
        <v>11766</v>
      </c>
      <c r="M1280" s="99">
        <v>0.74596294407615105</v>
      </c>
    </row>
    <row r="1281" spans="1:13" x14ac:dyDescent="0.35">
      <c r="A1281" s="99">
        <v>222.4</v>
      </c>
      <c r="B1281" s="99">
        <v>37</v>
      </c>
      <c r="C1281" s="99" t="s">
        <v>271</v>
      </c>
      <c r="D1281" s="99">
        <v>8624</v>
      </c>
      <c r="E1281" s="99" t="s">
        <v>61</v>
      </c>
      <c r="F1281" s="99">
        <v>7.0000000000000007E-2</v>
      </c>
      <c r="G1281" s="99" t="s">
        <v>287</v>
      </c>
      <c r="H1281" s="99" t="s">
        <v>60</v>
      </c>
      <c r="I1281" s="99" t="s">
        <v>59</v>
      </c>
      <c r="J1281" s="99" t="s">
        <v>72</v>
      </c>
      <c r="K1281" s="99">
        <v>8777</v>
      </c>
      <c r="L1281" s="99">
        <v>11766</v>
      </c>
      <c r="M1281" s="99">
        <v>0.74596294407615105</v>
      </c>
    </row>
    <row r="1282" spans="1:13" x14ac:dyDescent="0.35">
      <c r="A1282" s="99">
        <v>225.4</v>
      </c>
      <c r="B1282" s="99">
        <v>37</v>
      </c>
      <c r="C1282" s="99" t="s">
        <v>271</v>
      </c>
      <c r="D1282" s="99">
        <v>8587</v>
      </c>
      <c r="E1282" s="99" t="s">
        <v>61</v>
      </c>
      <c r="F1282" s="99">
        <v>7.0000000000000007E-2</v>
      </c>
      <c r="G1282" s="99" t="s">
        <v>287</v>
      </c>
      <c r="H1282" s="99" t="s">
        <v>60</v>
      </c>
      <c r="I1282" s="99" t="s">
        <v>59</v>
      </c>
      <c r="J1282" s="99" t="s">
        <v>72</v>
      </c>
      <c r="K1282" s="99">
        <v>8777</v>
      </c>
      <c r="L1282" s="99">
        <v>11766</v>
      </c>
      <c r="M1282" s="99">
        <v>0.74596294407615105</v>
      </c>
    </row>
    <row r="1283" spans="1:13" x14ac:dyDescent="0.35">
      <c r="A1283" s="99">
        <v>228.4</v>
      </c>
      <c r="B1283" s="99">
        <v>37</v>
      </c>
      <c r="C1283" s="99" t="s">
        <v>271</v>
      </c>
      <c r="D1283" s="99">
        <v>8587</v>
      </c>
      <c r="E1283" s="99" t="s">
        <v>61</v>
      </c>
      <c r="F1283" s="99">
        <v>7.0000000000000007E-2</v>
      </c>
      <c r="G1283" s="99" t="s">
        <v>287</v>
      </c>
      <c r="H1283" s="99" t="s">
        <v>60</v>
      </c>
      <c r="I1283" s="99" t="s">
        <v>59</v>
      </c>
      <c r="J1283" s="99" t="s">
        <v>72</v>
      </c>
      <c r="K1283" s="99">
        <v>8777</v>
      </c>
      <c r="L1283" s="99">
        <v>11766</v>
      </c>
      <c r="M1283" s="99">
        <v>0.74596294407615105</v>
      </c>
    </row>
    <row r="1284" spans="1:13" x14ac:dyDescent="0.35">
      <c r="A1284" s="99">
        <v>231.4</v>
      </c>
      <c r="B1284" s="99">
        <v>37</v>
      </c>
      <c r="C1284" s="99" t="s">
        <v>271</v>
      </c>
      <c r="D1284" s="99">
        <v>8688</v>
      </c>
      <c r="E1284" s="99" t="s">
        <v>61</v>
      </c>
      <c r="F1284" s="99">
        <v>7.0000000000000007E-2</v>
      </c>
      <c r="G1284" s="99" t="s">
        <v>287</v>
      </c>
      <c r="H1284" s="99" t="s">
        <v>60</v>
      </c>
      <c r="I1284" s="99" t="s">
        <v>59</v>
      </c>
      <c r="J1284" s="99" t="s">
        <v>72</v>
      </c>
      <c r="K1284" s="99">
        <v>8777</v>
      </c>
      <c r="L1284" s="99">
        <v>11766</v>
      </c>
      <c r="M1284" s="99">
        <v>0.74596294407615105</v>
      </c>
    </row>
    <row r="1285" spans="1:13" x14ac:dyDescent="0.35">
      <c r="A1285" s="99">
        <v>234.4</v>
      </c>
      <c r="B1285" s="99">
        <v>37</v>
      </c>
      <c r="C1285" s="99" t="s">
        <v>271</v>
      </c>
      <c r="D1285" s="99">
        <v>8708</v>
      </c>
      <c r="E1285" s="99" t="s">
        <v>61</v>
      </c>
      <c r="F1285" s="99">
        <v>7.0000000000000007E-2</v>
      </c>
      <c r="G1285" s="99" t="s">
        <v>287</v>
      </c>
      <c r="H1285" s="99" t="s">
        <v>60</v>
      </c>
      <c r="I1285" s="99" t="s">
        <v>59</v>
      </c>
      <c r="J1285" s="99" t="s">
        <v>72</v>
      </c>
      <c r="K1285" s="99">
        <v>8777</v>
      </c>
      <c r="L1285" s="99">
        <v>11766</v>
      </c>
      <c r="M1285" s="99">
        <v>0.74596294407615105</v>
      </c>
    </row>
    <row r="1286" spans="1:13" x14ac:dyDescent="0.35">
      <c r="A1286" s="99">
        <v>237.4</v>
      </c>
      <c r="B1286" s="99">
        <v>37</v>
      </c>
      <c r="C1286" s="99" t="s">
        <v>271</v>
      </c>
      <c r="D1286" s="99">
        <v>8701</v>
      </c>
      <c r="E1286" s="99" t="s">
        <v>61</v>
      </c>
      <c r="F1286" s="99">
        <v>7.0000000000000007E-2</v>
      </c>
      <c r="G1286" s="99" t="s">
        <v>287</v>
      </c>
      <c r="H1286" s="99" t="s">
        <v>60</v>
      </c>
      <c r="I1286" s="99" t="s">
        <v>59</v>
      </c>
      <c r="J1286" s="99" t="s">
        <v>72</v>
      </c>
      <c r="K1286" s="99">
        <v>8777</v>
      </c>
      <c r="L1286" s="99">
        <v>11766</v>
      </c>
      <c r="M1286" s="99">
        <v>0.74596294407615105</v>
      </c>
    </row>
    <row r="1287" spans="1:13" x14ac:dyDescent="0.35">
      <c r="A1287" s="99">
        <v>240.4</v>
      </c>
      <c r="B1287" s="99">
        <v>37</v>
      </c>
      <c r="C1287" s="99" t="s">
        <v>271</v>
      </c>
      <c r="D1287" s="99">
        <v>8729</v>
      </c>
      <c r="E1287" s="99" t="s">
        <v>61</v>
      </c>
      <c r="F1287" s="99">
        <v>7.0000000000000007E-2</v>
      </c>
      <c r="G1287" s="99" t="s">
        <v>287</v>
      </c>
      <c r="H1287" s="99" t="s">
        <v>60</v>
      </c>
      <c r="I1287" s="99" t="s">
        <v>59</v>
      </c>
      <c r="J1287" s="99" t="s">
        <v>72</v>
      </c>
      <c r="K1287" s="99">
        <v>8777</v>
      </c>
      <c r="L1287" s="99">
        <v>11766</v>
      </c>
      <c r="M1287" s="99">
        <v>0.74596294407615105</v>
      </c>
    </row>
    <row r="1288" spans="1:13" x14ac:dyDescent="0.35">
      <c r="A1288" s="99">
        <v>243.4</v>
      </c>
      <c r="B1288" s="99">
        <v>37</v>
      </c>
      <c r="C1288" s="99" t="s">
        <v>271</v>
      </c>
      <c r="D1288" s="99">
        <v>8580</v>
      </c>
      <c r="E1288" s="99" t="s">
        <v>61</v>
      </c>
      <c r="F1288" s="99">
        <v>7.0000000000000007E-2</v>
      </c>
      <c r="G1288" s="99" t="s">
        <v>287</v>
      </c>
      <c r="H1288" s="99" t="s">
        <v>60</v>
      </c>
      <c r="I1288" s="99" t="s">
        <v>59</v>
      </c>
      <c r="J1288" s="99" t="s">
        <v>72</v>
      </c>
      <c r="K1288" s="99">
        <v>8777</v>
      </c>
      <c r="L1288" s="99">
        <v>11766</v>
      </c>
      <c r="M1288" s="99">
        <v>0.74596294407615105</v>
      </c>
    </row>
    <row r="1289" spans="1:13" x14ac:dyDescent="0.35">
      <c r="A1289" s="99">
        <v>246.4</v>
      </c>
      <c r="B1289" s="99">
        <v>37</v>
      </c>
      <c r="C1289" s="99" t="s">
        <v>271</v>
      </c>
      <c r="D1289" s="99">
        <v>8648</v>
      </c>
      <c r="E1289" s="99" t="s">
        <v>61</v>
      </c>
      <c r="F1289" s="99">
        <v>7.0000000000000007E-2</v>
      </c>
      <c r="G1289" s="99" t="s">
        <v>287</v>
      </c>
      <c r="H1289" s="99" t="s">
        <v>60</v>
      </c>
      <c r="I1289" s="99" t="s">
        <v>59</v>
      </c>
      <c r="J1289" s="99" t="s">
        <v>72</v>
      </c>
      <c r="K1289" s="99">
        <v>8777</v>
      </c>
      <c r="L1289" s="99">
        <v>11766</v>
      </c>
      <c r="M1289" s="99">
        <v>0.74596294407615105</v>
      </c>
    </row>
    <row r="1290" spans="1:13" x14ac:dyDescent="0.35">
      <c r="A1290" s="99">
        <v>249.4</v>
      </c>
      <c r="B1290" s="99">
        <v>37</v>
      </c>
      <c r="C1290" s="99" t="s">
        <v>271</v>
      </c>
      <c r="D1290" s="99">
        <v>8621</v>
      </c>
      <c r="E1290" s="99" t="s">
        <v>61</v>
      </c>
      <c r="F1290" s="99">
        <v>7.0000000000000007E-2</v>
      </c>
      <c r="G1290" s="99" t="s">
        <v>287</v>
      </c>
      <c r="H1290" s="99" t="s">
        <v>60</v>
      </c>
      <c r="I1290" s="99" t="s">
        <v>59</v>
      </c>
      <c r="J1290" s="99" t="s">
        <v>72</v>
      </c>
      <c r="K1290" s="99">
        <v>8777</v>
      </c>
      <c r="L1290" s="99">
        <v>11766</v>
      </c>
      <c r="M1290" s="99">
        <v>0.74596294407615105</v>
      </c>
    </row>
    <row r="1291" spans="1:13" x14ac:dyDescent="0.35">
      <c r="A1291" s="99">
        <v>252.4</v>
      </c>
      <c r="B1291" s="99">
        <v>37</v>
      </c>
      <c r="C1291" s="99" t="s">
        <v>271</v>
      </c>
      <c r="D1291" s="99">
        <v>8554</v>
      </c>
      <c r="E1291" s="99" t="s">
        <v>61</v>
      </c>
      <c r="F1291" s="99">
        <v>7.0000000000000007E-2</v>
      </c>
      <c r="G1291" s="99" t="s">
        <v>287</v>
      </c>
      <c r="H1291" s="99" t="s">
        <v>60</v>
      </c>
      <c r="I1291" s="99" t="s">
        <v>59</v>
      </c>
      <c r="J1291" s="99" t="s">
        <v>72</v>
      </c>
      <c r="K1291" s="99">
        <v>8777</v>
      </c>
      <c r="L1291" s="99">
        <v>11766</v>
      </c>
      <c r="M1291" s="99">
        <v>0.74596294407615105</v>
      </c>
    </row>
    <row r="1292" spans="1:13" x14ac:dyDescent="0.35">
      <c r="A1292" s="99">
        <v>255.4</v>
      </c>
      <c r="B1292" s="99">
        <v>37</v>
      </c>
      <c r="C1292" s="99" t="s">
        <v>271</v>
      </c>
      <c r="D1292" s="99">
        <v>8526</v>
      </c>
      <c r="E1292" s="99" t="s">
        <v>61</v>
      </c>
      <c r="F1292" s="99">
        <v>7.0000000000000007E-2</v>
      </c>
      <c r="G1292" s="99" t="s">
        <v>287</v>
      </c>
      <c r="H1292" s="99" t="s">
        <v>60</v>
      </c>
      <c r="I1292" s="99" t="s">
        <v>59</v>
      </c>
      <c r="J1292" s="99" t="s">
        <v>72</v>
      </c>
      <c r="K1292" s="99">
        <v>8777</v>
      </c>
      <c r="L1292" s="99">
        <v>11766</v>
      </c>
      <c r="M1292" s="99">
        <v>0.74596294407615105</v>
      </c>
    </row>
    <row r="1293" spans="1:13" x14ac:dyDescent="0.35">
      <c r="A1293" s="99">
        <v>258.39999999999998</v>
      </c>
      <c r="B1293" s="99">
        <v>37</v>
      </c>
      <c r="C1293" s="99" t="s">
        <v>271</v>
      </c>
      <c r="D1293" s="99">
        <v>8646</v>
      </c>
      <c r="E1293" s="99" t="s">
        <v>61</v>
      </c>
      <c r="F1293" s="99">
        <v>7.0000000000000007E-2</v>
      </c>
      <c r="G1293" s="99" t="s">
        <v>287</v>
      </c>
      <c r="H1293" s="99" t="s">
        <v>60</v>
      </c>
      <c r="I1293" s="99" t="s">
        <v>59</v>
      </c>
      <c r="J1293" s="99" t="s">
        <v>72</v>
      </c>
      <c r="K1293" s="99">
        <v>8777</v>
      </c>
      <c r="L1293" s="99">
        <v>11766</v>
      </c>
      <c r="M1293" s="99">
        <v>0.74596294407615105</v>
      </c>
    </row>
    <row r="1294" spans="1:13" x14ac:dyDescent="0.35">
      <c r="A1294" s="99">
        <v>261.39999999999998</v>
      </c>
      <c r="B1294" s="99">
        <v>37</v>
      </c>
      <c r="C1294" s="99" t="s">
        <v>271</v>
      </c>
      <c r="D1294" s="99">
        <v>8525</v>
      </c>
      <c r="E1294" s="99" t="s">
        <v>61</v>
      </c>
      <c r="F1294" s="99">
        <v>7.0000000000000007E-2</v>
      </c>
      <c r="G1294" s="99" t="s">
        <v>287</v>
      </c>
      <c r="H1294" s="99" t="s">
        <v>60</v>
      </c>
      <c r="I1294" s="99" t="s">
        <v>59</v>
      </c>
      <c r="J1294" s="99" t="s">
        <v>72</v>
      </c>
      <c r="K1294" s="99">
        <v>8777</v>
      </c>
      <c r="L1294" s="99">
        <v>11766</v>
      </c>
      <c r="M1294" s="99">
        <v>0.74596294407615105</v>
      </c>
    </row>
    <row r="1295" spans="1:13" x14ac:dyDescent="0.35">
      <c r="A1295" s="99">
        <v>264.39999999999998</v>
      </c>
      <c r="B1295" s="99">
        <v>37</v>
      </c>
      <c r="C1295" s="99" t="s">
        <v>271</v>
      </c>
      <c r="D1295" s="99">
        <v>8474</v>
      </c>
      <c r="E1295" s="99" t="s">
        <v>61</v>
      </c>
      <c r="F1295" s="99">
        <v>7.0000000000000007E-2</v>
      </c>
      <c r="G1295" s="99" t="s">
        <v>287</v>
      </c>
      <c r="H1295" s="99" t="s">
        <v>60</v>
      </c>
      <c r="I1295" s="99" t="s">
        <v>59</v>
      </c>
      <c r="J1295" s="99" t="s">
        <v>72</v>
      </c>
      <c r="K1295" s="99">
        <v>8777</v>
      </c>
      <c r="L1295" s="99">
        <v>11766</v>
      </c>
      <c r="M1295" s="99">
        <v>0.74596294407615105</v>
      </c>
    </row>
    <row r="1296" spans="1:13" x14ac:dyDescent="0.35">
      <c r="A1296" s="99">
        <v>267.39999999999998</v>
      </c>
      <c r="B1296" s="99">
        <v>37</v>
      </c>
      <c r="C1296" s="99" t="s">
        <v>271</v>
      </c>
      <c r="D1296" s="99">
        <v>8555</v>
      </c>
      <c r="E1296" s="99" t="s">
        <v>61</v>
      </c>
      <c r="F1296" s="99">
        <v>7.0000000000000007E-2</v>
      </c>
      <c r="G1296" s="99" t="s">
        <v>287</v>
      </c>
      <c r="H1296" s="99" t="s">
        <v>60</v>
      </c>
      <c r="I1296" s="99" t="s">
        <v>59</v>
      </c>
      <c r="J1296" s="99" t="s">
        <v>72</v>
      </c>
      <c r="K1296" s="99">
        <v>8777</v>
      </c>
      <c r="L1296" s="99">
        <v>11766</v>
      </c>
      <c r="M1296" s="99">
        <v>0.74596294407615105</v>
      </c>
    </row>
    <row r="1297" spans="1:13" x14ac:dyDescent="0.35">
      <c r="A1297" s="99">
        <v>270.39999999999998</v>
      </c>
      <c r="B1297" s="99">
        <v>37</v>
      </c>
      <c r="C1297" s="99" t="s">
        <v>271</v>
      </c>
      <c r="D1297" s="99">
        <v>8630</v>
      </c>
      <c r="E1297" s="99" t="s">
        <v>61</v>
      </c>
      <c r="F1297" s="99">
        <v>7.0000000000000007E-2</v>
      </c>
      <c r="G1297" s="99" t="s">
        <v>287</v>
      </c>
      <c r="H1297" s="99" t="s">
        <v>60</v>
      </c>
      <c r="I1297" s="99" t="s">
        <v>59</v>
      </c>
      <c r="J1297" s="99" t="s">
        <v>72</v>
      </c>
      <c r="K1297" s="99">
        <v>8777</v>
      </c>
      <c r="L1297" s="99">
        <v>11766</v>
      </c>
      <c r="M1297" s="99">
        <v>0.74596294407615105</v>
      </c>
    </row>
    <row r="1298" spans="1:13" x14ac:dyDescent="0.35">
      <c r="A1298" s="99">
        <v>273.39999999999998</v>
      </c>
      <c r="B1298" s="99">
        <v>37</v>
      </c>
      <c r="C1298" s="99" t="s">
        <v>271</v>
      </c>
      <c r="D1298" s="99">
        <v>8558</v>
      </c>
      <c r="E1298" s="99" t="s">
        <v>61</v>
      </c>
      <c r="F1298" s="99">
        <v>7.0000000000000007E-2</v>
      </c>
      <c r="G1298" s="99" t="s">
        <v>287</v>
      </c>
      <c r="H1298" s="99" t="s">
        <v>60</v>
      </c>
      <c r="I1298" s="99" t="s">
        <v>59</v>
      </c>
      <c r="J1298" s="99" t="s">
        <v>72</v>
      </c>
      <c r="K1298" s="99">
        <v>8777</v>
      </c>
      <c r="L1298" s="99">
        <v>11766</v>
      </c>
      <c r="M1298" s="99">
        <v>0.74596294407615105</v>
      </c>
    </row>
    <row r="1299" spans="1:13" x14ac:dyDescent="0.35">
      <c r="A1299" s="99">
        <v>276.39999999999998</v>
      </c>
      <c r="B1299" s="99">
        <v>37</v>
      </c>
      <c r="C1299" s="99" t="s">
        <v>271</v>
      </c>
      <c r="D1299" s="99">
        <v>8472</v>
      </c>
      <c r="E1299" s="99" t="s">
        <v>61</v>
      </c>
      <c r="F1299" s="99">
        <v>7.0000000000000007E-2</v>
      </c>
      <c r="G1299" s="99" t="s">
        <v>287</v>
      </c>
      <c r="H1299" s="99" t="s">
        <v>60</v>
      </c>
      <c r="I1299" s="99" t="s">
        <v>59</v>
      </c>
      <c r="J1299" s="99" t="s">
        <v>72</v>
      </c>
      <c r="K1299" s="99">
        <v>8777</v>
      </c>
      <c r="L1299" s="99">
        <v>11766</v>
      </c>
      <c r="M1299" s="99">
        <v>0.74596294407615105</v>
      </c>
    </row>
    <row r="1300" spans="1:13" x14ac:dyDescent="0.35">
      <c r="A1300" s="99">
        <v>279.39999999999998</v>
      </c>
      <c r="B1300" s="99">
        <v>37</v>
      </c>
      <c r="C1300" s="99" t="s">
        <v>271</v>
      </c>
      <c r="D1300" s="99">
        <v>8521</v>
      </c>
      <c r="E1300" s="99" t="s">
        <v>61</v>
      </c>
      <c r="F1300" s="99">
        <v>7.0000000000000007E-2</v>
      </c>
      <c r="G1300" s="99" t="s">
        <v>287</v>
      </c>
      <c r="H1300" s="99" t="s">
        <v>60</v>
      </c>
      <c r="I1300" s="99" t="s">
        <v>59</v>
      </c>
      <c r="J1300" s="99" t="s">
        <v>72</v>
      </c>
      <c r="K1300" s="99">
        <v>8777</v>
      </c>
      <c r="L1300" s="99">
        <v>11766</v>
      </c>
      <c r="M1300" s="99">
        <v>0.74596294407615105</v>
      </c>
    </row>
    <row r="1301" spans="1:13" x14ac:dyDescent="0.35">
      <c r="A1301" s="99">
        <v>282.39999999999998</v>
      </c>
      <c r="B1301" s="99">
        <v>37</v>
      </c>
      <c r="C1301" s="99" t="s">
        <v>271</v>
      </c>
      <c r="D1301" s="99">
        <v>8553</v>
      </c>
      <c r="E1301" s="99" t="s">
        <v>61</v>
      </c>
      <c r="F1301" s="99">
        <v>7.0000000000000007E-2</v>
      </c>
      <c r="G1301" s="99" t="s">
        <v>287</v>
      </c>
      <c r="H1301" s="99" t="s">
        <v>60</v>
      </c>
      <c r="I1301" s="99" t="s">
        <v>59</v>
      </c>
      <c r="J1301" s="99" t="s">
        <v>72</v>
      </c>
      <c r="K1301" s="99">
        <v>8777</v>
      </c>
      <c r="L1301" s="99">
        <v>11766</v>
      </c>
      <c r="M1301" s="99">
        <v>0.74596294407615105</v>
      </c>
    </row>
    <row r="1302" spans="1:13" x14ac:dyDescent="0.35">
      <c r="A1302" s="99">
        <v>285.39999999999998</v>
      </c>
      <c r="B1302" s="99">
        <v>37</v>
      </c>
      <c r="C1302" s="99" t="s">
        <v>271</v>
      </c>
      <c r="D1302" s="99">
        <v>8553</v>
      </c>
      <c r="E1302" s="99" t="s">
        <v>61</v>
      </c>
      <c r="F1302" s="99">
        <v>7.0000000000000007E-2</v>
      </c>
      <c r="G1302" s="99" t="s">
        <v>287</v>
      </c>
      <c r="H1302" s="99" t="s">
        <v>60</v>
      </c>
      <c r="I1302" s="99" t="s">
        <v>59</v>
      </c>
      <c r="J1302" s="99" t="s">
        <v>72</v>
      </c>
      <c r="K1302" s="99">
        <v>8777</v>
      </c>
      <c r="L1302" s="99">
        <v>11766</v>
      </c>
      <c r="M1302" s="99">
        <v>0.74596294407615105</v>
      </c>
    </row>
    <row r="1303" spans="1:13" x14ac:dyDescent="0.35">
      <c r="A1303" s="99">
        <v>288.39999999999998</v>
      </c>
      <c r="B1303" s="99">
        <v>37</v>
      </c>
      <c r="C1303" s="99" t="s">
        <v>271</v>
      </c>
      <c r="D1303" s="99">
        <v>8594</v>
      </c>
      <c r="E1303" s="99" t="s">
        <v>61</v>
      </c>
      <c r="F1303" s="99">
        <v>7.0000000000000007E-2</v>
      </c>
      <c r="G1303" s="99" t="s">
        <v>287</v>
      </c>
      <c r="H1303" s="99" t="s">
        <v>60</v>
      </c>
      <c r="I1303" s="99" t="s">
        <v>59</v>
      </c>
      <c r="J1303" s="99" t="s">
        <v>72</v>
      </c>
      <c r="K1303" s="99">
        <v>8777</v>
      </c>
      <c r="L1303" s="99">
        <v>11766</v>
      </c>
      <c r="M1303" s="99">
        <v>0.74596294407615105</v>
      </c>
    </row>
    <row r="1304" spans="1:13" x14ac:dyDescent="0.35">
      <c r="A1304" s="99">
        <v>291.39999999999998</v>
      </c>
      <c r="B1304" s="99">
        <v>37</v>
      </c>
      <c r="C1304" s="99" t="s">
        <v>271</v>
      </c>
      <c r="D1304" s="99">
        <v>8636</v>
      </c>
      <c r="E1304" s="99" t="s">
        <v>61</v>
      </c>
      <c r="F1304" s="99">
        <v>7.0000000000000007E-2</v>
      </c>
      <c r="G1304" s="99" t="s">
        <v>287</v>
      </c>
      <c r="H1304" s="99" t="s">
        <v>60</v>
      </c>
      <c r="I1304" s="99" t="s">
        <v>59</v>
      </c>
      <c r="J1304" s="99" t="s">
        <v>72</v>
      </c>
      <c r="K1304" s="99">
        <v>8777</v>
      </c>
      <c r="L1304" s="99">
        <v>11766</v>
      </c>
      <c r="M1304" s="99">
        <v>0.74596294407615105</v>
      </c>
    </row>
    <row r="1305" spans="1:13" x14ac:dyDescent="0.35">
      <c r="A1305" s="99">
        <v>294.39999999999998</v>
      </c>
      <c r="B1305" s="99">
        <v>37</v>
      </c>
      <c r="C1305" s="99" t="s">
        <v>271</v>
      </c>
      <c r="D1305" s="99">
        <v>8533</v>
      </c>
      <c r="E1305" s="99" t="s">
        <v>61</v>
      </c>
      <c r="F1305" s="99">
        <v>7.0000000000000007E-2</v>
      </c>
      <c r="G1305" s="99" t="s">
        <v>287</v>
      </c>
      <c r="H1305" s="99" t="s">
        <v>60</v>
      </c>
      <c r="I1305" s="99" t="s">
        <v>59</v>
      </c>
      <c r="J1305" s="99" t="s">
        <v>72</v>
      </c>
      <c r="K1305" s="99">
        <v>8777</v>
      </c>
      <c r="L1305" s="99">
        <v>11766</v>
      </c>
      <c r="M1305" s="99">
        <v>0.74596294407615105</v>
      </c>
    </row>
    <row r="1306" spans="1:13" x14ac:dyDescent="0.35">
      <c r="A1306" s="99">
        <v>297.39999999999998</v>
      </c>
      <c r="B1306" s="99">
        <v>37</v>
      </c>
      <c r="C1306" s="99" t="s">
        <v>271</v>
      </c>
      <c r="D1306" s="99">
        <v>8499</v>
      </c>
      <c r="E1306" s="99" t="s">
        <v>61</v>
      </c>
      <c r="F1306" s="99">
        <v>7.0000000000000007E-2</v>
      </c>
      <c r="G1306" s="99" t="s">
        <v>287</v>
      </c>
      <c r="H1306" s="99" t="s">
        <v>60</v>
      </c>
      <c r="I1306" s="99" t="s">
        <v>59</v>
      </c>
      <c r="J1306" s="99" t="s">
        <v>72</v>
      </c>
      <c r="K1306" s="99">
        <v>8777</v>
      </c>
      <c r="L1306" s="99">
        <v>11766</v>
      </c>
      <c r="M1306" s="99">
        <v>0.74596294407615105</v>
      </c>
    </row>
    <row r="1307" spans="1:13" x14ac:dyDescent="0.35">
      <c r="A1307" s="99">
        <v>300.39999999999998</v>
      </c>
      <c r="B1307" s="99">
        <v>37</v>
      </c>
      <c r="C1307" s="99" t="s">
        <v>271</v>
      </c>
      <c r="D1307" s="99">
        <v>8563</v>
      </c>
      <c r="E1307" s="99" t="s">
        <v>61</v>
      </c>
      <c r="F1307" s="99">
        <v>7.0000000000000007E-2</v>
      </c>
      <c r="G1307" s="99" t="s">
        <v>287</v>
      </c>
      <c r="H1307" s="99" t="s">
        <v>60</v>
      </c>
      <c r="I1307" s="99" t="s">
        <v>59</v>
      </c>
      <c r="J1307" s="99" t="s">
        <v>72</v>
      </c>
      <c r="K1307" s="99">
        <v>8777</v>
      </c>
      <c r="L1307" s="99">
        <v>11766</v>
      </c>
      <c r="M1307" s="99">
        <v>0.74596294407615105</v>
      </c>
    </row>
    <row r="1308" spans="1:13" x14ac:dyDescent="0.35">
      <c r="A1308" s="99">
        <v>303.39999999999998</v>
      </c>
      <c r="B1308" s="99">
        <v>37</v>
      </c>
      <c r="C1308" s="99" t="s">
        <v>271</v>
      </c>
      <c r="D1308" s="99">
        <v>8554</v>
      </c>
      <c r="E1308" s="99" t="s">
        <v>61</v>
      </c>
      <c r="F1308" s="99">
        <v>7.0000000000000007E-2</v>
      </c>
      <c r="G1308" s="99" t="s">
        <v>287</v>
      </c>
      <c r="H1308" s="99" t="s">
        <v>60</v>
      </c>
      <c r="I1308" s="99" t="s">
        <v>59</v>
      </c>
      <c r="J1308" s="99" t="s">
        <v>72</v>
      </c>
      <c r="K1308" s="99">
        <v>8777</v>
      </c>
      <c r="L1308" s="99">
        <v>11766</v>
      </c>
      <c r="M1308" s="99">
        <v>0.74596294407615105</v>
      </c>
    </row>
    <row r="1309" spans="1:13" x14ac:dyDescent="0.35">
      <c r="A1309" s="99">
        <v>306.39999999999998</v>
      </c>
      <c r="B1309" s="99">
        <v>37</v>
      </c>
      <c r="C1309" s="99" t="s">
        <v>271</v>
      </c>
      <c r="D1309" s="99">
        <v>8553</v>
      </c>
      <c r="E1309" s="99" t="s">
        <v>61</v>
      </c>
      <c r="F1309" s="99">
        <v>7.0000000000000007E-2</v>
      </c>
      <c r="G1309" s="99" t="s">
        <v>287</v>
      </c>
      <c r="H1309" s="99" t="s">
        <v>60</v>
      </c>
      <c r="I1309" s="99" t="s">
        <v>59</v>
      </c>
      <c r="J1309" s="99" t="s">
        <v>72</v>
      </c>
      <c r="K1309" s="99">
        <v>8777</v>
      </c>
      <c r="L1309" s="99">
        <v>11766</v>
      </c>
      <c r="M1309" s="99">
        <v>0.74596294407615105</v>
      </c>
    </row>
    <row r="1310" spans="1:13" x14ac:dyDescent="0.35">
      <c r="A1310" s="99">
        <v>309.39999999999998</v>
      </c>
      <c r="B1310" s="99">
        <v>37</v>
      </c>
      <c r="C1310" s="99" t="s">
        <v>271</v>
      </c>
      <c r="D1310" s="99">
        <v>8491</v>
      </c>
      <c r="E1310" s="99" t="s">
        <v>61</v>
      </c>
      <c r="F1310" s="99">
        <v>7.0000000000000007E-2</v>
      </c>
      <c r="G1310" s="99" t="s">
        <v>287</v>
      </c>
      <c r="H1310" s="99" t="s">
        <v>60</v>
      </c>
      <c r="I1310" s="99" t="s">
        <v>59</v>
      </c>
      <c r="J1310" s="99" t="s">
        <v>72</v>
      </c>
      <c r="K1310" s="99">
        <v>8777</v>
      </c>
      <c r="L1310" s="99">
        <v>11766</v>
      </c>
      <c r="M1310" s="99">
        <v>0.74596294407615105</v>
      </c>
    </row>
    <row r="1311" spans="1:13" x14ac:dyDescent="0.35">
      <c r="A1311" s="99">
        <v>312.39999999999998</v>
      </c>
      <c r="B1311" s="99">
        <v>37</v>
      </c>
      <c r="C1311" s="99" t="s">
        <v>271</v>
      </c>
      <c r="D1311" s="99">
        <v>8594</v>
      </c>
      <c r="E1311" s="99" t="s">
        <v>61</v>
      </c>
      <c r="F1311" s="99">
        <v>7.0000000000000007E-2</v>
      </c>
      <c r="G1311" s="99" t="s">
        <v>287</v>
      </c>
      <c r="H1311" s="99" t="s">
        <v>60</v>
      </c>
      <c r="I1311" s="99" t="s">
        <v>59</v>
      </c>
      <c r="J1311" s="99" t="s">
        <v>72</v>
      </c>
      <c r="K1311" s="99">
        <v>8777</v>
      </c>
      <c r="L1311" s="99">
        <v>11766</v>
      </c>
      <c r="M1311" s="99">
        <v>0.74596294407615105</v>
      </c>
    </row>
    <row r="1312" spans="1:13" x14ac:dyDescent="0.35">
      <c r="A1312" s="99">
        <v>315.39999999999998</v>
      </c>
      <c r="B1312" s="99">
        <v>37</v>
      </c>
      <c r="C1312" s="99" t="s">
        <v>271</v>
      </c>
      <c r="D1312" s="99">
        <v>8518</v>
      </c>
      <c r="E1312" s="99" t="s">
        <v>61</v>
      </c>
      <c r="F1312" s="99">
        <v>7.0000000000000007E-2</v>
      </c>
      <c r="G1312" s="99" t="s">
        <v>287</v>
      </c>
      <c r="H1312" s="99" t="s">
        <v>60</v>
      </c>
      <c r="I1312" s="99" t="s">
        <v>59</v>
      </c>
      <c r="J1312" s="99" t="s">
        <v>72</v>
      </c>
      <c r="K1312" s="99">
        <v>8777</v>
      </c>
      <c r="L1312" s="99">
        <v>11766</v>
      </c>
      <c r="M1312" s="99">
        <v>0.74596294407615105</v>
      </c>
    </row>
    <row r="1313" spans="1:13" x14ac:dyDescent="0.35">
      <c r="A1313" s="99">
        <v>318.39999999999998</v>
      </c>
      <c r="B1313" s="99">
        <v>37</v>
      </c>
      <c r="C1313" s="99" t="s">
        <v>271</v>
      </c>
      <c r="D1313" s="99">
        <v>8494</v>
      </c>
      <c r="E1313" s="99" t="s">
        <v>61</v>
      </c>
      <c r="F1313" s="99">
        <v>7.0000000000000007E-2</v>
      </c>
      <c r="G1313" s="99" t="s">
        <v>287</v>
      </c>
      <c r="H1313" s="99" t="s">
        <v>60</v>
      </c>
      <c r="I1313" s="99" t="s">
        <v>59</v>
      </c>
      <c r="J1313" s="99" t="s">
        <v>72</v>
      </c>
      <c r="K1313" s="99">
        <v>8777</v>
      </c>
      <c r="L1313" s="99">
        <v>11766</v>
      </c>
      <c r="M1313" s="99">
        <v>0.74596294407615105</v>
      </c>
    </row>
    <row r="1314" spans="1:13" x14ac:dyDescent="0.35">
      <c r="A1314" s="99">
        <v>321.39999999999998</v>
      </c>
      <c r="B1314" s="99">
        <v>37</v>
      </c>
      <c r="C1314" s="99" t="s">
        <v>271</v>
      </c>
      <c r="D1314" s="99">
        <v>8549</v>
      </c>
      <c r="E1314" s="99" t="s">
        <v>61</v>
      </c>
      <c r="F1314" s="99">
        <v>7.0000000000000007E-2</v>
      </c>
      <c r="G1314" s="99" t="s">
        <v>287</v>
      </c>
      <c r="H1314" s="99" t="s">
        <v>60</v>
      </c>
      <c r="I1314" s="99" t="s">
        <v>59</v>
      </c>
      <c r="J1314" s="99" t="s">
        <v>72</v>
      </c>
      <c r="K1314" s="99">
        <v>8777</v>
      </c>
      <c r="L1314" s="99">
        <v>11766</v>
      </c>
      <c r="M1314" s="99">
        <v>0.74596294407615105</v>
      </c>
    </row>
    <row r="1315" spans="1:13" x14ac:dyDescent="0.35">
      <c r="A1315" s="99">
        <v>324.39999999999998</v>
      </c>
      <c r="B1315" s="99">
        <v>37</v>
      </c>
      <c r="C1315" s="99" t="s">
        <v>271</v>
      </c>
      <c r="D1315" s="99">
        <v>8520</v>
      </c>
      <c r="E1315" s="99" t="s">
        <v>61</v>
      </c>
      <c r="F1315" s="99">
        <v>7.0000000000000007E-2</v>
      </c>
      <c r="G1315" s="99" t="s">
        <v>287</v>
      </c>
      <c r="H1315" s="99" t="s">
        <v>60</v>
      </c>
      <c r="I1315" s="99" t="s">
        <v>59</v>
      </c>
      <c r="J1315" s="99" t="s">
        <v>72</v>
      </c>
      <c r="K1315" s="99">
        <v>8777</v>
      </c>
      <c r="L1315" s="99">
        <v>11766</v>
      </c>
      <c r="M1315" s="99">
        <v>0.74596294407615105</v>
      </c>
    </row>
    <row r="1316" spans="1:13" x14ac:dyDescent="0.35">
      <c r="A1316" s="99">
        <v>327.39999999999998</v>
      </c>
      <c r="B1316" s="99">
        <v>37</v>
      </c>
      <c r="C1316" s="99" t="s">
        <v>271</v>
      </c>
      <c r="D1316" s="99">
        <v>8573</v>
      </c>
      <c r="E1316" s="99" t="s">
        <v>61</v>
      </c>
      <c r="F1316" s="99">
        <v>7.0000000000000007E-2</v>
      </c>
      <c r="G1316" s="99" t="s">
        <v>287</v>
      </c>
      <c r="H1316" s="99" t="s">
        <v>60</v>
      </c>
      <c r="I1316" s="99" t="s">
        <v>59</v>
      </c>
      <c r="J1316" s="99" t="s">
        <v>72</v>
      </c>
      <c r="K1316" s="99">
        <v>8777</v>
      </c>
      <c r="L1316" s="99">
        <v>11766</v>
      </c>
      <c r="M1316" s="99">
        <v>0.74596294407615105</v>
      </c>
    </row>
    <row r="1317" spans="1:13" x14ac:dyDescent="0.35">
      <c r="A1317" s="99">
        <v>330.4</v>
      </c>
      <c r="B1317" s="99">
        <v>37</v>
      </c>
      <c r="C1317" s="99" t="s">
        <v>271</v>
      </c>
      <c r="D1317" s="99">
        <v>8523</v>
      </c>
      <c r="E1317" s="99" t="s">
        <v>61</v>
      </c>
      <c r="F1317" s="99">
        <v>7.0000000000000007E-2</v>
      </c>
      <c r="G1317" s="99" t="s">
        <v>287</v>
      </c>
      <c r="H1317" s="99" t="s">
        <v>60</v>
      </c>
      <c r="I1317" s="99" t="s">
        <v>59</v>
      </c>
      <c r="J1317" s="99" t="s">
        <v>72</v>
      </c>
      <c r="K1317" s="99">
        <v>8777</v>
      </c>
      <c r="L1317" s="99">
        <v>11766</v>
      </c>
      <c r="M1317" s="99">
        <v>0.74596294407615105</v>
      </c>
    </row>
    <row r="1318" spans="1:13" x14ac:dyDescent="0.35">
      <c r="A1318" s="99">
        <v>333.4</v>
      </c>
      <c r="B1318" s="99">
        <v>37</v>
      </c>
      <c r="C1318" s="99" t="s">
        <v>271</v>
      </c>
      <c r="D1318" s="99">
        <v>8546</v>
      </c>
      <c r="E1318" s="99" t="s">
        <v>61</v>
      </c>
      <c r="F1318" s="99">
        <v>7.0000000000000007E-2</v>
      </c>
      <c r="G1318" s="99" t="s">
        <v>287</v>
      </c>
      <c r="H1318" s="99" t="s">
        <v>60</v>
      </c>
      <c r="I1318" s="99" t="s">
        <v>59</v>
      </c>
      <c r="J1318" s="99" t="s">
        <v>72</v>
      </c>
      <c r="K1318" s="99">
        <v>8777</v>
      </c>
      <c r="L1318" s="99">
        <v>11766</v>
      </c>
      <c r="M1318" s="99">
        <v>0.74596294407615105</v>
      </c>
    </row>
    <row r="1319" spans="1:13" x14ac:dyDescent="0.35">
      <c r="A1319" s="99">
        <v>336.4</v>
      </c>
      <c r="B1319" s="99">
        <v>37</v>
      </c>
      <c r="C1319" s="99" t="s">
        <v>271</v>
      </c>
      <c r="D1319" s="99">
        <v>8535</v>
      </c>
      <c r="E1319" s="99" t="s">
        <v>61</v>
      </c>
      <c r="F1319" s="99">
        <v>7.0000000000000007E-2</v>
      </c>
      <c r="G1319" s="99" t="s">
        <v>287</v>
      </c>
      <c r="H1319" s="99" t="s">
        <v>60</v>
      </c>
      <c r="I1319" s="99" t="s">
        <v>59</v>
      </c>
      <c r="J1319" s="99" t="s">
        <v>72</v>
      </c>
      <c r="K1319" s="99">
        <v>8777</v>
      </c>
      <c r="L1319" s="99">
        <v>11766</v>
      </c>
      <c r="M1319" s="99">
        <v>0.74596294407615105</v>
      </c>
    </row>
    <row r="1320" spans="1:13" x14ac:dyDescent="0.35">
      <c r="A1320" s="99">
        <v>339.4</v>
      </c>
      <c r="B1320" s="99">
        <v>37</v>
      </c>
      <c r="C1320" s="99" t="s">
        <v>271</v>
      </c>
      <c r="D1320" s="99">
        <v>8527</v>
      </c>
      <c r="E1320" s="99" t="s">
        <v>61</v>
      </c>
      <c r="F1320" s="99">
        <v>7.0000000000000007E-2</v>
      </c>
      <c r="G1320" s="99" t="s">
        <v>287</v>
      </c>
      <c r="H1320" s="99" t="s">
        <v>60</v>
      </c>
      <c r="I1320" s="99" t="s">
        <v>59</v>
      </c>
      <c r="J1320" s="99" t="s">
        <v>72</v>
      </c>
      <c r="K1320" s="99">
        <v>8777</v>
      </c>
      <c r="L1320" s="99">
        <v>11766</v>
      </c>
      <c r="M1320" s="99">
        <v>0.74596294407615105</v>
      </c>
    </row>
    <row r="1321" spans="1:13" x14ac:dyDescent="0.35">
      <c r="A1321" s="99">
        <v>342.4</v>
      </c>
      <c r="B1321" s="99">
        <v>37</v>
      </c>
      <c r="C1321" s="99" t="s">
        <v>271</v>
      </c>
      <c r="D1321" s="99">
        <v>8472</v>
      </c>
      <c r="E1321" s="99" t="s">
        <v>61</v>
      </c>
      <c r="F1321" s="99">
        <v>7.0000000000000007E-2</v>
      </c>
      <c r="G1321" s="99" t="s">
        <v>287</v>
      </c>
      <c r="H1321" s="99" t="s">
        <v>60</v>
      </c>
      <c r="I1321" s="99" t="s">
        <v>59</v>
      </c>
      <c r="J1321" s="99" t="s">
        <v>72</v>
      </c>
      <c r="K1321" s="99">
        <v>8777</v>
      </c>
      <c r="L1321" s="99">
        <v>11766</v>
      </c>
      <c r="M1321" s="99">
        <v>0.74596294407615105</v>
      </c>
    </row>
    <row r="1322" spans="1:13" x14ac:dyDescent="0.35">
      <c r="A1322" s="99">
        <v>345.4</v>
      </c>
      <c r="B1322" s="99">
        <v>37</v>
      </c>
      <c r="C1322" s="99" t="s">
        <v>271</v>
      </c>
      <c r="D1322" s="99">
        <v>8552</v>
      </c>
      <c r="E1322" s="99" t="s">
        <v>61</v>
      </c>
      <c r="F1322" s="99">
        <v>7.0000000000000007E-2</v>
      </c>
      <c r="G1322" s="99" t="s">
        <v>287</v>
      </c>
      <c r="H1322" s="99" t="s">
        <v>60</v>
      </c>
      <c r="I1322" s="99" t="s">
        <v>59</v>
      </c>
      <c r="J1322" s="99" t="s">
        <v>72</v>
      </c>
      <c r="K1322" s="99">
        <v>8777</v>
      </c>
      <c r="L1322" s="99">
        <v>11766</v>
      </c>
      <c r="M1322" s="99">
        <v>0.74596294407615105</v>
      </c>
    </row>
    <row r="1323" spans="1:13" x14ac:dyDescent="0.35">
      <c r="A1323" s="99">
        <v>348.4</v>
      </c>
      <c r="B1323" s="99">
        <v>37</v>
      </c>
      <c r="C1323" s="99" t="s">
        <v>271</v>
      </c>
      <c r="D1323" s="99">
        <v>8411</v>
      </c>
      <c r="E1323" s="99" t="s">
        <v>61</v>
      </c>
      <c r="F1323" s="99">
        <v>7.0000000000000007E-2</v>
      </c>
      <c r="G1323" s="99" t="s">
        <v>287</v>
      </c>
      <c r="H1323" s="99" t="s">
        <v>60</v>
      </c>
      <c r="I1323" s="99" t="s">
        <v>59</v>
      </c>
      <c r="J1323" s="99" t="s">
        <v>72</v>
      </c>
      <c r="K1323" s="99">
        <v>8777</v>
      </c>
      <c r="L1323" s="99">
        <v>11766</v>
      </c>
      <c r="M1323" s="99">
        <v>0.74596294407615105</v>
      </c>
    </row>
    <row r="1324" spans="1:13" x14ac:dyDescent="0.35">
      <c r="A1324" s="99">
        <v>351.4</v>
      </c>
      <c r="B1324" s="99">
        <v>37</v>
      </c>
      <c r="C1324" s="99" t="s">
        <v>271</v>
      </c>
      <c r="D1324" s="99">
        <v>8515</v>
      </c>
      <c r="E1324" s="99" t="s">
        <v>61</v>
      </c>
      <c r="F1324" s="99">
        <v>7.0000000000000007E-2</v>
      </c>
      <c r="G1324" s="99" t="s">
        <v>287</v>
      </c>
      <c r="H1324" s="99" t="s">
        <v>60</v>
      </c>
      <c r="I1324" s="99" t="s">
        <v>59</v>
      </c>
      <c r="J1324" s="99" t="s">
        <v>72</v>
      </c>
      <c r="K1324" s="99">
        <v>8777</v>
      </c>
      <c r="L1324" s="99">
        <v>11766</v>
      </c>
      <c r="M1324" s="99">
        <v>0.74596294407615105</v>
      </c>
    </row>
    <row r="1325" spans="1:13" x14ac:dyDescent="0.35">
      <c r="A1325" s="99">
        <v>354.4</v>
      </c>
      <c r="B1325" s="99">
        <v>37</v>
      </c>
      <c r="C1325" s="99" t="s">
        <v>271</v>
      </c>
      <c r="D1325" s="99">
        <v>8428</v>
      </c>
      <c r="E1325" s="99" t="s">
        <v>61</v>
      </c>
      <c r="F1325" s="99">
        <v>7.0000000000000007E-2</v>
      </c>
      <c r="G1325" s="99" t="s">
        <v>287</v>
      </c>
      <c r="H1325" s="99" t="s">
        <v>60</v>
      </c>
      <c r="I1325" s="99" t="s">
        <v>59</v>
      </c>
      <c r="J1325" s="99" t="s">
        <v>72</v>
      </c>
      <c r="K1325" s="99">
        <v>8777</v>
      </c>
      <c r="L1325" s="99">
        <v>11766</v>
      </c>
      <c r="M1325" s="99">
        <v>0.74596294407615105</v>
      </c>
    </row>
    <row r="1326" spans="1:13" x14ac:dyDescent="0.35">
      <c r="A1326" s="99">
        <v>357.4</v>
      </c>
      <c r="B1326" s="99">
        <v>37</v>
      </c>
      <c r="C1326" s="99" t="s">
        <v>271</v>
      </c>
      <c r="D1326" s="99">
        <v>8418</v>
      </c>
      <c r="E1326" s="99" t="s">
        <v>61</v>
      </c>
      <c r="F1326" s="99">
        <v>7.0000000000000007E-2</v>
      </c>
      <c r="G1326" s="99" t="s">
        <v>287</v>
      </c>
      <c r="H1326" s="99" t="s">
        <v>60</v>
      </c>
      <c r="I1326" s="99" t="s">
        <v>59</v>
      </c>
      <c r="J1326" s="99" t="s">
        <v>72</v>
      </c>
      <c r="K1326" s="99">
        <v>8777</v>
      </c>
      <c r="L1326" s="99">
        <v>11766</v>
      </c>
      <c r="M1326" s="99">
        <v>0.74596294407615105</v>
      </c>
    </row>
    <row r="1327" spans="1:13" x14ac:dyDescent="0.35">
      <c r="A1327" s="99">
        <v>360.4</v>
      </c>
      <c r="B1327" s="99">
        <v>37</v>
      </c>
      <c r="C1327" s="99" t="s">
        <v>271</v>
      </c>
      <c r="D1327" s="99">
        <v>8409</v>
      </c>
      <c r="E1327" s="99" t="s">
        <v>61</v>
      </c>
      <c r="F1327" s="99">
        <v>7.0000000000000007E-2</v>
      </c>
      <c r="G1327" s="99" t="s">
        <v>287</v>
      </c>
      <c r="H1327" s="99" t="s">
        <v>60</v>
      </c>
      <c r="I1327" s="99" t="s">
        <v>59</v>
      </c>
      <c r="J1327" s="99" t="s">
        <v>72</v>
      </c>
      <c r="K1327" s="99">
        <v>8777</v>
      </c>
      <c r="L1327" s="99">
        <v>11766</v>
      </c>
      <c r="M1327" s="99">
        <v>0.74596294407615105</v>
      </c>
    </row>
    <row r="1328" spans="1:13" x14ac:dyDescent="0.35">
      <c r="A1328" s="99">
        <v>363.4</v>
      </c>
      <c r="B1328" s="99">
        <v>37</v>
      </c>
      <c r="C1328" s="99" t="s">
        <v>271</v>
      </c>
      <c r="D1328" s="99">
        <v>8445</v>
      </c>
      <c r="E1328" s="99" t="s">
        <v>61</v>
      </c>
      <c r="F1328" s="99">
        <v>7.0000000000000007E-2</v>
      </c>
      <c r="G1328" s="99" t="s">
        <v>287</v>
      </c>
      <c r="H1328" s="99" t="s">
        <v>60</v>
      </c>
      <c r="I1328" s="99" t="s">
        <v>59</v>
      </c>
      <c r="J1328" s="99" t="s">
        <v>72</v>
      </c>
      <c r="K1328" s="99">
        <v>8777</v>
      </c>
      <c r="L1328" s="99">
        <v>11766</v>
      </c>
      <c r="M1328" s="99">
        <v>0.74596294407615105</v>
      </c>
    </row>
    <row r="1329" spans="1:13" x14ac:dyDescent="0.35">
      <c r="A1329" s="99">
        <v>366.4</v>
      </c>
      <c r="B1329" s="99">
        <v>37</v>
      </c>
      <c r="C1329" s="99" t="s">
        <v>271</v>
      </c>
      <c r="D1329" s="99">
        <v>8553</v>
      </c>
      <c r="E1329" s="99" t="s">
        <v>61</v>
      </c>
      <c r="F1329" s="99">
        <v>7.0000000000000007E-2</v>
      </c>
      <c r="G1329" s="99" t="s">
        <v>287</v>
      </c>
      <c r="H1329" s="99" t="s">
        <v>60</v>
      </c>
      <c r="I1329" s="99" t="s">
        <v>59</v>
      </c>
      <c r="J1329" s="99" t="s">
        <v>72</v>
      </c>
      <c r="K1329" s="99">
        <v>8777</v>
      </c>
      <c r="L1329" s="99">
        <v>11766</v>
      </c>
      <c r="M1329" s="99">
        <v>0.74596294407615105</v>
      </c>
    </row>
    <row r="1330" spans="1:13" x14ac:dyDescent="0.35">
      <c r="A1330" s="99">
        <v>369.4</v>
      </c>
      <c r="B1330" s="99">
        <v>36.9</v>
      </c>
      <c r="C1330" s="99" t="s">
        <v>271</v>
      </c>
      <c r="D1330" s="99">
        <v>8474</v>
      </c>
      <c r="E1330" s="99" t="s">
        <v>61</v>
      </c>
      <c r="F1330" s="99">
        <v>7.0000000000000007E-2</v>
      </c>
      <c r="G1330" s="99" t="s">
        <v>287</v>
      </c>
      <c r="H1330" s="99" t="s">
        <v>60</v>
      </c>
      <c r="I1330" s="99" t="s">
        <v>59</v>
      </c>
      <c r="J1330" s="99" t="s">
        <v>72</v>
      </c>
      <c r="K1330" s="99">
        <v>8777</v>
      </c>
      <c r="L1330" s="99">
        <v>11766</v>
      </c>
      <c r="M1330" s="99">
        <v>0.74596294407615105</v>
      </c>
    </row>
    <row r="1331" spans="1:13" x14ac:dyDescent="0.35">
      <c r="A1331" s="99">
        <v>372.4</v>
      </c>
      <c r="B1331" s="99">
        <v>37</v>
      </c>
      <c r="C1331" s="99" t="s">
        <v>271</v>
      </c>
      <c r="D1331" s="99">
        <v>8512</v>
      </c>
      <c r="E1331" s="99" t="s">
        <v>61</v>
      </c>
      <c r="F1331" s="99">
        <v>7.0000000000000007E-2</v>
      </c>
      <c r="G1331" s="99" t="s">
        <v>287</v>
      </c>
      <c r="H1331" s="99" t="s">
        <v>60</v>
      </c>
      <c r="I1331" s="99" t="s">
        <v>59</v>
      </c>
      <c r="J1331" s="99" t="s">
        <v>72</v>
      </c>
      <c r="K1331" s="99">
        <v>8777</v>
      </c>
      <c r="L1331" s="99">
        <v>11766</v>
      </c>
      <c r="M1331" s="99">
        <v>0.74596294407615105</v>
      </c>
    </row>
    <row r="1332" spans="1:13" x14ac:dyDescent="0.35">
      <c r="A1332" s="99">
        <v>375.4</v>
      </c>
      <c r="B1332" s="99">
        <v>37</v>
      </c>
      <c r="C1332" s="99" t="s">
        <v>271</v>
      </c>
      <c r="D1332" s="99">
        <v>8487</v>
      </c>
      <c r="E1332" s="99" t="s">
        <v>61</v>
      </c>
      <c r="F1332" s="99">
        <v>7.0000000000000007E-2</v>
      </c>
      <c r="G1332" s="99" t="s">
        <v>287</v>
      </c>
      <c r="H1332" s="99" t="s">
        <v>60</v>
      </c>
      <c r="I1332" s="99" t="s">
        <v>59</v>
      </c>
      <c r="J1332" s="99" t="s">
        <v>72</v>
      </c>
      <c r="K1332" s="99">
        <v>8777</v>
      </c>
      <c r="L1332" s="99">
        <v>11766</v>
      </c>
      <c r="M1332" s="99">
        <v>0.74596294407615105</v>
      </c>
    </row>
    <row r="1333" spans="1:13" x14ac:dyDescent="0.35">
      <c r="A1333" s="99">
        <v>378.4</v>
      </c>
      <c r="B1333" s="99">
        <v>37</v>
      </c>
      <c r="C1333" s="99" t="s">
        <v>271</v>
      </c>
      <c r="D1333" s="99">
        <v>8562</v>
      </c>
      <c r="E1333" s="99" t="s">
        <v>61</v>
      </c>
      <c r="F1333" s="99">
        <v>7.0000000000000007E-2</v>
      </c>
      <c r="G1333" s="99" t="s">
        <v>287</v>
      </c>
      <c r="H1333" s="99" t="s">
        <v>60</v>
      </c>
      <c r="I1333" s="99" t="s">
        <v>59</v>
      </c>
      <c r="J1333" s="99" t="s">
        <v>72</v>
      </c>
      <c r="K1333" s="99">
        <v>8777</v>
      </c>
      <c r="L1333" s="99">
        <v>11766</v>
      </c>
      <c r="M1333" s="99">
        <v>0.74596294407615105</v>
      </c>
    </row>
    <row r="1334" spans="1:13" x14ac:dyDescent="0.35">
      <c r="A1334" s="99">
        <v>381.4</v>
      </c>
      <c r="B1334" s="99">
        <v>37</v>
      </c>
      <c r="C1334" s="99" t="s">
        <v>271</v>
      </c>
      <c r="D1334" s="99">
        <v>8465</v>
      </c>
      <c r="E1334" s="99" t="s">
        <v>61</v>
      </c>
      <c r="F1334" s="99">
        <v>7.0000000000000007E-2</v>
      </c>
      <c r="G1334" s="99" t="s">
        <v>287</v>
      </c>
      <c r="H1334" s="99" t="s">
        <v>60</v>
      </c>
      <c r="I1334" s="99" t="s">
        <v>59</v>
      </c>
      <c r="J1334" s="99" t="s">
        <v>72</v>
      </c>
      <c r="K1334" s="99">
        <v>8777</v>
      </c>
      <c r="L1334" s="99">
        <v>11766</v>
      </c>
      <c r="M1334" s="99">
        <v>0.74596294407615105</v>
      </c>
    </row>
    <row r="1335" spans="1:13" x14ac:dyDescent="0.35">
      <c r="A1335" s="99">
        <v>384.4</v>
      </c>
      <c r="B1335" s="99">
        <v>37</v>
      </c>
      <c r="C1335" s="99" t="s">
        <v>271</v>
      </c>
      <c r="D1335" s="99">
        <v>8466</v>
      </c>
      <c r="E1335" s="99" t="s">
        <v>61</v>
      </c>
      <c r="F1335" s="99">
        <v>7.0000000000000007E-2</v>
      </c>
      <c r="G1335" s="99" t="s">
        <v>287</v>
      </c>
      <c r="H1335" s="99" t="s">
        <v>60</v>
      </c>
      <c r="I1335" s="99" t="s">
        <v>59</v>
      </c>
      <c r="J1335" s="99" t="s">
        <v>72</v>
      </c>
      <c r="K1335" s="99">
        <v>8777</v>
      </c>
      <c r="L1335" s="99">
        <v>11766</v>
      </c>
      <c r="M1335" s="99">
        <v>0.74596294407615105</v>
      </c>
    </row>
    <row r="1336" spans="1:13" x14ac:dyDescent="0.35">
      <c r="A1336" s="99">
        <v>387.4</v>
      </c>
      <c r="B1336" s="99">
        <v>37</v>
      </c>
      <c r="C1336" s="99" t="s">
        <v>271</v>
      </c>
      <c r="D1336" s="99">
        <v>8403</v>
      </c>
      <c r="E1336" s="99" t="s">
        <v>61</v>
      </c>
      <c r="F1336" s="99">
        <v>7.0000000000000007E-2</v>
      </c>
      <c r="G1336" s="99" t="s">
        <v>287</v>
      </c>
      <c r="H1336" s="99" t="s">
        <v>60</v>
      </c>
      <c r="I1336" s="99" t="s">
        <v>59</v>
      </c>
      <c r="J1336" s="99" t="s">
        <v>72</v>
      </c>
      <c r="K1336" s="99">
        <v>8777</v>
      </c>
      <c r="L1336" s="99">
        <v>11766</v>
      </c>
      <c r="M1336" s="99">
        <v>0.74596294407615105</v>
      </c>
    </row>
    <row r="1337" spans="1:13" x14ac:dyDescent="0.35">
      <c r="A1337" s="99">
        <v>390.4</v>
      </c>
      <c r="B1337" s="99">
        <v>37</v>
      </c>
      <c r="C1337" s="99" t="s">
        <v>271</v>
      </c>
      <c r="D1337" s="99">
        <v>8613</v>
      </c>
      <c r="E1337" s="99" t="s">
        <v>61</v>
      </c>
      <c r="F1337" s="99">
        <v>7.0000000000000007E-2</v>
      </c>
      <c r="G1337" s="99" t="s">
        <v>287</v>
      </c>
      <c r="H1337" s="99" t="s">
        <v>60</v>
      </c>
      <c r="I1337" s="99" t="s">
        <v>59</v>
      </c>
      <c r="J1337" s="99" t="s">
        <v>72</v>
      </c>
      <c r="K1337" s="99">
        <v>8777</v>
      </c>
      <c r="L1337" s="99">
        <v>11766</v>
      </c>
      <c r="M1337" s="99">
        <v>0.74596294407615105</v>
      </c>
    </row>
    <row r="1338" spans="1:13" x14ac:dyDescent="0.35">
      <c r="A1338" s="99">
        <v>393.4</v>
      </c>
      <c r="B1338" s="99">
        <v>37</v>
      </c>
      <c r="C1338" s="99" t="s">
        <v>271</v>
      </c>
      <c r="D1338" s="99">
        <v>8509</v>
      </c>
      <c r="E1338" s="99" t="s">
        <v>61</v>
      </c>
      <c r="F1338" s="99">
        <v>7.0000000000000007E-2</v>
      </c>
      <c r="G1338" s="99" t="s">
        <v>287</v>
      </c>
      <c r="H1338" s="99" t="s">
        <v>60</v>
      </c>
      <c r="I1338" s="99" t="s">
        <v>59</v>
      </c>
      <c r="J1338" s="99" t="s">
        <v>72</v>
      </c>
      <c r="K1338" s="99">
        <v>8777</v>
      </c>
      <c r="L1338" s="99">
        <v>11766</v>
      </c>
      <c r="M1338" s="99">
        <v>0.74596294407615105</v>
      </c>
    </row>
    <row r="1339" spans="1:13" x14ac:dyDescent="0.35">
      <c r="A1339" s="99">
        <v>396.4</v>
      </c>
      <c r="B1339" s="99">
        <v>37</v>
      </c>
      <c r="C1339" s="99" t="s">
        <v>271</v>
      </c>
      <c r="D1339" s="99">
        <v>8472</v>
      </c>
      <c r="E1339" s="99" t="s">
        <v>61</v>
      </c>
      <c r="F1339" s="99">
        <v>7.0000000000000007E-2</v>
      </c>
      <c r="G1339" s="99" t="s">
        <v>287</v>
      </c>
      <c r="H1339" s="99" t="s">
        <v>60</v>
      </c>
      <c r="I1339" s="99" t="s">
        <v>59</v>
      </c>
      <c r="J1339" s="99" t="s">
        <v>72</v>
      </c>
      <c r="K1339" s="99">
        <v>8777</v>
      </c>
      <c r="L1339" s="99">
        <v>11766</v>
      </c>
      <c r="M1339" s="99">
        <v>0.74596294407615105</v>
      </c>
    </row>
    <row r="1340" spans="1:13" x14ac:dyDescent="0.35">
      <c r="A1340" s="99">
        <v>399.4</v>
      </c>
      <c r="B1340" s="99">
        <v>37</v>
      </c>
      <c r="C1340" s="99" t="s">
        <v>271</v>
      </c>
      <c r="D1340" s="99">
        <v>8431</v>
      </c>
      <c r="E1340" s="99" t="s">
        <v>61</v>
      </c>
      <c r="F1340" s="99">
        <v>7.0000000000000007E-2</v>
      </c>
      <c r="G1340" s="99" t="s">
        <v>287</v>
      </c>
      <c r="H1340" s="99" t="s">
        <v>60</v>
      </c>
      <c r="I1340" s="99" t="s">
        <v>59</v>
      </c>
      <c r="J1340" s="99" t="s">
        <v>72</v>
      </c>
      <c r="K1340" s="99">
        <v>8777</v>
      </c>
      <c r="L1340" s="99">
        <v>11766</v>
      </c>
      <c r="M1340" s="99">
        <v>0.74596294407615105</v>
      </c>
    </row>
    <row r="1341" spans="1:13" x14ac:dyDescent="0.35">
      <c r="A1341" s="99">
        <v>402.4</v>
      </c>
      <c r="B1341" s="99">
        <v>37</v>
      </c>
      <c r="C1341" s="99" t="s">
        <v>271</v>
      </c>
      <c r="D1341" s="99">
        <v>8536</v>
      </c>
      <c r="E1341" s="99" t="s">
        <v>61</v>
      </c>
      <c r="F1341" s="99">
        <v>7.0000000000000007E-2</v>
      </c>
      <c r="G1341" s="99" t="s">
        <v>287</v>
      </c>
      <c r="H1341" s="99" t="s">
        <v>60</v>
      </c>
      <c r="I1341" s="99" t="s">
        <v>59</v>
      </c>
      <c r="J1341" s="99" t="s">
        <v>72</v>
      </c>
      <c r="K1341" s="99">
        <v>8777</v>
      </c>
      <c r="L1341" s="99">
        <v>11766</v>
      </c>
      <c r="M1341" s="99">
        <v>0.74596294407615105</v>
      </c>
    </row>
    <row r="1342" spans="1:13" x14ac:dyDescent="0.35">
      <c r="A1342" s="99">
        <v>405.4</v>
      </c>
      <c r="B1342" s="99">
        <v>37</v>
      </c>
      <c r="C1342" s="99" t="s">
        <v>271</v>
      </c>
      <c r="D1342" s="99">
        <v>8383</v>
      </c>
      <c r="E1342" s="99" t="s">
        <v>61</v>
      </c>
      <c r="F1342" s="99">
        <v>7.0000000000000007E-2</v>
      </c>
      <c r="G1342" s="99" t="s">
        <v>287</v>
      </c>
      <c r="H1342" s="99" t="s">
        <v>60</v>
      </c>
      <c r="I1342" s="99" t="s">
        <v>59</v>
      </c>
      <c r="J1342" s="99" t="s">
        <v>72</v>
      </c>
      <c r="K1342" s="99">
        <v>8777</v>
      </c>
      <c r="L1342" s="99">
        <v>11766</v>
      </c>
      <c r="M1342" s="99">
        <v>0.74596294407615105</v>
      </c>
    </row>
    <row r="1343" spans="1:13" x14ac:dyDescent="0.35">
      <c r="A1343" s="99">
        <v>408.4</v>
      </c>
      <c r="B1343" s="99">
        <v>37</v>
      </c>
      <c r="C1343" s="99" t="s">
        <v>271</v>
      </c>
      <c r="D1343" s="99">
        <v>8577</v>
      </c>
      <c r="E1343" s="99" t="s">
        <v>61</v>
      </c>
      <c r="F1343" s="99">
        <v>7.0000000000000007E-2</v>
      </c>
      <c r="G1343" s="99" t="s">
        <v>287</v>
      </c>
      <c r="H1343" s="99" t="s">
        <v>60</v>
      </c>
      <c r="I1343" s="99" t="s">
        <v>59</v>
      </c>
      <c r="J1343" s="99" t="s">
        <v>72</v>
      </c>
      <c r="K1343" s="99">
        <v>8777</v>
      </c>
      <c r="L1343" s="99">
        <v>11766</v>
      </c>
      <c r="M1343" s="99">
        <v>0.74596294407615105</v>
      </c>
    </row>
    <row r="1344" spans="1:13" x14ac:dyDescent="0.35">
      <c r="A1344" s="99">
        <v>411.4</v>
      </c>
      <c r="B1344" s="99">
        <v>37</v>
      </c>
      <c r="C1344" s="99" t="s">
        <v>271</v>
      </c>
      <c r="D1344" s="99">
        <v>8282</v>
      </c>
      <c r="E1344" s="99" t="s">
        <v>61</v>
      </c>
      <c r="F1344" s="99">
        <v>7.0000000000000007E-2</v>
      </c>
      <c r="G1344" s="99" t="s">
        <v>287</v>
      </c>
      <c r="H1344" s="99" t="s">
        <v>60</v>
      </c>
      <c r="I1344" s="99" t="s">
        <v>59</v>
      </c>
      <c r="J1344" s="99" t="s">
        <v>72</v>
      </c>
      <c r="K1344" s="99">
        <v>8777</v>
      </c>
      <c r="L1344" s="99">
        <v>11766</v>
      </c>
      <c r="M1344" s="99">
        <v>0.74596294407615105</v>
      </c>
    </row>
    <row r="1345" spans="1:13" x14ac:dyDescent="0.35">
      <c r="A1345" s="99">
        <v>414.4</v>
      </c>
      <c r="B1345" s="99">
        <v>37</v>
      </c>
      <c r="C1345" s="99" t="s">
        <v>271</v>
      </c>
      <c r="D1345" s="99">
        <v>8461</v>
      </c>
      <c r="E1345" s="99" t="s">
        <v>61</v>
      </c>
      <c r="F1345" s="99">
        <v>7.0000000000000007E-2</v>
      </c>
      <c r="G1345" s="99" t="s">
        <v>287</v>
      </c>
      <c r="H1345" s="99" t="s">
        <v>60</v>
      </c>
      <c r="I1345" s="99" t="s">
        <v>59</v>
      </c>
      <c r="J1345" s="99" t="s">
        <v>72</v>
      </c>
      <c r="K1345" s="99">
        <v>8777</v>
      </c>
      <c r="L1345" s="99">
        <v>11766</v>
      </c>
      <c r="M1345" s="99">
        <v>0.74596294407615105</v>
      </c>
    </row>
    <row r="1346" spans="1:13" x14ac:dyDescent="0.35">
      <c r="A1346" s="99">
        <v>417.4</v>
      </c>
      <c r="B1346" s="99">
        <v>37</v>
      </c>
      <c r="C1346" s="99" t="s">
        <v>271</v>
      </c>
      <c r="D1346" s="99">
        <v>8345</v>
      </c>
      <c r="E1346" s="99" t="s">
        <v>61</v>
      </c>
      <c r="F1346" s="99">
        <v>7.0000000000000007E-2</v>
      </c>
      <c r="G1346" s="99" t="s">
        <v>287</v>
      </c>
      <c r="H1346" s="99" t="s">
        <v>60</v>
      </c>
      <c r="I1346" s="99" t="s">
        <v>59</v>
      </c>
      <c r="J1346" s="99" t="s">
        <v>72</v>
      </c>
      <c r="K1346" s="99">
        <v>8777</v>
      </c>
      <c r="L1346" s="99">
        <v>11766</v>
      </c>
      <c r="M1346" s="99">
        <v>0.74596294407615105</v>
      </c>
    </row>
    <row r="1347" spans="1:13" x14ac:dyDescent="0.35">
      <c r="A1347" s="99">
        <v>420.4</v>
      </c>
      <c r="B1347" s="99">
        <v>37</v>
      </c>
      <c r="C1347" s="99" t="s">
        <v>271</v>
      </c>
      <c r="D1347" s="99">
        <v>8455</v>
      </c>
      <c r="E1347" s="99" t="s">
        <v>61</v>
      </c>
      <c r="F1347" s="99">
        <v>7.0000000000000007E-2</v>
      </c>
      <c r="G1347" s="99" t="s">
        <v>287</v>
      </c>
      <c r="H1347" s="99" t="s">
        <v>60</v>
      </c>
      <c r="I1347" s="99" t="s">
        <v>59</v>
      </c>
      <c r="J1347" s="99" t="s">
        <v>72</v>
      </c>
      <c r="K1347" s="99">
        <v>8777</v>
      </c>
      <c r="L1347" s="99">
        <v>11766</v>
      </c>
      <c r="M1347" s="99">
        <v>0.74596294407615105</v>
      </c>
    </row>
    <row r="1348" spans="1:13" x14ac:dyDescent="0.35">
      <c r="A1348" s="99">
        <v>423.4</v>
      </c>
      <c r="B1348" s="99">
        <v>37</v>
      </c>
      <c r="C1348" s="99" t="s">
        <v>271</v>
      </c>
      <c r="D1348" s="99">
        <v>8425</v>
      </c>
      <c r="E1348" s="99" t="s">
        <v>61</v>
      </c>
      <c r="F1348" s="99">
        <v>7.0000000000000007E-2</v>
      </c>
      <c r="G1348" s="99" t="s">
        <v>287</v>
      </c>
      <c r="H1348" s="99" t="s">
        <v>60</v>
      </c>
      <c r="I1348" s="99" t="s">
        <v>59</v>
      </c>
      <c r="J1348" s="99" t="s">
        <v>72</v>
      </c>
      <c r="K1348" s="99">
        <v>8777</v>
      </c>
      <c r="L1348" s="99">
        <v>11766</v>
      </c>
      <c r="M1348" s="99">
        <v>0.74596294407615105</v>
      </c>
    </row>
    <row r="1349" spans="1:13" x14ac:dyDescent="0.35">
      <c r="A1349" s="99">
        <v>426.4</v>
      </c>
      <c r="B1349" s="99">
        <v>37</v>
      </c>
      <c r="C1349" s="99" t="s">
        <v>271</v>
      </c>
      <c r="D1349" s="99">
        <v>8474</v>
      </c>
      <c r="E1349" s="99" t="s">
        <v>61</v>
      </c>
      <c r="F1349" s="99">
        <v>7.0000000000000007E-2</v>
      </c>
      <c r="G1349" s="99" t="s">
        <v>287</v>
      </c>
      <c r="H1349" s="99" t="s">
        <v>60</v>
      </c>
      <c r="I1349" s="99" t="s">
        <v>59</v>
      </c>
      <c r="J1349" s="99" t="s">
        <v>72</v>
      </c>
      <c r="K1349" s="99">
        <v>8777</v>
      </c>
      <c r="L1349" s="99">
        <v>11766</v>
      </c>
      <c r="M1349" s="99">
        <v>0.74596294407615105</v>
      </c>
    </row>
    <row r="1350" spans="1:13" x14ac:dyDescent="0.35">
      <c r="A1350" s="99">
        <v>429.4</v>
      </c>
      <c r="B1350" s="99">
        <v>37</v>
      </c>
      <c r="C1350" s="99" t="s">
        <v>271</v>
      </c>
      <c r="D1350" s="99">
        <v>8376</v>
      </c>
      <c r="E1350" s="99" t="s">
        <v>61</v>
      </c>
      <c r="F1350" s="99">
        <v>7.0000000000000007E-2</v>
      </c>
      <c r="G1350" s="99" t="s">
        <v>287</v>
      </c>
      <c r="H1350" s="99" t="s">
        <v>60</v>
      </c>
      <c r="I1350" s="99" t="s">
        <v>59</v>
      </c>
      <c r="J1350" s="99" t="s">
        <v>72</v>
      </c>
      <c r="K1350" s="99">
        <v>8777</v>
      </c>
      <c r="L1350" s="99">
        <v>11766</v>
      </c>
      <c r="M1350" s="99">
        <v>0.74596294407615105</v>
      </c>
    </row>
    <row r="1351" spans="1:13" x14ac:dyDescent="0.35">
      <c r="A1351" s="99">
        <v>432.4</v>
      </c>
      <c r="B1351" s="99">
        <v>37</v>
      </c>
      <c r="C1351" s="99" t="s">
        <v>271</v>
      </c>
      <c r="D1351" s="99">
        <v>8441</v>
      </c>
      <c r="E1351" s="99" t="s">
        <v>61</v>
      </c>
      <c r="F1351" s="99">
        <v>7.0000000000000007E-2</v>
      </c>
      <c r="G1351" s="99" t="s">
        <v>287</v>
      </c>
      <c r="H1351" s="99" t="s">
        <v>60</v>
      </c>
      <c r="I1351" s="99" t="s">
        <v>59</v>
      </c>
      <c r="J1351" s="99" t="s">
        <v>72</v>
      </c>
      <c r="K1351" s="99">
        <v>8777</v>
      </c>
      <c r="L1351" s="99">
        <v>11766</v>
      </c>
      <c r="M1351" s="99">
        <v>0.74596294407615105</v>
      </c>
    </row>
    <row r="1352" spans="1:13" x14ac:dyDescent="0.35">
      <c r="A1352" s="99">
        <v>435.4</v>
      </c>
      <c r="B1352" s="99">
        <v>37</v>
      </c>
      <c r="C1352" s="99" t="s">
        <v>271</v>
      </c>
      <c r="D1352" s="99">
        <v>8434</v>
      </c>
      <c r="E1352" s="99" t="s">
        <v>61</v>
      </c>
      <c r="F1352" s="99">
        <v>7.0000000000000007E-2</v>
      </c>
      <c r="G1352" s="99" t="s">
        <v>287</v>
      </c>
      <c r="H1352" s="99" t="s">
        <v>60</v>
      </c>
      <c r="I1352" s="99" t="s">
        <v>59</v>
      </c>
      <c r="J1352" s="99" t="s">
        <v>72</v>
      </c>
      <c r="K1352" s="99">
        <v>8777</v>
      </c>
      <c r="L1352" s="99">
        <v>11766</v>
      </c>
      <c r="M1352" s="99">
        <v>0.74596294407615105</v>
      </c>
    </row>
    <row r="1353" spans="1:13" x14ac:dyDescent="0.35">
      <c r="A1353" s="99">
        <v>438.4</v>
      </c>
      <c r="B1353" s="99">
        <v>37</v>
      </c>
      <c r="C1353" s="99" t="s">
        <v>271</v>
      </c>
      <c r="D1353" s="99">
        <v>8449</v>
      </c>
      <c r="E1353" s="99" t="s">
        <v>61</v>
      </c>
      <c r="F1353" s="99">
        <v>7.0000000000000007E-2</v>
      </c>
      <c r="G1353" s="99" t="s">
        <v>287</v>
      </c>
      <c r="H1353" s="99" t="s">
        <v>60</v>
      </c>
      <c r="I1353" s="99" t="s">
        <v>59</v>
      </c>
      <c r="J1353" s="99" t="s">
        <v>72</v>
      </c>
      <c r="K1353" s="99">
        <v>8777</v>
      </c>
      <c r="L1353" s="99">
        <v>11766</v>
      </c>
      <c r="M1353" s="99">
        <v>0.74596294407615105</v>
      </c>
    </row>
    <row r="1354" spans="1:13" x14ac:dyDescent="0.35">
      <c r="A1354" s="99">
        <v>441.4</v>
      </c>
      <c r="B1354" s="99">
        <v>37</v>
      </c>
      <c r="C1354" s="99" t="s">
        <v>271</v>
      </c>
      <c r="D1354" s="99">
        <v>8364</v>
      </c>
      <c r="E1354" s="99" t="s">
        <v>61</v>
      </c>
      <c r="F1354" s="99">
        <v>7.0000000000000007E-2</v>
      </c>
      <c r="G1354" s="99" t="s">
        <v>287</v>
      </c>
      <c r="H1354" s="99" t="s">
        <v>60</v>
      </c>
      <c r="I1354" s="99" t="s">
        <v>59</v>
      </c>
      <c r="J1354" s="99" t="s">
        <v>72</v>
      </c>
      <c r="K1354" s="99">
        <v>8777</v>
      </c>
      <c r="L1354" s="99">
        <v>11766</v>
      </c>
      <c r="M1354" s="99">
        <v>0.74596294407615105</v>
      </c>
    </row>
    <row r="1355" spans="1:13" x14ac:dyDescent="0.35">
      <c r="A1355" s="99">
        <v>444.4</v>
      </c>
      <c r="B1355" s="99">
        <v>37</v>
      </c>
      <c r="C1355" s="99" t="s">
        <v>271</v>
      </c>
      <c r="D1355" s="99">
        <v>8327</v>
      </c>
      <c r="E1355" s="99" t="s">
        <v>61</v>
      </c>
      <c r="F1355" s="99">
        <v>7.0000000000000007E-2</v>
      </c>
      <c r="G1355" s="99" t="s">
        <v>287</v>
      </c>
      <c r="H1355" s="99" t="s">
        <v>60</v>
      </c>
      <c r="I1355" s="99" t="s">
        <v>59</v>
      </c>
      <c r="J1355" s="99" t="s">
        <v>72</v>
      </c>
      <c r="K1355" s="99">
        <v>8777</v>
      </c>
      <c r="L1355" s="99">
        <v>11766</v>
      </c>
      <c r="M1355" s="99">
        <v>0.74596294407615105</v>
      </c>
    </row>
    <row r="1356" spans="1:13" x14ac:dyDescent="0.35">
      <c r="A1356" s="99">
        <v>447.4</v>
      </c>
      <c r="B1356" s="99">
        <v>37</v>
      </c>
      <c r="C1356" s="99" t="s">
        <v>271</v>
      </c>
      <c r="D1356" s="99">
        <v>8430</v>
      </c>
      <c r="E1356" s="99" t="s">
        <v>61</v>
      </c>
      <c r="F1356" s="99">
        <v>7.0000000000000007E-2</v>
      </c>
      <c r="G1356" s="99" t="s">
        <v>287</v>
      </c>
      <c r="H1356" s="99" t="s">
        <v>60</v>
      </c>
      <c r="I1356" s="99" t="s">
        <v>59</v>
      </c>
      <c r="J1356" s="99" t="s">
        <v>72</v>
      </c>
      <c r="K1356" s="99">
        <v>8777</v>
      </c>
      <c r="L1356" s="99">
        <v>11766</v>
      </c>
      <c r="M1356" s="99">
        <v>0.74596294407615105</v>
      </c>
    </row>
    <row r="1357" spans="1:13" x14ac:dyDescent="0.35">
      <c r="A1357" s="99">
        <v>450.4</v>
      </c>
      <c r="B1357" s="99">
        <v>37</v>
      </c>
      <c r="C1357" s="99" t="s">
        <v>271</v>
      </c>
      <c r="D1357" s="99">
        <v>8423</v>
      </c>
      <c r="E1357" s="99" t="s">
        <v>61</v>
      </c>
      <c r="F1357" s="99">
        <v>7.0000000000000007E-2</v>
      </c>
      <c r="G1357" s="99" t="s">
        <v>287</v>
      </c>
      <c r="H1357" s="99" t="s">
        <v>60</v>
      </c>
      <c r="I1357" s="99" t="s">
        <v>59</v>
      </c>
      <c r="J1357" s="99" t="s">
        <v>72</v>
      </c>
      <c r="K1357" s="99">
        <v>8777</v>
      </c>
      <c r="L1357" s="99">
        <v>11766</v>
      </c>
      <c r="M1357" s="99">
        <v>0.74596294407615105</v>
      </c>
    </row>
    <row r="1358" spans="1:13" x14ac:dyDescent="0.35">
      <c r="A1358" s="99">
        <v>453.4</v>
      </c>
      <c r="B1358" s="99">
        <v>37</v>
      </c>
      <c r="C1358" s="99" t="s">
        <v>271</v>
      </c>
      <c r="D1358" s="99">
        <v>8472</v>
      </c>
      <c r="E1358" s="99" t="s">
        <v>61</v>
      </c>
      <c r="F1358" s="99">
        <v>7.0000000000000007E-2</v>
      </c>
      <c r="G1358" s="99" t="s">
        <v>287</v>
      </c>
      <c r="H1358" s="99" t="s">
        <v>60</v>
      </c>
      <c r="I1358" s="99" t="s">
        <v>59</v>
      </c>
      <c r="J1358" s="99" t="s">
        <v>72</v>
      </c>
      <c r="K1358" s="99">
        <v>8777</v>
      </c>
      <c r="L1358" s="99">
        <v>11766</v>
      </c>
      <c r="M1358" s="99">
        <v>0.74596294407615105</v>
      </c>
    </row>
    <row r="1359" spans="1:13" x14ac:dyDescent="0.35">
      <c r="A1359" s="99">
        <v>456.4</v>
      </c>
      <c r="B1359" s="99">
        <v>37</v>
      </c>
      <c r="C1359" s="99" t="s">
        <v>271</v>
      </c>
      <c r="D1359" s="99">
        <v>8576</v>
      </c>
      <c r="E1359" s="99" t="s">
        <v>61</v>
      </c>
      <c r="F1359" s="99">
        <v>7.0000000000000007E-2</v>
      </c>
      <c r="G1359" s="99" t="s">
        <v>287</v>
      </c>
      <c r="H1359" s="99" t="s">
        <v>60</v>
      </c>
      <c r="I1359" s="99" t="s">
        <v>59</v>
      </c>
      <c r="J1359" s="99" t="s">
        <v>72</v>
      </c>
      <c r="K1359" s="99">
        <v>8777</v>
      </c>
      <c r="L1359" s="99">
        <v>11766</v>
      </c>
      <c r="M1359" s="99">
        <v>0.74596294407615105</v>
      </c>
    </row>
    <row r="1360" spans="1:13" x14ac:dyDescent="0.35">
      <c r="A1360" s="99">
        <v>459.4</v>
      </c>
      <c r="B1360" s="99">
        <v>37</v>
      </c>
      <c r="C1360" s="99" t="s">
        <v>271</v>
      </c>
      <c r="D1360" s="99">
        <v>8371</v>
      </c>
      <c r="E1360" s="99" t="s">
        <v>61</v>
      </c>
      <c r="F1360" s="99">
        <v>7.0000000000000007E-2</v>
      </c>
      <c r="G1360" s="99" t="s">
        <v>287</v>
      </c>
      <c r="H1360" s="99" t="s">
        <v>60</v>
      </c>
      <c r="I1360" s="99" t="s">
        <v>59</v>
      </c>
      <c r="J1360" s="99" t="s">
        <v>72</v>
      </c>
      <c r="K1360" s="99">
        <v>8777</v>
      </c>
      <c r="L1360" s="99">
        <v>11766</v>
      </c>
      <c r="M1360" s="99">
        <v>0.74596294407615105</v>
      </c>
    </row>
    <row r="1361" spans="1:13" x14ac:dyDescent="0.35">
      <c r="A1361" s="99">
        <v>462.4</v>
      </c>
      <c r="B1361" s="99">
        <v>37</v>
      </c>
      <c r="C1361" s="99" t="s">
        <v>271</v>
      </c>
      <c r="D1361" s="99">
        <v>8362</v>
      </c>
      <c r="E1361" s="99" t="s">
        <v>61</v>
      </c>
      <c r="F1361" s="99">
        <v>7.0000000000000007E-2</v>
      </c>
      <c r="G1361" s="99" t="s">
        <v>287</v>
      </c>
      <c r="H1361" s="99" t="s">
        <v>60</v>
      </c>
      <c r="I1361" s="99" t="s">
        <v>59</v>
      </c>
      <c r="J1361" s="99" t="s">
        <v>72</v>
      </c>
      <c r="K1361" s="99">
        <v>8777</v>
      </c>
      <c r="L1361" s="99">
        <v>11766</v>
      </c>
      <c r="M1361" s="99">
        <v>0.74596294407615105</v>
      </c>
    </row>
    <row r="1362" spans="1:13" x14ac:dyDescent="0.35">
      <c r="A1362" s="99">
        <v>465.4</v>
      </c>
      <c r="B1362" s="99">
        <v>37</v>
      </c>
      <c r="C1362" s="99" t="s">
        <v>271</v>
      </c>
      <c r="D1362" s="99">
        <v>8531</v>
      </c>
      <c r="E1362" s="99" t="s">
        <v>61</v>
      </c>
      <c r="F1362" s="99">
        <v>7.0000000000000007E-2</v>
      </c>
      <c r="G1362" s="99" t="s">
        <v>287</v>
      </c>
      <c r="H1362" s="99" t="s">
        <v>60</v>
      </c>
      <c r="I1362" s="99" t="s">
        <v>59</v>
      </c>
      <c r="J1362" s="99" t="s">
        <v>72</v>
      </c>
      <c r="K1362" s="99">
        <v>8777</v>
      </c>
      <c r="L1362" s="99">
        <v>11766</v>
      </c>
      <c r="M1362" s="99">
        <v>0.74596294407615105</v>
      </c>
    </row>
    <row r="1363" spans="1:13" x14ac:dyDescent="0.35">
      <c r="A1363" s="99">
        <v>468.4</v>
      </c>
      <c r="B1363" s="99">
        <v>37</v>
      </c>
      <c r="C1363" s="99" t="s">
        <v>271</v>
      </c>
      <c r="D1363" s="99">
        <v>8362</v>
      </c>
      <c r="E1363" s="99" t="s">
        <v>61</v>
      </c>
      <c r="F1363" s="99">
        <v>7.0000000000000007E-2</v>
      </c>
      <c r="G1363" s="99" t="s">
        <v>287</v>
      </c>
      <c r="H1363" s="99" t="s">
        <v>60</v>
      </c>
      <c r="I1363" s="99" t="s">
        <v>59</v>
      </c>
      <c r="J1363" s="99" t="s">
        <v>72</v>
      </c>
      <c r="K1363" s="99">
        <v>8777</v>
      </c>
      <c r="L1363" s="99">
        <v>11766</v>
      </c>
      <c r="M1363" s="99">
        <v>0.74596294407615105</v>
      </c>
    </row>
    <row r="1364" spans="1:13" x14ac:dyDescent="0.35">
      <c r="A1364" s="99">
        <v>471.4</v>
      </c>
      <c r="B1364" s="99">
        <v>37</v>
      </c>
      <c r="C1364" s="99" t="s">
        <v>271</v>
      </c>
      <c r="D1364" s="99">
        <v>8387</v>
      </c>
      <c r="E1364" s="99" t="s">
        <v>61</v>
      </c>
      <c r="F1364" s="99">
        <v>7.0000000000000007E-2</v>
      </c>
      <c r="G1364" s="99" t="s">
        <v>287</v>
      </c>
      <c r="H1364" s="99" t="s">
        <v>60</v>
      </c>
      <c r="I1364" s="99" t="s">
        <v>59</v>
      </c>
      <c r="J1364" s="99" t="s">
        <v>72</v>
      </c>
      <c r="K1364" s="99">
        <v>8777</v>
      </c>
      <c r="L1364" s="99">
        <v>11766</v>
      </c>
      <c r="M1364" s="99">
        <v>0.74596294407615105</v>
      </c>
    </row>
    <row r="1365" spans="1:13" x14ac:dyDescent="0.35">
      <c r="A1365" s="99">
        <v>474.4</v>
      </c>
      <c r="B1365" s="99">
        <v>37</v>
      </c>
      <c r="C1365" s="99" t="s">
        <v>271</v>
      </c>
      <c r="D1365" s="99">
        <v>8442</v>
      </c>
      <c r="E1365" s="99" t="s">
        <v>61</v>
      </c>
      <c r="F1365" s="99">
        <v>7.0000000000000007E-2</v>
      </c>
      <c r="G1365" s="99" t="s">
        <v>287</v>
      </c>
      <c r="H1365" s="99" t="s">
        <v>60</v>
      </c>
      <c r="I1365" s="99" t="s">
        <v>59</v>
      </c>
      <c r="J1365" s="99" t="s">
        <v>72</v>
      </c>
      <c r="K1365" s="99">
        <v>8777</v>
      </c>
      <c r="L1365" s="99">
        <v>11766</v>
      </c>
      <c r="M1365" s="99">
        <v>0.74596294407615105</v>
      </c>
    </row>
    <row r="1366" spans="1:13" x14ac:dyDescent="0.35">
      <c r="A1366" s="99">
        <v>477.4</v>
      </c>
      <c r="B1366" s="99">
        <v>37</v>
      </c>
      <c r="C1366" s="99" t="s">
        <v>271</v>
      </c>
      <c r="D1366" s="99">
        <v>8418</v>
      </c>
      <c r="E1366" s="99" t="s">
        <v>61</v>
      </c>
      <c r="F1366" s="99">
        <v>7.0000000000000007E-2</v>
      </c>
      <c r="G1366" s="99" t="s">
        <v>287</v>
      </c>
      <c r="H1366" s="99" t="s">
        <v>60</v>
      </c>
      <c r="I1366" s="99" t="s">
        <v>59</v>
      </c>
      <c r="J1366" s="99" t="s">
        <v>72</v>
      </c>
      <c r="K1366" s="99">
        <v>8777</v>
      </c>
      <c r="L1366" s="99">
        <v>11766</v>
      </c>
      <c r="M1366" s="99">
        <v>0.74596294407615105</v>
      </c>
    </row>
    <row r="1367" spans="1:13" x14ac:dyDescent="0.35">
      <c r="A1367" s="99">
        <v>480.4</v>
      </c>
      <c r="B1367" s="99">
        <v>37</v>
      </c>
      <c r="C1367" s="99" t="s">
        <v>271</v>
      </c>
      <c r="D1367" s="99">
        <v>8515</v>
      </c>
      <c r="E1367" s="99" t="s">
        <v>61</v>
      </c>
      <c r="F1367" s="99">
        <v>7.0000000000000007E-2</v>
      </c>
      <c r="G1367" s="99" t="s">
        <v>287</v>
      </c>
      <c r="H1367" s="99" t="s">
        <v>60</v>
      </c>
      <c r="I1367" s="99" t="s">
        <v>59</v>
      </c>
      <c r="J1367" s="99" t="s">
        <v>72</v>
      </c>
      <c r="K1367" s="99">
        <v>8777</v>
      </c>
      <c r="L1367" s="99">
        <v>11766</v>
      </c>
      <c r="M1367" s="99">
        <v>0.74596294407615105</v>
      </c>
    </row>
    <row r="1368" spans="1:13" x14ac:dyDescent="0.35">
      <c r="A1368" s="99">
        <v>483.4</v>
      </c>
      <c r="B1368" s="99">
        <v>37</v>
      </c>
      <c r="C1368" s="99" t="s">
        <v>271</v>
      </c>
      <c r="D1368" s="99">
        <v>8488</v>
      </c>
      <c r="E1368" s="99" t="s">
        <v>61</v>
      </c>
      <c r="F1368" s="99">
        <v>7.0000000000000007E-2</v>
      </c>
      <c r="G1368" s="99" t="s">
        <v>287</v>
      </c>
      <c r="H1368" s="99" t="s">
        <v>60</v>
      </c>
      <c r="I1368" s="99" t="s">
        <v>59</v>
      </c>
      <c r="J1368" s="99" t="s">
        <v>72</v>
      </c>
      <c r="K1368" s="99">
        <v>8777</v>
      </c>
      <c r="L1368" s="99">
        <v>11766</v>
      </c>
      <c r="M1368" s="99">
        <v>0.74596294407615105</v>
      </c>
    </row>
    <row r="1369" spans="1:13" x14ac:dyDescent="0.35">
      <c r="A1369" s="99">
        <v>486.4</v>
      </c>
      <c r="B1369" s="99">
        <v>37</v>
      </c>
      <c r="C1369" s="99" t="s">
        <v>271</v>
      </c>
      <c r="D1369" s="99">
        <v>8431</v>
      </c>
      <c r="E1369" s="99" t="s">
        <v>61</v>
      </c>
      <c r="F1369" s="99">
        <v>7.0000000000000007E-2</v>
      </c>
      <c r="G1369" s="99" t="s">
        <v>287</v>
      </c>
      <c r="H1369" s="99" t="s">
        <v>60</v>
      </c>
      <c r="I1369" s="99" t="s">
        <v>59</v>
      </c>
      <c r="J1369" s="99" t="s">
        <v>72</v>
      </c>
      <c r="K1369" s="99">
        <v>8777</v>
      </c>
      <c r="L1369" s="99">
        <v>11766</v>
      </c>
      <c r="M1369" s="99">
        <v>0.74596294407615105</v>
      </c>
    </row>
    <row r="1370" spans="1:13" x14ac:dyDescent="0.35">
      <c r="A1370" s="99">
        <v>489.4</v>
      </c>
      <c r="B1370" s="99">
        <v>37</v>
      </c>
      <c r="C1370" s="99" t="s">
        <v>271</v>
      </c>
      <c r="D1370" s="99">
        <v>8344</v>
      </c>
      <c r="E1370" s="99" t="s">
        <v>61</v>
      </c>
      <c r="F1370" s="99">
        <v>7.0000000000000007E-2</v>
      </c>
      <c r="G1370" s="99" t="s">
        <v>287</v>
      </c>
      <c r="H1370" s="99" t="s">
        <v>60</v>
      </c>
      <c r="I1370" s="99" t="s">
        <v>59</v>
      </c>
      <c r="J1370" s="99" t="s">
        <v>72</v>
      </c>
      <c r="K1370" s="99">
        <v>8777</v>
      </c>
      <c r="L1370" s="99">
        <v>11766</v>
      </c>
      <c r="M1370" s="99">
        <v>0.74596294407615105</v>
      </c>
    </row>
    <row r="1371" spans="1:13" x14ac:dyDescent="0.35">
      <c r="A1371" s="99">
        <v>492.4</v>
      </c>
      <c r="B1371" s="99">
        <v>37</v>
      </c>
      <c r="C1371" s="99" t="s">
        <v>271</v>
      </c>
      <c r="D1371" s="99">
        <v>8449</v>
      </c>
      <c r="E1371" s="99" t="s">
        <v>61</v>
      </c>
      <c r="F1371" s="99">
        <v>7.0000000000000007E-2</v>
      </c>
      <c r="G1371" s="99" t="s">
        <v>287</v>
      </c>
      <c r="H1371" s="99" t="s">
        <v>60</v>
      </c>
      <c r="I1371" s="99" t="s">
        <v>59</v>
      </c>
      <c r="J1371" s="99" t="s">
        <v>72</v>
      </c>
      <c r="K1371" s="99">
        <v>8777</v>
      </c>
      <c r="L1371" s="99">
        <v>11766</v>
      </c>
      <c r="M1371" s="99">
        <v>0.74596294407615105</v>
      </c>
    </row>
    <row r="1372" spans="1:13" x14ac:dyDescent="0.35">
      <c r="A1372" s="99">
        <v>495.4</v>
      </c>
      <c r="B1372" s="99">
        <v>37</v>
      </c>
      <c r="C1372" s="99" t="s">
        <v>271</v>
      </c>
      <c r="D1372" s="99">
        <v>8588</v>
      </c>
      <c r="E1372" s="99" t="s">
        <v>61</v>
      </c>
      <c r="F1372" s="99">
        <v>7.0000000000000007E-2</v>
      </c>
      <c r="G1372" s="99" t="s">
        <v>287</v>
      </c>
      <c r="H1372" s="99" t="s">
        <v>60</v>
      </c>
      <c r="I1372" s="99" t="s">
        <v>59</v>
      </c>
      <c r="J1372" s="99" t="s">
        <v>72</v>
      </c>
      <c r="K1372" s="99">
        <v>8777</v>
      </c>
      <c r="L1372" s="99">
        <v>11766</v>
      </c>
      <c r="M1372" s="99">
        <v>0.74596294407615105</v>
      </c>
    </row>
    <row r="1373" spans="1:13" x14ac:dyDescent="0.35">
      <c r="A1373" s="99">
        <v>498.4</v>
      </c>
      <c r="B1373" s="99">
        <v>37</v>
      </c>
      <c r="C1373" s="99" t="s">
        <v>271</v>
      </c>
      <c r="D1373" s="99">
        <v>8433</v>
      </c>
      <c r="E1373" s="99" t="s">
        <v>61</v>
      </c>
      <c r="F1373" s="99">
        <v>7.0000000000000007E-2</v>
      </c>
      <c r="G1373" s="99" t="s">
        <v>287</v>
      </c>
      <c r="H1373" s="99" t="s">
        <v>60</v>
      </c>
      <c r="I1373" s="99" t="s">
        <v>59</v>
      </c>
      <c r="J1373" s="99" t="s">
        <v>72</v>
      </c>
      <c r="K1373" s="99">
        <v>8777</v>
      </c>
      <c r="L1373" s="99">
        <v>11766</v>
      </c>
      <c r="M1373" s="99">
        <v>0.74596294407615105</v>
      </c>
    </row>
    <row r="1374" spans="1:13" x14ac:dyDescent="0.35">
      <c r="A1374" s="99">
        <v>501.4</v>
      </c>
      <c r="B1374" s="99">
        <v>37</v>
      </c>
      <c r="C1374" s="99" t="s">
        <v>271</v>
      </c>
      <c r="D1374" s="99">
        <v>8407</v>
      </c>
      <c r="E1374" s="99" t="s">
        <v>61</v>
      </c>
      <c r="F1374" s="99">
        <v>7.0000000000000007E-2</v>
      </c>
      <c r="G1374" s="99" t="s">
        <v>287</v>
      </c>
      <c r="H1374" s="99" t="s">
        <v>60</v>
      </c>
      <c r="I1374" s="99" t="s">
        <v>59</v>
      </c>
      <c r="J1374" s="99" t="s">
        <v>72</v>
      </c>
      <c r="K1374" s="99">
        <v>8777</v>
      </c>
      <c r="L1374" s="99">
        <v>11766</v>
      </c>
      <c r="M1374" s="99">
        <v>0.74596294407615105</v>
      </c>
    </row>
    <row r="1375" spans="1:13" x14ac:dyDescent="0.35">
      <c r="A1375" s="99">
        <v>504.4</v>
      </c>
      <c r="B1375" s="99">
        <v>37</v>
      </c>
      <c r="C1375" s="99" t="s">
        <v>271</v>
      </c>
      <c r="D1375" s="99">
        <v>8358</v>
      </c>
      <c r="E1375" s="99" t="s">
        <v>61</v>
      </c>
      <c r="F1375" s="99">
        <v>7.0000000000000007E-2</v>
      </c>
      <c r="G1375" s="99" t="s">
        <v>287</v>
      </c>
      <c r="H1375" s="99" t="s">
        <v>60</v>
      </c>
      <c r="I1375" s="99" t="s">
        <v>59</v>
      </c>
      <c r="J1375" s="99" t="s">
        <v>72</v>
      </c>
      <c r="K1375" s="99">
        <v>8777</v>
      </c>
      <c r="L1375" s="99">
        <v>11766</v>
      </c>
      <c r="M1375" s="99">
        <v>0.74596294407615105</v>
      </c>
    </row>
    <row r="1376" spans="1:13" x14ac:dyDescent="0.35">
      <c r="A1376" s="99">
        <v>507.4</v>
      </c>
      <c r="B1376" s="99">
        <v>37</v>
      </c>
      <c r="C1376" s="99" t="s">
        <v>271</v>
      </c>
      <c r="D1376" s="99">
        <v>8505</v>
      </c>
      <c r="E1376" s="99" t="s">
        <v>61</v>
      </c>
      <c r="F1376" s="99">
        <v>7.0000000000000007E-2</v>
      </c>
      <c r="G1376" s="99" t="s">
        <v>287</v>
      </c>
      <c r="H1376" s="99" t="s">
        <v>60</v>
      </c>
      <c r="I1376" s="99" t="s">
        <v>59</v>
      </c>
      <c r="J1376" s="99" t="s">
        <v>72</v>
      </c>
      <c r="K1376" s="99">
        <v>8777</v>
      </c>
      <c r="L1376" s="99">
        <v>11766</v>
      </c>
      <c r="M1376" s="99">
        <v>0.74596294407615105</v>
      </c>
    </row>
    <row r="1377" spans="1:13" x14ac:dyDescent="0.35">
      <c r="A1377" s="99">
        <v>510.4</v>
      </c>
      <c r="B1377" s="99">
        <v>36.9</v>
      </c>
      <c r="C1377" s="99" t="s">
        <v>271</v>
      </c>
      <c r="D1377" s="99">
        <v>8478</v>
      </c>
      <c r="E1377" s="99" t="s">
        <v>61</v>
      </c>
      <c r="F1377" s="99">
        <v>7.0000000000000007E-2</v>
      </c>
      <c r="G1377" s="99" t="s">
        <v>287</v>
      </c>
      <c r="H1377" s="99" t="s">
        <v>60</v>
      </c>
      <c r="I1377" s="99" t="s">
        <v>59</v>
      </c>
      <c r="J1377" s="99" t="s">
        <v>72</v>
      </c>
      <c r="K1377" s="99">
        <v>8777</v>
      </c>
      <c r="L1377" s="99">
        <v>11766</v>
      </c>
      <c r="M1377" s="99">
        <v>0.74596294407615105</v>
      </c>
    </row>
    <row r="1378" spans="1:13" x14ac:dyDescent="0.35">
      <c r="A1378" s="99">
        <v>513.4</v>
      </c>
      <c r="B1378" s="99">
        <v>37</v>
      </c>
      <c r="C1378" s="99" t="s">
        <v>271</v>
      </c>
      <c r="D1378" s="99">
        <v>8463</v>
      </c>
      <c r="E1378" s="99" t="s">
        <v>61</v>
      </c>
      <c r="F1378" s="99">
        <v>7.0000000000000007E-2</v>
      </c>
      <c r="G1378" s="99" t="s">
        <v>287</v>
      </c>
      <c r="H1378" s="99" t="s">
        <v>60</v>
      </c>
      <c r="I1378" s="99" t="s">
        <v>59</v>
      </c>
      <c r="J1378" s="99" t="s">
        <v>72</v>
      </c>
      <c r="K1378" s="99">
        <v>8777</v>
      </c>
      <c r="L1378" s="99">
        <v>11766</v>
      </c>
      <c r="M1378" s="99">
        <v>0.74596294407615105</v>
      </c>
    </row>
    <row r="1379" spans="1:13" x14ac:dyDescent="0.35">
      <c r="A1379" s="99">
        <v>516.4</v>
      </c>
      <c r="B1379" s="99">
        <v>37</v>
      </c>
      <c r="C1379" s="99" t="s">
        <v>271</v>
      </c>
      <c r="D1379" s="99">
        <v>8449</v>
      </c>
      <c r="E1379" s="99" t="s">
        <v>61</v>
      </c>
      <c r="F1379" s="99">
        <v>7.0000000000000007E-2</v>
      </c>
      <c r="G1379" s="99" t="s">
        <v>287</v>
      </c>
      <c r="H1379" s="99" t="s">
        <v>60</v>
      </c>
      <c r="I1379" s="99" t="s">
        <v>59</v>
      </c>
      <c r="J1379" s="99" t="s">
        <v>72</v>
      </c>
      <c r="K1379" s="99">
        <v>8777</v>
      </c>
      <c r="L1379" s="99">
        <v>11766</v>
      </c>
      <c r="M1379" s="99">
        <v>0.74596294407615105</v>
      </c>
    </row>
    <row r="1380" spans="1:13" x14ac:dyDescent="0.35">
      <c r="A1380" s="99">
        <v>519.4</v>
      </c>
      <c r="B1380" s="99">
        <v>37</v>
      </c>
      <c r="C1380" s="99" t="s">
        <v>271</v>
      </c>
      <c r="D1380" s="99">
        <v>8437</v>
      </c>
      <c r="E1380" s="99" t="s">
        <v>61</v>
      </c>
      <c r="F1380" s="99">
        <v>7.0000000000000007E-2</v>
      </c>
      <c r="G1380" s="99" t="s">
        <v>287</v>
      </c>
      <c r="H1380" s="99" t="s">
        <v>60</v>
      </c>
      <c r="I1380" s="99" t="s">
        <v>59</v>
      </c>
      <c r="J1380" s="99" t="s">
        <v>72</v>
      </c>
      <c r="K1380" s="99">
        <v>8777</v>
      </c>
      <c r="L1380" s="99">
        <v>11766</v>
      </c>
      <c r="M1380" s="99">
        <v>0.74596294407615105</v>
      </c>
    </row>
    <row r="1381" spans="1:13" x14ac:dyDescent="0.35">
      <c r="A1381" s="99">
        <v>522.4</v>
      </c>
      <c r="B1381" s="99">
        <v>37</v>
      </c>
      <c r="C1381" s="99" t="s">
        <v>271</v>
      </c>
      <c r="D1381" s="99">
        <v>8423</v>
      </c>
      <c r="E1381" s="99" t="s">
        <v>61</v>
      </c>
      <c r="F1381" s="99">
        <v>7.0000000000000007E-2</v>
      </c>
      <c r="G1381" s="99" t="s">
        <v>287</v>
      </c>
      <c r="H1381" s="99" t="s">
        <v>60</v>
      </c>
      <c r="I1381" s="99" t="s">
        <v>59</v>
      </c>
      <c r="J1381" s="99" t="s">
        <v>72</v>
      </c>
      <c r="K1381" s="99">
        <v>8777</v>
      </c>
      <c r="L1381" s="99">
        <v>11766</v>
      </c>
      <c r="M1381" s="99">
        <v>0.74596294407615105</v>
      </c>
    </row>
    <row r="1382" spans="1:13" x14ac:dyDescent="0.35">
      <c r="A1382" s="99">
        <v>525.4</v>
      </c>
      <c r="B1382" s="99">
        <v>37</v>
      </c>
      <c r="C1382" s="99" t="s">
        <v>271</v>
      </c>
      <c r="D1382" s="99">
        <v>8367</v>
      </c>
      <c r="E1382" s="99" t="s">
        <v>61</v>
      </c>
      <c r="F1382" s="99">
        <v>7.0000000000000007E-2</v>
      </c>
      <c r="G1382" s="99" t="s">
        <v>287</v>
      </c>
      <c r="H1382" s="99" t="s">
        <v>60</v>
      </c>
      <c r="I1382" s="99" t="s">
        <v>59</v>
      </c>
      <c r="J1382" s="99" t="s">
        <v>72</v>
      </c>
      <c r="K1382" s="99">
        <v>8777</v>
      </c>
      <c r="L1382" s="99">
        <v>11766</v>
      </c>
      <c r="M1382" s="99">
        <v>0.74596294407615105</v>
      </c>
    </row>
    <row r="1383" spans="1:13" x14ac:dyDescent="0.35">
      <c r="A1383" s="99">
        <v>528.4</v>
      </c>
      <c r="B1383" s="99">
        <v>37</v>
      </c>
      <c r="C1383" s="99" t="s">
        <v>271</v>
      </c>
      <c r="D1383" s="99">
        <v>8545</v>
      </c>
      <c r="E1383" s="99" t="s">
        <v>61</v>
      </c>
      <c r="F1383" s="99">
        <v>7.0000000000000007E-2</v>
      </c>
      <c r="G1383" s="99" t="s">
        <v>287</v>
      </c>
      <c r="H1383" s="99" t="s">
        <v>60</v>
      </c>
      <c r="I1383" s="99" t="s">
        <v>59</v>
      </c>
      <c r="J1383" s="99" t="s">
        <v>72</v>
      </c>
      <c r="K1383" s="99">
        <v>8777</v>
      </c>
      <c r="L1383" s="99">
        <v>11766</v>
      </c>
      <c r="M1383" s="99">
        <v>0.74596294407615105</v>
      </c>
    </row>
    <row r="1384" spans="1:13" x14ac:dyDescent="0.35">
      <c r="A1384" s="99">
        <v>531.4</v>
      </c>
      <c r="B1384" s="99">
        <v>37</v>
      </c>
      <c r="C1384" s="99" t="s">
        <v>271</v>
      </c>
      <c r="D1384" s="99">
        <v>8452</v>
      </c>
      <c r="E1384" s="99" t="s">
        <v>61</v>
      </c>
      <c r="F1384" s="99">
        <v>7.0000000000000007E-2</v>
      </c>
      <c r="G1384" s="99" t="s">
        <v>287</v>
      </c>
      <c r="H1384" s="99" t="s">
        <v>60</v>
      </c>
      <c r="I1384" s="99" t="s">
        <v>59</v>
      </c>
      <c r="J1384" s="99" t="s">
        <v>72</v>
      </c>
      <c r="K1384" s="99">
        <v>8777</v>
      </c>
      <c r="L1384" s="99">
        <v>11766</v>
      </c>
      <c r="M1384" s="99">
        <v>0.74596294407615105</v>
      </c>
    </row>
    <row r="1385" spans="1:13" x14ac:dyDescent="0.35">
      <c r="A1385" s="99">
        <v>534.4</v>
      </c>
      <c r="B1385" s="99">
        <v>37</v>
      </c>
      <c r="C1385" s="99" t="s">
        <v>271</v>
      </c>
      <c r="D1385" s="99">
        <v>8264</v>
      </c>
      <c r="E1385" s="99" t="s">
        <v>61</v>
      </c>
      <c r="F1385" s="99">
        <v>7.0000000000000007E-2</v>
      </c>
      <c r="G1385" s="99" t="s">
        <v>287</v>
      </c>
      <c r="H1385" s="99" t="s">
        <v>60</v>
      </c>
      <c r="I1385" s="99" t="s">
        <v>59</v>
      </c>
      <c r="J1385" s="99" t="s">
        <v>72</v>
      </c>
      <c r="K1385" s="99">
        <v>8777</v>
      </c>
      <c r="L1385" s="99">
        <v>11766</v>
      </c>
      <c r="M1385" s="99">
        <v>0.74596294407615105</v>
      </c>
    </row>
    <row r="1386" spans="1:13" x14ac:dyDescent="0.35">
      <c r="A1386" s="99">
        <v>537.4</v>
      </c>
      <c r="B1386" s="99">
        <v>37</v>
      </c>
      <c r="C1386" s="99" t="s">
        <v>271</v>
      </c>
      <c r="D1386" s="99">
        <v>8416</v>
      </c>
      <c r="E1386" s="99" t="s">
        <v>61</v>
      </c>
      <c r="F1386" s="99">
        <v>7.0000000000000007E-2</v>
      </c>
      <c r="G1386" s="99" t="s">
        <v>287</v>
      </c>
      <c r="H1386" s="99" t="s">
        <v>60</v>
      </c>
      <c r="I1386" s="99" t="s">
        <v>59</v>
      </c>
      <c r="J1386" s="99" t="s">
        <v>72</v>
      </c>
      <c r="K1386" s="99">
        <v>8777</v>
      </c>
      <c r="L1386" s="99">
        <v>11766</v>
      </c>
      <c r="M1386" s="99">
        <v>0.74596294407615105</v>
      </c>
    </row>
    <row r="1387" spans="1:13" x14ac:dyDescent="0.35">
      <c r="A1387" s="99">
        <v>540.4</v>
      </c>
      <c r="B1387" s="99">
        <v>37</v>
      </c>
      <c r="C1387" s="99" t="s">
        <v>271</v>
      </c>
      <c r="D1387" s="99">
        <v>8383</v>
      </c>
      <c r="E1387" s="99" t="s">
        <v>61</v>
      </c>
      <c r="F1387" s="99">
        <v>7.0000000000000007E-2</v>
      </c>
      <c r="G1387" s="99" t="s">
        <v>287</v>
      </c>
      <c r="H1387" s="99" t="s">
        <v>60</v>
      </c>
      <c r="I1387" s="99" t="s">
        <v>59</v>
      </c>
      <c r="J1387" s="99" t="s">
        <v>72</v>
      </c>
      <c r="K1387" s="99">
        <v>8777</v>
      </c>
      <c r="L1387" s="99">
        <v>11766</v>
      </c>
      <c r="M1387" s="99">
        <v>0.74596294407615105</v>
      </c>
    </row>
    <row r="1388" spans="1:13" x14ac:dyDescent="0.35">
      <c r="A1388" s="99">
        <v>543.4</v>
      </c>
      <c r="B1388" s="99">
        <v>37</v>
      </c>
      <c r="C1388" s="99" t="s">
        <v>271</v>
      </c>
      <c r="D1388" s="99">
        <v>8414</v>
      </c>
      <c r="E1388" s="99" t="s">
        <v>61</v>
      </c>
      <c r="F1388" s="99">
        <v>7.0000000000000007E-2</v>
      </c>
      <c r="G1388" s="99" t="s">
        <v>287</v>
      </c>
      <c r="H1388" s="99" t="s">
        <v>60</v>
      </c>
      <c r="I1388" s="99" t="s">
        <v>59</v>
      </c>
      <c r="J1388" s="99" t="s">
        <v>72</v>
      </c>
      <c r="K1388" s="99">
        <v>8777</v>
      </c>
      <c r="L1388" s="99">
        <v>11766</v>
      </c>
      <c r="M1388" s="99">
        <v>0.74596294407615105</v>
      </c>
    </row>
    <row r="1389" spans="1:13" x14ac:dyDescent="0.35">
      <c r="A1389" s="99">
        <v>546.4</v>
      </c>
      <c r="B1389" s="99">
        <v>37</v>
      </c>
      <c r="C1389" s="99" t="s">
        <v>271</v>
      </c>
      <c r="D1389" s="99">
        <v>8479</v>
      </c>
      <c r="E1389" s="99" t="s">
        <v>61</v>
      </c>
      <c r="F1389" s="99">
        <v>7.0000000000000007E-2</v>
      </c>
      <c r="G1389" s="99" t="s">
        <v>287</v>
      </c>
      <c r="H1389" s="99" t="s">
        <v>60</v>
      </c>
      <c r="I1389" s="99" t="s">
        <v>59</v>
      </c>
      <c r="J1389" s="99" t="s">
        <v>72</v>
      </c>
      <c r="K1389" s="99">
        <v>8777</v>
      </c>
      <c r="L1389" s="99">
        <v>11766</v>
      </c>
      <c r="M1389" s="99">
        <v>0.74596294407615105</v>
      </c>
    </row>
    <row r="1390" spans="1:13" x14ac:dyDescent="0.35">
      <c r="A1390" s="99">
        <v>549.4</v>
      </c>
      <c r="B1390" s="99">
        <v>37</v>
      </c>
      <c r="C1390" s="99" t="s">
        <v>271</v>
      </c>
      <c r="D1390" s="99">
        <v>8497</v>
      </c>
      <c r="E1390" s="99" t="s">
        <v>61</v>
      </c>
      <c r="F1390" s="99">
        <v>7.0000000000000007E-2</v>
      </c>
      <c r="G1390" s="99" t="s">
        <v>287</v>
      </c>
      <c r="H1390" s="99" t="s">
        <v>60</v>
      </c>
      <c r="I1390" s="99" t="s">
        <v>59</v>
      </c>
      <c r="J1390" s="99" t="s">
        <v>72</v>
      </c>
      <c r="K1390" s="99">
        <v>8777</v>
      </c>
      <c r="L1390" s="99">
        <v>11766</v>
      </c>
      <c r="M1390" s="99">
        <v>0.74596294407615105</v>
      </c>
    </row>
    <row r="1391" spans="1:13" x14ac:dyDescent="0.35">
      <c r="A1391" s="99">
        <v>552.4</v>
      </c>
      <c r="B1391" s="99">
        <v>37</v>
      </c>
      <c r="C1391" s="99" t="s">
        <v>271</v>
      </c>
      <c r="D1391" s="99">
        <v>8392</v>
      </c>
      <c r="E1391" s="99" t="s">
        <v>61</v>
      </c>
      <c r="F1391" s="99">
        <v>7.0000000000000007E-2</v>
      </c>
      <c r="G1391" s="99" t="s">
        <v>287</v>
      </c>
      <c r="H1391" s="99" t="s">
        <v>60</v>
      </c>
      <c r="I1391" s="99" t="s">
        <v>59</v>
      </c>
      <c r="J1391" s="99" t="s">
        <v>72</v>
      </c>
      <c r="K1391" s="99">
        <v>8777</v>
      </c>
      <c r="L1391" s="99">
        <v>11766</v>
      </c>
      <c r="M1391" s="99">
        <v>0.74596294407615105</v>
      </c>
    </row>
    <row r="1392" spans="1:13" x14ac:dyDescent="0.35">
      <c r="A1392" s="99">
        <v>555.4</v>
      </c>
      <c r="B1392" s="99">
        <v>37</v>
      </c>
      <c r="C1392" s="99" t="s">
        <v>271</v>
      </c>
      <c r="D1392" s="99">
        <v>8393</v>
      </c>
      <c r="E1392" s="99" t="s">
        <v>61</v>
      </c>
      <c r="F1392" s="99">
        <v>7.0000000000000007E-2</v>
      </c>
      <c r="G1392" s="99" t="s">
        <v>287</v>
      </c>
      <c r="H1392" s="99" t="s">
        <v>60</v>
      </c>
      <c r="I1392" s="99" t="s">
        <v>59</v>
      </c>
      <c r="J1392" s="99" t="s">
        <v>72</v>
      </c>
      <c r="K1392" s="99">
        <v>8777</v>
      </c>
      <c r="L1392" s="99">
        <v>11766</v>
      </c>
      <c r="M1392" s="99">
        <v>0.74596294407615105</v>
      </c>
    </row>
    <row r="1393" spans="1:13" x14ac:dyDescent="0.35">
      <c r="A1393" s="99">
        <v>558.4</v>
      </c>
      <c r="B1393" s="99">
        <v>37</v>
      </c>
      <c r="C1393" s="99" t="s">
        <v>271</v>
      </c>
      <c r="D1393" s="99">
        <v>8382</v>
      </c>
      <c r="E1393" s="99" t="s">
        <v>61</v>
      </c>
      <c r="F1393" s="99">
        <v>7.0000000000000007E-2</v>
      </c>
      <c r="G1393" s="99" t="s">
        <v>287</v>
      </c>
      <c r="H1393" s="99" t="s">
        <v>60</v>
      </c>
      <c r="I1393" s="99" t="s">
        <v>59</v>
      </c>
      <c r="J1393" s="99" t="s">
        <v>72</v>
      </c>
      <c r="K1393" s="99">
        <v>8777</v>
      </c>
      <c r="L1393" s="99">
        <v>11766</v>
      </c>
      <c r="M1393" s="99">
        <v>0.74596294407615105</v>
      </c>
    </row>
    <row r="1394" spans="1:13" x14ac:dyDescent="0.35">
      <c r="A1394" s="99">
        <v>561.4</v>
      </c>
      <c r="B1394" s="99">
        <v>37</v>
      </c>
      <c r="C1394" s="99" t="s">
        <v>271</v>
      </c>
      <c r="D1394" s="99">
        <v>8393</v>
      </c>
      <c r="E1394" s="99" t="s">
        <v>61</v>
      </c>
      <c r="F1394" s="99">
        <v>7.0000000000000007E-2</v>
      </c>
      <c r="G1394" s="99" t="s">
        <v>287</v>
      </c>
      <c r="H1394" s="99" t="s">
        <v>60</v>
      </c>
      <c r="I1394" s="99" t="s">
        <v>59</v>
      </c>
      <c r="J1394" s="99" t="s">
        <v>72</v>
      </c>
      <c r="K1394" s="99">
        <v>8777</v>
      </c>
      <c r="L1394" s="99">
        <v>11766</v>
      </c>
      <c r="M1394" s="99">
        <v>0.74596294407615105</v>
      </c>
    </row>
    <row r="1395" spans="1:13" x14ac:dyDescent="0.35">
      <c r="A1395" s="99">
        <v>564.4</v>
      </c>
      <c r="B1395" s="99">
        <v>37</v>
      </c>
      <c r="C1395" s="99" t="s">
        <v>271</v>
      </c>
      <c r="D1395" s="99">
        <v>8351</v>
      </c>
      <c r="E1395" s="99" t="s">
        <v>61</v>
      </c>
      <c r="F1395" s="99">
        <v>7.0000000000000007E-2</v>
      </c>
      <c r="G1395" s="99" t="s">
        <v>287</v>
      </c>
      <c r="H1395" s="99" t="s">
        <v>60</v>
      </c>
      <c r="I1395" s="99" t="s">
        <v>59</v>
      </c>
      <c r="J1395" s="99" t="s">
        <v>72</v>
      </c>
      <c r="K1395" s="99">
        <v>8777</v>
      </c>
      <c r="L1395" s="99">
        <v>11766</v>
      </c>
      <c r="M1395" s="99">
        <v>0.74596294407615105</v>
      </c>
    </row>
    <row r="1396" spans="1:13" x14ac:dyDescent="0.35">
      <c r="A1396" s="99">
        <v>567.4</v>
      </c>
      <c r="B1396" s="99">
        <v>37</v>
      </c>
      <c r="C1396" s="99" t="s">
        <v>271</v>
      </c>
      <c r="D1396" s="99">
        <v>8348</v>
      </c>
      <c r="E1396" s="99" t="s">
        <v>61</v>
      </c>
      <c r="F1396" s="99">
        <v>7.0000000000000007E-2</v>
      </c>
      <c r="G1396" s="99" t="s">
        <v>287</v>
      </c>
      <c r="H1396" s="99" t="s">
        <v>60</v>
      </c>
      <c r="I1396" s="99" t="s">
        <v>59</v>
      </c>
      <c r="J1396" s="99" t="s">
        <v>72</v>
      </c>
      <c r="K1396" s="99">
        <v>8777</v>
      </c>
      <c r="L1396" s="99">
        <v>11766</v>
      </c>
      <c r="M1396" s="99">
        <v>0.74596294407615105</v>
      </c>
    </row>
    <row r="1397" spans="1:13" x14ac:dyDescent="0.35">
      <c r="A1397" s="99">
        <v>570.4</v>
      </c>
      <c r="B1397" s="99">
        <v>37</v>
      </c>
      <c r="C1397" s="99" t="s">
        <v>271</v>
      </c>
      <c r="D1397" s="99">
        <v>8422</v>
      </c>
      <c r="E1397" s="99" t="s">
        <v>61</v>
      </c>
      <c r="F1397" s="99">
        <v>7.0000000000000007E-2</v>
      </c>
      <c r="G1397" s="99" t="s">
        <v>287</v>
      </c>
      <c r="H1397" s="99" t="s">
        <v>60</v>
      </c>
      <c r="I1397" s="99" t="s">
        <v>59</v>
      </c>
      <c r="J1397" s="99" t="s">
        <v>72</v>
      </c>
      <c r="K1397" s="99">
        <v>8777</v>
      </c>
      <c r="L1397" s="99">
        <v>11766</v>
      </c>
      <c r="M1397" s="99">
        <v>0.74596294407615105</v>
      </c>
    </row>
    <row r="1398" spans="1:13" x14ac:dyDescent="0.35">
      <c r="A1398" s="99">
        <v>573.4</v>
      </c>
      <c r="B1398" s="99">
        <v>37.1</v>
      </c>
      <c r="C1398" s="99" t="s">
        <v>271</v>
      </c>
      <c r="D1398" s="99">
        <v>8408</v>
      </c>
      <c r="E1398" s="99" t="s">
        <v>61</v>
      </c>
      <c r="F1398" s="99">
        <v>7.0000000000000007E-2</v>
      </c>
      <c r="G1398" s="99" t="s">
        <v>287</v>
      </c>
      <c r="H1398" s="99" t="s">
        <v>60</v>
      </c>
      <c r="I1398" s="99" t="s">
        <v>59</v>
      </c>
      <c r="J1398" s="99" t="s">
        <v>72</v>
      </c>
      <c r="K1398" s="99">
        <v>8777</v>
      </c>
      <c r="L1398" s="99">
        <v>11766</v>
      </c>
      <c r="M1398" s="99">
        <v>0.74596294407615105</v>
      </c>
    </row>
    <row r="1399" spans="1:13" x14ac:dyDescent="0.35">
      <c r="A1399" s="99">
        <v>576.4</v>
      </c>
      <c r="B1399" s="99">
        <v>37</v>
      </c>
      <c r="C1399" s="99" t="s">
        <v>271</v>
      </c>
      <c r="D1399" s="99">
        <v>8372</v>
      </c>
      <c r="E1399" s="99" t="s">
        <v>61</v>
      </c>
      <c r="F1399" s="99">
        <v>7.0000000000000007E-2</v>
      </c>
      <c r="G1399" s="99" t="s">
        <v>287</v>
      </c>
      <c r="H1399" s="99" t="s">
        <v>60</v>
      </c>
      <c r="I1399" s="99" t="s">
        <v>59</v>
      </c>
      <c r="J1399" s="99" t="s">
        <v>72</v>
      </c>
      <c r="K1399" s="99">
        <v>8777</v>
      </c>
      <c r="L1399" s="99">
        <v>11766</v>
      </c>
      <c r="M1399" s="99">
        <v>0.74596294407615105</v>
      </c>
    </row>
    <row r="1400" spans="1:13" x14ac:dyDescent="0.35">
      <c r="A1400" s="99">
        <v>579.4</v>
      </c>
      <c r="B1400" s="99">
        <v>37</v>
      </c>
      <c r="C1400" s="99" t="s">
        <v>271</v>
      </c>
      <c r="D1400" s="99">
        <v>8370</v>
      </c>
      <c r="E1400" s="99" t="s">
        <v>61</v>
      </c>
      <c r="F1400" s="99">
        <v>7.0000000000000007E-2</v>
      </c>
      <c r="G1400" s="99" t="s">
        <v>287</v>
      </c>
      <c r="H1400" s="99" t="s">
        <v>60</v>
      </c>
      <c r="I1400" s="99" t="s">
        <v>59</v>
      </c>
      <c r="J1400" s="99" t="s">
        <v>72</v>
      </c>
      <c r="K1400" s="99">
        <v>8777</v>
      </c>
      <c r="L1400" s="99">
        <v>11766</v>
      </c>
      <c r="M1400" s="99">
        <v>0.74596294407615105</v>
      </c>
    </row>
    <row r="1401" spans="1:13" x14ac:dyDescent="0.35">
      <c r="A1401" s="99">
        <v>582.4</v>
      </c>
      <c r="B1401" s="99">
        <v>37</v>
      </c>
      <c r="C1401" s="99" t="s">
        <v>271</v>
      </c>
      <c r="D1401" s="99">
        <v>8510</v>
      </c>
      <c r="E1401" s="99" t="s">
        <v>61</v>
      </c>
      <c r="F1401" s="99">
        <v>7.0000000000000007E-2</v>
      </c>
      <c r="G1401" s="99" t="s">
        <v>287</v>
      </c>
      <c r="H1401" s="99" t="s">
        <v>60</v>
      </c>
      <c r="I1401" s="99" t="s">
        <v>59</v>
      </c>
      <c r="J1401" s="99" t="s">
        <v>72</v>
      </c>
      <c r="K1401" s="99">
        <v>8777</v>
      </c>
      <c r="L1401" s="99">
        <v>11766</v>
      </c>
      <c r="M1401" s="99">
        <v>0.74596294407615105</v>
      </c>
    </row>
    <row r="1402" spans="1:13" x14ac:dyDescent="0.35">
      <c r="A1402" s="99">
        <v>585.4</v>
      </c>
      <c r="B1402" s="99">
        <v>37</v>
      </c>
      <c r="C1402" s="99" t="s">
        <v>271</v>
      </c>
      <c r="D1402" s="99">
        <v>8436</v>
      </c>
      <c r="E1402" s="99" t="s">
        <v>61</v>
      </c>
      <c r="F1402" s="99">
        <v>7.0000000000000007E-2</v>
      </c>
      <c r="G1402" s="99" t="s">
        <v>287</v>
      </c>
      <c r="H1402" s="99" t="s">
        <v>60</v>
      </c>
      <c r="I1402" s="99" t="s">
        <v>59</v>
      </c>
      <c r="J1402" s="99" t="s">
        <v>72</v>
      </c>
      <c r="K1402" s="99">
        <v>8777</v>
      </c>
      <c r="L1402" s="99">
        <v>11766</v>
      </c>
      <c r="M1402" s="99">
        <v>0.74596294407615105</v>
      </c>
    </row>
    <row r="1403" spans="1:13" x14ac:dyDescent="0.35">
      <c r="A1403" s="99">
        <v>588.4</v>
      </c>
      <c r="B1403" s="99">
        <v>37</v>
      </c>
      <c r="C1403" s="99" t="s">
        <v>271</v>
      </c>
      <c r="D1403" s="99">
        <v>8346</v>
      </c>
      <c r="E1403" s="99" t="s">
        <v>61</v>
      </c>
      <c r="F1403" s="99">
        <v>7.0000000000000007E-2</v>
      </c>
      <c r="G1403" s="99" t="s">
        <v>287</v>
      </c>
      <c r="H1403" s="99" t="s">
        <v>60</v>
      </c>
      <c r="I1403" s="99" t="s">
        <v>59</v>
      </c>
      <c r="J1403" s="99" t="s">
        <v>72</v>
      </c>
      <c r="K1403" s="99">
        <v>8777</v>
      </c>
      <c r="L1403" s="99">
        <v>11766</v>
      </c>
      <c r="M1403" s="99">
        <v>0.74596294407615105</v>
      </c>
    </row>
    <row r="1404" spans="1:13" x14ac:dyDescent="0.35">
      <c r="A1404" s="99">
        <v>591.4</v>
      </c>
      <c r="B1404" s="99">
        <v>37</v>
      </c>
      <c r="C1404" s="99" t="s">
        <v>271</v>
      </c>
      <c r="D1404" s="99">
        <v>8391</v>
      </c>
      <c r="E1404" s="99" t="s">
        <v>61</v>
      </c>
      <c r="F1404" s="99">
        <v>7.0000000000000007E-2</v>
      </c>
      <c r="G1404" s="99" t="s">
        <v>287</v>
      </c>
      <c r="H1404" s="99" t="s">
        <v>60</v>
      </c>
      <c r="I1404" s="99" t="s">
        <v>59</v>
      </c>
      <c r="J1404" s="99" t="s">
        <v>72</v>
      </c>
      <c r="K1404" s="99">
        <v>8777</v>
      </c>
      <c r="L1404" s="99">
        <v>11766</v>
      </c>
      <c r="M1404" s="99">
        <v>0.74596294407615105</v>
      </c>
    </row>
    <row r="1405" spans="1:13" x14ac:dyDescent="0.35">
      <c r="A1405" s="99">
        <v>594.4</v>
      </c>
      <c r="B1405" s="99">
        <v>37</v>
      </c>
      <c r="C1405" s="99" t="s">
        <v>271</v>
      </c>
      <c r="D1405" s="99">
        <v>8465</v>
      </c>
      <c r="E1405" s="99" t="s">
        <v>61</v>
      </c>
      <c r="F1405" s="99">
        <v>7.0000000000000007E-2</v>
      </c>
      <c r="G1405" s="99" t="s">
        <v>287</v>
      </c>
      <c r="H1405" s="99" t="s">
        <v>60</v>
      </c>
      <c r="I1405" s="99" t="s">
        <v>59</v>
      </c>
      <c r="J1405" s="99" t="s">
        <v>72</v>
      </c>
      <c r="K1405" s="99">
        <v>8777</v>
      </c>
      <c r="L1405" s="99">
        <v>11766</v>
      </c>
      <c r="M1405" s="99">
        <v>0.74596294407615105</v>
      </c>
    </row>
    <row r="1406" spans="1:13" x14ac:dyDescent="0.35">
      <c r="A1406" s="99">
        <v>597.4</v>
      </c>
      <c r="B1406" s="99">
        <v>37</v>
      </c>
      <c r="C1406" s="99" t="s">
        <v>271</v>
      </c>
      <c r="D1406" s="99">
        <v>8346</v>
      </c>
      <c r="E1406" s="99" t="s">
        <v>61</v>
      </c>
      <c r="F1406" s="99">
        <v>7.0000000000000007E-2</v>
      </c>
      <c r="G1406" s="99" t="s">
        <v>287</v>
      </c>
      <c r="H1406" s="99" t="s">
        <v>60</v>
      </c>
      <c r="I1406" s="99" t="s">
        <v>59</v>
      </c>
      <c r="J1406" s="99" t="s">
        <v>72</v>
      </c>
      <c r="K1406" s="99">
        <v>8777</v>
      </c>
      <c r="L1406" s="99">
        <v>11766</v>
      </c>
      <c r="M1406" s="99">
        <v>0.74596294407615105</v>
      </c>
    </row>
    <row r="1407" spans="1:13" x14ac:dyDescent="0.35">
      <c r="A1407" s="99">
        <v>600.4</v>
      </c>
      <c r="B1407" s="99">
        <v>37</v>
      </c>
      <c r="C1407" s="99" t="s">
        <v>271</v>
      </c>
      <c r="D1407" s="99">
        <v>8348</v>
      </c>
      <c r="E1407" s="99" t="s">
        <v>61</v>
      </c>
      <c r="F1407" s="99">
        <v>7.0000000000000007E-2</v>
      </c>
      <c r="G1407" s="99" t="s">
        <v>287</v>
      </c>
      <c r="H1407" s="99" t="s">
        <v>60</v>
      </c>
      <c r="I1407" s="99" t="s">
        <v>59</v>
      </c>
      <c r="J1407" s="99" t="s">
        <v>72</v>
      </c>
      <c r="K1407" s="99">
        <v>8777</v>
      </c>
      <c r="L1407" s="99">
        <v>11766</v>
      </c>
      <c r="M1407" s="99">
        <v>0.74596294407615105</v>
      </c>
    </row>
    <row r="1408" spans="1:13" x14ac:dyDescent="0.35">
      <c r="A1408" s="99">
        <v>603.4</v>
      </c>
      <c r="B1408" s="99">
        <v>37</v>
      </c>
      <c r="C1408" s="99" t="s">
        <v>271</v>
      </c>
      <c r="D1408" s="99">
        <v>8308</v>
      </c>
      <c r="E1408" s="99" t="s">
        <v>61</v>
      </c>
      <c r="F1408" s="99">
        <v>7.0000000000000007E-2</v>
      </c>
      <c r="G1408" s="99" t="s">
        <v>287</v>
      </c>
      <c r="H1408" s="99" t="s">
        <v>60</v>
      </c>
      <c r="I1408" s="99" t="s">
        <v>59</v>
      </c>
      <c r="J1408" s="99" t="s">
        <v>72</v>
      </c>
      <c r="K1408" s="99">
        <v>8777</v>
      </c>
      <c r="L1408" s="99">
        <v>11766</v>
      </c>
      <c r="M1408" s="99">
        <v>0.74596294407615105</v>
      </c>
    </row>
    <row r="1409" spans="1:13" x14ac:dyDescent="0.35">
      <c r="A1409" s="99">
        <v>606.4</v>
      </c>
      <c r="B1409" s="99">
        <v>37</v>
      </c>
      <c r="C1409" s="99" t="s">
        <v>271</v>
      </c>
      <c r="D1409" s="99">
        <v>8419</v>
      </c>
      <c r="E1409" s="99" t="s">
        <v>61</v>
      </c>
      <c r="F1409" s="99">
        <v>7.0000000000000007E-2</v>
      </c>
      <c r="G1409" s="99" t="s">
        <v>287</v>
      </c>
      <c r="H1409" s="99" t="s">
        <v>60</v>
      </c>
      <c r="I1409" s="99" t="s">
        <v>59</v>
      </c>
      <c r="J1409" s="99" t="s">
        <v>72</v>
      </c>
      <c r="K1409" s="99">
        <v>8777</v>
      </c>
      <c r="L1409" s="99">
        <v>11766</v>
      </c>
      <c r="M1409" s="99">
        <v>0.74596294407615105</v>
      </c>
    </row>
    <row r="1410" spans="1:13" x14ac:dyDescent="0.35">
      <c r="A1410" s="99">
        <v>609.4</v>
      </c>
      <c r="B1410" s="99">
        <v>37</v>
      </c>
      <c r="C1410" s="99" t="s">
        <v>271</v>
      </c>
      <c r="D1410" s="99">
        <v>8385</v>
      </c>
      <c r="E1410" s="99" t="s">
        <v>61</v>
      </c>
      <c r="F1410" s="99">
        <v>7.0000000000000007E-2</v>
      </c>
      <c r="G1410" s="99" t="s">
        <v>287</v>
      </c>
      <c r="H1410" s="99" t="s">
        <v>60</v>
      </c>
      <c r="I1410" s="99" t="s">
        <v>59</v>
      </c>
      <c r="J1410" s="99" t="s">
        <v>72</v>
      </c>
      <c r="K1410" s="99">
        <v>8777</v>
      </c>
      <c r="L1410" s="99">
        <v>11766</v>
      </c>
      <c r="M1410" s="99">
        <v>0.74596294407615105</v>
      </c>
    </row>
    <row r="1411" spans="1:13" x14ac:dyDescent="0.35">
      <c r="A1411" s="99">
        <v>612.4</v>
      </c>
      <c r="B1411" s="99">
        <v>36.9</v>
      </c>
      <c r="C1411" s="99" t="s">
        <v>271</v>
      </c>
      <c r="D1411" s="99">
        <v>8443</v>
      </c>
      <c r="E1411" s="99" t="s">
        <v>61</v>
      </c>
      <c r="F1411" s="99">
        <v>7.0000000000000007E-2</v>
      </c>
      <c r="G1411" s="99" t="s">
        <v>287</v>
      </c>
      <c r="H1411" s="99" t="s">
        <v>60</v>
      </c>
      <c r="I1411" s="99" t="s">
        <v>59</v>
      </c>
      <c r="J1411" s="99" t="s">
        <v>72</v>
      </c>
      <c r="K1411" s="99">
        <v>8777</v>
      </c>
      <c r="L1411" s="99">
        <v>11766</v>
      </c>
      <c r="M1411" s="99">
        <v>0.74596294407615105</v>
      </c>
    </row>
    <row r="1412" spans="1:13" x14ac:dyDescent="0.35">
      <c r="A1412" s="99">
        <v>615.4</v>
      </c>
      <c r="B1412" s="99">
        <v>37</v>
      </c>
      <c r="C1412" s="99" t="s">
        <v>271</v>
      </c>
      <c r="D1412" s="99">
        <v>8284</v>
      </c>
      <c r="E1412" s="99" t="s">
        <v>61</v>
      </c>
      <c r="F1412" s="99">
        <v>7.0000000000000007E-2</v>
      </c>
      <c r="G1412" s="99" t="s">
        <v>287</v>
      </c>
      <c r="H1412" s="99" t="s">
        <v>60</v>
      </c>
      <c r="I1412" s="99" t="s">
        <v>59</v>
      </c>
      <c r="J1412" s="99" t="s">
        <v>72</v>
      </c>
      <c r="K1412" s="99">
        <v>8777</v>
      </c>
      <c r="L1412" s="99">
        <v>11766</v>
      </c>
      <c r="M1412" s="99">
        <v>0.74596294407615105</v>
      </c>
    </row>
    <row r="1413" spans="1:13" x14ac:dyDescent="0.35">
      <c r="A1413" s="99">
        <v>618.4</v>
      </c>
      <c r="B1413" s="99">
        <v>37</v>
      </c>
      <c r="C1413" s="99" t="s">
        <v>271</v>
      </c>
      <c r="D1413" s="99">
        <v>8444</v>
      </c>
      <c r="E1413" s="99" t="s">
        <v>61</v>
      </c>
      <c r="F1413" s="99">
        <v>7.0000000000000007E-2</v>
      </c>
      <c r="G1413" s="99" t="s">
        <v>287</v>
      </c>
      <c r="H1413" s="99" t="s">
        <v>60</v>
      </c>
      <c r="I1413" s="99" t="s">
        <v>59</v>
      </c>
      <c r="J1413" s="99" t="s">
        <v>72</v>
      </c>
      <c r="K1413" s="99">
        <v>8777</v>
      </c>
      <c r="L1413" s="99">
        <v>11766</v>
      </c>
      <c r="M1413" s="99">
        <v>0.74596294407615105</v>
      </c>
    </row>
    <row r="1414" spans="1:13" x14ac:dyDescent="0.35">
      <c r="A1414" s="99">
        <v>621.4</v>
      </c>
      <c r="B1414" s="99">
        <v>37</v>
      </c>
      <c r="C1414" s="99" t="s">
        <v>271</v>
      </c>
      <c r="D1414" s="99">
        <v>8354</v>
      </c>
      <c r="E1414" s="99" t="s">
        <v>61</v>
      </c>
      <c r="F1414" s="99">
        <v>7.0000000000000007E-2</v>
      </c>
      <c r="G1414" s="99" t="s">
        <v>287</v>
      </c>
      <c r="H1414" s="99" t="s">
        <v>60</v>
      </c>
      <c r="I1414" s="99" t="s">
        <v>59</v>
      </c>
      <c r="J1414" s="99" t="s">
        <v>72</v>
      </c>
      <c r="K1414" s="99">
        <v>8777</v>
      </c>
      <c r="L1414" s="99">
        <v>11766</v>
      </c>
      <c r="M1414" s="99">
        <v>0.74596294407615105</v>
      </c>
    </row>
    <row r="1415" spans="1:13" x14ac:dyDescent="0.35">
      <c r="A1415" s="99">
        <v>624.4</v>
      </c>
      <c r="B1415" s="99">
        <v>37</v>
      </c>
      <c r="C1415" s="99" t="s">
        <v>271</v>
      </c>
      <c r="D1415" s="99">
        <v>8284</v>
      </c>
      <c r="E1415" s="99" t="s">
        <v>61</v>
      </c>
      <c r="F1415" s="99">
        <v>7.0000000000000007E-2</v>
      </c>
      <c r="G1415" s="99" t="s">
        <v>287</v>
      </c>
      <c r="H1415" s="99" t="s">
        <v>60</v>
      </c>
      <c r="I1415" s="99" t="s">
        <v>59</v>
      </c>
      <c r="J1415" s="99" t="s">
        <v>72</v>
      </c>
      <c r="K1415" s="99">
        <v>8777</v>
      </c>
      <c r="L1415" s="99">
        <v>11766</v>
      </c>
      <c r="M1415" s="99">
        <v>0.74596294407615105</v>
      </c>
    </row>
    <row r="1416" spans="1:13" x14ac:dyDescent="0.35">
      <c r="A1416" s="99">
        <v>627.4</v>
      </c>
      <c r="B1416" s="99">
        <v>37</v>
      </c>
      <c r="C1416" s="99" t="s">
        <v>271</v>
      </c>
      <c r="D1416" s="99">
        <v>8307</v>
      </c>
      <c r="E1416" s="99" t="s">
        <v>61</v>
      </c>
      <c r="F1416" s="99">
        <v>7.0000000000000007E-2</v>
      </c>
      <c r="G1416" s="99" t="s">
        <v>287</v>
      </c>
      <c r="H1416" s="99" t="s">
        <v>60</v>
      </c>
      <c r="I1416" s="99" t="s">
        <v>59</v>
      </c>
      <c r="J1416" s="99" t="s">
        <v>72</v>
      </c>
      <c r="K1416" s="99">
        <v>8777</v>
      </c>
      <c r="L1416" s="99">
        <v>11766</v>
      </c>
      <c r="M1416" s="99">
        <v>0.74596294407615105</v>
      </c>
    </row>
    <row r="1417" spans="1:13" x14ac:dyDescent="0.35">
      <c r="A1417" s="99">
        <v>630.4</v>
      </c>
      <c r="B1417" s="99">
        <v>37</v>
      </c>
      <c r="C1417" s="99" t="s">
        <v>271</v>
      </c>
      <c r="D1417" s="99">
        <v>8374</v>
      </c>
      <c r="E1417" s="99" t="s">
        <v>61</v>
      </c>
      <c r="F1417" s="99">
        <v>7.0000000000000007E-2</v>
      </c>
      <c r="G1417" s="99" t="s">
        <v>287</v>
      </c>
      <c r="H1417" s="99" t="s">
        <v>60</v>
      </c>
      <c r="I1417" s="99" t="s">
        <v>59</v>
      </c>
      <c r="J1417" s="99" t="s">
        <v>72</v>
      </c>
      <c r="K1417" s="99">
        <v>8777</v>
      </c>
      <c r="L1417" s="99">
        <v>11766</v>
      </c>
      <c r="M1417" s="99">
        <v>0.74596294407615105</v>
      </c>
    </row>
    <row r="1418" spans="1:13" x14ac:dyDescent="0.35">
      <c r="A1418" s="99">
        <v>633.4</v>
      </c>
      <c r="B1418" s="99">
        <v>37</v>
      </c>
      <c r="C1418" s="99" t="s">
        <v>271</v>
      </c>
      <c r="D1418" s="99">
        <v>8372</v>
      </c>
      <c r="E1418" s="99" t="s">
        <v>61</v>
      </c>
      <c r="F1418" s="99">
        <v>7.0000000000000007E-2</v>
      </c>
      <c r="G1418" s="99" t="s">
        <v>287</v>
      </c>
      <c r="H1418" s="99" t="s">
        <v>60</v>
      </c>
      <c r="I1418" s="99" t="s">
        <v>59</v>
      </c>
      <c r="J1418" s="99" t="s">
        <v>72</v>
      </c>
      <c r="K1418" s="99">
        <v>8777</v>
      </c>
      <c r="L1418" s="99">
        <v>11766</v>
      </c>
      <c r="M1418" s="99">
        <v>0.74596294407615105</v>
      </c>
    </row>
    <row r="1419" spans="1:13" x14ac:dyDescent="0.35">
      <c r="A1419" s="99">
        <v>636.4</v>
      </c>
      <c r="B1419" s="99">
        <v>37</v>
      </c>
      <c r="C1419" s="99" t="s">
        <v>271</v>
      </c>
      <c r="D1419" s="99">
        <v>8349</v>
      </c>
      <c r="E1419" s="99" t="s">
        <v>61</v>
      </c>
      <c r="F1419" s="99">
        <v>7.0000000000000007E-2</v>
      </c>
      <c r="G1419" s="99" t="s">
        <v>287</v>
      </c>
      <c r="H1419" s="99" t="s">
        <v>60</v>
      </c>
      <c r="I1419" s="99" t="s">
        <v>59</v>
      </c>
      <c r="J1419" s="99" t="s">
        <v>72</v>
      </c>
      <c r="K1419" s="99">
        <v>8777</v>
      </c>
      <c r="L1419" s="99">
        <v>11766</v>
      </c>
      <c r="M1419" s="99">
        <v>0.74596294407615105</v>
      </c>
    </row>
    <row r="1420" spans="1:13" x14ac:dyDescent="0.35">
      <c r="A1420" s="99">
        <v>639.4</v>
      </c>
      <c r="B1420" s="99">
        <v>37</v>
      </c>
      <c r="C1420" s="99" t="s">
        <v>271</v>
      </c>
      <c r="D1420" s="99">
        <v>8311</v>
      </c>
      <c r="E1420" s="99" t="s">
        <v>61</v>
      </c>
      <c r="F1420" s="99">
        <v>7.0000000000000007E-2</v>
      </c>
      <c r="G1420" s="99" t="s">
        <v>287</v>
      </c>
      <c r="H1420" s="99" t="s">
        <v>60</v>
      </c>
      <c r="I1420" s="99" t="s">
        <v>59</v>
      </c>
      <c r="J1420" s="99" t="s">
        <v>72</v>
      </c>
      <c r="K1420" s="99">
        <v>8777</v>
      </c>
      <c r="L1420" s="99">
        <v>11766</v>
      </c>
      <c r="M1420" s="99">
        <v>0.74596294407615105</v>
      </c>
    </row>
    <row r="1421" spans="1:13" x14ac:dyDescent="0.35">
      <c r="A1421" s="99">
        <v>642.4</v>
      </c>
      <c r="B1421" s="99">
        <v>37</v>
      </c>
      <c r="C1421" s="99" t="s">
        <v>271</v>
      </c>
      <c r="D1421" s="99">
        <v>8301</v>
      </c>
      <c r="E1421" s="99" t="s">
        <v>61</v>
      </c>
      <c r="F1421" s="99">
        <v>7.0000000000000007E-2</v>
      </c>
      <c r="G1421" s="99" t="s">
        <v>287</v>
      </c>
      <c r="H1421" s="99" t="s">
        <v>60</v>
      </c>
      <c r="I1421" s="99" t="s">
        <v>59</v>
      </c>
      <c r="J1421" s="99" t="s">
        <v>72</v>
      </c>
      <c r="K1421" s="99">
        <v>8777</v>
      </c>
      <c r="L1421" s="99">
        <v>11766</v>
      </c>
      <c r="M1421" s="99">
        <v>0.74596294407615105</v>
      </c>
    </row>
    <row r="1422" spans="1:13" x14ac:dyDescent="0.35">
      <c r="A1422" s="99">
        <v>645.4</v>
      </c>
      <c r="B1422" s="99">
        <v>37</v>
      </c>
      <c r="C1422" s="99" t="s">
        <v>271</v>
      </c>
      <c r="D1422" s="99">
        <v>8281</v>
      </c>
      <c r="E1422" s="99" t="s">
        <v>61</v>
      </c>
      <c r="F1422" s="99">
        <v>7.0000000000000007E-2</v>
      </c>
      <c r="G1422" s="99" t="s">
        <v>287</v>
      </c>
      <c r="H1422" s="99" t="s">
        <v>60</v>
      </c>
      <c r="I1422" s="99" t="s">
        <v>59</v>
      </c>
      <c r="J1422" s="99" t="s">
        <v>72</v>
      </c>
      <c r="K1422" s="99">
        <v>8777</v>
      </c>
      <c r="L1422" s="99">
        <v>11766</v>
      </c>
      <c r="M1422" s="99">
        <v>0.74596294407615105</v>
      </c>
    </row>
    <row r="1423" spans="1:13" x14ac:dyDescent="0.35">
      <c r="A1423" s="99">
        <v>648.4</v>
      </c>
      <c r="B1423" s="99">
        <v>37.1</v>
      </c>
      <c r="C1423" s="99" t="s">
        <v>271</v>
      </c>
      <c r="D1423" s="99">
        <v>8309</v>
      </c>
      <c r="E1423" s="99" t="s">
        <v>61</v>
      </c>
      <c r="F1423" s="99">
        <v>7.0000000000000007E-2</v>
      </c>
      <c r="G1423" s="99" t="s">
        <v>287</v>
      </c>
      <c r="H1423" s="99" t="s">
        <v>60</v>
      </c>
      <c r="I1423" s="99" t="s">
        <v>59</v>
      </c>
      <c r="J1423" s="99" t="s">
        <v>72</v>
      </c>
      <c r="K1423" s="99">
        <v>8777</v>
      </c>
      <c r="L1423" s="99">
        <v>11766</v>
      </c>
      <c r="M1423" s="99">
        <v>0.74596294407615105</v>
      </c>
    </row>
    <row r="1424" spans="1:13" x14ac:dyDescent="0.35">
      <c r="A1424" s="99">
        <v>651.4</v>
      </c>
      <c r="B1424" s="99">
        <v>37</v>
      </c>
      <c r="C1424" s="99" t="s">
        <v>271</v>
      </c>
      <c r="D1424" s="99">
        <v>8353</v>
      </c>
      <c r="E1424" s="99" t="s">
        <v>61</v>
      </c>
      <c r="F1424" s="99">
        <v>7.0000000000000007E-2</v>
      </c>
      <c r="G1424" s="99" t="s">
        <v>287</v>
      </c>
      <c r="H1424" s="99" t="s">
        <v>60</v>
      </c>
      <c r="I1424" s="99" t="s">
        <v>59</v>
      </c>
      <c r="J1424" s="99" t="s">
        <v>72</v>
      </c>
      <c r="K1424" s="99">
        <v>8777</v>
      </c>
      <c r="L1424" s="99">
        <v>11766</v>
      </c>
      <c r="M1424" s="99">
        <v>0.74596294407615105</v>
      </c>
    </row>
    <row r="1425" spans="1:13" x14ac:dyDescent="0.35">
      <c r="A1425" s="99">
        <v>654.4</v>
      </c>
      <c r="B1425" s="99">
        <v>37</v>
      </c>
      <c r="C1425" s="99" t="s">
        <v>271</v>
      </c>
      <c r="D1425" s="99">
        <v>8301</v>
      </c>
      <c r="E1425" s="99" t="s">
        <v>61</v>
      </c>
      <c r="F1425" s="99">
        <v>7.0000000000000007E-2</v>
      </c>
      <c r="G1425" s="99" t="s">
        <v>287</v>
      </c>
      <c r="H1425" s="99" t="s">
        <v>60</v>
      </c>
      <c r="I1425" s="99" t="s">
        <v>59</v>
      </c>
      <c r="J1425" s="99" t="s">
        <v>72</v>
      </c>
      <c r="K1425" s="99">
        <v>8777</v>
      </c>
      <c r="L1425" s="99">
        <v>11766</v>
      </c>
      <c r="M1425" s="99">
        <v>0.74596294407615105</v>
      </c>
    </row>
    <row r="1426" spans="1:13" x14ac:dyDescent="0.35">
      <c r="A1426" s="99">
        <v>657.4</v>
      </c>
      <c r="B1426" s="99">
        <v>37</v>
      </c>
      <c r="C1426" s="99" t="s">
        <v>271</v>
      </c>
      <c r="D1426" s="99">
        <v>8348</v>
      </c>
      <c r="E1426" s="99" t="s">
        <v>61</v>
      </c>
      <c r="F1426" s="99">
        <v>7.0000000000000007E-2</v>
      </c>
      <c r="G1426" s="99" t="s">
        <v>287</v>
      </c>
      <c r="H1426" s="99" t="s">
        <v>60</v>
      </c>
      <c r="I1426" s="99" t="s">
        <v>59</v>
      </c>
      <c r="J1426" s="99" t="s">
        <v>72</v>
      </c>
      <c r="K1426" s="99">
        <v>8777</v>
      </c>
      <c r="L1426" s="99">
        <v>11766</v>
      </c>
      <c r="M1426" s="99">
        <v>0.74596294407615105</v>
      </c>
    </row>
    <row r="1427" spans="1:13" x14ac:dyDescent="0.35">
      <c r="A1427" s="99">
        <v>660.4</v>
      </c>
      <c r="B1427" s="99">
        <v>37</v>
      </c>
      <c r="C1427" s="99" t="s">
        <v>271</v>
      </c>
      <c r="D1427" s="99">
        <v>8317</v>
      </c>
      <c r="E1427" s="99" t="s">
        <v>61</v>
      </c>
      <c r="F1427" s="99">
        <v>7.0000000000000007E-2</v>
      </c>
      <c r="G1427" s="99" t="s">
        <v>287</v>
      </c>
      <c r="H1427" s="99" t="s">
        <v>60</v>
      </c>
      <c r="I1427" s="99" t="s">
        <v>59</v>
      </c>
      <c r="J1427" s="99" t="s">
        <v>72</v>
      </c>
      <c r="K1427" s="99">
        <v>8777</v>
      </c>
      <c r="L1427" s="99">
        <v>11766</v>
      </c>
      <c r="M1427" s="99">
        <v>0.74596294407615105</v>
      </c>
    </row>
    <row r="1428" spans="1:13" x14ac:dyDescent="0.35">
      <c r="A1428" s="99">
        <v>663.4</v>
      </c>
      <c r="B1428" s="99">
        <v>37</v>
      </c>
      <c r="C1428" s="99" t="s">
        <v>271</v>
      </c>
      <c r="D1428" s="99">
        <v>8242</v>
      </c>
      <c r="E1428" s="99" t="s">
        <v>61</v>
      </c>
      <c r="F1428" s="99">
        <v>7.0000000000000007E-2</v>
      </c>
      <c r="G1428" s="99" t="s">
        <v>287</v>
      </c>
      <c r="H1428" s="99" t="s">
        <v>60</v>
      </c>
      <c r="I1428" s="99" t="s">
        <v>59</v>
      </c>
      <c r="J1428" s="99" t="s">
        <v>72</v>
      </c>
      <c r="K1428" s="99">
        <v>8777</v>
      </c>
      <c r="L1428" s="99">
        <v>11766</v>
      </c>
      <c r="M1428" s="99">
        <v>0.74596294407615105</v>
      </c>
    </row>
    <row r="1429" spans="1:13" x14ac:dyDescent="0.35">
      <c r="A1429" s="99">
        <v>666.4</v>
      </c>
      <c r="B1429" s="99">
        <v>37</v>
      </c>
      <c r="C1429" s="99" t="s">
        <v>271</v>
      </c>
      <c r="D1429" s="99">
        <v>8390</v>
      </c>
      <c r="E1429" s="99" t="s">
        <v>61</v>
      </c>
      <c r="F1429" s="99">
        <v>7.0000000000000007E-2</v>
      </c>
      <c r="G1429" s="99" t="s">
        <v>287</v>
      </c>
      <c r="H1429" s="99" t="s">
        <v>60</v>
      </c>
      <c r="I1429" s="99" t="s">
        <v>59</v>
      </c>
      <c r="J1429" s="99" t="s">
        <v>72</v>
      </c>
      <c r="K1429" s="99">
        <v>8777</v>
      </c>
      <c r="L1429" s="99">
        <v>11766</v>
      </c>
      <c r="M1429" s="99">
        <v>0.74596294407615105</v>
      </c>
    </row>
    <row r="1430" spans="1:13" x14ac:dyDescent="0.35">
      <c r="A1430" s="99">
        <v>669.4</v>
      </c>
      <c r="B1430" s="99">
        <v>37</v>
      </c>
      <c r="C1430" s="99" t="s">
        <v>271</v>
      </c>
      <c r="D1430" s="99">
        <v>8386</v>
      </c>
      <c r="E1430" s="99" t="s">
        <v>61</v>
      </c>
      <c r="F1430" s="99">
        <v>7.0000000000000007E-2</v>
      </c>
      <c r="G1430" s="99" t="s">
        <v>287</v>
      </c>
      <c r="H1430" s="99" t="s">
        <v>60</v>
      </c>
      <c r="I1430" s="99" t="s">
        <v>59</v>
      </c>
      <c r="J1430" s="99" t="s">
        <v>72</v>
      </c>
      <c r="K1430" s="99">
        <v>8777</v>
      </c>
      <c r="L1430" s="99">
        <v>11766</v>
      </c>
      <c r="M1430" s="99">
        <v>0.74596294407615105</v>
      </c>
    </row>
    <row r="1431" spans="1:13" x14ac:dyDescent="0.35">
      <c r="A1431" s="99">
        <v>672.4</v>
      </c>
      <c r="B1431" s="99">
        <v>37</v>
      </c>
      <c r="C1431" s="99" t="s">
        <v>271</v>
      </c>
      <c r="D1431" s="99">
        <v>8303</v>
      </c>
      <c r="E1431" s="99" t="s">
        <v>61</v>
      </c>
      <c r="F1431" s="99">
        <v>7.0000000000000007E-2</v>
      </c>
      <c r="G1431" s="99" t="s">
        <v>287</v>
      </c>
      <c r="H1431" s="99" t="s">
        <v>60</v>
      </c>
      <c r="I1431" s="99" t="s">
        <v>59</v>
      </c>
      <c r="J1431" s="99" t="s">
        <v>72</v>
      </c>
      <c r="K1431" s="99">
        <v>8777</v>
      </c>
      <c r="L1431" s="99">
        <v>11766</v>
      </c>
      <c r="M1431" s="99">
        <v>0.74596294407615105</v>
      </c>
    </row>
    <row r="1432" spans="1:13" x14ac:dyDescent="0.35">
      <c r="A1432" s="99">
        <v>675.4</v>
      </c>
      <c r="B1432" s="99">
        <v>37</v>
      </c>
      <c r="C1432" s="99" t="s">
        <v>271</v>
      </c>
      <c r="D1432" s="99">
        <v>8304</v>
      </c>
      <c r="E1432" s="99" t="s">
        <v>61</v>
      </c>
      <c r="F1432" s="99">
        <v>7.0000000000000007E-2</v>
      </c>
      <c r="G1432" s="99" t="s">
        <v>287</v>
      </c>
      <c r="H1432" s="99" t="s">
        <v>60</v>
      </c>
      <c r="I1432" s="99" t="s">
        <v>59</v>
      </c>
      <c r="J1432" s="99" t="s">
        <v>72</v>
      </c>
      <c r="K1432" s="99">
        <v>8777</v>
      </c>
      <c r="L1432" s="99">
        <v>11766</v>
      </c>
      <c r="M1432" s="99">
        <v>0.74596294407615105</v>
      </c>
    </row>
    <row r="1433" spans="1:13" x14ac:dyDescent="0.35">
      <c r="A1433" s="99">
        <v>678.4</v>
      </c>
      <c r="B1433" s="99">
        <v>37</v>
      </c>
      <c r="C1433" s="99" t="s">
        <v>271</v>
      </c>
      <c r="D1433" s="99">
        <v>8410</v>
      </c>
      <c r="E1433" s="99" t="s">
        <v>61</v>
      </c>
      <c r="F1433" s="99">
        <v>7.0000000000000007E-2</v>
      </c>
      <c r="G1433" s="99" t="s">
        <v>287</v>
      </c>
      <c r="H1433" s="99" t="s">
        <v>60</v>
      </c>
      <c r="I1433" s="99" t="s">
        <v>59</v>
      </c>
      <c r="J1433" s="99" t="s">
        <v>72</v>
      </c>
      <c r="K1433" s="99">
        <v>8777</v>
      </c>
      <c r="L1433" s="99">
        <v>11766</v>
      </c>
      <c r="M1433" s="99">
        <v>0.74596294407615105</v>
      </c>
    </row>
    <row r="1434" spans="1:13" x14ac:dyDescent="0.35">
      <c r="A1434" s="99">
        <v>681.4</v>
      </c>
      <c r="B1434" s="99">
        <v>37</v>
      </c>
      <c r="C1434" s="99" t="s">
        <v>271</v>
      </c>
      <c r="D1434" s="99">
        <v>8377</v>
      </c>
      <c r="E1434" s="99" t="s">
        <v>61</v>
      </c>
      <c r="F1434" s="99">
        <v>7.0000000000000007E-2</v>
      </c>
      <c r="G1434" s="99" t="s">
        <v>287</v>
      </c>
      <c r="H1434" s="99" t="s">
        <v>60</v>
      </c>
      <c r="I1434" s="99" t="s">
        <v>59</v>
      </c>
      <c r="J1434" s="99" t="s">
        <v>72</v>
      </c>
      <c r="K1434" s="99">
        <v>8777</v>
      </c>
      <c r="L1434" s="99">
        <v>11766</v>
      </c>
      <c r="M1434" s="99">
        <v>0.74596294407615105</v>
      </c>
    </row>
    <row r="1435" spans="1:13" x14ac:dyDescent="0.35">
      <c r="A1435" s="99">
        <v>684.4</v>
      </c>
      <c r="B1435" s="99">
        <v>37</v>
      </c>
      <c r="C1435" s="99" t="s">
        <v>271</v>
      </c>
      <c r="D1435" s="99">
        <v>8370</v>
      </c>
      <c r="E1435" s="99" t="s">
        <v>61</v>
      </c>
      <c r="F1435" s="99">
        <v>7.0000000000000007E-2</v>
      </c>
      <c r="G1435" s="99" t="s">
        <v>287</v>
      </c>
      <c r="H1435" s="99" t="s">
        <v>60</v>
      </c>
      <c r="I1435" s="99" t="s">
        <v>59</v>
      </c>
      <c r="J1435" s="99" t="s">
        <v>72</v>
      </c>
      <c r="K1435" s="99">
        <v>8777</v>
      </c>
      <c r="L1435" s="99">
        <v>11766</v>
      </c>
      <c r="M1435" s="99">
        <v>0.74596294407615105</v>
      </c>
    </row>
    <row r="1436" spans="1:13" x14ac:dyDescent="0.35">
      <c r="A1436" s="99">
        <v>687.4</v>
      </c>
      <c r="B1436" s="99">
        <v>37</v>
      </c>
      <c r="C1436" s="99" t="s">
        <v>271</v>
      </c>
      <c r="D1436" s="99">
        <v>8414</v>
      </c>
      <c r="E1436" s="99" t="s">
        <v>61</v>
      </c>
      <c r="F1436" s="99">
        <v>7.0000000000000007E-2</v>
      </c>
      <c r="G1436" s="99" t="s">
        <v>287</v>
      </c>
      <c r="H1436" s="99" t="s">
        <v>60</v>
      </c>
      <c r="I1436" s="99" t="s">
        <v>59</v>
      </c>
      <c r="J1436" s="99" t="s">
        <v>72</v>
      </c>
      <c r="K1436" s="99">
        <v>8777</v>
      </c>
      <c r="L1436" s="99">
        <v>11766</v>
      </c>
      <c r="M1436" s="99">
        <v>0.74596294407615105</v>
      </c>
    </row>
    <row r="1437" spans="1:13" x14ac:dyDescent="0.35">
      <c r="A1437" s="99">
        <v>690.4</v>
      </c>
      <c r="B1437" s="99">
        <v>37</v>
      </c>
      <c r="C1437" s="99" t="s">
        <v>271</v>
      </c>
      <c r="D1437" s="99">
        <v>8293</v>
      </c>
      <c r="E1437" s="99" t="s">
        <v>61</v>
      </c>
      <c r="F1437" s="99">
        <v>7.0000000000000007E-2</v>
      </c>
      <c r="G1437" s="99" t="s">
        <v>287</v>
      </c>
      <c r="H1437" s="99" t="s">
        <v>60</v>
      </c>
      <c r="I1437" s="99" t="s">
        <v>59</v>
      </c>
      <c r="J1437" s="99" t="s">
        <v>72</v>
      </c>
      <c r="K1437" s="99">
        <v>8777</v>
      </c>
      <c r="L1437" s="99">
        <v>11766</v>
      </c>
      <c r="M1437" s="99">
        <v>0.74596294407615105</v>
      </c>
    </row>
    <row r="1438" spans="1:13" x14ac:dyDescent="0.35">
      <c r="A1438" s="99">
        <v>693.4</v>
      </c>
      <c r="B1438" s="99">
        <v>36.9</v>
      </c>
      <c r="C1438" s="99" t="s">
        <v>271</v>
      </c>
      <c r="D1438" s="99">
        <v>8331</v>
      </c>
      <c r="E1438" s="99" t="s">
        <v>61</v>
      </c>
      <c r="F1438" s="99">
        <v>7.0000000000000007E-2</v>
      </c>
      <c r="G1438" s="99" t="s">
        <v>287</v>
      </c>
      <c r="H1438" s="99" t="s">
        <v>60</v>
      </c>
      <c r="I1438" s="99" t="s">
        <v>59</v>
      </c>
      <c r="J1438" s="99" t="s">
        <v>72</v>
      </c>
      <c r="K1438" s="99">
        <v>8777</v>
      </c>
      <c r="L1438" s="99">
        <v>11766</v>
      </c>
      <c r="M1438" s="99">
        <v>0.74596294407615105</v>
      </c>
    </row>
    <row r="1439" spans="1:13" x14ac:dyDescent="0.35">
      <c r="A1439" s="99">
        <v>696.4</v>
      </c>
      <c r="B1439" s="99">
        <v>37</v>
      </c>
      <c r="C1439" s="99" t="s">
        <v>271</v>
      </c>
      <c r="D1439" s="99">
        <v>8370</v>
      </c>
      <c r="E1439" s="99" t="s">
        <v>61</v>
      </c>
      <c r="F1439" s="99">
        <v>7.0000000000000007E-2</v>
      </c>
      <c r="G1439" s="99" t="s">
        <v>287</v>
      </c>
      <c r="H1439" s="99" t="s">
        <v>60</v>
      </c>
      <c r="I1439" s="99" t="s">
        <v>59</v>
      </c>
      <c r="J1439" s="99" t="s">
        <v>72</v>
      </c>
      <c r="K1439" s="99">
        <v>8777</v>
      </c>
      <c r="L1439" s="99">
        <v>11766</v>
      </c>
      <c r="M1439" s="99">
        <v>0.74596294407615105</v>
      </c>
    </row>
    <row r="1440" spans="1:13" x14ac:dyDescent="0.35">
      <c r="A1440" s="99">
        <v>699.4</v>
      </c>
      <c r="B1440" s="99">
        <v>37</v>
      </c>
      <c r="C1440" s="99" t="s">
        <v>271</v>
      </c>
      <c r="D1440" s="99">
        <v>8314</v>
      </c>
      <c r="E1440" s="99" t="s">
        <v>61</v>
      </c>
      <c r="F1440" s="99">
        <v>7.0000000000000007E-2</v>
      </c>
      <c r="G1440" s="99" t="s">
        <v>287</v>
      </c>
      <c r="H1440" s="99" t="s">
        <v>60</v>
      </c>
      <c r="I1440" s="99" t="s">
        <v>59</v>
      </c>
      <c r="J1440" s="99" t="s">
        <v>72</v>
      </c>
      <c r="K1440" s="99">
        <v>8777</v>
      </c>
      <c r="L1440" s="99">
        <v>11766</v>
      </c>
      <c r="M1440" s="99">
        <v>0.74596294407615105</v>
      </c>
    </row>
    <row r="1441" spans="1:13" x14ac:dyDescent="0.35">
      <c r="A1441" s="99">
        <v>702.4</v>
      </c>
      <c r="B1441" s="99">
        <v>37</v>
      </c>
      <c r="C1441" s="99" t="s">
        <v>271</v>
      </c>
      <c r="D1441" s="99">
        <v>8327</v>
      </c>
      <c r="E1441" s="99" t="s">
        <v>61</v>
      </c>
      <c r="F1441" s="99">
        <v>7.0000000000000007E-2</v>
      </c>
      <c r="G1441" s="99" t="s">
        <v>287</v>
      </c>
      <c r="H1441" s="99" t="s">
        <v>60</v>
      </c>
      <c r="I1441" s="99" t="s">
        <v>59</v>
      </c>
      <c r="J1441" s="99" t="s">
        <v>72</v>
      </c>
      <c r="K1441" s="99">
        <v>8777</v>
      </c>
      <c r="L1441" s="99">
        <v>11766</v>
      </c>
      <c r="M1441" s="99">
        <v>0.74596294407615105</v>
      </c>
    </row>
    <row r="1442" spans="1:13" x14ac:dyDescent="0.35">
      <c r="A1442" s="99">
        <v>705.4</v>
      </c>
      <c r="B1442" s="99">
        <v>37</v>
      </c>
      <c r="C1442" s="99" t="s">
        <v>271</v>
      </c>
      <c r="D1442" s="99">
        <v>8352</v>
      </c>
      <c r="E1442" s="99" t="s">
        <v>61</v>
      </c>
      <c r="F1442" s="99">
        <v>7.0000000000000007E-2</v>
      </c>
      <c r="G1442" s="99" t="s">
        <v>287</v>
      </c>
      <c r="H1442" s="99" t="s">
        <v>60</v>
      </c>
      <c r="I1442" s="99" t="s">
        <v>59</v>
      </c>
      <c r="J1442" s="99" t="s">
        <v>72</v>
      </c>
      <c r="K1442" s="99">
        <v>8777</v>
      </c>
      <c r="L1442" s="99">
        <v>11766</v>
      </c>
      <c r="M1442" s="99">
        <v>0.74596294407615105</v>
      </c>
    </row>
    <row r="1443" spans="1:13" x14ac:dyDescent="0.35">
      <c r="A1443" s="99">
        <v>708.4</v>
      </c>
      <c r="B1443" s="99">
        <v>37</v>
      </c>
      <c r="C1443" s="99" t="s">
        <v>271</v>
      </c>
      <c r="D1443" s="99">
        <v>8312</v>
      </c>
      <c r="E1443" s="99" t="s">
        <v>61</v>
      </c>
      <c r="F1443" s="99">
        <v>7.0000000000000007E-2</v>
      </c>
      <c r="G1443" s="99" t="s">
        <v>287</v>
      </c>
      <c r="H1443" s="99" t="s">
        <v>60</v>
      </c>
      <c r="I1443" s="99" t="s">
        <v>59</v>
      </c>
      <c r="J1443" s="99" t="s">
        <v>72</v>
      </c>
      <c r="K1443" s="99">
        <v>8777</v>
      </c>
      <c r="L1443" s="99">
        <v>11766</v>
      </c>
      <c r="M1443" s="99">
        <v>0.74596294407615105</v>
      </c>
    </row>
    <row r="1444" spans="1:13" x14ac:dyDescent="0.35">
      <c r="A1444" s="99">
        <v>711.4</v>
      </c>
      <c r="B1444" s="99">
        <v>37</v>
      </c>
      <c r="C1444" s="99" t="s">
        <v>271</v>
      </c>
      <c r="D1444" s="99">
        <v>8334</v>
      </c>
      <c r="E1444" s="99" t="s">
        <v>61</v>
      </c>
      <c r="F1444" s="99">
        <v>7.0000000000000007E-2</v>
      </c>
      <c r="G1444" s="99" t="s">
        <v>287</v>
      </c>
      <c r="H1444" s="99" t="s">
        <v>60</v>
      </c>
      <c r="I1444" s="99" t="s">
        <v>59</v>
      </c>
      <c r="J1444" s="99" t="s">
        <v>72</v>
      </c>
      <c r="K1444" s="99">
        <v>8777</v>
      </c>
      <c r="L1444" s="99">
        <v>11766</v>
      </c>
      <c r="M1444" s="99">
        <v>0.74596294407615105</v>
      </c>
    </row>
    <row r="1445" spans="1:13" x14ac:dyDescent="0.35">
      <c r="A1445" s="99">
        <v>714.4</v>
      </c>
      <c r="B1445" s="99">
        <v>37</v>
      </c>
      <c r="C1445" s="99" t="s">
        <v>271</v>
      </c>
      <c r="D1445" s="99">
        <v>8353</v>
      </c>
      <c r="E1445" s="99" t="s">
        <v>61</v>
      </c>
      <c r="F1445" s="99">
        <v>7.0000000000000007E-2</v>
      </c>
      <c r="G1445" s="99" t="s">
        <v>287</v>
      </c>
      <c r="H1445" s="99" t="s">
        <v>60</v>
      </c>
      <c r="I1445" s="99" t="s">
        <v>59</v>
      </c>
      <c r="J1445" s="99" t="s">
        <v>72</v>
      </c>
      <c r="K1445" s="99">
        <v>8777</v>
      </c>
      <c r="L1445" s="99">
        <v>11766</v>
      </c>
      <c r="M1445" s="99">
        <v>0.74596294407615105</v>
      </c>
    </row>
    <row r="1446" spans="1:13" x14ac:dyDescent="0.35">
      <c r="A1446" s="99">
        <v>717.4</v>
      </c>
      <c r="B1446" s="99">
        <v>37</v>
      </c>
      <c r="C1446" s="99" t="s">
        <v>271</v>
      </c>
      <c r="D1446" s="99">
        <v>8399</v>
      </c>
      <c r="E1446" s="99" t="s">
        <v>61</v>
      </c>
      <c r="F1446" s="99">
        <v>7.0000000000000007E-2</v>
      </c>
      <c r="G1446" s="99" t="s">
        <v>287</v>
      </c>
      <c r="H1446" s="99" t="s">
        <v>60</v>
      </c>
      <c r="I1446" s="99" t="s">
        <v>59</v>
      </c>
      <c r="J1446" s="99" t="s">
        <v>72</v>
      </c>
      <c r="K1446" s="99">
        <v>8777</v>
      </c>
      <c r="L1446" s="99">
        <v>11766</v>
      </c>
      <c r="M1446" s="99">
        <v>0.74596294407615105</v>
      </c>
    </row>
    <row r="1447" spans="1:13" x14ac:dyDescent="0.35">
      <c r="A1447" s="99">
        <v>720.4</v>
      </c>
      <c r="B1447" s="99">
        <v>37</v>
      </c>
      <c r="C1447" s="99" t="s">
        <v>271</v>
      </c>
      <c r="D1447" s="99">
        <v>8441</v>
      </c>
      <c r="E1447" s="99" t="s">
        <v>61</v>
      </c>
      <c r="F1447" s="99">
        <v>7.0000000000000007E-2</v>
      </c>
      <c r="G1447" s="99" t="s">
        <v>287</v>
      </c>
      <c r="H1447" s="99" t="s">
        <v>60</v>
      </c>
      <c r="I1447" s="99" t="s">
        <v>59</v>
      </c>
      <c r="J1447" s="99" t="s">
        <v>72</v>
      </c>
      <c r="K1447" s="99">
        <v>8777</v>
      </c>
      <c r="L1447" s="99">
        <v>11766</v>
      </c>
      <c r="M1447" s="99">
        <v>0.74596294407615105</v>
      </c>
    </row>
    <row r="1448" spans="1:13" x14ac:dyDescent="0.35">
      <c r="A1448" s="99">
        <v>0.4</v>
      </c>
      <c r="B1448" s="99">
        <v>37</v>
      </c>
      <c r="C1448" s="99" t="s">
        <v>284</v>
      </c>
      <c r="D1448" s="99">
        <v>11</v>
      </c>
      <c r="E1448" s="99" t="s">
        <v>290</v>
      </c>
      <c r="F1448" s="99" t="s">
        <v>66</v>
      </c>
      <c r="G1448" s="99" t="s">
        <v>287</v>
      </c>
      <c r="H1448" s="99" t="s">
        <v>289</v>
      </c>
      <c r="I1448" s="99" t="s">
        <v>66</v>
      </c>
      <c r="J1448" s="99" t="s">
        <v>66</v>
      </c>
      <c r="K1448" s="99" t="s">
        <v>66</v>
      </c>
      <c r="L1448" s="99" t="s">
        <v>66</v>
      </c>
      <c r="M1448" s="99" t="s">
        <v>66</v>
      </c>
    </row>
    <row r="1449" spans="1:13" x14ac:dyDescent="0.35">
      <c r="A1449" s="99">
        <v>3.4</v>
      </c>
      <c r="B1449" s="99">
        <v>37</v>
      </c>
      <c r="C1449" s="99" t="s">
        <v>284</v>
      </c>
      <c r="D1449" s="99">
        <v>12</v>
      </c>
      <c r="E1449" s="99" t="s">
        <v>290</v>
      </c>
      <c r="F1449" s="99" t="s">
        <v>66</v>
      </c>
      <c r="G1449" s="99" t="s">
        <v>287</v>
      </c>
      <c r="H1449" s="99" t="s">
        <v>289</v>
      </c>
      <c r="I1449" s="99" t="s">
        <v>66</v>
      </c>
      <c r="J1449" s="99" t="s">
        <v>66</v>
      </c>
      <c r="K1449" s="99" t="s">
        <v>66</v>
      </c>
      <c r="L1449" s="99" t="s">
        <v>66</v>
      </c>
      <c r="M1449" s="99" t="s">
        <v>66</v>
      </c>
    </row>
    <row r="1450" spans="1:13" x14ac:dyDescent="0.35">
      <c r="A1450" s="99">
        <v>6.4</v>
      </c>
      <c r="B1450" s="99">
        <v>37</v>
      </c>
      <c r="C1450" s="99" t="s">
        <v>284</v>
      </c>
      <c r="D1450" s="99">
        <v>15</v>
      </c>
      <c r="E1450" s="99" t="s">
        <v>290</v>
      </c>
      <c r="F1450" s="99" t="s">
        <v>66</v>
      </c>
      <c r="G1450" s="99" t="s">
        <v>287</v>
      </c>
      <c r="H1450" s="99" t="s">
        <v>289</v>
      </c>
      <c r="I1450" s="99" t="s">
        <v>66</v>
      </c>
      <c r="J1450" s="99" t="s">
        <v>66</v>
      </c>
      <c r="K1450" s="99" t="s">
        <v>66</v>
      </c>
      <c r="L1450" s="99" t="s">
        <v>66</v>
      </c>
      <c r="M1450" s="99" t="s">
        <v>66</v>
      </c>
    </row>
    <row r="1451" spans="1:13" x14ac:dyDescent="0.35">
      <c r="A1451" s="99">
        <v>9.4</v>
      </c>
      <c r="B1451" s="99">
        <v>37</v>
      </c>
      <c r="C1451" s="99" t="s">
        <v>284</v>
      </c>
      <c r="D1451" s="99">
        <v>11</v>
      </c>
      <c r="E1451" s="99" t="s">
        <v>290</v>
      </c>
      <c r="F1451" s="99" t="s">
        <v>66</v>
      </c>
      <c r="G1451" s="99" t="s">
        <v>287</v>
      </c>
      <c r="H1451" s="99" t="s">
        <v>289</v>
      </c>
      <c r="I1451" s="99" t="s">
        <v>66</v>
      </c>
      <c r="J1451" s="99" t="s">
        <v>66</v>
      </c>
      <c r="K1451" s="99" t="s">
        <v>66</v>
      </c>
      <c r="L1451" s="99" t="s">
        <v>66</v>
      </c>
      <c r="M1451" s="99" t="s">
        <v>66</v>
      </c>
    </row>
    <row r="1452" spans="1:13" x14ac:dyDescent="0.35">
      <c r="A1452" s="99">
        <v>12.4</v>
      </c>
      <c r="B1452" s="99">
        <v>37</v>
      </c>
      <c r="C1452" s="99" t="s">
        <v>284</v>
      </c>
      <c r="D1452" s="99">
        <v>13</v>
      </c>
      <c r="E1452" s="99" t="s">
        <v>290</v>
      </c>
      <c r="F1452" s="99" t="s">
        <v>66</v>
      </c>
      <c r="G1452" s="99" t="s">
        <v>287</v>
      </c>
      <c r="H1452" s="99" t="s">
        <v>289</v>
      </c>
      <c r="I1452" s="99" t="s">
        <v>66</v>
      </c>
      <c r="J1452" s="99" t="s">
        <v>66</v>
      </c>
      <c r="K1452" s="99" t="s">
        <v>66</v>
      </c>
      <c r="L1452" s="99" t="s">
        <v>66</v>
      </c>
      <c r="M1452" s="99" t="s">
        <v>66</v>
      </c>
    </row>
    <row r="1453" spans="1:13" x14ac:dyDescent="0.35">
      <c r="A1453" s="99">
        <v>15.4</v>
      </c>
      <c r="B1453" s="99">
        <v>37</v>
      </c>
      <c r="C1453" s="99" t="s">
        <v>284</v>
      </c>
      <c r="D1453" s="99">
        <v>19</v>
      </c>
      <c r="E1453" s="99" t="s">
        <v>290</v>
      </c>
      <c r="F1453" s="99" t="s">
        <v>66</v>
      </c>
      <c r="G1453" s="99" t="s">
        <v>287</v>
      </c>
      <c r="H1453" s="99" t="s">
        <v>289</v>
      </c>
      <c r="I1453" s="99" t="s">
        <v>66</v>
      </c>
      <c r="J1453" s="99" t="s">
        <v>66</v>
      </c>
      <c r="K1453" s="99" t="s">
        <v>66</v>
      </c>
      <c r="L1453" s="99" t="s">
        <v>66</v>
      </c>
      <c r="M1453" s="99" t="s">
        <v>66</v>
      </c>
    </row>
    <row r="1454" spans="1:13" x14ac:dyDescent="0.35">
      <c r="A1454" s="99">
        <v>18.399999999999999</v>
      </c>
      <c r="B1454" s="99">
        <v>37</v>
      </c>
      <c r="C1454" s="99" t="s">
        <v>284</v>
      </c>
      <c r="D1454" s="99">
        <v>8</v>
      </c>
      <c r="E1454" s="99" t="s">
        <v>290</v>
      </c>
      <c r="F1454" s="99" t="s">
        <v>66</v>
      </c>
      <c r="G1454" s="99" t="s">
        <v>287</v>
      </c>
      <c r="H1454" s="99" t="s">
        <v>289</v>
      </c>
      <c r="I1454" s="99" t="s">
        <v>66</v>
      </c>
      <c r="J1454" s="99" t="s">
        <v>66</v>
      </c>
      <c r="K1454" s="99" t="s">
        <v>66</v>
      </c>
      <c r="L1454" s="99" t="s">
        <v>66</v>
      </c>
      <c r="M1454" s="99" t="s">
        <v>66</v>
      </c>
    </row>
    <row r="1455" spans="1:13" x14ac:dyDescent="0.35">
      <c r="A1455" s="99">
        <v>21.4</v>
      </c>
      <c r="B1455" s="99">
        <v>37</v>
      </c>
      <c r="C1455" s="99" t="s">
        <v>284</v>
      </c>
      <c r="D1455" s="99">
        <v>12</v>
      </c>
      <c r="E1455" s="99" t="s">
        <v>290</v>
      </c>
      <c r="F1455" s="99" t="s">
        <v>66</v>
      </c>
      <c r="G1455" s="99" t="s">
        <v>287</v>
      </c>
      <c r="H1455" s="99" t="s">
        <v>289</v>
      </c>
      <c r="I1455" s="99" t="s">
        <v>66</v>
      </c>
      <c r="J1455" s="99" t="s">
        <v>66</v>
      </c>
      <c r="K1455" s="99" t="s">
        <v>66</v>
      </c>
      <c r="L1455" s="99" t="s">
        <v>66</v>
      </c>
      <c r="M1455" s="99" t="s">
        <v>66</v>
      </c>
    </row>
    <row r="1456" spans="1:13" x14ac:dyDescent="0.35">
      <c r="A1456" s="99">
        <v>24.4</v>
      </c>
      <c r="B1456" s="99">
        <v>37</v>
      </c>
      <c r="C1456" s="99" t="s">
        <v>284</v>
      </c>
      <c r="D1456" s="99">
        <v>15</v>
      </c>
      <c r="E1456" s="99" t="s">
        <v>290</v>
      </c>
      <c r="F1456" s="99" t="s">
        <v>66</v>
      </c>
      <c r="G1456" s="99" t="s">
        <v>287</v>
      </c>
      <c r="H1456" s="99" t="s">
        <v>289</v>
      </c>
      <c r="I1456" s="99" t="s">
        <v>66</v>
      </c>
      <c r="J1456" s="99" t="s">
        <v>66</v>
      </c>
      <c r="K1456" s="99" t="s">
        <v>66</v>
      </c>
      <c r="L1456" s="99" t="s">
        <v>66</v>
      </c>
      <c r="M1456" s="99" t="s">
        <v>66</v>
      </c>
    </row>
    <row r="1457" spans="1:13" x14ac:dyDescent="0.35">
      <c r="A1457" s="99">
        <v>27.4</v>
      </c>
      <c r="B1457" s="99">
        <v>37</v>
      </c>
      <c r="C1457" s="99" t="s">
        <v>284</v>
      </c>
      <c r="D1457" s="99">
        <v>19</v>
      </c>
      <c r="E1457" s="99" t="s">
        <v>290</v>
      </c>
      <c r="F1457" s="99" t="s">
        <v>66</v>
      </c>
      <c r="G1457" s="99" t="s">
        <v>287</v>
      </c>
      <c r="H1457" s="99" t="s">
        <v>289</v>
      </c>
      <c r="I1457" s="99" t="s">
        <v>66</v>
      </c>
      <c r="J1457" s="99" t="s">
        <v>66</v>
      </c>
      <c r="K1457" s="99" t="s">
        <v>66</v>
      </c>
      <c r="L1457" s="99" t="s">
        <v>66</v>
      </c>
      <c r="M1457" s="99" t="s">
        <v>66</v>
      </c>
    </row>
    <row r="1458" spans="1:13" x14ac:dyDescent="0.35">
      <c r="A1458" s="99">
        <v>30.4</v>
      </c>
      <c r="B1458" s="99">
        <v>37</v>
      </c>
      <c r="C1458" s="99" t="s">
        <v>284</v>
      </c>
      <c r="D1458" s="99">
        <v>16</v>
      </c>
      <c r="E1458" s="99" t="s">
        <v>290</v>
      </c>
      <c r="F1458" s="99" t="s">
        <v>66</v>
      </c>
      <c r="G1458" s="99" t="s">
        <v>287</v>
      </c>
      <c r="H1458" s="99" t="s">
        <v>289</v>
      </c>
      <c r="I1458" s="99" t="s">
        <v>66</v>
      </c>
      <c r="J1458" s="99" t="s">
        <v>66</v>
      </c>
      <c r="K1458" s="99" t="s">
        <v>66</v>
      </c>
      <c r="L1458" s="99" t="s">
        <v>66</v>
      </c>
      <c r="M1458" s="99" t="s">
        <v>66</v>
      </c>
    </row>
    <row r="1459" spans="1:13" x14ac:dyDescent="0.35">
      <c r="A1459" s="99">
        <v>33.4</v>
      </c>
      <c r="B1459" s="99">
        <v>37</v>
      </c>
      <c r="C1459" s="99" t="s">
        <v>284</v>
      </c>
      <c r="D1459" s="99">
        <v>17</v>
      </c>
      <c r="E1459" s="99" t="s">
        <v>290</v>
      </c>
      <c r="F1459" s="99" t="s">
        <v>66</v>
      </c>
      <c r="G1459" s="99" t="s">
        <v>287</v>
      </c>
      <c r="H1459" s="99" t="s">
        <v>289</v>
      </c>
      <c r="I1459" s="99" t="s">
        <v>66</v>
      </c>
      <c r="J1459" s="99" t="s">
        <v>66</v>
      </c>
      <c r="K1459" s="99" t="s">
        <v>66</v>
      </c>
      <c r="L1459" s="99" t="s">
        <v>66</v>
      </c>
      <c r="M1459" s="99" t="s">
        <v>66</v>
      </c>
    </row>
    <row r="1460" spans="1:13" x14ac:dyDescent="0.35">
      <c r="A1460" s="99">
        <v>36.4</v>
      </c>
      <c r="B1460" s="99">
        <v>37</v>
      </c>
      <c r="C1460" s="99" t="s">
        <v>284</v>
      </c>
      <c r="D1460" s="99">
        <v>13</v>
      </c>
      <c r="E1460" s="99" t="s">
        <v>290</v>
      </c>
      <c r="F1460" s="99" t="s">
        <v>66</v>
      </c>
      <c r="G1460" s="99" t="s">
        <v>287</v>
      </c>
      <c r="H1460" s="99" t="s">
        <v>289</v>
      </c>
      <c r="I1460" s="99" t="s">
        <v>66</v>
      </c>
      <c r="J1460" s="99" t="s">
        <v>66</v>
      </c>
      <c r="K1460" s="99" t="s">
        <v>66</v>
      </c>
      <c r="L1460" s="99" t="s">
        <v>66</v>
      </c>
      <c r="M1460" s="99" t="s">
        <v>66</v>
      </c>
    </row>
    <row r="1461" spans="1:13" x14ac:dyDescent="0.35">
      <c r="A1461" s="99">
        <v>39.4</v>
      </c>
      <c r="B1461" s="99">
        <v>37</v>
      </c>
      <c r="C1461" s="99" t="s">
        <v>284</v>
      </c>
      <c r="D1461" s="99">
        <v>19</v>
      </c>
      <c r="E1461" s="99" t="s">
        <v>290</v>
      </c>
      <c r="F1461" s="99" t="s">
        <v>66</v>
      </c>
      <c r="G1461" s="99" t="s">
        <v>287</v>
      </c>
      <c r="H1461" s="99" t="s">
        <v>289</v>
      </c>
      <c r="I1461" s="99" t="s">
        <v>66</v>
      </c>
      <c r="J1461" s="99" t="s">
        <v>66</v>
      </c>
      <c r="K1461" s="99" t="s">
        <v>66</v>
      </c>
      <c r="L1461" s="99" t="s">
        <v>66</v>
      </c>
      <c r="M1461" s="99" t="s">
        <v>66</v>
      </c>
    </row>
    <row r="1462" spans="1:13" x14ac:dyDescent="0.35">
      <c r="A1462" s="99">
        <v>42.4</v>
      </c>
      <c r="B1462" s="99">
        <v>37</v>
      </c>
      <c r="C1462" s="99" t="s">
        <v>284</v>
      </c>
      <c r="D1462" s="99">
        <v>20</v>
      </c>
      <c r="E1462" s="99" t="s">
        <v>290</v>
      </c>
      <c r="F1462" s="99" t="s">
        <v>66</v>
      </c>
      <c r="G1462" s="99" t="s">
        <v>287</v>
      </c>
      <c r="H1462" s="99" t="s">
        <v>289</v>
      </c>
      <c r="I1462" s="99" t="s">
        <v>66</v>
      </c>
      <c r="J1462" s="99" t="s">
        <v>66</v>
      </c>
      <c r="K1462" s="99" t="s">
        <v>66</v>
      </c>
      <c r="L1462" s="99" t="s">
        <v>66</v>
      </c>
      <c r="M1462" s="99" t="s">
        <v>66</v>
      </c>
    </row>
    <row r="1463" spans="1:13" x14ac:dyDescent="0.35">
      <c r="A1463" s="99">
        <v>45.4</v>
      </c>
      <c r="B1463" s="99">
        <v>37</v>
      </c>
      <c r="C1463" s="99" t="s">
        <v>284</v>
      </c>
      <c r="D1463" s="99">
        <v>13</v>
      </c>
      <c r="E1463" s="99" t="s">
        <v>290</v>
      </c>
      <c r="F1463" s="99" t="s">
        <v>66</v>
      </c>
      <c r="G1463" s="99" t="s">
        <v>287</v>
      </c>
      <c r="H1463" s="99" t="s">
        <v>289</v>
      </c>
      <c r="I1463" s="99" t="s">
        <v>66</v>
      </c>
      <c r="J1463" s="99" t="s">
        <v>66</v>
      </c>
      <c r="K1463" s="99" t="s">
        <v>66</v>
      </c>
      <c r="L1463" s="99" t="s">
        <v>66</v>
      </c>
      <c r="M1463" s="99" t="s">
        <v>66</v>
      </c>
    </row>
    <row r="1464" spans="1:13" x14ac:dyDescent="0.35">
      <c r="A1464" s="99">
        <v>48.4</v>
      </c>
      <c r="B1464" s="99">
        <v>37</v>
      </c>
      <c r="C1464" s="99" t="s">
        <v>284</v>
      </c>
      <c r="D1464" s="99">
        <v>15</v>
      </c>
      <c r="E1464" s="99" t="s">
        <v>290</v>
      </c>
      <c r="F1464" s="99" t="s">
        <v>66</v>
      </c>
      <c r="G1464" s="99" t="s">
        <v>287</v>
      </c>
      <c r="H1464" s="99" t="s">
        <v>289</v>
      </c>
      <c r="I1464" s="99" t="s">
        <v>66</v>
      </c>
      <c r="J1464" s="99" t="s">
        <v>66</v>
      </c>
      <c r="K1464" s="99" t="s">
        <v>66</v>
      </c>
      <c r="L1464" s="99" t="s">
        <v>66</v>
      </c>
      <c r="M1464" s="99" t="s">
        <v>66</v>
      </c>
    </row>
    <row r="1465" spans="1:13" x14ac:dyDescent="0.35">
      <c r="A1465" s="99">
        <v>51.4</v>
      </c>
      <c r="B1465" s="99">
        <v>37</v>
      </c>
      <c r="C1465" s="99" t="s">
        <v>284</v>
      </c>
      <c r="D1465" s="99">
        <v>16</v>
      </c>
      <c r="E1465" s="99" t="s">
        <v>290</v>
      </c>
      <c r="F1465" s="99" t="s">
        <v>66</v>
      </c>
      <c r="G1465" s="99" t="s">
        <v>287</v>
      </c>
      <c r="H1465" s="99" t="s">
        <v>289</v>
      </c>
      <c r="I1465" s="99" t="s">
        <v>66</v>
      </c>
      <c r="J1465" s="99" t="s">
        <v>66</v>
      </c>
      <c r="K1465" s="99" t="s">
        <v>66</v>
      </c>
      <c r="L1465" s="99" t="s">
        <v>66</v>
      </c>
      <c r="M1465" s="99" t="s">
        <v>66</v>
      </c>
    </row>
    <row r="1466" spans="1:13" x14ac:dyDescent="0.35">
      <c r="A1466" s="99">
        <v>54.4</v>
      </c>
      <c r="B1466" s="99">
        <v>37</v>
      </c>
      <c r="C1466" s="99" t="s">
        <v>284</v>
      </c>
      <c r="D1466" s="99">
        <v>13</v>
      </c>
      <c r="E1466" s="99" t="s">
        <v>290</v>
      </c>
      <c r="F1466" s="99" t="s">
        <v>66</v>
      </c>
      <c r="G1466" s="99" t="s">
        <v>287</v>
      </c>
      <c r="H1466" s="99" t="s">
        <v>289</v>
      </c>
      <c r="I1466" s="99" t="s">
        <v>66</v>
      </c>
      <c r="J1466" s="99" t="s">
        <v>66</v>
      </c>
      <c r="K1466" s="99" t="s">
        <v>66</v>
      </c>
      <c r="L1466" s="99" t="s">
        <v>66</v>
      </c>
      <c r="M1466" s="99" t="s">
        <v>66</v>
      </c>
    </row>
    <row r="1467" spans="1:13" x14ac:dyDescent="0.35">
      <c r="A1467" s="99">
        <v>57.4</v>
      </c>
      <c r="B1467" s="99">
        <v>37</v>
      </c>
      <c r="C1467" s="99" t="s">
        <v>284</v>
      </c>
      <c r="D1467" s="99">
        <v>14</v>
      </c>
      <c r="E1467" s="99" t="s">
        <v>290</v>
      </c>
      <c r="F1467" s="99" t="s">
        <v>66</v>
      </c>
      <c r="G1467" s="99" t="s">
        <v>287</v>
      </c>
      <c r="H1467" s="99" t="s">
        <v>289</v>
      </c>
      <c r="I1467" s="99" t="s">
        <v>66</v>
      </c>
      <c r="J1467" s="99" t="s">
        <v>66</v>
      </c>
      <c r="K1467" s="99" t="s">
        <v>66</v>
      </c>
      <c r="L1467" s="99" t="s">
        <v>66</v>
      </c>
      <c r="M1467" s="99" t="s">
        <v>66</v>
      </c>
    </row>
    <row r="1468" spans="1:13" x14ac:dyDescent="0.35">
      <c r="A1468" s="99">
        <v>60.4</v>
      </c>
      <c r="B1468" s="99">
        <v>37</v>
      </c>
      <c r="C1468" s="99" t="s">
        <v>284</v>
      </c>
      <c r="D1468" s="99">
        <v>19</v>
      </c>
      <c r="E1468" s="99" t="s">
        <v>290</v>
      </c>
      <c r="F1468" s="99" t="s">
        <v>66</v>
      </c>
      <c r="G1468" s="99" t="s">
        <v>287</v>
      </c>
      <c r="H1468" s="99" t="s">
        <v>289</v>
      </c>
      <c r="I1468" s="99" t="s">
        <v>66</v>
      </c>
      <c r="J1468" s="99" t="s">
        <v>66</v>
      </c>
      <c r="K1468" s="99" t="s">
        <v>66</v>
      </c>
      <c r="L1468" s="99" t="s">
        <v>66</v>
      </c>
      <c r="M1468" s="99" t="s">
        <v>66</v>
      </c>
    </row>
    <row r="1469" spans="1:13" x14ac:dyDescent="0.35">
      <c r="A1469" s="99">
        <v>63.4</v>
      </c>
      <c r="B1469" s="99">
        <v>37</v>
      </c>
      <c r="C1469" s="99" t="s">
        <v>284</v>
      </c>
      <c r="D1469" s="99">
        <v>18</v>
      </c>
      <c r="E1469" s="99" t="s">
        <v>290</v>
      </c>
      <c r="F1469" s="99" t="s">
        <v>66</v>
      </c>
      <c r="G1469" s="99" t="s">
        <v>287</v>
      </c>
      <c r="H1469" s="99" t="s">
        <v>289</v>
      </c>
      <c r="I1469" s="99" t="s">
        <v>66</v>
      </c>
      <c r="J1469" s="99" t="s">
        <v>66</v>
      </c>
      <c r="K1469" s="99" t="s">
        <v>66</v>
      </c>
      <c r="L1469" s="99" t="s">
        <v>66</v>
      </c>
      <c r="M1469" s="99" t="s">
        <v>66</v>
      </c>
    </row>
    <row r="1470" spans="1:13" x14ac:dyDescent="0.35">
      <c r="A1470" s="99">
        <v>66.400000000000006</v>
      </c>
      <c r="B1470" s="99">
        <v>37</v>
      </c>
      <c r="C1470" s="99" t="s">
        <v>284</v>
      </c>
      <c r="D1470" s="99">
        <v>13</v>
      </c>
      <c r="E1470" s="99" t="s">
        <v>290</v>
      </c>
      <c r="F1470" s="99" t="s">
        <v>66</v>
      </c>
      <c r="G1470" s="99" t="s">
        <v>287</v>
      </c>
      <c r="H1470" s="99" t="s">
        <v>289</v>
      </c>
      <c r="I1470" s="99" t="s">
        <v>66</v>
      </c>
      <c r="J1470" s="99" t="s">
        <v>66</v>
      </c>
      <c r="K1470" s="99" t="s">
        <v>66</v>
      </c>
      <c r="L1470" s="99" t="s">
        <v>66</v>
      </c>
      <c r="M1470" s="99" t="s">
        <v>66</v>
      </c>
    </row>
    <row r="1471" spans="1:13" x14ac:dyDescent="0.35">
      <c r="A1471" s="99">
        <v>69.400000000000006</v>
      </c>
      <c r="B1471" s="99">
        <v>37</v>
      </c>
      <c r="C1471" s="99" t="s">
        <v>284</v>
      </c>
      <c r="D1471" s="99">
        <v>20</v>
      </c>
      <c r="E1471" s="99" t="s">
        <v>290</v>
      </c>
      <c r="F1471" s="99" t="s">
        <v>66</v>
      </c>
      <c r="G1471" s="99" t="s">
        <v>287</v>
      </c>
      <c r="H1471" s="99" t="s">
        <v>289</v>
      </c>
      <c r="I1471" s="99" t="s">
        <v>66</v>
      </c>
      <c r="J1471" s="99" t="s">
        <v>66</v>
      </c>
      <c r="K1471" s="99" t="s">
        <v>66</v>
      </c>
      <c r="L1471" s="99" t="s">
        <v>66</v>
      </c>
      <c r="M1471" s="99" t="s">
        <v>66</v>
      </c>
    </row>
    <row r="1472" spans="1:13" x14ac:dyDescent="0.35">
      <c r="A1472" s="99">
        <v>72.400000000000006</v>
      </c>
      <c r="B1472" s="99">
        <v>37</v>
      </c>
      <c r="C1472" s="99" t="s">
        <v>284</v>
      </c>
      <c r="D1472" s="99">
        <v>7</v>
      </c>
      <c r="E1472" s="99" t="s">
        <v>290</v>
      </c>
      <c r="F1472" s="99" t="s">
        <v>66</v>
      </c>
      <c r="G1472" s="99" t="s">
        <v>287</v>
      </c>
      <c r="H1472" s="99" t="s">
        <v>289</v>
      </c>
      <c r="I1472" s="99" t="s">
        <v>66</v>
      </c>
      <c r="J1472" s="99" t="s">
        <v>66</v>
      </c>
      <c r="K1472" s="99" t="s">
        <v>66</v>
      </c>
      <c r="L1472" s="99" t="s">
        <v>66</v>
      </c>
      <c r="M1472" s="99" t="s">
        <v>66</v>
      </c>
    </row>
    <row r="1473" spans="1:13" x14ac:dyDescent="0.35">
      <c r="A1473" s="99">
        <v>75.400000000000006</v>
      </c>
      <c r="B1473" s="99">
        <v>37</v>
      </c>
      <c r="C1473" s="99" t="s">
        <v>284</v>
      </c>
      <c r="D1473" s="99">
        <v>15</v>
      </c>
      <c r="E1473" s="99" t="s">
        <v>290</v>
      </c>
      <c r="F1473" s="99" t="s">
        <v>66</v>
      </c>
      <c r="G1473" s="99" t="s">
        <v>287</v>
      </c>
      <c r="H1473" s="99" t="s">
        <v>289</v>
      </c>
      <c r="I1473" s="99" t="s">
        <v>66</v>
      </c>
      <c r="J1473" s="99" t="s">
        <v>66</v>
      </c>
      <c r="K1473" s="99" t="s">
        <v>66</v>
      </c>
      <c r="L1473" s="99" t="s">
        <v>66</v>
      </c>
      <c r="M1473" s="99" t="s">
        <v>66</v>
      </c>
    </row>
    <row r="1474" spans="1:13" x14ac:dyDescent="0.35">
      <c r="A1474" s="99">
        <v>78.400000000000006</v>
      </c>
      <c r="B1474" s="99">
        <v>37</v>
      </c>
      <c r="C1474" s="99" t="s">
        <v>284</v>
      </c>
      <c r="D1474" s="99">
        <v>13</v>
      </c>
      <c r="E1474" s="99" t="s">
        <v>290</v>
      </c>
      <c r="F1474" s="99" t="s">
        <v>66</v>
      </c>
      <c r="G1474" s="99" t="s">
        <v>287</v>
      </c>
      <c r="H1474" s="99" t="s">
        <v>289</v>
      </c>
      <c r="I1474" s="99" t="s">
        <v>66</v>
      </c>
      <c r="J1474" s="99" t="s">
        <v>66</v>
      </c>
      <c r="K1474" s="99" t="s">
        <v>66</v>
      </c>
      <c r="L1474" s="99" t="s">
        <v>66</v>
      </c>
      <c r="M1474" s="99" t="s">
        <v>66</v>
      </c>
    </row>
    <row r="1475" spans="1:13" x14ac:dyDescent="0.35">
      <c r="A1475" s="99">
        <v>81.400000000000006</v>
      </c>
      <c r="B1475" s="99">
        <v>37</v>
      </c>
      <c r="C1475" s="99" t="s">
        <v>284</v>
      </c>
      <c r="D1475" s="99">
        <v>13</v>
      </c>
      <c r="E1475" s="99" t="s">
        <v>290</v>
      </c>
      <c r="F1475" s="99" t="s">
        <v>66</v>
      </c>
      <c r="G1475" s="99" t="s">
        <v>287</v>
      </c>
      <c r="H1475" s="99" t="s">
        <v>289</v>
      </c>
      <c r="I1475" s="99" t="s">
        <v>66</v>
      </c>
      <c r="J1475" s="99" t="s">
        <v>66</v>
      </c>
      <c r="K1475" s="99" t="s">
        <v>66</v>
      </c>
      <c r="L1475" s="99" t="s">
        <v>66</v>
      </c>
      <c r="M1475" s="99" t="s">
        <v>66</v>
      </c>
    </row>
    <row r="1476" spans="1:13" x14ac:dyDescent="0.35">
      <c r="A1476" s="99">
        <v>84.4</v>
      </c>
      <c r="B1476" s="99">
        <v>37</v>
      </c>
      <c r="C1476" s="99" t="s">
        <v>284</v>
      </c>
      <c r="D1476" s="99">
        <v>13</v>
      </c>
      <c r="E1476" s="99" t="s">
        <v>290</v>
      </c>
      <c r="F1476" s="99" t="s">
        <v>66</v>
      </c>
      <c r="G1476" s="99" t="s">
        <v>287</v>
      </c>
      <c r="H1476" s="99" t="s">
        <v>289</v>
      </c>
      <c r="I1476" s="99" t="s">
        <v>66</v>
      </c>
      <c r="J1476" s="99" t="s">
        <v>66</v>
      </c>
      <c r="K1476" s="99" t="s">
        <v>66</v>
      </c>
      <c r="L1476" s="99" t="s">
        <v>66</v>
      </c>
      <c r="M1476" s="99" t="s">
        <v>66</v>
      </c>
    </row>
    <row r="1477" spans="1:13" x14ac:dyDescent="0.35">
      <c r="A1477" s="99">
        <v>87.4</v>
      </c>
      <c r="B1477" s="99">
        <v>37</v>
      </c>
      <c r="C1477" s="99" t="s">
        <v>284</v>
      </c>
      <c r="D1477" s="99">
        <v>13</v>
      </c>
      <c r="E1477" s="99" t="s">
        <v>290</v>
      </c>
      <c r="F1477" s="99" t="s">
        <v>66</v>
      </c>
      <c r="G1477" s="99" t="s">
        <v>287</v>
      </c>
      <c r="H1477" s="99" t="s">
        <v>289</v>
      </c>
      <c r="I1477" s="99" t="s">
        <v>66</v>
      </c>
      <c r="J1477" s="99" t="s">
        <v>66</v>
      </c>
      <c r="K1477" s="99" t="s">
        <v>66</v>
      </c>
      <c r="L1477" s="99" t="s">
        <v>66</v>
      </c>
      <c r="M1477" s="99" t="s">
        <v>66</v>
      </c>
    </row>
    <row r="1478" spans="1:13" x14ac:dyDescent="0.35">
      <c r="A1478" s="99">
        <v>90.4</v>
      </c>
      <c r="B1478" s="99">
        <v>37</v>
      </c>
      <c r="C1478" s="99" t="s">
        <v>284</v>
      </c>
      <c r="D1478" s="99">
        <v>13</v>
      </c>
      <c r="E1478" s="99" t="s">
        <v>290</v>
      </c>
      <c r="F1478" s="99" t="s">
        <v>66</v>
      </c>
      <c r="G1478" s="99" t="s">
        <v>287</v>
      </c>
      <c r="H1478" s="99" t="s">
        <v>289</v>
      </c>
      <c r="I1478" s="99" t="s">
        <v>66</v>
      </c>
      <c r="J1478" s="99" t="s">
        <v>66</v>
      </c>
      <c r="K1478" s="99" t="s">
        <v>66</v>
      </c>
      <c r="L1478" s="99" t="s">
        <v>66</v>
      </c>
      <c r="M1478" s="99" t="s">
        <v>66</v>
      </c>
    </row>
    <row r="1479" spans="1:13" x14ac:dyDescent="0.35">
      <c r="A1479" s="99">
        <v>93.4</v>
      </c>
      <c r="B1479" s="99">
        <v>37</v>
      </c>
      <c r="C1479" s="99" t="s">
        <v>284</v>
      </c>
      <c r="D1479" s="99">
        <v>16</v>
      </c>
      <c r="E1479" s="99" t="s">
        <v>290</v>
      </c>
      <c r="F1479" s="99" t="s">
        <v>66</v>
      </c>
      <c r="G1479" s="99" t="s">
        <v>287</v>
      </c>
      <c r="H1479" s="99" t="s">
        <v>289</v>
      </c>
      <c r="I1479" s="99" t="s">
        <v>66</v>
      </c>
      <c r="J1479" s="99" t="s">
        <v>66</v>
      </c>
      <c r="K1479" s="99" t="s">
        <v>66</v>
      </c>
      <c r="L1479" s="99" t="s">
        <v>66</v>
      </c>
      <c r="M1479" s="99" t="s">
        <v>66</v>
      </c>
    </row>
    <row r="1480" spans="1:13" x14ac:dyDescent="0.35">
      <c r="A1480" s="99">
        <v>96.4</v>
      </c>
      <c r="B1480" s="99">
        <v>37</v>
      </c>
      <c r="C1480" s="99" t="s">
        <v>284</v>
      </c>
      <c r="D1480" s="99">
        <v>10</v>
      </c>
      <c r="E1480" s="99" t="s">
        <v>290</v>
      </c>
      <c r="F1480" s="99" t="s">
        <v>66</v>
      </c>
      <c r="G1480" s="99" t="s">
        <v>287</v>
      </c>
      <c r="H1480" s="99" t="s">
        <v>289</v>
      </c>
      <c r="I1480" s="99" t="s">
        <v>66</v>
      </c>
      <c r="J1480" s="99" t="s">
        <v>66</v>
      </c>
      <c r="K1480" s="99" t="s">
        <v>66</v>
      </c>
      <c r="L1480" s="99" t="s">
        <v>66</v>
      </c>
      <c r="M1480" s="99" t="s">
        <v>66</v>
      </c>
    </row>
    <row r="1481" spans="1:13" x14ac:dyDescent="0.35">
      <c r="A1481" s="99">
        <v>99.4</v>
      </c>
      <c r="B1481" s="99">
        <v>36.9</v>
      </c>
      <c r="C1481" s="99" t="s">
        <v>284</v>
      </c>
      <c r="D1481" s="99">
        <v>10</v>
      </c>
      <c r="E1481" s="99" t="s">
        <v>290</v>
      </c>
      <c r="F1481" s="99" t="s">
        <v>66</v>
      </c>
      <c r="G1481" s="99" t="s">
        <v>287</v>
      </c>
      <c r="H1481" s="99" t="s">
        <v>289</v>
      </c>
      <c r="I1481" s="99" t="s">
        <v>66</v>
      </c>
      <c r="J1481" s="99" t="s">
        <v>66</v>
      </c>
      <c r="K1481" s="99" t="s">
        <v>66</v>
      </c>
      <c r="L1481" s="99" t="s">
        <v>66</v>
      </c>
      <c r="M1481" s="99" t="s">
        <v>66</v>
      </c>
    </row>
    <row r="1482" spans="1:13" x14ac:dyDescent="0.35">
      <c r="A1482" s="99">
        <v>102.4</v>
      </c>
      <c r="B1482" s="99">
        <v>37</v>
      </c>
      <c r="C1482" s="99" t="s">
        <v>284</v>
      </c>
      <c r="D1482" s="99">
        <v>18</v>
      </c>
      <c r="E1482" s="99" t="s">
        <v>290</v>
      </c>
      <c r="F1482" s="99" t="s">
        <v>66</v>
      </c>
      <c r="G1482" s="99" t="s">
        <v>287</v>
      </c>
      <c r="H1482" s="99" t="s">
        <v>289</v>
      </c>
      <c r="I1482" s="99" t="s">
        <v>66</v>
      </c>
      <c r="J1482" s="99" t="s">
        <v>66</v>
      </c>
      <c r="K1482" s="99" t="s">
        <v>66</v>
      </c>
      <c r="L1482" s="99" t="s">
        <v>66</v>
      </c>
      <c r="M1482" s="99" t="s">
        <v>66</v>
      </c>
    </row>
    <row r="1483" spans="1:13" x14ac:dyDescent="0.35">
      <c r="A1483" s="99">
        <v>105.4</v>
      </c>
      <c r="B1483" s="99">
        <v>37</v>
      </c>
      <c r="C1483" s="99" t="s">
        <v>284</v>
      </c>
      <c r="D1483" s="99">
        <v>18</v>
      </c>
      <c r="E1483" s="99" t="s">
        <v>290</v>
      </c>
      <c r="F1483" s="99" t="s">
        <v>66</v>
      </c>
      <c r="G1483" s="99" t="s">
        <v>287</v>
      </c>
      <c r="H1483" s="99" t="s">
        <v>289</v>
      </c>
      <c r="I1483" s="99" t="s">
        <v>66</v>
      </c>
      <c r="J1483" s="99" t="s">
        <v>66</v>
      </c>
      <c r="K1483" s="99" t="s">
        <v>66</v>
      </c>
      <c r="L1483" s="99" t="s">
        <v>66</v>
      </c>
      <c r="M1483" s="99" t="s">
        <v>66</v>
      </c>
    </row>
    <row r="1484" spans="1:13" x14ac:dyDescent="0.35">
      <c r="A1484" s="99">
        <v>108.4</v>
      </c>
      <c r="B1484" s="99">
        <v>37</v>
      </c>
      <c r="C1484" s="99" t="s">
        <v>284</v>
      </c>
      <c r="D1484" s="99">
        <v>10</v>
      </c>
      <c r="E1484" s="99" t="s">
        <v>290</v>
      </c>
      <c r="F1484" s="99" t="s">
        <v>66</v>
      </c>
      <c r="G1484" s="99" t="s">
        <v>287</v>
      </c>
      <c r="H1484" s="99" t="s">
        <v>289</v>
      </c>
      <c r="I1484" s="99" t="s">
        <v>66</v>
      </c>
      <c r="J1484" s="99" t="s">
        <v>66</v>
      </c>
      <c r="K1484" s="99" t="s">
        <v>66</v>
      </c>
      <c r="L1484" s="99" t="s">
        <v>66</v>
      </c>
      <c r="M1484" s="99" t="s">
        <v>66</v>
      </c>
    </row>
    <row r="1485" spans="1:13" x14ac:dyDescent="0.35">
      <c r="A1485" s="99">
        <v>111.4</v>
      </c>
      <c r="B1485" s="99">
        <v>37</v>
      </c>
      <c r="C1485" s="99" t="s">
        <v>284</v>
      </c>
      <c r="D1485" s="99">
        <v>12</v>
      </c>
      <c r="E1485" s="99" t="s">
        <v>290</v>
      </c>
      <c r="F1485" s="99" t="s">
        <v>66</v>
      </c>
      <c r="G1485" s="99" t="s">
        <v>287</v>
      </c>
      <c r="H1485" s="99" t="s">
        <v>289</v>
      </c>
      <c r="I1485" s="99" t="s">
        <v>66</v>
      </c>
      <c r="J1485" s="99" t="s">
        <v>66</v>
      </c>
      <c r="K1485" s="99" t="s">
        <v>66</v>
      </c>
      <c r="L1485" s="99" t="s">
        <v>66</v>
      </c>
      <c r="M1485" s="99" t="s">
        <v>66</v>
      </c>
    </row>
    <row r="1486" spans="1:13" x14ac:dyDescent="0.35">
      <c r="A1486" s="99">
        <v>114.4</v>
      </c>
      <c r="B1486" s="99">
        <v>37</v>
      </c>
      <c r="C1486" s="99" t="s">
        <v>284</v>
      </c>
      <c r="D1486" s="99">
        <v>17</v>
      </c>
      <c r="E1486" s="99" t="s">
        <v>290</v>
      </c>
      <c r="F1486" s="99" t="s">
        <v>66</v>
      </c>
      <c r="G1486" s="99" t="s">
        <v>287</v>
      </c>
      <c r="H1486" s="99" t="s">
        <v>289</v>
      </c>
      <c r="I1486" s="99" t="s">
        <v>66</v>
      </c>
      <c r="J1486" s="99" t="s">
        <v>66</v>
      </c>
      <c r="K1486" s="99" t="s">
        <v>66</v>
      </c>
      <c r="L1486" s="99" t="s">
        <v>66</v>
      </c>
      <c r="M1486" s="99" t="s">
        <v>66</v>
      </c>
    </row>
    <row r="1487" spans="1:13" x14ac:dyDescent="0.35">
      <c r="A1487" s="99">
        <v>117.4</v>
      </c>
      <c r="B1487" s="99">
        <v>37</v>
      </c>
      <c r="C1487" s="99" t="s">
        <v>284</v>
      </c>
      <c r="D1487" s="99">
        <v>13</v>
      </c>
      <c r="E1487" s="99" t="s">
        <v>290</v>
      </c>
      <c r="F1487" s="99" t="s">
        <v>66</v>
      </c>
      <c r="G1487" s="99" t="s">
        <v>287</v>
      </c>
      <c r="H1487" s="99" t="s">
        <v>289</v>
      </c>
      <c r="I1487" s="99" t="s">
        <v>66</v>
      </c>
      <c r="J1487" s="99" t="s">
        <v>66</v>
      </c>
      <c r="K1487" s="99" t="s">
        <v>66</v>
      </c>
      <c r="L1487" s="99" t="s">
        <v>66</v>
      </c>
      <c r="M1487" s="99" t="s">
        <v>66</v>
      </c>
    </row>
    <row r="1488" spans="1:13" x14ac:dyDescent="0.35">
      <c r="A1488" s="99">
        <v>120.4</v>
      </c>
      <c r="B1488" s="99">
        <v>37</v>
      </c>
      <c r="C1488" s="99" t="s">
        <v>284</v>
      </c>
      <c r="D1488" s="99">
        <v>14</v>
      </c>
      <c r="E1488" s="99" t="s">
        <v>290</v>
      </c>
      <c r="F1488" s="99" t="s">
        <v>66</v>
      </c>
      <c r="G1488" s="99" t="s">
        <v>287</v>
      </c>
      <c r="H1488" s="99" t="s">
        <v>289</v>
      </c>
      <c r="I1488" s="99" t="s">
        <v>66</v>
      </c>
      <c r="J1488" s="99" t="s">
        <v>66</v>
      </c>
      <c r="K1488" s="99" t="s">
        <v>66</v>
      </c>
      <c r="L1488" s="99" t="s">
        <v>66</v>
      </c>
      <c r="M1488" s="99" t="s">
        <v>66</v>
      </c>
    </row>
    <row r="1489" spans="1:13" x14ac:dyDescent="0.35">
      <c r="A1489" s="99">
        <v>123.4</v>
      </c>
      <c r="B1489" s="99">
        <v>37</v>
      </c>
      <c r="C1489" s="99" t="s">
        <v>284</v>
      </c>
      <c r="D1489" s="99">
        <v>18</v>
      </c>
      <c r="E1489" s="99" t="s">
        <v>290</v>
      </c>
      <c r="F1489" s="99" t="s">
        <v>66</v>
      </c>
      <c r="G1489" s="99" t="s">
        <v>287</v>
      </c>
      <c r="H1489" s="99" t="s">
        <v>289</v>
      </c>
      <c r="I1489" s="99" t="s">
        <v>66</v>
      </c>
      <c r="J1489" s="99" t="s">
        <v>66</v>
      </c>
      <c r="K1489" s="99" t="s">
        <v>66</v>
      </c>
      <c r="L1489" s="99" t="s">
        <v>66</v>
      </c>
      <c r="M1489" s="99" t="s">
        <v>66</v>
      </c>
    </row>
    <row r="1490" spans="1:13" x14ac:dyDescent="0.35">
      <c r="A1490" s="99">
        <v>126.4</v>
      </c>
      <c r="B1490" s="99">
        <v>37</v>
      </c>
      <c r="C1490" s="99" t="s">
        <v>284</v>
      </c>
      <c r="D1490" s="99">
        <v>15</v>
      </c>
      <c r="E1490" s="99" t="s">
        <v>290</v>
      </c>
      <c r="F1490" s="99" t="s">
        <v>66</v>
      </c>
      <c r="G1490" s="99" t="s">
        <v>287</v>
      </c>
      <c r="H1490" s="99" t="s">
        <v>289</v>
      </c>
      <c r="I1490" s="99" t="s">
        <v>66</v>
      </c>
      <c r="J1490" s="99" t="s">
        <v>66</v>
      </c>
      <c r="K1490" s="99" t="s">
        <v>66</v>
      </c>
      <c r="L1490" s="99" t="s">
        <v>66</v>
      </c>
      <c r="M1490" s="99" t="s">
        <v>66</v>
      </c>
    </row>
    <row r="1491" spans="1:13" x14ac:dyDescent="0.35">
      <c r="A1491" s="99">
        <v>129.4</v>
      </c>
      <c r="B1491" s="99">
        <v>37</v>
      </c>
      <c r="C1491" s="99" t="s">
        <v>284</v>
      </c>
      <c r="D1491" s="99">
        <v>21</v>
      </c>
      <c r="E1491" s="99" t="s">
        <v>290</v>
      </c>
      <c r="F1491" s="99" t="s">
        <v>66</v>
      </c>
      <c r="G1491" s="99" t="s">
        <v>287</v>
      </c>
      <c r="H1491" s="99" t="s">
        <v>289</v>
      </c>
      <c r="I1491" s="99" t="s">
        <v>66</v>
      </c>
      <c r="J1491" s="99" t="s">
        <v>66</v>
      </c>
      <c r="K1491" s="99" t="s">
        <v>66</v>
      </c>
      <c r="L1491" s="99" t="s">
        <v>66</v>
      </c>
      <c r="M1491" s="99" t="s">
        <v>66</v>
      </c>
    </row>
    <row r="1492" spans="1:13" x14ac:dyDescent="0.35">
      <c r="A1492" s="99">
        <v>132.4</v>
      </c>
      <c r="B1492" s="99">
        <v>37</v>
      </c>
      <c r="C1492" s="99" t="s">
        <v>284</v>
      </c>
      <c r="D1492" s="99">
        <v>15</v>
      </c>
      <c r="E1492" s="99" t="s">
        <v>290</v>
      </c>
      <c r="F1492" s="99" t="s">
        <v>66</v>
      </c>
      <c r="G1492" s="99" t="s">
        <v>287</v>
      </c>
      <c r="H1492" s="99" t="s">
        <v>289</v>
      </c>
      <c r="I1492" s="99" t="s">
        <v>66</v>
      </c>
      <c r="J1492" s="99" t="s">
        <v>66</v>
      </c>
      <c r="K1492" s="99" t="s">
        <v>66</v>
      </c>
      <c r="L1492" s="99" t="s">
        <v>66</v>
      </c>
      <c r="M1492" s="99" t="s">
        <v>66</v>
      </c>
    </row>
    <row r="1493" spans="1:13" x14ac:dyDescent="0.35">
      <c r="A1493" s="99">
        <v>135.4</v>
      </c>
      <c r="B1493" s="99">
        <v>37</v>
      </c>
      <c r="C1493" s="99" t="s">
        <v>284</v>
      </c>
      <c r="D1493" s="99">
        <v>10</v>
      </c>
      <c r="E1493" s="99" t="s">
        <v>290</v>
      </c>
      <c r="F1493" s="99" t="s">
        <v>66</v>
      </c>
      <c r="G1493" s="99" t="s">
        <v>287</v>
      </c>
      <c r="H1493" s="99" t="s">
        <v>289</v>
      </c>
      <c r="I1493" s="99" t="s">
        <v>66</v>
      </c>
      <c r="J1493" s="99" t="s">
        <v>66</v>
      </c>
      <c r="K1493" s="99" t="s">
        <v>66</v>
      </c>
      <c r="L1493" s="99" t="s">
        <v>66</v>
      </c>
      <c r="M1493" s="99" t="s">
        <v>66</v>
      </c>
    </row>
    <row r="1494" spans="1:13" x14ac:dyDescent="0.35">
      <c r="A1494" s="99">
        <v>138.4</v>
      </c>
      <c r="B1494" s="99">
        <v>37</v>
      </c>
      <c r="C1494" s="99" t="s">
        <v>284</v>
      </c>
      <c r="D1494" s="99">
        <v>9</v>
      </c>
      <c r="E1494" s="99" t="s">
        <v>290</v>
      </c>
      <c r="F1494" s="99" t="s">
        <v>66</v>
      </c>
      <c r="G1494" s="99" t="s">
        <v>287</v>
      </c>
      <c r="H1494" s="99" t="s">
        <v>289</v>
      </c>
      <c r="I1494" s="99" t="s">
        <v>66</v>
      </c>
      <c r="J1494" s="99" t="s">
        <v>66</v>
      </c>
      <c r="K1494" s="99" t="s">
        <v>66</v>
      </c>
      <c r="L1494" s="99" t="s">
        <v>66</v>
      </c>
      <c r="M1494" s="99" t="s">
        <v>66</v>
      </c>
    </row>
    <row r="1495" spans="1:13" x14ac:dyDescent="0.35">
      <c r="A1495" s="99">
        <v>141.4</v>
      </c>
      <c r="B1495" s="99">
        <v>37</v>
      </c>
      <c r="C1495" s="99" t="s">
        <v>284</v>
      </c>
      <c r="D1495" s="99">
        <v>26</v>
      </c>
      <c r="E1495" s="99" t="s">
        <v>290</v>
      </c>
      <c r="F1495" s="99" t="s">
        <v>66</v>
      </c>
      <c r="G1495" s="99" t="s">
        <v>287</v>
      </c>
      <c r="H1495" s="99" t="s">
        <v>289</v>
      </c>
      <c r="I1495" s="99" t="s">
        <v>66</v>
      </c>
      <c r="J1495" s="99" t="s">
        <v>66</v>
      </c>
      <c r="K1495" s="99" t="s">
        <v>66</v>
      </c>
      <c r="L1495" s="99" t="s">
        <v>66</v>
      </c>
      <c r="M1495" s="99" t="s">
        <v>66</v>
      </c>
    </row>
    <row r="1496" spans="1:13" x14ac:dyDescent="0.35">
      <c r="A1496" s="99">
        <v>144.4</v>
      </c>
      <c r="B1496" s="99">
        <v>37</v>
      </c>
      <c r="C1496" s="99" t="s">
        <v>284</v>
      </c>
      <c r="D1496" s="99">
        <v>12</v>
      </c>
      <c r="E1496" s="99" t="s">
        <v>290</v>
      </c>
      <c r="F1496" s="99" t="s">
        <v>66</v>
      </c>
      <c r="G1496" s="99" t="s">
        <v>287</v>
      </c>
      <c r="H1496" s="99" t="s">
        <v>289</v>
      </c>
      <c r="I1496" s="99" t="s">
        <v>66</v>
      </c>
      <c r="J1496" s="99" t="s">
        <v>66</v>
      </c>
      <c r="K1496" s="99" t="s">
        <v>66</v>
      </c>
      <c r="L1496" s="99" t="s">
        <v>66</v>
      </c>
      <c r="M1496" s="99" t="s">
        <v>66</v>
      </c>
    </row>
    <row r="1497" spans="1:13" x14ac:dyDescent="0.35">
      <c r="A1497" s="99">
        <v>147.4</v>
      </c>
      <c r="B1497" s="99">
        <v>37</v>
      </c>
      <c r="C1497" s="99" t="s">
        <v>284</v>
      </c>
      <c r="D1497" s="99">
        <v>16</v>
      </c>
      <c r="E1497" s="99" t="s">
        <v>290</v>
      </c>
      <c r="F1497" s="99" t="s">
        <v>66</v>
      </c>
      <c r="G1497" s="99" t="s">
        <v>287</v>
      </c>
      <c r="H1497" s="99" t="s">
        <v>289</v>
      </c>
      <c r="I1497" s="99" t="s">
        <v>66</v>
      </c>
      <c r="J1497" s="99" t="s">
        <v>66</v>
      </c>
      <c r="K1497" s="99" t="s">
        <v>66</v>
      </c>
      <c r="L1497" s="99" t="s">
        <v>66</v>
      </c>
      <c r="M1497" s="99" t="s">
        <v>66</v>
      </c>
    </row>
    <row r="1498" spans="1:13" x14ac:dyDescent="0.35">
      <c r="A1498" s="99">
        <v>150.4</v>
      </c>
      <c r="B1498" s="99">
        <v>37</v>
      </c>
      <c r="C1498" s="99" t="s">
        <v>284</v>
      </c>
      <c r="D1498" s="99">
        <v>13</v>
      </c>
      <c r="E1498" s="99" t="s">
        <v>290</v>
      </c>
      <c r="F1498" s="99" t="s">
        <v>66</v>
      </c>
      <c r="G1498" s="99" t="s">
        <v>287</v>
      </c>
      <c r="H1498" s="99" t="s">
        <v>289</v>
      </c>
      <c r="I1498" s="99" t="s">
        <v>66</v>
      </c>
      <c r="J1498" s="99" t="s">
        <v>66</v>
      </c>
      <c r="K1498" s="99" t="s">
        <v>66</v>
      </c>
      <c r="L1498" s="99" t="s">
        <v>66</v>
      </c>
      <c r="M1498" s="99" t="s">
        <v>66</v>
      </c>
    </row>
    <row r="1499" spans="1:13" x14ac:dyDescent="0.35">
      <c r="A1499" s="99">
        <v>153.4</v>
      </c>
      <c r="B1499" s="99">
        <v>37</v>
      </c>
      <c r="C1499" s="99" t="s">
        <v>284</v>
      </c>
      <c r="D1499" s="99">
        <v>16</v>
      </c>
      <c r="E1499" s="99" t="s">
        <v>290</v>
      </c>
      <c r="F1499" s="99" t="s">
        <v>66</v>
      </c>
      <c r="G1499" s="99" t="s">
        <v>287</v>
      </c>
      <c r="H1499" s="99" t="s">
        <v>289</v>
      </c>
      <c r="I1499" s="99" t="s">
        <v>66</v>
      </c>
      <c r="J1499" s="99" t="s">
        <v>66</v>
      </c>
      <c r="K1499" s="99" t="s">
        <v>66</v>
      </c>
      <c r="L1499" s="99" t="s">
        <v>66</v>
      </c>
      <c r="M1499" s="99" t="s">
        <v>66</v>
      </c>
    </row>
    <row r="1500" spans="1:13" x14ac:dyDescent="0.35">
      <c r="A1500" s="99">
        <v>156.4</v>
      </c>
      <c r="B1500" s="99">
        <v>37</v>
      </c>
      <c r="C1500" s="99" t="s">
        <v>284</v>
      </c>
      <c r="D1500" s="99">
        <v>17</v>
      </c>
      <c r="E1500" s="99" t="s">
        <v>290</v>
      </c>
      <c r="F1500" s="99" t="s">
        <v>66</v>
      </c>
      <c r="G1500" s="99" t="s">
        <v>287</v>
      </c>
      <c r="H1500" s="99" t="s">
        <v>289</v>
      </c>
      <c r="I1500" s="99" t="s">
        <v>66</v>
      </c>
      <c r="J1500" s="99" t="s">
        <v>66</v>
      </c>
      <c r="K1500" s="99" t="s">
        <v>66</v>
      </c>
      <c r="L1500" s="99" t="s">
        <v>66</v>
      </c>
      <c r="M1500" s="99" t="s">
        <v>66</v>
      </c>
    </row>
    <row r="1501" spans="1:13" x14ac:dyDescent="0.35">
      <c r="A1501" s="99">
        <v>159.4</v>
      </c>
      <c r="B1501" s="99">
        <v>37</v>
      </c>
      <c r="C1501" s="99" t="s">
        <v>284</v>
      </c>
      <c r="D1501" s="99">
        <v>10</v>
      </c>
      <c r="E1501" s="99" t="s">
        <v>290</v>
      </c>
      <c r="F1501" s="99" t="s">
        <v>66</v>
      </c>
      <c r="G1501" s="99" t="s">
        <v>287</v>
      </c>
      <c r="H1501" s="99" t="s">
        <v>289</v>
      </c>
      <c r="I1501" s="99" t="s">
        <v>66</v>
      </c>
      <c r="J1501" s="99" t="s">
        <v>66</v>
      </c>
      <c r="K1501" s="99" t="s">
        <v>66</v>
      </c>
      <c r="L1501" s="99" t="s">
        <v>66</v>
      </c>
      <c r="M1501" s="99" t="s">
        <v>66</v>
      </c>
    </row>
    <row r="1502" spans="1:13" x14ac:dyDescent="0.35">
      <c r="A1502" s="99">
        <v>162.4</v>
      </c>
      <c r="B1502" s="99">
        <v>37</v>
      </c>
      <c r="C1502" s="99" t="s">
        <v>284</v>
      </c>
      <c r="D1502" s="99">
        <v>17</v>
      </c>
      <c r="E1502" s="99" t="s">
        <v>290</v>
      </c>
      <c r="F1502" s="99" t="s">
        <v>66</v>
      </c>
      <c r="G1502" s="99" t="s">
        <v>287</v>
      </c>
      <c r="H1502" s="99" t="s">
        <v>289</v>
      </c>
      <c r="I1502" s="99" t="s">
        <v>66</v>
      </c>
      <c r="J1502" s="99" t="s">
        <v>66</v>
      </c>
      <c r="K1502" s="99" t="s">
        <v>66</v>
      </c>
      <c r="L1502" s="99" t="s">
        <v>66</v>
      </c>
      <c r="M1502" s="99" t="s">
        <v>66</v>
      </c>
    </row>
    <row r="1503" spans="1:13" x14ac:dyDescent="0.35">
      <c r="A1503" s="99">
        <v>165.4</v>
      </c>
      <c r="B1503" s="99">
        <v>37</v>
      </c>
      <c r="C1503" s="99" t="s">
        <v>284</v>
      </c>
      <c r="D1503" s="99">
        <v>12</v>
      </c>
      <c r="E1503" s="99" t="s">
        <v>290</v>
      </c>
      <c r="F1503" s="99" t="s">
        <v>66</v>
      </c>
      <c r="G1503" s="99" t="s">
        <v>287</v>
      </c>
      <c r="H1503" s="99" t="s">
        <v>289</v>
      </c>
      <c r="I1503" s="99" t="s">
        <v>66</v>
      </c>
      <c r="J1503" s="99" t="s">
        <v>66</v>
      </c>
      <c r="K1503" s="99" t="s">
        <v>66</v>
      </c>
      <c r="L1503" s="99" t="s">
        <v>66</v>
      </c>
      <c r="M1503" s="99" t="s">
        <v>66</v>
      </c>
    </row>
    <row r="1504" spans="1:13" x14ac:dyDescent="0.35">
      <c r="A1504" s="99">
        <v>168.4</v>
      </c>
      <c r="B1504" s="99">
        <v>37</v>
      </c>
      <c r="C1504" s="99" t="s">
        <v>284</v>
      </c>
      <c r="D1504" s="99">
        <v>20</v>
      </c>
      <c r="E1504" s="99" t="s">
        <v>290</v>
      </c>
      <c r="F1504" s="99" t="s">
        <v>66</v>
      </c>
      <c r="G1504" s="99" t="s">
        <v>287</v>
      </c>
      <c r="H1504" s="99" t="s">
        <v>289</v>
      </c>
      <c r="I1504" s="99" t="s">
        <v>66</v>
      </c>
      <c r="J1504" s="99" t="s">
        <v>66</v>
      </c>
      <c r="K1504" s="99" t="s">
        <v>66</v>
      </c>
      <c r="L1504" s="99" t="s">
        <v>66</v>
      </c>
      <c r="M1504" s="99" t="s">
        <v>66</v>
      </c>
    </row>
    <row r="1505" spans="1:13" x14ac:dyDescent="0.35">
      <c r="A1505" s="99">
        <v>171.4</v>
      </c>
      <c r="B1505" s="99">
        <v>37</v>
      </c>
      <c r="C1505" s="99" t="s">
        <v>284</v>
      </c>
      <c r="D1505" s="99">
        <v>11</v>
      </c>
      <c r="E1505" s="99" t="s">
        <v>290</v>
      </c>
      <c r="F1505" s="99" t="s">
        <v>66</v>
      </c>
      <c r="G1505" s="99" t="s">
        <v>287</v>
      </c>
      <c r="H1505" s="99" t="s">
        <v>289</v>
      </c>
      <c r="I1505" s="99" t="s">
        <v>66</v>
      </c>
      <c r="J1505" s="99" t="s">
        <v>66</v>
      </c>
      <c r="K1505" s="99" t="s">
        <v>66</v>
      </c>
      <c r="L1505" s="99" t="s">
        <v>66</v>
      </c>
      <c r="M1505" s="99" t="s">
        <v>66</v>
      </c>
    </row>
    <row r="1506" spans="1:13" x14ac:dyDescent="0.35">
      <c r="A1506" s="99">
        <v>174.4</v>
      </c>
      <c r="B1506" s="99">
        <v>37</v>
      </c>
      <c r="C1506" s="99" t="s">
        <v>284</v>
      </c>
      <c r="D1506" s="99">
        <v>15</v>
      </c>
      <c r="E1506" s="99" t="s">
        <v>290</v>
      </c>
      <c r="F1506" s="99" t="s">
        <v>66</v>
      </c>
      <c r="G1506" s="99" t="s">
        <v>287</v>
      </c>
      <c r="H1506" s="99" t="s">
        <v>289</v>
      </c>
      <c r="I1506" s="99" t="s">
        <v>66</v>
      </c>
      <c r="J1506" s="99" t="s">
        <v>66</v>
      </c>
      <c r="K1506" s="99" t="s">
        <v>66</v>
      </c>
      <c r="L1506" s="99" t="s">
        <v>66</v>
      </c>
      <c r="M1506" s="99" t="s">
        <v>66</v>
      </c>
    </row>
    <row r="1507" spans="1:13" x14ac:dyDescent="0.35">
      <c r="A1507" s="99">
        <v>177.4</v>
      </c>
      <c r="B1507" s="99">
        <v>36.9</v>
      </c>
      <c r="C1507" s="99" t="s">
        <v>284</v>
      </c>
      <c r="D1507" s="99">
        <v>11</v>
      </c>
      <c r="E1507" s="99" t="s">
        <v>290</v>
      </c>
      <c r="F1507" s="99" t="s">
        <v>66</v>
      </c>
      <c r="G1507" s="99" t="s">
        <v>287</v>
      </c>
      <c r="H1507" s="99" t="s">
        <v>289</v>
      </c>
      <c r="I1507" s="99" t="s">
        <v>66</v>
      </c>
      <c r="J1507" s="99" t="s">
        <v>66</v>
      </c>
      <c r="K1507" s="99" t="s">
        <v>66</v>
      </c>
      <c r="L1507" s="99" t="s">
        <v>66</v>
      </c>
      <c r="M1507" s="99" t="s">
        <v>66</v>
      </c>
    </row>
    <row r="1508" spans="1:13" x14ac:dyDescent="0.35">
      <c r="A1508" s="99">
        <v>180.4</v>
      </c>
      <c r="B1508" s="99">
        <v>37</v>
      </c>
      <c r="C1508" s="99" t="s">
        <v>284</v>
      </c>
      <c r="D1508" s="99">
        <v>13</v>
      </c>
      <c r="E1508" s="99" t="s">
        <v>290</v>
      </c>
      <c r="F1508" s="99" t="s">
        <v>66</v>
      </c>
      <c r="G1508" s="99" t="s">
        <v>287</v>
      </c>
      <c r="H1508" s="99" t="s">
        <v>289</v>
      </c>
      <c r="I1508" s="99" t="s">
        <v>66</v>
      </c>
      <c r="J1508" s="99" t="s">
        <v>66</v>
      </c>
      <c r="K1508" s="99" t="s">
        <v>66</v>
      </c>
      <c r="L1508" s="99" t="s">
        <v>66</v>
      </c>
      <c r="M1508" s="99" t="s">
        <v>66</v>
      </c>
    </row>
    <row r="1509" spans="1:13" x14ac:dyDescent="0.35">
      <c r="A1509" s="99">
        <v>183.4</v>
      </c>
      <c r="B1509" s="99">
        <v>37</v>
      </c>
      <c r="C1509" s="99" t="s">
        <v>284</v>
      </c>
      <c r="D1509" s="99">
        <v>11</v>
      </c>
      <c r="E1509" s="99" t="s">
        <v>290</v>
      </c>
      <c r="F1509" s="99" t="s">
        <v>66</v>
      </c>
      <c r="G1509" s="99" t="s">
        <v>287</v>
      </c>
      <c r="H1509" s="99" t="s">
        <v>289</v>
      </c>
      <c r="I1509" s="99" t="s">
        <v>66</v>
      </c>
      <c r="J1509" s="99" t="s">
        <v>66</v>
      </c>
      <c r="K1509" s="99" t="s">
        <v>66</v>
      </c>
      <c r="L1509" s="99" t="s">
        <v>66</v>
      </c>
      <c r="M1509" s="99" t="s">
        <v>66</v>
      </c>
    </row>
    <row r="1510" spans="1:13" x14ac:dyDescent="0.35">
      <c r="A1510" s="99">
        <v>186.4</v>
      </c>
      <c r="B1510" s="99">
        <v>37</v>
      </c>
      <c r="C1510" s="99" t="s">
        <v>284</v>
      </c>
      <c r="D1510" s="99">
        <v>12</v>
      </c>
      <c r="E1510" s="99" t="s">
        <v>290</v>
      </c>
      <c r="F1510" s="99" t="s">
        <v>66</v>
      </c>
      <c r="G1510" s="99" t="s">
        <v>287</v>
      </c>
      <c r="H1510" s="99" t="s">
        <v>289</v>
      </c>
      <c r="I1510" s="99" t="s">
        <v>66</v>
      </c>
      <c r="J1510" s="99" t="s">
        <v>66</v>
      </c>
      <c r="K1510" s="99" t="s">
        <v>66</v>
      </c>
      <c r="L1510" s="99" t="s">
        <v>66</v>
      </c>
      <c r="M1510" s="99" t="s">
        <v>66</v>
      </c>
    </row>
    <row r="1511" spans="1:13" x14ac:dyDescent="0.35">
      <c r="A1511" s="99">
        <v>189.4</v>
      </c>
      <c r="B1511" s="99">
        <v>37</v>
      </c>
      <c r="C1511" s="99" t="s">
        <v>284</v>
      </c>
      <c r="D1511" s="99">
        <v>14</v>
      </c>
      <c r="E1511" s="99" t="s">
        <v>290</v>
      </c>
      <c r="F1511" s="99" t="s">
        <v>66</v>
      </c>
      <c r="G1511" s="99" t="s">
        <v>287</v>
      </c>
      <c r="H1511" s="99" t="s">
        <v>289</v>
      </c>
      <c r="I1511" s="99" t="s">
        <v>66</v>
      </c>
      <c r="J1511" s="99" t="s">
        <v>66</v>
      </c>
      <c r="K1511" s="99" t="s">
        <v>66</v>
      </c>
      <c r="L1511" s="99" t="s">
        <v>66</v>
      </c>
      <c r="M1511" s="99" t="s">
        <v>66</v>
      </c>
    </row>
    <row r="1512" spans="1:13" x14ac:dyDescent="0.35">
      <c r="A1512" s="99">
        <v>192.4</v>
      </c>
      <c r="B1512" s="99">
        <v>37</v>
      </c>
      <c r="C1512" s="99" t="s">
        <v>284</v>
      </c>
      <c r="D1512" s="99">
        <v>10</v>
      </c>
      <c r="E1512" s="99" t="s">
        <v>290</v>
      </c>
      <c r="F1512" s="99" t="s">
        <v>66</v>
      </c>
      <c r="G1512" s="99" t="s">
        <v>287</v>
      </c>
      <c r="H1512" s="99" t="s">
        <v>289</v>
      </c>
      <c r="I1512" s="99" t="s">
        <v>66</v>
      </c>
      <c r="J1512" s="99" t="s">
        <v>66</v>
      </c>
      <c r="K1512" s="99" t="s">
        <v>66</v>
      </c>
      <c r="L1512" s="99" t="s">
        <v>66</v>
      </c>
      <c r="M1512" s="99" t="s">
        <v>66</v>
      </c>
    </row>
    <row r="1513" spans="1:13" x14ac:dyDescent="0.35">
      <c r="A1513" s="99">
        <v>195.4</v>
      </c>
      <c r="B1513" s="99">
        <v>37</v>
      </c>
      <c r="C1513" s="99" t="s">
        <v>284</v>
      </c>
      <c r="D1513" s="99">
        <v>15</v>
      </c>
      <c r="E1513" s="99" t="s">
        <v>290</v>
      </c>
      <c r="F1513" s="99" t="s">
        <v>66</v>
      </c>
      <c r="G1513" s="99" t="s">
        <v>287</v>
      </c>
      <c r="H1513" s="99" t="s">
        <v>289</v>
      </c>
      <c r="I1513" s="99" t="s">
        <v>66</v>
      </c>
      <c r="J1513" s="99" t="s">
        <v>66</v>
      </c>
      <c r="K1513" s="99" t="s">
        <v>66</v>
      </c>
      <c r="L1513" s="99" t="s">
        <v>66</v>
      </c>
      <c r="M1513" s="99" t="s">
        <v>66</v>
      </c>
    </row>
    <row r="1514" spans="1:13" x14ac:dyDescent="0.35">
      <c r="A1514" s="99">
        <v>198.4</v>
      </c>
      <c r="B1514" s="99">
        <v>37</v>
      </c>
      <c r="C1514" s="99" t="s">
        <v>284</v>
      </c>
      <c r="D1514" s="99">
        <v>17</v>
      </c>
      <c r="E1514" s="99" t="s">
        <v>290</v>
      </c>
      <c r="F1514" s="99" t="s">
        <v>66</v>
      </c>
      <c r="G1514" s="99" t="s">
        <v>287</v>
      </c>
      <c r="H1514" s="99" t="s">
        <v>289</v>
      </c>
      <c r="I1514" s="99" t="s">
        <v>66</v>
      </c>
      <c r="J1514" s="99" t="s">
        <v>66</v>
      </c>
      <c r="K1514" s="99" t="s">
        <v>66</v>
      </c>
      <c r="L1514" s="99" t="s">
        <v>66</v>
      </c>
      <c r="M1514" s="99" t="s">
        <v>66</v>
      </c>
    </row>
    <row r="1515" spans="1:13" x14ac:dyDescent="0.35">
      <c r="A1515" s="99">
        <v>201.4</v>
      </c>
      <c r="B1515" s="99">
        <v>37</v>
      </c>
      <c r="C1515" s="99" t="s">
        <v>284</v>
      </c>
      <c r="D1515" s="99">
        <v>19</v>
      </c>
      <c r="E1515" s="99" t="s">
        <v>290</v>
      </c>
      <c r="F1515" s="99" t="s">
        <v>66</v>
      </c>
      <c r="G1515" s="99" t="s">
        <v>287</v>
      </c>
      <c r="H1515" s="99" t="s">
        <v>289</v>
      </c>
      <c r="I1515" s="99" t="s">
        <v>66</v>
      </c>
      <c r="J1515" s="99" t="s">
        <v>66</v>
      </c>
      <c r="K1515" s="99" t="s">
        <v>66</v>
      </c>
      <c r="L1515" s="99" t="s">
        <v>66</v>
      </c>
      <c r="M1515" s="99" t="s">
        <v>66</v>
      </c>
    </row>
    <row r="1516" spans="1:13" x14ac:dyDescent="0.35">
      <c r="A1516" s="99">
        <v>204.4</v>
      </c>
      <c r="B1516" s="99">
        <v>37</v>
      </c>
      <c r="C1516" s="99" t="s">
        <v>284</v>
      </c>
      <c r="D1516" s="99">
        <v>12</v>
      </c>
      <c r="E1516" s="99" t="s">
        <v>290</v>
      </c>
      <c r="F1516" s="99" t="s">
        <v>66</v>
      </c>
      <c r="G1516" s="99" t="s">
        <v>287</v>
      </c>
      <c r="H1516" s="99" t="s">
        <v>289</v>
      </c>
      <c r="I1516" s="99" t="s">
        <v>66</v>
      </c>
      <c r="J1516" s="99" t="s">
        <v>66</v>
      </c>
      <c r="K1516" s="99" t="s">
        <v>66</v>
      </c>
      <c r="L1516" s="99" t="s">
        <v>66</v>
      </c>
      <c r="M1516" s="99" t="s">
        <v>66</v>
      </c>
    </row>
    <row r="1517" spans="1:13" x14ac:dyDescent="0.35">
      <c r="A1517" s="99">
        <v>207.4</v>
      </c>
      <c r="B1517" s="99">
        <v>37</v>
      </c>
      <c r="C1517" s="99" t="s">
        <v>284</v>
      </c>
      <c r="D1517" s="99">
        <v>14</v>
      </c>
      <c r="E1517" s="99" t="s">
        <v>290</v>
      </c>
      <c r="F1517" s="99" t="s">
        <v>66</v>
      </c>
      <c r="G1517" s="99" t="s">
        <v>287</v>
      </c>
      <c r="H1517" s="99" t="s">
        <v>289</v>
      </c>
      <c r="I1517" s="99" t="s">
        <v>66</v>
      </c>
      <c r="J1517" s="99" t="s">
        <v>66</v>
      </c>
      <c r="K1517" s="99" t="s">
        <v>66</v>
      </c>
      <c r="L1517" s="99" t="s">
        <v>66</v>
      </c>
      <c r="M1517" s="99" t="s">
        <v>66</v>
      </c>
    </row>
    <row r="1518" spans="1:13" x14ac:dyDescent="0.35">
      <c r="A1518" s="99">
        <v>210.4</v>
      </c>
      <c r="B1518" s="99">
        <v>37</v>
      </c>
      <c r="C1518" s="99" t="s">
        <v>284</v>
      </c>
      <c r="D1518" s="99">
        <v>10</v>
      </c>
      <c r="E1518" s="99" t="s">
        <v>290</v>
      </c>
      <c r="F1518" s="99" t="s">
        <v>66</v>
      </c>
      <c r="G1518" s="99" t="s">
        <v>287</v>
      </c>
      <c r="H1518" s="99" t="s">
        <v>289</v>
      </c>
      <c r="I1518" s="99" t="s">
        <v>66</v>
      </c>
      <c r="J1518" s="99" t="s">
        <v>66</v>
      </c>
      <c r="K1518" s="99" t="s">
        <v>66</v>
      </c>
      <c r="L1518" s="99" t="s">
        <v>66</v>
      </c>
      <c r="M1518" s="99" t="s">
        <v>66</v>
      </c>
    </row>
    <row r="1519" spans="1:13" x14ac:dyDescent="0.35">
      <c r="A1519" s="99">
        <v>213.4</v>
      </c>
      <c r="B1519" s="99">
        <v>37</v>
      </c>
      <c r="C1519" s="99" t="s">
        <v>284</v>
      </c>
      <c r="D1519" s="99">
        <v>17</v>
      </c>
      <c r="E1519" s="99" t="s">
        <v>290</v>
      </c>
      <c r="F1519" s="99" t="s">
        <v>66</v>
      </c>
      <c r="G1519" s="99" t="s">
        <v>287</v>
      </c>
      <c r="H1519" s="99" t="s">
        <v>289</v>
      </c>
      <c r="I1519" s="99" t="s">
        <v>66</v>
      </c>
      <c r="J1519" s="99" t="s">
        <v>66</v>
      </c>
      <c r="K1519" s="99" t="s">
        <v>66</v>
      </c>
      <c r="L1519" s="99" t="s">
        <v>66</v>
      </c>
      <c r="M1519" s="99" t="s">
        <v>66</v>
      </c>
    </row>
    <row r="1520" spans="1:13" x14ac:dyDescent="0.35">
      <c r="A1520" s="99">
        <v>216.4</v>
      </c>
      <c r="B1520" s="99">
        <v>37</v>
      </c>
      <c r="C1520" s="99" t="s">
        <v>284</v>
      </c>
      <c r="D1520" s="99">
        <v>12</v>
      </c>
      <c r="E1520" s="99" t="s">
        <v>290</v>
      </c>
      <c r="F1520" s="99" t="s">
        <v>66</v>
      </c>
      <c r="G1520" s="99" t="s">
        <v>287</v>
      </c>
      <c r="H1520" s="99" t="s">
        <v>289</v>
      </c>
      <c r="I1520" s="99" t="s">
        <v>66</v>
      </c>
      <c r="J1520" s="99" t="s">
        <v>66</v>
      </c>
      <c r="K1520" s="99" t="s">
        <v>66</v>
      </c>
      <c r="L1520" s="99" t="s">
        <v>66</v>
      </c>
      <c r="M1520" s="99" t="s">
        <v>66</v>
      </c>
    </row>
    <row r="1521" spans="1:13" x14ac:dyDescent="0.35">
      <c r="A1521" s="99">
        <v>219.4</v>
      </c>
      <c r="B1521" s="99">
        <v>37</v>
      </c>
      <c r="C1521" s="99" t="s">
        <v>284</v>
      </c>
      <c r="D1521" s="99">
        <v>16</v>
      </c>
      <c r="E1521" s="99" t="s">
        <v>290</v>
      </c>
      <c r="F1521" s="99" t="s">
        <v>66</v>
      </c>
      <c r="G1521" s="99" t="s">
        <v>287</v>
      </c>
      <c r="H1521" s="99" t="s">
        <v>289</v>
      </c>
      <c r="I1521" s="99" t="s">
        <v>66</v>
      </c>
      <c r="J1521" s="99" t="s">
        <v>66</v>
      </c>
      <c r="K1521" s="99" t="s">
        <v>66</v>
      </c>
      <c r="L1521" s="99" t="s">
        <v>66</v>
      </c>
      <c r="M1521" s="99" t="s">
        <v>66</v>
      </c>
    </row>
    <row r="1522" spans="1:13" x14ac:dyDescent="0.35">
      <c r="A1522" s="99">
        <v>222.4</v>
      </c>
      <c r="B1522" s="99">
        <v>37</v>
      </c>
      <c r="C1522" s="99" t="s">
        <v>284</v>
      </c>
      <c r="D1522" s="99">
        <v>21</v>
      </c>
      <c r="E1522" s="99" t="s">
        <v>290</v>
      </c>
      <c r="F1522" s="99" t="s">
        <v>66</v>
      </c>
      <c r="G1522" s="99" t="s">
        <v>287</v>
      </c>
      <c r="H1522" s="99" t="s">
        <v>289</v>
      </c>
      <c r="I1522" s="99" t="s">
        <v>66</v>
      </c>
      <c r="J1522" s="99" t="s">
        <v>66</v>
      </c>
      <c r="K1522" s="99" t="s">
        <v>66</v>
      </c>
      <c r="L1522" s="99" t="s">
        <v>66</v>
      </c>
      <c r="M1522" s="99" t="s">
        <v>66</v>
      </c>
    </row>
    <row r="1523" spans="1:13" x14ac:dyDescent="0.35">
      <c r="A1523" s="99">
        <v>225.4</v>
      </c>
      <c r="B1523" s="99">
        <v>37</v>
      </c>
      <c r="C1523" s="99" t="s">
        <v>284</v>
      </c>
      <c r="D1523" s="99">
        <v>8</v>
      </c>
      <c r="E1523" s="99" t="s">
        <v>290</v>
      </c>
      <c r="F1523" s="99" t="s">
        <v>66</v>
      </c>
      <c r="G1523" s="99" t="s">
        <v>287</v>
      </c>
      <c r="H1523" s="99" t="s">
        <v>289</v>
      </c>
      <c r="I1523" s="99" t="s">
        <v>66</v>
      </c>
      <c r="J1523" s="99" t="s">
        <v>66</v>
      </c>
      <c r="K1523" s="99" t="s">
        <v>66</v>
      </c>
      <c r="L1523" s="99" t="s">
        <v>66</v>
      </c>
      <c r="M1523" s="99" t="s">
        <v>66</v>
      </c>
    </row>
    <row r="1524" spans="1:13" x14ac:dyDescent="0.35">
      <c r="A1524" s="99">
        <v>228.4</v>
      </c>
      <c r="B1524" s="99">
        <v>37</v>
      </c>
      <c r="C1524" s="99" t="s">
        <v>284</v>
      </c>
      <c r="D1524" s="99">
        <v>17</v>
      </c>
      <c r="E1524" s="99" t="s">
        <v>290</v>
      </c>
      <c r="F1524" s="99" t="s">
        <v>66</v>
      </c>
      <c r="G1524" s="99" t="s">
        <v>287</v>
      </c>
      <c r="H1524" s="99" t="s">
        <v>289</v>
      </c>
      <c r="I1524" s="99" t="s">
        <v>66</v>
      </c>
      <c r="J1524" s="99" t="s">
        <v>66</v>
      </c>
      <c r="K1524" s="99" t="s">
        <v>66</v>
      </c>
      <c r="L1524" s="99" t="s">
        <v>66</v>
      </c>
      <c r="M1524" s="99" t="s">
        <v>66</v>
      </c>
    </row>
    <row r="1525" spans="1:13" x14ac:dyDescent="0.35">
      <c r="A1525" s="99">
        <v>231.4</v>
      </c>
      <c r="B1525" s="99">
        <v>37</v>
      </c>
      <c r="C1525" s="99" t="s">
        <v>284</v>
      </c>
      <c r="D1525" s="99">
        <v>16</v>
      </c>
      <c r="E1525" s="99" t="s">
        <v>290</v>
      </c>
      <c r="F1525" s="99" t="s">
        <v>66</v>
      </c>
      <c r="G1525" s="99" t="s">
        <v>287</v>
      </c>
      <c r="H1525" s="99" t="s">
        <v>289</v>
      </c>
      <c r="I1525" s="99" t="s">
        <v>66</v>
      </c>
      <c r="J1525" s="99" t="s">
        <v>66</v>
      </c>
      <c r="K1525" s="99" t="s">
        <v>66</v>
      </c>
      <c r="L1525" s="99" t="s">
        <v>66</v>
      </c>
      <c r="M1525" s="99" t="s">
        <v>66</v>
      </c>
    </row>
    <row r="1526" spans="1:13" x14ac:dyDescent="0.35">
      <c r="A1526" s="99">
        <v>234.4</v>
      </c>
      <c r="B1526" s="99">
        <v>37</v>
      </c>
      <c r="C1526" s="99" t="s">
        <v>284</v>
      </c>
      <c r="D1526" s="99">
        <v>9</v>
      </c>
      <c r="E1526" s="99" t="s">
        <v>290</v>
      </c>
      <c r="F1526" s="99" t="s">
        <v>66</v>
      </c>
      <c r="G1526" s="99" t="s">
        <v>287</v>
      </c>
      <c r="H1526" s="99" t="s">
        <v>289</v>
      </c>
      <c r="I1526" s="99" t="s">
        <v>66</v>
      </c>
      <c r="J1526" s="99" t="s">
        <v>66</v>
      </c>
      <c r="K1526" s="99" t="s">
        <v>66</v>
      </c>
      <c r="L1526" s="99" t="s">
        <v>66</v>
      </c>
      <c r="M1526" s="99" t="s">
        <v>66</v>
      </c>
    </row>
    <row r="1527" spans="1:13" x14ac:dyDescent="0.35">
      <c r="A1527" s="99">
        <v>237.4</v>
      </c>
      <c r="B1527" s="99">
        <v>37</v>
      </c>
      <c r="C1527" s="99" t="s">
        <v>284</v>
      </c>
      <c r="D1527" s="99">
        <v>15</v>
      </c>
      <c r="E1527" s="99" t="s">
        <v>290</v>
      </c>
      <c r="F1527" s="99" t="s">
        <v>66</v>
      </c>
      <c r="G1527" s="99" t="s">
        <v>287</v>
      </c>
      <c r="H1527" s="99" t="s">
        <v>289</v>
      </c>
      <c r="I1527" s="99" t="s">
        <v>66</v>
      </c>
      <c r="J1527" s="99" t="s">
        <v>66</v>
      </c>
      <c r="K1527" s="99" t="s">
        <v>66</v>
      </c>
      <c r="L1527" s="99" t="s">
        <v>66</v>
      </c>
      <c r="M1527" s="99" t="s">
        <v>66</v>
      </c>
    </row>
    <row r="1528" spans="1:13" x14ac:dyDescent="0.35">
      <c r="A1528" s="99">
        <v>240.4</v>
      </c>
      <c r="B1528" s="99">
        <v>37</v>
      </c>
      <c r="C1528" s="99" t="s">
        <v>284</v>
      </c>
      <c r="D1528" s="99">
        <v>16</v>
      </c>
      <c r="E1528" s="99" t="s">
        <v>290</v>
      </c>
      <c r="F1528" s="99" t="s">
        <v>66</v>
      </c>
      <c r="G1528" s="99" t="s">
        <v>287</v>
      </c>
      <c r="H1528" s="99" t="s">
        <v>289</v>
      </c>
      <c r="I1528" s="99" t="s">
        <v>66</v>
      </c>
      <c r="J1528" s="99" t="s">
        <v>66</v>
      </c>
      <c r="K1528" s="99" t="s">
        <v>66</v>
      </c>
      <c r="L1528" s="99" t="s">
        <v>66</v>
      </c>
      <c r="M1528" s="99" t="s">
        <v>66</v>
      </c>
    </row>
    <row r="1529" spans="1:13" x14ac:dyDescent="0.35">
      <c r="A1529" s="99">
        <v>243.4</v>
      </c>
      <c r="B1529" s="99">
        <v>37</v>
      </c>
      <c r="C1529" s="99" t="s">
        <v>284</v>
      </c>
      <c r="D1529" s="99">
        <v>15</v>
      </c>
      <c r="E1529" s="99" t="s">
        <v>290</v>
      </c>
      <c r="F1529" s="99" t="s">
        <v>66</v>
      </c>
      <c r="G1529" s="99" t="s">
        <v>287</v>
      </c>
      <c r="H1529" s="99" t="s">
        <v>289</v>
      </c>
      <c r="I1529" s="99" t="s">
        <v>66</v>
      </c>
      <c r="J1529" s="99" t="s">
        <v>66</v>
      </c>
      <c r="K1529" s="99" t="s">
        <v>66</v>
      </c>
      <c r="L1529" s="99" t="s">
        <v>66</v>
      </c>
      <c r="M1529" s="99" t="s">
        <v>66</v>
      </c>
    </row>
    <row r="1530" spans="1:13" x14ac:dyDescent="0.35">
      <c r="A1530" s="99">
        <v>246.4</v>
      </c>
      <c r="B1530" s="99">
        <v>37</v>
      </c>
      <c r="C1530" s="99" t="s">
        <v>284</v>
      </c>
      <c r="D1530" s="99">
        <v>21</v>
      </c>
      <c r="E1530" s="99" t="s">
        <v>290</v>
      </c>
      <c r="F1530" s="99" t="s">
        <v>66</v>
      </c>
      <c r="G1530" s="99" t="s">
        <v>287</v>
      </c>
      <c r="H1530" s="99" t="s">
        <v>289</v>
      </c>
      <c r="I1530" s="99" t="s">
        <v>66</v>
      </c>
      <c r="J1530" s="99" t="s">
        <v>66</v>
      </c>
      <c r="K1530" s="99" t="s">
        <v>66</v>
      </c>
      <c r="L1530" s="99" t="s">
        <v>66</v>
      </c>
      <c r="M1530" s="99" t="s">
        <v>66</v>
      </c>
    </row>
    <row r="1531" spans="1:13" x14ac:dyDescent="0.35">
      <c r="A1531" s="99">
        <v>249.4</v>
      </c>
      <c r="B1531" s="99">
        <v>37</v>
      </c>
      <c r="C1531" s="99" t="s">
        <v>284</v>
      </c>
      <c r="D1531" s="99">
        <v>9</v>
      </c>
      <c r="E1531" s="99" t="s">
        <v>290</v>
      </c>
      <c r="F1531" s="99" t="s">
        <v>66</v>
      </c>
      <c r="G1531" s="99" t="s">
        <v>287</v>
      </c>
      <c r="H1531" s="99" t="s">
        <v>289</v>
      </c>
      <c r="I1531" s="99" t="s">
        <v>66</v>
      </c>
      <c r="J1531" s="99" t="s">
        <v>66</v>
      </c>
      <c r="K1531" s="99" t="s">
        <v>66</v>
      </c>
      <c r="L1531" s="99" t="s">
        <v>66</v>
      </c>
      <c r="M1531" s="99" t="s">
        <v>66</v>
      </c>
    </row>
    <row r="1532" spans="1:13" x14ac:dyDescent="0.35">
      <c r="A1532" s="99">
        <v>252.4</v>
      </c>
      <c r="B1532" s="99">
        <v>37</v>
      </c>
      <c r="C1532" s="99" t="s">
        <v>284</v>
      </c>
      <c r="D1532" s="99">
        <v>15</v>
      </c>
      <c r="E1532" s="99" t="s">
        <v>290</v>
      </c>
      <c r="F1532" s="99" t="s">
        <v>66</v>
      </c>
      <c r="G1532" s="99" t="s">
        <v>287</v>
      </c>
      <c r="H1532" s="99" t="s">
        <v>289</v>
      </c>
      <c r="I1532" s="99" t="s">
        <v>66</v>
      </c>
      <c r="J1532" s="99" t="s">
        <v>66</v>
      </c>
      <c r="K1532" s="99" t="s">
        <v>66</v>
      </c>
      <c r="L1532" s="99" t="s">
        <v>66</v>
      </c>
      <c r="M1532" s="99" t="s">
        <v>66</v>
      </c>
    </row>
    <row r="1533" spans="1:13" x14ac:dyDescent="0.35">
      <c r="A1533" s="99">
        <v>255.4</v>
      </c>
      <c r="B1533" s="99">
        <v>37</v>
      </c>
      <c r="C1533" s="99" t="s">
        <v>284</v>
      </c>
      <c r="D1533" s="99">
        <v>12</v>
      </c>
      <c r="E1533" s="99" t="s">
        <v>290</v>
      </c>
      <c r="F1533" s="99" t="s">
        <v>66</v>
      </c>
      <c r="G1533" s="99" t="s">
        <v>287</v>
      </c>
      <c r="H1533" s="99" t="s">
        <v>289</v>
      </c>
      <c r="I1533" s="99" t="s">
        <v>66</v>
      </c>
      <c r="J1533" s="99" t="s">
        <v>66</v>
      </c>
      <c r="K1533" s="99" t="s">
        <v>66</v>
      </c>
      <c r="L1533" s="99" t="s">
        <v>66</v>
      </c>
      <c r="M1533" s="99" t="s">
        <v>66</v>
      </c>
    </row>
    <row r="1534" spans="1:13" x14ac:dyDescent="0.35">
      <c r="A1534" s="99">
        <v>258.39999999999998</v>
      </c>
      <c r="B1534" s="99">
        <v>37</v>
      </c>
      <c r="C1534" s="99" t="s">
        <v>284</v>
      </c>
      <c r="D1534" s="99">
        <v>11</v>
      </c>
      <c r="E1534" s="99" t="s">
        <v>290</v>
      </c>
      <c r="F1534" s="99" t="s">
        <v>66</v>
      </c>
      <c r="G1534" s="99" t="s">
        <v>287</v>
      </c>
      <c r="H1534" s="99" t="s">
        <v>289</v>
      </c>
      <c r="I1534" s="99" t="s">
        <v>66</v>
      </c>
      <c r="J1534" s="99" t="s">
        <v>66</v>
      </c>
      <c r="K1534" s="99" t="s">
        <v>66</v>
      </c>
      <c r="L1534" s="99" t="s">
        <v>66</v>
      </c>
      <c r="M1534" s="99" t="s">
        <v>66</v>
      </c>
    </row>
    <row r="1535" spans="1:13" x14ac:dyDescent="0.35">
      <c r="A1535" s="99">
        <v>261.39999999999998</v>
      </c>
      <c r="B1535" s="99">
        <v>37</v>
      </c>
      <c r="C1535" s="99" t="s">
        <v>284</v>
      </c>
      <c r="D1535" s="99">
        <v>9</v>
      </c>
      <c r="E1535" s="99" t="s">
        <v>290</v>
      </c>
      <c r="F1535" s="99" t="s">
        <v>66</v>
      </c>
      <c r="G1535" s="99" t="s">
        <v>287</v>
      </c>
      <c r="H1535" s="99" t="s">
        <v>289</v>
      </c>
      <c r="I1535" s="99" t="s">
        <v>66</v>
      </c>
      <c r="J1535" s="99" t="s">
        <v>66</v>
      </c>
      <c r="K1535" s="99" t="s">
        <v>66</v>
      </c>
      <c r="L1535" s="99" t="s">
        <v>66</v>
      </c>
      <c r="M1535" s="99" t="s">
        <v>66</v>
      </c>
    </row>
    <row r="1536" spans="1:13" x14ac:dyDescent="0.35">
      <c r="A1536" s="99">
        <v>264.39999999999998</v>
      </c>
      <c r="B1536" s="99">
        <v>37</v>
      </c>
      <c r="C1536" s="99" t="s">
        <v>284</v>
      </c>
      <c r="D1536" s="99">
        <v>11</v>
      </c>
      <c r="E1536" s="99" t="s">
        <v>290</v>
      </c>
      <c r="F1536" s="99" t="s">
        <v>66</v>
      </c>
      <c r="G1536" s="99" t="s">
        <v>287</v>
      </c>
      <c r="H1536" s="99" t="s">
        <v>289</v>
      </c>
      <c r="I1536" s="99" t="s">
        <v>66</v>
      </c>
      <c r="J1536" s="99" t="s">
        <v>66</v>
      </c>
      <c r="K1536" s="99" t="s">
        <v>66</v>
      </c>
      <c r="L1536" s="99" t="s">
        <v>66</v>
      </c>
      <c r="M1536" s="99" t="s">
        <v>66</v>
      </c>
    </row>
    <row r="1537" spans="1:13" x14ac:dyDescent="0.35">
      <c r="A1537" s="99">
        <v>267.39999999999998</v>
      </c>
      <c r="B1537" s="99">
        <v>37</v>
      </c>
      <c r="C1537" s="99" t="s">
        <v>284</v>
      </c>
      <c r="D1537" s="99">
        <v>16</v>
      </c>
      <c r="E1537" s="99" t="s">
        <v>290</v>
      </c>
      <c r="F1537" s="99" t="s">
        <v>66</v>
      </c>
      <c r="G1537" s="99" t="s">
        <v>287</v>
      </c>
      <c r="H1537" s="99" t="s">
        <v>289</v>
      </c>
      <c r="I1537" s="99" t="s">
        <v>66</v>
      </c>
      <c r="J1537" s="99" t="s">
        <v>66</v>
      </c>
      <c r="K1537" s="99" t="s">
        <v>66</v>
      </c>
      <c r="L1537" s="99" t="s">
        <v>66</v>
      </c>
      <c r="M1537" s="99" t="s">
        <v>66</v>
      </c>
    </row>
    <row r="1538" spans="1:13" x14ac:dyDescent="0.35">
      <c r="A1538" s="99">
        <v>270.39999999999998</v>
      </c>
      <c r="B1538" s="99">
        <v>37</v>
      </c>
      <c r="C1538" s="99" t="s">
        <v>284</v>
      </c>
      <c r="D1538" s="99">
        <v>24</v>
      </c>
      <c r="E1538" s="99" t="s">
        <v>290</v>
      </c>
      <c r="F1538" s="99" t="s">
        <v>66</v>
      </c>
      <c r="G1538" s="99" t="s">
        <v>287</v>
      </c>
      <c r="H1538" s="99" t="s">
        <v>289</v>
      </c>
      <c r="I1538" s="99" t="s">
        <v>66</v>
      </c>
      <c r="J1538" s="99" t="s">
        <v>66</v>
      </c>
      <c r="K1538" s="99" t="s">
        <v>66</v>
      </c>
      <c r="L1538" s="99" t="s">
        <v>66</v>
      </c>
      <c r="M1538" s="99" t="s">
        <v>66</v>
      </c>
    </row>
    <row r="1539" spans="1:13" x14ac:dyDescent="0.35">
      <c r="A1539" s="99">
        <v>273.39999999999998</v>
      </c>
      <c r="B1539" s="99">
        <v>37</v>
      </c>
      <c r="C1539" s="99" t="s">
        <v>284</v>
      </c>
      <c r="D1539" s="99">
        <v>22</v>
      </c>
      <c r="E1539" s="99" t="s">
        <v>290</v>
      </c>
      <c r="F1539" s="99" t="s">
        <v>66</v>
      </c>
      <c r="G1539" s="99" t="s">
        <v>287</v>
      </c>
      <c r="H1539" s="99" t="s">
        <v>289</v>
      </c>
      <c r="I1539" s="99" t="s">
        <v>66</v>
      </c>
      <c r="J1539" s="99" t="s">
        <v>66</v>
      </c>
      <c r="K1539" s="99" t="s">
        <v>66</v>
      </c>
      <c r="L1539" s="99" t="s">
        <v>66</v>
      </c>
      <c r="M1539" s="99" t="s">
        <v>66</v>
      </c>
    </row>
    <row r="1540" spans="1:13" x14ac:dyDescent="0.35">
      <c r="A1540" s="99">
        <v>276.39999999999998</v>
      </c>
      <c r="B1540" s="99">
        <v>37</v>
      </c>
      <c r="C1540" s="99" t="s">
        <v>284</v>
      </c>
      <c r="D1540" s="99">
        <v>13</v>
      </c>
      <c r="E1540" s="99" t="s">
        <v>290</v>
      </c>
      <c r="F1540" s="99" t="s">
        <v>66</v>
      </c>
      <c r="G1540" s="99" t="s">
        <v>287</v>
      </c>
      <c r="H1540" s="99" t="s">
        <v>289</v>
      </c>
      <c r="I1540" s="99" t="s">
        <v>66</v>
      </c>
      <c r="J1540" s="99" t="s">
        <v>66</v>
      </c>
      <c r="K1540" s="99" t="s">
        <v>66</v>
      </c>
      <c r="L1540" s="99" t="s">
        <v>66</v>
      </c>
      <c r="M1540" s="99" t="s">
        <v>66</v>
      </c>
    </row>
    <row r="1541" spans="1:13" x14ac:dyDescent="0.35">
      <c r="A1541" s="99">
        <v>279.39999999999998</v>
      </c>
      <c r="B1541" s="99">
        <v>37</v>
      </c>
      <c r="C1541" s="99" t="s">
        <v>284</v>
      </c>
      <c r="D1541" s="99">
        <v>9</v>
      </c>
      <c r="E1541" s="99" t="s">
        <v>290</v>
      </c>
      <c r="F1541" s="99" t="s">
        <v>66</v>
      </c>
      <c r="G1541" s="99" t="s">
        <v>287</v>
      </c>
      <c r="H1541" s="99" t="s">
        <v>289</v>
      </c>
      <c r="I1541" s="99" t="s">
        <v>66</v>
      </c>
      <c r="J1541" s="99" t="s">
        <v>66</v>
      </c>
      <c r="K1541" s="99" t="s">
        <v>66</v>
      </c>
      <c r="L1541" s="99" t="s">
        <v>66</v>
      </c>
      <c r="M1541" s="99" t="s">
        <v>66</v>
      </c>
    </row>
    <row r="1542" spans="1:13" x14ac:dyDescent="0.35">
      <c r="A1542" s="99">
        <v>282.39999999999998</v>
      </c>
      <c r="B1542" s="99">
        <v>37</v>
      </c>
      <c r="C1542" s="99" t="s">
        <v>284</v>
      </c>
      <c r="D1542" s="99">
        <v>16</v>
      </c>
      <c r="E1542" s="99" t="s">
        <v>290</v>
      </c>
      <c r="F1542" s="99" t="s">
        <v>66</v>
      </c>
      <c r="G1542" s="99" t="s">
        <v>287</v>
      </c>
      <c r="H1542" s="99" t="s">
        <v>289</v>
      </c>
      <c r="I1542" s="99" t="s">
        <v>66</v>
      </c>
      <c r="J1542" s="99" t="s">
        <v>66</v>
      </c>
      <c r="K1542" s="99" t="s">
        <v>66</v>
      </c>
      <c r="L1542" s="99" t="s">
        <v>66</v>
      </c>
      <c r="M1542" s="99" t="s">
        <v>66</v>
      </c>
    </row>
    <row r="1543" spans="1:13" x14ac:dyDescent="0.35">
      <c r="A1543" s="99">
        <v>285.39999999999998</v>
      </c>
      <c r="B1543" s="99">
        <v>37</v>
      </c>
      <c r="C1543" s="99" t="s">
        <v>284</v>
      </c>
      <c r="D1543" s="99">
        <v>14</v>
      </c>
      <c r="E1543" s="99" t="s">
        <v>290</v>
      </c>
      <c r="F1543" s="99" t="s">
        <v>66</v>
      </c>
      <c r="G1543" s="99" t="s">
        <v>287</v>
      </c>
      <c r="H1543" s="99" t="s">
        <v>289</v>
      </c>
      <c r="I1543" s="99" t="s">
        <v>66</v>
      </c>
      <c r="J1543" s="99" t="s">
        <v>66</v>
      </c>
      <c r="K1543" s="99" t="s">
        <v>66</v>
      </c>
      <c r="L1543" s="99" t="s">
        <v>66</v>
      </c>
      <c r="M1543" s="99" t="s">
        <v>66</v>
      </c>
    </row>
    <row r="1544" spans="1:13" x14ac:dyDescent="0.35">
      <c r="A1544" s="99">
        <v>288.39999999999998</v>
      </c>
      <c r="B1544" s="99">
        <v>37</v>
      </c>
      <c r="C1544" s="99" t="s">
        <v>284</v>
      </c>
      <c r="D1544" s="99">
        <v>14</v>
      </c>
      <c r="E1544" s="99" t="s">
        <v>290</v>
      </c>
      <c r="F1544" s="99" t="s">
        <v>66</v>
      </c>
      <c r="G1544" s="99" t="s">
        <v>287</v>
      </c>
      <c r="H1544" s="99" t="s">
        <v>289</v>
      </c>
      <c r="I1544" s="99" t="s">
        <v>66</v>
      </c>
      <c r="J1544" s="99" t="s">
        <v>66</v>
      </c>
      <c r="K1544" s="99" t="s">
        <v>66</v>
      </c>
      <c r="L1544" s="99" t="s">
        <v>66</v>
      </c>
      <c r="M1544" s="99" t="s">
        <v>66</v>
      </c>
    </row>
    <row r="1545" spans="1:13" x14ac:dyDescent="0.35">
      <c r="A1545" s="99">
        <v>291.39999999999998</v>
      </c>
      <c r="B1545" s="99">
        <v>37</v>
      </c>
      <c r="C1545" s="99" t="s">
        <v>284</v>
      </c>
      <c r="D1545" s="99">
        <v>14</v>
      </c>
      <c r="E1545" s="99" t="s">
        <v>290</v>
      </c>
      <c r="F1545" s="99" t="s">
        <v>66</v>
      </c>
      <c r="G1545" s="99" t="s">
        <v>287</v>
      </c>
      <c r="H1545" s="99" t="s">
        <v>289</v>
      </c>
      <c r="I1545" s="99" t="s">
        <v>66</v>
      </c>
      <c r="J1545" s="99" t="s">
        <v>66</v>
      </c>
      <c r="K1545" s="99" t="s">
        <v>66</v>
      </c>
      <c r="L1545" s="99" t="s">
        <v>66</v>
      </c>
      <c r="M1545" s="99" t="s">
        <v>66</v>
      </c>
    </row>
    <row r="1546" spans="1:13" x14ac:dyDescent="0.35">
      <c r="A1546" s="99">
        <v>294.39999999999998</v>
      </c>
      <c r="B1546" s="99">
        <v>37</v>
      </c>
      <c r="C1546" s="99" t="s">
        <v>284</v>
      </c>
      <c r="D1546" s="99">
        <v>18</v>
      </c>
      <c r="E1546" s="99" t="s">
        <v>290</v>
      </c>
      <c r="F1546" s="99" t="s">
        <v>66</v>
      </c>
      <c r="G1546" s="99" t="s">
        <v>287</v>
      </c>
      <c r="H1546" s="99" t="s">
        <v>289</v>
      </c>
      <c r="I1546" s="99" t="s">
        <v>66</v>
      </c>
      <c r="J1546" s="99" t="s">
        <v>66</v>
      </c>
      <c r="K1546" s="99" t="s">
        <v>66</v>
      </c>
      <c r="L1546" s="99" t="s">
        <v>66</v>
      </c>
      <c r="M1546" s="99" t="s">
        <v>66</v>
      </c>
    </row>
    <row r="1547" spans="1:13" x14ac:dyDescent="0.35">
      <c r="A1547" s="99">
        <v>297.39999999999998</v>
      </c>
      <c r="B1547" s="99">
        <v>37</v>
      </c>
      <c r="C1547" s="99" t="s">
        <v>284</v>
      </c>
      <c r="D1547" s="99">
        <v>12</v>
      </c>
      <c r="E1547" s="99" t="s">
        <v>290</v>
      </c>
      <c r="F1547" s="99" t="s">
        <v>66</v>
      </c>
      <c r="G1547" s="99" t="s">
        <v>287</v>
      </c>
      <c r="H1547" s="99" t="s">
        <v>289</v>
      </c>
      <c r="I1547" s="99" t="s">
        <v>66</v>
      </c>
      <c r="J1547" s="99" t="s">
        <v>66</v>
      </c>
      <c r="K1547" s="99" t="s">
        <v>66</v>
      </c>
      <c r="L1547" s="99" t="s">
        <v>66</v>
      </c>
      <c r="M1547" s="99" t="s">
        <v>66</v>
      </c>
    </row>
    <row r="1548" spans="1:13" x14ac:dyDescent="0.35">
      <c r="A1548" s="99">
        <v>300.39999999999998</v>
      </c>
      <c r="B1548" s="99">
        <v>37</v>
      </c>
      <c r="C1548" s="99" t="s">
        <v>284</v>
      </c>
      <c r="D1548" s="99">
        <v>13</v>
      </c>
      <c r="E1548" s="99" t="s">
        <v>290</v>
      </c>
      <c r="F1548" s="99" t="s">
        <v>66</v>
      </c>
      <c r="G1548" s="99" t="s">
        <v>287</v>
      </c>
      <c r="H1548" s="99" t="s">
        <v>289</v>
      </c>
      <c r="I1548" s="99" t="s">
        <v>66</v>
      </c>
      <c r="J1548" s="99" t="s">
        <v>66</v>
      </c>
      <c r="K1548" s="99" t="s">
        <v>66</v>
      </c>
      <c r="L1548" s="99" t="s">
        <v>66</v>
      </c>
      <c r="M1548" s="99" t="s">
        <v>66</v>
      </c>
    </row>
    <row r="1549" spans="1:13" x14ac:dyDescent="0.35">
      <c r="A1549" s="99">
        <v>303.39999999999998</v>
      </c>
      <c r="B1549" s="99">
        <v>37</v>
      </c>
      <c r="C1549" s="99" t="s">
        <v>284</v>
      </c>
      <c r="D1549" s="99">
        <v>16</v>
      </c>
      <c r="E1549" s="99" t="s">
        <v>290</v>
      </c>
      <c r="F1549" s="99" t="s">
        <v>66</v>
      </c>
      <c r="G1549" s="99" t="s">
        <v>287</v>
      </c>
      <c r="H1549" s="99" t="s">
        <v>289</v>
      </c>
      <c r="I1549" s="99" t="s">
        <v>66</v>
      </c>
      <c r="J1549" s="99" t="s">
        <v>66</v>
      </c>
      <c r="K1549" s="99" t="s">
        <v>66</v>
      </c>
      <c r="L1549" s="99" t="s">
        <v>66</v>
      </c>
      <c r="M1549" s="99" t="s">
        <v>66</v>
      </c>
    </row>
    <row r="1550" spans="1:13" x14ac:dyDescent="0.35">
      <c r="A1550" s="99">
        <v>306.39999999999998</v>
      </c>
      <c r="B1550" s="99">
        <v>37</v>
      </c>
      <c r="C1550" s="99" t="s">
        <v>284</v>
      </c>
      <c r="D1550" s="99">
        <v>17</v>
      </c>
      <c r="E1550" s="99" t="s">
        <v>290</v>
      </c>
      <c r="F1550" s="99" t="s">
        <v>66</v>
      </c>
      <c r="G1550" s="99" t="s">
        <v>287</v>
      </c>
      <c r="H1550" s="99" t="s">
        <v>289</v>
      </c>
      <c r="I1550" s="99" t="s">
        <v>66</v>
      </c>
      <c r="J1550" s="99" t="s">
        <v>66</v>
      </c>
      <c r="K1550" s="99" t="s">
        <v>66</v>
      </c>
      <c r="L1550" s="99" t="s">
        <v>66</v>
      </c>
      <c r="M1550" s="99" t="s">
        <v>66</v>
      </c>
    </row>
    <row r="1551" spans="1:13" x14ac:dyDescent="0.35">
      <c r="A1551" s="99">
        <v>309.39999999999998</v>
      </c>
      <c r="B1551" s="99">
        <v>37</v>
      </c>
      <c r="C1551" s="99" t="s">
        <v>284</v>
      </c>
      <c r="D1551" s="99">
        <v>15</v>
      </c>
      <c r="E1551" s="99" t="s">
        <v>290</v>
      </c>
      <c r="F1551" s="99" t="s">
        <v>66</v>
      </c>
      <c r="G1551" s="99" t="s">
        <v>287</v>
      </c>
      <c r="H1551" s="99" t="s">
        <v>289</v>
      </c>
      <c r="I1551" s="99" t="s">
        <v>66</v>
      </c>
      <c r="J1551" s="99" t="s">
        <v>66</v>
      </c>
      <c r="K1551" s="99" t="s">
        <v>66</v>
      </c>
      <c r="L1551" s="99" t="s">
        <v>66</v>
      </c>
      <c r="M1551" s="99" t="s">
        <v>66</v>
      </c>
    </row>
    <row r="1552" spans="1:13" x14ac:dyDescent="0.35">
      <c r="A1552" s="99">
        <v>312.39999999999998</v>
      </c>
      <c r="B1552" s="99">
        <v>37</v>
      </c>
      <c r="C1552" s="99" t="s">
        <v>284</v>
      </c>
      <c r="D1552" s="99">
        <v>16</v>
      </c>
      <c r="E1552" s="99" t="s">
        <v>290</v>
      </c>
      <c r="F1552" s="99" t="s">
        <v>66</v>
      </c>
      <c r="G1552" s="99" t="s">
        <v>287</v>
      </c>
      <c r="H1552" s="99" t="s">
        <v>289</v>
      </c>
      <c r="I1552" s="99" t="s">
        <v>66</v>
      </c>
      <c r="J1552" s="99" t="s">
        <v>66</v>
      </c>
      <c r="K1552" s="99" t="s">
        <v>66</v>
      </c>
      <c r="L1552" s="99" t="s">
        <v>66</v>
      </c>
      <c r="M1552" s="99" t="s">
        <v>66</v>
      </c>
    </row>
    <row r="1553" spans="1:13" x14ac:dyDescent="0.35">
      <c r="A1553" s="99">
        <v>315.39999999999998</v>
      </c>
      <c r="B1553" s="99">
        <v>37</v>
      </c>
      <c r="C1553" s="99" t="s">
        <v>284</v>
      </c>
      <c r="D1553" s="99">
        <v>18</v>
      </c>
      <c r="E1553" s="99" t="s">
        <v>290</v>
      </c>
      <c r="F1553" s="99" t="s">
        <v>66</v>
      </c>
      <c r="G1553" s="99" t="s">
        <v>287</v>
      </c>
      <c r="H1553" s="99" t="s">
        <v>289</v>
      </c>
      <c r="I1553" s="99" t="s">
        <v>66</v>
      </c>
      <c r="J1553" s="99" t="s">
        <v>66</v>
      </c>
      <c r="K1553" s="99" t="s">
        <v>66</v>
      </c>
      <c r="L1553" s="99" t="s">
        <v>66</v>
      </c>
      <c r="M1553" s="99" t="s">
        <v>66</v>
      </c>
    </row>
    <row r="1554" spans="1:13" x14ac:dyDescent="0.35">
      <c r="A1554" s="99">
        <v>318.39999999999998</v>
      </c>
      <c r="B1554" s="99">
        <v>37</v>
      </c>
      <c r="C1554" s="99" t="s">
        <v>284</v>
      </c>
      <c r="D1554" s="99">
        <v>11</v>
      </c>
      <c r="E1554" s="99" t="s">
        <v>290</v>
      </c>
      <c r="F1554" s="99" t="s">
        <v>66</v>
      </c>
      <c r="G1554" s="99" t="s">
        <v>287</v>
      </c>
      <c r="H1554" s="99" t="s">
        <v>289</v>
      </c>
      <c r="I1554" s="99" t="s">
        <v>66</v>
      </c>
      <c r="J1554" s="99" t="s">
        <v>66</v>
      </c>
      <c r="K1554" s="99" t="s">
        <v>66</v>
      </c>
      <c r="L1554" s="99" t="s">
        <v>66</v>
      </c>
      <c r="M1554" s="99" t="s">
        <v>66</v>
      </c>
    </row>
    <row r="1555" spans="1:13" x14ac:dyDescent="0.35">
      <c r="A1555" s="99">
        <v>321.39999999999998</v>
      </c>
      <c r="B1555" s="99">
        <v>37</v>
      </c>
      <c r="C1555" s="99" t="s">
        <v>284</v>
      </c>
      <c r="D1555" s="99">
        <v>9</v>
      </c>
      <c r="E1555" s="99" t="s">
        <v>290</v>
      </c>
      <c r="F1555" s="99" t="s">
        <v>66</v>
      </c>
      <c r="G1555" s="99" t="s">
        <v>287</v>
      </c>
      <c r="H1555" s="99" t="s">
        <v>289</v>
      </c>
      <c r="I1555" s="99" t="s">
        <v>66</v>
      </c>
      <c r="J1555" s="99" t="s">
        <v>66</v>
      </c>
      <c r="K1555" s="99" t="s">
        <v>66</v>
      </c>
      <c r="L1555" s="99" t="s">
        <v>66</v>
      </c>
      <c r="M1555" s="99" t="s">
        <v>66</v>
      </c>
    </row>
    <row r="1556" spans="1:13" x14ac:dyDescent="0.35">
      <c r="A1556" s="99">
        <v>324.39999999999998</v>
      </c>
      <c r="B1556" s="99">
        <v>37</v>
      </c>
      <c r="C1556" s="99" t="s">
        <v>284</v>
      </c>
      <c r="D1556" s="99">
        <v>13</v>
      </c>
      <c r="E1556" s="99" t="s">
        <v>290</v>
      </c>
      <c r="F1556" s="99" t="s">
        <v>66</v>
      </c>
      <c r="G1556" s="99" t="s">
        <v>287</v>
      </c>
      <c r="H1556" s="99" t="s">
        <v>289</v>
      </c>
      <c r="I1556" s="99" t="s">
        <v>66</v>
      </c>
      <c r="J1556" s="99" t="s">
        <v>66</v>
      </c>
      <c r="K1556" s="99" t="s">
        <v>66</v>
      </c>
      <c r="L1556" s="99" t="s">
        <v>66</v>
      </c>
      <c r="M1556" s="99" t="s">
        <v>66</v>
      </c>
    </row>
    <row r="1557" spans="1:13" x14ac:dyDescent="0.35">
      <c r="A1557" s="99">
        <v>327.39999999999998</v>
      </c>
      <c r="B1557" s="99">
        <v>37</v>
      </c>
      <c r="C1557" s="99" t="s">
        <v>284</v>
      </c>
      <c r="D1557" s="99">
        <v>9</v>
      </c>
      <c r="E1557" s="99" t="s">
        <v>290</v>
      </c>
      <c r="F1557" s="99" t="s">
        <v>66</v>
      </c>
      <c r="G1557" s="99" t="s">
        <v>287</v>
      </c>
      <c r="H1557" s="99" t="s">
        <v>289</v>
      </c>
      <c r="I1557" s="99" t="s">
        <v>66</v>
      </c>
      <c r="J1557" s="99" t="s">
        <v>66</v>
      </c>
      <c r="K1557" s="99" t="s">
        <v>66</v>
      </c>
      <c r="L1557" s="99" t="s">
        <v>66</v>
      </c>
      <c r="M1557" s="99" t="s">
        <v>66</v>
      </c>
    </row>
    <row r="1558" spans="1:13" x14ac:dyDescent="0.35">
      <c r="A1558" s="99">
        <v>330.4</v>
      </c>
      <c r="B1558" s="99">
        <v>37</v>
      </c>
      <c r="C1558" s="99" t="s">
        <v>284</v>
      </c>
      <c r="D1558" s="99">
        <v>11</v>
      </c>
      <c r="E1558" s="99" t="s">
        <v>290</v>
      </c>
      <c r="F1558" s="99" t="s">
        <v>66</v>
      </c>
      <c r="G1558" s="99" t="s">
        <v>287</v>
      </c>
      <c r="H1558" s="99" t="s">
        <v>289</v>
      </c>
      <c r="I1558" s="99" t="s">
        <v>66</v>
      </c>
      <c r="J1558" s="99" t="s">
        <v>66</v>
      </c>
      <c r="K1558" s="99" t="s">
        <v>66</v>
      </c>
      <c r="L1558" s="99" t="s">
        <v>66</v>
      </c>
      <c r="M1558" s="99" t="s">
        <v>66</v>
      </c>
    </row>
    <row r="1559" spans="1:13" x14ac:dyDescent="0.35">
      <c r="A1559" s="99">
        <v>333.4</v>
      </c>
      <c r="B1559" s="99">
        <v>37</v>
      </c>
      <c r="C1559" s="99" t="s">
        <v>284</v>
      </c>
      <c r="D1559" s="99">
        <v>13</v>
      </c>
      <c r="E1559" s="99" t="s">
        <v>290</v>
      </c>
      <c r="F1559" s="99" t="s">
        <v>66</v>
      </c>
      <c r="G1559" s="99" t="s">
        <v>287</v>
      </c>
      <c r="H1559" s="99" t="s">
        <v>289</v>
      </c>
      <c r="I1559" s="99" t="s">
        <v>66</v>
      </c>
      <c r="J1559" s="99" t="s">
        <v>66</v>
      </c>
      <c r="K1559" s="99" t="s">
        <v>66</v>
      </c>
      <c r="L1559" s="99" t="s">
        <v>66</v>
      </c>
      <c r="M1559" s="99" t="s">
        <v>66</v>
      </c>
    </row>
    <row r="1560" spans="1:13" x14ac:dyDescent="0.35">
      <c r="A1560" s="99">
        <v>336.4</v>
      </c>
      <c r="B1560" s="99">
        <v>37</v>
      </c>
      <c r="C1560" s="99" t="s">
        <v>284</v>
      </c>
      <c r="D1560" s="99">
        <v>13</v>
      </c>
      <c r="E1560" s="99" t="s">
        <v>290</v>
      </c>
      <c r="F1560" s="99" t="s">
        <v>66</v>
      </c>
      <c r="G1560" s="99" t="s">
        <v>287</v>
      </c>
      <c r="H1560" s="99" t="s">
        <v>289</v>
      </c>
      <c r="I1560" s="99" t="s">
        <v>66</v>
      </c>
      <c r="J1560" s="99" t="s">
        <v>66</v>
      </c>
      <c r="K1560" s="99" t="s">
        <v>66</v>
      </c>
      <c r="L1560" s="99" t="s">
        <v>66</v>
      </c>
      <c r="M1560" s="99" t="s">
        <v>66</v>
      </c>
    </row>
    <row r="1561" spans="1:13" x14ac:dyDescent="0.35">
      <c r="A1561" s="99">
        <v>339.4</v>
      </c>
      <c r="B1561" s="99">
        <v>37</v>
      </c>
      <c r="C1561" s="99" t="s">
        <v>284</v>
      </c>
      <c r="D1561" s="99">
        <v>18</v>
      </c>
      <c r="E1561" s="99" t="s">
        <v>290</v>
      </c>
      <c r="F1561" s="99" t="s">
        <v>66</v>
      </c>
      <c r="G1561" s="99" t="s">
        <v>287</v>
      </c>
      <c r="H1561" s="99" t="s">
        <v>289</v>
      </c>
      <c r="I1561" s="99" t="s">
        <v>66</v>
      </c>
      <c r="J1561" s="99" t="s">
        <v>66</v>
      </c>
      <c r="K1561" s="99" t="s">
        <v>66</v>
      </c>
      <c r="L1561" s="99" t="s">
        <v>66</v>
      </c>
      <c r="M1561" s="99" t="s">
        <v>66</v>
      </c>
    </row>
    <row r="1562" spans="1:13" x14ac:dyDescent="0.35">
      <c r="A1562" s="99">
        <v>342.4</v>
      </c>
      <c r="B1562" s="99">
        <v>37</v>
      </c>
      <c r="C1562" s="99" t="s">
        <v>284</v>
      </c>
      <c r="D1562" s="99">
        <v>16</v>
      </c>
      <c r="E1562" s="99" t="s">
        <v>290</v>
      </c>
      <c r="F1562" s="99" t="s">
        <v>66</v>
      </c>
      <c r="G1562" s="99" t="s">
        <v>287</v>
      </c>
      <c r="H1562" s="99" t="s">
        <v>289</v>
      </c>
      <c r="I1562" s="99" t="s">
        <v>66</v>
      </c>
      <c r="J1562" s="99" t="s">
        <v>66</v>
      </c>
      <c r="K1562" s="99" t="s">
        <v>66</v>
      </c>
      <c r="L1562" s="99" t="s">
        <v>66</v>
      </c>
      <c r="M1562" s="99" t="s">
        <v>66</v>
      </c>
    </row>
    <row r="1563" spans="1:13" x14ac:dyDescent="0.35">
      <c r="A1563" s="99">
        <v>345.4</v>
      </c>
      <c r="B1563" s="99">
        <v>37</v>
      </c>
      <c r="C1563" s="99" t="s">
        <v>284</v>
      </c>
      <c r="D1563" s="99">
        <v>11</v>
      </c>
      <c r="E1563" s="99" t="s">
        <v>290</v>
      </c>
      <c r="F1563" s="99" t="s">
        <v>66</v>
      </c>
      <c r="G1563" s="99" t="s">
        <v>287</v>
      </c>
      <c r="H1563" s="99" t="s">
        <v>289</v>
      </c>
      <c r="I1563" s="99" t="s">
        <v>66</v>
      </c>
      <c r="J1563" s="99" t="s">
        <v>66</v>
      </c>
      <c r="K1563" s="99" t="s">
        <v>66</v>
      </c>
      <c r="L1563" s="99" t="s">
        <v>66</v>
      </c>
      <c r="M1563" s="99" t="s">
        <v>66</v>
      </c>
    </row>
    <row r="1564" spans="1:13" x14ac:dyDescent="0.35">
      <c r="A1564" s="99">
        <v>348.4</v>
      </c>
      <c r="B1564" s="99">
        <v>37</v>
      </c>
      <c r="C1564" s="99" t="s">
        <v>284</v>
      </c>
      <c r="D1564" s="99">
        <v>12</v>
      </c>
      <c r="E1564" s="99" t="s">
        <v>290</v>
      </c>
      <c r="F1564" s="99" t="s">
        <v>66</v>
      </c>
      <c r="G1564" s="99" t="s">
        <v>287</v>
      </c>
      <c r="H1564" s="99" t="s">
        <v>289</v>
      </c>
      <c r="I1564" s="99" t="s">
        <v>66</v>
      </c>
      <c r="J1564" s="99" t="s">
        <v>66</v>
      </c>
      <c r="K1564" s="99" t="s">
        <v>66</v>
      </c>
      <c r="L1564" s="99" t="s">
        <v>66</v>
      </c>
      <c r="M1564" s="99" t="s">
        <v>66</v>
      </c>
    </row>
    <row r="1565" spans="1:13" x14ac:dyDescent="0.35">
      <c r="A1565" s="99">
        <v>351.4</v>
      </c>
      <c r="B1565" s="99">
        <v>37</v>
      </c>
      <c r="C1565" s="99" t="s">
        <v>284</v>
      </c>
      <c r="D1565" s="99">
        <v>19</v>
      </c>
      <c r="E1565" s="99" t="s">
        <v>290</v>
      </c>
      <c r="F1565" s="99" t="s">
        <v>66</v>
      </c>
      <c r="G1565" s="99" t="s">
        <v>287</v>
      </c>
      <c r="H1565" s="99" t="s">
        <v>289</v>
      </c>
      <c r="I1565" s="99" t="s">
        <v>66</v>
      </c>
      <c r="J1565" s="99" t="s">
        <v>66</v>
      </c>
      <c r="K1565" s="99" t="s">
        <v>66</v>
      </c>
      <c r="L1565" s="99" t="s">
        <v>66</v>
      </c>
      <c r="M1565" s="99" t="s">
        <v>66</v>
      </c>
    </row>
    <row r="1566" spans="1:13" x14ac:dyDescent="0.35">
      <c r="A1566" s="99">
        <v>354.4</v>
      </c>
      <c r="B1566" s="99">
        <v>37</v>
      </c>
      <c r="C1566" s="99" t="s">
        <v>284</v>
      </c>
      <c r="D1566" s="99">
        <v>16</v>
      </c>
      <c r="E1566" s="99" t="s">
        <v>290</v>
      </c>
      <c r="F1566" s="99" t="s">
        <v>66</v>
      </c>
      <c r="G1566" s="99" t="s">
        <v>287</v>
      </c>
      <c r="H1566" s="99" t="s">
        <v>289</v>
      </c>
      <c r="I1566" s="99" t="s">
        <v>66</v>
      </c>
      <c r="J1566" s="99" t="s">
        <v>66</v>
      </c>
      <c r="K1566" s="99" t="s">
        <v>66</v>
      </c>
      <c r="L1566" s="99" t="s">
        <v>66</v>
      </c>
      <c r="M1566" s="99" t="s">
        <v>66</v>
      </c>
    </row>
    <row r="1567" spans="1:13" x14ac:dyDescent="0.35">
      <c r="A1567" s="99">
        <v>357.4</v>
      </c>
      <c r="B1567" s="99">
        <v>37</v>
      </c>
      <c r="C1567" s="99" t="s">
        <v>284</v>
      </c>
      <c r="D1567" s="99">
        <v>13</v>
      </c>
      <c r="E1567" s="99" t="s">
        <v>290</v>
      </c>
      <c r="F1567" s="99" t="s">
        <v>66</v>
      </c>
      <c r="G1567" s="99" t="s">
        <v>287</v>
      </c>
      <c r="H1567" s="99" t="s">
        <v>289</v>
      </c>
      <c r="I1567" s="99" t="s">
        <v>66</v>
      </c>
      <c r="J1567" s="99" t="s">
        <v>66</v>
      </c>
      <c r="K1567" s="99" t="s">
        <v>66</v>
      </c>
      <c r="L1567" s="99" t="s">
        <v>66</v>
      </c>
      <c r="M1567" s="99" t="s">
        <v>66</v>
      </c>
    </row>
    <row r="1568" spans="1:13" x14ac:dyDescent="0.35">
      <c r="A1568" s="99">
        <v>360.4</v>
      </c>
      <c r="B1568" s="99">
        <v>37</v>
      </c>
      <c r="C1568" s="99" t="s">
        <v>284</v>
      </c>
      <c r="D1568" s="99">
        <v>13</v>
      </c>
      <c r="E1568" s="99" t="s">
        <v>290</v>
      </c>
      <c r="F1568" s="99" t="s">
        <v>66</v>
      </c>
      <c r="G1568" s="99" t="s">
        <v>287</v>
      </c>
      <c r="H1568" s="99" t="s">
        <v>289</v>
      </c>
      <c r="I1568" s="99" t="s">
        <v>66</v>
      </c>
      <c r="J1568" s="99" t="s">
        <v>66</v>
      </c>
      <c r="K1568" s="99" t="s">
        <v>66</v>
      </c>
      <c r="L1568" s="99" t="s">
        <v>66</v>
      </c>
      <c r="M1568" s="99" t="s">
        <v>66</v>
      </c>
    </row>
    <row r="1569" spans="1:13" x14ac:dyDescent="0.35">
      <c r="A1569" s="99">
        <v>363.4</v>
      </c>
      <c r="B1569" s="99">
        <v>37</v>
      </c>
      <c r="C1569" s="99" t="s">
        <v>284</v>
      </c>
      <c r="D1569" s="99">
        <v>12</v>
      </c>
      <c r="E1569" s="99" t="s">
        <v>290</v>
      </c>
      <c r="F1569" s="99" t="s">
        <v>66</v>
      </c>
      <c r="G1569" s="99" t="s">
        <v>287</v>
      </c>
      <c r="H1569" s="99" t="s">
        <v>289</v>
      </c>
      <c r="I1569" s="99" t="s">
        <v>66</v>
      </c>
      <c r="J1569" s="99" t="s">
        <v>66</v>
      </c>
      <c r="K1569" s="99" t="s">
        <v>66</v>
      </c>
      <c r="L1569" s="99" t="s">
        <v>66</v>
      </c>
      <c r="M1569" s="99" t="s">
        <v>66</v>
      </c>
    </row>
    <row r="1570" spans="1:13" x14ac:dyDescent="0.35">
      <c r="A1570" s="99">
        <v>366.4</v>
      </c>
      <c r="B1570" s="99">
        <v>37</v>
      </c>
      <c r="C1570" s="99" t="s">
        <v>284</v>
      </c>
      <c r="D1570" s="99">
        <v>12</v>
      </c>
      <c r="E1570" s="99" t="s">
        <v>290</v>
      </c>
      <c r="F1570" s="99" t="s">
        <v>66</v>
      </c>
      <c r="G1570" s="99" t="s">
        <v>287</v>
      </c>
      <c r="H1570" s="99" t="s">
        <v>289</v>
      </c>
      <c r="I1570" s="99" t="s">
        <v>66</v>
      </c>
      <c r="J1570" s="99" t="s">
        <v>66</v>
      </c>
      <c r="K1570" s="99" t="s">
        <v>66</v>
      </c>
      <c r="L1570" s="99" t="s">
        <v>66</v>
      </c>
      <c r="M1570" s="99" t="s">
        <v>66</v>
      </c>
    </row>
    <row r="1571" spans="1:13" x14ac:dyDescent="0.35">
      <c r="A1571" s="99">
        <v>369.4</v>
      </c>
      <c r="B1571" s="99">
        <v>36.9</v>
      </c>
      <c r="C1571" s="99" t="s">
        <v>284</v>
      </c>
      <c r="D1571" s="99">
        <v>19</v>
      </c>
      <c r="E1571" s="99" t="s">
        <v>290</v>
      </c>
      <c r="F1571" s="99" t="s">
        <v>66</v>
      </c>
      <c r="G1571" s="99" t="s">
        <v>287</v>
      </c>
      <c r="H1571" s="99" t="s">
        <v>289</v>
      </c>
      <c r="I1571" s="99" t="s">
        <v>66</v>
      </c>
      <c r="J1571" s="99" t="s">
        <v>66</v>
      </c>
      <c r="K1571" s="99" t="s">
        <v>66</v>
      </c>
      <c r="L1571" s="99" t="s">
        <v>66</v>
      </c>
      <c r="M1571" s="99" t="s">
        <v>66</v>
      </c>
    </row>
    <row r="1572" spans="1:13" x14ac:dyDescent="0.35">
      <c r="A1572" s="99">
        <v>372.4</v>
      </c>
      <c r="B1572" s="99">
        <v>37</v>
      </c>
      <c r="C1572" s="99" t="s">
        <v>284</v>
      </c>
      <c r="D1572" s="99">
        <v>11</v>
      </c>
      <c r="E1572" s="99" t="s">
        <v>290</v>
      </c>
      <c r="F1572" s="99" t="s">
        <v>66</v>
      </c>
      <c r="G1572" s="99" t="s">
        <v>287</v>
      </c>
      <c r="H1572" s="99" t="s">
        <v>289</v>
      </c>
      <c r="I1572" s="99" t="s">
        <v>66</v>
      </c>
      <c r="J1572" s="99" t="s">
        <v>66</v>
      </c>
      <c r="K1572" s="99" t="s">
        <v>66</v>
      </c>
      <c r="L1572" s="99" t="s">
        <v>66</v>
      </c>
      <c r="M1572" s="99" t="s">
        <v>66</v>
      </c>
    </row>
    <row r="1573" spans="1:13" x14ac:dyDescent="0.35">
      <c r="A1573" s="99">
        <v>375.4</v>
      </c>
      <c r="B1573" s="99">
        <v>37</v>
      </c>
      <c r="C1573" s="99" t="s">
        <v>284</v>
      </c>
      <c r="D1573" s="99">
        <v>22</v>
      </c>
      <c r="E1573" s="99" t="s">
        <v>290</v>
      </c>
      <c r="F1573" s="99" t="s">
        <v>66</v>
      </c>
      <c r="G1573" s="99" t="s">
        <v>287</v>
      </c>
      <c r="H1573" s="99" t="s">
        <v>289</v>
      </c>
      <c r="I1573" s="99" t="s">
        <v>66</v>
      </c>
      <c r="J1573" s="99" t="s">
        <v>66</v>
      </c>
      <c r="K1573" s="99" t="s">
        <v>66</v>
      </c>
      <c r="L1573" s="99" t="s">
        <v>66</v>
      </c>
      <c r="M1573" s="99" t="s">
        <v>66</v>
      </c>
    </row>
    <row r="1574" spans="1:13" x14ac:dyDescent="0.35">
      <c r="A1574" s="99">
        <v>378.4</v>
      </c>
      <c r="B1574" s="99">
        <v>37</v>
      </c>
      <c r="C1574" s="99" t="s">
        <v>284</v>
      </c>
      <c r="D1574" s="99">
        <v>15</v>
      </c>
      <c r="E1574" s="99" t="s">
        <v>290</v>
      </c>
      <c r="F1574" s="99" t="s">
        <v>66</v>
      </c>
      <c r="G1574" s="99" t="s">
        <v>287</v>
      </c>
      <c r="H1574" s="99" t="s">
        <v>289</v>
      </c>
      <c r="I1574" s="99" t="s">
        <v>66</v>
      </c>
      <c r="J1574" s="99" t="s">
        <v>66</v>
      </c>
      <c r="K1574" s="99" t="s">
        <v>66</v>
      </c>
      <c r="L1574" s="99" t="s">
        <v>66</v>
      </c>
      <c r="M1574" s="99" t="s">
        <v>66</v>
      </c>
    </row>
    <row r="1575" spans="1:13" x14ac:dyDescent="0.35">
      <c r="A1575" s="99">
        <v>381.4</v>
      </c>
      <c r="B1575" s="99">
        <v>37</v>
      </c>
      <c r="C1575" s="99" t="s">
        <v>284</v>
      </c>
      <c r="D1575" s="99">
        <v>14</v>
      </c>
      <c r="E1575" s="99" t="s">
        <v>290</v>
      </c>
      <c r="F1575" s="99" t="s">
        <v>66</v>
      </c>
      <c r="G1575" s="99" t="s">
        <v>287</v>
      </c>
      <c r="H1575" s="99" t="s">
        <v>289</v>
      </c>
      <c r="I1575" s="99" t="s">
        <v>66</v>
      </c>
      <c r="J1575" s="99" t="s">
        <v>66</v>
      </c>
      <c r="K1575" s="99" t="s">
        <v>66</v>
      </c>
      <c r="L1575" s="99" t="s">
        <v>66</v>
      </c>
      <c r="M1575" s="99" t="s">
        <v>66</v>
      </c>
    </row>
    <row r="1576" spans="1:13" x14ac:dyDescent="0.35">
      <c r="A1576" s="99">
        <v>384.4</v>
      </c>
      <c r="B1576" s="99">
        <v>37</v>
      </c>
      <c r="C1576" s="99" t="s">
        <v>284</v>
      </c>
      <c r="D1576" s="99">
        <v>9</v>
      </c>
      <c r="E1576" s="99" t="s">
        <v>290</v>
      </c>
      <c r="F1576" s="99" t="s">
        <v>66</v>
      </c>
      <c r="G1576" s="99" t="s">
        <v>287</v>
      </c>
      <c r="H1576" s="99" t="s">
        <v>289</v>
      </c>
      <c r="I1576" s="99" t="s">
        <v>66</v>
      </c>
      <c r="J1576" s="99" t="s">
        <v>66</v>
      </c>
      <c r="K1576" s="99" t="s">
        <v>66</v>
      </c>
      <c r="L1576" s="99" t="s">
        <v>66</v>
      </c>
      <c r="M1576" s="99" t="s">
        <v>66</v>
      </c>
    </row>
    <row r="1577" spans="1:13" x14ac:dyDescent="0.35">
      <c r="A1577" s="99">
        <v>387.4</v>
      </c>
      <c r="B1577" s="99">
        <v>37</v>
      </c>
      <c r="C1577" s="99" t="s">
        <v>284</v>
      </c>
      <c r="D1577" s="99">
        <v>17</v>
      </c>
      <c r="E1577" s="99" t="s">
        <v>290</v>
      </c>
      <c r="F1577" s="99" t="s">
        <v>66</v>
      </c>
      <c r="G1577" s="99" t="s">
        <v>287</v>
      </c>
      <c r="H1577" s="99" t="s">
        <v>289</v>
      </c>
      <c r="I1577" s="99" t="s">
        <v>66</v>
      </c>
      <c r="J1577" s="99" t="s">
        <v>66</v>
      </c>
      <c r="K1577" s="99" t="s">
        <v>66</v>
      </c>
      <c r="L1577" s="99" t="s">
        <v>66</v>
      </c>
      <c r="M1577" s="99" t="s">
        <v>66</v>
      </c>
    </row>
    <row r="1578" spans="1:13" x14ac:dyDescent="0.35">
      <c r="A1578" s="99">
        <v>390.4</v>
      </c>
      <c r="B1578" s="99">
        <v>37</v>
      </c>
      <c r="C1578" s="99" t="s">
        <v>284</v>
      </c>
      <c r="D1578" s="99">
        <v>15</v>
      </c>
      <c r="E1578" s="99" t="s">
        <v>290</v>
      </c>
      <c r="F1578" s="99" t="s">
        <v>66</v>
      </c>
      <c r="G1578" s="99" t="s">
        <v>287</v>
      </c>
      <c r="H1578" s="99" t="s">
        <v>289</v>
      </c>
      <c r="I1578" s="99" t="s">
        <v>66</v>
      </c>
      <c r="J1578" s="99" t="s">
        <v>66</v>
      </c>
      <c r="K1578" s="99" t="s">
        <v>66</v>
      </c>
      <c r="L1578" s="99" t="s">
        <v>66</v>
      </c>
      <c r="M1578" s="99" t="s">
        <v>66</v>
      </c>
    </row>
    <row r="1579" spans="1:13" x14ac:dyDescent="0.35">
      <c r="A1579" s="99">
        <v>393.4</v>
      </c>
      <c r="B1579" s="99">
        <v>37</v>
      </c>
      <c r="C1579" s="99" t="s">
        <v>284</v>
      </c>
      <c r="D1579" s="99">
        <v>10</v>
      </c>
      <c r="E1579" s="99" t="s">
        <v>290</v>
      </c>
      <c r="F1579" s="99" t="s">
        <v>66</v>
      </c>
      <c r="G1579" s="99" t="s">
        <v>287</v>
      </c>
      <c r="H1579" s="99" t="s">
        <v>289</v>
      </c>
      <c r="I1579" s="99" t="s">
        <v>66</v>
      </c>
      <c r="J1579" s="99" t="s">
        <v>66</v>
      </c>
      <c r="K1579" s="99" t="s">
        <v>66</v>
      </c>
      <c r="L1579" s="99" t="s">
        <v>66</v>
      </c>
      <c r="M1579" s="99" t="s">
        <v>66</v>
      </c>
    </row>
    <row r="1580" spans="1:13" x14ac:dyDescent="0.35">
      <c r="A1580" s="99">
        <v>396.4</v>
      </c>
      <c r="B1580" s="99">
        <v>37</v>
      </c>
      <c r="C1580" s="99" t="s">
        <v>284</v>
      </c>
      <c r="D1580" s="99">
        <v>16</v>
      </c>
      <c r="E1580" s="99" t="s">
        <v>290</v>
      </c>
      <c r="F1580" s="99" t="s">
        <v>66</v>
      </c>
      <c r="G1580" s="99" t="s">
        <v>287</v>
      </c>
      <c r="H1580" s="99" t="s">
        <v>289</v>
      </c>
      <c r="I1580" s="99" t="s">
        <v>66</v>
      </c>
      <c r="J1580" s="99" t="s">
        <v>66</v>
      </c>
      <c r="K1580" s="99" t="s">
        <v>66</v>
      </c>
      <c r="L1580" s="99" t="s">
        <v>66</v>
      </c>
      <c r="M1580" s="99" t="s">
        <v>66</v>
      </c>
    </row>
    <row r="1581" spans="1:13" x14ac:dyDescent="0.35">
      <c r="A1581" s="99">
        <v>399.4</v>
      </c>
      <c r="B1581" s="99">
        <v>37</v>
      </c>
      <c r="C1581" s="99" t="s">
        <v>284</v>
      </c>
      <c r="D1581" s="99">
        <v>14</v>
      </c>
      <c r="E1581" s="99" t="s">
        <v>290</v>
      </c>
      <c r="F1581" s="99" t="s">
        <v>66</v>
      </c>
      <c r="G1581" s="99" t="s">
        <v>287</v>
      </c>
      <c r="H1581" s="99" t="s">
        <v>289</v>
      </c>
      <c r="I1581" s="99" t="s">
        <v>66</v>
      </c>
      <c r="J1581" s="99" t="s">
        <v>66</v>
      </c>
      <c r="K1581" s="99" t="s">
        <v>66</v>
      </c>
      <c r="L1581" s="99" t="s">
        <v>66</v>
      </c>
      <c r="M1581" s="99" t="s">
        <v>66</v>
      </c>
    </row>
    <row r="1582" spans="1:13" x14ac:dyDescent="0.35">
      <c r="A1582" s="99">
        <v>402.4</v>
      </c>
      <c r="B1582" s="99">
        <v>37</v>
      </c>
      <c r="C1582" s="99" t="s">
        <v>284</v>
      </c>
      <c r="D1582" s="99">
        <v>14</v>
      </c>
      <c r="E1582" s="99" t="s">
        <v>290</v>
      </c>
      <c r="F1582" s="99" t="s">
        <v>66</v>
      </c>
      <c r="G1582" s="99" t="s">
        <v>287</v>
      </c>
      <c r="H1582" s="99" t="s">
        <v>289</v>
      </c>
      <c r="I1582" s="99" t="s">
        <v>66</v>
      </c>
      <c r="J1582" s="99" t="s">
        <v>66</v>
      </c>
      <c r="K1582" s="99" t="s">
        <v>66</v>
      </c>
      <c r="L1582" s="99" t="s">
        <v>66</v>
      </c>
      <c r="M1582" s="99" t="s">
        <v>66</v>
      </c>
    </row>
    <row r="1583" spans="1:13" x14ac:dyDescent="0.35">
      <c r="A1583" s="99">
        <v>405.4</v>
      </c>
      <c r="B1583" s="99">
        <v>37</v>
      </c>
      <c r="C1583" s="99" t="s">
        <v>284</v>
      </c>
      <c r="D1583" s="99">
        <v>17</v>
      </c>
      <c r="E1583" s="99" t="s">
        <v>290</v>
      </c>
      <c r="F1583" s="99" t="s">
        <v>66</v>
      </c>
      <c r="G1583" s="99" t="s">
        <v>287</v>
      </c>
      <c r="H1583" s="99" t="s">
        <v>289</v>
      </c>
      <c r="I1583" s="99" t="s">
        <v>66</v>
      </c>
      <c r="J1583" s="99" t="s">
        <v>66</v>
      </c>
      <c r="K1583" s="99" t="s">
        <v>66</v>
      </c>
      <c r="L1583" s="99" t="s">
        <v>66</v>
      </c>
      <c r="M1583" s="99" t="s">
        <v>66</v>
      </c>
    </row>
    <row r="1584" spans="1:13" x14ac:dyDescent="0.35">
      <c r="A1584" s="99">
        <v>408.4</v>
      </c>
      <c r="B1584" s="99">
        <v>37</v>
      </c>
      <c r="C1584" s="99" t="s">
        <v>284</v>
      </c>
      <c r="D1584" s="99">
        <v>13</v>
      </c>
      <c r="E1584" s="99" t="s">
        <v>290</v>
      </c>
      <c r="F1584" s="99" t="s">
        <v>66</v>
      </c>
      <c r="G1584" s="99" t="s">
        <v>287</v>
      </c>
      <c r="H1584" s="99" t="s">
        <v>289</v>
      </c>
      <c r="I1584" s="99" t="s">
        <v>66</v>
      </c>
      <c r="J1584" s="99" t="s">
        <v>66</v>
      </c>
      <c r="K1584" s="99" t="s">
        <v>66</v>
      </c>
      <c r="L1584" s="99" t="s">
        <v>66</v>
      </c>
      <c r="M1584" s="99" t="s">
        <v>66</v>
      </c>
    </row>
    <row r="1585" spans="1:13" x14ac:dyDescent="0.35">
      <c r="A1585" s="99">
        <v>411.4</v>
      </c>
      <c r="B1585" s="99">
        <v>37</v>
      </c>
      <c r="C1585" s="99" t="s">
        <v>284</v>
      </c>
      <c r="D1585" s="99">
        <v>10</v>
      </c>
      <c r="E1585" s="99" t="s">
        <v>290</v>
      </c>
      <c r="F1585" s="99" t="s">
        <v>66</v>
      </c>
      <c r="G1585" s="99" t="s">
        <v>287</v>
      </c>
      <c r="H1585" s="99" t="s">
        <v>289</v>
      </c>
      <c r="I1585" s="99" t="s">
        <v>66</v>
      </c>
      <c r="J1585" s="99" t="s">
        <v>66</v>
      </c>
      <c r="K1585" s="99" t="s">
        <v>66</v>
      </c>
      <c r="L1585" s="99" t="s">
        <v>66</v>
      </c>
      <c r="M1585" s="99" t="s">
        <v>66</v>
      </c>
    </row>
    <row r="1586" spans="1:13" x14ac:dyDescent="0.35">
      <c r="A1586" s="99">
        <v>414.4</v>
      </c>
      <c r="B1586" s="99">
        <v>37</v>
      </c>
      <c r="C1586" s="99" t="s">
        <v>284</v>
      </c>
      <c r="D1586" s="99">
        <v>15</v>
      </c>
      <c r="E1586" s="99" t="s">
        <v>290</v>
      </c>
      <c r="F1586" s="99" t="s">
        <v>66</v>
      </c>
      <c r="G1586" s="99" t="s">
        <v>287</v>
      </c>
      <c r="H1586" s="99" t="s">
        <v>289</v>
      </c>
      <c r="I1586" s="99" t="s">
        <v>66</v>
      </c>
      <c r="J1586" s="99" t="s">
        <v>66</v>
      </c>
      <c r="K1586" s="99" t="s">
        <v>66</v>
      </c>
      <c r="L1586" s="99" t="s">
        <v>66</v>
      </c>
      <c r="M1586" s="99" t="s">
        <v>66</v>
      </c>
    </row>
    <row r="1587" spans="1:13" x14ac:dyDescent="0.35">
      <c r="A1587" s="99">
        <v>417.4</v>
      </c>
      <c r="B1587" s="99">
        <v>37</v>
      </c>
      <c r="C1587" s="99" t="s">
        <v>284</v>
      </c>
      <c r="D1587" s="99">
        <v>13</v>
      </c>
      <c r="E1587" s="99" t="s">
        <v>290</v>
      </c>
      <c r="F1587" s="99" t="s">
        <v>66</v>
      </c>
      <c r="G1587" s="99" t="s">
        <v>287</v>
      </c>
      <c r="H1587" s="99" t="s">
        <v>289</v>
      </c>
      <c r="I1587" s="99" t="s">
        <v>66</v>
      </c>
      <c r="J1587" s="99" t="s">
        <v>66</v>
      </c>
      <c r="K1587" s="99" t="s">
        <v>66</v>
      </c>
      <c r="L1587" s="99" t="s">
        <v>66</v>
      </c>
      <c r="M1587" s="99" t="s">
        <v>66</v>
      </c>
    </row>
    <row r="1588" spans="1:13" x14ac:dyDescent="0.35">
      <c r="A1588" s="99">
        <v>420.4</v>
      </c>
      <c r="B1588" s="99">
        <v>37</v>
      </c>
      <c r="C1588" s="99" t="s">
        <v>284</v>
      </c>
      <c r="D1588" s="99">
        <v>12</v>
      </c>
      <c r="E1588" s="99" t="s">
        <v>290</v>
      </c>
      <c r="F1588" s="99" t="s">
        <v>66</v>
      </c>
      <c r="G1588" s="99" t="s">
        <v>287</v>
      </c>
      <c r="H1588" s="99" t="s">
        <v>289</v>
      </c>
      <c r="I1588" s="99" t="s">
        <v>66</v>
      </c>
      <c r="J1588" s="99" t="s">
        <v>66</v>
      </c>
      <c r="K1588" s="99" t="s">
        <v>66</v>
      </c>
      <c r="L1588" s="99" t="s">
        <v>66</v>
      </c>
      <c r="M1588" s="99" t="s">
        <v>66</v>
      </c>
    </row>
    <row r="1589" spans="1:13" x14ac:dyDescent="0.35">
      <c r="A1589" s="99">
        <v>423.4</v>
      </c>
      <c r="B1589" s="99">
        <v>37</v>
      </c>
      <c r="C1589" s="99" t="s">
        <v>284</v>
      </c>
      <c r="D1589" s="99">
        <v>17</v>
      </c>
      <c r="E1589" s="99" t="s">
        <v>290</v>
      </c>
      <c r="F1589" s="99" t="s">
        <v>66</v>
      </c>
      <c r="G1589" s="99" t="s">
        <v>287</v>
      </c>
      <c r="H1589" s="99" t="s">
        <v>289</v>
      </c>
      <c r="I1589" s="99" t="s">
        <v>66</v>
      </c>
      <c r="J1589" s="99" t="s">
        <v>66</v>
      </c>
      <c r="K1589" s="99" t="s">
        <v>66</v>
      </c>
      <c r="L1589" s="99" t="s">
        <v>66</v>
      </c>
      <c r="M1589" s="99" t="s">
        <v>66</v>
      </c>
    </row>
    <row r="1590" spans="1:13" x14ac:dyDescent="0.35">
      <c r="A1590" s="99">
        <v>426.4</v>
      </c>
      <c r="B1590" s="99">
        <v>37</v>
      </c>
      <c r="C1590" s="99" t="s">
        <v>284</v>
      </c>
      <c r="D1590" s="99">
        <v>19</v>
      </c>
      <c r="E1590" s="99" t="s">
        <v>290</v>
      </c>
      <c r="F1590" s="99" t="s">
        <v>66</v>
      </c>
      <c r="G1590" s="99" t="s">
        <v>287</v>
      </c>
      <c r="H1590" s="99" t="s">
        <v>289</v>
      </c>
      <c r="I1590" s="99" t="s">
        <v>66</v>
      </c>
      <c r="J1590" s="99" t="s">
        <v>66</v>
      </c>
      <c r="K1590" s="99" t="s">
        <v>66</v>
      </c>
      <c r="L1590" s="99" t="s">
        <v>66</v>
      </c>
      <c r="M1590" s="99" t="s">
        <v>66</v>
      </c>
    </row>
    <row r="1591" spans="1:13" x14ac:dyDescent="0.35">
      <c r="A1591" s="99">
        <v>429.4</v>
      </c>
      <c r="B1591" s="99">
        <v>37</v>
      </c>
      <c r="C1591" s="99" t="s">
        <v>284</v>
      </c>
      <c r="D1591" s="99">
        <v>15</v>
      </c>
      <c r="E1591" s="99" t="s">
        <v>290</v>
      </c>
      <c r="F1591" s="99" t="s">
        <v>66</v>
      </c>
      <c r="G1591" s="99" t="s">
        <v>287</v>
      </c>
      <c r="H1591" s="99" t="s">
        <v>289</v>
      </c>
      <c r="I1591" s="99" t="s">
        <v>66</v>
      </c>
      <c r="J1591" s="99" t="s">
        <v>66</v>
      </c>
      <c r="K1591" s="99" t="s">
        <v>66</v>
      </c>
      <c r="L1591" s="99" t="s">
        <v>66</v>
      </c>
      <c r="M1591" s="99" t="s">
        <v>66</v>
      </c>
    </row>
    <row r="1592" spans="1:13" x14ac:dyDescent="0.35">
      <c r="A1592" s="99">
        <v>432.4</v>
      </c>
      <c r="B1592" s="99">
        <v>37</v>
      </c>
      <c r="C1592" s="99" t="s">
        <v>284</v>
      </c>
      <c r="D1592" s="99">
        <v>14</v>
      </c>
      <c r="E1592" s="99" t="s">
        <v>290</v>
      </c>
      <c r="F1592" s="99" t="s">
        <v>66</v>
      </c>
      <c r="G1592" s="99" t="s">
        <v>287</v>
      </c>
      <c r="H1592" s="99" t="s">
        <v>289</v>
      </c>
      <c r="I1592" s="99" t="s">
        <v>66</v>
      </c>
      <c r="J1592" s="99" t="s">
        <v>66</v>
      </c>
      <c r="K1592" s="99" t="s">
        <v>66</v>
      </c>
      <c r="L1592" s="99" t="s">
        <v>66</v>
      </c>
      <c r="M1592" s="99" t="s">
        <v>66</v>
      </c>
    </row>
    <row r="1593" spans="1:13" x14ac:dyDescent="0.35">
      <c r="A1593" s="99">
        <v>435.4</v>
      </c>
      <c r="B1593" s="99">
        <v>37</v>
      </c>
      <c r="C1593" s="99" t="s">
        <v>284</v>
      </c>
      <c r="D1593" s="99">
        <v>10</v>
      </c>
      <c r="E1593" s="99" t="s">
        <v>290</v>
      </c>
      <c r="F1593" s="99" t="s">
        <v>66</v>
      </c>
      <c r="G1593" s="99" t="s">
        <v>287</v>
      </c>
      <c r="H1593" s="99" t="s">
        <v>289</v>
      </c>
      <c r="I1593" s="99" t="s">
        <v>66</v>
      </c>
      <c r="J1593" s="99" t="s">
        <v>66</v>
      </c>
      <c r="K1593" s="99" t="s">
        <v>66</v>
      </c>
      <c r="L1593" s="99" t="s">
        <v>66</v>
      </c>
      <c r="M1593" s="99" t="s">
        <v>66</v>
      </c>
    </row>
    <row r="1594" spans="1:13" x14ac:dyDescent="0.35">
      <c r="A1594" s="99">
        <v>438.4</v>
      </c>
      <c r="B1594" s="99">
        <v>37</v>
      </c>
      <c r="C1594" s="99" t="s">
        <v>284</v>
      </c>
      <c r="D1594" s="99">
        <v>15</v>
      </c>
      <c r="E1594" s="99" t="s">
        <v>290</v>
      </c>
      <c r="F1594" s="99" t="s">
        <v>66</v>
      </c>
      <c r="G1594" s="99" t="s">
        <v>287</v>
      </c>
      <c r="H1594" s="99" t="s">
        <v>289</v>
      </c>
      <c r="I1594" s="99" t="s">
        <v>66</v>
      </c>
      <c r="J1594" s="99" t="s">
        <v>66</v>
      </c>
      <c r="K1594" s="99" t="s">
        <v>66</v>
      </c>
      <c r="L1594" s="99" t="s">
        <v>66</v>
      </c>
      <c r="M1594" s="99" t="s">
        <v>66</v>
      </c>
    </row>
    <row r="1595" spans="1:13" x14ac:dyDescent="0.35">
      <c r="A1595" s="99">
        <v>441.4</v>
      </c>
      <c r="B1595" s="99">
        <v>37</v>
      </c>
      <c r="C1595" s="99" t="s">
        <v>284</v>
      </c>
      <c r="D1595" s="99">
        <v>11</v>
      </c>
      <c r="E1595" s="99" t="s">
        <v>290</v>
      </c>
      <c r="F1595" s="99" t="s">
        <v>66</v>
      </c>
      <c r="G1595" s="99" t="s">
        <v>287</v>
      </c>
      <c r="H1595" s="99" t="s">
        <v>289</v>
      </c>
      <c r="I1595" s="99" t="s">
        <v>66</v>
      </c>
      <c r="J1595" s="99" t="s">
        <v>66</v>
      </c>
      <c r="K1595" s="99" t="s">
        <v>66</v>
      </c>
      <c r="L1595" s="99" t="s">
        <v>66</v>
      </c>
      <c r="M1595" s="99" t="s">
        <v>66</v>
      </c>
    </row>
    <row r="1596" spans="1:13" x14ac:dyDescent="0.35">
      <c r="A1596" s="99">
        <v>444.4</v>
      </c>
      <c r="B1596" s="99">
        <v>37</v>
      </c>
      <c r="C1596" s="99" t="s">
        <v>284</v>
      </c>
      <c r="D1596" s="99">
        <v>13</v>
      </c>
      <c r="E1596" s="99" t="s">
        <v>290</v>
      </c>
      <c r="F1596" s="99" t="s">
        <v>66</v>
      </c>
      <c r="G1596" s="99" t="s">
        <v>287</v>
      </c>
      <c r="H1596" s="99" t="s">
        <v>289</v>
      </c>
      <c r="I1596" s="99" t="s">
        <v>66</v>
      </c>
      <c r="J1596" s="99" t="s">
        <v>66</v>
      </c>
      <c r="K1596" s="99" t="s">
        <v>66</v>
      </c>
      <c r="L1596" s="99" t="s">
        <v>66</v>
      </c>
      <c r="M1596" s="99" t="s">
        <v>66</v>
      </c>
    </row>
    <row r="1597" spans="1:13" x14ac:dyDescent="0.35">
      <c r="A1597" s="99">
        <v>447.4</v>
      </c>
      <c r="B1597" s="99">
        <v>37</v>
      </c>
      <c r="C1597" s="99" t="s">
        <v>284</v>
      </c>
      <c r="D1597" s="99">
        <v>13</v>
      </c>
      <c r="E1597" s="99" t="s">
        <v>290</v>
      </c>
      <c r="F1597" s="99" t="s">
        <v>66</v>
      </c>
      <c r="G1597" s="99" t="s">
        <v>287</v>
      </c>
      <c r="H1597" s="99" t="s">
        <v>289</v>
      </c>
      <c r="I1597" s="99" t="s">
        <v>66</v>
      </c>
      <c r="J1597" s="99" t="s">
        <v>66</v>
      </c>
      <c r="K1597" s="99" t="s">
        <v>66</v>
      </c>
      <c r="L1597" s="99" t="s">
        <v>66</v>
      </c>
      <c r="M1597" s="99" t="s">
        <v>66</v>
      </c>
    </row>
    <row r="1598" spans="1:13" x14ac:dyDescent="0.35">
      <c r="A1598" s="99">
        <v>450.4</v>
      </c>
      <c r="B1598" s="99">
        <v>37</v>
      </c>
      <c r="C1598" s="99" t="s">
        <v>284</v>
      </c>
      <c r="D1598" s="99">
        <v>13</v>
      </c>
      <c r="E1598" s="99" t="s">
        <v>290</v>
      </c>
      <c r="F1598" s="99" t="s">
        <v>66</v>
      </c>
      <c r="G1598" s="99" t="s">
        <v>287</v>
      </c>
      <c r="H1598" s="99" t="s">
        <v>289</v>
      </c>
      <c r="I1598" s="99" t="s">
        <v>66</v>
      </c>
      <c r="J1598" s="99" t="s">
        <v>66</v>
      </c>
      <c r="K1598" s="99" t="s">
        <v>66</v>
      </c>
      <c r="L1598" s="99" t="s">
        <v>66</v>
      </c>
      <c r="M1598" s="99" t="s">
        <v>66</v>
      </c>
    </row>
    <row r="1599" spans="1:13" x14ac:dyDescent="0.35">
      <c r="A1599" s="99">
        <v>453.4</v>
      </c>
      <c r="B1599" s="99">
        <v>37</v>
      </c>
      <c r="C1599" s="99" t="s">
        <v>284</v>
      </c>
      <c r="D1599" s="99">
        <v>13</v>
      </c>
      <c r="E1599" s="99" t="s">
        <v>290</v>
      </c>
      <c r="F1599" s="99" t="s">
        <v>66</v>
      </c>
      <c r="G1599" s="99" t="s">
        <v>287</v>
      </c>
      <c r="H1599" s="99" t="s">
        <v>289</v>
      </c>
      <c r="I1599" s="99" t="s">
        <v>66</v>
      </c>
      <c r="J1599" s="99" t="s">
        <v>66</v>
      </c>
      <c r="K1599" s="99" t="s">
        <v>66</v>
      </c>
      <c r="L1599" s="99" t="s">
        <v>66</v>
      </c>
      <c r="M1599" s="99" t="s">
        <v>66</v>
      </c>
    </row>
    <row r="1600" spans="1:13" x14ac:dyDescent="0.35">
      <c r="A1600" s="99">
        <v>456.4</v>
      </c>
      <c r="B1600" s="99">
        <v>37</v>
      </c>
      <c r="C1600" s="99" t="s">
        <v>284</v>
      </c>
      <c r="D1600" s="99">
        <v>14</v>
      </c>
      <c r="E1600" s="99" t="s">
        <v>290</v>
      </c>
      <c r="F1600" s="99" t="s">
        <v>66</v>
      </c>
      <c r="G1600" s="99" t="s">
        <v>287</v>
      </c>
      <c r="H1600" s="99" t="s">
        <v>289</v>
      </c>
      <c r="I1600" s="99" t="s">
        <v>66</v>
      </c>
      <c r="J1600" s="99" t="s">
        <v>66</v>
      </c>
      <c r="K1600" s="99" t="s">
        <v>66</v>
      </c>
      <c r="L1600" s="99" t="s">
        <v>66</v>
      </c>
      <c r="M1600" s="99" t="s">
        <v>66</v>
      </c>
    </row>
    <row r="1601" spans="1:13" x14ac:dyDescent="0.35">
      <c r="A1601" s="99">
        <v>459.4</v>
      </c>
      <c r="B1601" s="99">
        <v>37</v>
      </c>
      <c r="C1601" s="99" t="s">
        <v>284</v>
      </c>
      <c r="D1601" s="99">
        <v>15</v>
      </c>
      <c r="E1601" s="99" t="s">
        <v>290</v>
      </c>
      <c r="F1601" s="99" t="s">
        <v>66</v>
      </c>
      <c r="G1601" s="99" t="s">
        <v>287</v>
      </c>
      <c r="H1601" s="99" t="s">
        <v>289</v>
      </c>
      <c r="I1601" s="99" t="s">
        <v>66</v>
      </c>
      <c r="J1601" s="99" t="s">
        <v>66</v>
      </c>
      <c r="K1601" s="99" t="s">
        <v>66</v>
      </c>
      <c r="L1601" s="99" t="s">
        <v>66</v>
      </c>
      <c r="M1601" s="99" t="s">
        <v>66</v>
      </c>
    </row>
    <row r="1602" spans="1:13" x14ac:dyDescent="0.35">
      <c r="A1602" s="99">
        <v>462.4</v>
      </c>
      <c r="B1602" s="99">
        <v>37</v>
      </c>
      <c r="C1602" s="99" t="s">
        <v>284</v>
      </c>
      <c r="D1602" s="99">
        <v>11</v>
      </c>
      <c r="E1602" s="99" t="s">
        <v>290</v>
      </c>
      <c r="F1602" s="99" t="s">
        <v>66</v>
      </c>
      <c r="G1602" s="99" t="s">
        <v>287</v>
      </c>
      <c r="H1602" s="99" t="s">
        <v>289</v>
      </c>
      <c r="I1602" s="99" t="s">
        <v>66</v>
      </c>
      <c r="J1602" s="99" t="s">
        <v>66</v>
      </c>
      <c r="K1602" s="99" t="s">
        <v>66</v>
      </c>
      <c r="L1602" s="99" t="s">
        <v>66</v>
      </c>
      <c r="M1602" s="99" t="s">
        <v>66</v>
      </c>
    </row>
    <row r="1603" spans="1:13" x14ac:dyDescent="0.35">
      <c r="A1603" s="99">
        <v>465.4</v>
      </c>
      <c r="B1603" s="99">
        <v>37</v>
      </c>
      <c r="C1603" s="99" t="s">
        <v>284</v>
      </c>
      <c r="D1603" s="99">
        <v>13</v>
      </c>
      <c r="E1603" s="99" t="s">
        <v>290</v>
      </c>
      <c r="F1603" s="99" t="s">
        <v>66</v>
      </c>
      <c r="G1603" s="99" t="s">
        <v>287</v>
      </c>
      <c r="H1603" s="99" t="s">
        <v>289</v>
      </c>
      <c r="I1603" s="99" t="s">
        <v>66</v>
      </c>
      <c r="J1603" s="99" t="s">
        <v>66</v>
      </c>
      <c r="K1603" s="99" t="s">
        <v>66</v>
      </c>
      <c r="L1603" s="99" t="s">
        <v>66</v>
      </c>
      <c r="M1603" s="99" t="s">
        <v>66</v>
      </c>
    </row>
    <row r="1604" spans="1:13" x14ac:dyDescent="0.35">
      <c r="A1604" s="99">
        <v>468.4</v>
      </c>
      <c r="B1604" s="99">
        <v>37</v>
      </c>
      <c r="C1604" s="99" t="s">
        <v>284</v>
      </c>
      <c r="D1604" s="99">
        <v>11</v>
      </c>
      <c r="E1604" s="99" t="s">
        <v>290</v>
      </c>
      <c r="F1604" s="99" t="s">
        <v>66</v>
      </c>
      <c r="G1604" s="99" t="s">
        <v>287</v>
      </c>
      <c r="H1604" s="99" t="s">
        <v>289</v>
      </c>
      <c r="I1604" s="99" t="s">
        <v>66</v>
      </c>
      <c r="J1604" s="99" t="s">
        <v>66</v>
      </c>
      <c r="K1604" s="99" t="s">
        <v>66</v>
      </c>
      <c r="L1604" s="99" t="s">
        <v>66</v>
      </c>
      <c r="M1604" s="99" t="s">
        <v>66</v>
      </c>
    </row>
    <row r="1605" spans="1:13" x14ac:dyDescent="0.35">
      <c r="A1605" s="99">
        <v>471.4</v>
      </c>
      <c r="B1605" s="99">
        <v>37</v>
      </c>
      <c r="C1605" s="99" t="s">
        <v>284</v>
      </c>
      <c r="D1605" s="99">
        <v>13</v>
      </c>
      <c r="E1605" s="99" t="s">
        <v>290</v>
      </c>
      <c r="F1605" s="99" t="s">
        <v>66</v>
      </c>
      <c r="G1605" s="99" t="s">
        <v>287</v>
      </c>
      <c r="H1605" s="99" t="s">
        <v>289</v>
      </c>
      <c r="I1605" s="99" t="s">
        <v>66</v>
      </c>
      <c r="J1605" s="99" t="s">
        <v>66</v>
      </c>
      <c r="K1605" s="99" t="s">
        <v>66</v>
      </c>
      <c r="L1605" s="99" t="s">
        <v>66</v>
      </c>
      <c r="M1605" s="99" t="s">
        <v>66</v>
      </c>
    </row>
    <row r="1606" spans="1:13" x14ac:dyDescent="0.35">
      <c r="A1606" s="99">
        <v>474.4</v>
      </c>
      <c r="B1606" s="99">
        <v>37</v>
      </c>
      <c r="C1606" s="99" t="s">
        <v>284</v>
      </c>
      <c r="D1606" s="99">
        <v>20</v>
      </c>
      <c r="E1606" s="99" t="s">
        <v>290</v>
      </c>
      <c r="F1606" s="99" t="s">
        <v>66</v>
      </c>
      <c r="G1606" s="99" t="s">
        <v>287</v>
      </c>
      <c r="H1606" s="99" t="s">
        <v>289</v>
      </c>
      <c r="I1606" s="99" t="s">
        <v>66</v>
      </c>
      <c r="J1606" s="99" t="s">
        <v>66</v>
      </c>
      <c r="K1606" s="99" t="s">
        <v>66</v>
      </c>
      <c r="L1606" s="99" t="s">
        <v>66</v>
      </c>
      <c r="M1606" s="99" t="s">
        <v>66</v>
      </c>
    </row>
    <row r="1607" spans="1:13" x14ac:dyDescent="0.35">
      <c r="A1607" s="99">
        <v>477.4</v>
      </c>
      <c r="B1607" s="99">
        <v>37</v>
      </c>
      <c r="C1607" s="99" t="s">
        <v>284</v>
      </c>
      <c r="D1607" s="99">
        <v>15</v>
      </c>
      <c r="E1607" s="99" t="s">
        <v>290</v>
      </c>
      <c r="F1607" s="99" t="s">
        <v>66</v>
      </c>
      <c r="G1607" s="99" t="s">
        <v>287</v>
      </c>
      <c r="H1607" s="99" t="s">
        <v>289</v>
      </c>
      <c r="I1607" s="99" t="s">
        <v>66</v>
      </c>
      <c r="J1607" s="99" t="s">
        <v>66</v>
      </c>
      <c r="K1607" s="99" t="s">
        <v>66</v>
      </c>
      <c r="L1607" s="99" t="s">
        <v>66</v>
      </c>
      <c r="M1607" s="99" t="s">
        <v>66</v>
      </c>
    </row>
    <row r="1608" spans="1:13" x14ac:dyDescent="0.35">
      <c r="A1608" s="99">
        <v>480.4</v>
      </c>
      <c r="B1608" s="99">
        <v>37</v>
      </c>
      <c r="C1608" s="99" t="s">
        <v>284</v>
      </c>
      <c r="D1608" s="99">
        <v>8</v>
      </c>
      <c r="E1608" s="99" t="s">
        <v>290</v>
      </c>
      <c r="F1608" s="99" t="s">
        <v>66</v>
      </c>
      <c r="G1608" s="99" t="s">
        <v>287</v>
      </c>
      <c r="H1608" s="99" t="s">
        <v>289</v>
      </c>
      <c r="I1608" s="99" t="s">
        <v>66</v>
      </c>
      <c r="J1608" s="99" t="s">
        <v>66</v>
      </c>
      <c r="K1608" s="99" t="s">
        <v>66</v>
      </c>
      <c r="L1608" s="99" t="s">
        <v>66</v>
      </c>
      <c r="M1608" s="99" t="s">
        <v>66</v>
      </c>
    </row>
    <row r="1609" spans="1:13" x14ac:dyDescent="0.35">
      <c r="A1609" s="99">
        <v>483.4</v>
      </c>
      <c r="B1609" s="99">
        <v>37</v>
      </c>
      <c r="C1609" s="99" t="s">
        <v>284</v>
      </c>
      <c r="D1609" s="99">
        <v>13</v>
      </c>
      <c r="E1609" s="99" t="s">
        <v>290</v>
      </c>
      <c r="F1609" s="99" t="s">
        <v>66</v>
      </c>
      <c r="G1609" s="99" t="s">
        <v>287</v>
      </c>
      <c r="H1609" s="99" t="s">
        <v>289</v>
      </c>
      <c r="I1609" s="99" t="s">
        <v>66</v>
      </c>
      <c r="J1609" s="99" t="s">
        <v>66</v>
      </c>
      <c r="K1609" s="99" t="s">
        <v>66</v>
      </c>
      <c r="L1609" s="99" t="s">
        <v>66</v>
      </c>
      <c r="M1609" s="99" t="s">
        <v>66</v>
      </c>
    </row>
    <row r="1610" spans="1:13" x14ac:dyDescent="0.35">
      <c r="A1610" s="99">
        <v>486.4</v>
      </c>
      <c r="B1610" s="99">
        <v>37</v>
      </c>
      <c r="C1610" s="99" t="s">
        <v>284</v>
      </c>
      <c r="D1610" s="99">
        <v>15</v>
      </c>
      <c r="E1610" s="99" t="s">
        <v>290</v>
      </c>
      <c r="F1610" s="99" t="s">
        <v>66</v>
      </c>
      <c r="G1610" s="99" t="s">
        <v>287</v>
      </c>
      <c r="H1610" s="99" t="s">
        <v>289</v>
      </c>
      <c r="I1610" s="99" t="s">
        <v>66</v>
      </c>
      <c r="J1610" s="99" t="s">
        <v>66</v>
      </c>
      <c r="K1610" s="99" t="s">
        <v>66</v>
      </c>
      <c r="L1610" s="99" t="s">
        <v>66</v>
      </c>
      <c r="M1610" s="99" t="s">
        <v>66</v>
      </c>
    </row>
    <row r="1611" spans="1:13" x14ac:dyDescent="0.35">
      <c r="A1611" s="99">
        <v>489.4</v>
      </c>
      <c r="B1611" s="99">
        <v>37</v>
      </c>
      <c r="C1611" s="99" t="s">
        <v>284</v>
      </c>
      <c r="D1611" s="99">
        <v>16</v>
      </c>
      <c r="E1611" s="99" t="s">
        <v>290</v>
      </c>
      <c r="F1611" s="99" t="s">
        <v>66</v>
      </c>
      <c r="G1611" s="99" t="s">
        <v>287</v>
      </c>
      <c r="H1611" s="99" t="s">
        <v>289</v>
      </c>
      <c r="I1611" s="99" t="s">
        <v>66</v>
      </c>
      <c r="J1611" s="99" t="s">
        <v>66</v>
      </c>
      <c r="K1611" s="99" t="s">
        <v>66</v>
      </c>
      <c r="L1611" s="99" t="s">
        <v>66</v>
      </c>
      <c r="M1611" s="99" t="s">
        <v>66</v>
      </c>
    </row>
    <row r="1612" spans="1:13" x14ac:dyDescent="0.35">
      <c r="A1612" s="99">
        <v>492.4</v>
      </c>
      <c r="B1612" s="99">
        <v>37</v>
      </c>
      <c r="C1612" s="99" t="s">
        <v>284</v>
      </c>
      <c r="D1612" s="99">
        <v>16</v>
      </c>
      <c r="E1612" s="99" t="s">
        <v>290</v>
      </c>
      <c r="F1612" s="99" t="s">
        <v>66</v>
      </c>
      <c r="G1612" s="99" t="s">
        <v>287</v>
      </c>
      <c r="H1612" s="99" t="s">
        <v>289</v>
      </c>
      <c r="I1612" s="99" t="s">
        <v>66</v>
      </c>
      <c r="J1612" s="99" t="s">
        <v>66</v>
      </c>
      <c r="K1612" s="99" t="s">
        <v>66</v>
      </c>
      <c r="L1612" s="99" t="s">
        <v>66</v>
      </c>
      <c r="M1612" s="99" t="s">
        <v>66</v>
      </c>
    </row>
    <row r="1613" spans="1:13" x14ac:dyDescent="0.35">
      <c r="A1613" s="99">
        <v>495.4</v>
      </c>
      <c r="B1613" s="99">
        <v>37</v>
      </c>
      <c r="C1613" s="99" t="s">
        <v>284</v>
      </c>
      <c r="D1613" s="99">
        <v>11</v>
      </c>
      <c r="E1613" s="99" t="s">
        <v>290</v>
      </c>
      <c r="F1613" s="99" t="s">
        <v>66</v>
      </c>
      <c r="G1613" s="99" t="s">
        <v>287</v>
      </c>
      <c r="H1613" s="99" t="s">
        <v>289</v>
      </c>
      <c r="I1613" s="99" t="s">
        <v>66</v>
      </c>
      <c r="J1613" s="99" t="s">
        <v>66</v>
      </c>
      <c r="K1613" s="99" t="s">
        <v>66</v>
      </c>
      <c r="L1613" s="99" t="s">
        <v>66</v>
      </c>
      <c r="M1613" s="99" t="s">
        <v>66</v>
      </c>
    </row>
    <row r="1614" spans="1:13" x14ac:dyDescent="0.35">
      <c r="A1614" s="99">
        <v>498.4</v>
      </c>
      <c r="B1614" s="99">
        <v>37</v>
      </c>
      <c r="C1614" s="99" t="s">
        <v>284</v>
      </c>
      <c r="D1614" s="99">
        <v>13</v>
      </c>
      <c r="E1614" s="99" t="s">
        <v>290</v>
      </c>
      <c r="F1614" s="99" t="s">
        <v>66</v>
      </c>
      <c r="G1614" s="99" t="s">
        <v>287</v>
      </c>
      <c r="H1614" s="99" t="s">
        <v>289</v>
      </c>
      <c r="I1614" s="99" t="s">
        <v>66</v>
      </c>
      <c r="J1614" s="99" t="s">
        <v>66</v>
      </c>
      <c r="K1614" s="99" t="s">
        <v>66</v>
      </c>
      <c r="L1614" s="99" t="s">
        <v>66</v>
      </c>
      <c r="M1614" s="99" t="s">
        <v>66</v>
      </c>
    </row>
    <row r="1615" spans="1:13" x14ac:dyDescent="0.35">
      <c r="A1615" s="99">
        <v>501.4</v>
      </c>
      <c r="B1615" s="99">
        <v>37</v>
      </c>
      <c r="C1615" s="99" t="s">
        <v>284</v>
      </c>
      <c r="D1615" s="99">
        <v>17</v>
      </c>
      <c r="E1615" s="99" t="s">
        <v>290</v>
      </c>
      <c r="F1615" s="99" t="s">
        <v>66</v>
      </c>
      <c r="G1615" s="99" t="s">
        <v>287</v>
      </c>
      <c r="H1615" s="99" t="s">
        <v>289</v>
      </c>
      <c r="I1615" s="99" t="s">
        <v>66</v>
      </c>
      <c r="J1615" s="99" t="s">
        <v>66</v>
      </c>
      <c r="K1615" s="99" t="s">
        <v>66</v>
      </c>
      <c r="L1615" s="99" t="s">
        <v>66</v>
      </c>
      <c r="M1615" s="99" t="s">
        <v>66</v>
      </c>
    </row>
    <row r="1616" spans="1:13" x14ac:dyDescent="0.35">
      <c r="A1616" s="99">
        <v>504.4</v>
      </c>
      <c r="B1616" s="99">
        <v>37</v>
      </c>
      <c r="C1616" s="99" t="s">
        <v>284</v>
      </c>
      <c r="D1616" s="99">
        <v>17</v>
      </c>
      <c r="E1616" s="99" t="s">
        <v>290</v>
      </c>
      <c r="F1616" s="99" t="s">
        <v>66</v>
      </c>
      <c r="G1616" s="99" t="s">
        <v>287</v>
      </c>
      <c r="H1616" s="99" t="s">
        <v>289</v>
      </c>
      <c r="I1616" s="99" t="s">
        <v>66</v>
      </c>
      <c r="J1616" s="99" t="s">
        <v>66</v>
      </c>
      <c r="K1616" s="99" t="s">
        <v>66</v>
      </c>
      <c r="L1616" s="99" t="s">
        <v>66</v>
      </c>
      <c r="M1616" s="99" t="s">
        <v>66</v>
      </c>
    </row>
    <row r="1617" spans="1:13" x14ac:dyDescent="0.35">
      <c r="A1617" s="99">
        <v>507.4</v>
      </c>
      <c r="B1617" s="99">
        <v>37</v>
      </c>
      <c r="C1617" s="99" t="s">
        <v>284</v>
      </c>
      <c r="D1617" s="99">
        <v>11</v>
      </c>
      <c r="E1617" s="99" t="s">
        <v>290</v>
      </c>
      <c r="F1617" s="99" t="s">
        <v>66</v>
      </c>
      <c r="G1617" s="99" t="s">
        <v>287</v>
      </c>
      <c r="H1617" s="99" t="s">
        <v>289</v>
      </c>
      <c r="I1617" s="99" t="s">
        <v>66</v>
      </c>
      <c r="J1617" s="99" t="s">
        <v>66</v>
      </c>
      <c r="K1617" s="99" t="s">
        <v>66</v>
      </c>
      <c r="L1617" s="99" t="s">
        <v>66</v>
      </c>
      <c r="M1617" s="99" t="s">
        <v>66</v>
      </c>
    </row>
    <row r="1618" spans="1:13" x14ac:dyDescent="0.35">
      <c r="A1618" s="99">
        <v>510.4</v>
      </c>
      <c r="B1618" s="99">
        <v>36.9</v>
      </c>
      <c r="C1618" s="99" t="s">
        <v>284</v>
      </c>
      <c r="D1618" s="99">
        <v>13</v>
      </c>
      <c r="E1618" s="99" t="s">
        <v>290</v>
      </c>
      <c r="F1618" s="99" t="s">
        <v>66</v>
      </c>
      <c r="G1618" s="99" t="s">
        <v>287</v>
      </c>
      <c r="H1618" s="99" t="s">
        <v>289</v>
      </c>
      <c r="I1618" s="99" t="s">
        <v>66</v>
      </c>
      <c r="J1618" s="99" t="s">
        <v>66</v>
      </c>
      <c r="K1618" s="99" t="s">
        <v>66</v>
      </c>
      <c r="L1618" s="99" t="s">
        <v>66</v>
      </c>
      <c r="M1618" s="99" t="s">
        <v>66</v>
      </c>
    </row>
    <row r="1619" spans="1:13" x14ac:dyDescent="0.35">
      <c r="A1619" s="99">
        <v>513.4</v>
      </c>
      <c r="B1619" s="99">
        <v>37</v>
      </c>
      <c r="C1619" s="99" t="s">
        <v>284</v>
      </c>
      <c r="D1619" s="99">
        <v>7</v>
      </c>
      <c r="E1619" s="99" t="s">
        <v>290</v>
      </c>
      <c r="F1619" s="99" t="s">
        <v>66</v>
      </c>
      <c r="G1619" s="99" t="s">
        <v>287</v>
      </c>
      <c r="H1619" s="99" t="s">
        <v>289</v>
      </c>
      <c r="I1619" s="99" t="s">
        <v>66</v>
      </c>
      <c r="J1619" s="99" t="s">
        <v>66</v>
      </c>
      <c r="K1619" s="99" t="s">
        <v>66</v>
      </c>
      <c r="L1619" s="99" t="s">
        <v>66</v>
      </c>
      <c r="M1619" s="99" t="s">
        <v>66</v>
      </c>
    </row>
    <row r="1620" spans="1:13" x14ac:dyDescent="0.35">
      <c r="A1620" s="99">
        <v>516.4</v>
      </c>
      <c r="B1620" s="99">
        <v>37</v>
      </c>
      <c r="C1620" s="99" t="s">
        <v>284</v>
      </c>
      <c r="D1620" s="99">
        <v>15</v>
      </c>
      <c r="E1620" s="99" t="s">
        <v>290</v>
      </c>
      <c r="F1620" s="99" t="s">
        <v>66</v>
      </c>
      <c r="G1620" s="99" t="s">
        <v>287</v>
      </c>
      <c r="H1620" s="99" t="s">
        <v>289</v>
      </c>
      <c r="I1620" s="99" t="s">
        <v>66</v>
      </c>
      <c r="J1620" s="99" t="s">
        <v>66</v>
      </c>
      <c r="K1620" s="99" t="s">
        <v>66</v>
      </c>
      <c r="L1620" s="99" t="s">
        <v>66</v>
      </c>
      <c r="M1620" s="99" t="s">
        <v>66</v>
      </c>
    </row>
    <row r="1621" spans="1:13" x14ac:dyDescent="0.35">
      <c r="A1621" s="99">
        <v>519.4</v>
      </c>
      <c r="B1621" s="99">
        <v>37</v>
      </c>
      <c r="C1621" s="99" t="s">
        <v>284</v>
      </c>
      <c r="D1621" s="99">
        <v>14</v>
      </c>
      <c r="E1621" s="99" t="s">
        <v>290</v>
      </c>
      <c r="F1621" s="99" t="s">
        <v>66</v>
      </c>
      <c r="G1621" s="99" t="s">
        <v>287</v>
      </c>
      <c r="H1621" s="99" t="s">
        <v>289</v>
      </c>
      <c r="I1621" s="99" t="s">
        <v>66</v>
      </c>
      <c r="J1621" s="99" t="s">
        <v>66</v>
      </c>
      <c r="K1621" s="99" t="s">
        <v>66</v>
      </c>
      <c r="L1621" s="99" t="s">
        <v>66</v>
      </c>
      <c r="M1621" s="99" t="s">
        <v>66</v>
      </c>
    </row>
    <row r="1622" spans="1:13" x14ac:dyDescent="0.35">
      <c r="A1622" s="99">
        <v>522.4</v>
      </c>
      <c r="B1622" s="99">
        <v>37</v>
      </c>
      <c r="C1622" s="99" t="s">
        <v>284</v>
      </c>
      <c r="D1622" s="99">
        <v>11</v>
      </c>
      <c r="E1622" s="99" t="s">
        <v>290</v>
      </c>
      <c r="F1622" s="99" t="s">
        <v>66</v>
      </c>
      <c r="G1622" s="99" t="s">
        <v>287</v>
      </c>
      <c r="H1622" s="99" t="s">
        <v>289</v>
      </c>
      <c r="I1622" s="99" t="s">
        <v>66</v>
      </c>
      <c r="J1622" s="99" t="s">
        <v>66</v>
      </c>
      <c r="K1622" s="99" t="s">
        <v>66</v>
      </c>
      <c r="L1622" s="99" t="s">
        <v>66</v>
      </c>
      <c r="M1622" s="99" t="s">
        <v>66</v>
      </c>
    </row>
    <row r="1623" spans="1:13" x14ac:dyDescent="0.35">
      <c r="A1623" s="99">
        <v>525.4</v>
      </c>
      <c r="B1623" s="99">
        <v>37</v>
      </c>
      <c r="C1623" s="99" t="s">
        <v>284</v>
      </c>
      <c r="D1623" s="99">
        <v>17</v>
      </c>
      <c r="E1623" s="99" t="s">
        <v>290</v>
      </c>
      <c r="F1623" s="99" t="s">
        <v>66</v>
      </c>
      <c r="G1623" s="99" t="s">
        <v>287</v>
      </c>
      <c r="H1623" s="99" t="s">
        <v>289</v>
      </c>
      <c r="I1623" s="99" t="s">
        <v>66</v>
      </c>
      <c r="J1623" s="99" t="s">
        <v>66</v>
      </c>
      <c r="K1623" s="99" t="s">
        <v>66</v>
      </c>
      <c r="L1623" s="99" t="s">
        <v>66</v>
      </c>
      <c r="M1623" s="99" t="s">
        <v>66</v>
      </c>
    </row>
    <row r="1624" spans="1:13" x14ac:dyDescent="0.35">
      <c r="A1624" s="99">
        <v>528.4</v>
      </c>
      <c r="B1624" s="99">
        <v>37</v>
      </c>
      <c r="C1624" s="99" t="s">
        <v>284</v>
      </c>
      <c r="D1624" s="99">
        <v>11</v>
      </c>
      <c r="E1624" s="99" t="s">
        <v>290</v>
      </c>
      <c r="F1624" s="99" t="s">
        <v>66</v>
      </c>
      <c r="G1624" s="99" t="s">
        <v>287</v>
      </c>
      <c r="H1624" s="99" t="s">
        <v>289</v>
      </c>
      <c r="I1624" s="99" t="s">
        <v>66</v>
      </c>
      <c r="J1624" s="99" t="s">
        <v>66</v>
      </c>
      <c r="K1624" s="99" t="s">
        <v>66</v>
      </c>
      <c r="L1624" s="99" t="s">
        <v>66</v>
      </c>
      <c r="M1624" s="99" t="s">
        <v>66</v>
      </c>
    </row>
    <row r="1625" spans="1:13" x14ac:dyDescent="0.35">
      <c r="A1625" s="99">
        <v>531.4</v>
      </c>
      <c r="B1625" s="99">
        <v>37</v>
      </c>
      <c r="C1625" s="99" t="s">
        <v>284</v>
      </c>
      <c r="D1625" s="99">
        <v>14</v>
      </c>
      <c r="E1625" s="99" t="s">
        <v>290</v>
      </c>
      <c r="F1625" s="99" t="s">
        <v>66</v>
      </c>
      <c r="G1625" s="99" t="s">
        <v>287</v>
      </c>
      <c r="H1625" s="99" t="s">
        <v>289</v>
      </c>
      <c r="I1625" s="99" t="s">
        <v>66</v>
      </c>
      <c r="J1625" s="99" t="s">
        <v>66</v>
      </c>
      <c r="K1625" s="99" t="s">
        <v>66</v>
      </c>
      <c r="L1625" s="99" t="s">
        <v>66</v>
      </c>
      <c r="M1625" s="99" t="s">
        <v>66</v>
      </c>
    </row>
    <row r="1626" spans="1:13" x14ac:dyDescent="0.35">
      <c r="A1626" s="99">
        <v>534.4</v>
      </c>
      <c r="B1626" s="99">
        <v>37</v>
      </c>
      <c r="C1626" s="99" t="s">
        <v>284</v>
      </c>
      <c r="D1626" s="99">
        <v>15</v>
      </c>
      <c r="E1626" s="99" t="s">
        <v>290</v>
      </c>
      <c r="F1626" s="99" t="s">
        <v>66</v>
      </c>
      <c r="G1626" s="99" t="s">
        <v>287</v>
      </c>
      <c r="H1626" s="99" t="s">
        <v>289</v>
      </c>
      <c r="I1626" s="99" t="s">
        <v>66</v>
      </c>
      <c r="J1626" s="99" t="s">
        <v>66</v>
      </c>
      <c r="K1626" s="99" t="s">
        <v>66</v>
      </c>
      <c r="L1626" s="99" t="s">
        <v>66</v>
      </c>
      <c r="M1626" s="99" t="s">
        <v>66</v>
      </c>
    </row>
    <row r="1627" spans="1:13" x14ac:dyDescent="0.35">
      <c r="A1627" s="99">
        <v>537.4</v>
      </c>
      <c r="B1627" s="99">
        <v>37</v>
      </c>
      <c r="C1627" s="99" t="s">
        <v>284</v>
      </c>
      <c r="D1627" s="99">
        <v>11</v>
      </c>
      <c r="E1627" s="99" t="s">
        <v>290</v>
      </c>
      <c r="F1627" s="99" t="s">
        <v>66</v>
      </c>
      <c r="G1627" s="99" t="s">
        <v>287</v>
      </c>
      <c r="H1627" s="99" t="s">
        <v>289</v>
      </c>
      <c r="I1627" s="99" t="s">
        <v>66</v>
      </c>
      <c r="J1627" s="99" t="s">
        <v>66</v>
      </c>
      <c r="K1627" s="99" t="s">
        <v>66</v>
      </c>
      <c r="L1627" s="99" t="s">
        <v>66</v>
      </c>
      <c r="M1627" s="99" t="s">
        <v>66</v>
      </c>
    </row>
    <row r="1628" spans="1:13" x14ac:dyDescent="0.35">
      <c r="A1628" s="99">
        <v>540.4</v>
      </c>
      <c r="B1628" s="99">
        <v>37</v>
      </c>
      <c r="C1628" s="99" t="s">
        <v>284</v>
      </c>
      <c r="D1628" s="99">
        <v>14</v>
      </c>
      <c r="E1628" s="99" t="s">
        <v>290</v>
      </c>
      <c r="F1628" s="99" t="s">
        <v>66</v>
      </c>
      <c r="G1628" s="99" t="s">
        <v>287</v>
      </c>
      <c r="H1628" s="99" t="s">
        <v>289</v>
      </c>
      <c r="I1628" s="99" t="s">
        <v>66</v>
      </c>
      <c r="J1628" s="99" t="s">
        <v>66</v>
      </c>
      <c r="K1628" s="99" t="s">
        <v>66</v>
      </c>
      <c r="L1628" s="99" t="s">
        <v>66</v>
      </c>
      <c r="M1628" s="99" t="s">
        <v>66</v>
      </c>
    </row>
    <row r="1629" spans="1:13" x14ac:dyDescent="0.35">
      <c r="A1629" s="99">
        <v>543.4</v>
      </c>
      <c r="B1629" s="99">
        <v>37</v>
      </c>
      <c r="C1629" s="99" t="s">
        <v>284</v>
      </c>
      <c r="D1629" s="99">
        <v>10</v>
      </c>
      <c r="E1629" s="99" t="s">
        <v>290</v>
      </c>
      <c r="F1629" s="99" t="s">
        <v>66</v>
      </c>
      <c r="G1629" s="99" t="s">
        <v>287</v>
      </c>
      <c r="H1629" s="99" t="s">
        <v>289</v>
      </c>
      <c r="I1629" s="99" t="s">
        <v>66</v>
      </c>
      <c r="J1629" s="99" t="s">
        <v>66</v>
      </c>
      <c r="K1629" s="99" t="s">
        <v>66</v>
      </c>
      <c r="L1629" s="99" t="s">
        <v>66</v>
      </c>
      <c r="M1629" s="99" t="s">
        <v>66</v>
      </c>
    </row>
    <row r="1630" spans="1:13" x14ac:dyDescent="0.35">
      <c r="A1630" s="99">
        <v>546.4</v>
      </c>
      <c r="B1630" s="99">
        <v>37</v>
      </c>
      <c r="C1630" s="99" t="s">
        <v>284</v>
      </c>
      <c r="D1630" s="99">
        <v>14</v>
      </c>
      <c r="E1630" s="99" t="s">
        <v>290</v>
      </c>
      <c r="F1630" s="99" t="s">
        <v>66</v>
      </c>
      <c r="G1630" s="99" t="s">
        <v>287</v>
      </c>
      <c r="H1630" s="99" t="s">
        <v>289</v>
      </c>
      <c r="I1630" s="99" t="s">
        <v>66</v>
      </c>
      <c r="J1630" s="99" t="s">
        <v>66</v>
      </c>
      <c r="K1630" s="99" t="s">
        <v>66</v>
      </c>
      <c r="L1630" s="99" t="s">
        <v>66</v>
      </c>
      <c r="M1630" s="99" t="s">
        <v>66</v>
      </c>
    </row>
    <row r="1631" spans="1:13" x14ac:dyDescent="0.35">
      <c r="A1631" s="99">
        <v>549.4</v>
      </c>
      <c r="B1631" s="99">
        <v>37</v>
      </c>
      <c r="C1631" s="99" t="s">
        <v>284</v>
      </c>
      <c r="D1631" s="99">
        <v>10</v>
      </c>
      <c r="E1631" s="99" t="s">
        <v>290</v>
      </c>
      <c r="F1631" s="99" t="s">
        <v>66</v>
      </c>
      <c r="G1631" s="99" t="s">
        <v>287</v>
      </c>
      <c r="H1631" s="99" t="s">
        <v>289</v>
      </c>
      <c r="I1631" s="99" t="s">
        <v>66</v>
      </c>
      <c r="J1631" s="99" t="s">
        <v>66</v>
      </c>
      <c r="K1631" s="99" t="s">
        <v>66</v>
      </c>
      <c r="L1631" s="99" t="s">
        <v>66</v>
      </c>
      <c r="M1631" s="99" t="s">
        <v>66</v>
      </c>
    </row>
    <row r="1632" spans="1:13" x14ac:dyDescent="0.35">
      <c r="A1632" s="99">
        <v>552.4</v>
      </c>
      <c r="B1632" s="99">
        <v>37</v>
      </c>
      <c r="C1632" s="99" t="s">
        <v>284</v>
      </c>
      <c r="D1632" s="99">
        <v>14</v>
      </c>
      <c r="E1632" s="99" t="s">
        <v>290</v>
      </c>
      <c r="F1632" s="99" t="s">
        <v>66</v>
      </c>
      <c r="G1632" s="99" t="s">
        <v>287</v>
      </c>
      <c r="H1632" s="99" t="s">
        <v>289</v>
      </c>
      <c r="I1632" s="99" t="s">
        <v>66</v>
      </c>
      <c r="J1632" s="99" t="s">
        <v>66</v>
      </c>
      <c r="K1632" s="99" t="s">
        <v>66</v>
      </c>
      <c r="L1632" s="99" t="s">
        <v>66</v>
      </c>
      <c r="M1632" s="99" t="s">
        <v>66</v>
      </c>
    </row>
    <row r="1633" spans="1:13" x14ac:dyDescent="0.35">
      <c r="A1633" s="99">
        <v>555.4</v>
      </c>
      <c r="B1633" s="99">
        <v>37</v>
      </c>
      <c r="C1633" s="99" t="s">
        <v>284</v>
      </c>
      <c r="D1633" s="99">
        <v>15</v>
      </c>
      <c r="E1633" s="99" t="s">
        <v>290</v>
      </c>
      <c r="F1633" s="99" t="s">
        <v>66</v>
      </c>
      <c r="G1633" s="99" t="s">
        <v>287</v>
      </c>
      <c r="H1633" s="99" t="s">
        <v>289</v>
      </c>
      <c r="I1633" s="99" t="s">
        <v>66</v>
      </c>
      <c r="J1633" s="99" t="s">
        <v>66</v>
      </c>
      <c r="K1633" s="99" t="s">
        <v>66</v>
      </c>
      <c r="L1633" s="99" t="s">
        <v>66</v>
      </c>
      <c r="M1633" s="99" t="s">
        <v>66</v>
      </c>
    </row>
    <row r="1634" spans="1:13" x14ac:dyDescent="0.35">
      <c r="A1634" s="99">
        <v>558.4</v>
      </c>
      <c r="B1634" s="99">
        <v>37</v>
      </c>
      <c r="C1634" s="99" t="s">
        <v>284</v>
      </c>
      <c r="D1634" s="99">
        <v>14</v>
      </c>
      <c r="E1634" s="99" t="s">
        <v>290</v>
      </c>
      <c r="F1634" s="99" t="s">
        <v>66</v>
      </c>
      <c r="G1634" s="99" t="s">
        <v>287</v>
      </c>
      <c r="H1634" s="99" t="s">
        <v>289</v>
      </c>
      <c r="I1634" s="99" t="s">
        <v>66</v>
      </c>
      <c r="J1634" s="99" t="s">
        <v>66</v>
      </c>
      <c r="K1634" s="99" t="s">
        <v>66</v>
      </c>
      <c r="L1634" s="99" t="s">
        <v>66</v>
      </c>
      <c r="M1634" s="99" t="s">
        <v>66</v>
      </c>
    </row>
    <row r="1635" spans="1:13" x14ac:dyDescent="0.35">
      <c r="A1635" s="99">
        <v>561.4</v>
      </c>
      <c r="B1635" s="99">
        <v>37</v>
      </c>
      <c r="C1635" s="99" t="s">
        <v>284</v>
      </c>
      <c r="D1635" s="99">
        <v>15</v>
      </c>
      <c r="E1635" s="99" t="s">
        <v>290</v>
      </c>
      <c r="F1635" s="99" t="s">
        <v>66</v>
      </c>
      <c r="G1635" s="99" t="s">
        <v>287</v>
      </c>
      <c r="H1635" s="99" t="s">
        <v>289</v>
      </c>
      <c r="I1635" s="99" t="s">
        <v>66</v>
      </c>
      <c r="J1635" s="99" t="s">
        <v>66</v>
      </c>
      <c r="K1635" s="99" t="s">
        <v>66</v>
      </c>
      <c r="L1635" s="99" t="s">
        <v>66</v>
      </c>
      <c r="M1635" s="99" t="s">
        <v>66</v>
      </c>
    </row>
    <row r="1636" spans="1:13" x14ac:dyDescent="0.35">
      <c r="A1636" s="99">
        <v>564.4</v>
      </c>
      <c r="B1636" s="99">
        <v>37</v>
      </c>
      <c r="C1636" s="99" t="s">
        <v>284</v>
      </c>
      <c r="D1636" s="99">
        <v>18</v>
      </c>
      <c r="E1636" s="99" t="s">
        <v>290</v>
      </c>
      <c r="F1636" s="99" t="s">
        <v>66</v>
      </c>
      <c r="G1636" s="99" t="s">
        <v>287</v>
      </c>
      <c r="H1636" s="99" t="s">
        <v>289</v>
      </c>
      <c r="I1636" s="99" t="s">
        <v>66</v>
      </c>
      <c r="J1636" s="99" t="s">
        <v>66</v>
      </c>
      <c r="K1636" s="99" t="s">
        <v>66</v>
      </c>
      <c r="L1636" s="99" t="s">
        <v>66</v>
      </c>
      <c r="M1636" s="99" t="s">
        <v>66</v>
      </c>
    </row>
    <row r="1637" spans="1:13" x14ac:dyDescent="0.35">
      <c r="A1637" s="99">
        <v>567.4</v>
      </c>
      <c r="B1637" s="99">
        <v>37</v>
      </c>
      <c r="C1637" s="99" t="s">
        <v>284</v>
      </c>
      <c r="D1637" s="99">
        <v>17</v>
      </c>
      <c r="E1637" s="99" t="s">
        <v>290</v>
      </c>
      <c r="F1637" s="99" t="s">
        <v>66</v>
      </c>
      <c r="G1637" s="99" t="s">
        <v>287</v>
      </c>
      <c r="H1637" s="99" t="s">
        <v>289</v>
      </c>
      <c r="I1637" s="99" t="s">
        <v>66</v>
      </c>
      <c r="J1637" s="99" t="s">
        <v>66</v>
      </c>
      <c r="K1637" s="99" t="s">
        <v>66</v>
      </c>
      <c r="L1637" s="99" t="s">
        <v>66</v>
      </c>
      <c r="M1637" s="99" t="s">
        <v>66</v>
      </c>
    </row>
    <row r="1638" spans="1:13" x14ac:dyDescent="0.35">
      <c r="A1638" s="99">
        <v>570.4</v>
      </c>
      <c r="B1638" s="99">
        <v>37</v>
      </c>
      <c r="C1638" s="99" t="s">
        <v>284</v>
      </c>
      <c r="D1638" s="99">
        <v>12</v>
      </c>
      <c r="E1638" s="99" t="s">
        <v>290</v>
      </c>
      <c r="F1638" s="99" t="s">
        <v>66</v>
      </c>
      <c r="G1638" s="99" t="s">
        <v>287</v>
      </c>
      <c r="H1638" s="99" t="s">
        <v>289</v>
      </c>
      <c r="I1638" s="99" t="s">
        <v>66</v>
      </c>
      <c r="J1638" s="99" t="s">
        <v>66</v>
      </c>
      <c r="K1638" s="99" t="s">
        <v>66</v>
      </c>
      <c r="L1638" s="99" t="s">
        <v>66</v>
      </c>
      <c r="M1638" s="99" t="s">
        <v>66</v>
      </c>
    </row>
    <row r="1639" spans="1:13" x14ac:dyDescent="0.35">
      <c r="A1639" s="99">
        <v>573.4</v>
      </c>
      <c r="B1639" s="99">
        <v>37.1</v>
      </c>
      <c r="C1639" s="99" t="s">
        <v>284</v>
      </c>
      <c r="D1639" s="99">
        <v>12</v>
      </c>
      <c r="E1639" s="99" t="s">
        <v>290</v>
      </c>
      <c r="F1639" s="99" t="s">
        <v>66</v>
      </c>
      <c r="G1639" s="99" t="s">
        <v>287</v>
      </c>
      <c r="H1639" s="99" t="s">
        <v>289</v>
      </c>
      <c r="I1639" s="99" t="s">
        <v>66</v>
      </c>
      <c r="J1639" s="99" t="s">
        <v>66</v>
      </c>
      <c r="K1639" s="99" t="s">
        <v>66</v>
      </c>
      <c r="L1639" s="99" t="s">
        <v>66</v>
      </c>
      <c r="M1639" s="99" t="s">
        <v>66</v>
      </c>
    </row>
    <row r="1640" spans="1:13" x14ac:dyDescent="0.35">
      <c r="A1640" s="99">
        <v>576.4</v>
      </c>
      <c r="B1640" s="99">
        <v>37</v>
      </c>
      <c r="C1640" s="99" t="s">
        <v>284</v>
      </c>
      <c r="D1640" s="99">
        <v>13</v>
      </c>
      <c r="E1640" s="99" t="s">
        <v>290</v>
      </c>
      <c r="F1640" s="99" t="s">
        <v>66</v>
      </c>
      <c r="G1640" s="99" t="s">
        <v>287</v>
      </c>
      <c r="H1640" s="99" t="s">
        <v>289</v>
      </c>
      <c r="I1640" s="99" t="s">
        <v>66</v>
      </c>
      <c r="J1640" s="99" t="s">
        <v>66</v>
      </c>
      <c r="K1640" s="99" t="s">
        <v>66</v>
      </c>
      <c r="L1640" s="99" t="s">
        <v>66</v>
      </c>
      <c r="M1640" s="99" t="s">
        <v>66</v>
      </c>
    </row>
    <row r="1641" spans="1:13" x14ac:dyDescent="0.35">
      <c r="A1641" s="99">
        <v>579.4</v>
      </c>
      <c r="B1641" s="99">
        <v>37</v>
      </c>
      <c r="C1641" s="99" t="s">
        <v>284</v>
      </c>
      <c r="D1641" s="99">
        <v>13</v>
      </c>
      <c r="E1641" s="99" t="s">
        <v>290</v>
      </c>
      <c r="F1641" s="99" t="s">
        <v>66</v>
      </c>
      <c r="G1641" s="99" t="s">
        <v>287</v>
      </c>
      <c r="H1641" s="99" t="s">
        <v>289</v>
      </c>
      <c r="I1641" s="99" t="s">
        <v>66</v>
      </c>
      <c r="J1641" s="99" t="s">
        <v>66</v>
      </c>
      <c r="K1641" s="99" t="s">
        <v>66</v>
      </c>
      <c r="L1641" s="99" t="s">
        <v>66</v>
      </c>
      <c r="M1641" s="99" t="s">
        <v>66</v>
      </c>
    </row>
    <row r="1642" spans="1:13" x14ac:dyDescent="0.35">
      <c r="A1642" s="99">
        <v>582.4</v>
      </c>
      <c r="B1642" s="99">
        <v>37</v>
      </c>
      <c r="C1642" s="99" t="s">
        <v>284</v>
      </c>
      <c r="D1642" s="99">
        <v>17</v>
      </c>
      <c r="E1642" s="99" t="s">
        <v>290</v>
      </c>
      <c r="F1642" s="99" t="s">
        <v>66</v>
      </c>
      <c r="G1642" s="99" t="s">
        <v>287</v>
      </c>
      <c r="H1642" s="99" t="s">
        <v>289</v>
      </c>
      <c r="I1642" s="99" t="s">
        <v>66</v>
      </c>
      <c r="J1642" s="99" t="s">
        <v>66</v>
      </c>
      <c r="K1642" s="99" t="s">
        <v>66</v>
      </c>
      <c r="L1642" s="99" t="s">
        <v>66</v>
      </c>
      <c r="M1642" s="99" t="s">
        <v>66</v>
      </c>
    </row>
    <row r="1643" spans="1:13" x14ac:dyDescent="0.35">
      <c r="A1643" s="99">
        <v>585.4</v>
      </c>
      <c r="B1643" s="99">
        <v>37</v>
      </c>
      <c r="C1643" s="99" t="s">
        <v>284</v>
      </c>
      <c r="D1643" s="99">
        <v>18</v>
      </c>
      <c r="E1643" s="99" t="s">
        <v>290</v>
      </c>
      <c r="F1643" s="99" t="s">
        <v>66</v>
      </c>
      <c r="G1643" s="99" t="s">
        <v>287</v>
      </c>
      <c r="H1643" s="99" t="s">
        <v>289</v>
      </c>
      <c r="I1643" s="99" t="s">
        <v>66</v>
      </c>
      <c r="J1643" s="99" t="s">
        <v>66</v>
      </c>
      <c r="K1643" s="99" t="s">
        <v>66</v>
      </c>
      <c r="L1643" s="99" t="s">
        <v>66</v>
      </c>
      <c r="M1643" s="99" t="s">
        <v>66</v>
      </c>
    </row>
    <row r="1644" spans="1:13" x14ac:dyDescent="0.35">
      <c r="A1644" s="99">
        <v>588.4</v>
      </c>
      <c r="B1644" s="99">
        <v>37</v>
      </c>
      <c r="C1644" s="99" t="s">
        <v>284</v>
      </c>
      <c r="D1644" s="99">
        <v>15</v>
      </c>
      <c r="E1644" s="99" t="s">
        <v>290</v>
      </c>
      <c r="F1644" s="99" t="s">
        <v>66</v>
      </c>
      <c r="G1644" s="99" t="s">
        <v>287</v>
      </c>
      <c r="H1644" s="99" t="s">
        <v>289</v>
      </c>
      <c r="I1644" s="99" t="s">
        <v>66</v>
      </c>
      <c r="J1644" s="99" t="s">
        <v>66</v>
      </c>
      <c r="K1644" s="99" t="s">
        <v>66</v>
      </c>
      <c r="L1644" s="99" t="s">
        <v>66</v>
      </c>
      <c r="M1644" s="99" t="s">
        <v>66</v>
      </c>
    </row>
    <row r="1645" spans="1:13" x14ac:dyDescent="0.35">
      <c r="A1645" s="99">
        <v>591.4</v>
      </c>
      <c r="B1645" s="99">
        <v>37</v>
      </c>
      <c r="C1645" s="99" t="s">
        <v>284</v>
      </c>
      <c r="D1645" s="99">
        <v>11</v>
      </c>
      <c r="E1645" s="99" t="s">
        <v>290</v>
      </c>
      <c r="F1645" s="99" t="s">
        <v>66</v>
      </c>
      <c r="G1645" s="99" t="s">
        <v>287</v>
      </c>
      <c r="H1645" s="99" t="s">
        <v>289</v>
      </c>
      <c r="I1645" s="99" t="s">
        <v>66</v>
      </c>
      <c r="J1645" s="99" t="s">
        <v>66</v>
      </c>
      <c r="K1645" s="99" t="s">
        <v>66</v>
      </c>
      <c r="L1645" s="99" t="s">
        <v>66</v>
      </c>
      <c r="M1645" s="99" t="s">
        <v>66</v>
      </c>
    </row>
    <row r="1646" spans="1:13" x14ac:dyDescent="0.35">
      <c r="A1646" s="99">
        <v>594.4</v>
      </c>
      <c r="B1646" s="99">
        <v>37</v>
      </c>
      <c r="C1646" s="99" t="s">
        <v>284</v>
      </c>
      <c r="D1646" s="99">
        <v>8</v>
      </c>
      <c r="E1646" s="99" t="s">
        <v>290</v>
      </c>
      <c r="F1646" s="99" t="s">
        <v>66</v>
      </c>
      <c r="G1646" s="99" t="s">
        <v>287</v>
      </c>
      <c r="H1646" s="99" t="s">
        <v>289</v>
      </c>
      <c r="I1646" s="99" t="s">
        <v>66</v>
      </c>
      <c r="J1646" s="99" t="s">
        <v>66</v>
      </c>
      <c r="K1646" s="99" t="s">
        <v>66</v>
      </c>
      <c r="L1646" s="99" t="s">
        <v>66</v>
      </c>
      <c r="M1646" s="99" t="s">
        <v>66</v>
      </c>
    </row>
    <row r="1647" spans="1:13" x14ac:dyDescent="0.35">
      <c r="A1647" s="99">
        <v>597.4</v>
      </c>
      <c r="B1647" s="99">
        <v>37</v>
      </c>
      <c r="C1647" s="99" t="s">
        <v>284</v>
      </c>
      <c r="D1647" s="99">
        <v>8</v>
      </c>
      <c r="E1647" s="99" t="s">
        <v>290</v>
      </c>
      <c r="F1647" s="99" t="s">
        <v>66</v>
      </c>
      <c r="G1647" s="99" t="s">
        <v>287</v>
      </c>
      <c r="H1647" s="99" t="s">
        <v>289</v>
      </c>
      <c r="I1647" s="99" t="s">
        <v>66</v>
      </c>
      <c r="J1647" s="99" t="s">
        <v>66</v>
      </c>
      <c r="K1647" s="99" t="s">
        <v>66</v>
      </c>
      <c r="L1647" s="99" t="s">
        <v>66</v>
      </c>
      <c r="M1647" s="99" t="s">
        <v>66</v>
      </c>
    </row>
    <row r="1648" spans="1:13" x14ac:dyDescent="0.35">
      <c r="A1648" s="99">
        <v>600.4</v>
      </c>
      <c r="B1648" s="99">
        <v>37</v>
      </c>
      <c r="C1648" s="99" t="s">
        <v>284</v>
      </c>
      <c r="D1648" s="99">
        <v>7</v>
      </c>
      <c r="E1648" s="99" t="s">
        <v>290</v>
      </c>
      <c r="F1648" s="99" t="s">
        <v>66</v>
      </c>
      <c r="G1648" s="99" t="s">
        <v>287</v>
      </c>
      <c r="H1648" s="99" t="s">
        <v>289</v>
      </c>
      <c r="I1648" s="99" t="s">
        <v>66</v>
      </c>
      <c r="J1648" s="99" t="s">
        <v>66</v>
      </c>
      <c r="K1648" s="99" t="s">
        <v>66</v>
      </c>
      <c r="L1648" s="99" t="s">
        <v>66</v>
      </c>
      <c r="M1648" s="99" t="s">
        <v>66</v>
      </c>
    </row>
    <row r="1649" spans="1:13" x14ac:dyDescent="0.35">
      <c r="A1649" s="99">
        <v>603.4</v>
      </c>
      <c r="B1649" s="99">
        <v>37</v>
      </c>
      <c r="C1649" s="99" t="s">
        <v>284</v>
      </c>
      <c r="D1649" s="99">
        <v>7</v>
      </c>
      <c r="E1649" s="99" t="s">
        <v>290</v>
      </c>
      <c r="F1649" s="99" t="s">
        <v>66</v>
      </c>
      <c r="G1649" s="99" t="s">
        <v>287</v>
      </c>
      <c r="H1649" s="99" t="s">
        <v>289</v>
      </c>
      <c r="I1649" s="99" t="s">
        <v>66</v>
      </c>
      <c r="J1649" s="99" t="s">
        <v>66</v>
      </c>
      <c r="K1649" s="99" t="s">
        <v>66</v>
      </c>
      <c r="L1649" s="99" t="s">
        <v>66</v>
      </c>
      <c r="M1649" s="99" t="s">
        <v>66</v>
      </c>
    </row>
    <row r="1650" spans="1:13" x14ac:dyDescent="0.35">
      <c r="A1650" s="99">
        <v>606.4</v>
      </c>
      <c r="B1650" s="99">
        <v>37</v>
      </c>
      <c r="C1650" s="99" t="s">
        <v>284</v>
      </c>
      <c r="D1650" s="99">
        <v>16</v>
      </c>
      <c r="E1650" s="99" t="s">
        <v>290</v>
      </c>
      <c r="F1650" s="99" t="s">
        <v>66</v>
      </c>
      <c r="G1650" s="99" t="s">
        <v>287</v>
      </c>
      <c r="H1650" s="99" t="s">
        <v>289</v>
      </c>
      <c r="I1650" s="99" t="s">
        <v>66</v>
      </c>
      <c r="J1650" s="99" t="s">
        <v>66</v>
      </c>
      <c r="K1650" s="99" t="s">
        <v>66</v>
      </c>
      <c r="L1650" s="99" t="s">
        <v>66</v>
      </c>
      <c r="M1650" s="99" t="s">
        <v>66</v>
      </c>
    </row>
    <row r="1651" spans="1:13" x14ac:dyDescent="0.35">
      <c r="A1651" s="99">
        <v>609.4</v>
      </c>
      <c r="B1651" s="99">
        <v>37</v>
      </c>
      <c r="C1651" s="99" t="s">
        <v>284</v>
      </c>
      <c r="D1651" s="99">
        <v>14</v>
      </c>
      <c r="E1651" s="99" t="s">
        <v>290</v>
      </c>
      <c r="F1651" s="99" t="s">
        <v>66</v>
      </c>
      <c r="G1651" s="99" t="s">
        <v>287</v>
      </c>
      <c r="H1651" s="99" t="s">
        <v>289</v>
      </c>
      <c r="I1651" s="99" t="s">
        <v>66</v>
      </c>
      <c r="J1651" s="99" t="s">
        <v>66</v>
      </c>
      <c r="K1651" s="99" t="s">
        <v>66</v>
      </c>
      <c r="L1651" s="99" t="s">
        <v>66</v>
      </c>
      <c r="M1651" s="99" t="s">
        <v>66</v>
      </c>
    </row>
    <row r="1652" spans="1:13" x14ac:dyDescent="0.35">
      <c r="A1652" s="99">
        <v>612.4</v>
      </c>
      <c r="B1652" s="99">
        <v>36.9</v>
      </c>
      <c r="C1652" s="99" t="s">
        <v>284</v>
      </c>
      <c r="D1652" s="99">
        <v>21</v>
      </c>
      <c r="E1652" s="99" t="s">
        <v>290</v>
      </c>
      <c r="F1652" s="99" t="s">
        <v>66</v>
      </c>
      <c r="G1652" s="99" t="s">
        <v>287</v>
      </c>
      <c r="H1652" s="99" t="s">
        <v>289</v>
      </c>
      <c r="I1652" s="99" t="s">
        <v>66</v>
      </c>
      <c r="J1652" s="99" t="s">
        <v>66</v>
      </c>
      <c r="K1652" s="99" t="s">
        <v>66</v>
      </c>
      <c r="L1652" s="99" t="s">
        <v>66</v>
      </c>
      <c r="M1652" s="99" t="s">
        <v>66</v>
      </c>
    </row>
    <row r="1653" spans="1:13" x14ac:dyDescent="0.35">
      <c r="A1653" s="99">
        <v>615.4</v>
      </c>
      <c r="B1653" s="99">
        <v>37</v>
      </c>
      <c r="C1653" s="99" t="s">
        <v>284</v>
      </c>
      <c r="D1653" s="99">
        <v>14</v>
      </c>
      <c r="E1653" s="99" t="s">
        <v>290</v>
      </c>
      <c r="F1653" s="99" t="s">
        <v>66</v>
      </c>
      <c r="G1653" s="99" t="s">
        <v>287</v>
      </c>
      <c r="H1653" s="99" t="s">
        <v>289</v>
      </c>
      <c r="I1653" s="99" t="s">
        <v>66</v>
      </c>
      <c r="J1653" s="99" t="s">
        <v>66</v>
      </c>
      <c r="K1653" s="99" t="s">
        <v>66</v>
      </c>
      <c r="L1653" s="99" t="s">
        <v>66</v>
      </c>
      <c r="M1653" s="99" t="s">
        <v>66</v>
      </c>
    </row>
    <row r="1654" spans="1:13" x14ac:dyDescent="0.35">
      <c r="A1654" s="99">
        <v>618.4</v>
      </c>
      <c r="B1654" s="99">
        <v>37</v>
      </c>
      <c r="C1654" s="99" t="s">
        <v>284</v>
      </c>
      <c r="D1654" s="99">
        <v>10</v>
      </c>
      <c r="E1654" s="99" t="s">
        <v>290</v>
      </c>
      <c r="F1654" s="99" t="s">
        <v>66</v>
      </c>
      <c r="G1654" s="99" t="s">
        <v>287</v>
      </c>
      <c r="H1654" s="99" t="s">
        <v>289</v>
      </c>
      <c r="I1654" s="99" t="s">
        <v>66</v>
      </c>
      <c r="J1654" s="99" t="s">
        <v>66</v>
      </c>
      <c r="K1654" s="99" t="s">
        <v>66</v>
      </c>
      <c r="L1654" s="99" t="s">
        <v>66</v>
      </c>
      <c r="M1654" s="99" t="s">
        <v>66</v>
      </c>
    </row>
    <row r="1655" spans="1:13" x14ac:dyDescent="0.35">
      <c r="A1655" s="99">
        <v>621.4</v>
      </c>
      <c r="B1655" s="99">
        <v>37</v>
      </c>
      <c r="C1655" s="99" t="s">
        <v>284</v>
      </c>
      <c r="D1655" s="99">
        <v>16</v>
      </c>
      <c r="E1655" s="99" t="s">
        <v>290</v>
      </c>
      <c r="F1655" s="99" t="s">
        <v>66</v>
      </c>
      <c r="G1655" s="99" t="s">
        <v>287</v>
      </c>
      <c r="H1655" s="99" t="s">
        <v>289</v>
      </c>
      <c r="I1655" s="99" t="s">
        <v>66</v>
      </c>
      <c r="J1655" s="99" t="s">
        <v>66</v>
      </c>
      <c r="K1655" s="99" t="s">
        <v>66</v>
      </c>
      <c r="L1655" s="99" t="s">
        <v>66</v>
      </c>
      <c r="M1655" s="99" t="s">
        <v>66</v>
      </c>
    </row>
    <row r="1656" spans="1:13" x14ac:dyDescent="0.35">
      <c r="A1656" s="99">
        <v>624.4</v>
      </c>
      <c r="B1656" s="99">
        <v>37</v>
      </c>
      <c r="C1656" s="99" t="s">
        <v>284</v>
      </c>
      <c r="D1656" s="99">
        <v>12</v>
      </c>
      <c r="E1656" s="99" t="s">
        <v>290</v>
      </c>
      <c r="F1656" s="99" t="s">
        <v>66</v>
      </c>
      <c r="G1656" s="99" t="s">
        <v>287</v>
      </c>
      <c r="H1656" s="99" t="s">
        <v>289</v>
      </c>
      <c r="I1656" s="99" t="s">
        <v>66</v>
      </c>
      <c r="J1656" s="99" t="s">
        <v>66</v>
      </c>
      <c r="K1656" s="99" t="s">
        <v>66</v>
      </c>
      <c r="L1656" s="99" t="s">
        <v>66</v>
      </c>
      <c r="M1656" s="99" t="s">
        <v>66</v>
      </c>
    </row>
    <row r="1657" spans="1:13" x14ac:dyDescent="0.35">
      <c r="A1657" s="99">
        <v>627.4</v>
      </c>
      <c r="B1657" s="99">
        <v>37</v>
      </c>
      <c r="C1657" s="99" t="s">
        <v>284</v>
      </c>
      <c r="D1657" s="99">
        <v>19</v>
      </c>
      <c r="E1657" s="99" t="s">
        <v>290</v>
      </c>
      <c r="F1657" s="99" t="s">
        <v>66</v>
      </c>
      <c r="G1657" s="99" t="s">
        <v>287</v>
      </c>
      <c r="H1657" s="99" t="s">
        <v>289</v>
      </c>
      <c r="I1657" s="99" t="s">
        <v>66</v>
      </c>
      <c r="J1657" s="99" t="s">
        <v>66</v>
      </c>
      <c r="K1657" s="99" t="s">
        <v>66</v>
      </c>
      <c r="L1657" s="99" t="s">
        <v>66</v>
      </c>
      <c r="M1657" s="99" t="s">
        <v>66</v>
      </c>
    </row>
    <row r="1658" spans="1:13" x14ac:dyDescent="0.35">
      <c r="A1658" s="99">
        <v>630.4</v>
      </c>
      <c r="B1658" s="99">
        <v>37</v>
      </c>
      <c r="C1658" s="99" t="s">
        <v>284</v>
      </c>
      <c r="D1658" s="99">
        <v>18</v>
      </c>
      <c r="E1658" s="99" t="s">
        <v>290</v>
      </c>
      <c r="F1658" s="99" t="s">
        <v>66</v>
      </c>
      <c r="G1658" s="99" t="s">
        <v>287</v>
      </c>
      <c r="H1658" s="99" t="s">
        <v>289</v>
      </c>
      <c r="I1658" s="99" t="s">
        <v>66</v>
      </c>
      <c r="J1658" s="99" t="s">
        <v>66</v>
      </c>
      <c r="K1658" s="99" t="s">
        <v>66</v>
      </c>
      <c r="L1658" s="99" t="s">
        <v>66</v>
      </c>
      <c r="M1658" s="99" t="s">
        <v>66</v>
      </c>
    </row>
    <row r="1659" spans="1:13" x14ac:dyDescent="0.35">
      <c r="A1659" s="99">
        <v>633.4</v>
      </c>
      <c r="B1659" s="99">
        <v>37</v>
      </c>
      <c r="C1659" s="99" t="s">
        <v>284</v>
      </c>
      <c r="D1659" s="99">
        <v>11</v>
      </c>
      <c r="E1659" s="99" t="s">
        <v>290</v>
      </c>
      <c r="F1659" s="99" t="s">
        <v>66</v>
      </c>
      <c r="G1659" s="99" t="s">
        <v>287</v>
      </c>
      <c r="H1659" s="99" t="s">
        <v>289</v>
      </c>
      <c r="I1659" s="99" t="s">
        <v>66</v>
      </c>
      <c r="J1659" s="99" t="s">
        <v>66</v>
      </c>
      <c r="K1659" s="99" t="s">
        <v>66</v>
      </c>
      <c r="L1659" s="99" t="s">
        <v>66</v>
      </c>
      <c r="M1659" s="99" t="s">
        <v>66</v>
      </c>
    </row>
    <row r="1660" spans="1:13" x14ac:dyDescent="0.35">
      <c r="A1660" s="99">
        <v>636.4</v>
      </c>
      <c r="B1660" s="99">
        <v>37</v>
      </c>
      <c r="C1660" s="99" t="s">
        <v>284</v>
      </c>
      <c r="D1660" s="99">
        <v>14</v>
      </c>
      <c r="E1660" s="99" t="s">
        <v>290</v>
      </c>
      <c r="F1660" s="99" t="s">
        <v>66</v>
      </c>
      <c r="G1660" s="99" t="s">
        <v>287</v>
      </c>
      <c r="H1660" s="99" t="s">
        <v>289</v>
      </c>
      <c r="I1660" s="99" t="s">
        <v>66</v>
      </c>
      <c r="J1660" s="99" t="s">
        <v>66</v>
      </c>
      <c r="K1660" s="99" t="s">
        <v>66</v>
      </c>
      <c r="L1660" s="99" t="s">
        <v>66</v>
      </c>
      <c r="M1660" s="99" t="s">
        <v>66</v>
      </c>
    </row>
    <row r="1661" spans="1:13" x14ac:dyDescent="0.35">
      <c r="A1661" s="99">
        <v>639.4</v>
      </c>
      <c r="B1661" s="99">
        <v>37</v>
      </c>
      <c r="C1661" s="99" t="s">
        <v>284</v>
      </c>
      <c r="D1661" s="99">
        <v>19</v>
      </c>
      <c r="E1661" s="99" t="s">
        <v>290</v>
      </c>
      <c r="F1661" s="99" t="s">
        <v>66</v>
      </c>
      <c r="G1661" s="99" t="s">
        <v>287</v>
      </c>
      <c r="H1661" s="99" t="s">
        <v>289</v>
      </c>
      <c r="I1661" s="99" t="s">
        <v>66</v>
      </c>
      <c r="J1661" s="99" t="s">
        <v>66</v>
      </c>
      <c r="K1661" s="99" t="s">
        <v>66</v>
      </c>
      <c r="L1661" s="99" t="s">
        <v>66</v>
      </c>
      <c r="M1661" s="99" t="s">
        <v>66</v>
      </c>
    </row>
    <row r="1662" spans="1:13" x14ac:dyDescent="0.35">
      <c r="A1662" s="99">
        <v>642.4</v>
      </c>
      <c r="B1662" s="99">
        <v>37</v>
      </c>
      <c r="C1662" s="99" t="s">
        <v>284</v>
      </c>
      <c r="D1662" s="99">
        <v>9</v>
      </c>
      <c r="E1662" s="99" t="s">
        <v>290</v>
      </c>
      <c r="F1662" s="99" t="s">
        <v>66</v>
      </c>
      <c r="G1662" s="99" t="s">
        <v>287</v>
      </c>
      <c r="H1662" s="99" t="s">
        <v>289</v>
      </c>
      <c r="I1662" s="99" t="s">
        <v>66</v>
      </c>
      <c r="J1662" s="99" t="s">
        <v>66</v>
      </c>
      <c r="K1662" s="99" t="s">
        <v>66</v>
      </c>
      <c r="L1662" s="99" t="s">
        <v>66</v>
      </c>
      <c r="M1662" s="99" t="s">
        <v>66</v>
      </c>
    </row>
    <row r="1663" spans="1:13" x14ac:dyDescent="0.35">
      <c r="A1663" s="99">
        <v>645.4</v>
      </c>
      <c r="B1663" s="99">
        <v>37</v>
      </c>
      <c r="C1663" s="99" t="s">
        <v>284</v>
      </c>
      <c r="D1663" s="99">
        <v>10</v>
      </c>
      <c r="E1663" s="99" t="s">
        <v>290</v>
      </c>
      <c r="F1663" s="99" t="s">
        <v>66</v>
      </c>
      <c r="G1663" s="99" t="s">
        <v>287</v>
      </c>
      <c r="H1663" s="99" t="s">
        <v>289</v>
      </c>
      <c r="I1663" s="99" t="s">
        <v>66</v>
      </c>
      <c r="J1663" s="99" t="s">
        <v>66</v>
      </c>
      <c r="K1663" s="99" t="s">
        <v>66</v>
      </c>
      <c r="L1663" s="99" t="s">
        <v>66</v>
      </c>
      <c r="M1663" s="99" t="s">
        <v>66</v>
      </c>
    </row>
    <row r="1664" spans="1:13" x14ac:dyDescent="0.35">
      <c r="A1664" s="99">
        <v>648.4</v>
      </c>
      <c r="B1664" s="99">
        <v>37.1</v>
      </c>
      <c r="C1664" s="99" t="s">
        <v>284</v>
      </c>
      <c r="D1664" s="99">
        <v>16</v>
      </c>
      <c r="E1664" s="99" t="s">
        <v>290</v>
      </c>
      <c r="F1664" s="99" t="s">
        <v>66</v>
      </c>
      <c r="G1664" s="99" t="s">
        <v>287</v>
      </c>
      <c r="H1664" s="99" t="s">
        <v>289</v>
      </c>
      <c r="I1664" s="99" t="s">
        <v>66</v>
      </c>
      <c r="J1664" s="99" t="s">
        <v>66</v>
      </c>
      <c r="K1664" s="99" t="s">
        <v>66</v>
      </c>
      <c r="L1664" s="99" t="s">
        <v>66</v>
      </c>
      <c r="M1664" s="99" t="s">
        <v>66</v>
      </c>
    </row>
    <row r="1665" spans="1:13" x14ac:dyDescent="0.35">
      <c r="A1665" s="99">
        <v>651.4</v>
      </c>
      <c r="B1665" s="99">
        <v>37</v>
      </c>
      <c r="C1665" s="99" t="s">
        <v>284</v>
      </c>
      <c r="D1665" s="99">
        <v>9</v>
      </c>
      <c r="E1665" s="99" t="s">
        <v>290</v>
      </c>
      <c r="F1665" s="99" t="s">
        <v>66</v>
      </c>
      <c r="G1665" s="99" t="s">
        <v>287</v>
      </c>
      <c r="H1665" s="99" t="s">
        <v>289</v>
      </c>
      <c r="I1665" s="99" t="s">
        <v>66</v>
      </c>
      <c r="J1665" s="99" t="s">
        <v>66</v>
      </c>
      <c r="K1665" s="99" t="s">
        <v>66</v>
      </c>
      <c r="L1665" s="99" t="s">
        <v>66</v>
      </c>
      <c r="M1665" s="99" t="s">
        <v>66</v>
      </c>
    </row>
    <row r="1666" spans="1:13" x14ac:dyDescent="0.35">
      <c r="A1666" s="99">
        <v>654.4</v>
      </c>
      <c r="B1666" s="99">
        <v>37</v>
      </c>
      <c r="C1666" s="99" t="s">
        <v>284</v>
      </c>
      <c r="D1666" s="99">
        <v>14</v>
      </c>
      <c r="E1666" s="99" t="s">
        <v>290</v>
      </c>
      <c r="F1666" s="99" t="s">
        <v>66</v>
      </c>
      <c r="G1666" s="99" t="s">
        <v>287</v>
      </c>
      <c r="H1666" s="99" t="s">
        <v>289</v>
      </c>
      <c r="I1666" s="99" t="s">
        <v>66</v>
      </c>
      <c r="J1666" s="99" t="s">
        <v>66</v>
      </c>
      <c r="K1666" s="99" t="s">
        <v>66</v>
      </c>
      <c r="L1666" s="99" t="s">
        <v>66</v>
      </c>
      <c r="M1666" s="99" t="s">
        <v>66</v>
      </c>
    </row>
    <row r="1667" spans="1:13" x14ac:dyDescent="0.35">
      <c r="A1667" s="99">
        <v>657.4</v>
      </c>
      <c r="B1667" s="99">
        <v>37</v>
      </c>
      <c r="C1667" s="99" t="s">
        <v>284</v>
      </c>
      <c r="D1667" s="99">
        <v>21</v>
      </c>
      <c r="E1667" s="99" t="s">
        <v>290</v>
      </c>
      <c r="F1667" s="99" t="s">
        <v>66</v>
      </c>
      <c r="G1667" s="99" t="s">
        <v>287</v>
      </c>
      <c r="H1667" s="99" t="s">
        <v>289</v>
      </c>
      <c r="I1667" s="99" t="s">
        <v>66</v>
      </c>
      <c r="J1667" s="99" t="s">
        <v>66</v>
      </c>
      <c r="K1667" s="99" t="s">
        <v>66</v>
      </c>
      <c r="L1667" s="99" t="s">
        <v>66</v>
      </c>
      <c r="M1667" s="99" t="s">
        <v>66</v>
      </c>
    </row>
    <row r="1668" spans="1:13" x14ac:dyDescent="0.35">
      <c r="A1668" s="99">
        <v>660.4</v>
      </c>
      <c r="B1668" s="99">
        <v>37</v>
      </c>
      <c r="C1668" s="99" t="s">
        <v>284</v>
      </c>
      <c r="D1668" s="99">
        <v>13</v>
      </c>
      <c r="E1668" s="99" t="s">
        <v>290</v>
      </c>
      <c r="F1668" s="99" t="s">
        <v>66</v>
      </c>
      <c r="G1668" s="99" t="s">
        <v>287</v>
      </c>
      <c r="H1668" s="99" t="s">
        <v>289</v>
      </c>
      <c r="I1668" s="99" t="s">
        <v>66</v>
      </c>
      <c r="J1668" s="99" t="s">
        <v>66</v>
      </c>
      <c r="K1668" s="99" t="s">
        <v>66</v>
      </c>
      <c r="L1668" s="99" t="s">
        <v>66</v>
      </c>
      <c r="M1668" s="99" t="s">
        <v>66</v>
      </c>
    </row>
    <row r="1669" spans="1:13" x14ac:dyDescent="0.35">
      <c r="A1669" s="99">
        <v>663.4</v>
      </c>
      <c r="B1669" s="99">
        <v>37</v>
      </c>
      <c r="C1669" s="99" t="s">
        <v>284</v>
      </c>
      <c r="D1669" s="99">
        <v>10</v>
      </c>
      <c r="E1669" s="99" t="s">
        <v>290</v>
      </c>
      <c r="F1669" s="99" t="s">
        <v>66</v>
      </c>
      <c r="G1669" s="99" t="s">
        <v>287</v>
      </c>
      <c r="H1669" s="99" t="s">
        <v>289</v>
      </c>
      <c r="I1669" s="99" t="s">
        <v>66</v>
      </c>
      <c r="J1669" s="99" t="s">
        <v>66</v>
      </c>
      <c r="K1669" s="99" t="s">
        <v>66</v>
      </c>
      <c r="L1669" s="99" t="s">
        <v>66</v>
      </c>
      <c r="M1669" s="99" t="s">
        <v>66</v>
      </c>
    </row>
    <row r="1670" spans="1:13" x14ac:dyDescent="0.35">
      <c r="A1670" s="99">
        <v>666.4</v>
      </c>
      <c r="B1670" s="99">
        <v>37</v>
      </c>
      <c r="C1670" s="99" t="s">
        <v>284</v>
      </c>
      <c r="D1670" s="99">
        <v>9</v>
      </c>
      <c r="E1670" s="99" t="s">
        <v>290</v>
      </c>
      <c r="F1670" s="99" t="s">
        <v>66</v>
      </c>
      <c r="G1670" s="99" t="s">
        <v>287</v>
      </c>
      <c r="H1670" s="99" t="s">
        <v>289</v>
      </c>
      <c r="I1670" s="99" t="s">
        <v>66</v>
      </c>
      <c r="J1670" s="99" t="s">
        <v>66</v>
      </c>
      <c r="K1670" s="99" t="s">
        <v>66</v>
      </c>
      <c r="L1670" s="99" t="s">
        <v>66</v>
      </c>
      <c r="M1670" s="99" t="s">
        <v>66</v>
      </c>
    </row>
    <row r="1671" spans="1:13" x14ac:dyDescent="0.35">
      <c r="A1671" s="99">
        <v>669.4</v>
      </c>
      <c r="B1671" s="99">
        <v>37</v>
      </c>
      <c r="C1671" s="99" t="s">
        <v>284</v>
      </c>
      <c r="D1671" s="99">
        <v>16</v>
      </c>
      <c r="E1671" s="99" t="s">
        <v>290</v>
      </c>
      <c r="F1671" s="99" t="s">
        <v>66</v>
      </c>
      <c r="G1671" s="99" t="s">
        <v>287</v>
      </c>
      <c r="H1671" s="99" t="s">
        <v>289</v>
      </c>
      <c r="I1671" s="99" t="s">
        <v>66</v>
      </c>
      <c r="J1671" s="99" t="s">
        <v>66</v>
      </c>
      <c r="K1671" s="99" t="s">
        <v>66</v>
      </c>
      <c r="L1671" s="99" t="s">
        <v>66</v>
      </c>
      <c r="M1671" s="99" t="s">
        <v>66</v>
      </c>
    </row>
    <row r="1672" spans="1:13" x14ac:dyDescent="0.35">
      <c r="A1672" s="99">
        <v>672.4</v>
      </c>
      <c r="B1672" s="99">
        <v>37</v>
      </c>
      <c r="C1672" s="99" t="s">
        <v>284</v>
      </c>
      <c r="D1672" s="99">
        <v>15</v>
      </c>
      <c r="E1672" s="99" t="s">
        <v>290</v>
      </c>
      <c r="F1672" s="99" t="s">
        <v>66</v>
      </c>
      <c r="G1672" s="99" t="s">
        <v>287</v>
      </c>
      <c r="H1672" s="99" t="s">
        <v>289</v>
      </c>
      <c r="I1672" s="99" t="s">
        <v>66</v>
      </c>
      <c r="J1672" s="99" t="s">
        <v>66</v>
      </c>
      <c r="K1672" s="99" t="s">
        <v>66</v>
      </c>
      <c r="L1672" s="99" t="s">
        <v>66</v>
      </c>
      <c r="M1672" s="99" t="s">
        <v>66</v>
      </c>
    </row>
    <row r="1673" spans="1:13" x14ac:dyDescent="0.35">
      <c r="A1673" s="99">
        <v>675.4</v>
      </c>
      <c r="B1673" s="99">
        <v>37</v>
      </c>
      <c r="C1673" s="99" t="s">
        <v>284</v>
      </c>
      <c r="D1673" s="99">
        <v>14</v>
      </c>
      <c r="E1673" s="99" t="s">
        <v>290</v>
      </c>
      <c r="F1673" s="99" t="s">
        <v>66</v>
      </c>
      <c r="G1673" s="99" t="s">
        <v>287</v>
      </c>
      <c r="H1673" s="99" t="s">
        <v>289</v>
      </c>
      <c r="I1673" s="99" t="s">
        <v>66</v>
      </c>
      <c r="J1673" s="99" t="s">
        <v>66</v>
      </c>
      <c r="K1673" s="99" t="s">
        <v>66</v>
      </c>
      <c r="L1673" s="99" t="s">
        <v>66</v>
      </c>
      <c r="M1673" s="99" t="s">
        <v>66</v>
      </c>
    </row>
    <row r="1674" spans="1:13" x14ac:dyDescent="0.35">
      <c r="A1674" s="99">
        <v>678.4</v>
      </c>
      <c r="B1674" s="99">
        <v>37</v>
      </c>
      <c r="C1674" s="99" t="s">
        <v>284</v>
      </c>
      <c r="D1674" s="99">
        <v>17</v>
      </c>
      <c r="E1674" s="99" t="s">
        <v>290</v>
      </c>
      <c r="F1674" s="99" t="s">
        <v>66</v>
      </c>
      <c r="G1674" s="99" t="s">
        <v>287</v>
      </c>
      <c r="H1674" s="99" t="s">
        <v>289</v>
      </c>
      <c r="I1674" s="99" t="s">
        <v>66</v>
      </c>
      <c r="J1674" s="99" t="s">
        <v>66</v>
      </c>
      <c r="K1674" s="99" t="s">
        <v>66</v>
      </c>
      <c r="L1674" s="99" t="s">
        <v>66</v>
      </c>
      <c r="M1674" s="99" t="s">
        <v>66</v>
      </c>
    </row>
    <row r="1675" spans="1:13" x14ac:dyDescent="0.35">
      <c r="A1675" s="99">
        <v>681.4</v>
      </c>
      <c r="B1675" s="99">
        <v>37</v>
      </c>
      <c r="C1675" s="99" t="s">
        <v>284</v>
      </c>
      <c r="D1675" s="99">
        <v>12</v>
      </c>
      <c r="E1675" s="99" t="s">
        <v>290</v>
      </c>
      <c r="F1675" s="99" t="s">
        <v>66</v>
      </c>
      <c r="G1675" s="99" t="s">
        <v>287</v>
      </c>
      <c r="H1675" s="99" t="s">
        <v>289</v>
      </c>
      <c r="I1675" s="99" t="s">
        <v>66</v>
      </c>
      <c r="J1675" s="99" t="s">
        <v>66</v>
      </c>
      <c r="K1675" s="99" t="s">
        <v>66</v>
      </c>
      <c r="L1675" s="99" t="s">
        <v>66</v>
      </c>
      <c r="M1675" s="99" t="s">
        <v>66</v>
      </c>
    </row>
    <row r="1676" spans="1:13" x14ac:dyDescent="0.35">
      <c r="A1676" s="99">
        <v>684.4</v>
      </c>
      <c r="B1676" s="99">
        <v>37</v>
      </c>
      <c r="C1676" s="99" t="s">
        <v>284</v>
      </c>
      <c r="D1676" s="99">
        <v>11</v>
      </c>
      <c r="E1676" s="99" t="s">
        <v>290</v>
      </c>
      <c r="F1676" s="99" t="s">
        <v>66</v>
      </c>
      <c r="G1676" s="99" t="s">
        <v>287</v>
      </c>
      <c r="H1676" s="99" t="s">
        <v>289</v>
      </c>
      <c r="I1676" s="99" t="s">
        <v>66</v>
      </c>
      <c r="J1676" s="99" t="s">
        <v>66</v>
      </c>
      <c r="K1676" s="99" t="s">
        <v>66</v>
      </c>
      <c r="L1676" s="99" t="s">
        <v>66</v>
      </c>
      <c r="M1676" s="99" t="s">
        <v>66</v>
      </c>
    </row>
    <row r="1677" spans="1:13" x14ac:dyDescent="0.35">
      <c r="A1677" s="99">
        <v>687.4</v>
      </c>
      <c r="B1677" s="99">
        <v>37</v>
      </c>
      <c r="C1677" s="99" t="s">
        <v>284</v>
      </c>
      <c r="D1677" s="99">
        <v>14</v>
      </c>
      <c r="E1677" s="99" t="s">
        <v>290</v>
      </c>
      <c r="F1677" s="99" t="s">
        <v>66</v>
      </c>
      <c r="G1677" s="99" t="s">
        <v>287</v>
      </c>
      <c r="H1677" s="99" t="s">
        <v>289</v>
      </c>
      <c r="I1677" s="99" t="s">
        <v>66</v>
      </c>
      <c r="J1677" s="99" t="s">
        <v>66</v>
      </c>
      <c r="K1677" s="99" t="s">
        <v>66</v>
      </c>
      <c r="L1677" s="99" t="s">
        <v>66</v>
      </c>
      <c r="M1677" s="99" t="s">
        <v>66</v>
      </c>
    </row>
    <row r="1678" spans="1:13" x14ac:dyDescent="0.35">
      <c r="A1678" s="99">
        <v>690.4</v>
      </c>
      <c r="B1678" s="99">
        <v>37</v>
      </c>
      <c r="C1678" s="99" t="s">
        <v>284</v>
      </c>
      <c r="D1678" s="99">
        <v>12</v>
      </c>
      <c r="E1678" s="99" t="s">
        <v>290</v>
      </c>
      <c r="F1678" s="99" t="s">
        <v>66</v>
      </c>
      <c r="G1678" s="99" t="s">
        <v>287</v>
      </c>
      <c r="H1678" s="99" t="s">
        <v>289</v>
      </c>
      <c r="I1678" s="99" t="s">
        <v>66</v>
      </c>
      <c r="J1678" s="99" t="s">
        <v>66</v>
      </c>
      <c r="K1678" s="99" t="s">
        <v>66</v>
      </c>
      <c r="L1678" s="99" t="s">
        <v>66</v>
      </c>
      <c r="M1678" s="99" t="s">
        <v>66</v>
      </c>
    </row>
    <row r="1679" spans="1:13" x14ac:dyDescent="0.35">
      <c r="A1679" s="99">
        <v>693.4</v>
      </c>
      <c r="B1679" s="99">
        <v>36.9</v>
      </c>
      <c r="C1679" s="99" t="s">
        <v>284</v>
      </c>
      <c r="D1679" s="99">
        <v>16</v>
      </c>
      <c r="E1679" s="99" t="s">
        <v>290</v>
      </c>
      <c r="F1679" s="99" t="s">
        <v>66</v>
      </c>
      <c r="G1679" s="99" t="s">
        <v>287</v>
      </c>
      <c r="H1679" s="99" t="s">
        <v>289</v>
      </c>
      <c r="I1679" s="99" t="s">
        <v>66</v>
      </c>
      <c r="J1679" s="99" t="s">
        <v>66</v>
      </c>
      <c r="K1679" s="99" t="s">
        <v>66</v>
      </c>
      <c r="L1679" s="99" t="s">
        <v>66</v>
      </c>
      <c r="M1679" s="99" t="s">
        <v>66</v>
      </c>
    </row>
    <row r="1680" spans="1:13" x14ac:dyDescent="0.35">
      <c r="A1680" s="99">
        <v>696.4</v>
      </c>
      <c r="B1680" s="99">
        <v>37</v>
      </c>
      <c r="C1680" s="99" t="s">
        <v>284</v>
      </c>
      <c r="D1680" s="99">
        <v>17</v>
      </c>
      <c r="E1680" s="99" t="s">
        <v>290</v>
      </c>
      <c r="F1680" s="99" t="s">
        <v>66</v>
      </c>
      <c r="G1680" s="99" t="s">
        <v>287</v>
      </c>
      <c r="H1680" s="99" t="s">
        <v>289</v>
      </c>
      <c r="I1680" s="99" t="s">
        <v>66</v>
      </c>
      <c r="J1680" s="99" t="s">
        <v>66</v>
      </c>
      <c r="K1680" s="99" t="s">
        <v>66</v>
      </c>
      <c r="L1680" s="99" t="s">
        <v>66</v>
      </c>
      <c r="M1680" s="99" t="s">
        <v>66</v>
      </c>
    </row>
    <row r="1681" spans="1:13" x14ac:dyDescent="0.35">
      <c r="A1681" s="99">
        <v>699.4</v>
      </c>
      <c r="B1681" s="99">
        <v>37</v>
      </c>
      <c r="C1681" s="99" t="s">
        <v>284</v>
      </c>
      <c r="D1681" s="99">
        <v>15</v>
      </c>
      <c r="E1681" s="99" t="s">
        <v>290</v>
      </c>
      <c r="F1681" s="99" t="s">
        <v>66</v>
      </c>
      <c r="G1681" s="99" t="s">
        <v>287</v>
      </c>
      <c r="H1681" s="99" t="s">
        <v>289</v>
      </c>
      <c r="I1681" s="99" t="s">
        <v>66</v>
      </c>
      <c r="J1681" s="99" t="s">
        <v>66</v>
      </c>
      <c r="K1681" s="99" t="s">
        <v>66</v>
      </c>
      <c r="L1681" s="99" t="s">
        <v>66</v>
      </c>
      <c r="M1681" s="99" t="s">
        <v>66</v>
      </c>
    </row>
    <row r="1682" spans="1:13" x14ac:dyDescent="0.35">
      <c r="A1682" s="99">
        <v>702.4</v>
      </c>
      <c r="B1682" s="99">
        <v>37</v>
      </c>
      <c r="C1682" s="99" t="s">
        <v>284</v>
      </c>
      <c r="D1682" s="99">
        <v>19</v>
      </c>
      <c r="E1682" s="99" t="s">
        <v>290</v>
      </c>
      <c r="F1682" s="99" t="s">
        <v>66</v>
      </c>
      <c r="G1682" s="99" t="s">
        <v>287</v>
      </c>
      <c r="H1682" s="99" t="s">
        <v>289</v>
      </c>
      <c r="I1682" s="99" t="s">
        <v>66</v>
      </c>
      <c r="J1682" s="99" t="s">
        <v>66</v>
      </c>
      <c r="K1682" s="99" t="s">
        <v>66</v>
      </c>
      <c r="L1682" s="99" t="s">
        <v>66</v>
      </c>
      <c r="M1682" s="99" t="s">
        <v>66</v>
      </c>
    </row>
    <row r="1683" spans="1:13" x14ac:dyDescent="0.35">
      <c r="A1683" s="99">
        <v>705.4</v>
      </c>
      <c r="B1683" s="99">
        <v>37</v>
      </c>
      <c r="C1683" s="99" t="s">
        <v>284</v>
      </c>
      <c r="D1683" s="99">
        <v>12</v>
      </c>
      <c r="E1683" s="99" t="s">
        <v>290</v>
      </c>
      <c r="F1683" s="99" t="s">
        <v>66</v>
      </c>
      <c r="G1683" s="99" t="s">
        <v>287</v>
      </c>
      <c r="H1683" s="99" t="s">
        <v>289</v>
      </c>
      <c r="I1683" s="99" t="s">
        <v>66</v>
      </c>
      <c r="J1683" s="99" t="s">
        <v>66</v>
      </c>
      <c r="K1683" s="99" t="s">
        <v>66</v>
      </c>
      <c r="L1683" s="99" t="s">
        <v>66</v>
      </c>
      <c r="M1683" s="99" t="s">
        <v>66</v>
      </c>
    </row>
    <row r="1684" spans="1:13" x14ac:dyDescent="0.35">
      <c r="A1684" s="99">
        <v>708.4</v>
      </c>
      <c r="B1684" s="99">
        <v>37</v>
      </c>
      <c r="C1684" s="99" t="s">
        <v>284</v>
      </c>
      <c r="D1684" s="99">
        <v>16</v>
      </c>
      <c r="E1684" s="99" t="s">
        <v>290</v>
      </c>
      <c r="F1684" s="99" t="s">
        <v>66</v>
      </c>
      <c r="G1684" s="99" t="s">
        <v>287</v>
      </c>
      <c r="H1684" s="99" t="s">
        <v>289</v>
      </c>
      <c r="I1684" s="99" t="s">
        <v>66</v>
      </c>
      <c r="J1684" s="99" t="s">
        <v>66</v>
      </c>
      <c r="K1684" s="99" t="s">
        <v>66</v>
      </c>
      <c r="L1684" s="99" t="s">
        <v>66</v>
      </c>
      <c r="M1684" s="99" t="s">
        <v>66</v>
      </c>
    </row>
    <row r="1685" spans="1:13" x14ac:dyDescent="0.35">
      <c r="A1685" s="99">
        <v>711.4</v>
      </c>
      <c r="B1685" s="99">
        <v>37</v>
      </c>
      <c r="C1685" s="99" t="s">
        <v>284</v>
      </c>
      <c r="D1685" s="99">
        <v>13</v>
      </c>
      <c r="E1685" s="99" t="s">
        <v>290</v>
      </c>
      <c r="F1685" s="99" t="s">
        <v>66</v>
      </c>
      <c r="G1685" s="99" t="s">
        <v>287</v>
      </c>
      <c r="H1685" s="99" t="s">
        <v>289</v>
      </c>
      <c r="I1685" s="99" t="s">
        <v>66</v>
      </c>
      <c r="J1685" s="99" t="s">
        <v>66</v>
      </c>
      <c r="K1685" s="99" t="s">
        <v>66</v>
      </c>
      <c r="L1685" s="99" t="s">
        <v>66</v>
      </c>
      <c r="M1685" s="99" t="s">
        <v>66</v>
      </c>
    </row>
    <row r="1686" spans="1:13" x14ac:dyDescent="0.35">
      <c r="A1686" s="99">
        <v>714.4</v>
      </c>
      <c r="B1686" s="99">
        <v>37</v>
      </c>
      <c r="C1686" s="99" t="s">
        <v>284</v>
      </c>
      <c r="D1686" s="99">
        <v>9</v>
      </c>
      <c r="E1686" s="99" t="s">
        <v>290</v>
      </c>
      <c r="F1686" s="99" t="s">
        <v>66</v>
      </c>
      <c r="G1686" s="99" t="s">
        <v>287</v>
      </c>
      <c r="H1686" s="99" t="s">
        <v>289</v>
      </c>
      <c r="I1686" s="99" t="s">
        <v>66</v>
      </c>
      <c r="J1686" s="99" t="s">
        <v>66</v>
      </c>
      <c r="K1686" s="99" t="s">
        <v>66</v>
      </c>
      <c r="L1686" s="99" t="s">
        <v>66</v>
      </c>
      <c r="M1686" s="99" t="s">
        <v>66</v>
      </c>
    </row>
    <row r="1687" spans="1:13" x14ac:dyDescent="0.35">
      <c r="A1687" s="99">
        <v>717.4</v>
      </c>
      <c r="B1687" s="99">
        <v>37</v>
      </c>
      <c r="C1687" s="99" t="s">
        <v>284</v>
      </c>
      <c r="D1687" s="99">
        <v>14</v>
      </c>
      <c r="E1687" s="99" t="s">
        <v>290</v>
      </c>
      <c r="F1687" s="99" t="s">
        <v>66</v>
      </c>
      <c r="G1687" s="99" t="s">
        <v>287</v>
      </c>
      <c r="H1687" s="99" t="s">
        <v>289</v>
      </c>
      <c r="I1687" s="99" t="s">
        <v>66</v>
      </c>
      <c r="J1687" s="99" t="s">
        <v>66</v>
      </c>
      <c r="K1687" s="99" t="s">
        <v>66</v>
      </c>
      <c r="L1687" s="99" t="s">
        <v>66</v>
      </c>
      <c r="M1687" s="99" t="s">
        <v>66</v>
      </c>
    </row>
    <row r="1688" spans="1:13" x14ac:dyDescent="0.35">
      <c r="A1688" s="99">
        <v>720.4</v>
      </c>
      <c r="B1688" s="99">
        <v>37</v>
      </c>
      <c r="C1688" s="99" t="s">
        <v>284</v>
      </c>
      <c r="D1688" s="99">
        <v>15</v>
      </c>
      <c r="E1688" s="99" t="s">
        <v>290</v>
      </c>
      <c r="F1688" s="99" t="s">
        <v>66</v>
      </c>
      <c r="G1688" s="99" t="s">
        <v>287</v>
      </c>
      <c r="H1688" s="99" t="s">
        <v>289</v>
      </c>
      <c r="I1688" s="99" t="s">
        <v>66</v>
      </c>
      <c r="J1688" s="99" t="s">
        <v>66</v>
      </c>
      <c r="K1688" s="99" t="s">
        <v>66</v>
      </c>
      <c r="L1688" s="99" t="s">
        <v>66</v>
      </c>
      <c r="M1688" s="99" t="s">
        <v>66</v>
      </c>
    </row>
    <row r="1689" spans="1:13" x14ac:dyDescent="0.35">
      <c r="A1689" s="99">
        <v>0.4</v>
      </c>
      <c r="B1689" s="99">
        <v>37</v>
      </c>
      <c r="C1689" s="99" t="s">
        <v>139</v>
      </c>
      <c r="D1689" s="99">
        <v>15</v>
      </c>
      <c r="E1689" s="99" t="s">
        <v>61</v>
      </c>
      <c r="F1689" s="99">
        <v>1.99</v>
      </c>
      <c r="G1689" s="99" t="s">
        <v>287</v>
      </c>
      <c r="H1689" s="99" t="s">
        <v>60</v>
      </c>
      <c r="I1689" s="99" t="s">
        <v>59</v>
      </c>
      <c r="J1689" s="99" t="s">
        <v>263</v>
      </c>
      <c r="K1689" s="99">
        <v>36617</v>
      </c>
      <c r="L1689" s="99">
        <v>61802</v>
      </c>
      <c r="M1689" s="99">
        <v>0.59248891621630295</v>
      </c>
    </row>
    <row r="1690" spans="1:13" x14ac:dyDescent="0.35">
      <c r="A1690" s="99">
        <v>3.4</v>
      </c>
      <c r="B1690" s="99">
        <v>37</v>
      </c>
      <c r="C1690" s="99" t="s">
        <v>139</v>
      </c>
      <c r="D1690" s="99">
        <v>14</v>
      </c>
      <c r="E1690" s="99" t="s">
        <v>61</v>
      </c>
      <c r="F1690" s="99">
        <v>1.99</v>
      </c>
      <c r="G1690" s="99" t="s">
        <v>287</v>
      </c>
      <c r="H1690" s="99" t="s">
        <v>60</v>
      </c>
      <c r="I1690" s="99" t="s">
        <v>59</v>
      </c>
      <c r="J1690" s="99" t="s">
        <v>263</v>
      </c>
      <c r="K1690" s="99">
        <v>36617</v>
      </c>
      <c r="L1690" s="99">
        <v>61802</v>
      </c>
      <c r="M1690" s="99">
        <v>0.59248891621630295</v>
      </c>
    </row>
    <row r="1691" spans="1:13" x14ac:dyDescent="0.35">
      <c r="A1691" s="99">
        <v>6.4</v>
      </c>
      <c r="B1691" s="99">
        <v>37</v>
      </c>
      <c r="C1691" s="99" t="s">
        <v>139</v>
      </c>
      <c r="D1691" s="99">
        <v>22</v>
      </c>
      <c r="E1691" s="99" t="s">
        <v>61</v>
      </c>
      <c r="F1691" s="99">
        <v>1.99</v>
      </c>
      <c r="G1691" s="99" t="s">
        <v>287</v>
      </c>
      <c r="H1691" s="99" t="s">
        <v>60</v>
      </c>
      <c r="I1691" s="99" t="s">
        <v>59</v>
      </c>
      <c r="J1691" s="99" t="s">
        <v>263</v>
      </c>
      <c r="K1691" s="99">
        <v>36617</v>
      </c>
      <c r="L1691" s="99">
        <v>61802</v>
      </c>
      <c r="M1691" s="99">
        <v>0.59248891621630295</v>
      </c>
    </row>
    <row r="1692" spans="1:13" x14ac:dyDescent="0.35">
      <c r="A1692" s="99">
        <v>9.4</v>
      </c>
      <c r="B1692" s="99">
        <v>37</v>
      </c>
      <c r="C1692" s="99" t="s">
        <v>139</v>
      </c>
      <c r="D1692" s="99">
        <v>47</v>
      </c>
      <c r="E1692" s="99" t="s">
        <v>61</v>
      </c>
      <c r="F1692" s="99">
        <v>1.99</v>
      </c>
      <c r="G1692" s="99" t="s">
        <v>287</v>
      </c>
      <c r="H1692" s="99" t="s">
        <v>60</v>
      </c>
      <c r="I1692" s="99" t="s">
        <v>59</v>
      </c>
      <c r="J1692" s="99" t="s">
        <v>263</v>
      </c>
      <c r="K1692" s="99">
        <v>36617</v>
      </c>
      <c r="L1692" s="99">
        <v>61802</v>
      </c>
      <c r="M1692" s="99">
        <v>0.59248891621630295</v>
      </c>
    </row>
    <row r="1693" spans="1:13" x14ac:dyDescent="0.35">
      <c r="A1693" s="99">
        <v>12.4</v>
      </c>
      <c r="B1693" s="99">
        <v>37</v>
      </c>
      <c r="C1693" s="99" t="s">
        <v>139</v>
      </c>
      <c r="D1693" s="99">
        <v>115</v>
      </c>
      <c r="E1693" s="99" t="s">
        <v>61</v>
      </c>
      <c r="F1693" s="99">
        <v>1.99</v>
      </c>
      <c r="G1693" s="99" t="s">
        <v>287</v>
      </c>
      <c r="H1693" s="99" t="s">
        <v>60</v>
      </c>
      <c r="I1693" s="99" t="s">
        <v>59</v>
      </c>
      <c r="J1693" s="99" t="s">
        <v>263</v>
      </c>
      <c r="K1693" s="99">
        <v>36617</v>
      </c>
      <c r="L1693" s="99">
        <v>61802</v>
      </c>
      <c r="M1693" s="99">
        <v>0.59248891621630295</v>
      </c>
    </row>
    <row r="1694" spans="1:13" x14ac:dyDescent="0.35">
      <c r="A1694" s="99">
        <v>15.4</v>
      </c>
      <c r="B1694" s="99">
        <v>37</v>
      </c>
      <c r="C1694" s="99" t="s">
        <v>139</v>
      </c>
      <c r="D1694" s="99">
        <v>254</v>
      </c>
      <c r="E1694" s="99" t="s">
        <v>61</v>
      </c>
      <c r="F1694" s="99">
        <v>1.99</v>
      </c>
      <c r="G1694" s="99" t="s">
        <v>287</v>
      </c>
      <c r="H1694" s="99" t="s">
        <v>60</v>
      </c>
      <c r="I1694" s="99" t="s">
        <v>59</v>
      </c>
      <c r="J1694" s="99" t="s">
        <v>263</v>
      </c>
      <c r="K1694" s="99">
        <v>36617</v>
      </c>
      <c r="L1694" s="99">
        <v>61802</v>
      </c>
      <c r="M1694" s="99">
        <v>0.59248891621630295</v>
      </c>
    </row>
    <row r="1695" spans="1:13" x14ac:dyDescent="0.35">
      <c r="A1695" s="99">
        <v>18.399999999999999</v>
      </c>
      <c r="B1695" s="99">
        <v>37</v>
      </c>
      <c r="C1695" s="99" t="s">
        <v>139</v>
      </c>
      <c r="D1695" s="99">
        <v>495</v>
      </c>
      <c r="E1695" s="99" t="s">
        <v>61</v>
      </c>
      <c r="F1695" s="99">
        <v>1.99</v>
      </c>
      <c r="G1695" s="99" t="s">
        <v>287</v>
      </c>
      <c r="H1695" s="99" t="s">
        <v>60</v>
      </c>
      <c r="I1695" s="99" t="s">
        <v>59</v>
      </c>
      <c r="J1695" s="99" t="s">
        <v>263</v>
      </c>
      <c r="K1695" s="99">
        <v>36617</v>
      </c>
      <c r="L1695" s="99">
        <v>61802</v>
      </c>
      <c r="M1695" s="99">
        <v>0.59248891621630295</v>
      </c>
    </row>
    <row r="1696" spans="1:13" x14ac:dyDescent="0.35">
      <c r="A1696" s="99">
        <v>21.4</v>
      </c>
      <c r="B1696" s="99">
        <v>37</v>
      </c>
      <c r="C1696" s="99" t="s">
        <v>139</v>
      </c>
      <c r="D1696" s="99">
        <v>896</v>
      </c>
      <c r="E1696" s="99" t="s">
        <v>61</v>
      </c>
      <c r="F1696" s="99">
        <v>1.99</v>
      </c>
      <c r="G1696" s="99" t="s">
        <v>287</v>
      </c>
      <c r="H1696" s="99" t="s">
        <v>60</v>
      </c>
      <c r="I1696" s="99" t="s">
        <v>59</v>
      </c>
      <c r="J1696" s="99" t="s">
        <v>263</v>
      </c>
      <c r="K1696" s="99">
        <v>36617</v>
      </c>
      <c r="L1696" s="99">
        <v>61802</v>
      </c>
      <c r="M1696" s="99">
        <v>0.59248891621630295</v>
      </c>
    </row>
    <row r="1697" spans="1:13" x14ac:dyDescent="0.35">
      <c r="A1697" s="99">
        <v>24.4</v>
      </c>
      <c r="B1697" s="99">
        <v>37</v>
      </c>
      <c r="C1697" s="99" t="s">
        <v>139</v>
      </c>
      <c r="D1697" s="99">
        <v>1464</v>
      </c>
      <c r="E1697" s="99" t="s">
        <v>61</v>
      </c>
      <c r="F1697" s="99">
        <v>1.99</v>
      </c>
      <c r="G1697" s="99" t="s">
        <v>287</v>
      </c>
      <c r="H1697" s="99" t="s">
        <v>60</v>
      </c>
      <c r="I1697" s="99" t="s">
        <v>59</v>
      </c>
      <c r="J1697" s="99" t="s">
        <v>263</v>
      </c>
      <c r="K1697" s="99">
        <v>36617</v>
      </c>
      <c r="L1697" s="99">
        <v>61802</v>
      </c>
      <c r="M1697" s="99">
        <v>0.59248891621630295</v>
      </c>
    </row>
    <row r="1698" spans="1:13" x14ac:dyDescent="0.35">
      <c r="A1698" s="99">
        <v>27.4</v>
      </c>
      <c r="B1698" s="99">
        <v>37</v>
      </c>
      <c r="C1698" s="99" t="s">
        <v>139</v>
      </c>
      <c r="D1698" s="99">
        <v>2152</v>
      </c>
      <c r="E1698" s="99" t="s">
        <v>61</v>
      </c>
      <c r="F1698" s="99">
        <v>1.99</v>
      </c>
      <c r="G1698" s="99" t="s">
        <v>287</v>
      </c>
      <c r="H1698" s="99" t="s">
        <v>60</v>
      </c>
      <c r="I1698" s="99" t="s">
        <v>59</v>
      </c>
      <c r="J1698" s="99" t="s">
        <v>263</v>
      </c>
      <c r="K1698" s="99">
        <v>36617</v>
      </c>
      <c r="L1698" s="99">
        <v>61802</v>
      </c>
      <c r="M1698" s="99">
        <v>0.59248891621630295</v>
      </c>
    </row>
    <row r="1699" spans="1:13" x14ac:dyDescent="0.35">
      <c r="A1699" s="99">
        <v>30.4</v>
      </c>
      <c r="B1699" s="99">
        <v>37</v>
      </c>
      <c r="C1699" s="99" t="s">
        <v>139</v>
      </c>
      <c r="D1699" s="99">
        <v>3004</v>
      </c>
      <c r="E1699" s="99" t="s">
        <v>61</v>
      </c>
      <c r="F1699" s="99">
        <v>1.99</v>
      </c>
      <c r="G1699" s="99" t="s">
        <v>287</v>
      </c>
      <c r="H1699" s="99" t="s">
        <v>60</v>
      </c>
      <c r="I1699" s="99" t="s">
        <v>59</v>
      </c>
      <c r="J1699" s="99" t="s">
        <v>263</v>
      </c>
      <c r="K1699" s="99">
        <v>36617</v>
      </c>
      <c r="L1699" s="99">
        <v>61802</v>
      </c>
      <c r="M1699" s="99">
        <v>0.59248891621630295</v>
      </c>
    </row>
    <row r="1700" spans="1:13" x14ac:dyDescent="0.35">
      <c r="A1700" s="99">
        <v>33.4</v>
      </c>
      <c r="B1700" s="99">
        <v>37</v>
      </c>
      <c r="C1700" s="99" t="s">
        <v>139</v>
      </c>
      <c r="D1700" s="99">
        <v>4063</v>
      </c>
      <c r="E1700" s="99" t="s">
        <v>61</v>
      </c>
      <c r="F1700" s="99">
        <v>1.99</v>
      </c>
      <c r="G1700" s="99" t="s">
        <v>287</v>
      </c>
      <c r="H1700" s="99" t="s">
        <v>60</v>
      </c>
      <c r="I1700" s="99" t="s">
        <v>59</v>
      </c>
      <c r="J1700" s="99" t="s">
        <v>263</v>
      </c>
      <c r="K1700" s="99">
        <v>36617</v>
      </c>
      <c r="L1700" s="99">
        <v>61802</v>
      </c>
      <c r="M1700" s="99">
        <v>0.59248891621630295</v>
      </c>
    </row>
    <row r="1701" spans="1:13" x14ac:dyDescent="0.35">
      <c r="A1701" s="99">
        <v>36.4</v>
      </c>
      <c r="B1701" s="99">
        <v>37</v>
      </c>
      <c r="C1701" s="99" t="s">
        <v>139</v>
      </c>
      <c r="D1701" s="99">
        <v>5117</v>
      </c>
      <c r="E1701" s="99" t="s">
        <v>61</v>
      </c>
      <c r="F1701" s="99">
        <v>1.99</v>
      </c>
      <c r="G1701" s="99" t="s">
        <v>287</v>
      </c>
      <c r="H1701" s="99" t="s">
        <v>60</v>
      </c>
      <c r="I1701" s="99" t="s">
        <v>59</v>
      </c>
      <c r="J1701" s="99" t="s">
        <v>263</v>
      </c>
      <c r="K1701" s="99">
        <v>36617</v>
      </c>
      <c r="L1701" s="99">
        <v>61802</v>
      </c>
      <c r="M1701" s="99">
        <v>0.59248891621630295</v>
      </c>
    </row>
    <row r="1702" spans="1:13" x14ac:dyDescent="0.35">
      <c r="A1702" s="99">
        <v>39.4</v>
      </c>
      <c r="B1702" s="99">
        <v>37</v>
      </c>
      <c r="C1702" s="99" t="s">
        <v>139</v>
      </c>
      <c r="D1702" s="99">
        <v>6172</v>
      </c>
      <c r="E1702" s="99" t="s">
        <v>61</v>
      </c>
      <c r="F1702" s="99">
        <v>1.99</v>
      </c>
      <c r="G1702" s="99" t="s">
        <v>287</v>
      </c>
      <c r="H1702" s="99" t="s">
        <v>60</v>
      </c>
      <c r="I1702" s="99" t="s">
        <v>59</v>
      </c>
      <c r="J1702" s="99" t="s">
        <v>263</v>
      </c>
      <c r="K1702" s="99">
        <v>36617</v>
      </c>
      <c r="L1702" s="99">
        <v>61802</v>
      </c>
      <c r="M1702" s="99">
        <v>0.59248891621630295</v>
      </c>
    </row>
    <row r="1703" spans="1:13" x14ac:dyDescent="0.35">
      <c r="A1703" s="99">
        <v>42.4</v>
      </c>
      <c r="B1703" s="99">
        <v>37</v>
      </c>
      <c r="C1703" s="99" t="s">
        <v>139</v>
      </c>
      <c r="D1703" s="99">
        <v>7414</v>
      </c>
      <c r="E1703" s="99" t="s">
        <v>61</v>
      </c>
      <c r="F1703" s="99">
        <v>1.99</v>
      </c>
      <c r="G1703" s="99" t="s">
        <v>287</v>
      </c>
      <c r="H1703" s="99" t="s">
        <v>60</v>
      </c>
      <c r="I1703" s="99" t="s">
        <v>59</v>
      </c>
      <c r="J1703" s="99" t="s">
        <v>263</v>
      </c>
      <c r="K1703" s="99">
        <v>36617</v>
      </c>
      <c r="L1703" s="99">
        <v>61802</v>
      </c>
      <c r="M1703" s="99">
        <v>0.59248891621630295</v>
      </c>
    </row>
    <row r="1704" spans="1:13" x14ac:dyDescent="0.35">
      <c r="A1704" s="99">
        <v>45.4</v>
      </c>
      <c r="B1704" s="99">
        <v>37</v>
      </c>
      <c r="C1704" s="99" t="s">
        <v>139</v>
      </c>
      <c r="D1704" s="99">
        <v>8658</v>
      </c>
      <c r="E1704" s="99" t="s">
        <v>61</v>
      </c>
      <c r="F1704" s="99">
        <v>1.99</v>
      </c>
      <c r="G1704" s="99" t="s">
        <v>287</v>
      </c>
      <c r="H1704" s="99" t="s">
        <v>60</v>
      </c>
      <c r="I1704" s="99" t="s">
        <v>59</v>
      </c>
      <c r="J1704" s="99" t="s">
        <v>263</v>
      </c>
      <c r="K1704" s="99">
        <v>36617</v>
      </c>
      <c r="L1704" s="99">
        <v>61802</v>
      </c>
      <c r="M1704" s="99">
        <v>0.59248891621630295</v>
      </c>
    </row>
    <row r="1705" spans="1:13" x14ac:dyDescent="0.35">
      <c r="A1705" s="99">
        <v>48.4</v>
      </c>
      <c r="B1705" s="99">
        <v>37</v>
      </c>
      <c r="C1705" s="99" t="s">
        <v>139</v>
      </c>
      <c r="D1705" s="99">
        <v>9891</v>
      </c>
      <c r="E1705" s="99" t="s">
        <v>61</v>
      </c>
      <c r="F1705" s="99">
        <v>1.99</v>
      </c>
      <c r="G1705" s="99" t="s">
        <v>287</v>
      </c>
      <c r="H1705" s="99" t="s">
        <v>60</v>
      </c>
      <c r="I1705" s="99" t="s">
        <v>59</v>
      </c>
      <c r="J1705" s="99" t="s">
        <v>263</v>
      </c>
      <c r="K1705" s="99">
        <v>36617</v>
      </c>
      <c r="L1705" s="99">
        <v>61802</v>
      </c>
      <c r="M1705" s="99">
        <v>0.59248891621630295</v>
      </c>
    </row>
    <row r="1706" spans="1:13" x14ac:dyDescent="0.35">
      <c r="A1706" s="99">
        <v>51.4</v>
      </c>
      <c r="B1706" s="99">
        <v>37</v>
      </c>
      <c r="C1706" s="99" t="s">
        <v>139</v>
      </c>
      <c r="D1706" s="99">
        <v>11215</v>
      </c>
      <c r="E1706" s="99" t="s">
        <v>61</v>
      </c>
      <c r="F1706" s="99">
        <v>1.99</v>
      </c>
      <c r="G1706" s="99" t="s">
        <v>287</v>
      </c>
      <c r="H1706" s="99" t="s">
        <v>60</v>
      </c>
      <c r="I1706" s="99" t="s">
        <v>59</v>
      </c>
      <c r="J1706" s="99" t="s">
        <v>263</v>
      </c>
      <c r="K1706" s="99">
        <v>36617</v>
      </c>
      <c r="L1706" s="99">
        <v>61802</v>
      </c>
      <c r="M1706" s="99">
        <v>0.59248891621630295</v>
      </c>
    </row>
    <row r="1707" spans="1:13" x14ac:dyDescent="0.35">
      <c r="A1707" s="99">
        <v>54.4</v>
      </c>
      <c r="B1707" s="99">
        <v>37</v>
      </c>
      <c r="C1707" s="99" t="s">
        <v>139</v>
      </c>
      <c r="D1707" s="99">
        <v>12659</v>
      </c>
      <c r="E1707" s="99" t="s">
        <v>61</v>
      </c>
      <c r="F1707" s="99">
        <v>1.99</v>
      </c>
      <c r="G1707" s="99" t="s">
        <v>287</v>
      </c>
      <c r="H1707" s="99" t="s">
        <v>60</v>
      </c>
      <c r="I1707" s="99" t="s">
        <v>59</v>
      </c>
      <c r="J1707" s="99" t="s">
        <v>263</v>
      </c>
      <c r="K1707" s="99">
        <v>36617</v>
      </c>
      <c r="L1707" s="99">
        <v>61802</v>
      </c>
      <c r="M1707" s="99">
        <v>0.59248891621630295</v>
      </c>
    </row>
    <row r="1708" spans="1:13" x14ac:dyDescent="0.35">
      <c r="A1708" s="99">
        <v>57.4</v>
      </c>
      <c r="B1708" s="99">
        <v>37</v>
      </c>
      <c r="C1708" s="99" t="s">
        <v>139</v>
      </c>
      <c r="D1708" s="99">
        <v>13844</v>
      </c>
      <c r="E1708" s="99" t="s">
        <v>61</v>
      </c>
      <c r="F1708" s="99">
        <v>1.99</v>
      </c>
      <c r="G1708" s="99" t="s">
        <v>287</v>
      </c>
      <c r="H1708" s="99" t="s">
        <v>60</v>
      </c>
      <c r="I1708" s="99" t="s">
        <v>59</v>
      </c>
      <c r="J1708" s="99" t="s">
        <v>263</v>
      </c>
      <c r="K1708" s="99">
        <v>36617</v>
      </c>
      <c r="L1708" s="99">
        <v>61802</v>
      </c>
      <c r="M1708" s="99">
        <v>0.59248891621630295</v>
      </c>
    </row>
    <row r="1709" spans="1:13" x14ac:dyDescent="0.35">
      <c r="A1709" s="99">
        <v>60.4</v>
      </c>
      <c r="B1709" s="99">
        <v>37</v>
      </c>
      <c r="C1709" s="99" t="s">
        <v>139</v>
      </c>
      <c r="D1709" s="99">
        <v>15279</v>
      </c>
      <c r="E1709" s="99" t="s">
        <v>61</v>
      </c>
      <c r="F1709" s="99">
        <v>1.99</v>
      </c>
      <c r="G1709" s="99" t="s">
        <v>287</v>
      </c>
      <c r="H1709" s="99" t="s">
        <v>60</v>
      </c>
      <c r="I1709" s="99" t="s">
        <v>59</v>
      </c>
      <c r="J1709" s="99" t="s">
        <v>263</v>
      </c>
      <c r="K1709" s="99">
        <v>36617</v>
      </c>
      <c r="L1709" s="99">
        <v>61802</v>
      </c>
      <c r="M1709" s="99">
        <v>0.59248891621630295</v>
      </c>
    </row>
    <row r="1710" spans="1:13" x14ac:dyDescent="0.35">
      <c r="A1710" s="99">
        <v>63.4</v>
      </c>
      <c r="B1710" s="99">
        <v>37</v>
      </c>
      <c r="C1710" s="99" t="s">
        <v>139</v>
      </c>
      <c r="D1710" s="99">
        <v>16294</v>
      </c>
      <c r="E1710" s="99" t="s">
        <v>61</v>
      </c>
      <c r="F1710" s="99">
        <v>1.99</v>
      </c>
      <c r="G1710" s="99" t="s">
        <v>287</v>
      </c>
      <c r="H1710" s="99" t="s">
        <v>60</v>
      </c>
      <c r="I1710" s="99" t="s">
        <v>59</v>
      </c>
      <c r="J1710" s="99" t="s">
        <v>263</v>
      </c>
      <c r="K1710" s="99">
        <v>36617</v>
      </c>
      <c r="L1710" s="99">
        <v>61802</v>
      </c>
      <c r="M1710" s="99">
        <v>0.59248891621630295</v>
      </c>
    </row>
    <row r="1711" spans="1:13" x14ac:dyDescent="0.35">
      <c r="A1711" s="99">
        <v>66.400000000000006</v>
      </c>
      <c r="B1711" s="99">
        <v>37</v>
      </c>
      <c r="C1711" s="99" t="s">
        <v>139</v>
      </c>
      <c r="D1711" s="99">
        <v>17667</v>
      </c>
      <c r="E1711" s="99" t="s">
        <v>61</v>
      </c>
      <c r="F1711" s="99">
        <v>1.99</v>
      </c>
      <c r="G1711" s="99" t="s">
        <v>287</v>
      </c>
      <c r="H1711" s="99" t="s">
        <v>60</v>
      </c>
      <c r="I1711" s="99" t="s">
        <v>59</v>
      </c>
      <c r="J1711" s="99" t="s">
        <v>263</v>
      </c>
      <c r="K1711" s="99">
        <v>36617</v>
      </c>
      <c r="L1711" s="99">
        <v>61802</v>
      </c>
      <c r="M1711" s="99">
        <v>0.59248891621630295</v>
      </c>
    </row>
    <row r="1712" spans="1:13" x14ac:dyDescent="0.35">
      <c r="A1712" s="99">
        <v>69.400000000000006</v>
      </c>
      <c r="B1712" s="99">
        <v>37</v>
      </c>
      <c r="C1712" s="99" t="s">
        <v>139</v>
      </c>
      <c r="D1712" s="99">
        <v>19134</v>
      </c>
      <c r="E1712" s="99" t="s">
        <v>61</v>
      </c>
      <c r="F1712" s="99">
        <v>1.99</v>
      </c>
      <c r="G1712" s="99" t="s">
        <v>287</v>
      </c>
      <c r="H1712" s="99" t="s">
        <v>60</v>
      </c>
      <c r="I1712" s="99" t="s">
        <v>59</v>
      </c>
      <c r="J1712" s="99" t="s">
        <v>263</v>
      </c>
      <c r="K1712" s="99">
        <v>36617</v>
      </c>
      <c r="L1712" s="99">
        <v>61802</v>
      </c>
      <c r="M1712" s="99">
        <v>0.59248891621630295</v>
      </c>
    </row>
    <row r="1713" spans="1:13" x14ac:dyDescent="0.35">
      <c r="A1713" s="99">
        <v>72.400000000000006</v>
      </c>
      <c r="B1713" s="99">
        <v>37</v>
      </c>
      <c r="C1713" s="99" t="s">
        <v>139</v>
      </c>
      <c r="D1713" s="99">
        <v>20186</v>
      </c>
      <c r="E1713" s="99" t="s">
        <v>61</v>
      </c>
      <c r="F1713" s="99">
        <v>1.99</v>
      </c>
      <c r="G1713" s="99" t="s">
        <v>287</v>
      </c>
      <c r="H1713" s="99" t="s">
        <v>60</v>
      </c>
      <c r="I1713" s="99" t="s">
        <v>59</v>
      </c>
      <c r="J1713" s="99" t="s">
        <v>263</v>
      </c>
      <c r="K1713" s="99">
        <v>36617</v>
      </c>
      <c r="L1713" s="99">
        <v>61802</v>
      </c>
      <c r="M1713" s="99">
        <v>0.59248891621630295</v>
      </c>
    </row>
    <row r="1714" spans="1:13" x14ac:dyDescent="0.35">
      <c r="A1714" s="99">
        <v>75.400000000000006</v>
      </c>
      <c r="B1714" s="99">
        <v>37</v>
      </c>
      <c r="C1714" s="99" t="s">
        <v>139</v>
      </c>
      <c r="D1714" s="99">
        <v>21596</v>
      </c>
      <c r="E1714" s="99" t="s">
        <v>61</v>
      </c>
      <c r="F1714" s="99">
        <v>1.99</v>
      </c>
      <c r="G1714" s="99" t="s">
        <v>287</v>
      </c>
      <c r="H1714" s="99" t="s">
        <v>60</v>
      </c>
      <c r="I1714" s="99" t="s">
        <v>59</v>
      </c>
      <c r="J1714" s="99" t="s">
        <v>263</v>
      </c>
      <c r="K1714" s="99">
        <v>36617</v>
      </c>
      <c r="L1714" s="99">
        <v>61802</v>
      </c>
      <c r="M1714" s="99">
        <v>0.59248891621630295</v>
      </c>
    </row>
    <row r="1715" spans="1:13" x14ac:dyDescent="0.35">
      <c r="A1715" s="99">
        <v>78.400000000000006</v>
      </c>
      <c r="B1715" s="99">
        <v>37</v>
      </c>
      <c r="C1715" s="99" t="s">
        <v>139</v>
      </c>
      <c r="D1715" s="99">
        <v>22780</v>
      </c>
      <c r="E1715" s="99" t="s">
        <v>61</v>
      </c>
      <c r="F1715" s="99">
        <v>1.99</v>
      </c>
      <c r="G1715" s="99" t="s">
        <v>287</v>
      </c>
      <c r="H1715" s="99" t="s">
        <v>60</v>
      </c>
      <c r="I1715" s="99" t="s">
        <v>59</v>
      </c>
      <c r="J1715" s="99" t="s">
        <v>263</v>
      </c>
      <c r="K1715" s="99">
        <v>36617</v>
      </c>
      <c r="L1715" s="99">
        <v>61802</v>
      </c>
      <c r="M1715" s="99">
        <v>0.59248891621630295</v>
      </c>
    </row>
    <row r="1716" spans="1:13" x14ac:dyDescent="0.35">
      <c r="A1716" s="99">
        <v>81.400000000000006</v>
      </c>
      <c r="B1716" s="99">
        <v>37</v>
      </c>
      <c r="C1716" s="99" t="s">
        <v>139</v>
      </c>
      <c r="D1716" s="99">
        <v>23924</v>
      </c>
      <c r="E1716" s="99" t="s">
        <v>61</v>
      </c>
      <c r="F1716" s="99">
        <v>1.99</v>
      </c>
      <c r="G1716" s="99" t="s">
        <v>287</v>
      </c>
      <c r="H1716" s="99" t="s">
        <v>60</v>
      </c>
      <c r="I1716" s="99" t="s">
        <v>59</v>
      </c>
      <c r="J1716" s="99" t="s">
        <v>263</v>
      </c>
      <c r="K1716" s="99">
        <v>36617</v>
      </c>
      <c r="L1716" s="99">
        <v>61802</v>
      </c>
      <c r="M1716" s="99">
        <v>0.59248891621630295</v>
      </c>
    </row>
    <row r="1717" spans="1:13" x14ac:dyDescent="0.35">
      <c r="A1717" s="99">
        <v>84.4</v>
      </c>
      <c r="B1717" s="99">
        <v>37</v>
      </c>
      <c r="C1717" s="99" t="s">
        <v>139</v>
      </c>
      <c r="D1717" s="99">
        <v>25092</v>
      </c>
      <c r="E1717" s="99" t="s">
        <v>61</v>
      </c>
      <c r="F1717" s="99">
        <v>1.99</v>
      </c>
      <c r="G1717" s="99" t="s">
        <v>287</v>
      </c>
      <c r="H1717" s="99" t="s">
        <v>60</v>
      </c>
      <c r="I1717" s="99" t="s">
        <v>59</v>
      </c>
      <c r="J1717" s="99" t="s">
        <v>263</v>
      </c>
      <c r="K1717" s="99">
        <v>36617</v>
      </c>
      <c r="L1717" s="99">
        <v>61802</v>
      </c>
      <c r="M1717" s="99">
        <v>0.59248891621630295</v>
      </c>
    </row>
    <row r="1718" spans="1:13" x14ac:dyDescent="0.35">
      <c r="A1718" s="99">
        <v>87.4</v>
      </c>
      <c r="B1718" s="99">
        <v>37</v>
      </c>
      <c r="C1718" s="99" t="s">
        <v>139</v>
      </c>
      <c r="D1718" s="99">
        <v>26361</v>
      </c>
      <c r="E1718" s="99" t="s">
        <v>61</v>
      </c>
      <c r="F1718" s="99">
        <v>1.99</v>
      </c>
      <c r="G1718" s="99" t="s">
        <v>287</v>
      </c>
      <c r="H1718" s="99" t="s">
        <v>60</v>
      </c>
      <c r="I1718" s="99" t="s">
        <v>59</v>
      </c>
      <c r="J1718" s="99" t="s">
        <v>263</v>
      </c>
      <c r="K1718" s="99">
        <v>36617</v>
      </c>
      <c r="L1718" s="99">
        <v>61802</v>
      </c>
      <c r="M1718" s="99">
        <v>0.59248891621630295</v>
      </c>
    </row>
    <row r="1719" spans="1:13" x14ac:dyDescent="0.35">
      <c r="A1719" s="99">
        <v>90.4</v>
      </c>
      <c r="B1719" s="99">
        <v>37</v>
      </c>
      <c r="C1719" s="99" t="s">
        <v>139</v>
      </c>
      <c r="D1719" s="99">
        <v>27267</v>
      </c>
      <c r="E1719" s="99" t="s">
        <v>61</v>
      </c>
      <c r="F1719" s="99">
        <v>1.99</v>
      </c>
      <c r="G1719" s="99" t="s">
        <v>287</v>
      </c>
      <c r="H1719" s="99" t="s">
        <v>60</v>
      </c>
      <c r="I1719" s="99" t="s">
        <v>59</v>
      </c>
      <c r="J1719" s="99" t="s">
        <v>263</v>
      </c>
      <c r="K1719" s="99">
        <v>36617</v>
      </c>
      <c r="L1719" s="99">
        <v>61802</v>
      </c>
      <c r="M1719" s="99">
        <v>0.59248891621630295</v>
      </c>
    </row>
    <row r="1720" spans="1:13" x14ac:dyDescent="0.35">
      <c r="A1720" s="99">
        <v>93.4</v>
      </c>
      <c r="B1720" s="99">
        <v>37</v>
      </c>
      <c r="C1720" s="99" t="s">
        <v>139</v>
      </c>
      <c r="D1720" s="99">
        <v>28067</v>
      </c>
      <c r="E1720" s="99" t="s">
        <v>61</v>
      </c>
      <c r="F1720" s="99">
        <v>1.99</v>
      </c>
      <c r="G1720" s="99" t="s">
        <v>287</v>
      </c>
      <c r="H1720" s="99" t="s">
        <v>60</v>
      </c>
      <c r="I1720" s="99" t="s">
        <v>59</v>
      </c>
      <c r="J1720" s="99" t="s">
        <v>263</v>
      </c>
      <c r="K1720" s="99">
        <v>36617</v>
      </c>
      <c r="L1720" s="99">
        <v>61802</v>
      </c>
      <c r="M1720" s="99">
        <v>0.59248891621630295</v>
      </c>
    </row>
    <row r="1721" spans="1:13" x14ac:dyDescent="0.35">
      <c r="A1721" s="99">
        <v>96.4</v>
      </c>
      <c r="B1721" s="99">
        <v>37</v>
      </c>
      <c r="C1721" s="99" t="s">
        <v>139</v>
      </c>
      <c r="D1721" s="99">
        <v>29346</v>
      </c>
      <c r="E1721" s="99" t="s">
        <v>61</v>
      </c>
      <c r="F1721" s="99">
        <v>1.99</v>
      </c>
      <c r="G1721" s="99" t="s">
        <v>287</v>
      </c>
      <c r="H1721" s="99" t="s">
        <v>60</v>
      </c>
      <c r="I1721" s="99" t="s">
        <v>59</v>
      </c>
      <c r="J1721" s="99" t="s">
        <v>263</v>
      </c>
      <c r="K1721" s="99">
        <v>36617</v>
      </c>
      <c r="L1721" s="99">
        <v>61802</v>
      </c>
      <c r="M1721" s="99">
        <v>0.59248891621630295</v>
      </c>
    </row>
    <row r="1722" spans="1:13" x14ac:dyDescent="0.35">
      <c r="A1722" s="99">
        <v>99.4</v>
      </c>
      <c r="B1722" s="99">
        <v>36.9</v>
      </c>
      <c r="C1722" s="99" t="s">
        <v>139</v>
      </c>
      <c r="D1722" s="99">
        <v>30392</v>
      </c>
      <c r="E1722" s="99" t="s">
        <v>61</v>
      </c>
      <c r="F1722" s="99">
        <v>1.99</v>
      </c>
      <c r="G1722" s="99" t="s">
        <v>287</v>
      </c>
      <c r="H1722" s="99" t="s">
        <v>60</v>
      </c>
      <c r="I1722" s="99" t="s">
        <v>59</v>
      </c>
      <c r="J1722" s="99" t="s">
        <v>263</v>
      </c>
      <c r="K1722" s="99">
        <v>36617</v>
      </c>
      <c r="L1722" s="99">
        <v>61802</v>
      </c>
      <c r="M1722" s="99">
        <v>0.59248891621630295</v>
      </c>
    </row>
    <row r="1723" spans="1:13" x14ac:dyDescent="0.35">
      <c r="A1723" s="99">
        <v>102.4</v>
      </c>
      <c r="B1723" s="99">
        <v>37</v>
      </c>
      <c r="C1723" s="99" t="s">
        <v>139</v>
      </c>
      <c r="D1723" s="99">
        <v>31493</v>
      </c>
      <c r="E1723" s="99" t="s">
        <v>61</v>
      </c>
      <c r="F1723" s="99">
        <v>1.99</v>
      </c>
      <c r="G1723" s="99" t="s">
        <v>287</v>
      </c>
      <c r="H1723" s="99" t="s">
        <v>60</v>
      </c>
      <c r="I1723" s="99" t="s">
        <v>59</v>
      </c>
      <c r="J1723" s="99" t="s">
        <v>263</v>
      </c>
      <c r="K1723" s="99">
        <v>36617</v>
      </c>
      <c r="L1723" s="99">
        <v>61802</v>
      </c>
      <c r="M1723" s="99">
        <v>0.59248891621630295</v>
      </c>
    </row>
    <row r="1724" spans="1:13" x14ac:dyDescent="0.35">
      <c r="A1724" s="99">
        <v>105.4</v>
      </c>
      <c r="B1724" s="99">
        <v>37</v>
      </c>
      <c r="C1724" s="99" t="s">
        <v>139</v>
      </c>
      <c r="D1724" s="99">
        <v>32212</v>
      </c>
      <c r="E1724" s="99" t="s">
        <v>61</v>
      </c>
      <c r="F1724" s="99">
        <v>1.99</v>
      </c>
      <c r="G1724" s="99" t="s">
        <v>287</v>
      </c>
      <c r="H1724" s="99" t="s">
        <v>60</v>
      </c>
      <c r="I1724" s="99" t="s">
        <v>59</v>
      </c>
      <c r="J1724" s="99" t="s">
        <v>263</v>
      </c>
      <c r="K1724" s="99">
        <v>36617</v>
      </c>
      <c r="L1724" s="99">
        <v>61802</v>
      </c>
      <c r="M1724" s="99">
        <v>0.59248891621630295</v>
      </c>
    </row>
    <row r="1725" spans="1:13" x14ac:dyDescent="0.35">
      <c r="A1725" s="99">
        <v>108.4</v>
      </c>
      <c r="B1725" s="99">
        <v>37</v>
      </c>
      <c r="C1725" s="99" t="s">
        <v>139</v>
      </c>
      <c r="D1725" s="99">
        <v>33058</v>
      </c>
      <c r="E1725" s="99" t="s">
        <v>61</v>
      </c>
      <c r="F1725" s="99">
        <v>1.99</v>
      </c>
      <c r="G1725" s="99" t="s">
        <v>287</v>
      </c>
      <c r="H1725" s="99" t="s">
        <v>60</v>
      </c>
      <c r="I1725" s="99" t="s">
        <v>59</v>
      </c>
      <c r="J1725" s="99" t="s">
        <v>263</v>
      </c>
      <c r="K1725" s="99">
        <v>36617</v>
      </c>
      <c r="L1725" s="99">
        <v>61802</v>
      </c>
      <c r="M1725" s="99">
        <v>0.59248891621630295</v>
      </c>
    </row>
    <row r="1726" spans="1:13" x14ac:dyDescent="0.35">
      <c r="A1726" s="99">
        <v>111.4</v>
      </c>
      <c r="B1726" s="99">
        <v>37</v>
      </c>
      <c r="C1726" s="99" t="s">
        <v>139</v>
      </c>
      <c r="D1726" s="99">
        <v>32948</v>
      </c>
      <c r="E1726" s="99" t="s">
        <v>61</v>
      </c>
      <c r="F1726" s="99">
        <v>1.99</v>
      </c>
      <c r="G1726" s="99" t="s">
        <v>287</v>
      </c>
      <c r="H1726" s="99" t="s">
        <v>60</v>
      </c>
      <c r="I1726" s="99" t="s">
        <v>59</v>
      </c>
      <c r="J1726" s="99" t="s">
        <v>263</v>
      </c>
      <c r="K1726" s="99">
        <v>36617</v>
      </c>
      <c r="L1726" s="99">
        <v>61802</v>
      </c>
      <c r="M1726" s="99">
        <v>0.59248891621630295</v>
      </c>
    </row>
    <row r="1727" spans="1:13" x14ac:dyDescent="0.35">
      <c r="A1727" s="99">
        <v>114.4</v>
      </c>
      <c r="B1727" s="99">
        <v>37</v>
      </c>
      <c r="C1727" s="99" t="s">
        <v>139</v>
      </c>
      <c r="D1727" s="99">
        <v>33777</v>
      </c>
      <c r="E1727" s="99" t="s">
        <v>61</v>
      </c>
      <c r="F1727" s="99">
        <v>1.99</v>
      </c>
      <c r="G1727" s="99" t="s">
        <v>287</v>
      </c>
      <c r="H1727" s="99" t="s">
        <v>60</v>
      </c>
      <c r="I1727" s="99" t="s">
        <v>59</v>
      </c>
      <c r="J1727" s="99" t="s">
        <v>263</v>
      </c>
      <c r="K1727" s="99">
        <v>36617</v>
      </c>
      <c r="L1727" s="99">
        <v>61802</v>
      </c>
      <c r="M1727" s="99">
        <v>0.59248891621630295</v>
      </c>
    </row>
    <row r="1728" spans="1:13" x14ac:dyDescent="0.35">
      <c r="A1728" s="99">
        <v>117.4</v>
      </c>
      <c r="B1728" s="99">
        <v>37</v>
      </c>
      <c r="C1728" s="99" t="s">
        <v>139</v>
      </c>
      <c r="D1728" s="99">
        <v>34382</v>
      </c>
      <c r="E1728" s="99" t="s">
        <v>61</v>
      </c>
      <c r="F1728" s="99">
        <v>1.99</v>
      </c>
      <c r="G1728" s="99" t="s">
        <v>287</v>
      </c>
      <c r="H1728" s="99" t="s">
        <v>60</v>
      </c>
      <c r="I1728" s="99" t="s">
        <v>59</v>
      </c>
      <c r="J1728" s="99" t="s">
        <v>263</v>
      </c>
      <c r="K1728" s="99">
        <v>36617</v>
      </c>
      <c r="L1728" s="99">
        <v>61802</v>
      </c>
      <c r="M1728" s="99">
        <v>0.59248891621630295</v>
      </c>
    </row>
    <row r="1729" spans="1:13" x14ac:dyDescent="0.35">
      <c r="A1729" s="99">
        <v>120.4</v>
      </c>
      <c r="B1729" s="99">
        <v>37</v>
      </c>
      <c r="C1729" s="99" t="s">
        <v>139</v>
      </c>
      <c r="D1729" s="99">
        <v>34894</v>
      </c>
      <c r="E1729" s="99" t="s">
        <v>61</v>
      </c>
      <c r="F1729" s="99">
        <v>1.99</v>
      </c>
      <c r="G1729" s="99" t="s">
        <v>287</v>
      </c>
      <c r="H1729" s="99" t="s">
        <v>60</v>
      </c>
      <c r="I1729" s="99" t="s">
        <v>59</v>
      </c>
      <c r="J1729" s="99" t="s">
        <v>263</v>
      </c>
      <c r="K1729" s="99">
        <v>36617</v>
      </c>
      <c r="L1729" s="99">
        <v>61802</v>
      </c>
      <c r="M1729" s="99">
        <v>0.59248891621630295</v>
      </c>
    </row>
    <row r="1730" spans="1:13" x14ac:dyDescent="0.35">
      <c r="A1730" s="99">
        <v>123.4</v>
      </c>
      <c r="B1730" s="99">
        <v>37</v>
      </c>
      <c r="C1730" s="99" t="s">
        <v>139</v>
      </c>
      <c r="D1730" s="99">
        <v>35399</v>
      </c>
      <c r="E1730" s="99" t="s">
        <v>61</v>
      </c>
      <c r="F1730" s="99">
        <v>1.99</v>
      </c>
      <c r="G1730" s="99" t="s">
        <v>287</v>
      </c>
      <c r="H1730" s="99" t="s">
        <v>60</v>
      </c>
      <c r="I1730" s="99" t="s">
        <v>59</v>
      </c>
      <c r="J1730" s="99" t="s">
        <v>263</v>
      </c>
      <c r="K1730" s="99">
        <v>36617</v>
      </c>
      <c r="L1730" s="99">
        <v>61802</v>
      </c>
      <c r="M1730" s="99">
        <v>0.59248891621630295</v>
      </c>
    </row>
    <row r="1731" spans="1:13" x14ac:dyDescent="0.35">
      <c r="A1731" s="99">
        <v>126.4</v>
      </c>
      <c r="B1731" s="99">
        <v>37</v>
      </c>
      <c r="C1731" s="99" t="s">
        <v>139</v>
      </c>
      <c r="D1731" s="99">
        <v>35443</v>
      </c>
      <c r="E1731" s="99" t="s">
        <v>61</v>
      </c>
      <c r="F1731" s="99">
        <v>1.99</v>
      </c>
      <c r="G1731" s="99" t="s">
        <v>287</v>
      </c>
      <c r="H1731" s="99" t="s">
        <v>60</v>
      </c>
      <c r="I1731" s="99" t="s">
        <v>59</v>
      </c>
      <c r="J1731" s="99" t="s">
        <v>263</v>
      </c>
      <c r="K1731" s="99">
        <v>36617</v>
      </c>
      <c r="L1731" s="99">
        <v>61802</v>
      </c>
      <c r="M1731" s="99">
        <v>0.59248891621630295</v>
      </c>
    </row>
    <row r="1732" spans="1:13" x14ac:dyDescent="0.35">
      <c r="A1732" s="99">
        <v>129.4</v>
      </c>
      <c r="B1732" s="99">
        <v>37</v>
      </c>
      <c r="C1732" s="99" t="s">
        <v>139</v>
      </c>
      <c r="D1732" s="99">
        <v>36036</v>
      </c>
      <c r="E1732" s="99" t="s">
        <v>61</v>
      </c>
      <c r="F1732" s="99">
        <v>1.99</v>
      </c>
      <c r="G1732" s="99" t="s">
        <v>287</v>
      </c>
      <c r="H1732" s="99" t="s">
        <v>60</v>
      </c>
      <c r="I1732" s="99" t="s">
        <v>59</v>
      </c>
      <c r="J1732" s="99" t="s">
        <v>263</v>
      </c>
      <c r="K1732" s="99">
        <v>36617</v>
      </c>
      <c r="L1732" s="99">
        <v>61802</v>
      </c>
      <c r="M1732" s="99">
        <v>0.59248891621630295</v>
      </c>
    </row>
    <row r="1733" spans="1:13" x14ac:dyDescent="0.35">
      <c r="A1733" s="99">
        <v>132.4</v>
      </c>
      <c r="B1733" s="99">
        <v>37</v>
      </c>
      <c r="C1733" s="99" t="s">
        <v>139</v>
      </c>
      <c r="D1733" s="99">
        <v>35589</v>
      </c>
      <c r="E1733" s="99" t="s">
        <v>61</v>
      </c>
      <c r="F1733" s="99">
        <v>1.99</v>
      </c>
      <c r="G1733" s="99" t="s">
        <v>287</v>
      </c>
      <c r="H1733" s="99" t="s">
        <v>60</v>
      </c>
      <c r="I1733" s="99" t="s">
        <v>59</v>
      </c>
      <c r="J1733" s="99" t="s">
        <v>263</v>
      </c>
      <c r="K1733" s="99">
        <v>36617</v>
      </c>
      <c r="L1733" s="99">
        <v>61802</v>
      </c>
      <c r="M1733" s="99">
        <v>0.59248891621630295</v>
      </c>
    </row>
    <row r="1734" spans="1:13" x14ac:dyDescent="0.35">
      <c r="A1734" s="99">
        <v>135.4</v>
      </c>
      <c r="B1734" s="99">
        <v>37</v>
      </c>
      <c r="C1734" s="99" t="s">
        <v>139</v>
      </c>
      <c r="D1734" s="99">
        <v>35737</v>
      </c>
      <c r="E1734" s="99" t="s">
        <v>61</v>
      </c>
      <c r="F1734" s="99">
        <v>1.99</v>
      </c>
      <c r="G1734" s="99" t="s">
        <v>287</v>
      </c>
      <c r="H1734" s="99" t="s">
        <v>60</v>
      </c>
      <c r="I1734" s="99" t="s">
        <v>59</v>
      </c>
      <c r="J1734" s="99" t="s">
        <v>263</v>
      </c>
      <c r="K1734" s="99">
        <v>36617</v>
      </c>
      <c r="L1734" s="99">
        <v>61802</v>
      </c>
      <c r="M1734" s="99">
        <v>0.59248891621630295</v>
      </c>
    </row>
    <row r="1735" spans="1:13" x14ac:dyDescent="0.35">
      <c r="A1735" s="99">
        <v>138.4</v>
      </c>
      <c r="B1735" s="99">
        <v>37</v>
      </c>
      <c r="C1735" s="99" t="s">
        <v>139</v>
      </c>
      <c r="D1735" s="99">
        <v>35628</v>
      </c>
      <c r="E1735" s="99" t="s">
        <v>61</v>
      </c>
      <c r="F1735" s="99">
        <v>1.99</v>
      </c>
      <c r="G1735" s="99" t="s">
        <v>287</v>
      </c>
      <c r="H1735" s="99" t="s">
        <v>60</v>
      </c>
      <c r="I1735" s="99" t="s">
        <v>59</v>
      </c>
      <c r="J1735" s="99" t="s">
        <v>263</v>
      </c>
      <c r="K1735" s="99">
        <v>36617</v>
      </c>
      <c r="L1735" s="99">
        <v>61802</v>
      </c>
      <c r="M1735" s="99">
        <v>0.59248891621630295</v>
      </c>
    </row>
    <row r="1736" spans="1:13" x14ac:dyDescent="0.35">
      <c r="A1736" s="99">
        <v>141.4</v>
      </c>
      <c r="B1736" s="99">
        <v>37</v>
      </c>
      <c r="C1736" s="99" t="s">
        <v>139</v>
      </c>
      <c r="D1736" s="99">
        <v>36237</v>
      </c>
      <c r="E1736" s="99" t="s">
        <v>61</v>
      </c>
      <c r="F1736" s="99">
        <v>1.99</v>
      </c>
      <c r="G1736" s="99" t="s">
        <v>287</v>
      </c>
      <c r="H1736" s="99" t="s">
        <v>60</v>
      </c>
      <c r="I1736" s="99" t="s">
        <v>59</v>
      </c>
      <c r="J1736" s="99" t="s">
        <v>263</v>
      </c>
      <c r="K1736" s="99">
        <v>36617</v>
      </c>
      <c r="L1736" s="99">
        <v>61802</v>
      </c>
      <c r="M1736" s="99">
        <v>0.59248891621630295</v>
      </c>
    </row>
    <row r="1737" spans="1:13" x14ac:dyDescent="0.35">
      <c r="A1737" s="99">
        <v>144.4</v>
      </c>
      <c r="B1737" s="99">
        <v>37</v>
      </c>
      <c r="C1737" s="99" t="s">
        <v>139</v>
      </c>
      <c r="D1737" s="99">
        <v>35882</v>
      </c>
      <c r="E1737" s="99" t="s">
        <v>61</v>
      </c>
      <c r="F1737" s="99">
        <v>1.99</v>
      </c>
      <c r="G1737" s="99" t="s">
        <v>287</v>
      </c>
      <c r="H1737" s="99" t="s">
        <v>60</v>
      </c>
      <c r="I1737" s="99" t="s">
        <v>59</v>
      </c>
      <c r="J1737" s="99" t="s">
        <v>263</v>
      </c>
      <c r="K1737" s="99">
        <v>36617</v>
      </c>
      <c r="L1737" s="99">
        <v>61802</v>
      </c>
      <c r="M1737" s="99">
        <v>0.59248891621630295</v>
      </c>
    </row>
    <row r="1738" spans="1:13" x14ac:dyDescent="0.35">
      <c r="A1738" s="99">
        <v>147.4</v>
      </c>
      <c r="B1738" s="99">
        <v>37</v>
      </c>
      <c r="C1738" s="99" t="s">
        <v>139</v>
      </c>
      <c r="D1738" s="99">
        <v>36235</v>
      </c>
      <c r="E1738" s="99" t="s">
        <v>61</v>
      </c>
      <c r="F1738" s="99">
        <v>1.99</v>
      </c>
      <c r="G1738" s="99" t="s">
        <v>287</v>
      </c>
      <c r="H1738" s="99" t="s">
        <v>60</v>
      </c>
      <c r="I1738" s="99" t="s">
        <v>59</v>
      </c>
      <c r="J1738" s="99" t="s">
        <v>263</v>
      </c>
      <c r="K1738" s="99">
        <v>36617</v>
      </c>
      <c r="L1738" s="99">
        <v>61802</v>
      </c>
      <c r="M1738" s="99">
        <v>0.59248891621630295</v>
      </c>
    </row>
    <row r="1739" spans="1:13" x14ac:dyDescent="0.35">
      <c r="A1739" s="99">
        <v>150.4</v>
      </c>
      <c r="B1739" s="99">
        <v>37</v>
      </c>
      <c r="C1739" s="99" t="s">
        <v>139</v>
      </c>
      <c r="D1739" s="99">
        <v>36356</v>
      </c>
      <c r="E1739" s="99" t="s">
        <v>61</v>
      </c>
      <c r="F1739" s="99">
        <v>1.99</v>
      </c>
      <c r="G1739" s="99" t="s">
        <v>287</v>
      </c>
      <c r="H1739" s="99" t="s">
        <v>60</v>
      </c>
      <c r="I1739" s="99" t="s">
        <v>59</v>
      </c>
      <c r="J1739" s="99" t="s">
        <v>263</v>
      </c>
      <c r="K1739" s="99">
        <v>36617</v>
      </c>
      <c r="L1739" s="99">
        <v>61802</v>
      </c>
      <c r="M1739" s="99">
        <v>0.59248891621630295</v>
      </c>
    </row>
    <row r="1740" spans="1:13" x14ac:dyDescent="0.35">
      <c r="A1740" s="99">
        <v>153.4</v>
      </c>
      <c r="B1740" s="99">
        <v>37</v>
      </c>
      <c r="C1740" s="99" t="s">
        <v>139</v>
      </c>
      <c r="D1740" s="99">
        <v>36091</v>
      </c>
      <c r="E1740" s="99" t="s">
        <v>61</v>
      </c>
      <c r="F1740" s="99">
        <v>1.99</v>
      </c>
      <c r="G1740" s="99" t="s">
        <v>287</v>
      </c>
      <c r="H1740" s="99" t="s">
        <v>60</v>
      </c>
      <c r="I1740" s="99" t="s">
        <v>59</v>
      </c>
      <c r="J1740" s="99" t="s">
        <v>263</v>
      </c>
      <c r="K1740" s="99">
        <v>36617</v>
      </c>
      <c r="L1740" s="99">
        <v>61802</v>
      </c>
      <c r="M1740" s="99">
        <v>0.59248891621630295</v>
      </c>
    </row>
    <row r="1741" spans="1:13" x14ac:dyDescent="0.35">
      <c r="A1741" s="99">
        <v>156.4</v>
      </c>
      <c r="B1741" s="99">
        <v>37</v>
      </c>
      <c r="C1741" s="99" t="s">
        <v>139</v>
      </c>
      <c r="D1741" s="99">
        <v>36056</v>
      </c>
      <c r="E1741" s="99" t="s">
        <v>61</v>
      </c>
      <c r="F1741" s="99">
        <v>1.99</v>
      </c>
      <c r="G1741" s="99" t="s">
        <v>287</v>
      </c>
      <c r="H1741" s="99" t="s">
        <v>60</v>
      </c>
      <c r="I1741" s="99" t="s">
        <v>59</v>
      </c>
      <c r="J1741" s="99" t="s">
        <v>263</v>
      </c>
      <c r="K1741" s="99">
        <v>36617</v>
      </c>
      <c r="L1741" s="99">
        <v>61802</v>
      </c>
      <c r="M1741" s="99">
        <v>0.59248891621630295</v>
      </c>
    </row>
    <row r="1742" spans="1:13" x14ac:dyDescent="0.35">
      <c r="A1742" s="99">
        <v>159.4</v>
      </c>
      <c r="B1742" s="99">
        <v>37</v>
      </c>
      <c r="C1742" s="99" t="s">
        <v>139</v>
      </c>
      <c r="D1742" s="99">
        <v>36559</v>
      </c>
      <c r="E1742" s="99" t="s">
        <v>61</v>
      </c>
      <c r="F1742" s="99">
        <v>1.99</v>
      </c>
      <c r="G1742" s="99" t="s">
        <v>287</v>
      </c>
      <c r="H1742" s="99" t="s">
        <v>60</v>
      </c>
      <c r="I1742" s="99" t="s">
        <v>59</v>
      </c>
      <c r="J1742" s="99" t="s">
        <v>263</v>
      </c>
      <c r="K1742" s="99">
        <v>36617</v>
      </c>
      <c r="L1742" s="99">
        <v>61802</v>
      </c>
      <c r="M1742" s="99">
        <v>0.59248891621630295</v>
      </c>
    </row>
    <row r="1743" spans="1:13" x14ac:dyDescent="0.35">
      <c r="A1743" s="99">
        <v>162.4</v>
      </c>
      <c r="B1743" s="99">
        <v>37</v>
      </c>
      <c r="C1743" s="99" t="s">
        <v>139</v>
      </c>
      <c r="D1743" s="99">
        <v>36617</v>
      </c>
      <c r="E1743" s="99" t="s">
        <v>61</v>
      </c>
      <c r="F1743" s="99">
        <v>1.99</v>
      </c>
      <c r="G1743" s="99" t="s">
        <v>287</v>
      </c>
      <c r="H1743" s="99" t="s">
        <v>60</v>
      </c>
      <c r="I1743" s="99" t="s">
        <v>59</v>
      </c>
      <c r="J1743" s="99" t="s">
        <v>263</v>
      </c>
      <c r="K1743" s="99">
        <v>36617</v>
      </c>
      <c r="L1743" s="99">
        <v>61802</v>
      </c>
      <c r="M1743" s="99">
        <v>0.59248891621630295</v>
      </c>
    </row>
    <row r="1744" spans="1:13" x14ac:dyDescent="0.35">
      <c r="A1744" s="99">
        <v>165.4</v>
      </c>
      <c r="B1744" s="99">
        <v>37</v>
      </c>
      <c r="C1744" s="99" t="s">
        <v>139</v>
      </c>
      <c r="D1744" s="99">
        <v>36433</v>
      </c>
      <c r="E1744" s="99" t="s">
        <v>61</v>
      </c>
      <c r="F1744" s="99">
        <v>1.99</v>
      </c>
      <c r="G1744" s="99" t="s">
        <v>287</v>
      </c>
      <c r="H1744" s="99" t="s">
        <v>60</v>
      </c>
      <c r="I1744" s="99" t="s">
        <v>59</v>
      </c>
      <c r="J1744" s="99" t="s">
        <v>263</v>
      </c>
      <c r="K1744" s="99">
        <v>36617</v>
      </c>
      <c r="L1744" s="99">
        <v>61802</v>
      </c>
      <c r="M1744" s="99">
        <v>0.59248891621630295</v>
      </c>
    </row>
    <row r="1745" spans="1:13" x14ac:dyDescent="0.35">
      <c r="A1745" s="99">
        <v>168.4</v>
      </c>
      <c r="B1745" s="99">
        <v>37</v>
      </c>
      <c r="C1745" s="99" t="s">
        <v>139</v>
      </c>
      <c r="D1745" s="99">
        <v>36158</v>
      </c>
      <c r="E1745" s="99" t="s">
        <v>61</v>
      </c>
      <c r="F1745" s="99">
        <v>1.99</v>
      </c>
      <c r="G1745" s="99" t="s">
        <v>287</v>
      </c>
      <c r="H1745" s="99" t="s">
        <v>60</v>
      </c>
      <c r="I1745" s="99" t="s">
        <v>59</v>
      </c>
      <c r="J1745" s="99" t="s">
        <v>263</v>
      </c>
      <c r="K1745" s="99">
        <v>36617</v>
      </c>
      <c r="L1745" s="99">
        <v>61802</v>
      </c>
      <c r="M1745" s="99">
        <v>0.59248891621630295</v>
      </c>
    </row>
    <row r="1746" spans="1:13" x14ac:dyDescent="0.35">
      <c r="A1746" s="99">
        <v>171.4</v>
      </c>
      <c r="B1746" s="99">
        <v>37</v>
      </c>
      <c r="C1746" s="99" t="s">
        <v>139</v>
      </c>
      <c r="D1746" s="99">
        <v>36345</v>
      </c>
      <c r="E1746" s="99" t="s">
        <v>61</v>
      </c>
      <c r="F1746" s="99">
        <v>1.99</v>
      </c>
      <c r="G1746" s="99" t="s">
        <v>287</v>
      </c>
      <c r="H1746" s="99" t="s">
        <v>60</v>
      </c>
      <c r="I1746" s="99" t="s">
        <v>59</v>
      </c>
      <c r="J1746" s="99" t="s">
        <v>263</v>
      </c>
      <c r="K1746" s="99">
        <v>36617</v>
      </c>
      <c r="L1746" s="99">
        <v>61802</v>
      </c>
      <c r="M1746" s="99">
        <v>0.59248891621630295</v>
      </c>
    </row>
    <row r="1747" spans="1:13" x14ac:dyDescent="0.35">
      <c r="A1747" s="99">
        <v>174.4</v>
      </c>
      <c r="B1747" s="99">
        <v>37</v>
      </c>
      <c r="C1747" s="99" t="s">
        <v>139</v>
      </c>
      <c r="D1747" s="99">
        <v>36052</v>
      </c>
      <c r="E1747" s="99" t="s">
        <v>61</v>
      </c>
      <c r="F1747" s="99">
        <v>1.99</v>
      </c>
      <c r="G1747" s="99" t="s">
        <v>287</v>
      </c>
      <c r="H1747" s="99" t="s">
        <v>60</v>
      </c>
      <c r="I1747" s="99" t="s">
        <v>59</v>
      </c>
      <c r="J1747" s="99" t="s">
        <v>263</v>
      </c>
      <c r="K1747" s="99">
        <v>36617</v>
      </c>
      <c r="L1747" s="99">
        <v>61802</v>
      </c>
      <c r="M1747" s="99">
        <v>0.59248891621630295</v>
      </c>
    </row>
    <row r="1748" spans="1:13" x14ac:dyDescent="0.35">
      <c r="A1748" s="99">
        <v>177.4</v>
      </c>
      <c r="B1748" s="99">
        <v>36.9</v>
      </c>
      <c r="C1748" s="99" t="s">
        <v>139</v>
      </c>
      <c r="D1748" s="99">
        <v>36219</v>
      </c>
      <c r="E1748" s="99" t="s">
        <v>61</v>
      </c>
      <c r="F1748" s="99">
        <v>1.99</v>
      </c>
      <c r="G1748" s="99" t="s">
        <v>287</v>
      </c>
      <c r="H1748" s="99" t="s">
        <v>60</v>
      </c>
      <c r="I1748" s="99" t="s">
        <v>59</v>
      </c>
      <c r="J1748" s="99" t="s">
        <v>263</v>
      </c>
      <c r="K1748" s="99">
        <v>36617</v>
      </c>
      <c r="L1748" s="99">
        <v>61802</v>
      </c>
      <c r="M1748" s="99">
        <v>0.59248891621630295</v>
      </c>
    </row>
    <row r="1749" spans="1:13" x14ac:dyDescent="0.35">
      <c r="A1749" s="99">
        <v>180.4</v>
      </c>
      <c r="B1749" s="99">
        <v>37</v>
      </c>
      <c r="C1749" s="99" t="s">
        <v>139</v>
      </c>
      <c r="D1749" s="99">
        <v>35694</v>
      </c>
      <c r="E1749" s="99" t="s">
        <v>61</v>
      </c>
      <c r="F1749" s="99">
        <v>1.99</v>
      </c>
      <c r="G1749" s="99" t="s">
        <v>287</v>
      </c>
      <c r="H1749" s="99" t="s">
        <v>60</v>
      </c>
      <c r="I1749" s="99" t="s">
        <v>59</v>
      </c>
      <c r="J1749" s="99" t="s">
        <v>263</v>
      </c>
      <c r="K1749" s="99">
        <v>36617</v>
      </c>
      <c r="L1749" s="99">
        <v>61802</v>
      </c>
      <c r="M1749" s="99">
        <v>0.59248891621630295</v>
      </c>
    </row>
    <row r="1750" spans="1:13" x14ac:dyDescent="0.35">
      <c r="A1750" s="99">
        <v>183.4</v>
      </c>
      <c r="B1750" s="99">
        <v>37</v>
      </c>
      <c r="C1750" s="99" t="s">
        <v>139</v>
      </c>
      <c r="D1750" s="99">
        <v>35577</v>
      </c>
      <c r="E1750" s="99" t="s">
        <v>61</v>
      </c>
      <c r="F1750" s="99">
        <v>1.99</v>
      </c>
      <c r="G1750" s="99" t="s">
        <v>287</v>
      </c>
      <c r="H1750" s="99" t="s">
        <v>60</v>
      </c>
      <c r="I1750" s="99" t="s">
        <v>59</v>
      </c>
      <c r="J1750" s="99" t="s">
        <v>263</v>
      </c>
      <c r="K1750" s="99">
        <v>36617</v>
      </c>
      <c r="L1750" s="99">
        <v>61802</v>
      </c>
      <c r="M1750" s="99">
        <v>0.59248891621630295</v>
      </c>
    </row>
    <row r="1751" spans="1:13" x14ac:dyDescent="0.35">
      <c r="A1751" s="99">
        <v>186.4</v>
      </c>
      <c r="B1751" s="99">
        <v>37</v>
      </c>
      <c r="C1751" s="99" t="s">
        <v>139</v>
      </c>
      <c r="D1751" s="99">
        <v>36077</v>
      </c>
      <c r="E1751" s="99" t="s">
        <v>61</v>
      </c>
      <c r="F1751" s="99">
        <v>1.99</v>
      </c>
      <c r="G1751" s="99" t="s">
        <v>287</v>
      </c>
      <c r="H1751" s="99" t="s">
        <v>60</v>
      </c>
      <c r="I1751" s="99" t="s">
        <v>59</v>
      </c>
      <c r="J1751" s="99" t="s">
        <v>263</v>
      </c>
      <c r="K1751" s="99">
        <v>36617</v>
      </c>
      <c r="L1751" s="99">
        <v>61802</v>
      </c>
      <c r="M1751" s="99">
        <v>0.59248891621630295</v>
      </c>
    </row>
    <row r="1752" spans="1:13" x14ac:dyDescent="0.35">
      <c r="A1752" s="99">
        <v>189.4</v>
      </c>
      <c r="B1752" s="99">
        <v>37</v>
      </c>
      <c r="C1752" s="99" t="s">
        <v>139</v>
      </c>
      <c r="D1752" s="99">
        <v>36038</v>
      </c>
      <c r="E1752" s="99" t="s">
        <v>61</v>
      </c>
      <c r="F1752" s="99">
        <v>1.99</v>
      </c>
      <c r="G1752" s="99" t="s">
        <v>287</v>
      </c>
      <c r="H1752" s="99" t="s">
        <v>60</v>
      </c>
      <c r="I1752" s="99" t="s">
        <v>59</v>
      </c>
      <c r="J1752" s="99" t="s">
        <v>263</v>
      </c>
      <c r="K1752" s="99">
        <v>36617</v>
      </c>
      <c r="L1752" s="99">
        <v>61802</v>
      </c>
      <c r="M1752" s="99">
        <v>0.59248891621630295</v>
      </c>
    </row>
    <row r="1753" spans="1:13" x14ac:dyDescent="0.35">
      <c r="A1753" s="99">
        <v>192.4</v>
      </c>
      <c r="B1753" s="99">
        <v>37</v>
      </c>
      <c r="C1753" s="99" t="s">
        <v>139</v>
      </c>
      <c r="D1753" s="99">
        <v>36365</v>
      </c>
      <c r="E1753" s="99" t="s">
        <v>61</v>
      </c>
      <c r="F1753" s="99">
        <v>1.99</v>
      </c>
      <c r="G1753" s="99" t="s">
        <v>287</v>
      </c>
      <c r="H1753" s="99" t="s">
        <v>60</v>
      </c>
      <c r="I1753" s="99" t="s">
        <v>59</v>
      </c>
      <c r="J1753" s="99" t="s">
        <v>263</v>
      </c>
      <c r="K1753" s="99">
        <v>36617</v>
      </c>
      <c r="L1753" s="99">
        <v>61802</v>
      </c>
      <c r="M1753" s="99">
        <v>0.59248891621630295</v>
      </c>
    </row>
    <row r="1754" spans="1:13" x14ac:dyDescent="0.35">
      <c r="A1754" s="99">
        <v>195.4</v>
      </c>
      <c r="B1754" s="99">
        <v>37</v>
      </c>
      <c r="C1754" s="99" t="s">
        <v>139</v>
      </c>
      <c r="D1754" s="99">
        <v>35893</v>
      </c>
      <c r="E1754" s="99" t="s">
        <v>61</v>
      </c>
      <c r="F1754" s="99">
        <v>1.99</v>
      </c>
      <c r="G1754" s="99" t="s">
        <v>287</v>
      </c>
      <c r="H1754" s="99" t="s">
        <v>60</v>
      </c>
      <c r="I1754" s="99" t="s">
        <v>59</v>
      </c>
      <c r="J1754" s="99" t="s">
        <v>263</v>
      </c>
      <c r="K1754" s="99">
        <v>36617</v>
      </c>
      <c r="L1754" s="99">
        <v>61802</v>
      </c>
      <c r="M1754" s="99">
        <v>0.59248891621630295</v>
      </c>
    </row>
    <row r="1755" spans="1:13" x14ac:dyDescent="0.35">
      <c r="A1755" s="99">
        <v>198.4</v>
      </c>
      <c r="B1755" s="99">
        <v>37</v>
      </c>
      <c r="C1755" s="99" t="s">
        <v>139</v>
      </c>
      <c r="D1755" s="99">
        <v>36376</v>
      </c>
      <c r="E1755" s="99" t="s">
        <v>61</v>
      </c>
      <c r="F1755" s="99">
        <v>1.99</v>
      </c>
      <c r="G1755" s="99" t="s">
        <v>287</v>
      </c>
      <c r="H1755" s="99" t="s">
        <v>60</v>
      </c>
      <c r="I1755" s="99" t="s">
        <v>59</v>
      </c>
      <c r="J1755" s="99" t="s">
        <v>263</v>
      </c>
      <c r="K1755" s="99">
        <v>36617</v>
      </c>
      <c r="L1755" s="99">
        <v>61802</v>
      </c>
      <c r="M1755" s="99">
        <v>0.59248891621630295</v>
      </c>
    </row>
    <row r="1756" spans="1:13" x14ac:dyDescent="0.35">
      <c r="A1756" s="99">
        <v>201.4</v>
      </c>
      <c r="B1756" s="99">
        <v>37</v>
      </c>
      <c r="C1756" s="99" t="s">
        <v>139</v>
      </c>
      <c r="D1756" s="99">
        <v>36416</v>
      </c>
      <c r="E1756" s="99" t="s">
        <v>61</v>
      </c>
      <c r="F1756" s="99">
        <v>1.99</v>
      </c>
      <c r="G1756" s="99" t="s">
        <v>287</v>
      </c>
      <c r="H1756" s="99" t="s">
        <v>60</v>
      </c>
      <c r="I1756" s="99" t="s">
        <v>59</v>
      </c>
      <c r="J1756" s="99" t="s">
        <v>263</v>
      </c>
      <c r="K1756" s="99">
        <v>36617</v>
      </c>
      <c r="L1756" s="99">
        <v>61802</v>
      </c>
      <c r="M1756" s="99">
        <v>0.59248891621630295</v>
      </c>
    </row>
    <row r="1757" spans="1:13" x14ac:dyDescent="0.35">
      <c r="A1757" s="99">
        <v>204.4</v>
      </c>
      <c r="B1757" s="99">
        <v>37</v>
      </c>
      <c r="C1757" s="99" t="s">
        <v>139</v>
      </c>
      <c r="D1757" s="99">
        <v>35776</v>
      </c>
      <c r="E1757" s="99" t="s">
        <v>61</v>
      </c>
      <c r="F1757" s="99">
        <v>1.99</v>
      </c>
      <c r="G1757" s="99" t="s">
        <v>287</v>
      </c>
      <c r="H1757" s="99" t="s">
        <v>60</v>
      </c>
      <c r="I1757" s="99" t="s">
        <v>59</v>
      </c>
      <c r="J1757" s="99" t="s">
        <v>263</v>
      </c>
      <c r="K1757" s="99">
        <v>36617</v>
      </c>
      <c r="L1757" s="99">
        <v>61802</v>
      </c>
      <c r="M1757" s="99">
        <v>0.59248891621630295</v>
      </c>
    </row>
    <row r="1758" spans="1:13" x14ac:dyDescent="0.35">
      <c r="A1758" s="99">
        <v>207.4</v>
      </c>
      <c r="B1758" s="99">
        <v>37</v>
      </c>
      <c r="C1758" s="99" t="s">
        <v>139</v>
      </c>
      <c r="D1758" s="99">
        <v>36121</v>
      </c>
      <c r="E1758" s="99" t="s">
        <v>61</v>
      </c>
      <c r="F1758" s="99">
        <v>1.99</v>
      </c>
      <c r="G1758" s="99" t="s">
        <v>287</v>
      </c>
      <c r="H1758" s="99" t="s">
        <v>60</v>
      </c>
      <c r="I1758" s="99" t="s">
        <v>59</v>
      </c>
      <c r="J1758" s="99" t="s">
        <v>263</v>
      </c>
      <c r="K1758" s="99">
        <v>36617</v>
      </c>
      <c r="L1758" s="99">
        <v>61802</v>
      </c>
      <c r="M1758" s="99">
        <v>0.59248891621630295</v>
      </c>
    </row>
    <row r="1759" spans="1:13" x14ac:dyDescent="0.35">
      <c r="A1759" s="99">
        <v>210.4</v>
      </c>
      <c r="B1759" s="99">
        <v>37</v>
      </c>
      <c r="C1759" s="99" t="s">
        <v>139</v>
      </c>
      <c r="D1759" s="99">
        <v>35997</v>
      </c>
      <c r="E1759" s="99" t="s">
        <v>61</v>
      </c>
      <c r="F1759" s="99">
        <v>1.99</v>
      </c>
      <c r="G1759" s="99" t="s">
        <v>287</v>
      </c>
      <c r="H1759" s="99" t="s">
        <v>60</v>
      </c>
      <c r="I1759" s="99" t="s">
        <v>59</v>
      </c>
      <c r="J1759" s="99" t="s">
        <v>263</v>
      </c>
      <c r="K1759" s="99">
        <v>36617</v>
      </c>
      <c r="L1759" s="99">
        <v>61802</v>
      </c>
      <c r="M1759" s="99">
        <v>0.59248891621630295</v>
      </c>
    </row>
    <row r="1760" spans="1:13" x14ac:dyDescent="0.35">
      <c r="A1760" s="99">
        <v>213.4</v>
      </c>
      <c r="B1760" s="99">
        <v>37</v>
      </c>
      <c r="C1760" s="99" t="s">
        <v>139</v>
      </c>
      <c r="D1760" s="99">
        <v>36145</v>
      </c>
      <c r="E1760" s="99" t="s">
        <v>61</v>
      </c>
      <c r="F1760" s="99">
        <v>1.99</v>
      </c>
      <c r="G1760" s="99" t="s">
        <v>287</v>
      </c>
      <c r="H1760" s="99" t="s">
        <v>60</v>
      </c>
      <c r="I1760" s="99" t="s">
        <v>59</v>
      </c>
      <c r="J1760" s="99" t="s">
        <v>263</v>
      </c>
      <c r="K1760" s="99">
        <v>36617</v>
      </c>
      <c r="L1760" s="99">
        <v>61802</v>
      </c>
      <c r="M1760" s="99">
        <v>0.59248891621630295</v>
      </c>
    </row>
    <row r="1761" spans="1:13" x14ac:dyDescent="0.35">
      <c r="A1761" s="99">
        <v>216.4</v>
      </c>
      <c r="B1761" s="99">
        <v>37</v>
      </c>
      <c r="C1761" s="99" t="s">
        <v>139</v>
      </c>
      <c r="D1761" s="99">
        <v>35962</v>
      </c>
      <c r="E1761" s="99" t="s">
        <v>61</v>
      </c>
      <c r="F1761" s="99">
        <v>1.99</v>
      </c>
      <c r="G1761" s="99" t="s">
        <v>287</v>
      </c>
      <c r="H1761" s="99" t="s">
        <v>60</v>
      </c>
      <c r="I1761" s="99" t="s">
        <v>59</v>
      </c>
      <c r="J1761" s="99" t="s">
        <v>263</v>
      </c>
      <c r="K1761" s="99">
        <v>36617</v>
      </c>
      <c r="L1761" s="99">
        <v>61802</v>
      </c>
      <c r="M1761" s="99">
        <v>0.59248891621630295</v>
      </c>
    </row>
    <row r="1762" spans="1:13" x14ac:dyDescent="0.35">
      <c r="A1762" s="99">
        <v>219.4</v>
      </c>
      <c r="B1762" s="99">
        <v>37</v>
      </c>
      <c r="C1762" s="99" t="s">
        <v>139</v>
      </c>
      <c r="D1762" s="99">
        <v>36275</v>
      </c>
      <c r="E1762" s="99" t="s">
        <v>61</v>
      </c>
      <c r="F1762" s="99">
        <v>1.99</v>
      </c>
      <c r="G1762" s="99" t="s">
        <v>287</v>
      </c>
      <c r="H1762" s="99" t="s">
        <v>60</v>
      </c>
      <c r="I1762" s="99" t="s">
        <v>59</v>
      </c>
      <c r="J1762" s="99" t="s">
        <v>263</v>
      </c>
      <c r="K1762" s="99">
        <v>36617</v>
      </c>
      <c r="L1762" s="99">
        <v>61802</v>
      </c>
      <c r="M1762" s="99">
        <v>0.59248891621630295</v>
      </c>
    </row>
    <row r="1763" spans="1:13" x14ac:dyDescent="0.35">
      <c r="A1763" s="99">
        <v>222.4</v>
      </c>
      <c r="B1763" s="99">
        <v>37</v>
      </c>
      <c r="C1763" s="99" t="s">
        <v>139</v>
      </c>
      <c r="D1763" s="99">
        <v>35980</v>
      </c>
      <c r="E1763" s="99" t="s">
        <v>61</v>
      </c>
      <c r="F1763" s="99">
        <v>1.99</v>
      </c>
      <c r="G1763" s="99" t="s">
        <v>287</v>
      </c>
      <c r="H1763" s="99" t="s">
        <v>60</v>
      </c>
      <c r="I1763" s="99" t="s">
        <v>59</v>
      </c>
      <c r="J1763" s="99" t="s">
        <v>263</v>
      </c>
      <c r="K1763" s="99">
        <v>36617</v>
      </c>
      <c r="L1763" s="99">
        <v>61802</v>
      </c>
      <c r="M1763" s="99">
        <v>0.59248891621630295</v>
      </c>
    </row>
    <row r="1764" spans="1:13" x14ac:dyDescent="0.35">
      <c r="A1764" s="99">
        <v>225.4</v>
      </c>
      <c r="B1764" s="99">
        <v>37</v>
      </c>
      <c r="C1764" s="99" t="s">
        <v>139</v>
      </c>
      <c r="D1764" s="99">
        <v>36072</v>
      </c>
      <c r="E1764" s="99" t="s">
        <v>61</v>
      </c>
      <c r="F1764" s="99">
        <v>1.99</v>
      </c>
      <c r="G1764" s="99" t="s">
        <v>287</v>
      </c>
      <c r="H1764" s="99" t="s">
        <v>60</v>
      </c>
      <c r="I1764" s="99" t="s">
        <v>59</v>
      </c>
      <c r="J1764" s="99" t="s">
        <v>263</v>
      </c>
      <c r="K1764" s="99">
        <v>36617</v>
      </c>
      <c r="L1764" s="99">
        <v>61802</v>
      </c>
      <c r="M1764" s="99">
        <v>0.59248891621630295</v>
      </c>
    </row>
    <row r="1765" spans="1:13" x14ac:dyDescent="0.35">
      <c r="A1765" s="99">
        <v>228.4</v>
      </c>
      <c r="B1765" s="99">
        <v>37</v>
      </c>
      <c r="C1765" s="99" t="s">
        <v>139</v>
      </c>
      <c r="D1765" s="99">
        <v>35806</v>
      </c>
      <c r="E1765" s="99" t="s">
        <v>61</v>
      </c>
      <c r="F1765" s="99">
        <v>1.99</v>
      </c>
      <c r="G1765" s="99" t="s">
        <v>287</v>
      </c>
      <c r="H1765" s="99" t="s">
        <v>60</v>
      </c>
      <c r="I1765" s="99" t="s">
        <v>59</v>
      </c>
      <c r="J1765" s="99" t="s">
        <v>263</v>
      </c>
      <c r="K1765" s="99">
        <v>36617</v>
      </c>
      <c r="L1765" s="99">
        <v>61802</v>
      </c>
      <c r="M1765" s="99">
        <v>0.59248891621630295</v>
      </c>
    </row>
    <row r="1766" spans="1:13" x14ac:dyDescent="0.35">
      <c r="A1766" s="99">
        <v>231.4</v>
      </c>
      <c r="B1766" s="99">
        <v>37</v>
      </c>
      <c r="C1766" s="99" t="s">
        <v>139</v>
      </c>
      <c r="D1766" s="99">
        <v>36093</v>
      </c>
      <c r="E1766" s="99" t="s">
        <v>61</v>
      </c>
      <c r="F1766" s="99">
        <v>1.99</v>
      </c>
      <c r="G1766" s="99" t="s">
        <v>287</v>
      </c>
      <c r="H1766" s="99" t="s">
        <v>60</v>
      </c>
      <c r="I1766" s="99" t="s">
        <v>59</v>
      </c>
      <c r="J1766" s="99" t="s">
        <v>263</v>
      </c>
      <c r="K1766" s="99">
        <v>36617</v>
      </c>
      <c r="L1766" s="99">
        <v>61802</v>
      </c>
      <c r="M1766" s="99">
        <v>0.59248891621630295</v>
      </c>
    </row>
    <row r="1767" spans="1:13" x14ac:dyDescent="0.35">
      <c r="A1767" s="99">
        <v>234.4</v>
      </c>
      <c r="B1767" s="99">
        <v>37</v>
      </c>
      <c r="C1767" s="99" t="s">
        <v>139</v>
      </c>
      <c r="D1767" s="99">
        <v>35826</v>
      </c>
      <c r="E1767" s="99" t="s">
        <v>61</v>
      </c>
      <c r="F1767" s="99">
        <v>1.99</v>
      </c>
      <c r="G1767" s="99" t="s">
        <v>287</v>
      </c>
      <c r="H1767" s="99" t="s">
        <v>60</v>
      </c>
      <c r="I1767" s="99" t="s">
        <v>59</v>
      </c>
      <c r="J1767" s="99" t="s">
        <v>263</v>
      </c>
      <c r="K1767" s="99">
        <v>36617</v>
      </c>
      <c r="L1767" s="99">
        <v>61802</v>
      </c>
      <c r="M1767" s="99">
        <v>0.59248891621630295</v>
      </c>
    </row>
    <row r="1768" spans="1:13" x14ac:dyDescent="0.35">
      <c r="A1768" s="99">
        <v>237.4</v>
      </c>
      <c r="B1768" s="99">
        <v>37</v>
      </c>
      <c r="C1768" s="99" t="s">
        <v>139</v>
      </c>
      <c r="D1768" s="99">
        <v>36317</v>
      </c>
      <c r="E1768" s="99" t="s">
        <v>61</v>
      </c>
      <c r="F1768" s="99">
        <v>1.99</v>
      </c>
      <c r="G1768" s="99" t="s">
        <v>287</v>
      </c>
      <c r="H1768" s="99" t="s">
        <v>60</v>
      </c>
      <c r="I1768" s="99" t="s">
        <v>59</v>
      </c>
      <c r="J1768" s="99" t="s">
        <v>263</v>
      </c>
      <c r="K1768" s="99">
        <v>36617</v>
      </c>
      <c r="L1768" s="99">
        <v>61802</v>
      </c>
      <c r="M1768" s="99">
        <v>0.59248891621630295</v>
      </c>
    </row>
    <row r="1769" spans="1:13" x14ac:dyDescent="0.35">
      <c r="A1769" s="99">
        <v>240.4</v>
      </c>
      <c r="B1769" s="99">
        <v>37</v>
      </c>
      <c r="C1769" s="99" t="s">
        <v>139</v>
      </c>
      <c r="D1769" s="99">
        <v>35586</v>
      </c>
      <c r="E1769" s="99" t="s">
        <v>61</v>
      </c>
      <c r="F1769" s="99">
        <v>1.99</v>
      </c>
      <c r="G1769" s="99" t="s">
        <v>287</v>
      </c>
      <c r="H1769" s="99" t="s">
        <v>60</v>
      </c>
      <c r="I1769" s="99" t="s">
        <v>59</v>
      </c>
      <c r="J1769" s="99" t="s">
        <v>263</v>
      </c>
      <c r="K1769" s="99">
        <v>36617</v>
      </c>
      <c r="L1769" s="99">
        <v>61802</v>
      </c>
      <c r="M1769" s="99">
        <v>0.59248891621630295</v>
      </c>
    </row>
    <row r="1770" spans="1:13" x14ac:dyDescent="0.35">
      <c r="A1770" s="99">
        <v>243.4</v>
      </c>
      <c r="B1770" s="99">
        <v>37</v>
      </c>
      <c r="C1770" s="99" t="s">
        <v>139</v>
      </c>
      <c r="D1770" s="99">
        <v>35672</v>
      </c>
      <c r="E1770" s="99" t="s">
        <v>61</v>
      </c>
      <c r="F1770" s="99">
        <v>1.99</v>
      </c>
      <c r="G1770" s="99" t="s">
        <v>287</v>
      </c>
      <c r="H1770" s="99" t="s">
        <v>60</v>
      </c>
      <c r="I1770" s="99" t="s">
        <v>59</v>
      </c>
      <c r="J1770" s="99" t="s">
        <v>263</v>
      </c>
      <c r="K1770" s="99">
        <v>36617</v>
      </c>
      <c r="L1770" s="99">
        <v>61802</v>
      </c>
      <c r="M1770" s="99">
        <v>0.59248891621630295</v>
      </c>
    </row>
    <row r="1771" spans="1:13" x14ac:dyDescent="0.35">
      <c r="A1771" s="99">
        <v>246.4</v>
      </c>
      <c r="B1771" s="99">
        <v>37</v>
      </c>
      <c r="C1771" s="99" t="s">
        <v>139</v>
      </c>
      <c r="D1771" s="99">
        <v>35904</v>
      </c>
      <c r="E1771" s="99" t="s">
        <v>61</v>
      </c>
      <c r="F1771" s="99">
        <v>1.99</v>
      </c>
      <c r="G1771" s="99" t="s">
        <v>287</v>
      </c>
      <c r="H1771" s="99" t="s">
        <v>60</v>
      </c>
      <c r="I1771" s="99" t="s">
        <v>59</v>
      </c>
      <c r="J1771" s="99" t="s">
        <v>263</v>
      </c>
      <c r="K1771" s="99">
        <v>36617</v>
      </c>
      <c r="L1771" s="99">
        <v>61802</v>
      </c>
      <c r="M1771" s="99">
        <v>0.59248891621630295</v>
      </c>
    </row>
    <row r="1772" spans="1:13" x14ac:dyDescent="0.35">
      <c r="A1772" s="99">
        <v>249.4</v>
      </c>
      <c r="B1772" s="99">
        <v>37</v>
      </c>
      <c r="C1772" s="99" t="s">
        <v>139</v>
      </c>
      <c r="D1772" s="99">
        <v>36070</v>
      </c>
      <c r="E1772" s="99" t="s">
        <v>61</v>
      </c>
      <c r="F1772" s="99">
        <v>1.99</v>
      </c>
      <c r="G1772" s="99" t="s">
        <v>287</v>
      </c>
      <c r="H1772" s="99" t="s">
        <v>60</v>
      </c>
      <c r="I1772" s="99" t="s">
        <v>59</v>
      </c>
      <c r="J1772" s="99" t="s">
        <v>263</v>
      </c>
      <c r="K1772" s="99">
        <v>36617</v>
      </c>
      <c r="L1772" s="99">
        <v>61802</v>
      </c>
      <c r="M1772" s="99">
        <v>0.59248891621630295</v>
      </c>
    </row>
    <row r="1773" spans="1:13" x14ac:dyDescent="0.35">
      <c r="A1773" s="99">
        <v>252.4</v>
      </c>
      <c r="B1773" s="99">
        <v>37</v>
      </c>
      <c r="C1773" s="99" t="s">
        <v>139</v>
      </c>
      <c r="D1773" s="99">
        <v>36050</v>
      </c>
      <c r="E1773" s="99" t="s">
        <v>61</v>
      </c>
      <c r="F1773" s="99">
        <v>1.99</v>
      </c>
      <c r="G1773" s="99" t="s">
        <v>287</v>
      </c>
      <c r="H1773" s="99" t="s">
        <v>60</v>
      </c>
      <c r="I1773" s="99" t="s">
        <v>59</v>
      </c>
      <c r="J1773" s="99" t="s">
        <v>263</v>
      </c>
      <c r="K1773" s="99">
        <v>36617</v>
      </c>
      <c r="L1773" s="99">
        <v>61802</v>
      </c>
      <c r="M1773" s="99">
        <v>0.59248891621630295</v>
      </c>
    </row>
    <row r="1774" spans="1:13" x14ac:dyDescent="0.35">
      <c r="A1774" s="99">
        <v>255.4</v>
      </c>
      <c r="B1774" s="99">
        <v>37</v>
      </c>
      <c r="C1774" s="99" t="s">
        <v>139</v>
      </c>
      <c r="D1774" s="99">
        <v>35914</v>
      </c>
      <c r="E1774" s="99" t="s">
        <v>61</v>
      </c>
      <c r="F1774" s="99">
        <v>1.99</v>
      </c>
      <c r="G1774" s="99" t="s">
        <v>287</v>
      </c>
      <c r="H1774" s="99" t="s">
        <v>60</v>
      </c>
      <c r="I1774" s="99" t="s">
        <v>59</v>
      </c>
      <c r="J1774" s="99" t="s">
        <v>263</v>
      </c>
      <c r="K1774" s="99">
        <v>36617</v>
      </c>
      <c r="L1774" s="99">
        <v>61802</v>
      </c>
      <c r="M1774" s="99">
        <v>0.59248891621630295</v>
      </c>
    </row>
    <row r="1775" spans="1:13" x14ac:dyDescent="0.35">
      <c r="A1775" s="99">
        <v>258.39999999999998</v>
      </c>
      <c r="B1775" s="99">
        <v>37</v>
      </c>
      <c r="C1775" s="99" t="s">
        <v>139</v>
      </c>
      <c r="D1775" s="99">
        <v>35982</v>
      </c>
      <c r="E1775" s="99" t="s">
        <v>61</v>
      </c>
      <c r="F1775" s="99">
        <v>1.99</v>
      </c>
      <c r="G1775" s="99" t="s">
        <v>287</v>
      </c>
      <c r="H1775" s="99" t="s">
        <v>60</v>
      </c>
      <c r="I1775" s="99" t="s">
        <v>59</v>
      </c>
      <c r="J1775" s="99" t="s">
        <v>263</v>
      </c>
      <c r="K1775" s="99">
        <v>36617</v>
      </c>
      <c r="L1775" s="99">
        <v>61802</v>
      </c>
      <c r="M1775" s="99">
        <v>0.59248891621630295</v>
      </c>
    </row>
    <row r="1776" spans="1:13" x14ac:dyDescent="0.35">
      <c r="A1776" s="99">
        <v>261.39999999999998</v>
      </c>
      <c r="B1776" s="99">
        <v>37</v>
      </c>
      <c r="C1776" s="99" t="s">
        <v>139</v>
      </c>
      <c r="D1776" s="99">
        <v>36082</v>
      </c>
      <c r="E1776" s="99" t="s">
        <v>61</v>
      </c>
      <c r="F1776" s="99">
        <v>1.99</v>
      </c>
      <c r="G1776" s="99" t="s">
        <v>287</v>
      </c>
      <c r="H1776" s="99" t="s">
        <v>60</v>
      </c>
      <c r="I1776" s="99" t="s">
        <v>59</v>
      </c>
      <c r="J1776" s="99" t="s">
        <v>263</v>
      </c>
      <c r="K1776" s="99">
        <v>36617</v>
      </c>
      <c r="L1776" s="99">
        <v>61802</v>
      </c>
      <c r="M1776" s="99">
        <v>0.59248891621630295</v>
      </c>
    </row>
    <row r="1777" spans="1:13" x14ac:dyDescent="0.35">
      <c r="A1777" s="99">
        <v>264.39999999999998</v>
      </c>
      <c r="B1777" s="99">
        <v>37</v>
      </c>
      <c r="C1777" s="99" t="s">
        <v>139</v>
      </c>
      <c r="D1777" s="99">
        <v>35557</v>
      </c>
      <c r="E1777" s="99" t="s">
        <v>61</v>
      </c>
      <c r="F1777" s="99">
        <v>1.99</v>
      </c>
      <c r="G1777" s="99" t="s">
        <v>287</v>
      </c>
      <c r="H1777" s="99" t="s">
        <v>60</v>
      </c>
      <c r="I1777" s="99" t="s">
        <v>59</v>
      </c>
      <c r="J1777" s="99" t="s">
        <v>263</v>
      </c>
      <c r="K1777" s="99">
        <v>36617</v>
      </c>
      <c r="L1777" s="99">
        <v>61802</v>
      </c>
      <c r="M1777" s="99">
        <v>0.59248891621630295</v>
      </c>
    </row>
    <row r="1778" spans="1:13" x14ac:dyDescent="0.35">
      <c r="A1778" s="99">
        <v>267.39999999999998</v>
      </c>
      <c r="B1778" s="99">
        <v>37</v>
      </c>
      <c r="C1778" s="99" t="s">
        <v>139</v>
      </c>
      <c r="D1778" s="99">
        <v>35999</v>
      </c>
      <c r="E1778" s="99" t="s">
        <v>61</v>
      </c>
      <c r="F1778" s="99">
        <v>1.99</v>
      </c>
      <c r="G1778" s="99" t="s">
        <v>287</v>
      </c>
      <c r="H1778" s="99" t="s">
        <v>60</v>
      </c>
      <c r="I1778" s="99" t="s">
        <v>59</v>
      </c>
      <c r="J1778" s="99" t="s">
        <v>263</v>
      </c>
      <c r="K1778" s="99">
        <v>36617</v>
      </c>
      <c r="L1778" s="99">
        <v>61802</v>
      </c>
      <c r="M1778" s="99">
        <v>0.59248891621630295</v>
      </c>
    </row>
    <row r="1779" spans="1:13" x14ac:dyDescent="0.35">
      <c r="A1779" s="99">
        <v>270.39999999999998</v>
      </c>
      <c r="B1779" s="99">
        <v>37</v>
      </c>
      <c r="C1779" s="99" t="s">
        <v>139</v>
      </c>
      <c r="D1779" s="99">
        <v>35760</v>
      </c>
      <c r="E1779" s="99" t="s">
        <v>61</v>
      </c>
      <c r="F1779" s="99">
        <v>1.99</v>
      </c>
      <c r="G1779" s="99" t="s">
        <v>287</v>
      </c>
      <c r="H1779" s="99" t="s">
        <v>60</v>
      </c>
      <c r="I1779" s="99" t="s">
        <v>59</v>
      </c>
      <c r="J1779" s="99" t="s">
        <v>263</v>
      </c>
      <c r="K1779" s="99">
        <v>36617</v>
      </c>
      <c r="L1779" s="99">
        <v>61802</v>
      </c>
      <c r="M1779" s="99">
        <v>0.59248891621630295</v>
      </c>
    </row>
    <row r="1780" spans="1:13" x14ac:dyDescent="0.35">
      <c r="A1780" s="99">
        <v>273.39999999999998</v>
      </c>
      <c r="B1780" s="99">
        <v>37</v>
      </c>
      <c r="C1780" s="99" t="s">
        <v>139</v>
      </c>
      <c r="D1780" s="99">
        <v>35681</v>
      </c>
      <c r="E1780" s="99" t="s">
        <v>61</v>
      </c>
      <c r="F1780" s="99">
        <v>1.99</v>
      </c>
      <c r="G1780" s="99" t="s">
        <v>287</v>
      </c>
      <c r="H1780" s="99" t="s">
        <v>60</v>
      </c>
      <c r="I1780" s="99" t="s">
        <v>59</v>
      </c>
      <c r="J1780" s="99" t="s">
        <v>263</v>
      </c>
      <c r="K1780" s="99">
        <v>36617</v>
      </c>
      <c r="L1780" s="99">
        <v>61802</v>
      </c>
      <c r="M1780" s="99">
        <v>0.59248891621630295</v>
      </c>
    </row>
    <row r="1781" spans="1:13" x14ac:dyDescent="0.35">
      <c r="A1781" s="99">
        <v>276.39999999999998</v>
      </c>
      <c r="B1781" s="99">
        <v>37</v>
      </c>
      <c r="C1781" s="99" t="s">
        <v>139</v>
      </c>
      <c r="D1781" s="99">
        <v>35980</v>
      </c>
      <c r="E1781" s="99" t="s">
        <v>61</v>
      </c>
      <c r="F1781" s="99">
        <v>1.99</v>
      </c>
      <c r="G1781" s="99" t="s">
        <v>287</v>
      </c>
      <c r="H1781" s="99" t="s">
        <v>60</v>
      </c>
      <c r="I1781" s="99" t="s">
        <v>59</v>
      </c>
      <c r="J1781" s="99" t="s">
        <v>263</v>
      </c>
      <c r="K1781" s="99">
        <v>36617</v>
      </c>
      <c r="L1781" s="99">
        <v>61802</v>
      </c>
      <c r="M1781" s="99">
        <v>0.59248891621630295</v>
      </c>
    </row>
    <row r="1782" spans="1:13" x14ac:dyDescent="0.35">
      <c r="A1782" s="99">
        <v>279.39999999999998</v>
      </c>
      <c r="B1782" s="99">
        <v>37</v>
      </c>
      <c r="C1782" s="99" t="s">
        <v>139</v>
      </c>
      <c r="D1782" s="99">
        <v>36048</v>
      </c>
      <c r="E1782" s="99" t="s">
        <v>61</v>
      </c>
      <c r="F1782" s="99">
        <v>1.99</v>
      </c>
      <c r="G1782" s="99" t="s">
        <v>287</v>
      </c>
      <c r="H1782" s="99" t="s">
        <v>60</v>
      </c>
      <c r="I1782" s="99" t="s">
        <v>59</v>
      </c>
      <c r="J1782" s="99" t="s">
        <v>263</v>
      </c>
      <c r="K1782" s="99">
        <v>36617</v>
      </c>
      <c r="L1782" s="99">
        <v>61802</v>
      </c>
      <c r="M1782" s="99">
        <v>0.59248891621630295</v>
      </c>
    </row>
    <row r="1783" spans="1:13" x14ac:dyDescent="0.35">
      <c r="A1783" s="99">
        <v>282.39999999999998</v>
      </c>
      <c r="B1783" s="99">
        <v>37</v>
      </c>
      <c r="C1783" s="99" t="s">
        <v>139</v>
      </c>
      <c r="D1783" s="99">
        <v>35804</v>
      </c>
      <c r="E1783" s="99" t="s">
        <v>61</v>
      </c>
      <c r="F1783" s="99">
        <v>1.99</v>
      </c>
      <c r="G1783" s="99" t="s">
        <v>287</v>
      </c>
      <c r="H1783" s="99" t="s">
        <v>60</v>
      </c>
      <c r="I1783" s="99" t="s">
        <v>59</v>
      </c>
      <c r="J1783" s="99" t="s">
        <v>263</v>
      </c>
      <c r="K1783" s="99">
        <v>36617</v>
      </c>
      <c r="L1783" s="99">
        <v>61802</v>
      </c>
      <c r="M1783" s="99">
        <v>0.59248891621630295</v>
      </c>
    </row>
    <row r="1784" spans="1:13" x14ac:dyDescent="0.35">
      <c r="A1784" s="99">
        <v>285.39999999999998</v>
      </c>
      <c r="B1784" s="99">
        <v>37</v>
      </c>
      <c r="C1784" s="99" t="s">
        <v>139</v>
      </c>
      <c r="D1784" s="99">
        <v>35554</v>
      </c>
      <c r="E1784" s="99" t="s">
        <v>61</v>
      </c>
      <c r="F1784" s="99">
        <v>1.99</v>
      </c>
      <c r="G1784" s="99" t="s">
        <v>287</v>
      </c>
      <c r="H1784" s="99" t="s">
        <v>60</v>
      </c>
      <c r="I1784" s="99" t="s">
        <v>59</v>
      </c>
      <c r="J1784" s="99" t="s">
        <v>263</v>
      </c>
      <c r="K1784" s="99">
        <v>36617</v>
      </c>
      <c r="L1784" s="99">
        <v>61802</v>
      </c>
      <c r="M1784" s="99">
        <v>0.59248891621630295</v>
      </c>
    </row>
    <row r="1785" spans="1:13" x14ac:dyDescent="0.35">
      <c r="A1785" s="99">
        <v>288.39999999999998</v>
      </c>
      <c r="B1785" s="99">
        <v>37</v>
      </c>
      <c r="C1785" s="99" t="s">
        <v>139</v>
      </c>
      <c r="D1785" s="99">
        <v>35858</v>
      </c>
      <c r="E1785" s="99" t="s">
        <v>61</v>
      </c>
      <c r="F1785" s="99">
        <v>1.99</v>
      </c>
      <c r="G1785" s="99" t="s">
        <v>287</v>
      </c>
      <c r="H1785" s="99" t="s">
        <v>60</v>
      </c>
      <c r="I1785" s="99" t="s">
        <v>59</v>
      </c>
      <c r="J1785" s="99" t="s">
        <v>263</v>
      </c>
      <c r="K1785" s="99">
        <v>36617</v>
      </c>
      <c r="L1785" s="99">
        <v>61802</v>
      </c>
      <c r="M1785" s="99">
        <v>0.59248891621630295</v>
      </c>
    </row>
    <row r="1786" spans="1:13" x14ac:dyDescent="0.35">
      <c r="A1786" s="99">
        <v>291.39999999999998</v>
      </c>
      <c r="B1786" s="99">
        <v>37</v>
      </c>
      <c r="C1786" s="99" t="s">
        <v>139</v>
      </c>
      <c r="D1786" s="99">
        <v>35782</v>
      </c>
      <c r="E1786" s="99" t="s">
        <v>61</v>
      </c>
      <c r="F1786" s="99">
        <v>1.99</v>
      </c>
      <c r="G1786" s="99" t="s">
        <v>287</v>
      </c>
      <c r="H1786" s="99" t="s">
        <v>60</v>
      </c>
      <c r="I1786" s="99" t="s">
        <v>59</v>
      </c>
      <c r="J1786" s="99" t="s">
        <v>263</v>
      </c>
      <c r="K1786" s="99">
        <v>36617</v>
      </c>
      <c r="L1786" s="99">
        <v>61802</v>
      </c>
      <c r="M1786" s="99">
        <v>0.59248891621630295</v>
      </c>
    </row>
    <row r="1787" spans="1:13" x14ac:dyDescent="0.35">
      <c r="A1787" s="99">
        <v>294.39999999999998</v>
      </c>
      <c r="B1787" s="99">
        <v>37</v>
      </c>
      <c r="C1787" s="99" t="s">
        <v>139</v>
      </c>
      <c r="D1787" s="99">
        <v>35745</v>
      </c>
      <c r="E1787" s="99" t="s">
        <v>61</v>
      </c>
      <c r="F1787" s="99">
        <v>1.99</v>
      </c>
      <c r="G1787" s="99" t="s">
        <v>287</v>
      </c>
      <c r="H1787" s="99" t="s">
        <v>60</v>
      </c>
      <c r="I1787" s="99" t="s">
        <v>59</v>
      </c>
      <c r="J1787" s="99" t="s">
        <v>263</v>
      </c>
      <c r="K1787" s="99">
        <v>36617</v>
      </c>
      <c r="L1787" s="99">
        <v>61802</v>
      </c>
      <c r="M1787" s="99">
        <v>0.59248891621630295</v>
      </c>
    </row>
    <row r="1788" spans="1:13" x14ac:dyDescent="0.35">
      <c r="A1788" s="99">
        <v>297.39999999999998</v>
      </c>
      <c r="B1788" s="99">
        <v>37</v>
      </c>
      <c r="C1788" s="99" t="s">
        <v>139</v>
      </c>
      <c r="D1788" s="99">
        <v>35768</v>
      </c>
      <c r="E1788" s="99" t="s">
        <v>61</v>
      </c>
      <c r="F1788" s="99">
        <v>1.99</v>
      </c>
      <c r="G1788" s="99" t="s">
        <v>287</v>
      </c>
      <c r="H1788" s="99" t="s">
        <v>60</v>
      </c>
      <c r="I1788" s="99" t="s">
        <v>59</v>
      </c>
      <c r="J1788" s="99" t="s">
        <v>263</v>
      </c>
      <c r="K1788" s="99">
        <v>36617</v>
      </c>
      <c r="L1788" s="99">
        <v>61802</v>
      </c>
      <c r="M1788" s="99">
        <v>0.59248891621630295</v>
      </c>
    </row>
    <row r="1789" spans="1:13" x14ac:dyDescent="0.35">
      <c r="A1789" s="99">
        <v>300.39999999999998</v>
      </c>
      <c r="B1789" s="99">
        <v>37</v>
      </c>
      <c r="C1789" s="99" t="s">
        <v>139</v>
      </c>
      <c r="D1789" s="99">
        <v>35786</v>
      </c>
      <c r="E1789" s="99" t="s">
        <v>61</v>
      </c>
      <c r="F1789" s="99">
        <v>1.99</v>
      </c>
      <c r="G1789" s="99" t="s">
        <v>287</v>
      </c>
      <c r="H1789" s="99" t="s">
        <v>60</v>
      </c>
      <c r="I1789" s="99" t="s">
        <v>59</v>
      </c>
      <c r="J1789" s="99" t="s">
        <v>263</v>
      </c>
      <c r="K1789" s="99">
        <v>36617</v>
      </c>
      <c r="L1789" s="99">
        <v>61802</v>
      </c>
      <c r="M1789" s="99">
        <v>0.59248891621630295</v>
      </c>
    </row>
    <row r="1790" spans="1:13" x14ac:dyDescent="0.35">
      <c r="A1790" s="99">
        <v>303.39999999999998</v>
      </c>
      <c r="B1790" s="99">
        <v>37</v>
      </c>
      <c r="C1790" s="99" t="s">
        <v>139</v>
      </c>
      <c r="D1790" s="99">
        <v>35870</v>
      </c>
      <c r="E1790" s="99" t="s">
        <v>61</v>
      </c>
      <c r="F1790" s="99">
        <v>1.99</v>
      </c>
      <c r="G1790" s="99" t="s">
        <v>287</v>
      </c>
      <c r="H1790" s="99" t="s">
        <v>60</v>
      </c>
      <c r="I1790" s="99" t="s">
        <v>59</v>
      </c>
      <c r="J1790" s="99" t="s">
        <v>263</v>
      </c>
      <c r="K1790" s="99">
        <v>36617</v>
      </c>
      <c r="L1790" s="99">
        <v>61802</v>
      </c>
      <c r="M1790" s="99">
        <v>0.59248891621630295</v>
      </c>
    </row>
    <row r="1791" spans="1:13" x14ac:dyDescent="0.35">
      <c r="A1791" s="99">
        <v>306.39999999999998</v>
      </c>
      <c r="B1791" s="99">
        <v>37</v>
      </c>
      <c r="C1791" s="99" t="s">
        <v>139</v>
      </c>
      <c r="D1791" s="99">
        <v>35621</v>
      </c>
      <c r="E1791" s="99" t="s">
        <v>61</v>
      </c>
      <c r="F1791" s="99">
        <v>1.99</v>
      </c>
      <c r="G1791" s="99" t="s">
        <v>287</v>
      </c>
      <c r="H1791" s="99" t="s">
        <v>60</v>
      </c>
      <c r="I1791" s="99" t="s">
        <v>59</v>
      </c>
      <c r="J1791" s="99" t="s">
        <v>263</v>
      </c>
      <c r="K1791" s="99">
        <v>36617</v>
      </c>
      <c r="L1791" s="99">
        <v>61802</v>
      </c>
      <c r="M1791" s="99">
        <v>0.59248891621630295</v>
      </c>
    </row>
    <row r="1792" spans="1:13" x14ac:dyDescent="0.35">
      <c r="A1792" s="99">
        <v>309.39999999999998</v>
      </c>
      <c r="B1792" s="99">
        <v>37</v>
      </c>
      <c r="C1792" s="99" t="s">
        <v>139</v>
      </c>
      <c r="D1792" s="99">
        <v>35957</v>
      </c>
      <c r="E1792" s="99" t="s">
        <v>61</v>
      </c>
      <c r="F1792" s="99">
        <v>1.99</v>
      </c>
      <c r="G1792" s="99" t="s">
        <v>287</v>
      </c>
      <c r="H1792" s="99" t="s">
        <v>60</v>
      </c>
      <c r="I1792" s="99" t="s">
        <v>59</v>
      </c>
      <c r="J1792" s="99" t="s">
        <v>263</v>
      </c>
      <c r="K1792" s="99">
        <v>36617</v>
      </c>
      <c r="L1792" s="99">
        <v>61802</v>
      </c>
      <c r="M1792" s="99">
        <v>0.59248891621630295</v>
      </c>
    </row>
    <row r="1793" spans="1:13" x14ac:dyDescent="0.35">
      <c r="A1793" s="99">
        <v>312.39999999999998</v>
      </c>
      <c r="B1793" s="99">
        <v>37</v>
      </c>
      <c r="C1793" s="99" t="s">
        <v>139</v>
      </c>
      <c r="D1793" s="99">
        <v>35881</v>
      </c>
      <c r="E1793" s="99" t="s">
        <v>61</v>
      </c>
      <c r="F1793" s="99">
        <v>1.99</v>
      </c>
      <c r="G1793" s="99" t="s">
        <v>287</v>
      </c>
      <c r="H1793" s="99" t="s">
        <v>60</v>
      </c>
      <c r="I1793" s="99" t="s">
        <v>59</v>
      </c>
      <c r="J1793" s="99" t="s">
        <v>263</v>
      </c>
      <c r="K1793" s="99">
        <v>36617</v>
      </c>
      <c r="L1793" s="99">
        <v>61802</v>
      </c>
      <c r="M1793" s="99">
        <v>0.59248891621630295</v>
      </c>
    </row>
    <row r="1794" spans="1:13" x14ac:dyDescent="0.35">
      <c r="A1794" s="99">
        <v>315.39999999999998</v>
      </c>
      <c r="B1794" s="99">
        <v>37</v>
      </c>
      <c r="C1794" s="99" t="s">
        <v>139</v>
      </c>
      <c r="D1794" s="99">
        <v>35735</v>
      </c>
      <c r="E1794" s="99" t="s">
        <v>61</v>
      </c>
      <c r="F1794" s="99">
        <v>1.99</v>
      </c>
      <c r="G1794" s="99" t="s">
        <v>287</v>
      </c>
      <c r="H1794" s="99" t="s">
        <v>60</v>
      </c>
      <c r="I1794" s="99" t="s">
        <v>59</v>
      </c>
      <c r="J1794" s="99" t="s">
        <v>263</v>
      </c>
      <c r="K1794" s="99">
        <v>36617</v>
      </c>
      <c r="L1794" s="99">
        <v>61802</v>
      </c>
      <c r="M1794" s="99">
        <v>0.59248891621630295</v>
      </c>
    </row>
    <row r="1795" spans="1:13" x14ac:dyDescent="0.35">
      <c r="A1795" s="99">
        <v>318.39999999999998</v>
      </c>
      <c r="B1795" s="99">
        <v>37</v>
      </c>
      <c r="C1795" s="99" t="s">
        <v>139</v>
      </c>
      <c r="D1795" s="99">
        <v>35891</v>
      </c>
      <c r="E1795" s="99" t="s">
        <v>61</v>
      </c>
      <c r="F1795" s="99">
        <v>1.99</v>
      </c>
      <c r="G1795" s="99" t="s">
        <v>287</v>
      </c>
      <c r="H1795" s="99" t="s">
        <v>60</v>
      </c>
      <c r="I1795" s="99" t="s">
        <v>59</v>
      </c>
      <c r="J1795" s="99" t="s">
        <v>263</v>
      </c>
      <c r="K1795" s="99">
        <v>36617</v>
      </c>
      <c r="L1795" s="99">
        <v>61802</v>
      </c>
      <c r="M1795" s="99">
        <v>0.59248891621630295</v>
      </c>
    </row>
    <row r="1796" spans="1:13" x14ac:dyDescent="0.35">
      <c r="A1796" s="99">
        <v>321.39999999999998</v>
      </c>
      <c r="B1796" s="99">
        <v>37</v>
      </c>
      <c r="C1796" s="99" t="s">
        <v>139</v>
      </c>
      <c r="D1796" s="99">
        <v>36156</v>
      </c>
      <c r="E1796" s="99" t="s">
        <v>61</v>
      </c>
      <c r="F1796" s="99">
        <v>1.99</v>
      </c>
      <c r="G1796" s="99" t="s">
        <v>287</v>
      </c>
      <c r="H1796" s="99" t="s">
        <v>60</v>
      </c>
      <c r="I1796" s="99" t="s">
        <v>59</v>
      </c>
      <c r="J1796" s="99" t="s">
        <v>263</v>
      </c>
      <c r="K1796" s="99">
        <v>36617</v>
      </c>
      <c r="L1796" s="99">
        <v>61802</v>
      </c>
      <c r="M1796" s="99">
        <v>0.59248891621630295</v>
      </c>
    </row>
    <row r="1797" spans="1:13" x14ac:dyDescent="0.35">
      <c r="A1797" s="99">
        <v>324.39999999999998</v>
      </c>
      <c r="B1797" s="99">
        <v>37</v>
      </c>
      <c r="C1797" s="99" t="s">
        <v>139</v>
      </c>
      <c r="D1797" s="99">
        <v>35772</v>
      </c>
      <c r="E1797" s="99" t="s">
        <v>61</v>
      </c>
      <c r="F1797" s="99">
        <v>1.99</v>
      </c>
      <c r="G1797" s="99" t="s">
        <v>287</v>
      </c>
      <c r="H1797" s="99" t="s">
        <v>60</v>
      </c>
      <c r="I1797" s="99" t="s">
        <v>59</v>
      </c>
      <c r="J1797" s="99" t="s">
        <v>263</v>
      </c>
      <c r="K1797" s="99">
        <v>36617</v>
      </c>
      <c r="L1797" s="99">
        <v>61802</v>
      </c>
      <c r="M1797" s="99">
        <v>0.59248891621630295</v>
      </c>
    </row>
    <row r="1798" spans="1:13" x14ac:dyDescent="0.35">
      <c r="A1798" s="99">
        <v>327.39999999999998</v>
      </c>
      <c r="B1798" s="99">
        <v>37</v>
      </c>
      <c r="C1798" s="99" t="s">
        <v>139</v>
      </c>
      <c r="D1798" s="99">
        <v>35579</v>
      </c>
      <c r="E1798" s="99" t="s">
        <v>61</v>
      </c>
      <c r="F1798" s="99">
        <v>1.99</v>
      </c>
      <c r="G1798" s="99" t="s">
        <v>287</v>
      </c>
      <c r="H1798" s="99" t="s">
        <v>60</v>
      </c>
      <c r="I1798" s="99" t="s">
        <v>59</v>
      </c>
      <c r="J1798" s="99" t="s">
        <v>263</v>
      </c>
      <c r="K1798" s="99">
        <v>36617</v>
      </c>
      <c r="L1798" s="99">
        <v>61802</v>
      </c>
      <c r="M1798" s="99">
        <v>0.59248891621630295</v>
      </c>
    </row>
    <row r="1799" spans="1:13" x14ac:dyDescent="0.35">
      <c r="A1799" s="99">
        <v>330.4</v>
      </c>
      <c r="B1799" s="99">
        <v>37</v>
      </c>
      <c r="C1799" s="99" t="s">
        <v>139</v>
      </c>
      <c r="D1799" s="99">
        <v>35994</v>
      </c>
      <c r="E1799" s="99" t="s">
        <v>61</v>
      </c>
      <c r="F1799" s="99">
        <v>1.99</v>
      </c>
      <c r="G1799" s="99" t="s">
        <v>287</v>
      </c>
      <c r="H1799" s="99" t="s">
        <v>60</v>
      </c>
      <c r="I1799" s="99" t="s">
        <v>59</v>
      </c>
      <c r="J1799" s="99" t="s">
        <v>263</v>
      </c>
      <c r="K1799" s="99">
        <v>36617</v>
      </c>
      <c r="L1799" s="99">
        <v>61802</v>
      </c>
      <c r="M1799" s="99">
        <v>0.59248891621630295</v>
      </c>
    </row>
    <row r="1800" spans="1:13" x14ac:dyDescent="0.35">
      <c r="A1800" s="99">
        <v>333.4</v>
      </c>
      <c r="B1800" s="99">
        <v>37</v>
      </c>
      <c r="C1800" s="99" t="s">
        <v>139</v>
      </c>
      <c r="D1800" s="99">
        <v>35919</v>
      </c>
      <c r="E1800" s="99" t="s">
        <v>61</v>
      </c>
      <c r="F1800" s="99">
        <v>1.99</v>
      </c>
      <c r="G1800" s="99" t="s">
        <v>287</v>
      </c>
      <c r="H1800" s="99" t="s">
        <v>60</v>
      </c>
      <c r="I1800" s="99" t="s">
        <v>59</v>
      </c>
      <c r="J1800" s="99" t="s">
        <v>263</v>
      </c>
      <c r="K1800" s="99">
        <v>36617</v>
      </c>
      <c r="L1800" s="99">
        <v>61802</v>
      </c>
      <c r="M1800" s="99">
        <v>0.59248891621630295</v>
      </c>
    </row>
    <row r="1801" spans="1:13" x14ac:dyDescent="0.35">
      <c r="A1801" s="99">
        <v>336.4</v>
      </c>
      <c r="B1801" s="99">
        <v>37</v>
      </c>
      <c r="C1801" s="99" t="s">
        <v>139</v>
      </c>
      <c r="D1801" s="99">
        <v>35478</v>
      </c>
      <c r="E1801" s="99" t="s">
        <v>61</v>
      </c>
      <c r="F1801" s="99">
        <v>1.99</v>
      </c>
      <c r="G1801" s="99" t="s">
        <v>287</v>
      </c>
      <c r="H1801" s="99" t="s">
        <v>60</v>
      </c>
      <c r="I1801" s="99" t="s">
        <v>59</v>
      </c>
      <c r="J1801" s="99" t="s">
        <v>263</v>
      </c>
      <c r="K1801" s="99">
        <v>36617</v>
      </c>
      <c r="L1801" s="99">
        <v>61802</v>
      </c>
      <c r="M1801" s="99">
        <v>0.59248891621630295</v>
      </c>
    </row>
    <row r="1802" spans="1:13" x14ac:dyDescent="0.35">
      <c r="A1802" s="99">
        <v>339.4</v>
      </c>
      <c r="B1802" s="99">
        <v>37</v>
      </c>
      <c r="C1802" s="99" t="s">
        <v>139</v>
      </c>
      <c r="D1802" s="99">
        <v>35783</v>
      </c>
      <c r="E1802" s="99" t="s">
        <v>61</v>
      </c>
      <c r="F1802" s="99">
        <v>1.99</v>
      </c>
      <c r="G1802" s="99" t="s">
        <v>287</v>
      </c>
      <c r="H1802" s="99" t="s">
        <v>60</v>
      </c>
      <c r="I1802" s="99" t="s">
        <v>59</v>
      </c>
      <c r="J1802" s="99" t="s">
        <v>263</v>
      </c>
      <c r="K1802" s="99">
        <v>36617</v>
      </c>
      <c r="L1802" s="99">
        <v>61802</v>
      </c>
      <c r="M1802" s="99">
        <v>0.59248891621630295</v>
      </c>
    </row>
    <row r="1803" spans="1:13" x14ac:dyDescent="0.35">
      <c r="A1803" s="99">
        <v>342.4</v>
      </c>
      <c r="B1803" s="99">
        <v>37</v>
      </c>
      <c r="C1803" s="99" t="s">
        <v>139</v>
      </c>
      <c r="D1803" s="99">
        <v>35744</v>
      </c>
      <c r="E1803" s="99" t="s">
        <v>61</v>
      </c>
      <c r="F1803" s="99">
        <v>1.99</v>
      </c>
      <c r="G1803" s="99" t="s">
        <v>287</v>
      </c>
      <c r="H1803" s="99" t="s">
        <v>60</v>
      </c>
      <c r="I1803" s="99" t="s">
        <v>59</v>
      </c>
      <c r="J1803" s="99" t="s">
        <v>263</v>
      </c>
      <c r="K1803" s="99">
        <v>36617</v>
      </c>
      <c r="L1803" s="99">
        <v>61802</v>
      </c>
      <c r="M1803" s="99">
        <v>0.59248891621630295</v>
      </c>
    </row>
    <row r="1804" spans="1:13" x14ac:dyDescent="0.35">
      <c r="A1804" s="99">
        <v>345.4</v>
      </c>
      <c r="B1804" s="99">
        <v>37</v>
      </c>
      <c r="C1804" s="99" t="s">
        <v>139</v>
      </c>
      <c r="D1804" s="99">
        <v>35919</v>
      </c>
      <c r="E1804" s="99" t="s">
        <v>61</v>
      </c>
      <c r="F1804" s="99">
        <v>1.99</v>
      </c>
      <c r="G1804" s="99" t="s">
        <v>287</v>
      </c>
      <c r="H1804" s="99" t="s">
        <v>60</v>
      </c>
      <c r="I1804" s="99" t="s">
        <v>59</v>
      </c>
      <c r="J1804" s="99" t="s">
        <v>263</v>
      </c>
      <c r="K1804" s="99">
        <v>36617</v>
      </c>
      <c r="L1804" s="99">
        <v>61802</v>
      </c>
      <c r="M1804" s="99">
        <v>0.59248891621630295</v>
      </c>
    </row>
    <row r="1805" spans="1:13" x14ac:dyDescent="0.35">
      <c r="A1805" s="99">
        <v>348.4</v>
      </c>
      <c r="B1805" s="99">
        <v>37</v>
      </c>
      <c r="C1805" s="99" t="s">
        <v>139</v>
      </c>
      <c r="D1805" s="99">
        <v>35730</v>
      </c>
      <c r="E1805" s="99" t="s">
        <v>61</v>
      </c>
      <c r="F1805" s="99">
        <v>1.99</v>
      </c>
      <c r="G1805" s="99" t="s">
        <v>287</v>
      </c>
      <c r="H1805" s="99" t="s">
        <v>60</v>
      </c>
      <c r="I1805" s="99" t="s">
        <v>59</v>
      </c>
      <c r="J1805" s="99" t="s">
        <v>263</v>
      </c>
      <c r="K1805" s="99">
        <v>36617</v>
      </c>
      <c r="L1805" s="99">
        <v>61802</v>
      </c>
      <c r="M1805" s="99">
        <v>0.59248891621630295</v>
      </c>
    </row>
    <row r="1806" spans="1:13" x14ac:dyDescent="0.35">
      <c r="A1806" s="99">
        <v>351.4</v>
      </c>
      <c r="B1806" s="99">
        <v>37</v>
      </c>
      <c r="C1806" s="99" t="s">
        <v>139</v>
      </c>
      <c r="D1806" s="99">
        <v>35630</v>
      </c>
      <c r="E1806" s="99" t="s">
        <v>61</v>
      </c>
      <c r="F1806" s="99">
        <v>1.99</v>
      </c>
      <c r="G1806" s="99" t="s">
        <v>287</v>
      </c>
      <c r="H1806" s="99" t="s">
        <v>60</v>
      </c>
      <c r="I1806" s="99" t="s">
        <v>59</v>
      </c>
      <c r="J1806" s="99" t="s">
        <v>263</v>
      </c>
      <c r="K1806" s="99">
        <v>36617</v>
      </c>
      <c r="L1806" s="99">
        <v>61802</v>
      </c>
      <c r="M1806" s="99">
        <v>0.59248891621630295</v>
      </c>
    </row>
    <row r="1807" spans="1:13" x14ac:dyDescent="0.35">
      <c r="A1807" s="99">
        <v>354.4</v>
      </c>
      <c r="B1807" s="99">
        <v>37</v>
      </c>
      <c r="C1807" s="99" t="s">
        <v>139</v>
      </c>
      <c r="D1807" s="99">
        <v>35884</v>
      </c>
      <c r="E1807" s="99" t="s">
        <v>61</v>
      </c>
      <c r="F1807" s="99">
        <v>1.99</v>
      </c>
      <c r="G1807" s="99" t="s">
        <v>287</v>
      </c>
      <c r="H1807" s="99" t="s">
        <v>60</v>
      </c>
      <c r="I1807" s="99" t="s">
        <v>59</v>
      </c>
      <c r="J1807" s="99" t="s">
        <v>263</v>
      </c>
      <c r="K1807" s="99">
        <v>36617</v>
      </c>
      <c r="L1807" s="99">
        <v>61802</v>
      </c>
      <c r="M1807" s="99">
        <v>0.59248891621630295</v>
      </c>
    </row>
    <row r="1808" spans="1:13" x14ac:dyDescent="0.35">
      <c r="A1808" s="99">
        <v>357.4</v>
      </c>
      <c r="B1808" s="99">
        <v>37</v>
      </c>
      <c r="C1808" s="99" t="s">
        <v>139</v>
      </c>
      <c r="D1808" s="99">
        <v>36266</v>
      </c>
      <c r="E1808" s="99" t="s">
        <v>61</v>
      </c>
      <c r="F1808" s="99">
        <v>1.99</v>
      </c>
      <c r="G1808" s="99" t="s">
        <v>287</v>
      </c>
      <c r="H1808" s="99" t="s">
        <v>60</v>
      </c>
      <c r="I1808" s="99" t="s">
        <v>59</v>
      </c>
      <c r="J1808" s="99" t="s">
        <v>263</v>
      </c>
      <c r="K1808" s="99">
        <v>36617</v>
      </c>
      <c r="L1808" s="99">
        <v>61802</v>
      </c>
      <c r="M1808" s="99">
        <v>0.59248891621630295</v>
      </c>
    </row>
    <row r="1809" spans="1:13" x14ac:dyDescent="0.35">
      <c r="A1809" s="99">
        <v>360.4</v>
      </c>
      <c r="B1809" s="99">
        <v>37</v>
      </c>
      <c r="C1809" s="99" t="s">
        <v>139</v>
      </c>
      <c r="D1809" s="99">
        <v>35579</v>
      </c>
      <c r="E1809" s="99" t="s">
        <v>61</v>
      </c>
      <c r="F1809" s="99">
        <v>1.99</v>
      </c>
      <c r="G1809" s="99" t="s">
        <v>287</v>
      </c>
      <c r="H1809" s="99" t="s">
        <v>60</v>
      </c>
      <c r="I1809" s="99" t="s">
        <v>59</v>
      </c>
      <c r="J1809" s="99" t="s">
        <v>263</v>
      </c>
      <c r="K1809" s="99">
        <v>36617</v>
      </c>
      <c r="L1809" s="99">
        <v>61802</v>
      </c>
      <c r="M1809" s="99">
        <v>0.59248891621630295</v>
      </c>
    </row>
    <row r="1810" spans="1:13" x14ac:dyDescent="0.35">
      <c r="A1810" s="99">
        <v>363.4</v>
      </c>
      <c r="B1810" s="99">
        <v>37</v>
      </c>
      <c r="C1810" s="99" t="s">
        <v>139</v>
      </c>
      <c r="D1810" s="99">
        <v>35530</v>
      </c>
      <c r="E1810" s="99" t="s">
        <v>61</v>
      </c>
      <c r="F1810" s="99">
        <v>1.99</v>
      </c>
      <c r="G1810" s="99" t="s">
        <v>287</v>
      </c>
      <c r="H1810" s="99" t="s">
        <v>60</v>
      </c>
      <c r="I1810" s="99" t="s">
        <v>59</v>
      </c>
      <c r="J1810" s="99" t="s">
        <v>263</v>
      </c>
      <c r="K1810" s="99">
        <v>36617</v>
      </c>
      <c r="L1810" s="99">
        <v>61802</v>
      </c>
      <c r="M1810" s="99">
        <v>0.59248891621630295</v>
      </c>
    </row>
    <row r="1811" spans="1:13" x14ac:dyDescent="0.35">
      <c r="A1811" s="99">
        <v>366.4</v>
      </c>
      <c r="B1811" s="99">
        <v>37</v>
      </c>
      <c r="C1811" s="99" t="s">
        <v>139</v>
      </c>
      <c r="D1811" s="99">
        <v>35384</v>
      </c>
      <c r="E1811" s="99" t="s">
        <v>61</v>
      </c>
      <c r="F1811" s="99">
        <v>1.99</v>
      </c>
      <c r="G1811" s="99" t="s">
        <v>287</v>
      </c>
      <c r="H1811" s="99" t="s">
        <v>60</v>
      </c>
      <c r="I1811" s="99" t="s">
        <v>59</v>
      </c>
      <c r="J1811" s="99" t="s">
        <v>263</v>
      </c>
      <c r="K1811" s="99">
        <v>36617</v>
      </c>
      <c r="L1811" s="99">
        <v>61802</v>
      </c>
      <c r="M1811" s="99">
        <v>0.59248891621630295</v>
      </c>
    </row>
    <row r="1812" spans="1:13" x14ac:dyDescent="0.35">
      <c r="A1812" s="99">
        <v>369.4</v>
      </c>
      <c r="B1812" s="99">
        <v>36.9</v>
      </c>
      <c r="C1812" s="99" t="s">
        <v>139</v>
      </c>
      <c r="D1812" s="99">
        <v>35462</v>
      </c>
      <c r="E1812" s="99" t="s">
        <v>61</v>
      </c>
      <c r="F1812" s="99">
        <v>1.99</v>
      </c>
      <c r="G1812" s="99" t="s">
        <v>287</v>
      </c>
      <c r="H1812" s="99" t="s">
        <v>60</v>
      </c>
      <c r="I1812" s="99" t="s">
        <v>59</v>
      </c>
      <c r="J1812" s="99" t="s">
        <v>263</v>
      </c>
      <c r="K1812" s="99">
        <v>36617</v>
      </c>
      <c r="L1812" s="99">
        <v>61802</v>
      </c>
      <c r="M1812" s="99">
        <v>0.59248891621630295</v>
      </c>
    </row>
    <row r="1813" spans="1:13" x14ac:dyDescent="0.35">
      <c r="A1813" s="99">
        <v>372.4</v>
      </c>
      <c r="B1813" s="99">
        <v>37</v>
      </c>
      <c r="C1813" s="99" t="s">
        <v>139</v>
      </c>
      <c r="D1813" s="99">
        <v>35582</v>
      </c>
      <c r="E1813" s="99" t="s">
        <v>61</v>
      </c>
      <c r="F1813" s="99">
        <v>1.99</v>
      </c>
      <c r="G1813" s="99" t="s">
        <v>287</v>
      </c>
      <c r="H1813" s="99" t="s">
        <v>60</v>
      </c>
      <c r="I1813" s="99" t="s">
        <v>59</v>
      </c>
      <c r="J1813" s="99" t="s">
        <v>263</v>
      </c>
      <c r="K1813" s="99">
        <v>36617</v>
      </c>
      <c r="L1813" s="99">
        <v>61802</v>
      </c>
      <c r="M1813" s="99">
        <v>0.59248891621630295</v>
      </c>
    </row>
    <row r="1814" spans="1:13" x14ac:dyDescent="0.35">
      <c r="A1814" s="99">
        <v>375.4</v>
      </c>
      <c r="B1814" s="99">
        <v>37</v>
      </c>
      <c r="C1814" s="99" t="s">
        <v>139</v>
      </c>
      <c r="D1814" s="99">
        <v>35557</v>
      </c>
      <c r="E1814" s="99" t="s">
        <v>61</v>
      </c>
      <c r="F1814" s="99">
        <v>1.99</v>
      </c>
      <c r="G1814" s="99" t="s">
        <v>287</v>
      </c>
      <c r="H1814" s="99" t="s">
        <v>60</v>
      </c>
      <c r="I1814" s="99" t="s">
        <v>59</v>
      </c>
      <c r="J1814" s="99" t="s">
        <v>263</v>
      </c>
      <c r="K1814" s="99">
        <v>36617</v>
      </c>
      <c r="L1814" s="99">
        <v>61802</v>
      </c>
      <c r="M1814" s="99">
        <v>0.59248891621630295</v>
      </c>
    </row>
    <row r="1815" spans="1:13" x14ac:dyDescent="0.35">
      <c r="A1815" s="99">
        <v>378.4</v>
      </c>
      <c r="B1815" s="99">
        <v>37</v>
      </c>
      <c r="C1815" s="99" t="s">
        <v>139</v>
      </c>
      <c r="D1815" s="99">
        <v>35554</v>
      </c>
      <c r="E1815" s="99" t="s">
        <v>61</v>
      </c>
      <c r="F1815" s="99">
        <v>1.99</v>
      </c>
      <c r="G1815" s="99" t="s">
        <v>287</v>
      </c>
      <c r="H1815" s="99" t="s">
        <v>60</v>
      </c>
      <c r="I1815" s="99" t="s">
        <v>59</v>
      </c>
      <c r="J1815" s="99" t="s">
        <v>263</v>
      </c>
      <c r="K1815" s="99">
        <v>36617</v>
      </c>
      <c r="L1815" s="99">
        <v>61802</v>
      </c>
      <c r="M1815" s="99">
        <v>0.59248891621630295</v>
      </c>
    </row>
    <row r="1816" spans="1:13" x14ac:dyDescent="0.35">
      <c r="A1816" s="99">
        <v>381.4</v>
      </c>
      <c r="B1816" s="99">
        <v>37</v>
      </c>
      <c r="C1816" s="99" t="s">
        <v>139</v>
      </c>
      <c r="D1816" s="99">
        <v>35318</v>
      </c>
      <c r="E1816" s="99" t="s">
        <v>61</v>
      </c>
      <c r="F1816" s="99">
        <v>1.99</v>
      </c>
      <c r="G1816" s="99" t="s">
        <v>287</v>
      </c>
      <c r="H1816" s="99" t="s">
        <v>60</v>
      </c>
      <c r="I1816" s="99" t="s">
        <v>59</v>
      </c>
      <c r="J1816" s="99" t="s">
        <v>263</v>
      </c>
      <c r="K1816" s="99">
        <v>36617</v>
      </c>
      <c r="L1816" s="99">
        <v>61802</v>
      </c>
      <c r="M1816" s="99">
        <v>0.59248891621630295</v>
      </c>
    </row>
    <row r="1817" spans="1:13" x14ac:dyDescent="0.35">
      <c r="A1817" s="99">
        <v>384.4</v>
      </c>
      <c r="B1817" s="99">
        <v>37</v>
      </c>
      <c r="C1817" s="99" t="s">
        <v>139</v>
      </c>
      <c r="D1817" s="99">
        <v>35237</v>
      </c>
      <c r="E1817" s="99" t="s">
        <v>61</v>
      </c>
      <c r="F1817" s="99">
        <v>1.99</v>
      </c>
      <c r="G1817" s="99" t="s">
        <v>287</v>
      </c>
      <c r="H1817" s="99" t="s">
        <v>60</v>
      </c>
      <c r="I1817" s="99" t="s">
        <v>59</v>
      </c>
      <c r="J1817" s="99" t="s">
        <v>263</v>
      </c>
      <c r="K1817" s="99">
        <v>36617</v>
      </c>
      <c r="L1817" s="99">
        <v>61802</v>
      </c>
      <c r="M1817" s="99">
        <v>0.59248891621630295</v>
      </c>
    </row>
    <row r="1818" spans="1:13" x14ac:dyDescent="0.35">
      <c r="A1818" s="99">
        <v>387.4</v>
      </c>
      <c r="B1818" s="99">
        <v>37</v>
      </c>
      <c r="C1818" s="99" t="s">
        <v>139</v>
      </c>
      <c r="D1818" s="99">
        <v>34908</v>
      </c>
      <c r="E1818" s="99" t="s">
        <v>61</v>
      </c>
      <c r="F1818" s="99">
        <v>1.99</v>
      </c>
      <c r="G1818" s="99" t="s">
        <v>287</v>
      </c>
      <c r="H1818" s="99" t="s">
        <v>60</v>
      </c>
      <c r="I1818" s="99" t="s">
        <v>59</v>
      </c>
      <c r="J1818" s="99" t="s">
        <v>263</v>
      </c>
      <c r="K1818" s="99">
        <v>36617</v>
      </c>
      <c r="L1818" s="99">
        <v>61802</v>
      </c>
      <c r="M1818" s="99">
        <v>0.59248891621630295</v>
      </c>
    </row>
    <row r="1819" spans="1:13" x14ac:dyDescent="0.35">
      <c r="A1819" s="99">
        <v>390.4</v>
      </c>
      <c r="B1819" s="99">
        <v>37</v>
      </c>
      <c r="C1819" s="99" t="s">
        <v>139</v>
      </c>
      <c r="D1819" s="99">
        <v>35357</v>
      </c>
      <c r="E1819" s="99" t="s">
        <v>61</v>
      </c>
      <c r="F1819" s="99">
        <v>1.99</v>
      </c>
      <c r="G1819" s="99" t="s">
        <v>287</v>
      </c>
      <c r="H1819" s="99" t="s">
        <v>60</v>
      </c>
      <c r="I1819" s="99" t="s">
        <v>59</v>
      </c>
      <c r="J1819" s="99" t="s">
        <v>263</v>
      </c>
      <c r="K1819" s="99">
        <v>36617</v>
      </c>
      <c r="L1819" s="99">
        <v>61802</v>
      </c>
      <c r="M1819" s="99">
        <v>0.59248891621630295</v>
      </c>
    </row>
    <row r="1820" spans="1:13" x14ac:dyDescent="0.35">
      <c r="A1820" s="99">
        <v>393.4</v>
      </c>
      <c r="B1820" s="99">
        <v>37</v>
      </c>
      <c r="C1820" s="99" t="s">
        <v>139</v>
      </c>
      <c r="D1820" s="99">
        <v>35480</v>
      </c>
      <c r="E1820" s="99" t="s">
        <v>61</v>
      </c>
      <c r="F1820" s="99">
        <v>1.99</v>
      </c>
      <c r="G1820" s="99" t="s">
        <v>287</v>
      </c>
      <c r="H1820" s="99" t="s">
        <v>60</v>
      </c>
      <c r="I1820" s="99" t="s">
        <v>59</v>
      </c>
      <c r="J1820" s="99" t="s">
        <v>263</v>
      </c>
      <c r="K1820" s="99">
        <v>36617</v>
      </c>
      <c r="L1820" s="99">
        <v>61802</v>
      </c>
      <c r="M1820" s="99">
        <v>0.59248891621630295</v>
      </c>
    </row>
    <row r="1821" spans="1:13" x14ac:dyDescent="0.35">
      <c r="A1821" s="99">
        <v>396.4</v>
      </c>
      <c r="B1821" s="99">
        <v>37</v>
      </c>
      <c r="C1821" s="99" t="s">
        <v>139</v>
      </c>
      <c r="D1821" s="99">
        <v>35092</v>
      </c>
      <c r="E1821" s="99" t="s">
        <v>61</v>
      </c>
      <c r="F1821" s="99">
        <v>1.99</v>
      </c>
      <c r="G1821" s="99" t="s">
        <v>287</v>
      </c>
      <c r="H1821" s="99" t="s">
        <v>60</v>
      </c>
      <c r="I1821" s="99" t="s">
        <v>59</v>
      </c>
      <c r="J1821" s="99" t="s">
        <v>263</v>
      </c>
      <c r="K1821" s="99">
        <v>36617</v>
      </c>
      <c r="L1821" s="99">
        <v>61802</v>
      </c>
      <c r="M1821" s="99">
        <v>0.59248891621630295</v>
      </c>
    </row>
    <row r="1822" spans="1:13" x14ac:dyDescent="0.35">
      <c r="A1822" s="99">
        <v>399.4</v>
      </c>
      <c r="B1822" s="99">
        <v>37</v>
      </c>
      <c r="C1822" s="99" t="s">
        <v>139</v>
      </c>
      <c r="D1822" s="99">
        <v>35202</v>
      </c>
      <c r="E1822" s="99" t="s">
        <v>61</v>
      </c>
      <c r="F1822" s="99">
        <v>1.99</v>
      </c>
      <c r="G1822" s="99" t="s">
        <v>287</v>
      </c>
      <c r="H1822" s="99" t="s">
        <v>60</v>
      </c>
      <c r="I1822" s="99" t="s">
        <v>59</v>
      </c>
      <c r="J1822" s="99" t="s">
        <v>263</v>
      </c>
      <c r="K1822" s="99">
        <v>36617</v>
      </c>
      <c r="L1822" s="99">
        <v>61802</v>
      </c>
      <c r="M1822" s="99">
        <v>0.59248891621630295</v>
      </c>
    </row>
    <row r="1823" spans="1:13" x14ac:dyDescent="0.35">
      <c r="A1823" s="99">
        <v>402.4</v>
      </c>
      <c r="B1823" s="99">
        <v>37</v>
      </c>
      <c r="C1823" s="99" t="s">
        <v>139</v>
      </c>
      <c r="D1823" s="99">
        <v>35018</v>
      </c>
      <c r="E1823" s="99" t="s">
        <v>61</v>
      </c>
      <c r="F1823" s="99">
        <v>1.99</v>
      </c>
      <c r="G1823" s="99" t="s">
        <v>287</v>
      </c>
      <c r="H1823" s="99" t="s">
        <v>60</v>
      </c>
      <c r="I1823" s="99" t="s">
        <v>59</v>
      </c>
      <c r="J1823" s="99" t="s">
        <v>263</v>
      </c>
      <c r="K1823" s="99">
        <v>36617</v>
      </c>
      <c r="L1823" s="99">
        <v>61802</v>
      </c>
      <c r="M1823" s="99">
        <v>0.59248891621630295</v>
      </c>
    </row>
    <row r="1824" spans="1:13" x14ac:dyDescent="0.35">
      <c r="A1824" s="99">
        <v>405.4</v>
      </c>
      <c r="B1824" s="99">
        <v>37</v>
      </c>
      <c r="C1824" s="99" t="s">
        <v>139</v>
      </c>
      <c r="D1824" s="99">
        <v>35271</v>
      </c>
      <c r="E1824" s="99" t="s">
        <v>61</v>
      </c>
      <c r="F1824" s="99">
        <v>1.99</v>
      </c>
      <c r="G1824" s="99" t="s">
        <v>287</v>
      </c>
      <c r="H1824" s="99" t="s">
        <v>60</v>
      </c>
      <c r="I1824" s="99" t="s">
        <v>59</v>
      </c>
      <c r="J1824" s="99" t="s">
        <v>263</v>
      </c>
      <c r="K1824" s="99">
        <v>36617</v>
      </c>
      <c r="L1824" s="99">
        <v>61802</v>
      </c>
      <c r="M1824" s="99">
        <v>0.59248891621630295</v>
      </c>
    </row>
    <row r="1825" spans="1:13" x14ac:dyDescent="0.35">
      <c r="A1825" s="99">
        <v>408.4</v>
      </c>
      <c r="B1825" s="99">
        <v>37</v>
      </c>
      <c r="C1825" s="99" t="s">
        <v>139</v>
      </c>
      <c r="D1825" s="99">
        <v>35298</v>
      </c>
      <c r="E1825" s="99" t="s">
        <v>61</v>
      </c>
      <c r="F1825" s="99">
        <v>1.99</v>
      </c>
      <c r="G1825" s="99" t="s">
        <v>287</v>
      </c>
      <c r="H1825" s="99" t="s">
        <v>60</v>
      </c>
      <c r="I1825" s="99" t="s">
        <v>59</v>
      </c>
      <c r="J1825" s="99" t="s">
        <v>263</v>
      </c>
      <c r="K1825" s="99">
        <v>36617</v>
      </c>
      <c r="L1825" s="99">
        <v>61802</v>
      </c>
      <c r="M1825" s="99">
        <v>0.59248891621630295</v>
      </c>
    </row>
    <row r="1826" spans="1:13" x14ac:dyDescent="0.35">
      <c r="A1826" s="99">
        <v>411.4</v>
      </c>
      <c r="B1826" s="99">
        <v>37</v>
      </c>
      <c r="C1826" s="99" t="s">
        <v>139</v>
      </c>
      <c r="D1826" s="99">
        <v>35127</v>
      </c>
      <c r="E1826" s="99" t="s">
        <v>61</v>
      </c>
      <c r="F1826" s="99">
        <v>1.99</v>
      </c>
      <c r="G1826" s="99" t="s">
        <v>287</v>
      </c>
      <c r="H1826" s="99" t="s">
        <v>60</v>
      </c>
      <c r="I1826" s="99" t="s">
        <v>59</v>
      </c>
      <c r="J1826" s="99" t="s">
        <v>263</v>
      </c>
      <c r="K1826" s="99">
        <v>36617</v>
      </c>
      <c r="L1826" s="99">
        <v>61802</v>
      </c>
      <c r="M1826" s="99">
        <v>0.59248891621630295</v>
      </c>
    </row>
    <row r="1827" spans="1:13" x14ac:dyDescent="0.35">
      <c r="A1827" s="99">
        <v>414.4</v>
      </c>
      <c r="B1827" s="99">
        <v>37</v>
      </c>
      <c r="C1827" s="99" t="s">
        <v>139</v>
      </c>
      <c r="D1827" s="99">
        <v>35482</v>
      </c>
      <c r="E1827" s="99" t="s">
        <v>61</v>
      </c>
      <c r="F1827" s="99">
        <v>1.99</v>
      </c>
      <c r="G1827" s="99" t="s">
        <v>287</v>
      </c>
      <c r="H1827" s="99" t="s">
        <v>60</v>
      </c>
      <c r="I1827" s="99" t="s">
        <v>59</v>
      </c>
      <c r="J1827" s="99" t="s">
        <v>263</v>
      </c>
      <c r="K1827" s="99">
        <v>36617</v>
      </c>
      <c r="L1827" s="99">
        <v>61802</v>
      </c>
      <c r="M1827" s="99">
        <v>0.59248891621630295</v>
      </c>
    </row>
    <row r="1828" spans="1:13" x14ac:dyDescent="0.35">
      <c r="A1828" s="99">
        <v>417.4</v>
      </c>
      <c r="B1828" s="99">
        <v>37</v>
      </c>
      <c r="C1828" s="99" t="s">
        <v>139</v>
      </c>
      <c r="D1828" s="99">
        <v>35325</v>
      </c>
      <c r="E1828" s="99" t="s">
        <v>61</v>
      </c>
      <c r="F1828" s="99">
        <v>1.99</v>
      </c>
      <c r="G1828" s="99" t="s">
        <v>287</v>
      </c>
      <c r="H1828" s="99" t="s">
        <v>60</v>
      </c>
      <c r="I1828" s="99" t="s">
        <v>59</v>
      </c>
      <c r="J1828" s="99" t="s">
        <v>263</v>
      </c>
      <c r="K1828" s="99">
        <v>36617</v>
      </c>
      <c r="L1828" s="99">
        <v>61802</v>
      </c>
      <c r="M1828" s="99">
        <v>0.59248891621630295</v>
      </c>
    </row>
    <row r="1829" spans="1:13" x14ac:dyDescent="0.35">
      <c r="A1829" s="99">
        <v>420.4</v>
      </c>
      <c r="B1829" s="99">
        <v>37</v>
      </c>
      <c r="C1829" s="99" t="s">
        <v>139</v>
      </c>
      <c r="D1829" s="99">
        <v>35278</v>
      </c>
      <c r="E1829" s="99" t="s">
        <v>61</v>
      </c>
      <c r="F1829" s="99">
        <v>1.99</v>
      </c>
      <c r="G1829" s="99" t="s">
        <v>287</v>
      </c>
      <c r="H1829" s="99" t="s">
        <v>60</v>
      </c>
      <c r="I1829" s="99" t="s">
        <v>59</v>
      </c>
      <c r="J1829" s="99" t="s">
        <v>263</v>
      </c>
      <c r="K1829" s="99">
        <v>36617</v>
      </c>
      <c r="L1829" s="99">
        <v>61802</v>
      </c>
      <c r="M1829" s="99">
        <v>0.59248891621630295</v>
      </c>
    </row>
    <row r="1830" spans="1:13" x14ac:dyDescent="0.35">
      <c r="A1830" s="99">
        <v>423.4</v>
      </c>
      <c r="B1830" s="99">
        <v>37</v>
      </c>
      <c r="C1830" s="99" t="s">
        <v>139</v>
      </c>
      <c r="D1830" s="99">
        <v>35007</v>
      </c>
      <c r="E1830" s="99" t="s">
        <v>61</v>
      </c>
      <c r="F1830" s="99">
        <v>1.99</v>
      </c>
      <c r="G1830" s="99" t="s">
        <v>287</v>
      </c>
      <c r="H1830" s="99" t="s">
        <v>60</v>
      </c>
      <c r="I1830" s="99" t="s">
        <v>59</v>
      </c>
      <c r="J1830" s="99" t="s">
        <v>263</v>
      </c>
      <c r="K1830" s="99">
        <v>36617</v>
      </c>
      <c r="L1830" s="99">
        <v>61802</v>
      </c>
      <c r="M1830" s="99">
        <v>0.59248891621630295</v>
      </c>
    </row>
    <row r="1831" spans="1:13" x14ac:dyDescent="0.35">
      <c r="A1831" s="99">
        <v>426.4</v>
      </c>
      <c r="B1831" s="99">
        <v>37</v>
      </c>
      <c r="C1831" s="99" t="s">
        <v>139</v>
      </c>
      <c r="D1831" s="99">
        <v>35330</v>
      </c>
      <c r="E1831" s="99" t="s">
        <v>61</v>
      </c>
      <c r="F1831" s="99">
        <v>1.99</v>
      </c>
      <c r="G1831" s="99" t="s">
        <v>287</v>
      </c>
      <c r="H1831" s="99" t="s">
        <v>60</v>
      </c>
      <c r="I1831" s="99" t="s">
        <v>59</v>
      </c>
      <c r="J1831" s="99" t="s">
        <v>263</v>
      </c>
      <c r="K1831" s="99">
        <v>36617</v>
      </c>
      <c r="L1831" s="99">
        <v>61802</v>
      </c>
      <c r="M1831" s="99">
        <v>0.59248891621630295</v>
      </c>
    </row>
    <row r="1832" spans="1:13" x14ac:dyDescent="0.35">
      <c r="A1832" s="99">
        <v>429.4</v>
      </c>
      <c r="B1832" s="99">
        <v>37</v>
      </c>
      <c r="C1832" s="99" t="s">
        <v>139</v>
      </c>
      <c r="D1832" s="99">
        <v>35166</v>
      </c>
      <c r="E1832" s="99" t="s">
        <v>61</v>
      </c>
      <c r="F1832" s="99">
        <v>1.99</v>
      </c>
      <c r="G1832" s="99" t="s">
        <v>287</v>
      </c>
      <c r="H1832" s="99" t="s">
        <v>60</v>
      </c>
      <c r="I1832" s="99" t="s">
        <v>59</v>
      </c>
      <c r="J1832" s="99" t="s">
        <v>263</v>
      </c>
      <c r="K1832" s="99">
        <v>36617</v>
      </c>
      <c r="L1832" s="99">
        <v>61802</v>
      </c>
      <c r="M1832" s="99">
        <v>0.59248891621630295</v>
      </c>
    </row>
    <row r="1833" spans="1:13" x14ac:dyDescent="0.35">
      <c r="A1833" s="99">
        <v>432.4</v>
      </c>
      <c r="B1833" s="99">
        <v>37</v>
      </c>
      <c r="C1833" s="99" t="s">
        <v>139</v>
      </c>
      <c r="D1833" s="99">
        <v>35158</v>
      </c>
      <c r="E1833" s="99" t="s">
        <v>61</v>
      </c>
      <c r="F1833" s="99">
        <v>1.99</v>
      </c>
      <c r="G1833" s="99" t="s">
        <v>287</v>
      </c>
      <c r="H1833" s="99" t="s">
        <v>60</v>
      </c>
      <c r="I1833" s="99" t="s">
        <v>59</v>
      </c>
      <c r="J1833" s="99" t="s">
        <v>263</v>
      </c>
      <c r="K1833" s="99">
        <v>36617</v>
      </c>
      <c r="L1833" s="99">
        <v>61802</v>
      </c>
      <c r="M1833" s="99">
        <v>0.59248891621630295</v>
      </c>
    </row>
    <row r="1834" spans="1:13" x14ac:dyDescent="0.35">
      <c r="A1834" s="99">
        <v>435.4</v>
      </c>
      <c r="B1834" s="99">
        <v>37</v>
      </c>
      <c r="C1834" s="99" t="s">
        <v>139</v>
      </c>
      <c r="D1834" s="99">
        <v>35513</v>
      </c>
      <c r="E1834" s="99" t="s">
        <v>61</v>
      </c>
      <c r="F1834" s="99">
        <v>1.99</v>
      </c>
      <c r="G1834" s="99" t="s">
        <v>287</v>
      </c>
      <c r="H1834" s="99" t="s">
        <v>60</v>
      </c>
      <c r="I1834" s="99" t="s">
        <v>59</v>
      </c>
      <c r="J1834" s="99" t="s">
        <v>263</v>
      </c>
      <c r="K1834" s="99">
        <v>36617</v>
      </c>
      <c r="L1834" s="99">
        <v>61802</v>
      </c>
      <c r="M1834" s="99">
        <v>0.59248891621630295</v>
      </c>
    </row>
    <row r="1835" spans="1:13" x14ac:dyDescent="0.35">
      <c r="A1835" s="99">
        <v>438.4</v>
      </c>
      <c r="B1835" s="99">
        <v>37</v>
      </c>
      <c r="C1835" s="99" t="s">
        <v>139</v>
      </c>
      <c r="D1835" s="99">
        <v>35141</v>
      </c>
      <c r="E1835" s="99" t="s">
        <v>61</v>
      </c>
      <c r="F1835" s="99">
        <v>1.99</v>
      </c>
      <c r="G1835" s="99" t="s">
        <v>287</v>
      </c>
      <c r="H1835" s="99" t="s">
        <v>60</v>
      </c>
      <c r="I1835" s="99" t="s">
        <v>59</v>
      </c>
      <c r="J1835" s="99" t="s">
        <v>263</v>
      </c>
      <c r="K1835" s="99">
        <v>36617</v>
      </c>
      <c r="L1835" s="99">
        <v>61802</v>
      </c>
      <c r="M1835" s="99">
        <v>0.59248891621630295</v>
      </c>
    </row>
    <row r="1836" spans="1:13" x14ac:dyDescent="0.35">
      <c r="A1836" s="99">
        <v>441.4</v>
      </c>
      <c r="B1836" s="99">
        <v>37</v>
      </c>
      <c r="C1836" s="99" t="s">
        <v>139</v>
      </c>
      <c r="D1836" s="99">
        <v>35368</v>
      </c>
      <c r="E1836" s="99" t="s">
        <v>61</v>
      </c>
      <c r="F1836" s="99">
        <v>1.99</v>
      </c>
      <c r="G1836" s="99" t="s">
        <v>287</v>
      </c>
      <c r="H1836" s="99" t="s">
        <v>60</v>
      </c>
      <c r="I1836" s="99" t="s">
        <v>59</v>
      </c>
      <c r="J1836" s="99" t="s">
        <v>263</v>
      </c>
      <c r="K1836" s="99">
        <v>36617</v>
      </c>
      <c r="L1836" s="99">
        <v>61802</v>
      </c>
      <c r="M1836" s="99">
        <v>0.59248891621630295</v>
      </c>
    </row>
    <row r="1837" spans="1:13" x14ac:dyDescent="0.35">
      <c r="A1837" s="99">
        <v>444.4</v>
      </c>
      <c r="B1837" s="99">
        <v>37</v>
      </c>
      <c r="C1837" s="99" t="s">
        <v>139</v>
      </c>
      <c r="D1837" s="99">
        <v>35324</v>
      </c>
      <c r="E1837" s="99" t="s">
        <v>61</v>
      </c>
      <c r="F1837" s="99">
        <v>1.99</v>
      </c>
      <c r="G1837" s="99" t="s">
        <v>287</v>
      </c>
      <c r="H1837" s="99" t="s">
        <v>60</v>
      </c>
      <c r="I1837" s="99" t="s">
        <v>59</v>
      </c>
      <c r="J1837" s="99" t="s">
        <v>263</v>
      </c>
      <c r="K1837" s="99">
        <v>36617</v>
      </c>
      <c r="L1837" s="99">
        <v>61802</v>
      </c>
      <c r="M1837" s="99">
        <v>0.59248891621630295</v>
      </c>
    </row>
    <row r="1838" spans="1:13" x14ac:dyDescent="0.35">
      <c r="A1838" s="99">
        <v>447.4</v>
      </c>
      <c r="B1838" s="99">
        <v>37</v>
      </c>
      <c r="C1838" s="99" t="s">
        <v>139</v>
      </c>
      <c r="D1838" s="99">
        <v>35083</v>
      </c>
      <c r="E1838" s="99" t="s">
        <v>61</v>
      </c>
      <c r="F1838" s="99">
        <v>1.99</v>
      </c>
      <c r="G1838" s="99" t="s">
        <v>287</v>
      </c>
      <c r="H1838" s="99" t="s">
        <v>60</v>
      </c>
      <c r="I1838" s="99" t="s">
        <v>59</v>
      </c>
      <c r="J1838" s="99" t="s">
        <v>263</v>
      </c>
      <c r="K1838" s="99">
        <v>36617</v>
      </c>
      <c r="L1838" s="99">
        <v>61802</v>
      </c>
      <c r="M1838" s="99">
        <v>0.59248891621630295</v>
      </c>
    </row>
    <row r="1839" spans="1:13" x14ac:dyDescent="0.35">
      <c r="A1839" s="99">
        <v>450.4</v>
      </c>
      <c r="B1839" s="99">
        <v>37</v>
      </c>
      <c r="C1839" s="99" t="s">
        <v>139</v>
      </c>
      <c r="D1839" s="99">
        <v>35280</v>
      </c>
      <c r="E1839" s="99" t="s">
        <v>61</v>
      </c>
      <c r="F1839" s="99">
        <v>1.99</v>
      </c>
      <c r="G1839" s="99" t="s">
        <v>287</v>
      </c>
      <c r="H1839" s="99" t="s">
        <v>60</v>
      </c>
      <c r="I1839" s="99" t="s">
        <v>59</v>
      </c>
      <c r="J1839" s="99" t="s">
        <v>263</v>
      </c>
      <c r="K1839" s="99">
        <v>36617</v>
      </c>
      <c r="L1839" s="99">
        <v>61802</v>
      </c>
      <c r="M1839" s="99">
        <v>0.59248891621630295</v>
      </c>
    </row>
    <row r="1840" spans="1:13" x14ac:dyDescent="0.35">
      <c r="A1840" s="99">
        <v>453.4</v>
      </c>
      <c r="B1840" s="99">
        <v>37</v>
      </c>
      <c r="C1840" s="99" t="s">
        <v>139</v>
      </c>
      <c r="D1840" s="99">
        <v>35249</v>
      </c>
      <c r="E1840" s="99" t="s">
        <v>61</v>
      </c>
      <c r="F1840" s="99">
        <v>1.99</v>
      </c>
      <c r="G1840" s="99" t="s">
        <v>287</v>
      </c>
      <c r="H1840" s="99" t="s">
        <v>60</v>
      </c>
      <c r="I1840" s="99" t="s">
        <v>59</v>
      </c>
      <c r="J1840" s="99" t="s">
        <v>263</v>
      </c>
      <c r="K1840" s="99">
        <v>36617</v>
      </c>
      <c r="L1840" s="99">
        <v>61802</v>
      </c>
      <c r="M1840" s="99">
        <v>0.59248891621630295</v>
      </c>
    </row>
    <row r="1841" spans="1:13" x14ac:dyDescent="0.35">
      <c r="A1841" s="99">
        <v>456.4</v>
      </c>
      <c r="B1841" s="99">
        <v>37</v>
      </c>
      <c r="C1841" s="99" t="s">
        <v>139</v>
      </c>
      <c r="D1841" s="99">
        <v>34664</v>
      </c>
      <c r="E1841" s="99" t="s">
        <v>61</v>
      </c>
      <c r="F1841" s="99">
        <v>1.99</v>
      </c>
      <c r="G1841" s="99" t="s">
        <v>287</v>
      </c>
      <c r="H1841" s="99" t="s">
        <v>60</v>
      </c>
      <c r="I1841" s="99" t="s">
        <v>59</v>
      </c>
      <c r="J1841" s="99" t="s">
        <v>263</v>
      </c>
      <c r="K1841" s="99">
        <v>36617</v>
      </c>
      <c r="L1841" s="99">
        <v>61802</v>
      </c>
      <c r="M1841" s="99">
        <v>0.59248891621630295</v>
      </c>
    </row>
    <row r="1842" spans="1:13" x14ac:dyDescent="0.35">
      <c r="A1842" s="99">
        <v>459.4</v>
      </c>
      <c r="B1842" s="99">
        <v>37</v>
      </c>
      <c r="C1842" s="99" t="s">
        <v>139</v>
      </c>
      <c r="D1842" s="99">
        <v>35190</v>
      </c>
      <c r="E1842" s="99" t="s">
        <v>61</v>
      </c>
      <c r="F1842" s="99">
        <v>1.99</v>
      </c>
      <c r="G1842" s="99" t="s">
        <v>287</v>
      </c>
      <c r="H1842" s="99" t="s">
        <v>60</v>
      </c>
      <c r="I1842" s="99" t="s">
        <v>59</v>
      </c>
      <c r="J1842" s="99" t="s">
        <v>263</v>
      </c>
      <c r="K1842" s="99">
        <v>36617</v>
      </c>
      <c r="L1842" s="99">
        <v>61802</v>
      </c>
      <c r="M1842" s="99">
        <v>0.59248891621630295</v>
      </c>
    </row>
    <row r="1843" spans="1:13" x14ac:dyDescent="0.35">
      <c r="A1843" s="99">
        <v>462.4</v>
      </c>
      <c r="B1843" s="99">
        <v>37</v>
      </c>
      <c r="C1843" s="99" t="s">
        <v>139</v>
      </c>
      <c r="D1843" s="99">
        <v>35121</v>
      </c>
      <c r="E1843" s="99" t="s">
        <v>61</v>
      </c>
      <c r="F1843" s="99">
        <v>1.99</v>
      </c>
      <c r="G1843" s="99" t="s">
        <v>287</v>
      </c>
      <c r="H1843" s="99" t="s">
        <v>60</v>
      </c>
      <c r="I1843" s="99" t="s">
        <v>59</v>
      </c>
      <c r="J1843" s="99" t="s">
        <v>263</v>
      </c>
      <c r="K1843" s="99">
        <v>36617</v>
      </c>
      <c r="L1843" s="99">
        <v>61802</v>
      </c>
      <c r="M1843" s="99">
        <v>0.59248891621630295</v>
      </c>
    </row>
    <row r="1844" spans="1:13" x14ac:dyDescent="0.35">
      <c r="A1844" s="99">
        <v>465.4</v>
      </c>
      <c r="B1844" s="99">
        <v>37</v>
      </c>
      <c r="C1844" s="99" t="s">
        <v>139</v>
      </c>
      <c r="D1844" s="99">
        <v>35284</v>
      </c>
      <c r="E1844" s="99" t="s">
        <v>61</v>
      </c>
      <c r="F1844" s="99">
        <v>1.99</v>
      </c>
      <c r="G1844" s="99" t="s">
        <v>287</v>
      </c>
      <c r="H1844" s="99" t="s">
        <v>60</v>
      </c>
      <c r="I1844" s="99" t="s">
        <v>59</v>
      </c>
      <c r="J1844" s="99" t="s">
        <v>263</v>
      </c>
      <c r="K1844" s="99">
        <v>36617</v>
      </c>
      <c r="L1844" s="99">
        <v>61802</v>
      </c>
      <c r="M1844" s="99">
        <v>0.59248891621630295</v>
      </c>
    </row>
    <row r="1845" spans="1:13" x14ac:dyDescent="0.35">
      <c r="A1845" s="99">
        <v>468.4</v>
      </c>
      <c r="B1845" s="99">
        <v>37</v>
      </c>
      <c r="C1845" s="99" t="s">
        <v>139</v>
      </c>
      <c r="D1845" s="99">
        <v>35181</v>
      </c>
      <c r="E1845" s="99" t="s">
        <v>61</v>
      </c>
      <c r="F1845" s="99">
        <v>1.99</v>
      </c>
      <c r="G1845" s="99" t="s">
        <v>287</v>
      </c>
      <c r="H1845" s="99" t="s">
        <v>60</v>
      </c>
      <c r="I1845" s="99" t="s">
        <v>59</v>
      </c>
      <c r="J1845" s="99" t="s">
        <v>263</v>
      </c>
      <c r="K1845" s="99">
        <v>36617</v>
      </c>
      <c r="L1845" s="99">
        <v>61802</v>
      </c>
      <c r="M1845" s="99">
        <v>0.59248891621630295</v>
      </c>
    </row>
    <row r="1846" spans="1:13" x14ac:dyDescent="0.35">
      <c r="A1846" s="99">
        <v>471.4</v>
      </c>
      <c r="B1846" s="99">
        <v>37</v>
      </c>
      <c r="C1846" s="99" t="s">
        <v>139</v>
      </c>
      <c r="D1846" s="99">
        <v>35322</v>
      </c>
      <c r="E1846" s="99" t="s">
        <v>61</v>
      </c>
      <c r="F1846" s="99">
        <v>1.99</v>
      </c>
      <c r="G1846" s="99" t="s">
        <v>287</v>
      </c>
      <c r="H1846" s="99" t="s">
        <v>60</v>
      </c>
      <c r="I1846" s="99" t="s">
        <v>59</v>
      </c>
      <c r="J1846" s="99" t="s">
        <v>263</v>
      </c>
      <c r="K1846" s="99">
        <v>36617</v>
      </c>
      <c r="L1846" s="99">
        <v>61802</v>
      </c>
      <c r="M1846" s="99">
        <v>0.59248891621630295</v>
      </c>
    </row>
    <row r="1847" spans="1:13" x14ac:dyDescent="0.35">
      <c r="A1847" s="99">
        <v>474.4</v>
      </c>
      <c r="B1847" s="99">
        <v>37</v>
      </c>
      <c r="C1847" s="99" t="s">
        <v>139</v>
      </c>
      <c r="D1847" s="99">
        <v>35248</v>
      </c>
      <c r="E1847" s="99" t="s">
        <v>61</v>
      </c>
      <c r="F1847" s="99">
        <v>1.99</v>
      </c>
      <c r="G1847" s="99" t="s">
        <v>287</v>
      </c>
      <c r="H1847" s="99" t="s">
        <v>60</v>
      </c>
      <c r="I1847" s="99" t="s">
        <v>59</v>
      </c>
      <c r="J1847" s="99" t="s">
        <v>263</v>
      </c>
      <c r="K1847" s="99">
        <v>36617</v>
      </c>
      <c r="L1847" s="99">
        <v>61802</v>
      </c>
      <c r="M1847" s="99">
        <v>0.59248891621630295</v>
      </c>
    </row>
    <row r="1848" spans="1:13" x14ac:dyDescent="0.35">
      <c r="A1848" s="99">
        <v>477.4</v>
      </c>
      <c r="B1848" s="99">
        <v>37</v>
      </c>
      <c r="C1848" s="99" t="s">
        <v>139</v>
      </c>
      <c r="D1848" s="99">
        <v>35209</v>
      </c>
      <c r="E1848" s="99" t="s">
        <v>61</v>
      </c>
      <c r="F1848" s="99">
        <v>1.99</v>
      </c>
      <c r="G1848" s="99" t="s">
        <v>287</v>
      </c>
      <c r="H1848" s="99" t="s">
        <v>60</v>
      </c>
      <c r="I1848" s="99" t="s">
        <v>59</v>
      </c>
      <c r="J1848" s="99" t="s">
        <v>263</v>
      </c>
      <c r="K1848" s="99">
        <v>36617</v>
      </c>
      <c r="L1848" s="99">
        <v>61802</v>
      </c>
      <c r="M1848" s="99">
        <v>0.59248891621630295</v>
      </c>
    </row>
    <row r="1849" spans="1:13" x14ac:dyDescent="0.35">
      <c r="A1849" s="99">
        <v>480.4</v>
      </c>
      <c r="B1849" s="99">
        <v>37</v>
      </c>
      <c r="C1849" s="99" t="s">
        <v>139</v>
      </c>
      <c r="D1849" s="99">
        <v>35188</v>
      </c>
      <c r="E1849" s="99" t="s">
        <v>61</v>
      </c>
      <c r="F1849" s="99">
        <v>1.99</v>
      </c>
      <c r="G1849" s="99" t="s">
        <v>287</v>
      </c>
      <c r="H1849" s="99" t="s">
        <v>60</v>
      </c>
      <c r="I1849" s="99" t="s">
        <v>59</v>
      </c>
      <c r="J1849" s="99" t="s">
        <v>263</v>
      </c>
      <c r="K1849" s="99">
        <v>36617</v>
      </c>
      <c r="L1849" s="99">
        <v>61802</v>
      </c>
      <c r="M1849" s="99">
        <v>0.59248891621630295</v>
      </c>
    </row>
    <row r="1850" spans="1:13" x14ac:dyDescent="0.35">
      <c r="A1850" s="99">
        <v>483.4</v>
      </c>
      <c r="B1850" s="99">
        <v>37</v>
      </c>
      <c r="C1850" s="99" t="s">
        <v>139</v>
      </c>
      <c r="D1850" s="99">
        <v>35370</v>
      </c>
      <c r="E1850" s="99" t="s">
        <v>61</v>
      </c>
      <c r="F1850" s="99">
        <v>1.99</v>
      </c>
      <c r="G1850" s="99" t="s">
        <v>287</v>
      </c>
      <c r="H1850" s="99" t="s">
        <v>60</v>
      </c>
      <c r="I1850" s="99" t="s">
        <v>59</v>
      </c>
      <c r="J1850" s="99" t="s">
        <v>263</v>
      </c>
      <c r="K1850" s="99">
        <v>36617</v>
      </c>
      <c r="L1850" s="99">
        <v>61802</v>
      </c>
      <c r="M1850" s="99">
        <v>0.59248891621630295</v>
      </c>
    </row>
    <row r="1851" spans="1:13" x14ac:dyDescent="0.35">
      <c r="A1851" s="99">
        <v>486.4</v>
      </c>
      <c r="B1851" s="99">
        <v>37</v>
      </c>
      <c r="C1851" s="99" t="s">
        <v>139</v>
      </c>
      <c r="D1851" s="99">
        <v>35200</v>
      </c>
      <c r="E1851" s="99" t="s">
        <v>61</v>
      </c>
      <c r="F1851" s="99">
        <v>1.99</v>
      </c>
      <c r="G1851" s="99" t="s">
        <v>287</v>
      </c>
      <c r="H1851" s="99" t="s">
        <v>60</v>
      </c>
      <c r="I1851" s="99" t="s">
        <v>59</v>
      </c>
      <c r="J1851" s="99" t="s">
        <v>263</v>
      </c>
      <c r="K1851" s="99">
        <v>36617</v>
      </c>
      <c r="L1851" s="99">
        <v>61802</v>
      </c>
      <c r="M1851" s="99">
        <v>0.59248891621630295</v>
      </c>
    </row>
    <row r="1852" spans="1:13" x14ac:dyDescent="0.35">
      <c r="A1852" s="99">
        <v>489.4</v>
      </c>
      <c r="B1852" s="99">
        <v>37</v>
      </c>
      <c r="C1852" s="99" t="s">
        <v>139</v>
      </c>
      <c r="D1852" s="99">
        <v>35054</v>
      </c>
      <c r="E1852" s="99" t="s">
        <v>61</v>
      </c>
      <c r="F1852" s="99">
        <v>1.99</v>
      </c>
      <c r="G1852" s="99" t="s">
        <v>287</v>
      </c>
      <c r="H1852" s="99" t="s">
        <v>60</v>
      </c>
      <c r="I1852" s="99" t="s">
        <v>59</v>
      </c>
      <c r="J1852" s="99" t="s">
        <v>263</v>
      </c>
      <c r="K1852" s="99">
        <v>36617</v>
      </c>
      <c r="L1852" s="99">
        <v>61802</v>
      </c>
      <c r="M1852" s="99">
        <v>0.59248891621630295</v>
      </c>
    </row>
    <row r="1853" spans="1:13" x14ac:dyDescent="0.35">
      <c r="A1853" s="99">
        <v>492.4</v>
      </c>
      <c r="B1853" s="99">
        <v>37</v>
      </c>
      <c r="C1853" s="99" t="s">
        <v>139</v>
      </c>
      <c r="D1853" s="99">
        <v>35643</v>
      </c>
      <c r="E1853" s="99" t="s">
        <v>61</v>
      </c>
      <c r="F1853" s="99">
        <v>1.99</v>
      </c>
      <c r="G1853" s="99" t="s">
        <v>287</v>
      </c>
      <c r="H1853" s="99" t="s">
        <v>60</v>
      </c>
      <c r="I1853" s="99" t="s">
        <v>59</v>
      </c>
      <c r="J1853" s="99" t="s">
        <v>263</v>
      </c>
      <c r="K1853" s="99">
        <v>36617</v>
      </c>
      <c r="L1853" s="99">
        <v>61802</v>
      </c>
      <c r="M1853" s="99">
        <v>0.59248891621630295</v>
      </c>
    </row>
    <row r="1854" spans="1:13" x14ac:dyDescent="0.35">
      <c r="A1854" s="99">
        <v>495.4</v>
      </c>
      <c r="B1854" s="99">
        <v>37</v>
      </c>
      <c r="C1854" s="99" t="s">
        <v>139</v>
      </c>
      <c r="D1854" s="99">
        <v>35704</v>
      </c>
      <c r="E1854" s="99" t="s">
        <v>61</v>
      </c>
      <c r="F1854" s="99">
        <v>1.99</v>
      </c>
      <c r="G1854" s="99" t="s">
        <v>287</v>
      </c>
      <c r="H1854" s="99" t="s">
        <v>60</v>
      </c>
      <c r="I1854" s="99" t="s">
        <v>59</v>
      </c>
      <c r="J1854" s="99" t="s">
        <v>263</v>
      </c>
      <c r="K1854" s="99">
        <v>36617</v>
      </c>
      <c r="L1854" s="99">
        <v>61802</v>
      </c>
      <c r="M1854" s="99">
        <v>0.59248891621630295</v>
      </c>
    </row>
    <row r="1855" spans="1:13" x14ac:dyDescent="0.35">
      <c r="A1855" s="99">
        <v>498.4</v>
      </c>
      <c r="B1855" s="99">
        <v>37</v>
      </c>
      <c r="C1855" s="99" t="s">
        <v>139</v>
      </c>
      <c r="D1855" s="99">
        <v>34973</v>
      </c>
      <c r="E1855" s="99" t="s">
        <v>61</v>
      </c>
      <c r="F1855" s="99">
        <v>1.99</v>
      </c>
      <c r="G1855" s="99" t="s">
        <v>287</v>
      </c>
      <c r="H1855" s="99" t="s">
        <v>60</v>
      </c>
      <c r="I1855" s="99" t="s">
        <v>59</v>
      </c>
      <c r="J1855" s="99" t="s">
        <v>263</v>
      </c>
      <c r="K1855" s="99">
        <v>36617</v>
      </c>
      <c r="L1855" s="99">
        <v>61802</v>
      </c>
      <c r="M1855" s="99">
        <v>0.59248891621630295</v>
      </c>
    </row>
    <row r="1856" spans="1:13" x14ac:dyDescent="0.35">
      <c r="A1856" s="99">
        <v>501.4</v>
      </c>
      <c r="B1856" s="99">
        <v>37</v>
      </c>
      <c r="C1856" s="99" t="s">
        <v>139</v>
      </c>
      <c r="D1856" s="99">
        <v>35412</v>
      </c>
      <c r="E1856" s="99" t="s">
        <v>61</v>
      </c>
      <c r="F1856" s="99">
        <v>1.99</v>
      </c>
      <c r="G1856" s="99" t="s">
        <v>287</v>
      </c>
      <c r="H1856" s="99" t="s">
        <v>60</v>
      </c>
      <c r="I1856" s="99" t="s">
        <v>59</v>
      </c>
      <c r="J1856" s="99" t="s">
        <v>263</v>
      </c>
      <c r="K1856" s="99">
        <v>36617</v>
      </c>
      <c r="L1856" s="99">
        <v>61802</v>
      </c>
      <c r="M1856" s="99">
        <v>0.59248891621630295</v>
      </c>
    </row>
    <row r="1857" spans="1:13" x14ac:dyDescent="0.35">
      <c r="A1857" s="99">
        <v>504.4</v>
      </c>
      <c r="B1857" s="99">
        <v>37</v>
      </c>
      <c r="C1857" s="99" t="s">
        <v>139</v>
      </c>
      <c r="D1857" s="99">
        <v>35265</v>
      </c>
      <c r="E1857" s="99" t="s">
        <v>61</v>
      </c>
      <c r="F1857" s="99">
        <v>1.99</v>
      </c>
      <c r="G1857" s="99" t="s">
        <v>287</v>
      </c>
      <c r="H1857" s="99" t="s">
        <v>60</v>
      </c>
      <c r="I1857" s="99" t="s">
        <v>59</v>
      </c>
      <c r="J1857" s="99" t="s">
        <v>263</v>
      </c>
      <c r="K1857" s="99">
        <v>36617</v>
      </c>
      <c r="L1857" s="99">
        <v>61802</v>
      </c>
      <c r="M1857" s="99">
        <v>0.59248891621630295</v>
      </c>
    </row>
    <row r="1858" spans="1:13" x14ac:dyDescent="0.35">
      <c r="A1858" s="99">
        <v>507.4</v>
      </c>
      <c r="B1858" s="99">
        <v>37</v>
      </c>
      <c r="C1858" s="99" t="s">
        <v>139</v>
      </c>
      <c r="D1858" s="99">
        <v>35594</v>
      </c>
      <c r="E1858" s="99" t="s">
        <v>61</v>
      </c>
      <c r="F1858" s="99">
        <v>1.99</v>
      </c>
      <c r="G1858" s="99" t="s">
        <v>287</v>
      </c>
      <c r="H1858" s="99" t="s">
        <v>60</v>
      </c>
      <c r="I1858" s="99" t="s">
        <v>59</v>
      </c>
      <c r="J1858" s="99" t="s">
        <v>263</v>
      </c>
      <c r="K1858" s="99">
        <v>36617</v>
      </c>
      <c r="L1858" s="99">
        <v>61802</v>
      </c>
      <c r="M1858" s="99">
        <v>0.59248891621630295</v>
      </c>
    </row>
    <row r="1859" spans="1:13" x14ac:dyDescent="0.35">
      <c r="A1859" s="99">
        <v>510.4</v>
      </c>
      <c r="B1859" s="99">
        <v>36.9</v>
      </c>
      <c r="C1859" s="99" t="s">
        <v>139</v>
      </c>
      <c r="D1859" s="99">
        <v>35430</v>
      </c>
      <c r="E1859" s="99" t="s">
        <v>61</v>
      </c>
      <c r="F1859" s="99">
        <v>1.99</v>
      </c>
      <c r="G1859" s="99" t="s">
        <v>287</v>
      </c>
      <c r="H1859" s="99" t="s">
        <v>60</v>
      </c>
      <c r="I1859" s="99" t="s">
        <v>59</v>
      </c>
      <c r="J1859" s="99" t="s">
        <v>263</v>
      </c>
      <c r="K1859" s="99">
        <v>36617</v>
      </c>
      <c r="L1859" s="99">
        <v>61802</v>
      </c>
      <c r="M1859" s="99">
        <v>0.59248891621630295</v>
      </c>
    </row>
    <row r="1860" spans="1:13" x14ac:dyDescent="0.35">
      <c r="A1860" s="99">
        <v>513.4</v>
      </c>
      <c r="B1860" s="99">
        <v>37</v>
      </c>
      <c r="C1860" s="99" t="s">
        <v>139</v>
      </c>
      <c r="D1860" s="99">
        <v>35356</v>
      </c>
      <c r="E1860" s="99" t="s">
        <v>61</v>
      </c>
      <c r="F1860" s="99">
        <v>1.99</v>
      </c>
      <c r="G1860" s="99" t="s">
        <v>287</v>
      </c>
      <c r="H1860" s="99" t="s">
        <v>60</v>
      </c>
      <c r="I1860" s="99" t="s">
        <v>59</v>
      </c>
      <c r="J1860" s="99" t="s">
        <v>263</v>
      </c>
      <c r="K1860" s="99">
        <v>36617</v>
      </c>
      <c r="L1860" s="99">
        <v>61802</v>
      </c>
      <c r="M1860" s="99">
        <v>0.59248891621630295</v>
      </c>
    </row>
    <row r="1861" spans="1:13" x14ac:dyDescent="0.35">
      <c r="A1861" s="99">
        <v>516.4</v>
      </c>
      <c r="B1861" s="99">
        <v>37</v>
      </c>
      <c r="C1861" s="99" t="s">
        <v>139</v>
      </c>
      <c r="D1861" s="99">
        <v>35279</v>
      </c>
      <c r="E1861" s="99" t="s">
        <v>61</v>
      </c>
      <c r="F1861" s="99">
        <v>1.99</v>
      </c>
      <c r="G1861" s="99" t="s">
        <v>287</v>
      </c>
      <c r="H1861" s="99" t="s">
        <v>60</v>
      </c>
      <c r="I1861" s="99" t="s">
        <v>59</v>
      </c>
      <c r="J1861" s="99" t="s">
        <v>263</v>
      </c>
      <c r="K1861" s="99">
        <v>36617</v>
      </c>
      <c r="L1861" s="99">
        <v>61802</v>
      </c>
      <c r="M1861" s="99">
        <v>0.59248891621630295</v>
      </c>
    </row>
    <row r="1862" spans="1:13" x14ac:dyDescent="0.35">
      <c r="A1862" s="99">
        <v>519.4</v>
      </c>
      <c r="B1862" s="99">
        <v>37</v>
      </c>
      <c r="C1862" s="99" t="s">
        <v>139</v>
      </c>
      <c r="D1862" s="99">
        <v>35524</v>
      </c>
      <c r="E1862" s="99" t="s">
        <v>61</v>
      </c>
      <c r="F1862" s="99">
        <v>1.99</v>
      </c>
      <c r="G1862" s="99" t="s">
        <v>287</v>
      </c>
      <c r="H1862" s="99" t="s">
        <v>60</v>
      </c>
      <c r="I1862" s="99" t="s">
        <v>59</v>
      </c>
      <c r="J1862" s="99" t="s">
        <v>263</v>
      </c>
      <c r="K1862" s="99">
        <v>36617</v>
      </c>
      <c r="L1862" s="99">
        <v>61802</v>
      </c>
      <c r="M1862" s="99">
        <v>0.59248891621630295</v>
      </c>
    </row>
    <row r="1863" spans="1:13" x14ac:dyDescent="0.35">
      <c r="A1863" s="99">
        <v>522.4</v>
      </c>
      <c r="B1863" s="99">
        <v>37</v>
      </c>
      <c r="C1863" s="99" t="s">
        <v>139</v>
      </c>
      <c r="D1863" s="99">
        <v>35421</v>
      </c>
      <c r="E1863" s="99" t="s">
        <v>61</v>
      </c>
      <c r="F1863" s="99">
        <v>1.99</v>
      </c>
      <c r="G1863" s="99" t="s">
        <v>287</v>
      </c>
      <c r="H1863" s="99" t="s">
        <v>60</v>
      </c>
      <c r="I1863" s="99" t="s">
        <v>59</v>
      </c>
      <c r="J1863" s="99" t="s">
        <v>263</v>
      </c>
      <c r="K1863" s="99">
        <v>36617</v>
      </c>
      <c r="L1863" s="99">
        <v>61802</v>
      </c>
      <c r="M1863" s="99">
        <v>0.59248891621630295</v>
      </c>
    </row>
    <row r="1864" spans="1:13" x14ac:dyDescent="0.35">
      <c r="A1864" s="99">
        <v>525.4</v>
      </c>
      <c r="B1864" s="99">
        <v>37</v>
      </c>
      <c r="C1864" s="99" t="s">
        <v>139</v>
      </c>
      <c r="D1864" s="99">
        <v>35235</v>
      </c>
      <c r="E1864" s="99" t="s">
        <v>61</v>
      </c>
      <c r="F1864" s="99">
        <v>1.99</v>
      </c>
      <c r="G1864" s="99" t="s">
        <v>287</v>
      </c>
      <c r="H1864" s="99" t="s">
        <v>60</v>
      </c>
      <c r="I1864" s="99" t="s">
        <v>59</v>
      </c>
      <c r="J1864" s="99" t="s">
        <v>263</v>
      </c>
      <c r="K1864" s="99">
        <v>36617</v>
      </c>
      <c r="L1864" s="99">
        <v>61802</v>
      </c>
      <c r="M1864" s="99">
        <v>0.59248891621630295</v>
      </c>
    </row>
    <row r="1865" spans="1:13" x14ac:dyDescent="0.35">
      <c r="A1865" s="99">
        <v>528.4</v>
      </c>
      <c r="B1865" s="99">
        <v>37</v>
      </c>
      <c r="C1865" s="99" t="s">
        <v>139</v>
      </c>
      <c r="D1865" s="99">
        <v>34959</v>
      </c>
      <c r="E1865" s="99" t="s">
        <v>61</v>
      </c>
      <c r="F1865" s="99">
        <v>1.99</v>
      </c>
      <c r="G1865" s="99" t="s">
        <v>287</v>
      </c>
      <c r="H1865" s="99" t="s">
        <v>60</v>
      </c>
      <c r="I1865" s="99" t="s">
        <v>59</v>
      </c>
      <c r="J1865" s="99" t="s">
        <v>263</v>
      </c>
      <c r="K1865" s="99">
        <v>36617</v>
      </c>
      <c r="L1865" s="99">
        <v>61802</v>
      </c>
      <c r="M1865" s="99">
        <v>0.59248891621630295</v>
      </c>
    </row>
    <row r="1866" spans="1:13" x14ac:dyDescent="0.35">
      <c r="A1866" s="99">
        <v>531.4</v>
      </c>
      <c r="B1866" s="99">
        <v>37</v>
      </c>
      <c r="C1866" s="99" t="s">
        <v>139</v>
      </c>
      <c r="D1866" s="99">
        <v>35242</v>
      </c>
      <c r="E1866" s="99" t="s">
        <v>61</v>
      </c>
      <c r="F1866" s="99">
        <v>1.99</v>
      </c>
      <c r="G1866" s="99" t="s">
        <v>287</v>
      </c>
      <c r="H1866" s="99" t="s">
        <v>60</v>
      </c>
      <c r="I1866" s="99" t="s">
        <v>59</v>
      </c>
      <c r="J1866" s="99" t="s">
        <v>263</v>
      </c>
      <c r="K1866" s="99">
        <v>36617</v>
      </c>
      <c r="L1866" s="99">
        <v>61802</v>
      </c>
      <c r="M1866" s="99">
        <v>0.59248891621630295</v>
      </c>
    </row>
    <row r="1867" spans="1:13" x14ac:dyDescent="0.35">
      <c r="A1867" s="99">
        <v>534.4</v>
      </c>
      <c r="B1867" s="99">
        <v>37</v>
      </c>
      <c r="C1867" s="99" t="s">
        <v>139</v>
      </c>
      <c r="D1867" s="99">
        <v>35197</v>
      </c>
      <c r="E1867" s="99" t="s">
        <v>61</v>
      </c>
      <c r="F1867" s="99">
        <v>1.99</v>
      </c>
      <c r="G1867" s="99" t="s">
        <v>287</v>
      </c>
      <c r="H1867" s="99" t="s">
        <v>60</v>
      </c>
      <c r="I1867" s="99" t="s">
        <v>59</v>
      </c>
      <c r="J1867" s="99" t="s">
        <v>263</v>
      </c>
      <c r="K1867" s="99">
        <v>36617</v>
      </c>
      <c r="L1867" s="99">
        <v>61802</v>
      </c>
      <c r="M1867" s="99">
        <v>0.59248891621630295</v>
      </c>
    </row>
    <row r="1868" spans="1:13" x14ac:dyDescent="0.35">
      <c r="A1868" s="99">
        <v>537.4</v>
      </c>
      <c r="B1868" s="99">
        <v>37</v>
      </c>
      <c r="C1868" s="99" t="s">
        <v>139</v>
      </c>
      <c r="D1868" s="99">
        <v>35208</v>
      </c>
      <c r="E1868" s="99" t="s">
        <v>61</v>
      </c>
      <c r="F1868" s="99">
        <v>1.99</v>
      </c>
      <c r="G1868" s="99" t="s">
        <v>287</v>
      </c>
      <c r="H1868" s="99" t="s">
        <v>60</v>
      </c>
      <c r="I1868" s="99" t="s">
        <v>59</v>
      </c>
      <c r="J1868" s="99" t="s">
        <v>263</v>
      </c>
      <c r="K1868" s="99">
        <v>36617</v>
      </c>
      <c r="L1868" s="99">
        <v>61802</v>
      </c>
      <c r="M1868" s="99">
        <v>0.59248891621630295</v>
      </c>
    </row>
    <row r="1869" spans="1:13" x14ac:dyDescent="0.35">
      <c r="A1869" s="99">
        <v>540.4</v>
      </c>
      <c r="B1869" s="99">
        <v>37</v>
      </c>
      <c r="C1869" s="99" t="s">
        <v>139</v>
      </c>
      <c r="D1869" s="99">
        <v>34928</v>
      </c>
      <c r="E1869" s="99" t="s">
        <v>61</v>
      </c>
      <c r="F1869" s="99">
        <v>1.99</v>
      </c>
      <c r="G1869" s="99" t="s">
        <v>287</v>
      </c>
      <c r="H1869" s="99" t="s">
        <v>60</v>
      </c>
      <c r="I1869" s="99" t="s">
        <v>59</v>
      </c>
      <c r="J1869" s="99" t="s">
        <v>263</v>
      </c>
      <c r="K1869" s="99">
        <v>36617</v>
      </c>
      <c r="L1869" s="99">
        <v>61802</v>
      </c>
      <c r="M1869" s="99">
        <v>0.59248891621630295</v>
      </c>
    </row>
    <row r="1870" spans="1:13" x14ac:dyDescent="0.35">
      <c r="A1870" s="99">
        <v>543.4</v>
      </c>
      <c r="B1870" s="99">
        <v>37</v>
      </c>
      <c r="C1870" s="99" t="s">
        <v>139</v>
      </c>
      <c r="D1870" s="99">
        <v>34720</v>
      </c>
      <c r="E1870" s="99" t="s">
        <v>61</v>
      </c>
      <c r="F1870" s="99">
        <v>1.99</v>
      </c>
      <c r="G1870" s="99" t="s">
        <v>287</v>
      </c>
      <c r="H1870" s="99" t="s">
        <v>60</v>
      </c>
      <c r="I1870" s="99" t="s">
        <v>59</v>
      </c>
      <c r="J1870" s="99" t="s">
        <v>263</v>
      </c>
      <c r="K1870" s="99">
        <v>36617</v>
      </c>
      <c r="L1870" s="99">
        <v>61802</v>
      </c>
      <c r="M1870" s="99">
        <v>0.59248891621630295</v>
      </c>
    </row>
    <row r="1871" spans="1:13" x14ac:dyDescent="0.35">
      <c r="A1871" s="99">
        <v>546.4</v>
      </c>
      <c r="B1871" s="99">
        <v>37</v>
      </c>
      <c r="C1871" s="99" t="s">
        <v>139</v>
      </c>
      <c r="D1871" s="99">
        <v>34806</v>
      </c>
      <c r="E1871" s="99" t="s">
        <v>61</v>
      </c>
      <c r="F1871" s="99">
        <v>1.99</v>
      </c>
      <c r="G1871" s="99" t="s">
        <v>287</v>
      </c>
      <c r="H1871" s="99" t="s">
        <v>60</v>
      </c>
      <c r="I1871" s="99" t="s">
        <v>59</v>
      </c>
      <c r="J1871" s="99" t="s">
        <v>263</v>
      </c>
      <c r="K1871" s="99">
        <v>36617</v>
      </c>
      <c r="L1871" s="99">
        <v>61802</v>
      </c>
      <c r="M1871" s="99">
        <v>0.59248891621630295</v>
      </c>
    </row>
    <row r="1872" spans="1:13" x14ac:dyDescent="0.35">
      <c r="A1872" s="99">
        <v>549.4</v>
      </c>
      <c r="B1872" s="99">
        <v>37</v>
      </c>
      <c r="C1872" s="99" t="s">
        <v>139</v>
      </c>
      <c r="D1872" s="99">
        <v>34977</v>
      </c>
      <c r="E1872" s="99" t="s">
        <v>61</v>
      </c>
      <c r="F1872" s="99">
        <v>1.99</v>
      </c>
      <c r="G1872" s="99" t="s">
        <v>287</v>
      </c>
      <c r="H1872" s="99" t="s">
        <v>60</v>
      </c>
      <c r="I1872" s="99" t="s">
        <v>59</v>
      </c>
      <c r="J1872" s="99" t="s">
        <v>263</v>
      </c>
      <c r="K1872" s="99">
        <v>36617</v>
      </c>
      <c r="L1872" s="99">
        <v>61802</v>
      </c>
      <c r="M1872" s="99">
        <v>0.59248891621630295</v>
      </c>
    </row>
    <row r="1873" spans="1:13" x14ac:dyDescent="0.35">
      <c r="A1873" s="99">
        <v>552.4</v>
      </c>
      <c r="B1873" s="99">
        <v>37</v>
      </c>
      <c r="C1873" s="99" t="s">
        <v>139</v>
      </c>
      <c r="D1873" s="99">
        <v>34991</v>
      </c>
      <c r="E1873" s="99" t="s">
        <v>61</v>
      </c>
      <c r="F1873" s="99">
        <v>1.99</v>
      </c>
      <c r="G1873" s="99" t="s">
        <v>287</v>
      </c>
      <c r="H1873" s="99" t="s">
        <v>60</v>
      </c>
      <c r="I1873" s="99" t="s">
        <v>59</v>
      </c>
      <c r="J1873" s="99" t="s">
        <v>263</v>
      </c>
      <c r="K1873" s="99">
        <v>36617</v>
      </c>
      <c r="L1873" s="99">
        <v>61802</v>
      </c>
      <c r="M1873" s="99">
        <v>0.59248891621630295</v>
      </c>
    </row>
    <row r="1874" spans="1:13" x14ac:dyDescent="0.35">
      <c r="A1874" s="99">
        <v>555.4</v>
      </c>
      <c r="B1874" s="99">
        <v>37</v>
      </c>
      <c r="C1874" s="99" t="s">
        <v>139</v>
      </c>
      <c r="D1874" s="99">
        <v>35186</v>
      </c>
      <c r="E1874" s="99" t="s">
        <v>61</v>
      </c>
      <c r="F1874" s="99">
        <v>1.99</v>
      </c>
      <c r="G1874" s="99" t="s">
        <v>287</v>
      </c>
      <c r="H1874" s="99" t="s">
        <v>60</v>
      </c>
      <c r="I1874" s="99" t="s">
        <v>59</v>
      </c>
      <c r="J1874" s="99" t="s">
        <v>263</v>
      </c>
      <c r="K1874" s="99">
        <v>36617</v>
      </c>
      <c r="L1874" s="99">
        <v>61802</v>
      </c>
      <c r="M1874" s="99">
        <v>0.59248891621630295</v>
      </c>
    </row>
    <row r="1875" spans="1:13" x14ac:dyDescent="0.35">
      <c r="A1875" s="99">
        <v>558.4</v>
      </c>
      <c r="B1875" s="99">
        <v>37</v>
      </c>
      <c r="C1875" s="99" t="s">
        <v>139</v>
      </c>
      <c r="D1875" s="99">
        <v>35282</v>
      </c>
      <c r="E1875" s="99" t="s">
        <v>61</v>
      </c>
      <c r="F1875" s="99">
        <v>1.99</v>
      </c>
      <c r="G1875" s="99" t="s">
        <v>287</v>
      </c>
      <c r="H1875" s="99" t="s">
        <v>60</v>
      </c>
      <c r="I1875" s="99" t="s">
        <v>59</v>
      </c>
      <c r="J1875" s="99" t="s">
        <v>263</v>
      </c>
      <c r="K1875" s="99">
        <v>36617</v>
      </c>
      <c r="L1875" s="99">
        <v>61802</v>
      </c>
      <c r="M1875" s="99">
        <v>0.59248891621630295</v>
      </c>
    </row>
    <row r="1876" spans="1:13" x14ac:dyDescent="0.35">
      <c r="A1876" s="99">
        <v>561.4</v>
      </c>
      <c r="B1876" s="99">
        <v>37</v>
      </c>
      <c r="C1876" s="99" t="s">
        <v>139</v>
      </c>
      <c r="D1876" s="99">
        <v>35218</v>
      </c>
      <c r="E1876" s="99" t="s">
        <v>61</v>
      </c>
      <c r="F1876" s="99">
        <v>1.99</v>
      </c>
      <c r="G1876" s="99" t="s">
        <v>287</v>
      </c>
      <c r="H1876" s="99" t="s">
        <v>60</v>
      </c>
      <c r="I1876" s="99" t="s">
        <v>59</v>
      </c>
      <c r="J1876" s="99" t="s">
        <v>263</v>
      </c>
      <c r="K1876" s="99">
        <v>36617</v>
      </c>
      <c r="L1876" s="99">
        <v>61802</v>
      </c>
      <c r="M1876" s="99">
        <v>0.59248891621630295</v>
      </c>
    </row>
    <row r="1877" spans="1:13" x14ac:dyDescent="0.35">
      <c r="A1877" s="99">
        <v>564.4</v>
      </c>
      <c r="B1877" s="99">
        <v>37</v>
      </c>
      <c r="C1877" s="99" t="s">
        <v>139</v>
      </c>
      <c r="D1877" s="99">
        <v>34799</v>
      </c>
      <c r="E1877" s="99" t="s">
        <v>61</v>
      </c>
      <c r="F1877" s="99">
        <v>1.99</v>
      </c>
      <c r="G1877" s="99" t="s">
        <v>287</v>
      </c>
      <c r="H1877" s="99" t="s">
        <v>60</v>
      </c>
      <c r="I1877" s="99" t="s">
        <v>59</v>
      </c>
      <c r="J1877" s="99" t="s">
        <v>263</v>
      </c>
      <c r="K1877" s="99">
        <v>36617</v>
      </c>
      <c r="L1877" s="99">
        <v>61802</v>
      </c>
      <c r="M1877" s="99">
        <v>0.59248891621630295</v>
      </c>
    </row>
    <row r="1878" spans="1:13" x14ac:dyDescent="0.35">
      <c r="A1878" s="99">
        <v>567.4</v>
      </c>
      <c r="B1878" s="99">
        <v>37</v>
      </c>
      <c r="C1878" s="99" t="s">
        <v>139</v>
      </c>
      <c r="D1878" s="99">
        <v>35084</v>
      </c>
      <c r="E1878" s="99" t="s">
        <v>61</v>
      </c>
      <c r="F1878" s="99">
        <v>1.99</v>
      </c>
      <c r="G1878" s="99" t="s">
        <v>287</v>
      </c>
      <c r="H1878" s="99" t="s">
        <v>60</v>
      </c>
      <c r="I1878" s="99" t="s">
        <v>59</v>
      </c>
      <c r="J1878" s="99" t="s">
        <v>263</v>
      </c>
      <c r="K1878" s="99">
        <v>36617</v>
      </c>
      <c r="L1878" s="99">
        <v>61802</v>
      </c>
      <c r="M1878" s="99">
        <v>0.59248891621630295</v>
      </c>
    </row>
    <row r="1879" spans="1:13" x14ac:dyDescent="0.35">
      <c r="A1879" s="99">
        <v>570.4</v>
      </c>
      <c r="B1879" s="99">
        <v>37</v>
      </c>
      <c r="C1879" s="99" t="s">
        <v>139</v>
      </c>
      <c r="D1879" s="99">
        <v>35078</v>
      </c>
      <c r="E1879" s="99" t="s">
        <v>61</v>
      </c>
      <c r="F1879" s="99">
        <v>1.99</v>
      </c>
      <c r="G1879" s="99" t="s">
        <v>287</v>
      </c>
      <c r="H1879" s="99" t="s">
        <v>60</v>
      </c>
      <c r="I1879" s="99" t="s">
        <v>59</v>
      </c>
      <c r="J1879" s="99" t="s">
        <v>263</v>
      </c>
      <c r="K1879" s="99">
        <v>36617</v>
      </c>
      <c r="L1879" s="99">
        <v>61802</v>
      </c>
      <c r="M1879" s="99">
        <v>0.59248891621630295</v>
      </c>
    </row>
    <row r="1880" spans="1:13" x14ac:dyDescent="0.35">
      <c r="A1880" s="99">
        <v>573.4</v>
      </c>
      <c r="B1880" s="99">
        <v>37.1</v>
      </c>
      <c r="C1880" s="99" t="s">
        <v>139</v>
      </c>
      <c r="D1880" s="99">
        <v>34661</v>
      </c>
      <c r="E1880" s="99" t="s">
        <v>61</v>
      </c>
      <c r="F1880" s="99">
        <v>1.99</v>
      </c>
      <c r="G1880" s="99" t="s">
        <v>287</v>
      </c>
      <c r="H1880" s="99" t="s">
        <v>60</v>
      </c>
      <c r="I1880" s="99" t="s">
        <v>59</v>
      </c>
      <c r="J1880" s="99" t="s">
        <v>263</v>
      </c>
      <c r="K1880" s="99">
        <v>36617</v>
      </c>
      <c r="L1880" s="99">
        <v>61802</v>
      </c>
      <c r="M1880" s="99">
        <v>0.59248891621630295</v>
      </c>
    </row>
    <row r="1881" spans="1:13" x14ac:dyDescent="0.35">
      <c r="A1881" s="99">
        <v>576.4</v>
      </c>
      <c r="B1881" s="99">
        <v>37</v>
      </c>
      <c r="C1881" s="99" t="s">
        <v>139</v>
      </c>
      <c r="D1881" s="99">
        <v>34785</v>
      </c>
      <c r="E1881" s="99" t="s">
        <v>61</v>
      </c>
      <c r="F1881" s="99">
        <v>1.99</v>
      </c>
      <c r="G1881" s="99" t="s">
        <v>287</v>
      </c>
      <c r="H1881" s="99" t="s">
        <v>60</v>
      </c>
      <c r="I1881" s="99" t="s">
        <v>59</v>
      </c>
      <c r="J1881" s="99" t="s">
        <v>263</v>
      </c>
      <c r="K1881" s="99">
        <v>36617</v>
      </c>
      <c r="L1881" s="99">
        <v>61802</v>
      </c>
      <c r="M1881" s="99">
        <v>0.59248891621630295</v>
      </c>
    </row>
    <row r="1882" spans="1:13" x14ac:dyDescent="0.35">
      <c r="A1882" s="99">
        <v>579.4</v>
      </c>
      <c r="B1882" s="99">
        <v>37</v>
      </c>
      <c r="C1882" s="99" t="s">
        <v>139</v>
      </c>
      <c r="D1882" s="99">
        <v>35047</v>
      </c>
      <c r="E1882" s="99" t="s">
        <v>61</v>
      </c>
      <c r="F1882" s="99">
        <v>1.99</v>
      </c>
      <c r="G1882" s="99" t="s">
        <v>287</v>
      </c>
      <c r="H1882" s="99" t="s">
        <v>60</v>
      </c>
      <c r="I1882" s="99" t="s">
        <v>59</v>
      </c>
      <c r="J1882" s="99" t="s">
        <v>263</v>
      </c>
      <c r="K1882" s="99">
        <v>36617</v>
      </c>
      <c r="L1882" s="99">
        <v>61802</v>
      </c>
      <c r="M1882" s="99">
        <v>0.59248891621630295</v>
      </c>
    </row>
    <row r="1883" spans="1:13" x14ac:dyDescent="0.35">
      <c r="A1883" s="99">
        <v>582.4</v>
      </c>
      <c r="B1883" s="99">
        <v>37</v>
      </c>
      <c r="C1883" s="99" t="s">
        <v>139</v>
      </c>
      <c r="D1883" s="99">
        <v>34967</v>
      </c>
      <c r="E1883" s="99" t="s">
        <v>61</v>
      </c>
      <c r="F1883" s="99">
        <v>1.99</v>
      </c>
      <c r="G1883" s="99" t="s">
        <v>287</v>
      </c>
      <c r="H1883" s="99" t="s">
        <v>60</v>
      </c>
      <c r="I1883" s="99" t="s">
        <v>59</v>
      </c>
      <c r="J1883" s="99" t="s">
        <v>263</v>
      </c>
      <c r="K1883" s="99">
        <v>36617</v>
      </c>
      <c r="L1883" s="99">
        <v>61802</v>
      </c>
      <c r="M1883" s="99">
        <v>0.59248891621630295</v>
      </c>
    </row>
    <row r="1884" spans="1:13" x14ac:dyDescent="0.35">
      <c r="A1884" s="99">
        <v>585.4</v>
      </c>
      <c r="B1884" s="99">
        <v>37</v>
      </c>
      <c r="C1884" s="99" t="s">
        <v>139</v>
      </c>
      <c r="D1884" s="99">
        <v>34980</v>
      </c>
      <c r="E1884" s="99" t="s">
        <v>61</v>
      </c>
      <c r="F1884" s="99">
        <v>1.99</v>
      </c>
      <c r="G1884" s="99" t="s">
        <v>287</v>
      </c>
      <c r="H1884" s="99" t="s">
        <v>60</v>
      </c>
      <c r="I1884" s="99" t="s">
        <v>59</v>
      </c>
      <c r="J1884" s="99" t="s">
        <v>263</v>
      </c>
      <c r="K1884" s="99">
        <v>36617</v>
      </c>
      <c r="L1884" s="99">
        <v>61802</v>
      </c>
      <c r="M1884" s="99">
        <v>0.59248891621630295</v>
      </c>
    </row>
    <row r="1885" spans="1:13" x14ac:dyDescent="0.35">
      <c r="A1885" s="99">
        <v>588.4</v>
      </c>
      <c r="B1885" s="99">
        <v>37</v>
      </c>
      <c r="C1885" s="99" t="s">
        <v>139</v>
      </c>
      <c r="D1885" s="99">
        <v>35112</v>
      </c>
      <c r="E1885" s="99" t="s">
        <v>61</v>
      </c>
      <c r="F1885" s="99">
        <v>1.99</v>
      </c>
      <c r="G1885" s="99" t="s">
        <v>287</v>
      </c>
      <c r="H1885" s="99" t="s">
        <v>60</v>
      </c>
      <c r="I1885" s="99" t="s">
        <v>59</v>
      </c>
      <c r="J1885" s="99" t="s">
        <v>263</v>
      </c>
      <c r="K1885" s="99">
        <v>36617</v>
      </c>
      <c r="L1885" s="99">
        <v>61802</v>
      </c>
      <c r="M1885" s="99">
        <v>0.59248891621630295</v>
      </c>
    </row>
    <row r="1886" spans="1:13" x14ac:dyDescent="0.35">
      <c r="A1886" s="99">
        <v>591.4</v>
      </c>
      <c r="B1886" s="99">
        <v>37</v>
      </c>
      <c r="C1886" s="99" t="s">
        <v>139</v>
      </c>
      <c r="D1886" s="99">
        <v>34592</v>
      </c>
      <c r="E1886" s="99" t="s">
        <v>61</v>
      </c>
      <c r="F1886" s="99">
        <v>1.99</v>
      </c>
      <c r="G1886" s="99" t="s">
        <v>287</v>
      </c>
      <c r="H1886" s="99" t="s">
        <v>60</v>
      </c>
      <c r="I1886" s="99" t="s">
        <v>59</v>
      </c>
      <c r="J1886" s="99" t="s">
        <v>263</v>
      </c>
      <c r="K1886" s="99">
        <v>36617</v>
      </c>
      <c r="L1886" s="99">
        <v>61802</v>
      </c>
      <c r="M1886" s="99">
        <v>0.59248891621630295</v>
      </c>
    </row>
    <row r="1887" spans="1:13" x14ac:dyDescent="0.35">
      <c r="A1887" s="99">
        <v>594.4</v>
      </c>
      <c r="B1887" s="99">
        <v>37</v>
      </c>
      <c r="C1887" s="99" t="s">
        <v>139</v>
      </c>
      <c r="D1887" s="99">
        <v>34957</v>
      </c>
      <c r="E1887" s="99" t="s">
        <v>61</v>
      </c>
      <c r="F1887" s="99">
        <v>1.99</v>
      </c>
      <c r="G1887" s="99" t="s">
        <v>287</v>
      </c>
      <c r="H1887" s="99" t="s">
        <v>60</v>
      </c>
      <c r="I1887" s="99" t="s">
        <v>59</v>
      </c>
      <c r="J1887" s="99" t="s">
        <v>263</v>
      </c>
      <c r="K1887" s="99">
        <v>36617</v>
      </c>
      <c r="L1887" s="99">
        <v>61802</v>
      </c>
      <c r="M1887" s="99">
        <v>0.59248891621630295</v>
      </c>
    </row>
    <row r="1888" spans="1:13" x14ac:dyDescent="0.35">
      <c r="A1888" s="99">
        <v>597.4</v>
      </c>
      <c r="B1888" s="99">
        <v>37</v>
      </c>
      <c r="C1888" s="99" t="s">
        <v>139</v>
      </c>
      <c r="D1888" s="99">
        <v>35122</v>
      </c>
      <c r="E1888" s="99" t="s">
        <v>61</v>
      </c>
      <c r="F1888" s="99">
        <v>1.99</v>
      </c>
      <c r="G1888" s="99" t="s">
        <v>287</v>
      </c>
      <c r="H1888" s="99" t="s">
        <v>60</v>
      </c>
      <c r="I1888" s="99" t="s">
        <v>59</v>
      </c>
      <c r="J1888" s="99" t="s">
        <v>263</v>
      </c>
      <c r="K1888" s="99">
        <v>36617</v>
      </c>
      <c r="L1888" s="99">
        <v>61802</v>
      </c>
      <c r="M1888" s="99">
        <v>0.59248891621630295</v>
      </c>
    </row>
    <row r="1889" spans="1:13" x14ac:dyDescent="0.35">
      <c r="A1889" s="99">
        <v>600.4</v>
      </c>
      <c r="B1889" s="99">
        <v>37</v>
      </c>
      <c r="C1889" s="99" t="s">
        <v>139</v>
      </c>
      <c r="D1889" s="99">
        <v>34914</v>
      </c>
      <c r="E1889" s="99" t="s">
        <v>61</v>
      </c>
      <c r="F1889" s="99">
        <v>1.99</v>
      </c>
      <c r="G1889" s="99" t="s">
        <v>287</v>
      </c>
      <c r="H1889" s="99" t="s">
        <v>60</v>
      </c>
      <c r="I1889" s="99" t="s">
        <v>59</v>
      </c>
      <c r="J1889" s="99" t="s">
        <v>263</v>
      </c>
      <c r="K1889" s="99">
        <v>36617</v>
      </c>
      <c r="L1889" s="99">
        <v>61802</v>
      </c>
      <c r="M1889" s="99">
        <v>0.59248891621630295</v>
      </c>
    </row>
    <row r="1890" spans="1:13" x14ac:dyDescent="0.35">
      <c r="A1890" s="99">
        <v>603.4</v>
      </c>
      <c r="B1890" s="99">
        <v>37</v>
      </c>
      <c r="C1890" s="99" t="s">
        <v>139</v>
      </c>
      <c r="D1890" s="99">
        <v>34697</v>
      </c>
      <c r="E1890" s="99" t="s">
        <v>61</v>
      </c>
      <c r="F1890" s="99">
        <v>1.99</v>
      </c>
      <c r="G1890" s="99" t="s">
        <v>287</v>
      </c>
      <c r="H1890" s="99" t="s">
        <v>60</v>
      </c>
      <c r="I1890" s="99" t="s">
        <v>59</v>
      </c>
      <c r="J1890" s="99" t="s">
        <v>263</v>
      </c>
      <c r="K1890" s="99">
        <v>36617</v>
      </c>
      <c r="L1890" s="99">
        <v>61802</v>
      </c>
      <c r="M1890" s="99">
        <v>0.59248891621630295</v>
      </c>
    </row>
    <row r="1891" spans="1:13" x14ac:dyDescent="0.35">
      <c r="A1891" s="99">
        <v>606.4</v>
      </c>
      <c r="B1891" s="99">
        <v>37</v>
      </c>
      <c r="C1891" s="99" t="s">
        <v>139</v>
      </c>
      <c r="D1891" s="99">
        <v>34928</v>
      </c>
      <c r="E1891" s="99" t="s">
        <v>61</v>
      </c>
      <c r="F1891" s="99">
        <v>1.99</v>
      </c>
      <c r="G1891" s="99" t="s">
        <v>287</v>
      </c>
      <c r="H1891" s="99" t="s">
        <v>60</v>
      </c>
      <c r="I1891" s="99" t="s">
        <v>59</v>
      </c>
      <c r="J1891" s="99" t="s">
        <v>263</v>
      </c>
      <c r="K1891" s="99">
        <v>36617</v>
      </c>
      <c r="L1891" s="99">
        <v>61802</v>
      </c>
      <c r="M1891" s="99">
        <v>0.59248891621630295</v>
      </c>
    </row>
    <row r="1892" spans="1:13" x14ac:dyDescent="0.35">
      <c r="A1892" s="99">
        <v>609.4</v>
      </c>
      <c r="B1892" s="99">
        <v>37</v>
      </c>
      <c r="C1892" s="99" t="s">
        <v>139</v>
      </c>
      <c r="D1892" s="99">
        <v>34838</v>
      </c>
      <c r="E1892" s="99" t="s">
        <v>61</v>
      </c>
      <c r="F1892" s="99">
        <v>1.99</v>
      </c>
      <c r="G1892" s="99" t="s">
        <v>287</v>
      </c>
      <c r="H1892" s="99" t="s">
        <v>60</v>
      </c>
      <c r="I1892" s="99" t="s">
        <v>59</v>
      </c>
      <c r="J1892" s="99" t="s">
        <v>263</v>
      </c>
      <c r="K1892" s="99">
        <v>36617</v>
      </c>
      <c r="L1892" s="99">
        <v>61802</v>
      </c>
      <c r="M1892" s="99">
        <v>0.59248891621630295</v>
      </c>
    </row>
    <row r="1893" spans="1:13" x14ac:dyDescent="0.35">
      <c r="A1893" s="99">
        <v>612.4</v>
      </c>
      <c r="B1893" s="99">
        <v>36.9</v>
      </c>
      <c r="C1893" s="99" t="s">
        <v>139</v>
      </c>
      <c r="D1893" s="99">
        <v>35082</v>
      </c>
      <c r="E1893" s="99" t="s">
        <v>61</v>
      </c>
      <c r="F1893" s="99">
        <v>1.99</v>
      </c>
      <c r="G1893" s="99" t="s">
        <v>287</v>
      </c>
      <c r="H1893" s="99" t="s">
        <v>60</v>
      </c>
      <c r="I1893" s="99" t="s">
        <v>59</v>
      </c>
      <c r="J1893" s="99" t="s">
        <v>263</v>
      </c>
      <c r="K1893" s="99">
        <v>36617</v>
      </c>
      <c r="L1893" s="99">
        <v>61802</v>
      </c>
      <c r="M1893" s="99">
        <v>0.59248891621630295</v>
      </c>
    </row>
    <row r="1894" spans="1:13" x14ac:dyDescent="0.35">
      <c r="A1894" s="99">
        <v>615.4</v>
      </c>
      <c r="B1894" s="99">
        <v>37</v>
      </c>
      <c r="C1894" s="99" t="s">
        <v>139</v>
      </c>
      <c r="D1894" s="99">
        <v>34770</v>
      </c>
      <c r="E1894" s="99" t="s">
        <v>61</v>
      </c>
      <c r="F1894" s="99">
        <v>1.99</v>
      </c>
      <c r="G1894" s="99" t="s">
        <v>287</v>
      </c>
      <c r="H1894" s="99" t="s">
        <v>60</v>
      </c>
      <c r="I1894" s="99" t="s">
        <v>59</v>
      </c>
      <c r="J1894" s="99" t="s">
        <v>263</v>
      </c>
      <c r="K1894" s="99">
        <v>36617</v>
      </c>
      <c r="L1894" s="99">
        <v>61802</v>
      </c>
      <c r="M1894" s="99">
        <v>0.59248891621630295</v>
      </c>
    </row>
    <row r="1895" spans="1:13" x14ac:dyDescent="0.35">
      <c r="A1895" s="99">
        <v>618.4</v>
      </c>
      <c r="B1895" s="99">
        <v>37</v>
      </c>
      <c r="C1895" s="99" t="s">
        <v>139</v>
      </c>
      <c r="D1895" s="99">
        <v>34957</v>
      </c>
      <c r="E1895" s="99" t="s">
        <v>61</v>
      </c>
      <c r="F1895" s="99">
        <v>1.99</v>
      </c>
      <c r="G1895" s="99" t="s">
        <v>287</v>
      </c>
      <c r="H1895" s="99" t="s">
        <v>60</v>
      </c>
      <c r="I1895" s="99" t="s">
        <v>59</v>
      </c>
      <c r="J1895" s="99" t="s">
        <v>263</v>
      </c>
      <c r="K1895" s="99">
        <v>36617</v>
      </c>
      <c r="L1895" s="99">
        <v>61802</v>
      </c>
      <c r="M1895" s="99">
        <v>0.59248891621630295</v>
      </c>
    </row>
    <row r="1896" spans="1:13" x14ac:dyDescent="0.35">
      <c r="A1896" s="99">
        <v>621.4</v>
      </c>
      <c r="B1896" s="99">
        <v>37</v>
      </c>
      <c r="C1896" s="99" t="s">
        <v>139</v>
      </c>
      <c r="D1896" s="99">
        <v>34746</v>
      </c>
      <c r="E1896" s="99" t="s">
        <v>61</v>
      </c>
      <c r="F1896" s="99">
        <v>1.99</v>
      </c>
      <c r="G1896" s="99" t="s">
        <v>287</v>
      </c>
      <c r="H1896" s="99" t="s">
        <v>60</v>
      </c>
      <c r="I1896" s="99" t="s">
        <v>59</v>
      </c>
      <c r="J1896" s="99" t="s">
        <v>263</v>
      </c>
      <c r="K1896" s="99">
        <v>36617</v>
      </c>
      <c r="L1896" s="99">
        <v>61802</v>
      </c>
      <c r="M1896" s="99">
        <v>0.59248891621630295</v>
      </c>
    </row>
    <row r="1897" spans="1:13" x14ac:dyDescent="0.35">
      <c r="A1897" s="99">
        <v>624.4</v>
      </c>
      <c r="B1897" s="99">
        <v>37</v>
      </c>
      <c r="C1897" s="99" t="s">
        <v>139</v>
      </c>
      <c r="D1897" s="99">
        <v>35062</v>
      </c>
      <c r="E1897" s="99" t="s">
        <v>61</v>
      </c>
      <c r="F1897" s="99">
        <v>1.99</v>
      </c>
      <c r="G1897" s="99" t="s">
        <v>287</v>
      </c>
      <c r="H1897" s="99" t="s">
        <v>60</v>
      </c>
      <c r="I1897" s="99" t="s">
        <v>59</v>
      </c>
      <c r="J1897" s="99" t="s">
        <v>263</v>
      </c>
      <c r="K1897" s="99">
        <v>36617</v>
      </c>
      <c r="L1897" s="99">
        <v>61802</v>
      </c>
      <c r="M1897" s="99">
        <v>0.59248891621630295</v>
      </c>
    </row>
    <row r="1898" spans="1:13" x14ac:dyDescent="0.35">
      <c r="A1898" s="99">
        <v>627.4</v>
      </c>
      <c r="B1898" s="99">
        <v>37</v>
      </c>
      <c r="C1898" s="99" t="s">
        <v>139</v>
      </c>
      <c r="D1898" s="99">
        <v>35070</v>
      </c>
      <c r="E1898" s="99" t="s">
        <v>61</v>
      </c>
      <c r="F1898" s="99">
        <v>1.99</v>
      </c>
      <c r="G1898" s="99" t="s">
        <v>287</v>
      </c>
      <c r="H1898" s="99" t="s">
        <v>60</v>
      </c>
      <c r="I1898" s="99" t="s">
        <v>59</v>
      </c>
      <c r="J1898" s="99" t="s">
        <v>263</v>
      </c>
      <c r="K1898" s="99">
        <v>36617</v>
      </c>
      <c r="L1898" s="99">
        <v>61802</v>
      </c>
      <c r="M1898" s="99">
        <v>0.59248891621630295</v>
      </c>
    </row>
    <row r="1899" spans="1:13" x14ac:dyDescent="0.35">
      <c r="A1899" s="99">
        <v>630.4</v>
      </c>
      <c r="B1899" s="99">
        <v>37</v>
      </c>
      <c r="C1899" s="99" t="s">
        <v>139</v>
      </c>
      <c r="D1899" s="99">
        <v>34853</v>
      </c>
      <c r="E1899" s="99" t="s">
        <v>61</v>
      </c>
      <c r="F1899" s="99">
        <v>1.99</v>
      </c>
      <c r="G1899" s="99" t="s">
        <v>287</v>
      </c>
      <c r="H1899" s="99" t="s">
        <v>60</v>
      </c>
      <c r="I1899" s="99" t="s">
        <v>59</v>
      </c>
      <c r="J1899" s="99" t="s">
        <v>263</v>
      </c>
      <c r="K1899" s="99">
        <v>36617</v>
      </c>
      <c r="L1899" s="99">
        <v>61802</v>
      </c>
      <c r="M1899" s="99">
        <v>0.59248891621630295</v>
      </c>
    </row>
    <row r="1900" spans="1:13" x14ac:dyDescent="0.35">
      <c r="A1900" s="99">
        <v>633.4</v>
      </c>
      <c r="B1900" s="99">
        <v>37</v>
      </c>
      <c r="C1900" s="99" t="s">
        <v>139</v>
      </c>
      <c r="D1900" s="99">
        <v>35185</v>
      </c>
      <c r="E1900" s="99" t="s">
        <v>61</v>
      </c>
      <c r="F1900" s="99">
        <v>1.99</v>
      </c>
      <c r="G1900" s="99" t="s">
        <v>287</v>
      </c>
      <c r="H1900" s="99" t="s">
        <v>60</v>
      </c>
      <c r="I1900" s="99" t="s">
        <v>59</v>
      </c>
      <c r="J1900" s="99" t="s">
        <v>263</v>
      </c>
      <c r="K1900" s="99">
        <v>36617</v>
      </c>
      <c r="L1900" s="99">
        <v>61802</v>
      </c>
      <c r="M1900" s="99">
        <v>0.59248891621630295</v>
      </c>
    </row>
    <row r="1901" spans="1:13" x14ac:dyDescent="0.35">
      <c r="A1901" s="99">
        <v>636.4</v>
      </c>
      <c r="B1901" s="99">
        <v>37</v>
      </c>
      <c r="C1901" s="99" t="s">
        <v>139</v>
      </c>
      <c r="D1901" s="99">
        <v>34748</v>
      </c>
      <c r="E1901" s="99" t="s">
        <v>61</v>
      </c>
      <c r="F1901" s="99">
        <v>1.99</v>
      </c>
      <c r="G1901" s="99" t="s">
        <v>287</v>
      </c>
      <c r="H1901" s="99" t="s">
        <v>60</v>
      </c>
      <c r="I1901" s="99" t="s">
        <v>59</v>
      </c>
      <c r="J1901" s="99" t="s">
        <v>263</v>
      </c>
      <c r="K1901" s="99">
        <v>36617</v>
      </c>
      <c r="L1901" s="99">
        <v>61802</v>
      </c>
      <c r="M1901" s="99">
        <v>0.59248891621630295</v>
      </c>
    </row>
    <row r="1902" spans="1:13" x14ac:dyDescent="0.35">
      <c r="A1902" s="99">
        <v>639.4</v>
      </c>
      <c r="B1902" s="99">
        <v>37</v>
      </c>
      <c r="C1902" s="99" t="s">
        <v>139</v>
      </c>
      <c r="D1902" s="99">
        <v>34804</v>
      </c>
      <c r="E1902" s="99" t="s">
        <v>61</v>
      </c>
      <c r="F1902" s="99">
        <v>1.99</v>
      </c>
      <c r="G1902" s="99" t="s">
        <v>287</v>
      </c>
      <c r="H1902" s="99" t="s">
        <v>60</v>
      </c>
      <c r="I1902" s="99" t="s">
        <v>59</v>
      </c>
      <c r="J1902" s="99" t="s">
        <v>263</v>
      </c>
      <c r="K1902" s="99">
        <v>36617</v>
      </c>
      <c r="L1902" s="99">
        <v>61802</v>
      </c>
      <c r="M1902" s="99">
        <v>0.59248891621630295</v>
      </c>
    </row>
    <row r="1903" spans="1:13" x14ac:dyDescent="0.35">
      <c r="A1903" s="99">
        <v>642.4</v>
      </c>
      <c r="B1903" s="99">
        <v>37</v>
      </c>
      <c r="C1903" s="99" t="s">
        <v>139</v>
      </c>
      <c r="D1903" s="99">
        <v>34854</v>
      </c>
      <c r="E1903" s="99" t="s">
        <v>61</v>
      </c>
      <c r="F1903" s="99">
        <v>1.99</v>
      </c>
      <c r="G1903" s="99" t="s">
        <v>287</v>
      </c>
      <c r="H1903" s="99" t="s">
        <v>60</v>
      </c>
      <c r="I1903" s="99" t="s">
        <v>59</v>
      </c>
      <c r="J1903" s="99" t="s">
        <v>263</v>
      </c>
      <c r="K1903" s="99">
        <v>36617</v>
      </c>
      <c r="L1903" s="99">
        <v>61802</v>
      </c>
      <c r="M1903" s="99">
        <v>0.59248891621630295</v>
      </c>
    </row>
    <row r="1904" spans="1:13" x14ac:dyDescent="0.35">
      <c r="A1904" s="99">
        <v>645.4</v>
      </c>
      <c r="B1904" s="99">
        <v>37</v>
      </c>
      <c r="C1904" s="99" t="s">
        <v>139</v>
      </c>
      <c r="D1904" s="99">
        <v>34818</v>
      </c>
      <c r="E1904" s="99" t="s">
        <v>61</v>
      </c>
      <c r="F1904" s="99">
        <v>1.99</v>
      </c>
      <c r="G1904" s="99" t="s">
        <v>287</v>
      </c>
      <c r="H1904" s="99" t="s">
        <v>60</v>
      </c>
      <c r="I1904" s="99" t="s">
        <v>59</v>
      </c>
      <c r="J1904" s="99" t="s">
        <v>263</v>
      </c>
      <c r="K1904" s="99">
        <v>36617</v>
      </c>
      <c r="L1904" s="99">
        <v>61802</v>
      </c>
      <c r="M1904" s="99">
        <v>0.59248891621630295</v>
      </c>
    </row>
    <row r="1905" spans="1:13" x14ac:dyDescent="0.35">
      <c r="A1905" s="99">
        <v>648.4</v>
      </c>
      <c r="B1905" s="99">
        <v>37.1</v>
      </c>
      <c r="C1905" s="99" t="s">
        <v>139</v>
      </c>
      <c r="D1905" s="99">
        <v>34571</v>
      </c>
      <c r="E1905" s="99" t="s">
        <v>61</v>
      </c>
      <c r="F1905" s="99">
        <v>1.99</v>
      </c>
      <c r="G1905" s="99" t="s">
        <v>287</v>
      </c>
      <c r="H1905" s="99" t="s">
        <v>60</v>
      </c>
      <c r="I1905" s="99" t="s">
        <v>59</v>
      </c>
      <c r="J1905" s="99" t="s">
        <v>263</v>
      </c>
      <c r="K1905" s="99">
        <v>36617</v>
      </c>
      <c r="L1905" s="99">
        <v>61802</v>
      </c>
      <c r="M1905" s="99">
        <v>0.59248891621630295</v>
      </c>
    </row>
    <row r="1906" spans="1:13" x14ac:dyDescent="0.35">
      <c r="A1906" s="99">
        <v>651.4</v>
      </c>
      <c r="B1906" s="99">
        <v>37</v>
      </c>
      <c r="C1906" s="99" t="s">
        <v>139</v>
      </c>
      <c r="D1906" s="99">
        <v>34849</v>
      </c>
      <c r="E1906" s="99" t="s">
        <v>61</v>
      </c>
      <c r="F1906" s="99">
        <v>1.99</v>
      </c>
      <c r="G1906" s="99" t="s">
        <v>287</v>
      </c>
      <c r="H1906" s="99" t="s">
        <v>60</v>
      </c>
      <c r="I1906" s="99" t="s">
        <v>59</v>
      </c>
      <c r="J1906" s="99" t="s">
        <v>263</v>
      </c>
      <c r="K1906" s="99">
        <v>36617</v>
      </c>
      <c r="L1906" s="99">
        <v>61802</v>
      </c>
      <c r="M1906" s="99">
        <v>0.59248891621630295</v>
      </c>
    </row>
    <row r="1907" spans="1:13" x14ac:dyDescent="0.35">
      <c r="A1907" s="99">
        <v>654.4</v>
      </c>
      <c r="B1907" s="99">
        <v>37</v>
      </c>
      <c r="C1907" s="99" t="s">
        <v>139</v>
      </c>
      <c r="D1907" s="99">
        <v>34939</v>
      </c>
      <c r="E1907" s="99" t="s">
        <v>61</v>
      </c>
      <c r="F1907" s="99">
        <v>1.99</v>
      </c>
      <c r="G1907" s="99" t="s">
        <v>287</v>
      </c>
      <c r="H1907" s="99" t="s">
        <v>60</v>
      </c>
      <c r="I1907" s="99" t="s">
        <v>59</v>
      </c>
      <c r="J1907" s="99" t="s">
        <v>263</v>
      </c>
      <c r="K1907" s="99">
        <v>36617</v>
      </c>
      <c r="L1907" s="99">
        <v>61802</v>
      </c>
      <c r="M1907" s="99">
        <v>0.59248891621630295</v>
      </c>
    </row>
    <row r="1908" spans="1:13" x14ac:dyDescent="0.35">
      <c r="A1908" s="99">
        <v>657.4</v>
      </c>
      <c r="B1908" s="99">
        <v>37</v>
      </c>
      <c r="C1908" s="99" t="s">
        <v>139</v>
      </c>
      <c r="D1908" s="99">
        <v>35063</v>
      </c>
      <c r="E1908" s="99" t="s">
        <v>61</v>
      </c>
      <c r="F1908" s="99">
        <v>1.99</v>
      </c>
      <c r="G1908" s="99" t="s">
        <v>287</v>
      </c>
      <c r="H1908" s="99" t="s">
        <v>60</v>
      </c>
      <c r="I1908" s="99" t="s">
        <v>59</v>
      </c>
      <c r="J1908" s="99" t="s">
        <v>263</v>
      </c>
      <c r="K1908" s="99">
        <v>36617</v>
      </c>
      <c r="L1908" s="99">
        <v>61802</v>
      </c>
      <c r="M1908" s="99">
        <v>0.59248891621630295</v>
      </c>
    </row>
    <row r="1909" spans="1:13" x14ac:dyDescent="0.35">
      <c r="A1909" s="99">
        <v>660.4</v>
      </c>
      <c r="B1909" s="99">
        <v>37</v>
      </c>
      <c r="C1909" s="99" t="s">
        <v>139</v>
      </c>
      <c r="D1909" s="99">
        <v>34956</v>
      </c>
      <c r="E1909" s="99" t="s">
        <v>61</v>
      </c>
      <c r="F1909" s="99">
        <v>1.99</v>
      </c>
      <c r="G1909" s="99" t="s">
        <v>287</v>
      </c>
      <c r="H1909" s="99" t="s">
        <v>60</v>
      </c>
      <c r="I1909" s="99" t="s">
        <v>59</v>
      </c>
      <c r="J1909" s="99" t="s">
        <v>263</v>
      </c>
      <c r="K1909" s="99">
        <v>36617</v>
      </c>
      <c r="L1909" s="99">
        <v>61802</v>
      </c>
      <c r="M1909" s="99">
        <v>0.59248891621630295</v>
      </c>
    </row>
    <row r="1910" spans="1:13" x14ac:dyDescent="0.35">
      <c r="A1910" s="99">
        <v>663.4</v>
      </c>
      <c r="B1910" s="99">
        <v>37</v>
      </c>
      <c r="C1910" s="99" t="s">
        <v>139</v>
      </c>
      <c r="D1910" s="99">
        <v>34857</v>
      </c>
      <c r="E1910" s="99" t="s">
        <v>61</v>
      </c>
      <c r="F1910" s="99">
        <v>1.99</v>
      </c>
      <c r="G1910" s="99" t="s">
        <v>287</v>
      </c>
      <c r="H1910" s="99" t="s">
        <v>60</v>
      </c>
      <c r="I1910" s="99" t="s">
        <v>59</v>
      </c>
      <c r="J1910" s="99" t="s">
        <v>263</v>
      </c>
      <c r="K1910" s="99">
        <v>36617</v>
      </c>
      <c r="L1910" s="99">
        <v>61802</v>
      </c>
      <c r="M1910" s="99">
        <v>0.59248891621630295</v>
      </c>
    </row>
    <row r="1911" spans="1:13" x14ac:dyDescent="0.35">
      <c r="A1911" s="99">
        <v>666.4</v>
      </c>
      <c r="B1911" s="99">
        <v>37</v>
      </c>
      <c r="C1911" s="99" t="s">
        <v>139</v>
      </c>
      <c r="D1911" s="99">
        <v>35068</v>
      </c>
      <c r="E1911" s="99" t="s">
        <v>61</v>
      </c>
      <c r="F1911" s="99">
        <v>1.99</v>
      </c>
      <c r="G1911" s="99" t="s">
        <v>287</v>
      </c>
      <c r="H1911" s="99" t="s">
        <v>60</v>
      </c>
      <c r="I1911" s="99" t="s">
        <v>59</v>
      </c>
      <c r="J1911" s="99" t="s">
        <v>263</v>
      </c>
      <c r="K1911" s="99">
        <v>36617</v>
      </c>
      <c r="L1911" s="99">
        <v>61802</v>
      </c>
      <c r="M1911" s="99">
        <v>0.59248891621630295</v>
      </c>
    </row>
    <row r="1912" spans="1:13" x14ac:dyDescent="0.35">
      <c r="A1912" s="99">
        <v>669.4</v>
      </c>
      <c r="B1912" s="99">
        <v>37</v>
      </c>
      <c r="C1912" s="99" t="s">
        <v>139</v>
      </c>
      <c r="D1912" s="99">
        <v>34359</v>
      </c>
      <c r="E1912" s="99" t="s">
        <v>61</v>
      </c>
      <c r="F1912" s="99">
        <v>1.99</v>
      </c>
      <c r="G1912" s="99" t="s">
        <v>287</v>
      </c>
      <c r="H1912" s="99" t="s">
        <v>60</v>
      </c>
      <c r="I1912" s="99" t="s">
        <v>59</v>
      </c>
      <c r="J1912" s="99" t="s">
        <v>263</v>
      </c>
      <c r="K1912" s="99">
        <v>36617</v>
      </c>
      <c r="L1912" s="99">
        <v>61802</v>
      </c>
      <c r="M1912" s="99">
        <v>0.59248891621630295</v>
      </c>
    </row>
    <row r="1913" spans="1:13" x14ac:dyDescent="0.35">
      <c r="A1913" s="99">
        <v>672.4</v>
      </c>
      <c r="B1913" s="99">
        <v>37</v>
      </c>
      <c r="C1913" s="99" t="s">
        <v>139</v>
      </c>
      <c r="D1913" s="99">
        <v>34632</v>
      </c>
      <c r="E1913" s="99" t="s">
        <v>61</v>
      </c>
      <c r="F1913" s="99">
        <v>1.99</v>
      </c>
      <c r="G1913" s="99" t="s">
        <v>287</v>
      </c>
      <c r="H1913" s="99" t="s">
        <v>60</v>
      </c>
      <c r="I1913" s="99" t="s">
        <v>59</v>
      </c>
      <c r="J1913" s="99" t="s">
        <v>263</v>
      </c>
      <c r="K1913" s="99">
        <v>36617</v>
      </c>
      <c r="L1913" s="99">
        <v>61802</v>
      </c>
      <c r="M1913" s="99">
        <v>0.59248891621630295</v>
      </c>
    </row>
    <row r="1914" spans="1:13" x14ac:dyDescent="0.35">
      <c r="A1914" s="99">
        <v>675.4</v>
      </c>
      <c r="B1914" s="99">
        <v>37</v>
      </c>
      <c r="C1914" s="99" t="s">
        <v>139</v>
      </c>
      <c r="D1914" s="99">
        <v>34800</v>
      </c>
      <c r="E1914" s="99" t="s">
        <v>61</v>
      </c>
      <c r="F1914" s="99">
        <v>1.99</v>
      </c>
      <c r="G1914" s="99" t="s">
        <v>287</v>
      </c>
      <c r="H1914" s="99" t="s">
        <v>60</v>
      </c>
      <c r="I1914" s="99" t="s">
        <v>59</v>
      </c>
      <c r="J1914" s="99" t="s">
        <v>263</v>
      </c>
      <c r="K1914" s="99">
        <v>36617</v>
      </c>
      <c r="L1914" s="99">
        <v>61802</v>
      </c>
      <c r="M1914" s="99">
        <v>0.59248891621630295</v>
      </c>
    </row>
    <row r="1915" spans="1:13" x14ac:dyDescent="0.35">
      <c r="A1915" s="99">
        <v>678.4</v>
      </c>
      <c r="B1915" s="99">
        <v>37</v>
      </c>
      <c r="C1915" s="99" t="s">
        <v>139</v>
      </c>
      <c r="D1915" s="99">
        <v>34781</v>
      </c>
      <c r="E1915" s="99" t="s">
        <v>61</v>
      </c>
      <c r="F1915" s="99">
        <v>1.99</v>
      </c>
      <c r="G1915" s="99" t="s">
        <v>287</v>
      </c>
      <c r="H1915" s="99" t="s">
        <v>60</v>
      </c>
      <c r="I1915" s="99" t="s">
        <v>59</v>
      </c>
      <c r="J1915" s="99" t="s">
        <v>263</v>
      </c>
      <c r="K1915" s="99">
        <v>36617</v>
      </c>
      <c r="L1915" s="99">
        <v>61802</v>
      </c>
      <c r="M1915" s="99">
        <v>0.59248891621630295</v>
      </c>
    </row>
    <row r="1916" spans="1:13" x14ac:dyDescent="0.35">
      <c r="A1916" s="99">
        <v>681.4</v>
      </c>
      <c r="B1916" s="99">
        <v>37</v>
      </c>
      <c r="C1916" s="99" t="s">
        <v>139</v>
      </c>
      <c r="D1916" s="99">
        <v>34609</v>
      </c>
      <c r="E1916" s="99" t="s">
        <v>61</v>
      </c>
      <c r="F1916" s="99">
        <v>1.99</v>
      </c>
      <c r="G1916" s="99" t="s">
        <v>287</v>
      </c>
      <c r="H1916" s="99" t="s">
        <v>60</v>
      </c>
      <c r="I1916" s="99" t="s">
        <v>59</v>
      </c>
      <c r="J1916" s="99" t="s">
        <v>263</v>
      </c>
      <c r="K1916" s="99">
        <v>36617</v>
      </c>
      <c r="L1916" s="99">
        <v>61802</v>
      </c>
      <c r="M1916" s="99">
        <v>0.59248891621630295</v>
      </c>
    </row>
    <row r="1917" spans="1:13" x14ac:dyDescent="0.35">
      <c r="A1917" s="99">
        <v>684.4</v>
      </c>
      <c r="B1917" s="99">
        <v>37</v>
      </c>
      <c r="C1917" s="99" t="s">
        <v>139</v>
      </c>
      <c r="D1917" s="99">
        <v>34624</v>
      </c>
      <c r="E1917" s="99" t="s">
        <v>61</v>
      </c>
      <c r="F1917" s="99">
        <v>1.99</v>
      </c>
      <c r="G1917" s="99" t="s">
        <v>287</v>
      </c>
      <c r="H1917" s="99" t="s">
        <v>60</v>
      </c>
      <c r="I1917" s="99" t="s">
        <v>59</v>
      </c>
      <c r="J1917" s="99" t="s">
        <v>263</v>
      </c>
      <c r="K1917" s="99">
        <v>36617</v>
      </c>
      <c r="L1917" s="99">
        <v>61802</v>
      </c>
      <c r="M1917" s="99">
        <v>0.59248891621630295</v>
      </c>
    </row>
    <row r="1918" spans="1:13" x14ac:dyDescent="0.35">
      <c r="A1918" s="99">
        <v>687.4</v>
      </c>
      <c r="B1918" s="99">
        <v>37</v>
      </c>
      <c r="C1918" s="99" t="s">
        <v>139</v>
      </c>
      <c r="D1918" s="99">
        <v>35080</v>
      </c>
      <c r="E1918" s="99" t="s">
        <v>61</v>
      </c>
      <c r="F1918" s="99">
        <v>1.99</v>
      </c>
      <c r="G1918" s="99" t="s">
        <v>287</v>
      </c>
      <c r="H1918" s="99" t="s">
        <v>60</v>
      </c>
      <c r="I1918" s="99" t="s">
        <v>59</v>
      </c>
      <c r="J1918" s="99" t="s">
        <v>263</v>
      </c>
      <c r="K1918" s="99">
        <v>36617</v>
      </c>
      <c r="L1918" s="99">
        <v>61802</v>
      </c>
      <c r="M1918" s="99">
        <v>0.59248891621630295</v>
      </c>
    </row>
    <row r="1919" spans="1:13" x14ac:dyDescent="0.35">
      <c r="A1919" s="99">
        <v>690.4</v>
      </c>
      <c r="B1919" s="99">
        <v>37</v>
      </c>
      <c r="C1919" s="99" t="s">
        <v>139</v>
      </c>
      <c r="D1919" s="99">
        <v>34494</v>
      </c>
      <c r="E1919" s="99" t="s">
        <v>61</v>
      </c>
      <c r="F1919" s="99">
        <v>1.99</v>
      </c>
      <c r="G1919" s="99" t="s">
        <v>287</v>
      </c>
      <c r="H1919" s="99" t="s">
        <v>60</v>
      </c>
      <c r="I1919" s="99" t="s">
        <v>59</v>
      </c>
      <c r="J1919" s="99" t="s">
        <v>263</v>
      </c>
      <c r="K1919" s="99">
        <v>36617</v>
      </c>
      <c r="L1919" s="99">
        <v>61802</v>
      </c>
      <c r="M1919" s="99">
        <v>0.59248891621630295</v>
      </c>
    </row>
    <row r="1920" spans="1:13" x14ac:dyDescent="0.35">
      <c r="A1920" s="99">
        <v>693.4</v>
      </c>
      <c r="B1920" s="99">
        <v>36.9</v>
      </c>
      <c r="C1920" s="99" t="s">
        <v>139</v>
      </c>
      <c r="D1920" s="99">
        <v>34740</v>
      </c>
      <c r="E1920" s="99" t="s">
        <v>61</v>
      </c>
      <c r="F1920" s="99">
        <v>1.99</v>
      </c>
      <c r="G1920" s="99" t="s">
        <v>287</v>
      </c>
      <c r="H1920" s="99" t="s">
        <v>60</v>
      </c>
      <c r="I1920" s="99" t="s">
        <v>59</v>
      </c>
      <c r="J1920" s="99" t="s">
        <v>263</v>
      </c>
      <c r="K1920" s="99">
        <v>36617</v>
      </c>
      <c r="L1920" s="99">
        <v>61802</v>
      </c>
      <c r="M1920" s="99">
        <v>0.59248891621630295</v>
      </c>
    </row>
    <row r="1921" spans="1:13" x14ac:dyDescent="0.35">
      <c r="A1921" s="99">
        <v>696.4</v>
      </c>
      <c r="B1921" s="99">
        <v>37</v>
      </c>
      <c r="C1921" s="99" t="s">
        <v>139</v>
      </c>
      <c r="D1921" s="99">
        <v>34924</v>
      </c>
      <c r="E1921" s="99" t="s">
        <v>61</v>
      </c>
      <c r="F1921" s="99">
        <v>1.99</v>
      </c>
      <c r="G1921" s="99" t="s">
        <v>287</v>
      </c>
      <c r="H1921" s="99" t="s">
        <v>60</v>
      </c>
      <c r="I1921" s="99" t="s">
        <v>59</v>
      </c>
      <c r="J1921" s="99" t="s">
        <v>263</v>
      </c>
      <c r="K1921" s="99">
        <v>36617</v>
      </c>
      <c r="L1921" s="99">
        <v>61802</v>
      </c>
      <c r="M1921" s="99">
        <v>0.59248891621630295</v>
      </c>
    </row>
    <row r="1922" spans="1:13" x14ac:dyDescent="0.35">
      <c r="A1922" s="99">
        <v>699.4</v>
      </c>
      <c r="B1922" s="99">
        <v>37</v>
      </c>
      <c r="C1922" s="99" t="s">
        <v>139</v>
      </c>
      <c r="D1922" s="99">
        <v>34818</v>
      </c>
      <c r="E1922" s="99" t="s">
        <v>61</v>
      </c>
      <c r="F1922" s="99">
        <v>1.99</v>
      </c>
      <c r="G1922" s="99" t="s">
        <v>287</v>
      </c>
      <c r="H1922" s="99" t="s">
        <v>60</v>
      </c>
      <c r="I1922" s="99" t="s">
        <v>59</v>
      </c>
      <c r="J1922" s="99" t="s">
        <v>263</v>
      </c>
      <c r="K1922" s="99">
        <v>36617</v>
      </c>
      <c r="L1922" s="99">
        <v>61802</v>
      </c>
      <c r="M1922" s="99">
        <v>0.59248891621630295</v>
      </c>
    </row>
    <row r="1923" spans="1:13" x14ac:dyDescent="0.35">
      <c r="A1923" s="99">
        <v>702.4</v>
      </c>
      <c r="B1923" s="99">
        <v>37</v>
      </c>
      <c r="C1923" s="99" t="s">
        <v>139</v>
      </c>
      <c r="D1923" s="99">
        <v>35183</v>
      </c>
      <c r="E1923" s="99" t="s">
        <v>61</v>
      </c>
      <c r="F1923" s="99">
        <v>1.99</v>
      </c>
      <c r="G1923" s="99" t="s">
        <v>287</v>
      </c>
      <c r="H1923" s="99" t="s">
        <v>60</v>
      </c>
      <c r="I1923" s="99" t="s">
        <v>59</v>
      </c>
      <c r="J1923" s="99" t="s">
        <v>263</v>
      </c>
      <c r="K1923" s="99">
        <v>36617</v>
      </c>
      <c r="L1923" s="99">
        <v>61802</v>
      </c>
      <c r="M1923" s="99">
        <v>0.59248891621630295</v>
      </c>
    </row>
    <row r="1924" spans="1:13" x14ac:dyDescent="0.35">
      <c r="A1924" s="99">
        <v>705.4</v>
      </c>
      <c r="B1924" s="99">
        <v>37</v>
      </c>
      <c r="C1924" s="99" t="s">
        <v>139</v>
      </c>
      <c r="D1924" s="99">
        <v>34435</v>
      </c>
      <c r="E1924" s="99" t="s">
        <v>61</v>
      </c>
      <c r="F1924" s="99">
        <v>1.99</v>
      </c>
      <c r="G1924" s="99" t="s">
        <v>287</v>
      </c>
      <c r="H1924" s="99" t="s">
        <v>60</v>
      </c>
      <c r="I1924" s="99" t="s">
        <v>59</v>
      </c>
      <c r="J1924" s="99" t="s">
        <v>263</v>
      </c>
      <c r="K1924" s="99">
        <v>36617</v>
      </c>
      <c r="L1924" s="99">
        <v>61802</v>
      </c>
      <c r="M1924" s="99">
        <v>0.59248891621630295</v>
      </c>
    </row>
    <row r="1925" spans="1:13" x14ac:dyDescent="0.35">
      <c r="A1925" s="99">
        <v>708.4</v>
      </c>
      <c r="B1925" s="99">
        <v>37</v>
      </c>
      <c r="C1925" s="99" t="s">
        <v>139</v>
      </c>
      <c r="D1925" s="99">
        <v>34604</v>
      </c>
      <c r="E1925" s="99" t="s">
        <v>61</v>
      </c>
      <c r="F1925" s="99">
        <v>1.99</v>
      </c>
      <c r="G1925" s="99" t="s">
        <v>287</v>
      </c>
      <c r="H1925" s="99" t="s">
        <v>60</v>
      </c>
      <c r="I1925" s="99" t="s">
        <v>59</v>
      </c>
      <c r="J1925" s="99" t="s">
        <v>263</v>
      </c>
      <c r="K1925" s="99">
        <v>36617</v>
      </c>
      <c r="L1925" s="99">
        <v>61802</v>
      </c>
      <c r="M1925" s="99">
        <v>0.59248891621630295</v>
      </c>
    </row>
    <row r="1926" spans="1:13" x14ac:dyDescent="0.35">
      <c r="A1926" s="99">
        <v>711.4</v>
      </c>
      <c r="B1926" s="99">
        <v>37</v>
      </c>
      <c r="C1926" s="99" t="s">
        <v>139</v>
      </c>
      <c r="D1926" s="99">
        <v>35190</v>
      </c>
      <c r="E1926" s="99" t="s">
        <v>61</v>
      </c>
      <c r="F1926" s="99">
        <v>1.99</v>
      </c>
      <c r="G1926" s="99" t="s">
        <v>287</v>
      </c>
      <c r="H1926" s="99" t="s">
        <v>60</v>
      </c>
      <c r="I1926" s="99" t="s">
        <v>59</v>
      </c>
      <c r="J1926" s="99" t="s">
        <v>263</v>
      </c>
      <c r="K1926" s="99">
        <v>36617</v>
      </c>
      <c r="L1926" s="99">
        <v>61802</v>
      </c>
      <c r="M1926" s="99">
        <v>0.59248891621630295</v>
      </c>
    </row>
    <row r="1927" spans="1:13" x14ac:dyDescent="0.35">
      <c r="A1927" s="99">
        <v>714.4</v>
      </c>
      <c r="B1927" s="99">
        <v>37</v>
      </c>
      <c r="C1927" s="99" t="s">
        <v>139</v>
      </c>
      <c r="D1927" s="99">
        <v>34614</v>
      </c>
      <c r="E1927" s="99" t="s">
        <v>61</v>
      </c>
      <c r="F1927" s="99">
        <v>1.99</v>
      </c>
      <c r="G1927" s="99" t="s">
        <v>287</v>
      </c>
      <c r="H1927" s="99" t="s">
        <v>60</v>
      </c>
      <c r="I1927" s="99" t="s">
        <v>59</v>
      </c>
      <c r="J1927" s="99" t="s">
        <v>263</v>
      </c>
      <c r="K1927" s="99">
        <v>36617</v>
      </c>
      <c r="L1927" s="99">
        <v>61802</v>
      </c>
      <c r="M1927" s="99">
        <v>0.59248891621630295</v>
      </c>
    </row>
    <row r="1928" spans="1:13" x14ac:dyDescent="0.35">
      <c r="A1928" s="99">
        <v>717.4</v>
      </c>
      <c r="B1928" s="99">
        <v>37</v>
      </c>
      <c r="C1928" s="99" t="s">
        <v>139</v>
      </c>
      <c r="D1928" s="99">
        <v>34742</v>
      </c>
      <c r="E1928" s="99" t="s">
        <v>61</v>
      </c>
      <c r="F1928" s="99">
        <v>1.99</v>
      </c>
      <c r="G1928" s="99" t="s">
        <v>287</v>
      </c>
      <c r="H1928" s="99" t="s">
        <v>60</v>
      </c>
      <c r="I1928" s="99" t="s">
        <v>59</v>
      </c>
      <c r="J1928" s="99" t="s">
        <v>263</v>
      </c>
      <c r="K1928" s="99">
        <v>36617</v>
      </c>
      <c r="L1928" s="99">
        <v>61802</v>
      </c>
      <c r="M1928" s="99">
        <v>0.59248891621630295</v>
      </c>
    </row>
    <row r="1929" spans="1:13" x14ac:dyDescent="0.35">
      <c r="A1929" s="99">
        <v>720.4</v>
      </c>
      <c r="B1929" s="99">
        <v>37</v>
      </c>
      <c r="C1929" s="99" t="s">
        <v>139</v>
      </c>
      <c r="D1929" s="99">
        <v>35013</v>
      </c>
      <c r="E1929" s="99" t="s">
        <v>61</v>
      </c>
      <c r="F1929" s="99">
        <v>1.99</v>
      </c>
      <c r="G1929" s="99" t="s">
        <v>287</v>
      </c>
      <c r="H1929" s="99" t="s">
        <v>60</v>
      </c>
      <c r="I1929" s="99" t="s">
        <v>59</v>
      </c>
      <c r="J1929" s="99" t="s">
        <v>263</v>
      </c>
      <c r="K1929" s="99">
        <v>36617</v>
      </c>
      <c r="L1929" s="99">
        <v>61802</v>
      </c>
      <c r="M1929" s="99">
        <v>0.59248891621630295</v>
      </c>
    </row>
    <row r="1930" spans="1:13" x14ac:dyDescent="0.35">
      <c r="A1930" s="99">
        <v>0.4</v>
      </c>
      <c r="B1930" s="99">
        <v>37</v>
      </c>
      <c r="C1930" s="99" t="s">
        <v>140</v>
      </c>
      <c r="D1930" s="99">
        <v>12</v>
      </c>
      <c r="E1930" s="99" t="s">
        <v>61</v>
      </c>
      <c r="F1930" s="99">
        <v>1.06</v>
      </c>
      <c r="G1930" s="99" t="s">
        <v>287</v>
      </c>
      <c r="H1930" s="99" t="s">
        <v>60</v>
      </c>
      <c r="I1930" s="99" t="s">
        <v>59</v>
      </c>
      <c r="J1930" s="99" t="s">
        <v>263</v>
      </c>
      <c r="K1930" s="99">
        <v>32432</v>
      </c>
      <c r="L1930" s="99">
        <v>50910</v>
      </c>
      <c r="M1930" s="99">
        <v>0.63704576703987403</v>
      </c>
    </row>
    <row r="1931" spans="1:13" x14ac:dyDescent="0.35">
      <c r="A1931" s="99">
        <v>3.4</v>
      </c>
      <c r="B1931" s="99">
        <v>37</v>
      </c>
      <c r="C1931" s="99" t="s">
        <v>140</v>
      </c>
      <c r="D1931" s="99">
        <v>18</v>
      </c>
      <c r="E1931" s="99" t="s">
        <v>61</v>
      </c>
      <c r="F1931" s="99">
        <v>1.06</v>
      </c>
      <c r="G1931" s="99" t="s">
        <v>287</v>
      </c>
      <c r="H1931" s="99" t="s">
        <v>60</v>
      </c>
      <c r="I1931" s="99" t="s">
        <v>59</v>
      </c>
      <c r="J1931" s="99" t="s">
        <v>263</v>
      </c>
      <c r="K1931" s="99">
        <v>32432</v>
      </c>
      <c r="L1931" s="99">
        <v>50910</v>
      </c>
      <c r="M1931" s="99">
        <v>0.63704576703987403</v>
      </c>
    </row>
    <row r="1932" spans="1:13" x14ac:dyDescent="0.35">
      <c r="A1932" s="99">
        <v>6.4</v>
      </c>
      <c r="B1932" s="99">
        <v>37</v>
      </c>
      <c r="C1932" s="99" t="s">
        <v>140</v>
      </c>
      <c r="D1932" s="99">
        <v>21</v>
      </c>
      <c r="E1932" s="99" t="s">
        <v>61</v>
      </c>
      <c r="F1932" s="99">
        <v>1.06</v>
      </c>
      <c r="G1932" s="99" t="s">
        <v>287</v>
      </c>
      <c r="H1932" s="99" t="s">
        <v>60</v>
      </c>
      <c r="I1932" s="99" t="s">
        <v>59</v>
      </c>
      <c r="J1932" s="99" t="s">
        <v>263</v>
      </c>
      <c r="K1932" s="99">
        <v>32432</v>
      </c>
      <c r="L1932" s="99">
        <v>50910</v>
      </c>
      <c r="M1932" s="99">
        <v>0.63704576703987403</v>
      </c>
    </row>
    <row r="1933" spans="1:13" x14ac:dyDescent="0.35">
      <c r="A1933" s="99">
        <v>9.4</v>
      </c>
      <c r="B1933" s="99">
        <v>37</v>
      </c>
      <c r="C1933" s="99" t="s">
        <v>140</v>
      </c>
      <c r="D1933" s="99">
        <v>41</v>
      </c>
      <c r="E1933" s="99" t="s">
        <v>61</v>
      </c>
      <c r="F1933" s="99">
        <v>1.06</v>
      </c>
      <c r="G1933" s="99" t="s">
        <v>287</v>
      </c>
      <c r="H1933" s="99" t="s">
        <v>60</v>
      </c>
      <c r="I1933" s="99" t="s">
        <v>59</v>
      </c>
      <c r="J1933" s="99" t="s">
        <v>263</v>
      </c>
      <c r="K1933" s="99">
        <v>32432</v>
      </c>
      <c r="L1933" s="99">
        <v>50910</v>
      </c>
      <c r="M1933" s="99">
        <v>0.63704576703987403</v>
      </c>
    </row>
    <row r="1934" spans="1:13" x14ac:dyDescent="0.35">
      <c r="A1934" s="99">
        <v>12.4</v>
      </c>
      <c r="B1934" s="99">
        <v>37</v>
      </c>
      <c r="C1934" s="99" t="s">
        <v>140</v>
      </c>
      <c r="D1934" s="99">
        <v>94</v>
      </c>
      <c r="E1934" s="99" t="s">
        <v>61</v>
      </c>
      <c r="F1934" s="99">
        <v>1.06</v>
      </c>
      <c r="G1934" s="99" t="s">
        <v>287</v>
      </c>
      <c r="H1934" s="99" t="s">
        <v>60</v>
      </c>
      <c r="I1934" s="99" t="s">
        <v>59</v>
      </c>
      <c r="J1934" s="99" t="s">
        <v>263</v>
      </c>
      <c r="K1934" s="99">
        <v>32432</v>
      </c>
      <c r="L1934" s="99">
        <v>50910</v>
      </c>
      <c r="M1934" s="99">
        <v>0.63704576703987403</v>
      </c>
    </row>
    <row r="1935" spans="1:13" x14ac:dyDescent="0.35">
      <c r="A1935" s="99">
        <v>15.4</v>
      </c>
      <c r="B1935" s="99">
        <v>37</v>
      </c>
      <c r="C1935" s="99" t="s">
        <v>140</v>
      </c>
      <c r="D1935" s="99">
        <v>210</v>
      </c>
      <c r="E1935" s="99" t="s">
        <v>61</v>
      </c>
      <c r="F1935" s="99">
        <v>1.06</v>
      </c>
      <c r="G1935" s="99" t="s">
        <v>287</v>
      </c>
      <c r="H1935" s="99" t="s">
        <v>60</v>
      </c>
      <c r="I1935" s="99" t="s">
        <v>59</v>
      </c>
      <c r="J1935" s="99" t="s">
        <v>263</v>
      </c>
      <c r="K1935" s="99">
        <v>32432</v>
      </c>
      <c r="L1935" s="99">
        <v>50910</v>
      </c>
      <c r="M1935" s="99">
        <v>0.63704576703987403</v>
      </c>
    </row>
    <row r="1936" spans="1:13" x14ac:dyDescent="0.35">
      <c r="A1936" s="99">
        <v>18.399999999999999</v>
      </c>
      <c r="B1936" s="99">
        <v>37</v>
      </c>
      <c r="C1936" s="99" t="s">
        <v>140</v>
      </c>
      <c r="D1936" s="99">
        <v>404</v>
      </c>
      <c r="E1936" s="99" t="s">
        <v>61</v>
      </c>
      <c r="F1936" s="99">
        <v>1.06</v>
      </c>
      <c r="G1936" s="99" t="s">
        <v>287</v>
      </c>
      <c r="H1936" s="99" t="s">
        <v>60</v>
      </c>
      <c r="I1936" s="99" t="s">
        <v>59</v>
      </c>
      <c r="J1936" s="99" t="s">
        <v>263</v>
      </c>
      <c r="K1936" s="99">
        <v>32432</v>
      </c>
      <c r="L1936" s="99">
        <v>50910</v>
      </c>
      <c r="M1936" s="99">
        <v>0.63704576703987403</v>
      </c>
    </row>
    <row r="1937" spans="1:13" x14ac:dyDescent="0.35">
      <c r="A1937" s="99">
        <v>21.4</v>
      </c>
      <c r="B1937" s="99">
        <v>37</v>
      </c>
      <c r="C1937" s="99" t="s">
        <v>140</v>
      </c>
      <c r="D1937" s="99">
        <v>713</v>
      </c>
      <c r="E1937" s="99" t="s">
        <v>61</v>
      </c>
      <c r="F1937" s="99">
        <v>1.06</v>
      </c>
      <c r="G1937" s="99" t="s">
        <v>287</v>
      </c>
      <c r="H1937" s="99" t="s">
        <v>60</v>
      </c>
      <c r="I1937" s="99" t="s">
        <v>59</v>
      </c>
      <c r="J1937" s="99" t="s">
        <v>263</v>
      </c>
      <c r="K1937" s="99">
        <v>32432</v>
      </c>
      <c r="L1937" s="99">
        <v>50910</v>
      </c>
      <c r="M1937" s="99">
        <v>0.63704576703987403</v>
      </c>
    </row>
    <row r="1938" spans="1:13" x14ac:dyDescent="0.35">
      <c r="A1938" s="99">
        <v>24.4</v>
      </c>
      <c r="B1938" s="99">
        <v>37</v>
      </c>
      <c r="C1938" s="99" t="s">
        <v>140</v>
      </c>
      <c r="D1938" s="99">
        <v>1187</v>
      </c>
      <c r="E1938" s="99" t="s">
        <v>61</v>
      </c>
      <c r="F1938" s="99">
        <v>1.06</v>
      </c>
      <c r="G1938" s="99" t="s">
        <v>287</v>
      </c>
      <c r="H1938" s="99" t="s">
        <v>60</v>
      </c>
      <c r="I1938" s="99" t="s">
        <v>59</v>
      </c>
      <c r="J1938" s="99" t="s">
        <v>263</v>
      </c>
      <c r="K1938" s="99">
        <v>32432</v>
      </c>
      <c r="L1938" s="99">
        <v>50910</v>
      </c>
      <c r="M1938" s="99">
        <v>0.63704576703987403</v>
      </c>
    </row>
    <row r="1939" spans="1:13" x14ac:dyDescent="0.35">
      <c r="A1939" s="99">
        <v>27.4</v>
      </c>
      <c r="B1939" s="99">
        <v>37</v>
      </c>
      <c r="C1939" s="99" t="s">
        <v>140</v>
      </c>
      <c r="D1939" s="99">
        <v>1799</v>
      </c>
      <c r="E1939" s="99" t="s">
        <v>61</v>
      </c>
      <c r="F1939" s="99">
        <v>1.06</v>
      </c>
      <c r="G1939" s="99" t="s">
        <v>287</v>
      </c>
      <c r="H1939" s="99" t="s">
        <v>60</v>
      </c>
      <c r="I1939" s="99" t="s">
        <v>59</v>
      </c>
      <c r="J1939" s="99" t="s">
        <v>263</v>
      </c>
      <c r="K1939" s="99">
        <v>32432</v>
      </c>
      <c r="L1939" s="99">
        <v>50910</v>
      </c>
      <c r="M1939" s="99">
        <v>0.63704576703987403</v>
      </c>
    </row>
    <row r="1940" spans="1:13" x14ac:dyDescent="0.35">
      <c r="A1940" s="99">
        <v>30.4</v>
      </c>
      <c r="B1940" s="99">
        <v>37</v>
      </c>
      <c r="C1940" s="99" t="s">
        <v>140</v>
      </c>
      <c r="D1940" s="99">
        <v>2533</v>
      </c>
      <c r="E1940" s="99" t="s">
        <v>61</v>
      </c>
      <c r="F1940" s="99">
        <v>1.06</v>
      </c>
      <c r="G1940" s="99" t="s">
        <v>287</v>
      </c>
      <c r="H1940" s="99" t="s">
        <v>60</v>
      </c>
      <c r="I1940" s="99" t="s">
        <v>59</v>
      </c>
      <c r="J1940" s="99" t="s">
        <v>263</v>
      </c>
      <c r="K1940" s="99">
        <v>32432</v>
      </c>
      <c r="L1940" s="99">
        <v>50910</v>
      </c>
      <c r="M1940" s="99">
        <v>0.63704576703987403</v>
      </c>
    </row>
    <row r="1941" spans="1:13" x14ac:dyDescent="0.35">
      <c r="A1941" s="99">
        <v>33.4</v>
      </c>
      <c r="B1941" s="99">
        <v>37</v>
      </c>
      <c r="C1941" s="99" t="s">
        <v>140</v>
      </c>
      <c r="D1941" s="99">
        <v>3393</v>
      </c>
      <c r="E1941" s="99" t="s">
        <v>61</v>
      </c>
      <c r="F1941" s="99">
        <v>1.06</v>
      </c>
      <c r="G1941" s="99" t="s">
        <v>287</v>
      </c>
      <c r="H1941" s="99" t="s">
        <v>60</v>
      </c>
      <c r="I1941" s="99" t="s">
        <v>59</v>
      </c>
      <c r="J1941" s="99" t="s">
        <v>263</v>
      </c>
      <c r="K1941" s="99">
        <v>32432</v>
      </c>
      <c r="L1941" s="99">
        <v>50910</v>
      </c>
      <c r="M1941" s="99">
        <v>0.63704576703987403</v>
      </c>
    </row>
    <row r="1942" spans="1:13" x14ac:dyDescent="0.35">
      <c r="A1942" s="99">
        <v>36.4</v>
      </c>
      <c r="B1942" s="99">
        <v>37</v>
      </c>
      <c r="C1942" s="99" t="s">
        <v>140</v>
      </c>
      <c r="D1942" s="99">
        <v>4246</v>
      </c>
      <c r="E1942" s="99" t="s">
        <v>61</v>
      </c>
      <c r="F1942" s="99">
        <v>1.06</v>
      </c>
      <c r="G1942" s="99" t="s">
        <v>287</v>
      </c>
      <c r="H1942" s="99" t="s">
        <v>60</v>
      </c>
      <c r="I1942" s="99" t="s">
        <v>59</v>
      </c>
      <c r="J1942" s="99" t="s">
        <v>263</v>
      </c>
      <c r="K1942" s="99">
        <v>32432</v>
      </c>
      <c r="L1942" s="99">
        <v>50910</v>
      </c>
      <c r="M1942" s="99">
        <v>0.63704576703987403</v>
      </c>
    </row>
    <row r="1943" spans="1:13" x14ac:dyDescent="0.35">
      <c r="A1943" s="99">
        <v>39.4</v>
      </c>
      <c r="B1943" s="99">
        <v>37</v>
      </c>
      <c r="C1943" s="99" t="s">
        <v>140</v>
      </c>
      <c r="D1943" s="99">
        <v>5159</v>
      </c>
      <c r="E1943" s="99" t="s">
        <v>61</v>
      </c>
      <c r="F1943" s="99">
        <v>1.06</v>
      </c>
      <c r="G1943" s="99" t="s">
        <v>287</v>
      </c>
      <c r="H1943" s="99" t="s">
        <v>60</v>
      </c>
      <c r="I1943" s="99" t="s">
        <v>59</v>
      </c>
      <c r="J1943" s="99" t="s">
        <v>263</v>
      </c>
      <c r="K1943" s="99">
        <v>32432</v>
      </c>
      <c r="L1943" s="99">
        <v>50910</v>
      </c>
      <c r="M1943" s="99">
        <v>0.63704576703987403</v>
      </c>
    </row>
    <row r="1944" spans="1:13" x14ac:dyDescent="0.35">
      <c r="A1944" s="99">
        <v>42.4</v>
      </c>
      <c r="B1944" s="99">
        <v>37</v>
      </c>
      <c r="C1944" s="99" t="s">
        <v>140</v>
      </c>
      <c r="D1944" s="99">
        <v>6309</v>
      </c>
      <c r="E1944" s="99" t="s">
        <v>61</v>
      </c>
      <c r="F1944" s="99">
        <v>1.06</v>
      </c>
      <c r="G1944" s="99" t="s">
        <v>287</v>
      </c>
      <c r="H1944" s="99" t="s">
        <v>60</v>
      </c>
      <c r="I1944" s="99" t="s">
        <v>59</v>
      </c>
      <c r="J1944" s="99" t="s">
        <v>263</v>
      </c>
      <c r="K1944" s="99">
        <v>32432</v>
      </c>
      <c r="L1944" s="99">
        <v>50910</v>
      </c>
      <c r="M1944" s="99">
        <v>0.63704576703987403</v>
      </c>
    </row>
    <row r="1945" spans="1:13" x14ac:dyDescent="0.35">
      <c r="A1945" s="99">
        <v>45.4</v>
      </c>
      <c r="B1945" s="99">
        <v>37</v>
      </c>
      <c r="C1945" s="99" t="s">
        <v>140</v>
      </c>
      <c r="D1945" s="99">
        <v>7308</v>
      </c>
      <c r="E1945" s="99" t="s">
        <v>61</v>
      </c>
      <c r="F1945" s="99">
        <v>1.06</v>
      </c>
      <c r="G1945" s="99" t="s">
        <v>287</v>
      </c>
      <c r="H1945" s="99" t="s">
        <v>60</v>
      </c>
      <c r="I1945" s="99" t="s">
        <v>59</v>
      </c>
      <c r="J1945" s="99" t="s">
        <v>263</v>
      </c>
      <c r="K1945" s="99">
        <v>32432</v>
      </c>
      <c r="L1945" s="99">
        <v>50910</v>
      </c>
      <c r="M1945" s="99">
        <v>0.63704576703987403</v>
      </c>
    </row>
    <row r="1946" spans="1:13" x14ac:dyDescent="0.35">
      <c r="A1946" s="99">
        <v>48.4</v>
      </c>
      <c r="B1946" s="99">
        <v>37</v>
      </c>
      <c r="C1946" s="99" t="s">
        <v>140</v>
      </c>
      <c r="D1946" s="99">
        <v>8314</v>
      </c>
      <c r="E1946" s="99" t="s">
        <v>61</v>
      </c>
      <c r="F1946" s="99">
        <v>1.06</v>
      </c>
      <c r="G1946" s="99" t="s">
        <v>287</v>
      </c>
      <c r="H1946" s="99" t="s">
        <v>60</v>
      </c>
      <c r="I1946" s="99" t="s">
        <v>59</v>
      </c>
      <c r="J1946" s="99" t="s">
        <v>263</v>
      </c>
      <c r="K1946" s="99">
        <v>32432</v>
      </c>
      <c r="L1946" s="99">
        <v>50910</v>
      </c>
      <c r="M1946" s="99">
        <v>0.63704576703987403</v>
      </c>
    </row>
    <row r="1947" spans="1:13" x14ac:dyDescent="0.35">
      <c r="A1947" s="99">
        <v>51.4</v>
      </c>
      <c r="B1947" s="99">
        <v>37</v>
      </c>
      <c r="C1947" s="99" t="s">
        <v>140</v>
      </c>
      <c r="D1947" s="99">
        <v>9561</v>
      </c>
      <c r="E1947" s="99" t="s">
        <v>61</v>
      </c>
      <c r="F1947" s="99">
        <v>1.06</v>
      </c>
      <c r="G1947" s="99" t="s">
        <v>287</v>
      </c>
      <c r="H1947" s="99" t="s">
        <v>60</v>
      </c>
      <c r="I1947" s="99" t="s">
        <v>59</v>
      </c>
      <c r="J1947" s="99" t="s">
        <v>263</v>
      </c>
      <c r="K1947" s="99">
        <v>32432</v>
      </c>
      <c r="L1947" s="99">
        <v>50910</v>
      </c>
      <c r="M1947" s="99">
        <v>0.63704576703987403</v>
      </c>
    </row>
    <row r="1948" spans="1:13" x14ac:dyDescent="0.35">
      <c r="A1948" s="99">
        <v>54.4</v>
      </c>
      <c r="B1948" s="99">
        <v>37</v>
      </c>
      <c r="C1948" s="99" t="s">
        <v>140</v>
      </c>
      <c r="D1948" s="99">
        <v>10722</v>
      </c>
      <c r="E1948" s="99" t="s">
        <v>61</v>
      </c>
      <c r="F1948" s="99">
        <v>1.06</v>
      </c>
      <c r="G1948" s="99" t="s">
        <v>287</v>
      </c>
      <c r="H1948" s="99" t="s">
        <v>60</v>
      </c>
      <c r="I1948" s="99" t="s">
        <v>59</v>
      </c>
      <c r="J1948" s="99" t="s">
        <v>263</v>
      </c>
      <c r="K1948" s="99">
        <v>32432</v>
      </c>
      <c r="L1948" s="99">
        <v>50910</v>
      </c>
      <c r="M1948" s="99">
        <v>0.63704576703987403</v>
      </c>
    </row>
    <row r="1949" spans="1:13" x14ac:dyDescent="0.35">
      <c r="A1949" s="99">
        <v>57.4</v>
      </c>
      <c r="B1949" s="99">
        <v>37</v>
      </c>
      <c r="C1949" s="99" t="s">
        <v>140</v>
      </c>
      <c r="D1949" s="99">
        <v>11724</v>
      </c>
      <c r="E1949" s="99" t="s">
        <v>61</v>
      </c>
      <c r="F1949" s="99">
        <v>1.06</v>
      </c>
      <c r="G1949" s="99" t="s">
        <v>287</v>
      </c>
      <c r="H1949" s="99" t="s">
        <v>60</v>
      </c>
      <c r="I1949" s="99" t="s">
        <v>59</v>
      </c>
      <c r="J1949" s="99" t="s">
        <v>263</v>
      </c>
      <c r="K1949" s="99">
        <v>32432</v>
      </c>
      <c r="L1949" s="99">
        <v>50910</v>
      </c>
      <c r="M1949" s="99">
        <v>0.63704576703987403</v>
      </c>
    </row>
    <row r="1950" spans="1:13" x14ac:dyDescent="0.35">
      <c r="A1950" s="99">
        <v>60.4</v>
      </c>
      <c r="B1950" s="99">
        <v>37</v>
      </c>
      <c r="C1950" s="99" t="s">
        <v>140</v>
      </c>
      <c r="D1950" s="99">
        <v>12786</v>
      </c>
      <c r="E1950" s="99" t="s">
        <v>61</v>
      </c>
      <c r="F1950" s="99">
        <v>1.06</v>
      </c>
      <c r="G1950" s="99" t="s">
        <v>287</v>
      </c>
      <c r="H1950" s="99" t="s">
        <v>60</v>
      </c>
      <c r="I1950" s="99" t="s">
        <v>59</v>
      </c>
      <c r="J1950" s="99" t="s">
        <v>263</v>
      </c>
      <c r="K1950" s="99">
        <v>32432</v>
      </c>
      <c r="L1950" s="99">
        <v>50910</v>
      </c>
      <c r="M1950" s="99">
        <v>0.63704576703987403</v>
      </c>
    </row>
    <row r="1951" spans="1:13" x14ac:dyDescent="0.35">
      <c r="A1951" s="99">
        <v>63.4</v>
      </c>
      <c r="B1951" s="99">
        <v>37</v>
      </c>
      <c r="C1951" s="99" t="s">
        <v>140</v>
      </c>
      <c r="D1951" s="99">
        <v>14075</v>
      </c>
      <c r="E1951" s="99" t="s">
        <v>61</v>
      </c>
      <c r="F1951" s="99">
        <v>1.06</v>
      </c>
      <c r="G1951" s="99" t="s">
        <v>287</v>
      </c>
      <c r="H1951" s="99" t="s">
        <v>60</v>
      </c>
      <c r="I1951" s="99" t="s">
        <v>59</v>
      </c>
      <c r="J1951" s="99" t="s">
        <v>263</v>
      </c>
      <c r="K1951" s="99">
        <v>32432</v>
      </c>
      <c r="L1951" s="99">
        <v>50910</v>
      </c>
      <c r="M1951" s="99">
        <v>0.63704576703987403</v>
      </c>
    </row>
    <row r="1952" spans="1:13" x14ac:dyDescent="0.35">
      <c r="A1952" s="99">
        <v>66.400000000000006</v>
      </c>
      <c r="B1952" s="99">
        <v>37</v>
      </c>
      <c r="C1952" s="99" t="s">
        <v>140</v>
      </c>
      <c r="D1952" s="99">
        <v>15012</v>
      </c>
      <c r="E1952" s="99" t="s">
        <v>61</v>
      </c>
      <c r="F1952" s="99">
        <v>1.06</v>
      </c>
      <c r="G1952" s="99" t="s">
        <v>287</v>
      </c>
      <c r="H1952" s="99" t="s">
        <v>60</v>
      </c>
      <c r="I1952" s="99" t="s">
        <v>59</v>
      </c>
      <c r="J1952" s="99" t="s">
        <v>263</v>
      </c>
      <c r="K1952" s="99">
        <v>32432</v>
      </c>
      <c r="L1952" s="99">
        <v>50910</v>
      </c>
      <c r="M1952" s="99">
        <v>0.63704576703987403</v>
      </c>
    </row>
    <row r="1953" spans="1:13" x14ac:dyDescent="0.35">
      <c r="A1953" s="99">
        <v>69.400000000000006</v>
      </c>
      <c r="B1953" s="99">
        <v>37</v>
      </c>
      <c r="C1953" s="99" t="s">
        <v>140</v>
      </c>
      <c r="D1953" s="99">
        <v>15989</v>
      </c>
      <c r="E1953" s="99" t="s">
        <v>61</v>
      </c>
      <c r="F1953" s="99">
        <v>1.06</v>
      </c>
      <c r="G1953" s="99" t="s">
        <v>287</v>
      </c>
      <c r="H1953" s="99" t="s">
        <v>60</v>
      </c>
      <c r="I1953" s="99" t="s">
        <v>59</v>
      </c>
      <c r="J1953" s="99" t="s">
        <v>263</v>
      </c>
      <c r="K1953" s="99">
        <v>32432</v>
      </c>
      <c r="L1953" s="99">
        <v>50910</v>
      </c>
      <c r="M1953" s="99">
        <v>0.63704576703987403</v>
      </c>
    </row>
    <row r="1954" spans="1:13" x14ac:dyDescent="0.35">
      <c r="A1954" s="99">
        <v>72.400000000000006</v>
      </c>
      <c r="B1954" s="99">
        <v>37</v>
      </c>
      <c r="C1954" s="99" t="s">
        <v>140</v>
      </c>
      <c r="D1954" s="99">
        <v>17416</v>
      </c>
      <c r="E1954" s="99" t="s">
        <v>61</v>
      </c>
      <c r="F1954" s="99">
        <v>1.06</v>
      </c>
      <c r="G1954" s="99" t="s">
        <v>287</v>
      </c>
      <c r="H1954" s="99" t="s">
        <v>60</v>
      </c>
      <c r="I1954" s="99" t="s">
        <v>59</v>
      </c>
      <c r="J1954" s="99" t="s">
        <v>263</v>
      </c>
      <c r="K1954" s="99">
        <v>32432</v>
      </c>
      <c r="L1954" s="99">
        <v>50910</v>
      </c>
      <c r="M1954" s="99">
        <v>0.63704576703987403</v>
      </c>
    </row>
    <row r="1955" spans="1:13" x14ac:dyDescent="0.35">
      <c r="A1955" s="99">
        <v>75.400000000000006</v>
      </c>
      <c r="B1955" s="99">
        <v>37</v>
      </c>
      <c r="C1955" s="99" t="s">
        <v>140</v>
      </c>
      <c r="D1955" s="99">
        <v>18302</v>
      </c>
      <c r="E1955" s="99" t="s">
        <v>61</v>
      </c>
      <c r="F1955" s="99">
        <v>1.06</v>
      </c>
      <c r="G1955" s="99" t="s">
        <v>287</v>
      </c>
      <c r="H1955" s="99" t="s">
        <v>60</v>
      </c>
      <c r="I1955" s="99" t="s">
        <v>59</v>
      </c>
      <c r="J1955" s="99" t="s">
        <v>263</v>
      </c>
      <c r="K1955" s="99">
        <v>32432</v>
      </c>
      <c r="L1955" s="99">
        <v>50910</v>
      </c>
      <c r="M1955" s="99">
        <v>0.63704576703987403</v>
      </c>
    </row>
    <row r="1956" spans="1:13" x14ac:dyDescent="0.35">
      <c r="A1956" s="99">
        <v>78.400000000000006</v>
      </c>
      <c r="B1956" s="99">
        <v>37</v>
      </c>
      <c r="C1956" s="99" t="s">
        <v>140</v>
      </c>
      <c r="D1956" s="99">
        <v>19360</v>
      </c>
      <c r="E1956" s="99" t="s">
        <v>61</v>
      </c>
      <c r="F1956" s="99">
        <v>1.06</v>
      </c>
      <c r="G1956" s="99" t="s">
        <v>287</v>
      </c>
      <c r="H1956" s="99" t="s">
        <v>60</v>
      </c>
      <c r="I1956" s="99" t="s">
        <v>59</v>
      </c>
      <c r="J1956" s="99" t="s">
        <v>263</v>
      </c>
      <c r="K1956" s="99">
        <v>32432</v>
      </c>
      <c r="L1956" s="99">
        <v>50910</v>
      </c>
      <c r="M1956" s="99">
        <v>0.63704576703987403</v>
      </c>
    </row>
    <row r="1957" spans="1:13" x14ac:dyDescent="0.35">
      <c r="A1957" s="99">
        <v>81.400000000000006</v>
      </c>
      <c r="B1957" s="99">
        <v>37</v>
      </c>
      <c r="C1957" s="99" t="s">
        <v>140</v>
      </c>
      <c r="D1957" s="99">
        <v>20446</v>
      </c>
      <c r="E1957" s="99" t="s">
        <v>61</v>
      </c>
      <c r="F1957" s="99">
        <v>1.06</v>
      </c>
      <c r="G1957" s="99" t="s">
        <v>287</v>
      </c>
      <c r="H1957" s="99" t="s">
        <v>60</v>
      </c>
      <c r="I1957" s="99" t="s">
        <v>59</v>
      </c>
      <c r="J1957" s="99" t="s">
        <v>263</v>
      </c>
      <c r="K1957" s="99">
        <v>32432</v>
      </c>
      <c r="L1957" s="99">
        <v>50910</v>
      </c>
      <c r="M1957" s="99">
        <v>0.63704576703987403</v>
      </c>
    </row>
    <row r="1958" spans="1:13" x14ac:dyDescent="0.35">
      <c r="A1958" s="99">
        <v>84.4</v>
      </c>
      <c r="B1958" s="99">
        <v>37</v>
      </c>
      <c r="C1958" s="99" t="s">
        <v>140</v>
      </c>
      <c r="D1958" s="99">
        <v>21389</v>
      </c>
      <c r="E1958" s="99" t="s">
        <v>61</v>
      </c>
      <c r="F1958" s="99">
        <v>1.06</v>
      </c>
      <c r="G1958" s="99" t="s">
        <v>287</v>
      </c>
      <c r="H1958" s="99" t="s">
        <v>60</v>
      </c>
      <c r="I1958" s="99" t="s">
        <v>59</v>
      </c>
      <c r="J1958" s="99" t="s">
        <v>263</v>
      </c>
      <c r="K1958" s="99">
        <v>32432</v>
      </c>
      <c r="L1958" s="99">
        <v>50910</v>
      </c>
      <c r="M1958" s="99">
        <v>0.63704576703987403</v>
      </c>
    </row>
    <row r="1959" spans="1:13" x14ac:dyDescent="0.35">
      <c r="A1959" s="99">
        <v>87.4</v>
      </c>
      <c r="B1959" s="99">
        <v>37</v>
      </c>
      <c r="C1959" s="99" t="s">
        <v>140</v>
      </c>
      <c r="D1959" s="99">
        <v>22430</v>
      </c>
      <c r="E1959" s="99" t="s">
        <v>61</v>
      </c>
      <c r="F1959" s="99">
        <v>1.06</v>
      </c>
      <c r="G1959" s="99" t="s">
        <v>287</v>
      </c>
      <c r="H1959" s="99" t="s">
        <v>60</v>
      </c>
      <c r="I1959" s="99" t="s">
        <v>59</v>
      </c>
      <c r="J1959" s="99" t="s">
        <v>263</v>
      </c>
      <c r="K1959" s="99">
        <v>32432</v>
      </c>
      <c r="L1959" s="99">
        <v>50910</v>
      </c>
      <c r="M1959" s="99">
        <v>0.63704576703987403</v>
      </c>
    </row>
    <row r="1960" spans="1:13" x14ac:dyDescent="0.35">
      <c r="A1960" s="99">
        <v>90.4</v>
      </c>
      <c r="B1960" s="99">
        <v>37</v>
      </c>
      <c r="C1960" s="99" t="s">
        <v>140</v>
      </c>
      <c r="D1960" s="99">
        <v>23291</v>
      </c>
      <c r="E1960" s="99" t="s">
        <v>61</v>
      </c>
      <c r="F1960" s="99">
        <v>1.06</v>
      </c>
      <c r="G1960" s="99" t="s">
        <v>287</v>
      </c>
      <c r="H1960" s="99" t="s">
        <v>60</v>
      </c>
      <c r="I1960" s="99" t="s">
        <v>59</v>
      </c>
      <c r="J1960" s="99" t="s">
        <v>263</v>
      </c>
      <c r="K1960" s="99">
        <v>32432</v>
      </c>
      <c r="L1960" s="99">
        <v>50910</v>
      </c>
      <c r="M1960" s="99">
        <v>0.63704576703987403</v>
      </c>
    </row>
    <row r="1961" spans="1:13" x14ac:dyDescent="0.35">
      <c r="A1961" s="99">
        <v>93.4</v>
      </c>
      <c r="B1961" s="99">
        <v>37</v>
      </c>
      <c r="C1961" s="99" t="s">
        <v>140</v>
      </c>
      <c r="D1961" s="99">
        <v>24043</v>
      </c>
      <c r="E1961" s="99" t="s">
        <v>61</v>
      </c>
      <c r="F1961" s="99">
        <v>1.06</v>
      </c>
      <c r="G1961" s="99" t="s">
        <v>287</v>
      </c>
      <c r="H1961" s="99" t="s">
        <v>60</v>
      </c>
      <c r="I1961" s="99" t="s">
        <v>59</v>
      </c>
      <c r="J1961" s="99" t="s">
        <v>263</v>
      </c>
      <c r="K1961" s="99">
        <v>32432</v>
      </c>
      <c r="L1961" s="99">
        <v>50910</v>
      </c>
      <c r="M1961" s="99">
        <v>0.63704576703987403</v>
      </c>
    </row>
    <row r="1962" spans="1:13" x14ac:dyDescent="0.35">
      <c r="A1962" s="99">
        <v>96.4</v>
      </c>
      <c r="B1962" s="99">
        <v>37</v>
      </c>
      <c r="C1962" s="99" t="s">
        <v>140</v>
      </c>
      <c r="D1962" s="99">
        <v>24870</v>
      </c>
      <c r="E1962" s="99" t="s">
        <v>61</v>
      </c>
      <c r="F1962" s="99">
        <v>1.06</v>
      </c>
      <c r="G1962" s="99" t="s">
        <v>287</v>
      </c>
      <c r="H1962" s="99" t="s">
        <v>60</v>
      </c>
      <c r="I1962" s="99" t="s">
        <v>59</v>
      </c>
      <c r="J1962" s="99" t="s">
        <v>263</v>
      </c>
      <c r="K1962" s="99">
        <v>32432</v>
      </c>
      <c r="L1962" s="99">
        <v>50910</v>
      </c>
      <c r="M1962" s="99">
        <v>0.63704576703987403</v>
      </c>
    </row>
    <row r="1963" spans="1:13" x14ac:dyDescent="0.35">
      <c r="A1963" s="99">
        <v>99.4</v>
      </c>
      <c r="B1963" s="99">
        <v>36.9</v>
      </c>
      <c r="C1963" s="99" t="s">
        <v>140</v>
      </c>
      <c r="D1963" s="99">
        <v>25971</v>
      </c>
      <c r="E1963" s="99" t="s">
        <v>61</v>
      </c>
      <c r="F1963" s="99">
        <v>1.06</v>
      </c>
      <c r="G1963" s="99" t="s">
        <v>287</v>
      </c>
      <c r="H1963" s="99" t="s">
        <v>60</v>
      </c>
      <c r="I1963" s="99" t="s">
        <v>59</v>
      </c>
      <c r="J1963" s="99" t="s">
        <v>263</v>
      </c>
      <c r="K1963" s="99">
        <v>32432</v>
      </c>
      <c r="L1963" s="99">
        <v>50910</v>
      </c>
      <c r="M1963" s="99">
        <v>0.63704576703987403</v>
      </c>
    </row>
    <row r="1964" spans="1:13" x14ac:dyDescent="0.35">
      <c r="A1964" s="99">
        <v>102.4</v>
      </c>
      <c r="B1964" s="99">
        <v>37</v>
      </c>
      <c r="C1964" s="99" t="s">
        <v>140</v>
      </c>
      <c r="D1964" s="99">
        <v>26454</v>
      </c>
      <c r="E1964" s="99" t="s">
        <v>61</v>
      </c>
      <c r="F1964" s="99">
        <v>1.06</v>
      </c>
      <c r="G1964" s="99" t="s">
        <v>287</v>
      </c>
      <c r="H1964" s="99" t="s">
        <v>60</v>
      </c>
      <c r="I1964" s="99" t="s">
        <v>59</v>
      </c>
      <c r="J1964" s="99" t="s">
        <v>263</v>
      </c>
      <c r="K1964" s="99">
        <v>32432</v>
      </c>
      <c r="L1964" s="99">
        <v>50910</v>
      </c>
      <c r="M1964" s="99">
        <v>0.63704576703987403</v>
      </c>
    </row>
    <row r="1965" spans="1:13" x14ac:dyDescent="0.35">
      <c r="A1965" s="99">
        <v>105.4</v>
      </c>
      <c r="B1965" s="99">
        <v>37</v>
      </c>
      <c r="C1965" s="99" t="s">
        <v>140</v>
      </c>
      <c r="D1965" s="99">
        <v>27281</v>
      </c>
      <c r="E1965" s="99" t="s">
        <v>61</v>
      </c>
      <c r="F1965" s="99">
        <v>1.06</v>
      </c>
      <c r="G1965" s="99" t="s">
        <v>287</v>
      </c>
      <c r="H1965" s="99" t="s">
        <v>60</v>
      </c>
      <c r="I1965" s="99" t="s">
        <v>59</v>
      </c>
      <c r="J1965" s="99" t="s">
        <v>263</v>
      </c>
      <c r="K1965" s="99">
        <v>32432</v>
      </c>
      <c r="L1965" s="99">
        <v>50910</v>
      </c>
      <c r="M1965" s="99">
        <v>0.63704576703987403</v>
      </c>
    </row>
    <row r="1966" spans="1:13" x14ac:dyDescent="0.35">
      <c r="A1966" s="99">
        <v>108.4</v>
      </c>
      <c r="B1966" s="99">
        <v>37</v>
      </c>
      <c r="C1966" s="99" t="s">
        <v>140</v>
      </c>
      <c r="D1966" s="99">
        <v>27672</v>
      </c>
      <c r="E1966" s="99" t="s">
        <v>61</v>
      </c>
      <c r="F1966" s="99">
        <v>1.06</v>
      </c>
      <c r="G1966" s="99" t="s">
        <v>287</v>
      </c>
      <c r="H1966" s="99" t="s">
        <v>60</v>
      </c>
      <c r="I1966" s="99" t="s">
        <v>59</v>
      </c>
      <c r="J1966" s="99" t="s">
        <v>263</v>
      </c>
      <c r="K1966" s="99">
        <v>32432</v>
      </c>
      <c r="L1966" s="99">
        <v>50910</v>
      </c>
      <c r="M1966" s="99">
        <v>0.63704576703987403</v>
      </c>
    </row>
    <row r="1967" spans="1:13" x14ac:dyDescent="0.35">
      <c r="A1967" s="99">
        <v>111.4</v>
      </c>
      <c r="B1967" s="99">
        <v>37</v>
      </c>
      <c r="C1967" s="99" t="s">
        <v>140</v>
      </c>
      <c r="D1967" s="99">
        <v>28479</v>
      </c>
      <c r="E1967" s="99" t="s">
        <v>61</v>
      </c>
      <c r="F1967" s="99">
        <v>1.06</v>
      </c>
      <c r="G1967" s="99" t="s">
        <v>287</v>
      </c>
      <c r="H1967" s="99" t="s">
        <v>60</v>
      </c>
      <c r="I1967" s="99" t="s">
        <v>59</v>
      </c>
      <c r="J1967" s="99" t="s">
        <v>263</v>
      </c>
      <c r="K1967" s="99">
        <v>32432</v>
      </c>
      <c r="L1967" s="99">
        <v>50910</v>
      </c>
      <c r="M1967" s="99">
        <v>0.63704576703987403</v>
      </c>
    </row>
    <row r="1968" spans="1:13" x14ac:dyDescent="0.35">
      <c r="A1968" s="99">
        <v>114.4</v>
      </c>
      <c r="B1968" s="99">
        <v>37</v>
      </c>
      <c r="C1968" s="99" t="s">
        <v>140</v>
      </c>
      <c r="D1968" s="99">
        <v>28969</v>
      </c>
      <c r="E1968" s="99" t="s">
        <v>61</v>
      </c>
      <c r="F1968" s="99">
        <v>1.06</v>
      </c>
      <c r="G1968" s="99" t="s">
        <v>287</v>
      </c>
      <c r="H1968" s="99" t="s">
        <v>60</v>
      </c>
      <c r="I1968" s="99" t="s">
        <v>59</v>
      </c>
      <c r="J1968" s="99" t="s">
        <v>263</v>
      </c>
      <c r="K1968" s="99">
        <v>32432</v>
      </c>
      <c r="L1968" s="99">
        <v>50910</v>
      </c>
      <c r="M1968" s="99">
        <v>0.63704576703987403</v>
      </c>
    </row>
    <row r="1969" spans="1:13" x14ac:dyDescent="0.35">
      <c r="A1969" s="99">
        <v>117.4</v>
      </c>
      <c r="B1969" s="99">
        <v>37</v>
      </c>
      <c r="C1969" s="99" t="s">
        <v>140</v>
      </c>
      <c r="D1969" s="99">
        <v>28972</v>
      </c>
      <c r="E1969" s="99" t="s">
        <v>61</v>
      </c>
      <c r="F1969" s="99">
        <v>1.06</v>
      </c>
      <c r="G1969" s="99" t="s">
        <v>287</v>
      </c>
      <c r="H1969" s="99" t="s">
        <v>60</v>
      </c>
      <c r="I1969" s="99" t="s">
        <v>59</v>
      </c>
      <c r="J1969" s="99" t="s">
        <v>263</v>
      </c>
      <c r="K1969" s="99">
        <v>32432</v>
      </c>
      <c r="L1969" s="99">
        <v>50910</v>
      </c>
      <c r="M1969" s="99">
        <v>0.63704576703987403</v>
      </c>
    </row>
    <row r="1970" spans="1:13" x14ac:dyDescent="0.35">
      <c r="A1970" s="99">
        <v>120.4</v>
      </c>
      <c r="B1970" s="99">
        <v>37</v>
      </c>
      <c r="C1970" s="99" t="s">
        <v>140</v>
      </c>
      <c r="D1970" s="99">
        <v>29709</v>
      </c>
      <c r="E1970" s="99" t="s">
        <v>61</v>
      </c>
      <c r="F1970" s="99">
        <v>1.06</v>
      </c>
      <c r="G1970" s="99" t="s">
        <v>287</v>
      </c>
      <c r="H1970" s="99" t="s">
        <v>60</v>
      </c>
      <c r="I1970" s="99" t="s">
        <v>59</v>
      </c>
      <c r="J1970" s="99" t="s">
        <v>263</v>
      </c>
      <c r="K1970" s="99">
        <v>32432</v>
      </c>
      <c r="L1970" s="99">
        <v>50910</v>
      </c>
      <c r="M1970" s="99">
        <v>0.63704576703987403</v>
      </c>
    </row>
    <row r="1971" spans="1:13" x14ac:dyDescent="0.35">
      <c r="A1971" s="99">
        <v>123.4</v>
      </c>
      <c r="B1971" s="99">
        <v>37</v>
      </c>
      <c r="C1971" s="99" t="s">
        <v>140</v>
      </c>
      <c r="D1971" s="99">
        <v>30055</v>
      </c>
      <c r="E1971" s="99" t="s">
        <v>61</v>
      </c>
      <c r="F1971" s="99">
        <v>1.06</v>
      </c>
      <c r="G1971" s="99" t="s">
        <v>287</v>
      </c>
      <c r="H1971" s="99" t="s">
        <v>60</v>
      </c>
      <c r="I1971" s="99" t="s">
        <v>59</v>
      </c>
      <c r="J1971" s="99" t="s">
        <v>263</v>
      </c>
      <c r="K1971" s="99">
        <v>32432</v>
      </c>
      <c r="L1971" s="99">
        <v>50910</v>
      </c>
      <c r="M1971" s="99">
        <v>0.63704576703987403</v>
      </c>
    </row>
    <row r="1972" spans="1:13" x14ac:dyDescent="0.35">
      <c r="A1972" s="99">
        <v>126.4</v>
      </c>
      <c r="B1972" s="99">
        <v>37</v>
      </c>
      <c r="C1972" s="99" t="s">
        <v>140</v>
      </c>
      <c r="D1972" s="99">
        <v>30008</v>
      </c>
      <c r="E1972" s="99" t="s">
        <v>61</v>
      </c>
      <c r="F1972" s="99">
        <v>1.06</v>
      </c>
      <c r="G1972" s="99" t="s">
        <v>287</v>
      </c>
      <c r="H1972" s="99" t="s">
        <v>60</v>
      </c>
      <c r="I1972" s="99" t="s">
        <v>59</v>
      </c>
      <c r="J1972" s="99" t="s">
        <v>263</v>
      </c>
      <c r="K1972" s="99">
        <v>32432</v>
      </c>
      <c r="L1972" s="99">
        <v>50910</v>
      </c>
      <c r="M1972" s="99">
        <v>0.63704576703987403</v>
      </c>
    </row>
    <row r="1973" spans="1:13" x14ac:dyDescent="0.35">
      <c r="A1973" s="99">
        <v>129.4</v>
      </c>
      <c r="B1973" s="99">
        <v>37</v>
      </c>
      <c r="C1973" s="99" t="s">
        <v>140</v>
      </c>
      <c r="D1973" s="99">
        <v>30430</v>
      </c>
      <c r="E1973" s="99" t="s">
        <v>61</v>
      </c>
      <c r="F1973" s="99">
        <v>1.06</v>
      </c>
      <c r="G1973" s="99" t="s">
        <v>287</v>
      </c>
      <c r="H1973" s="99" t="s">
        <v>60</v>
      </c>
      <c r="I1973" s="99" t="s">
        <v>59</v>
      </c>
      <c r="J1973" s="99" t="s">
        <v>263</v>
      </c>
      <c r="K1973" s="99">
        <v>32432</v>
      </c>
      <c r="L1973" s="99">
        <v>50910</v>
      </c>
      <c r="M1973" s="99">
        <v>0.63704576703987403</v>
      </c>
    </row>
    <row r="1974" spans="1:13" x14ac:dyDescent="0.35">
      <c r="A1974" s="99">
        <v>132.4</v>
      </c>
      <c r="B1974" s="99">
        <v>37</v>
      </c>
      <c r="C1974" s="99" t="s">
        <v>140</v>
      </c>
      <c r="D1974" s="99">
        <v>30873</v>
      </c>
      <c r="E1974" s="99" t="s">
        <v>61</v>
      </c>
      <c r="F1974" s="99">
        <v>1.06</v>
      </c>
      <c r="G1974" s="99" t="s">
        <v>287</v>
      </c>
      <c r="H1974" s="99" t="s">
        <v>60</v>
      </c>
      <c r="I1974" s="99" t="s">
        <v>59</v>
      </c>
      <c r="J1974" s="99" t="s">
        <v>263</v>
      </c>
      <c r="K1974" s="99">
        <v>32432</v>
      </c>
      <c r="L1974" s="99">
        <v>50910</v>
      </c>
      <c r="M1974" s="99">
        <v>0.63704576703987403</v>
      </c>
    </row>
    <row r="1975" spans="1:13" x14ac:dyDescent="0.35">
      <c r="A1975" s="99">
        <v>135.4</v>
      </c>
      <c r="B1975" s="99">
        <v>37</v>
      </c>
      <c r="C1975" s="99" t="s">
        <v>140</v>
      </c>
      <c r="D1975" s="99">
        <v>30727</v>
      </c>
      <c r="E1975" s="99" t="s">
        <v>61</v>
      </c>
      <c r="F1975" s="99">
        <v>1.06</v>
      </c>
      <c r="G1975" s="99" t="s">
        <v>287</v>
      </c>
      <c r="H1975" s="99" t="s">
        <v>60</v>
      </c>
      <c r="I1975" s="99" t="s">
        <v>59</v>
      </c>
      <c r="J1975" s="99" t="s">
        <v>263</v>
      </c>
      <c r="K1975" s="99">
        <v>32432</v>
      </c>
      <c r="L1975" s="99">
        <v>50910</v>
      </c>
      <c r="M1975" s="99">
        <v>0.63704576703987403</v>
      </c>
    </row>
    <row r="1976" spans="1:13" x14ac:dyDescent="0.35">
      <c r="A1976" s="99">
        <v>138.4</v>
      </c>
      <c r="B1976" s="99">
        <v>37</v>
      </c>
      <c r="C1976" s="99" t="s">
        <v>140</v>
      </c>
      <c r="D1976" s="99">
        <v>30810</v>
      </c>
      <c r="E1976" s="99" t="s">
        <v>61</v>
      </c>
      <c r="F1976" s="99">
        <v>1.06</v>
      </c>
      <c r="G1976" s="99" t="s">
        <v>287</v>
      </c>
      <c r="H1976" s="99" t="s">
        <v>60</v>
      </c>
      <c r="I1976" s="99" t="s">
        <v>59</v>
      </c>
      <c r="J1976" s="99" t="s">
        <v>263</v>
      </c>
      <c r="K1976" s="99">
        <v>32432</v>
      </c>
      <c r="L1976" s="99">
        <v>50910</v>
      </c>
      <c r="M1976" s="99">
        <v>0.63704576703987403</v>
      </c>
    </row>
    <row r="1977" spans="1:13" x14ac:dyDescent="0.35">
      <c r="A1977" s="99">
        <v>141.4</v>
      </c>
      <c r="B1977" s="99">
        <v>37</v>
      </c>
      <c r="C1977" s="99" t="s">
        <v>140</v>
      </c>
      <c r="D1977" s="99">
        <v>31153</v>
      </c>
      <c r="E1977" s="99" t="s">
        <v>61</v>
      </c>
      <c r="F1977" s="99">
        <v>1.06</v>
      </c>
      <c r="G1977" s="99" t="s">
        <v>287</v>
      </c>
      <c r="H1977" s="99" t="s">
        <v>60</v>
      </c>
      <c r="I1977" s="99" t="s">
        <v>59</v>
      </c>
      <c r="J1977" s="99" t="s">
        <v>263</v>
      </c>
      <c r="K1977" s="99">
        <v>32432</v>
      </c>
      <c r="L1977" s="99">
        <v>50910</v>
      </c>
      <c r="M1977" s="99">
        <v>0.63704576703987403</v>
      </c>
    </row>
    <row r="1978" spans="1:13" x14ac:dyDescent="0.35">
      <c r="A1978" s="99">
        <v>144.4</v>
      </c>
      <c r="B1978" s="99">
        <v>37</v>
      </c>
      <c r="C1978" s="99" t="s">
        <v>140</v>
      </c>
      <c r="D1978" s="99">
        <v>31190</v>
      </c>
      <c r="E1978" s="99" t="s">
        <v>61</v>
      </c>
      <c r="F1978" s="99">
        <v>1.06</v>
      </c>
      <c r="G1978" s="99" t="s">
        <v>287</v>
      </c>
      <c r="H1978" s="99" t="s">
        <v>60</v>
      </c>
      <c r="I1978" s="99" t="s">
        <v>59</v>
      </c>
      <c r="J1978" s="99" t="s">
        <v>263</v>
      </c>
      <c r="K1978" s="99">
        <v>32432</v>
      </c>
      <c r="L1978" s="99">
        <v>50910</v>
      </c>
      <c r="M1978" s="99">
        <v>0.63704576703987403</v>
      </c>
    </row>
    <row r="1979" spans="1:13" x14ac:dyDescent="0.35">
      <c r="A1979" s="99">
        <v>147.4</v>
      </c>
      <c r="B1979" s="99">
        <v>37</v>
      </c>
      <c r="C1979" s="99" t="s">
        <v>140</v>
      </c>
      <c r="D1979" s="99">
        <v>31353</v>
      </c>
      <c r="E1979" s="99" t="s">
        <v>61</v>
      </c>
      <c r="F1979" s="99">
        <v>1.06</v>
      </c>
      <c r="G1979" s="99" t="s">
        <v>287</v>
      </c>
      <c r="H1979" s="99" t="s">
        <v>60</v>
      </c>
      <c r="I1979" s="99" t="s">
        <v>59</v>
      </c>
      <c r="J1979" s="99" t="s">
        <v>263</v>
      </c>
      <c r="K1979" s="99">
        <v>32432</v>
      </c>
      <c r="L1979" s="99">
        <v>50910</v>
      </c>
      <c r="M1979" s="99">
        <v>0.63704576703987403</v>
      </c>
    </row>
    <row r="1980" spans="1:13" x14ac:dyDescent="0.35">
      <c r="A1980" s="99">
        <v>150.4</v>
      </c>
      <c r="B1980" s="99">
        <v>37</v>
      </c>
      <c r="C1980" s="99" t="s">
        <v>140</v>
      </c>
      <c r="D1980" s="99">
        <v>31829</v>
      </c>
      <c r="E1980" s="99" t="s">
        <v>61</v>
      </c>
      <c r="F1980" s="99">
        <v>1.06</v>
      </c>
      <c r="G1980" s="99" t="s">
        <v>287</v>
      </c>
      <c r="H1980" s="99" t="s">
        <v>60</v>
      </c>
      <c r="I1980" s="99" t="s">
        <v>59</v>
      </c>
      <c r="J1980" s="99" t="s">
        <v>263</v>
      </c>
      <c r="K1980" s="99">
        <v>32432</v>
      </c>
      <c r="L1980" s="99">
        <v>50910</v>
      </c>
      <c r="M1980" s="99">
        <v>0.63704576703987403</v>
      </c>
    </row>
    <row r="1981" spans="1:13" x14ac:dyDescent="0.35">
      <c r="A1981" s="99">
        <v>153.4</v>
      </c>
      <c r="B1981" s="99">
        <v>37</v>
      </c>
      <c r="C1981" s="99" t="s">
        <v>140</v>
      </c>
      <c r="D1981" s="99">
        <v>31817</v>
      </c>
      <c r="E1981" s="99" t="s">
        <v>61</v>
      </c>
      <c r="F1981" s="99">
        <v>1.06</v>
      </c>
      <c r="G1981" s="99" t="s">
        <v>287</v>
      </c>
      <c r="H1981" s="99" t="s">
        <v>60</v>
      </c>
      <c r="I1981" s="99" t="s">
        <v>59</v>
      </c>
      <c r="J1981" s="99" t="s">
        <v>263</v>
      </c>
      <c r="K1981" s="99">
        <v>32432</v>
      </c>
      <c r="L1981" s="99">
        <v>50910</v>
      </c>
      <c r="M1981" s="99">
        <v>0.63704576703987403</v>
      </c>
    </row>
    <row r="1982" spans="1:13" x14ac:dyDescent="0.35">
      <c r="A1982" s="99">
        <v>156.4</v>
      </c>
      <c r="B1982" s="99">
        <v>37</v>
      </c>
      <c r="C1982" s="99" t="s">
        <v>140</v>
      </c>
      <c r="D1982" s="99">
        <v>31798</v>
      </c>
      <c r="E1982" s="99" t="s">
        <v>61</v>
      </c>
      <c r="F1982" s="99">
        <v>1.06</v>
      </c>
      <c r="G1982" s="99" t="s">
        <v>287</v>
      </c>
      <c r="H1982" s="99" t="s">
        <v>60</v>
      </c>
      <c r="I1982" s="99" t="s">
        <v>59</v>
      </c>
      <c r="J1982" s="99" t="s">
        <v>263</v>
      </c>
      <c r="K1982" s="99">
        <v>32432</v>
      </c>
      <c r="L1982" s="99">
        <v>50910</v>
      </c>
      <c r="M1982" s="99">
        <v>0.63704576703987403</v>
      </c>
    </row>
    <row r="1983" spans="1:13" x14ac:dyDescent="0.35">
      <c r="A1983" s="99">
        <v>159.4</v>
      </c>
      <c r="B1983" s="99">
        <v>37</v>
      </c>
      <c r="C1983" s="99" t="s">
        <v>140</v>
      </c>
      <c r="D1983" s="99">
        <v>31840</v>
      </c>
      <c r="E1983" s="99" t="s">
        <v>61</v>
      </c>
      <c r="F1983" s="99">
        <v>1.06</v>
      </c>
      <c r="G1983" s="99" t="s">
        <v>287</v>
      </c>
      <c r="H1983" s="99" t="s">
        <v>60</v>
      </c>
      <c r="I1983" s="99" t="s">
        <v>59</v>
      </c>
      <c r="J1983" s="99" t="s">
        <v>263</v>
      </c>
      <c r="K1983" s="99">
        <v>32432</v>
      </c>
      <c r="L1983" s="99">
        <v>50910</v>
      </c>
      <c r="M1983" s="99">
        <v>0.63704576703987403</v>
      </c>
    </row>
    <row r="1984" spans="1:13" x14ac:dyDescent="0.35">
      <c r="A1984" s="99">
        <v>162.4</v>
      </c>
      <c r="B1984" s="99">
        <v>37</v>
      </c>
      <c r="C1984" s="99" t="s">
        <v>140</v>
      </c>
      <c r="D1984" s="99">
        <v>31731</v>
      </c>
      <c r="E1984" s="99" t="s">
        <v>61</v>
      </c>
      <c r="F1984" s="99">
        <v>1.06</v>
      </c>
      <c r="G1984" s="99" t="s">
        <v>287</v>
      </c>
      <c r="H1984" s="99" t="s">
        <v>60</v>
      </c>
      <c r="I1984" s="99" t="s">
        <v>59</v>
      </c>
      <c r="J1984" s="99" t="s">
        <v>263</v>
      </c>
      <c r="K1984" s="99">
        <v>32432</v>
      </c>
      <c r="L1984" s="99">
        <v>50910</v>
      </c>
      <c r="M1984" s="99">
        <v>0.63704576703987403</v>
      </c>
    </row>
    <row r="1985" spans="1:13" x14ac:dyDescent="0.35">
      <c r="A1985" s="99">
        <v>165.4</v>
      </c>
      <c r="B1985" s="99">
        <v>37</v>
      </c>
      <c r="C1985" s="99" t="s">
        <v>140</v>
      </c>
      <c r="D1985" s="99">
        <v>31574</v>
      </c>
      <c r="E1985" s="99" t="s">
        <v>61</v>
      </c>
      <c r="F1985" s="99">
        <v>1.06</v>
      </c>
      <c r="G1985" s="99" t="s">
        <v>287</v>
      </c>
      <c r="H1985" s="99" t="s">
        <v>60</v>
      </c>
      <c r="I1985" s="99" t="s">
        <v>59</v>
      </c>
      <c r="J1985" s="99" t="s">
        <v>263</v>
      </c>
      <c r="K1985" s="99">
        <v>32432</v>
      </c>
      <c r="L1985" s="99">
        <v>50910</v>
      </c>
      <c r="M1985" s="99">
        <v>0.63704576703987403</v>
      </c>
    </row>
    <row r="1986" spans="1:13" x14ac:dyDescent="0.35">
      <c r="A1986" s="99">
        <v>168.4</v>
      </c>
      <c r="B1986" s="99">
        <v>37</v>
      </c>
      <c r="C1986" s="99" t="s">
        <v>140</v>
      </c>
      <c r="D1986" s="99">
        <v>31761</v>
      </c>
      <c r="E1986" s="99" t="s">
        <v>61</v>
      </c>
      <c r="F1986" s="99">
        <v>1.06</v>
      </c>
      <c r="G1986" s="99" t="s">
        <v>287</v>
      </c>
      <c r="H1986" s="99" t="s">
        <v>60</v>
      </c>
      <c r="I1986" s="99" t="s">
        <v>59</v>
      </c>
      <c r="J1986" s="99" t="s">
        <v>263</v>
      </c>
      <c r="K1986" s="99">
        <v>32432</v>
      </c>
      <c r="L1986" s="99">
        <v>50910</v>
      </c>
      <c r="M1986" s="99">
        <v>0.63704576703987403</v>
      </c>
    </row>
    <row r="1987" spans="1:13" x14ac:dyDescent="0.35">
      <c r="A1987" s="99">
        <v>171.4</v>
      </c>
      <c r="B1987" s="99">
        <v>37</v>
      </c>
      <c r="C1987" s="99" t="s">
        <v>140</v>
      </c>
      <c r="D1987" s="99">
        <v>31806</v>
      </c>
      <c r="E1987" s="99" t="s">
        <v>61</v>
      </c>
      <c r="F1987" s="99">
        <v>1.06</v>
      </c>
      <c r="G1987" s="99" t="s">
        <v>287</v>
      </c>
      <c r="H1987" s="99" t="s">
        <v>60</v>
      </c>
      <c r="I1987" s="99" t="s">
        <v>59</v>
      </c>
      <c r="J1987" s="99" t="s">
        <v>263</v>
      </c>
      <c r="K1987" s="99">
        <v>32432</v>
      </c>
      <c r="L1987" s="99">
        <v>50910</v>
      </c>
      <c r="M1987" s="99">
        <v>0.63704576703987403</v>
      </c>
    </row>
    <row r="1988" spans="1:13" x14ac:dyDescent="0.35">
      <c r="A1988" s="99">
        <v>174.4</v>
      </c>
      <c r="B1988" s="99">
        <v>37</v>
      </c>
      <c r="C1988" s="99" t="s">
        <v>140</v>
      </c>
      <c r="D1988" s="99">
        <v>31991</v>
      </c>
      <c r="E1988" s="99" t="s">
        <v>61</v>
      </c>
      <c r="F1988" s="99">
        <v>1.06</v>
      </c>
      <c r="G1988" s="99" t="s">
        <v>287</v>
      </c>
      <c r="H1988" s="99" t="s">
        <v>60</v>
      </c>
      <c r="I1988" s="99" t="s">
        <v>59</v>
      </c>
      <c r="J1988" s="99" t="s">
        <v>263</v>
      </c>
      <c r="K1988" s="99">
        <v>32432</v>
      </c>
      <c r="L1988" s="99">
        <v>50910</v>
      </c>
      <c r="M1988" s="99">
        <v>0.63704576703987403</v>
      </c>
    </row>
    <row r="1989" spans="1:13" x14ac:dyDescent="0.35">
      <c r="A1989" s="99">
        <v>177.4</v>
      </c>
      <c r="B1989" s="99">
        <v>36.9</v>
      </c>
      <c r="C1989" s="99" t="s">
        <v>140</v>
      </c>
      <c r="D1989" s="99">
        <v>32192</v>
      </c>
      <c r="E1989" s="99" t="s">
        <v>61</v>
      </c>
      <c r="F1989" s="99">
        <v>1.06</v>
      </c>
      <c r="G1989" s="99" t="s">
        <v>287</v>
      </c>
      <c r="H1989" s="99" t="s">
        <v>60</v>
      </c>
      <c r="I1989" s="99" t="s">
        <v>59</v>
      </c>
      <c r="J1989" s="99" t="s">
        <v>263</v>
      </c>
      <c r="K1989" s="99">
        <v>32432</v>
      </c>
      <c r="L1989" s="99">
        <v>50910</v>
      </c>
      <c r="M1989" s="99">
        <v>0.63704576703987403</v>
      </c>
    </row>
    <row r="1990" spans="1:13" x14ac:dyDescent="0.35">
      <c r="A1990" s="99">
        <v>180.4</v>
      </c>
      <c r="B1990" s="99">
        <v>37</v>
      </c>
      <c r="C1990" s="99" t="s">
        <v>140</v>
      </c>
      <c r="D1990" s="99">
        <v>32077</v>
      </c>
      <c r="E1990" s="99" t="s">
        <v>61</v>
      </c>
      <c r="F1990" s="99">
        <v>1.06</v>
      </c>
      <c r="G1990" s="99" t="s">
        <v>287</v>
      </c>
      <c r="H1990" s="99" t="s">
        <v>60</v>
      </c>
      <c r="I1990" s="99" t="s">
        <v>59</v>
      </c>
      <c r="J1990" s="99" t="s">
        <v>263</v>
      </c>
      <c r="K1990" s="99">
        <v>32432</v>
      </c>
      <c r="L1990" s="99">
        <v>50910</v>
      </c>
      <c r="M1990" s="99">
        <v>0.63704576703987403</v>
      </c>
    </row>
    <row r="1991" spans="1:13" x14ac:dyDescent="0.35">
      <c r="A1991" s="99">
        <v>183.4</v>
      </c>
      <c r="B1991" s="99">
        <v>37</v>
      </c>
      <c r="C1991" s="99" t="s">
        <v>140</v>
      </c>
      <c r="D1991" s="99">
        <v>32309</v>
      </c>
      <c r="E1991" s="99" t="s">
        <v>61</v>
      </c>
      <c r="F1991" s="99">
        <v>1.06</v>
      </c>
      <c r="G1991" s="99" t="s">
        <v>287</v>
      </c>
      <c r="H1991" s="99" t="s">
        <v>60</v>
      </c>
      <c r="I1991" s="99" t="s">
        <v>59</v>
      </c>
      <c r="J1991" s="99" t="s">
        <v>263</v>
      </c>
      <c r="K1991" s="99">
        <v>32432</v>
      </c>
      <c r="L1991" s="99">
        <v>50910</v>
      </c>
      <c r="M1991" s="99">
        <v>0.63704576703987403</v>
      </c>
    </row>
    <row r="1992" spans="1:13" x14ac:dyDescent="0.35">
      <c r="A1992" s="99">
        <v>186.4</v>
      </c>
      <c r="B1992" s="99">
        <v>37</v>
      </c>
      <c r="C1992" s="99" t="s">
        <v>140</v>
      </c>
      <c r="D1992" s="99">
        <v>31917</v>
      </c>
      <c r="E1992" s="99" t="s">
        <v>61</v>
      </c>
      <c r="F1992" s="99">
        <v>1.06</v>
      </c>
      <c r="G1992" s="99" t="s">
        <v>287</v>
      </c>
      <c r="H1992" s="99" t="s">
        <v>60</v>
      </c>
      <c r="I1992" s="99" t="s">
        <v>59</v>
      </c>
      <c r="J1992" s="99" t="s">
        <v>263</v>
      </c>
      <c r="K1992" s="99">
        <v>32432</v>
      </c>
      <c r="L1992" s="99">
        <v>50910</v>
      </c>
      <c r="M1992" s="99">
        <v>0.63704576703987403</v>
      </c>
    </row>
    <row r="1993" spans="1:13" x14ac:dyDescent="0.35">
      <c r="A1993" s="99">
        <v>189.4</v>
      </c>
      <c r="B1993" s="99">
        <v>37</v>
      </c>
      <c r="C1993" s="99" t="s">
        <v>140</v>
      </c>
      <c r="D1993" s="99">
        <v>31972</v>
      </c>
      <c r="E1993" s="99" t="s">
        <v>61</v>
      </c>
      <c r="F1993" s="99">
        <v>1.06</v>
      </c>
      <c r="G1993" s="99" t="s">
        <v>287</v>
      </c>
      <c r="H1993" s="99" t="s">
        <v>60</v>
      </c>
      <c r="I1993" s="99" t="s">
        <v>59</v>
      </c>
      <c r="J1993" s="99" t="s">
        <v>263</v>
      </c>
      <c r="K1993" s="99">
        <v>32432</v>
      </c>
      <c r="L1993" s="99">
        <v>50910</v>
      </c>
      <c r="M1993" s="99">
        <v>0.63704576703987403</v>
      </c>
    </row>
    <row r="1994" spans="1:13" x14ac:dyDescent="0.35">
      <c r="A1994" s="99">
        <v>192.4</v>
      </c>
      <c r="B1994" s="99">
        <v>37</v>
      </c>
      <c r="C1994" s="99" t="s">
        <v>140</v>
      </c>
      <c r="D1994" s="99">
        <v>32169</v>
      </c>
      <c r="E1994" s="99" t="s">
        <v>61</v>
      </c>
      <c r="F1994" s="99">
        <v>1.06</v>
      </c>
      <c r="G1994" s="99" t="s">
        <v>287</v>
      </c>
      <c r="H1994" s="99" t="s">
        <v>60</v>
      </c>
      <c r="I1994" s="99" t="s">
        <v>59</v>
      </c>
      <c r="J1994" s="99" t="s">
        <v>263</v>
      </c>
      <c r="K1994" s="99">
        <v>32432</v>
      </c>
      <c r="L1994" s="99">
        <v>50910</v>
      </c>
      <c r="M1994" s="99">
        <v>0.63704576703987403</v>
      </c>
    </row>
    <row r="1995" spans="1:13" x14ac:dyDescent="0.35">
      <c r="A1995" s="99">
        <v>195.4</v>
      </c>
      <c r="B1995" s="99">
        <v>37</v>
      </c>
      <c r="C1995" s="99" t="s">
        <v>140</v>
      </c>
      <c r="D1995" s="99">
        <v>31892</v>
      </c>
      <c r="E1995" s="99" t="s">
        <v>61</v>
      </c>
      <c r="F1995" s="99">
        <v>1.06</v>
      </c>
      <c r="G1995" s="99" t="s">
        <v>287</v>
      </c>
      <c r="H1995" s="99" t="s">
        <v>60</v>
      </c>
      <c r="I1995" s="99" t="s">
        <v>59</v>
      </c>
      <c r="J1995" s="99" t="s">
        <v>263</v>
      </c>
      <c r="K1995" s="99">
        <v>32432</v>
      </c>
      <c r="L1995" s="99">
        <v>50910</v>
      </c>
      <c r="M1995" s="99">
        <v>0.63704576703987403</v>
      </c>
    </row>
    <row r="1996" spans="1:13" x14ac:dyDescent="0.35">
      <c r="A1996" s="99">
        <v>198.4</v>
      </c>
      <c r="B1996" s="99">
        <v>37</v>
      </c>
      <c r="C1996" s="99" t="s">
        <v>140</v>
      </c>
      <c r="D1996" s="99">
        <v>31587</v>
      </c>
      <c r="E1996" s="99" t="s">
        <v>61</v>
      </c>
      <c r="F1996" s="99">
        <v>1.06</v>
      </c>
      <c r="G1996" s="99" t="s">
        <v>287</v>
      </c>
      <c r="H1996" s="99" t="s">
        <v>60</v>
      </c>
      <c r="I1996" s="99" t="s">
        <v>59</v>
      </c>
      <c r="J1996" s="99" t="s">
        <v>263</v>
      </c>
      <c r="K1996" s="99">
        <v>32432</v>
      </c>
      <c r="L1996" s="99">
        <v>50910</v>
      </c>
      <c r="M1996" s="99">
        <v>0.63704576703987403</v>
      </c>
    </row>
    <row r="1997" spans="1:13" x14ac:dyDescent="0.35">
      <c r="A1997" s="99">
        <v>201.4</v>
      </c>
      <c r="B1997" s="99">
        <v>37</v>
      </c>
      <c r="C1997" s="99" t="s">
        <v>140</v>
      </c>
      <c r="D1997" s="99">
        <v>31772</v>
      </c>
      <c r="E1997" s="99" t="s">
        <v>61</v>
      </c>
      <c r="F1997" s="99">
        <v>1.06</v>
      </c>
      <c r="G1997" s="99" t="s">
        <v>287</v>
      </c>
      <c r="H1997" s="99" t="s">
        <v>60</v>
      </c>
      <c r="I1997" s="99" t="s">
        <v>59</v>
      </c>
      <c r="J1997" s="99" t="s">
        <v>263</v>
      </c>
      <c r="K1997" s="99">
        <v>32432</v>
      </c>
      <c r="L1997" s="99">
        <v>50910</v>
      </c>
      <c r="M1997" s="99">
        <v>0.63704576703987403</v>
      </c>
    </row>
    <row r="1998" spans="1:13" x14ac:dyDescent="0.35">
      <c r="A1998" s="99">
        <v>204.4</v>
      </c>
      <c r="B1998" s="99">
        <v>37</v>
      </c>
      <c r="C1998" s="99" t="s">
        <v>140</v>
      </c>
      <c r="D1998" s="99">
        <v>31603</v>
      </c>
      <c r="E1998" s="99" t="s">
        <v>61</v>
      </c>
      <c r="F1998" s="99">
        <v>1.06</v>
      </c>
      <c r="G1998" s="99" t="s">
        <v>287</v>
      </c>
      <c r="H1998" s="99" t="s">
        <v>60</v>
      </c>
      <c r="I1998" s="99" t="s">
        <v>59</v>
      </c>
      <c r="J1998" s="99" t="s">
        <v>263</v>
      </c>
      <c r="K1998" s="99">
        <v>32432</v>
      </c>
      <c r="L1998" s="99">
        <v>50910</v>
      </c>
      <c r="M1998" s="99">
        <v>0.63704576703987403</v>
      </c>
    </row>
    <row r="1999" spans="1:13" x14ac:dyDescent="0.35">
      <c r="A1999" s="99">
        <v>207.4</v>
      </c>
      <c r="B1999" s="99">
        <v>37</v>
      </c>
      <c r="C1999" s="99" t="s">
        <v>140</v>
      </c>
      <c r="D1999" s="99">
        <v>32069</v>
      </c>
      <c r="E1999" s="99" t="s">
        <v>61</v>
      </c>
      <c r="F1999" s="99">
        <v>1.06</v>
      </c>
      <c r="G1999" s="99" t="s">
        <v>287</v>
      </c>
      <c r="H1999" s="99" t="s">
        <v>60</v>
      </c>
      <c r="I1999" s="99" t="s">
        <v>59</v>
      </c>
      <c r="J1999" s="99" t="s">
        <v>263</v>
      </c>
      <c r="K1999" s="99">
        <v>32432</v>
      </c>
      <c r="L1999" s="99">
        <v>50910</v>
      </c>
      <c r="M1999" s="99">
        <v>0.63704576703987403</v>
      </c>
    </row>
    <row r="2000" spans="1:13" x14ac:dyDescent="0.35">
      <c r="A2000" s="99">
        <v>210.4</v>
      </c>
      <c r="B2000" s="99">
        <v>37</v>
      </c>
      <c r="C2000" s="99" t="s">
        <v>140</v>
      </c>
      <c r="D2000" s="99">
        <v>31781</v>
      </c>
      <c r="E2000" s="99" t="s">
        <v>61</v>
      </c>
      <c r="F2000" s="99">
        <v>1.06</v>
      </c>
      <c r="G2000" s="99" t="s">
        <v>287</v>
      </c>
      <c r="H2000" s="99" t="s">
        <v>60</v>
      </c>
      <c r="I2000" s="99" t="s">
        <v>59</v>
      </c>
      <c r="J2000" s="99" t="s">
        <v>263</v>
      </c>
      <c r="K2000" s="99">
        <v>32432</v>
      </c>
      <c r="L2000" s="99">
        <v>50910</v>
      </c>
      <c r="M2000" s="99">
        <v>0.63704576703987403</v>
      </c>
    </row>
    <row r="2001" spans="1:13" x14ac:dyDescent="0.35">
      <c r="A2001" s="99">
        <v>213.4</v>
      </c>
      <c r="B2001" s="99">
        <v>37</v>
      </c>
      <c r="C2001" s="99" t="s">
        <v>140</v>
      </c>
      <c r="D2001" s="99">
        <v>32147</v>
      </c>
      <c r="E2001" s="99" t="s">
        <v>61</v>
      </c>
      <c r="F2001" s="99">
        <v>1.06</v>
      </c>
      <c r="G2001" s="99" t="s">
        <v>287</v>
      </c>
      <c r="H2001" s="99" t="s">
        <v>60</v>
      </c>
      <c r="I2001" s="99" t="s">
        <v>59</v>
      </c>
      <c r="J2001" s="99" t="s">
        <v>263</v>
      </c>
      <c r="K2001" s="99">
        <v>32432</v>
      </c>
      <c r="L2001" s="99">
        <v>50910</v>
      </c>
      <c r="M2001" s="99">
        <v>0.63704576703987403</v>
      </c>
    </row>
    <row r="2002" spans="1:13" x14ac:dyDescent="0.35">
      <c r="A2002" s="99">
        <v>216.4</v>
      </c>
      <c r="B2002" s="99">
        <v>37</v>
      </c>
      <c r="C2002" s="99" t="s">
        <v>140</v>
      </c>
      <c r="D2002" s="99">
        <v>32091</v>
      </c>
      <c r="E2002" s="99" t="s">
        <v>61</v>
      </c>
      <c r="F2002" s="99">
        <v>1.06</v>
      </c>
      <c r="G2002" s="99" t="s">
        <v>287</v>
      </c>
      <c r="H2002" s="99" t="s">
        <v>60</v>
      </c>
      <c r="I2002" s="99" t="s">
        <v>59</v>
      </c>
      <c r="J2002" s="99" t="s">
        <v>263</v>
      </c>
      <c r="K2002" s="99">
        <v>32432</v>
      </c>
      <c r="L2002" s="99">
        <v>50910</v>
      </c>
      <c r="M2002" s="99">
        <v>0.63704576703987403</v>
      </c>
    </row>
    <row r="2003" spans="1:13" x14ac:dyDescent="0.35">
      <c r="A2003" s="99">
        <v>219.4</v>
      </c>
      <c r="B2003" s="99">
        <v>37</v>
      </c>
      <c r="C2003" s="99" t="s">
        <v>140</v>
      </c>
      <c r="D2003" s="99">
        <v>31988</v>
      </c>
      <c r="E2003" s="99" t="s">
        <v>61</v>
      </c>
      <c r="F2003" s="99">
        <v>1.06</v>
      </c>
      <c r="G2003" s="99" t="s">
        <v>287</v>
      </c>
      <c r="H2003" s="99" t="s">
        <v>60</v>
      </c>
      <c r="I2003" s="99" t="s">
        <v>59</v>
      </c>
      <c r="J2003" s="99" t="s">
        <v>263</v>
      </c>
      <c r="K2003" s="99">
        <v>32432</v>
      </c>
      <c r="L2003" s="99">
        <v>50910</v>
      </c>
      <c r="M2003" s="99">
        <v>0.63704576703987403</v>
      </c>
    </row>
    <row r="2004" spans="1:13" x14ac:dyDescent="0.35">
      <c r="A2004" s="99">
        <v>222.4</v>
      </c>
      <c r="B2004" s="99">
        <v>37</v>
      </c>
      <c r="C2004" s="99" t="s">
        <v>140</v>
      </c>
      <c r="D2004" s="99">
        <v>32135</v>
      </c>
      <c r="E2004" s="99" t="s">
        <v>61</v>
      </c>
      <c r="F2004" s="99">
        <v>1.06</v>
      </c>
      <c r="G2004" s="99" t="s">
        <v>287</v>
      </c>
      <c r="H2004" s="99" t="s">
        <v>60</v>
      </c>
      <c r="I2004" s="99" t="s">
        <v>59</v>
      </c>
      <c r="J2004" s="99" t="s">
        <v>263</v>
      </c>
      <c r="K2004" s="99">
        <v>32432</v>
      </c>
      <c r="L2004" s="99">
        <v>50910</v>
      </c>
      <c r="M2004" s="99">
        <v>0.63704576703987403</v>
      </c>
    </row>
    <row r="2005" spans="1:13" x14ac:dyDescent="0.35">
      <c r="A2005" s="99">
        <v>225.4</v>
      </c>
      <c r="B2005" s="99">
        <v>37</v>
      </c>
      <c r="C2005" s="99" t="s">
        <v>140</v>
      </c>
      <c r="D2005" s="99">
        <v>32026</v>
      </c>
      <c r="E2005" s="99" t="s">
        <v>61</v>
      </c>
      <c r="F2005" s="99">
        <v>1.06</v>
      </c>
      <c r="G2005" s="99" t="s">
        <v>287</v>
      </c>
      <c r="H2005" s="99" t="s">
        <v>60</v>
      </c>
      <c r="I2005" s="99" t="s">
        <v>59</v>
      </c>
      <c r="J2005" s="99" t="s">
        <v>263</v>
      </c>
      <c r="K2005" s="99">
        <v>32432</v>
      </c>
      <c r="L2005" s="99">
        <v>50910</v>
      </c>
      <c r="M2005" s="99">
        <v>0.63704576703987403</v>
      </c>
    </row>
    <row r="2006" spans="1:13" x14ac:dyDescent="0.35">
      <c r="A2006" s="99">
        <v>228.4</v>
      </c>
      <c r="B2006" s="99">
        <v>37</v>
      </c>
      <c r="C2006" s="99" t="s">
        <v>140</v>
      </c>
      <c r="D2006" s="99">
        <v>32069</v>
      </c>
      <c r="E2006" s="99" t="s">
        <v>61</v>
      </c>
      <c r="F2006" s="99">
        <v>1.06</v>
      </c>
      <c r="G2006" s="99" t="s">
        <v>287</v>
      </c>
      <c r="H2006" s="99" t="s">
        <v>60</v>
      </c>
      <c r="I2006" s="99" t="s">
        <v>59</v>
      </c>
      <c r="J2006" s="99" t="s">
        <v>263</v>
      </c>
      <c r="K2006" s="99">
        <v>32432</v>
      </c>
      <c r="L2006" s="99">
        <v>50910</v>
      </c>
      <c r="M2006" s="99">
        <v>0.63704576703987403</v>
      </c>
    </row>
    <row r="2007" spans="1:13" x14ac:dyDescent="0.35">
      <c r="A2007" s="99">
        <v>231.4</v>
      </c>
      <c r="B2007" s="99">
        <v>37</v>
      </c>
      <c r="C2007" s="99" t="s">
        <v>140</v>
      </c>
      <c r="D2007" s="99">
        <v>32432</v>
      </c>
      <c r="E2007" s="99" t="s">
        <v>61</v>
      </c>
      <c r="F2007" s="99">
        <v>1.06</v>
      </c>
      <c r="G2007" s="99" t="s">
        <v>287</v>
      </c>
      <c r="H2007" s="99" t="s">
        <v>60</v>
      </c>
      <c r="I2007" s="99" t="s">
        <v>59</v>
      </c>
      <c r="J2007" s="99" t="s">
        <v>263</v>
      </c>
      <c r="K2007" s="99">
        <v>32432</v>
      </c>
      <c r="L2007" s="99">
        <v>50910</v>
      </c>
      <c r="M2007" s="99">
        <v>0.63704576703987403</v>
      </c>
    </row>
    <row r="2008" spans="1:13" x14ac:dyDescent="0.35">
      <c r="A2008" s="99">
        <v>234.4</v>
      </c>
      <c r="B2008" s="99">
        <v>37</v>
      </c>
      <c r="C2008" s="99" t="s">
        <v>140</v>
      </c>
      <c r="D2008" s="99">
        <v>31945</v>
      </c>
      <c r="E2008" s="99" t="s">
        <v>61</v>
      </c>
      <c r="F2008" s="99">
        <v>1.06</v>
      </c>
      <c r="G2008" s="99" t="s">
        <v>287</v>
      </c>
      <c r="H2008" s="99" t="s">
        <v>60</v>
      </c>
      <c r="I2008" s="99" t="s">
        <v>59</v>
      </c>
      <c r="J2008" s="99" t="s">
        <v>263</v>
      </c>
      <c r="K2008" s="99">
        <v>32432</v>
      </c>
      <c r="L2008" s="99">
        <v>50910</v>
      </c>
      <c r="M2008" s="99">
        <v>0.63704576703987403</v>
      </c>
    </row>
    <row r="2009" spans="1:13" x14ac:dyDescent="0.35">
      <c r="A2009" s="99">
        <v>237.4</v>
      </c>
      <c r="B2009" s="99">
        <v>37</v>
      </c>
      <c r="C2009" s="99" t="s">
        <v>140</v>
      </c>
      <c r="D2009" s="99">
        <v>32011</v>
      </c>
      <c r="E2009" s="99" t="s">
        <v>61</v>
      </c>
      <c r="F2009" s="99">
        <v>1.06</v>
      </c>
      <c r="G2009" s="99" t="s">
        <v>287</v>
      </c>
      <c r="H2009" s="99" t="s">
        <v>60</v>
      </c>
      <c r="I2009" s="99" t="s">
        <v>59</v>
      </c>
      <c r="J2009" s="99" t="s">
        <v>263</v>
      </c>
      <c r="K2009" s="99">
        <v>32432</v>
      </c>
      <c r="L2009" s="99">
        <v>50910</v>
      </c>
      <c r="M2009" s="99">
        <v>0.63704576703987403</v>
      </c>
    </row>
    <row r="2010" spans="1:13" x14ac:dyDescent="0.35">
      <c r="A2010" s="99">
        <v>240.4</v>
      </c>
      <c r="B2010" s="99">
        <v>37</v>
      </c>
      <c r="C2010" s="99" t="s">
        <v>140</v>
      </c>
      <c r="D2010" s="99">
        <v>31634</v>
      </c>
      <c r="E2010" s="99" t="s">
        <v>61</v>
      </c>
      <c r="F2010" s="99">
        <v>1.06</v>
      </c>
      <c r="G2010" s="99" t="s">
        <v>287</v>
      </c>
      <c r="H2010" s="99" t="s">
        <v>60</v>
      </c>
      <c r="I2010" s="99" t="s">
        <v>59</v>
      </c>
      <c r="J2010" s="99" t="s">
        <v>263</v>
      </c>
      <c r="K2010" s="99">
        <v>32432</v>
      </c>
      <c r="L2010" s="99">
        <v>50910</v>
      </c>
      <c r="M2010" s="99">
        <v>0.63704576703987403</v>
      </c>
    </row>
    <row r="2011" spans="1:13" x14ac:dyDescent="0.35">
      <c r="A2011" s="99">
        <v>243.4</v>
      </c>
      <c r="B2011" s="99">
        <v>37</v>
      </c>
      <c r="C2011" s="99" t="s">
        <v>140</v>
      </c>
      <c r="D2011" s="99">
        <v>32086</v>
      </c>
      <c r="E2011" s="99" t="s">
        <v>61</v>
      </c>
      <c r="F2011" s="99">
        <v>1.06</v>
      </c>
      <c r="G2011" s="99" t="s">
        <v>287</v>
      </c>
      <c r="H2011" s="99" t="s">
        <v>60</v>
      </c>
      <c r="I2011" s="99" t="s">
        <v>59</v>
      </c>
      <c r="J2011" s="99" t="s">
        <v>263</v>
      </c>
      <c r="K2011" s="99">
        <v>32432</v>
      </c>
      <c r="L2011" s="99">
        <v>50910</v>
      </c>
      <c r="M2011" s="99">
        <v>0.63704576703987403</v>
      </c>
    </row>
    <row r="2012" spans="1:13" x14ac:dyDescent="0.35">
      <c r="A2012" s="99">
        <v>246.4</v>
      </c>
      <c r="B2012" s="99">
        <v>37</v>
      </c>
      <c r="C2012" s="99" t="s">
        <v>140</v>
      </c>
      <c r="D2012" s="99">
        <v>31704</v>
      </c>
      <c r="E2012" s="99" t="s">
        <v>61</v>
      </c>
      <c r="F2012" s="99">
        <v>1.06</v>
      </c>
      <c r="G2012" s="99" t="s">
        <v>287</v>
      </c>
      <c r="H2012" s="99" t="s">
        <v>60</v>
      </c>
      <c r="I2012" s="99" t="s">
        <v>59</v>
      </c>
      <c r="J2012" s="99" t="s">
        <v>263</v>
      </c>
      <c r="K2012" s="99">
        <v>32432</v>
      </c>
      <c r="L2012" s="99">
        <v>50910</v>
      </c>
      <c r="M2012" s="99">
        <v>0.63704576703987403</v>
      </c>
    </row>
    <row r="2013" spans="1:13" x14ac:dyDescent="0.35">
      <c r="A2013" s="99">
        <v>249.4</v>
      </c>
      <c r="B2013" s="99">
        <v>37</v>
      </c>
      <c r="C2013" s="99" t="s">
        <v>140</v>
      </c>
      <c r="D2013" s="99">
        <v>31725</v>
      </c>
      <c r="E2013" s="99" t="s">
        <v>61</v>
      </c>
      <c r="F2013" s="99">
        <v>1.06</v>
      </c>
      <c r="G2013" s="99" t="s">
        <v>287</v>
      </c>
      <c r="H2013" s="99" t="s">
        <v>60</v>
      </c>
      <c r="I2013" s="99" t="s">
        <v>59</v>
      </c>
      <c r="J2013" s="99" t="s">
        <v>263</v>
      </c>
      <c r="K2013" s="99">
        <v>32432</v>
      </c>
      <c r="L2013" s="99">
        <v>50910</v>
      </c>
      <c r="M2013" s="99">
        <v>0.63704576703987403</v>
      </c>
    </row>
    <row r="2014" spans="1:13" x14ac:dyDescent="0.35">
      <c r="A2014" s="99">
        <v>252.4</v>
      </c>
      <c r="B2014" s="99">
        <v>37</v>
      </c>
      <c r="C2014" s="99" t="s">
        <v>140</v>
      </c>
      <c r="D2014" s="99">
        <v>31626</v>
      </c>
      <c r="E2014" s="99" t="s">
        <v>61</v>
      </c>
      <c r="F2014" s="99">
        <v>1.06</v>
      </c>
      <c r="G2014" s="99" t="s">
        <v>287</v>
      </c>
      <c r="H2014" s="99" t="s">
        <v>60</v>
      </c>
      <c r="I2014" s="99" t="s">
        <v>59</v>
      </c>
      <c r="J2014" s="99" t="s">
        <v>263</v>
      </c>
      <c r="K2014" s="99">
        <v>32432</v>
      </c>
      <c r="L2014" s="99">
        <v>50910</v>
      </c>
      <c r="M2014" s="99">
        <v>0.63704576703987403</v>
      </c>
    </row>
    <row r="2015" spans="1:13" x14ac:dyDescent="0.35">
      <c r="A2015" s="99">
        <v>255.4</v>
      </c>
      <c r="B2015" s="99">
        <v>37</v>
      </c>
      <c r="C2015" s="99" t="s">
        <v>140</v>
      </c>
      <c r="D2015" s="99">
        <v>31336</v>
      </c>
      <c r="E2015" s="99" t="s">
        <v>61</v>
      </c>
      <c r="F2015" s="99">
        <v>1.06</v>
      </c>
      <c r="G2015" s="99" t="s">
        <v>287</v>
      </c>
      <c r="H2015" s="99" t="s">
        <v>60</v>
      </c>
      <c r="I2015" s="99" t="s">
        <v>59</v>
      </c>
      <c r="J2015" s="99" t="s">
        <v>263</v>
      </c>
      <c r="K2015" s="99">
        <v>32432</v>
      </c>
      <c r="L2015" s="99">
        <v>50910</v>
      </c>
      <c r="M2015" s="99">
        <v>0.63704576703987403</v>
      </c>
    </row>
    <row r="2016" spans="1:13" x14ac:dyDescent="0.35">
      <c r="A2016" s="99">
        <v>258.39999999999998</v>
      </c>
      <c r="B2016" s="99">
        <v>37</v>
      </c>
      <c r="C2016" s="99" t="s">
        <v>140</v>
      </c>
      <c r="D2016" s="99">
        <v>31404</v>
      </c>
      <c r="E2016" s="99" t="s">
        <v>61</v>
      </c>
      <c r="F2016" s="99">
        <v>1.06</v>
      </c>
      <c r="G2016" s="99" t="s">
        <v>287</v>
      </c>
      <c r="H2016" s="99" t="s">
        <v>60</v>
      </c>
      <c r="I2016" s="99" t="s">
        <v>59</v>
      </c>
      <c r="J2016" s="99" t="s">
        <v>263</v>
      </c>
      <c r="K2016" s="99">
        <v>32432</v>
      </c>
      <c r="L2016" s="99">
        <v>50910</v>
      </c>
      <c r="M2016" s="99">
        <v>0.63704576703987403</v>
      </c>
    </row>
    <row r="2017" spans="1:13" x14ac:dyDescent="0.35">
      <c r="A2017" s="99">
        <v>261.39999999999998</v>
      </c>
      <c r="B2017" s="99">
        <v>37</v>
      </c>
      <c r="C2017" s="99" t="s">
        <v>140</v>
      </c>
      <c r="D2017" s="99">
        <v>31784</v>
      </c>
      <c r="E2017" s="99" t="s">
        <v>61</v>
      </c>
      <c r="F2017" s="99">
        <v>1.06</v>
      </c>
      <c r="G2017" s="99" t="s">
        <v>287</v>
      </c>
      <c r="H2017" s="99" t="s">
        <v>60</v>
      </c>
      <c r="I2017" s="99" t="s">
        <v>59</v>
      </c>
      <c r="J2017" s="99" t="s">
        <v>263</v>
      </c>
      <c r="K2017" s="99">
        <v>32432</v>
      </c>
      <c r="L2017" s="99">
        <v>50910</v>
      </c>
      <c r="M2017" s="99">
        <v>0.63704576703987403</v>
      </c>
    </row>
    <row r="2018" spans="1:13" x14ac:dyDescent="0.35">
      <c r="A2018" s="99">
        <v>264.39999999999998</v>
      </c>
      <c r="B2018" s="99">
        <v>37</v>
      </c>
      <c r="C2018" s="99" t="s">
        <v>140</v>
      </c>
      <c r="D2018" s="99">
        <v>31417</v>
      </c>
      <c r="E2018" s="99" t="s">
        <v>61</v>
      </c>
      <c r="F2018" s="99">
        <v>1.06</v>
      </c>
      <c r="G2018" s="99" t="s">
        <v>287</v>
      </c>
      <c r="H2018" s="99" t="s">
        <v>60</v>
      </c>
      <c r="I2018" s="99" t="s">
        <v>59</v>
      </c>
      <c r="J2018" s="99" t="s">
        <v>263</v>
      </c>
      <c r="K2018" s="99">
        <v>32432</v>
      </c>
      <c r="L2018" s="99">
        <v>50910</v>
      </c>
      <c r="M2018" s="99">
        <v>0.63704576703987403</v>
      </c>
    </row>
    <row r="2019" spans="1:13" x14ac:dyDescent="0.35">
      <c r="A2019" s="99">
        <v>267.39999999999998</v>
      </c>
      <c r="B2019" s="99">
        <v>37</v>
      </c>
      <c r="C2019" s="99" t="s">
        <v>140</v>
      </c>
      <c r="D2019" s="99">
        <v>31704</v>
      </c>
      <c r="E2019" s="99" t="s">
        <v>61</v>
      </c>
      <c r="F2019" s="99">
        <v>1.06</v>
      </c>
      <c r="G2019" s="99" t="s">
        <v>287</v>
      </c>
      <c r="H2019" s="99" t="s">
        <v>60</v>
      </c>
      <c r="I2019" s="99" t="s">
        <v>59</v>
      </c>
      <c r="J2019" s="99" t="s">
        <v>263</v>
      </c>
      <c r="K2019" s="99">
        <v>32432</v>
      </c>
      <c r="L2019" s="99">
        <v>50910</v>
      </c>
      <c r="M2019" s="99">
        <v>0.63704576703987403</v>
      </c>
    </row>
    <row r="2020" spans="1:13" x14ac:dyDescent="0.35">
      <c r="A2020" s="99">
        <v>270.39999999999998</v>
      </c>
      <c r="B2020" s="99">
        <v>37</v>
      </c>
      <c r="C2020" s="99" t="s">
        <v>140</v>
      </c>
      <c r="D2020" s="99">
        <v>31420</v>
      </c>
      <c r="E2020" s="99" t="s">
        <v>61</v>
      </c>
      <c r="F2020" s="99">
        <v>1.06</v>
      </c>
      <c r="G2020" s="99" t="s">
        <v>287</v>
      </c>
      <c r="H2020" s="99" t="s">
        <v>60</v>
      </c>
      <c r="I2020" s="99" t="s">
        <v>59</v>
      </c>
      <c r="J2020" s="99" t="s">
        <v>263</v>
      </c>
      <c r="K2020" s="99">
        <v>32432</v>
      </c>
      <c r="L2020" s="99">
        <v>50910</v>
      </c>
      <c r="M2020" s="99">
        <v>0.63704576703987403</v>
      </c>
    </row>
    <row r="2021" spans="1:13" x14ac:dyDescent="0.35">
      <c r="A2021" s="99">
        <v>273.39999999999998</v>
      </c>
      <c r="B2021" s="99">
        <v>37</v>
      </c>
      <c r="C2021" s="99" t="s">
        <v>140</v>
      </c>
      <c r="D2021" s="99">
        <v>31719</v>
      </c>
      <c r="E2021" s="99" t="s">
        <v>61</v>
      </c>
      <c r="F2021" s="99">
        <v>1.06</v>
      </c>
      <c r="G2021" s="99" t="s">
        <v>287</v>
      </c>
      <c r="H2021" s="99" t="s">
        <v>60</v>
      </c>
      <c r="I2021" s="99" t="s">
        <v>59</v>
      </c>
      <c r="J2021" s="99" t="s">
        <v>263</v>
      </c>
      <c r="K2021" s="99">
        <v>32432</v>
      </c>
      <c r="L2021" s="99">
        <v>50910</v>
      </c>
      <c r="M2021" s="99">
        <v>0.63704576703987403</v>
      </c>
    </row>
    <row r="2022" spans="1:13" x14ac:dyDescent="0.35">
      <c r="A2022" s="99">
        <v>276.39999999999998</v>
      </c>
      <c r="B2022" s="99">
        <v>37</v>
      </c>
      <c r="C2022" s="99" t="s">
        <v>140</v>
      </c>
      <c r="D2022" s="99">
        <v>31716</v>
      </c>
      <c r="E2022" s="99" t="s">
        <v>61</v>
      </c>
      <c r="F2022" s="99">
        <v>1.06</v>
      </c>
      <c r="G2022" s="99" t="s">
        <v>287</v>
      </c>
      <c r="H2022" s="99" t="s">
        <v>60</v>
      </c>
      <c r="I2022" s="99" t="s">
        <v>59</v>
      </c>
      <c r="J2022" s="99" t="s">
        <v>263</v>
      </c>
      <c r="K2022" s="99">
        <v>32432</v>
      </c>
      <c r="L2022" s="99">
        <v>50910</v>
      </c>
      <c r="M2022" s="99">
        <v>0.63704576703987403</v>
      </c>
    </row>
    <row r="2023" spans="1:13" x14ac:dyDescent="0.35">
      <c r="A2023" s="99">
        <v>279.39999999999998</v>
      </c>
      <c r="B2023" s="99">
        <v>37</v>
      </c>
      <c r="C2023" s="99" t="s">
        <v>140</v>
      </c>
      <c r="D2023" s="99">
        <v>31632</v>
      </c>
      <c r="E2023" s="99" t="s">
        <v>61</v>
      </c>
      <c r="F2023" s="99">
        <v>1.06</v>
      </c>
      <c r="G2023" s="99" t="s">
        <v>287</v>
      </c>
      <c r="H2023" s="99" t="s">
        <v>60</v>
      </c>
      <c r="I2023" s="99" t="s">
        <v>59</v>
      </c>
      <c r="J2023" s="99" t="s">
        <v>263</v>
      </c>
      <c r="K2023" s="99">
        <v>32432</v>
      </c>
      <c r="L2023" s="99">
        <v>50910</v>
      </c>
      <c r="M2023" s="99">
        <v>0.63704576703987403</v>
      </c>
    </row>
    <row r="2024" spans="1:13" x14ac:dyDescent="0.35">
      <c r="A2024" s="99">
        <v>282.39999999999998</v>
      </c>
      <c r="B2024" s="99">
        <v>37</v>
      </c>
      <c r="C2024" s="99" t="s">
        <v>140</v>
      </c>
      <c r="D2024" s="99">
        <v>31382</v>
      </c>
      <c r="E2024" s="99" t="s">
        <v>61</v>
      </c>
      <c r="F2024" s="99">
        <v>1.06</v>
      </c>
      <c r="G2024" s="99" t="s">
        <v>287</v>
      </c>
      <c r="H2024" s="99" t="s">
        <v>60</v>
      </c>
      <c r="I2024" s="99" t="s">
        <v>59</v>
      </c>
      <c r="J2024" s="99" t="s">
        <v>263</v>
      </c>
      <c r="K2024" s="99">
        <v>32432</v>
      </c>
      <c r="L2024" s="99">
        <v>50910</v>
      </c>
      <c r="M2024" s="99">
        <v>0.63704576703987403</v>
      </c>
    </row>
    <row r="2025" spans="1:13" x14ac:dyDescent="0.35">
      <c r="A2025" s="99">
        <v>285.39999999999998</v>
      </c>
      <c r="B2025" s="99">
        <v>37</v>
      </c>
      <c r="C2025" s="99" t="s">
        <v>140</v>
      </c>
      <c r="D2025" s="99">
        <v>31377</v>
      </c>
      <c r="E2025" s="99" t="s">
        <v>61</v>
      </c>
      <c r="F2025" s="99">
        <v>1.06</v>
      </c>
      <c r="G2025" s="99" t="s">
        <v>287</v>
      </c>
      <c r="H2025" s="99" t="s">
        <v>60</v>
      </c>
      <c r="I2025" s="99" t="s">
        <v>59</v>
      </c>
      <c r="J2025" s="99" t="s">
        <v>263</v>
      </c>
      <c r="K2025" s="99">
        <v>32432</v>
      </c>
      <c r="L2025" s="99">
        <v>50910</v>
      </c>
      <c r="M2025" s="99">
        <v>0.63704576703987403</v>
      </c>
    </row>
    <row r="2026" spans="1:13" x14ac:dyDescent="0.35">
      <c r="A2026" s="99">
        <v>288.39999999999998</v>
      </c>
      <c r="B2026" s="99">
        <v>37</v>
      </c>
      <c r="C2026" s="99" t="s">
        <v>140</v>
      </c>
      <c r="D2026" s="99">
        <v>31593</v>
      </c>
      <c r="E2026" s="99" t="s">
        <v>61</v>
      </c>
      <c r="F2026" s="99">
        <v>1.06</v>
      </c>
      <c r="G2026" s="99" t="s">
        <v>287</v>
      </c>
      <c r="H2026" s="99" t="s">
        <v>60</v>
      </c>
      <c r="I2026" s="99" t="s">
        <v>59</v>
      </c>
      <c r="J2026" s="99" t="s">
        <v>263</v>
      </c>
      <c r="K2026" s="99">
        <v>32432</v>
      </c>
      <c r="L2026" s="99">
        <v>50910</v>
      </c>
      <c r="M2026" s="99">
        <v>0.63704576703987403</v>
      </c>
    </row>
    <row r="2027" spans="1:13" x14ac:dyDescent="0.35">
      <c r="A2027" s="99">
        <v>291.39999999999998</v>
      </c>
      <c r="B2027" s="99">
        <v>37</v>
      </c>
      <c r="C2027" s="99" t="s">
        <v>140</v>
      </c>
      <c r="D2027" s="99">
        <v>31338</v>
      </c>
      <c r="E2027" s="99" t="s">
        <v>61</v>
      </c>
      <c r="F2027" s="99">
        <v>1.06</v>
      </c>
      <c r="G2027" s="99" t="s">
        <v>287</v>
      </c>
      <c r="H2027" s="99" t="s">
        <v>60</v>
      </c>
      <c r="I2027" s="99" t="s">
        <v>59</v>
      </c>
      <c r="J2027" s="99" t="s">
        <v>263</v>
      </c>
      <c r="K2027" s="99">
        <v>32432</v>
      </c>
      <c r="L2027" s="99">
        <v>50910</v>
      </c>
      <c r="M2027" s="99">
        <v>0.63704576703987403</v>
      </c>
    </row>
    <row r="2028" spans="1:13" x14ac:dyDescent="0.35">
      <c r="A2028" s="99">
        <v>294.39999999999998</v>
      </c>
      <c r="B2028" s="99">
        <v>37</v>
      </c>
      <c r="C2028" s="99" t="s">
        <v>140</v>
      </c>
      <c r="D2028" s="99">
        <v>31533</v>
      </c>
      <c r="E2028" s="99" t="s">
        <v>61</v>
      </c>
      <c r="F2028" s="99">
        <v>1.06</v>
      </c>
      <c r="G2028" s="99" t="s">
        <v>287</v>
      </c>
      <c r="H2028" s="99" t="s">
        <v>60</v>
      </c>
      <c r="I2028" s="99" t="s">
        <v>59</v>
      </c>
      <c r="J2028" s="99" t="s">
        <v>263</v>
      </c>
      <c r="K2028" s="99">
        <v>32432</v>
      </c>
      <c r="L2028" s="99">
        <v>50910</v>
      </c>
      <c r="M2028" s="99">
        <v>0.63704576703987403</v>
      </c>
    </row>
    <row r="2029" spans="1:13" x14ac:dyDescent="0.35">
      <c r="A2029" s="99">
        <v>297.39999999999998</v>
      </c>
      <c r="B2029" s="99">
        <v>37</v>
      </c>
      <c r="C2029" s="99" t="s">
        <v>140</v>
      </c>
      <c r="D2029" s="99">
        <v>31376</v>
      </c>
      <c r="E2029" s="99" t="s">
        <v>61</v>
      </c>
      <c r="F2029" s="99">
        <v>1.06</v>
      </c>
      <c r="G2029" s="99" t="s">
        <v>287</v>
      </c>
      <c r="H2029" s="99" t="s">
        <v>60</v>
      </c>
      <c r="I2029" s="99" t="s">
        <v>59</v>
      </c>
      <c r="J2029" s="99" t="s">
        <v>263</v>
      </c>
      <c r="K2029" s="99">
        <v>32432</v>
      </c>
      <c r="L2029" s="99">
        <v>50910</v>
      </c>
      <c r="M2029" s="99">
        <v>0.63704576703987403</v>
      </c>
    </row>
    <row r="2030" spans="1:13" x14ac:dyDescent="0.35">
      <c r="A2030" s="99">
        <v>300.39999999999998</v>
      </c>
      <c r="B2030" s="99">
        <v>37</v>
      </c>
      <c r="C2030" s="99" t="s">
        <v>140</v>
      </c>
      <c r="D2030" s="99">
        <v>31484</v>
      </c>
      <c r="E2030" s="99" t="s">
        <v>61</v>
      </c>
      <c r="F2030" s="99">
        <v>1.06</v>
      </c>
      <c r="G2030" s="99" t="s">
        <v>287</v>
      </c>
      <c r="H2030" s="99" t="s">
        <v>60</v>
      </c>
      <c r="I2030" s="99" t="s">
        <v>59</v>
      </c>
      <c r="J2030" s="99" t="s">
        <v>263</v>
      </c>
      <c r="K2030" s="99">
        <v>32432</v>
      </c>
      <c r="L2030" s="99">
        <v>50910</v>
      </c>
      <c r="M2030" s="99">
        <v>0.63704576703987403</v>
      </c>
    </row>
    <row r="2031" spans="1:13" x14ac:dyDescent="0.35">
      <c r="A2031" s="99">
        <v>303.39999999999998</v>
      </c>
      <c r="B2031" s="99">
        <v>37</v>
      </c>
      <c r="C2031" s="99" t="s">
        <v>140</v>
      </c>
      <c r="D2031" s="99">
        <v>31571</v>
      </c>
      <c r="E2031" s="99" t="s">
        <v>61</v>
      </c>
      <c r="F2031" s="99">
        <v>1.06</v>
      </c>
      <c r="G2031" s="99" t="s">
        <v>287</v>
      </c>
      <c r="H2031" s="99" t="s">
        <v>60</v>
      </c>
      <c r="I2031" s="99" t="s">
        <v>59</v>
      </c>
      <c r="J2031" s="99" t="s">
        <v>263</v>
      </c>
      <c r="K2031" s="99">
        <v>32432</v>
      </c>
      <c r="L2031" s="99">
        <v>50910</v>
      </c>
      <c r="M2031" s="99">
        <v>0.63704576703987403</v>
      </c>
    </row>
    <row r="2032" spans="1:13" x14ac:dyDescent="0.35">
      <c r="A2032" s="99">
        <v>306.39999999999998</v>
      </c>
      <c r="B2032" s="99">
        <v>37</v>
      </c>
      <c r="C2032" s="99" t="s">
        <v>140</v>
      </c>
      <c r="D2032" s="99">
        <v>31392</v>
      </c>
      <c r="E2032" s="99" t="s">
        <v>61</v>
      </c>
      <c r="F2032" s="99">
        <v>1.06</v>
      </c>
      <c r="G2032" s="99" t="s">
        <v>287</v>
      </c>
      <c r="H2032" s="99" t="s">
        <v>60</v>
      </c>
      <c r="I2032" s="99" t="s">
        <v>59</v>
      </c>
      <c r="J2032" s="99" t="s">
        <v>263</v>
      </c>
      <c r="K2032" s="99">
        <v>32432</v>
      </c>
      <c r="L2032" s="99">
        <v>50910</v>
      </c>
      <c r="M2032" s="99">
        <v>0.63704576703987403</v>
      </c>
    </row>
    <row r="2033" spans="1:13" x14ac:dyDescent="0.35">
      <c r="A2033" s="99">
        <v>309.39999999999998</v>
      </c>
      <c r="B2033" s="99">
        <v>37</v>
      </c>
      <c r="C2033" s="99" t="s">
        <v>140</v>
      </c>
      <c r="D2033" s="99">
        <v>31394</v>
      </c>
      <c r="E2033" s="99" t="s">
        <v>61</v>
      </c>
      <c r="F2033" s="99">
        <v>1.06</v>
      </c>
      <c r="G2033" s="99" t="s">
        <v>287</v>
      </c>
      <c r="H2033" s="99" t="s">
        <v>60</v>
      </c>
      <c r="I2033" s="99" t="s">
        <v>59</v>
      </c>
      <c r="J2033" s="99" t="s">
        <v>263</v>
      </c>
      <c r="K2033" s="99">
        <v>32432</v>
      </c>
      <c r="L2033" s="99">
        <v>50910</v>
      </c>
      <c r="M2033" s="99">
        <v>0.63704576703987403</v>
      </c>
    </row>
    <row r="2034" spans="1:13" x14ac:dyDescent="0.35">
      <c r="A2034" s="99">
        <v>312.39999999999998</v>
      </c>
      <c r="B2034" s="99">
        <v>37</v>
      </c>
      <c r="C2034" s="99" t="s">
        <v>140</v>
      </c>
      <c r="D2034" s="99">
        <v>31442</v>
      </c>
      <c r="E2034" s="99" t="s">
        <v>61</v>
      </c>
      <c r="F2034" s="99">
        <v>1.06</v>
      </c>
      <c r="G2034" s="99" t="s">
        <v>287</v>
      </c>
      <c r="H2034" s="99" t="s">
        <v>60</v>
      </c>
      <c r="I2034" s="99" t="s">
        <v>59</v>
      </c>
      <c r="J2034" s="99" t="s">
        <v>263</v>
      </c>
      <c r="K2034" s="99">
        <v>32432</v>
      </c>
      <c r="L2034" s="99">
        <v>50910</v>
      </c>
      <c r="M2034" s="99">
        <v>0.63704576703987403</v>
      </c>
    </row>
    <row r="2035" spans="1:13" x14ac:dyDescent="0.35">
      <c r="A2035" s="99">
        <v>315.39999999999998</v>
      </c>
      <c r="B2035" s="99">
        <v>37</v>
      </c>
      <c r="C2035" s="99" t="s">
        <v>140</v>
      </c>
      <c r="D2035" s="99">
        <v>31497</v>
      </c>
      <c r="E2035" s="99" t="s">
        <v>61</v>
      </c>
      <c r="F2035" s="99">
        <v>1.06</v>
      </c>
      <c r="G2035" s="99" t="s">
        <v>287</v>
      </c>
      <c r="H2035" s="99" t="s">
        <v>60</v>
      </c>
      <c r="I2035" s="99" t="s">
        <v>59</v>
      </c>
      <c r="J2035" s="99" t="s">
        <v>263</v>
      </c>
      <c r="K2035" s="99">
        <v>32432</v>
      </c>
      <c r="L2035" s="99">
        <v>50910</v>
      </c>
      <c r="M2035" s="99">
        <v>0.63704576703987403</v>
      </c>
    </row>
    <row r="2036" spans="1:13" x14ac:dyDescent="0.35">
      <c r="A2036" s="99">
        <v>318.39999999999998</v>
      </c>
      <c r="B2036" s="99">
        <v>37</v>
      </c>
      <c r="C2036" s="99" t="s">
        <v>140</v>
      </c>
      <c r="D2036" s="99">
        <v>31662</v>
      </c>
      <c r="E2036" s="99" t="s">
        <v>61</v>
      </c>
      <c r="F2036" s="99">
        <v>1.06</v>
      </c>
      <c r="G2036" s="99" t="s">
        <v>287</v>
      </c>
      <c r="H2036" s="99" t="s">
        <v>60</v>
      </c>
      <c r="I2036" s="99" t="s">
        <v>59</v>
      </c>
      <c r="J2036" s="99" t="s">
        <v>263</v>
      </c>
      <c r="K2036" s="99">
        <v>32432</v>
      </c>
      <c r="L2036" s="99">
        <v>50910</v>
      </c>
      <c r="M2036" s="99">
        <v>0.63704576703987403</v>
      </c>
    </row>
    <row r="2037" spans="1:13" x14ac:dyDescent="0.35">
      <c r="A2037" s="99">
        <v>321.39999999999998</v>
      </c>
      <c r="B2037" s="99">
        <v>37</v>
      </c>
      <c r="C2037" s="99" t="s">
        <v>140</v>
      </c>
      <c r="D2037" s="99">
        <v>31371</v>
      </c>
      <c r="E2037" s="99" t="s">
        <v>61</v>
      </c>
      <c r="F2037" s="99">
        <v>1.06</v>
      </c>
      <c r="G2037" s="99" t="s">
        <v>287</v>
      </c>
      <c r="H2037" s="99" t="s">
        <v>60</v>
      </c>
      <c r="I2037" s="99" t="s">
        <v>59</v>
      </c>
      <c r="J2037" s="99" t="s">
        <v>263</v>
      </c>
      <c r="K2037" s="99">
        <v>32432</v>
      </c>
      <c r="L2037" s="99">
        <v>50910</v>
      </c>
      <c r="M2037" s="99">
        <v>0.63704576703987403</v>
      </c>
    </row>
    <row r="2038" spans="1:13" x14ac:dyDescent="0.35">
      <c r="A2038" s="99">
        <v>324.39999999999998</v>
      </c>
      <c r="B2038" s="99">
        <v>37</v>
      </c>
      <c r="C2038" s="99" t="s">
        <v>140</v>
      </c>
      <c r="D2038" s="99">
        <v>31403</v>
      </c>
      <c r="E2038" s="99" t="s">
        <v>61</v>
      </c>
      <c r="F2038" s="99">
        <v>1.06</v>
      </c>
      <c r="G2038" s="99" t="s">
        <v>287</v>
      </c>
      <c r="H2038" s="99" t="s">
        <v>60</v>
      </c>
      <c r="I2038" s="99" t="s">
        <v>59</v>
      </c>
      <c r="J2038" s="99" t="s">
        <v>263</v>
      </c>
      <c r="K2038" s="99">
        <v>32432</v>
      </c>
      <c r="L2038" s="99">
        <v>50910</v>
      </c>
      <c r="M2038" s="99">
        <v>0.63704576703987403</v>
      </c>
    </row>
    <row r="2039" spans="1:13" x14ac:dyDescent="0.35">
      <c r="A2039" s="99">
        <v>327.39999999999998</v>
      </c>
      <c r="B2039" s="99">
        <v>37</v>
      </c>
      <c r="C2039" s="99" t="s">
        <v>140</v>
      </c>
      <c r="D2039" s="99">
        <v>31573</v>
      </c>
      <c r="E2039" s="99" t="s">
        <v>61</v>
      </c>
      <c r="F2039" s="99">
        <v>1.06</v>
      </c>
      <c r="G2039" s="99" t="s">
        <v>287</v>
      </c>
      <c r="H2039" s="99" t="s">
        <v>60</v>
      </c>
      <c r="I2039" s="99" t="s">
        <v>59</v>
      </c>
      <c r="J2039" s="99" t="s">
        <v>263</v>
      </c>
      <c r="K2039" s="99">
        <v>32432</v>
      </c>
      <c r="L2039" s="99">
        <v>50910</v>
      </c>
      <c r="M2039" s="99">
        <v>0.63704576703987403</v>
      </c>
    </row>
    <row r="2040" spans="1:13" x14ac:dyDescent="0.35">
      <c r="A2040" s="99">
        <v>330.4</v>
      </c>
      <c r="B2040" s="99">
        <v>37</v>
      </c>
      <c r="C2040" s="99" t="s">
        <v>140</v>
      </c>
      <c r="D2040" s="99">
        <v>31194</v>
      </c>
      <c r="E2040" s="99" t="s">
        <v>61</v>
      </c>
      <c r="F2040" s="99">
        <v>1.06</v>
      </c>
      <c r="G2040" s="99" t="s">
        <v>287</v>
      </c>
      <c r="H2040" s="99" t="s">
        <v>60</v>
      </c>
      <c r="I2040" s="99" t="s">
        <v>59</v>
      </c>
      <c r="J2040" s="99" t="s">
        <v>263</v>
      </c>
      <c r="K2040" s="99">
        <v>32432</v>
      </c>
      <c r="L2040" s="99">
        <v>50910</v>
      </c>
      <c r="M2040" s="99">
        <v>0.63704576703987403</v>
      </c>
    </row>
    <row r="2041" spans="1:13" x14ac:dyDescent="0.35">
      <c r="A2041" s="99">
        <v>333.4</v>
      </c>
      <c r="B2041" s="99">
        <v>37</v>
      </c>
      <c r="C2041" s="99" t="s">
        <v>140</v>
      </c>
      <c r="D2041" s="99">
        <v>31414</v>
      </c>
      <c r="E2041" s="99" t="s">
        <v>61</v>
      </c>
      <c r="F2041" s="99">
        <v>1.06</v>
      </c>
      <c r="G2041" s="99" t="s">
        <v>287</v>
      </c>
      <c r="H2041" s="99" t="s">
        <v>60</v>
      </c>
      <c r="I2041" s="99" t="s">
        <v>59</v>
      </c>
      <c r="J2041" s="99" t="s">
        <v>263</v>
      </c>
      <c r="K2041" s="99">
        <v>32432</v>
      </c>
      <c r="L2041" s="99">
        <v>50910</v>
      </c>
      <c r="M2041" s="99">
        <v>0.63704576703987403</v>
      </c>
    </row>
    <row r="2042" spans="1:13" x14ac:dyDescent="0.35">
      <c r="A2042" s="99">
        <v>336.4</v>
      </c>
      <c r="B2042" s="99">
        <v>37</v>
      </c>
      <c r="C2042" s="99" t="s">
        <v>140</v>
      </c>
      <c r="D2042" s="99">
        <v>31876</v>
      </c>
      <c r="E2042" s="99" t="s">
        <v>61</v>
      </c>
      <c r="F2042" s="99">
        <v>1.06</v>
      </c>
      <c r="G2042" s="99" t="s">
        <v>287</v>
      </c>
      <c r="H2042" s="99" t="s">
        <v>60</v>
      </c>
      <c r="I2042" s="99" t="s">
        <v>59</v>
      </c>
      <c r="J2042" s="99" t="s">
        <v>263</v>
      </c>
      <c r="K2042" s="99">
        <v>32432</v>
      </c>
      <c r="L2042" s="99">
        <v>50910</v>
      </c>
      <c r="M2042" s="99">
        <v>0.63704576703987403</v>
      </c>
    </row>
    <row r="2043" spans="1:13" x14ac:dyDescent="0.35">
      <c r="A2043" s="99">
        <v>339.4</v>
      </c>
      <c r="B2043" s="99">
        <v>37</v>
      </c>
      <c r="C2043" s="99" t="s">
        <v>140</v>
      </c>
      <c r="D2043" s="99">
        <v>31370</v>
      </c>
      <c r="E2043" s="99" t="s">
        <v>61</v>
      </c>
      <c r="F2043" s="99">
        <v>1.06</v>
      </c>
      <c r="G2043" s="99" t="s">
        <v>287</v>
      </c>
      <c r="H2043" s="99" t="s">
        <v>60</v>
      </c>
      <c r="I2043" s="99" t="s">
        <v>59</v>
      </c>
      <c r="J2043" s="99" t="s">
        <v>263</v>
      </c>
      <c r="K2043" s="99">
        <v>32432</v>
      </c>
      <c r="L2043" s="99">
        <v>50910</v>
      </c>
      <c r="M2043" s="99">
        <v>0.63704576703987403</v>
      </c>
    </row>
    <row r="2044" spans="1:13" x14ac:dyDescent="0.35">
      <c r="A2044" s="99">
        <v>342.4</v>
      </c>
      <c r="B2044" s="99">
        <v>37</v>
      </c>
      <c r="C2044" s="99" t="s">
        <v>140</v>
      </c>
      <c r="D2044" s="99">
        <v>31262</v>
      </c>
      <c r="E2044" s="99" t="s">
        <v>61</v>
      </c>
      <c r="F2044" s="99">
        <v>1.06</v>
      </c>
      <c r="G2044" s="99" t="s">
        <v>287</v>
      </c>
      <c r="H2044" s="99" t="s">
        <v>60</v>
      </c>
      <c r="I2044" s="99" t="s">
        <v>59</v>
      </c>
      <c r="J2044" s="99" t="s">
        <v>263</v>
      </c>
      <c r="K2044" s="99">
        <v>32432</v>
      </c>
      <c r="L2044" s="99">
        <v>50910</v>
      </c>
      <c r="M2044" s="99">
        <v>0.63704576703987403</v>
      </c>
    </row>
    <row r="2045" spans="1:13" x14ac:dyDescent="0.35">
      <c r="A2045" s="99">
        <v>345.4</v>
      </c>
      <c r="B2045" s="99">
        <v>37</v>
      </c>
      <c r="C2045" s="99" t="s">
        <v>140</v>
      </c>
      <c r="D2045" s="99">
        <v>31492</v>
      </c>
      <c r="E2045" s="99" t="s">
        <v>61</v>
      </c>
      <c r="F2045" s="99">
        <v>1.06</v>
      </c>
      <c r="G2045" s="99" t="s">
        <v>287</v>
      </c>
      <c r="H2045" s="99" t="s">
        <v>60</v>
      </c>
      <c r="I2045" s="99" t="s">
        <v>59</v>
      </c>
      <c r="J2045" s="99" t="s">
        <v>263</v>
      </c>
      <c r="K2045" s="99">
        <v>32432</v>
      </c>
      <c r="L2045" s="99">
        <v>50910</v>
      </c>
      <c r="M2045" s="99">
        <v>0.63704576703987403</v>
      </c>
    </row>
    <row r="2046" spans="1:13" x14ac:dyDescent="0.35">
      <c r="A2046" s="99">
        <v>348.4</v>
      </c>
      <c r="B2046" s="99">
        <v>37</v>
      </c>
      <c r="C2046" s="99" t="s">
        <v>140</v>
      </c>
      <c r="D2046" s="99">
        <v>31479</v>
      </c>
      <c r="E2046" s="99" t="s">
        <v>61</v>
      </c>
      <c r="F2046" s="99">
        <v>1.06</v>
      </c>
      <c r="G2046" s="99" t="s">
        <v>287</v>
      </c>
      <c r="H2046" s="99" t="s">
        <v>60</v>
      </c>
      <c r="I2046" s="99" t="s">
        <v>59</v>
      </c>
      <c r="J2046" s="99" t="s">
        <v>263</v>
      </c>
      <c r="K2046" s="99">
        <v>32432</v>
      </c>
      <c r="L2046" s="99">
        <v>50910</v>
      </c>
      <c r="M2046" s="99">
        <v>0.63704576703987403</v>
      </c>
    </row>
    <row r="2047" spans="1:13" x14ac:dyDescent="0.35">
      <c r="A2047" s="99">
        <v>351.4</v>
      </c>
      <c r="B2047" s="99">
        <v>37</v>
      </c>
      <c r="C2047" s="99" t="s">
        <v>140</v>
      </c>
      <c r="D2047" s="99">
        <v>31352</v>
      </c>
      <c r="E2047" s="99" t="s">
        <v>61</v>
      </c>
      <c r="F2047" s="99">
        <v>1.06</v>
      </c>
      <c r="G2047" s="99" t="s">
        <v>287</v>
      </c>
      <c r="H2047" s="99" t="s">
        <v>60</v>
      </c>
      <c r="I2047" s="99" t="s">
        <v>59</v>
      </c>
      <c r="J2047" s="99" t="s">
        <v>263</v>
      </c>
      <c r="K2047" s="99">
        <v>32432</v>
      </c>
      <c r="L2047" s="99">
        <v>50910</v>
      </c>
      <c r="M2047" s="99">
        <v>0.63704576703987403</v>
      </c>
    </row>
    <row r="2048" spans="1:13" x14ac:dyDescent="0.35">
      <c r="A2048" s="99">
        <v>354.4</v>
      </c>
      <c r="B2048" s="99">
        <v>37</v>
      </c>
      <c r="C2048" s="99" t="s">
        <v>140</v>
      </c>
      <c r="D2048" s="99">
        <v>31562</v>
      </c>
      <c r="E2048" s="99" t="s">
        <v>61</v>
      </c>
      <c r="F2048" s="99">
        <v>1.06</v>
      </c>
      <c r="G2048" s="99" t="s">
        <v>287</v>
      </c>
      <c r="H2048" s="99" t="s">
        <v>60</v>
      </c>
      <c r="I2048" s="99" t="s">
        <v>59</v>
      </c>
      <c r="J2048" s="99" t="s">
        <v>263</v>
      </c>
      <c r="K2048" s="99">
        <v>32432</v>
      </c>
      <c r="L2048" s="99">
        <v>50910</v>
      </c>
      <c r="M2048" s="99">
        <v>0.63704576703987403</v>
      </c>
    </row>
    <row r="2049" spans="1:13" x14ac:dyDescent="0.35">
      <c r="A2049" s="99">
        <v>357.4</v>
      </c>
      <c r="B2049" s="99">
        <v>37</v>
      </c>
      <c r="C2049" s="99" t="s">
        <v>140</v>
      </c>
      <c r="D2049" s="99">
        <v>31200</v>
      </c>
      <c r="E2049" s="99" t="s">
        <v>61</v>
      </c>
      <c r="F2049" s="99">
        <v>1.06</v>
      </c>
      <c r="G2049" s="99" t="s">
        <v>287</v>
      </c>
      <c r="H2049" s="99" t="s">
        <v>60</v>
      </c>
      <c r="I2049" s="99" t="s">
        <v>59</v>
      </c>
      <c r="J2049" s="99" t="s">
        <v>263</v>
      </c>
      <c r="K2049" s="99">
        <v>32432</v>
      </c>
      <c r="L2049" s="99">
        <v>50910</v>
      </c>
      <c r="M2049" s="99">
        <v>0.63704576703987403</v>
      </c>
    </row>
    <row r="2050" spans="1:13" x14ac:dyDescent="0.35">
      <c r="A2050" s="99">
        <v>360.4</v>
      </c>
      <c r="B2050" s="99">
        <v>37</v>
      </c>
      <c r="C2050" s="99" t="s">
        <v>140</v>
      </c>
      <c r="D2050" s="99">
        <v>31481</v>
      </c>
      <c r="E2050" s="99" t="s">
        <v>61</v>
      </c>
      <c r="F2050" s="99">
        <v>1.06</v>
      </c>
      <c r="G2050" s="99" t="s">
        <v>287</v>
      </c>
      <c r="H2050" s="99" t="s">
        <v>60</v>
      </c>
      <c r="I2050" s="99" t="s">
        <v>59</v>
      </c>
      <c r="J2050" s="99" t="s">
        <v>263</v>
      </c>
      <c r="K2050" s="99">
        <v>32432</v>
      </c>
      <c r="L2050" s="99">
        <v>50910</v>
      </c>
      <c r="M2050" s="99">
        <v>0.63704576703987403</v>
      </c>
    </row>
    <row r="2051" spans="1:13" x14ac:dyDescent="0.35">
      <c r="A2051" s="99">
        <v>363.4</v>
      </c>
      <c r="B2051" s="99">
        <v>37</v>
      </c>
      <c r="C2051" s="99" t="s">
        <v>140</v>
      </c>
      <c r="D2051" s="99">
        <v>31401</v>
      </c>
      <c r="E2051" s="99" t="s">
        <v>61</v>
      </c>
      <c r="F2051" s="99">
        <v>1.06</v>
      </c>
      <c r="G2051" s="99" t="s">
        <v>287</v>
      </c>
      <c r="H2051" s="99" t="s">
        <v>60</v>
      </c>
      <c r="I2051" s="99" t="s">
        <v>59</v>
      </c>
      <c r="J2051" s="99" t="s">
        <v>263</v>
      </c>
      <c r="K2051" s="99">
        <v>32432</v>
      </c>
      <c r="L2051" s="99">
        <v>50910</v>
      </c>
      <c r="M2051" s="99">
        <v>0.63704576703987403</v>
      </c>
    </row>
    <row r="2052" spans="1:13" x14ac:dyDescent="0.35">
      <c r="A2052" s="99">
        <v>366.4</v>
      </c>
      <c r="B2052" s="99">
        <v>37</v>
      </c>
      <c r="C2052" s="99" t="s">
        <v>140</v>
      </c>
      <c r="D2052" s="99">
        <v>31187</v>
      </c>
      <c r="E2052" s="99" t="s">
        <v>61</v>
      </c>
      <c r="F2052" s="99">
        <v>1.06</v>
      </c>
      <c r="G2052" s="99" t="s">
        <v>287</v>
      </c>
      <c r="H2052" s="99" t="s">
        <v>60</v>
      </c>
      <c r="I2052" s="99" t="s">
        <v>59</v>
      </c>
      <c r="J2052" s="99" t="s">
        <v>263</v>
      </c>
      <c r="K2052" s="99">
        <v>32432</v>
      </c>
      <c r="L2052" s="99">
        <v>50910</v>
      </c>
      <c r="M2052" s="99">
        <v>0.63704576703987403</v>
      </c>
    </row>
    <row r="2053" spans="1:13" x14ac:dyDescent="0.35">
      <c r="A2053" s="99">
        <v>369.4</v>
      </c>
      <c r="B2053" s="99">
        <v>36.9</v>
      </c>
      <c r="C2053" s="99" t="s">
        <v>140</v>
      </c>
      <c r="D2053" s="99">
        <v>31690</v>
      </c>
      <c r="E2053" s="99" t="s">
        <v>61</v>
      </c>
      <c r="F2053" s="99">
        <v>1.06</v>
      </c>
      <c r="G2053" s="99" t="s">
        <v>287</v>
      </c>
      <c r="H2053" s="99" t="s">
        <v>60</v>
      </c>
      <c r="I2053" s="99" t="s">
        <v>59</v>
      </c>
      <c r="J2053" s="99" t="s">
        <v>263</v>
      </c>
      <c r="K2053" s="99">
        <v>32432</v>
      </c>
      <c r="L2053" s="99">
        <v>50910</v>
      </c>
      <c r="M2053" s="99">
        <v>0.63704576703987403</v>
      </c>
    </row>
    <row r="2054" spans="1:13" x14ac:dyDescent="0.35">
      <c r="A2054" s="99">
        <v>372.4</v>
      </c>
      <c r="B2054" s="99">
        <v>37</v>
      </c>
      <c r="C2054" s="99" t="s">
        <v>140</v>
      </c>
      <c r="D2054" s="99">
        <v>31630</v>
      </c>
      <c r="E2054" s="99" t="s">
        <v>61</v>
      </c>
      <c r="F2054" s="99">
        <v>1.06</v>
      </c>
      <c r="G2054" s="99" t="s">
        <v>287</v>
      </c>
      <c r="H2054" s="99" t="s">
        <v>60</v>
      </c>
      <c r="I2054" s="99" t="s">
        <v>59</v>
      </c>
      <c r="J2054" s="99" t="s">
        <v>263</v>
      </c>
      <c r="K2054" s="99">
        <v>32432</v>
      </c>
      <c r="L2054" s="99">
        <v>50910</v>
      </c>
      <c r="M2054" s="99">
        <v>0.63704576703987403</v>
      </c>
    </row>
    <row r="2055" spans="1:13" x14ac:dyDescent="0.35">
      <c r="A2055" s="99">
        <v>375.4</v>
      </c>
      <c r="B2055" s="99">
        <v>37</v>
      </c>
      <c r="C2055" s="99" t="s">
        <v>140</v>
      </c>
      <c r="D2055" s="99">
        <v>31525</v>
      </c>
      <c r="E2055" s="99" t="s">
        <v>61</v>
      </c>
      <c r="F2055" s="99">
        <v>1.06</v>
      </c>
      <c r="G2055" s="99" t="s">
        <v>287</v>
      </c>
      <c r="H2055" s="99" t="s">
        <v>60</v>
      </c>
      <c r="I2055" s="99" t="s">
        <v>59</v>
      </c>
      <c r="J2055" s="99" t="s">
        <v>263</v>
      </c>
      <c r="K2055" s="99">
        <v>32432</v>
      </c>
      <c r="L2055" s="99">
        <v>50910</v>
      </c>
      <c r="M2055" s="99">
        <v>0.63704576703987403</v>
      </c>
    </row>
    <row r="2056" spans="1:13" x14ac:dyDescent="0.35">
      <c r="A2056" s="99">
        <v>378.4</v>
      </c>
      <c r="B2056" s="99">
        <v>37</v>
      </c>
      <c r="C2056" s="99" t="s">
        <v>140</v>
      </c>
      <c r="D2056" s="99">
        <v>31181</v>
      </c>
      <c r="E2056" s="99" t="s">
        <v>61</v>
      </c>
      <c r="F2056" s="99">
        <v>1.06</v>
      </c>
      <c r="G2056" s="99" t="s">
        <v>287</v>
      </c>
      <c r="H2056" s="99" t="s">
        <v>60</v>
      </c>
      <c r="I2056" s="99" t="s">
        <v>59</v>
      </c>
      <c r="J2056" s="99" t="s">
        <v>263</v>
      </c>
      <c r="K2056" s="99">
        <v>32432</v>
      </c>
      <c r="L2056" s="99">
        <v>50910</v>
      </c>
      <c r="M2056" s="99">
        <v>0.63704576703987403</v>
      </c>
    </row>
    <row r="2057" spans="1:13" x14ac:dyDescent="0.35">
      <c r="A2057" s="99">
        <v>381.4</v>
      </c>
      <c r="B2057" s="99">
        <v>37</v>
      </c>
      <c r="C2057" s="99" t="s">
        <v>140</v>
      </c>
      <c r="D2057" s="99">
        <v>31601</v>
      </c>
      <c r="E2057" s="99" t="s">
        <v>61</v>
      </c>
      <c r="F2057" s="99">
        <v>1.06</v>
      </c>
      <c r="G2057" s="99" t="s">
        <v>287</v>
      </c>
      <c r="H2057" s="99" t="s">
        <v>60</v>
      </c>
      <c r="I2057" s="99" t="s">
        <v>59</v>
      </c>
      <c r="J2057" s="99" t="s">
        <v>263</v>
      </c>
      <c r="K2057" s="99">
        <v>32432</v>
      </c>
      <c r="L2057" s="99">
        <v>50910</v>
      </c>
      <c r="M2057" s="99">
        <v>0.63704576703987403</v>
      </c>
    </row>
    <row r="2058" spans="1:13" x14ac:dyDescent="0.35">
      <c r="A2058" s="99">
        <v>384.4</v>
      </c>
      <c r="B2058" s="99">
        <v>37</v>
      </c>
      <c r="C2058" s="99" t="s">
        <v>140</v>
      </c>
      <c r="D2058" s="99">
        <v>31216</v>
      </c>
      <c r="E2058" s="99" t="s">
        <v>61</v>
      </c>
      <c r="F2058" s="99">
        <v>1.06</v>
      </c>
      <c r="G2058" s="99" t="s">
        <v>287</v>
      </c>
      <c r="H2058" s="99" t="s">
        <v>60</v>
      </c>
      <c r="I2058" s="99" t="s">
        <v>59</v>
      </c>
      <c r="J2058" s="99" t="s">
        <v>263</v>
      </c>
      <c r="K2058" s="99">
        <v>32432</v>
      </c>
      <c r="L2058" s="99">
        <v>50910</v>
      </c>
      <c r="M2058" s="99">
        <v>0.63704576703987403</v>
      </c>
    </row>
    <row r="2059" spans="1:13" x14ac:dyDescent="0.35">
      <c r="A2059" s="99">
        <v>387.4</v>
      </c>
      <c r="B2059" s="99">
        <v>37</v>
      </c>
      <c r="C2059" s="99" t="s">
        <v>140</v>
      </c>
      <c r="D2059" s="99">
        <v>31394</v>
      </c>
      <c r="E2059" s="99" t="s">
        <v>61</v>
      </c>
      <c r="F2059" s="99">
        <v>1.06</v>
      </c>
      <c r="G2059" s="99" t="s">
        <v>287</v>
      </c>
      <c r="H2059" s="99" t="s">
        <v>60</v>
      </c>
      <c r="I2059" s="99" t="s">
        <v>59</v>
      </c>
      <c r="J2059" s="99" t="s">
        <v>263</v>
      </c>
      <c r="K2059" s="99">
        <v>32432</v>
      </c>
      <c r="L2059" s="99">
        <v>50910</v>
      </c>
      <c r="M2059" s="99">
        <v>0.63704576703987403</v>
      </c>
    </row>
    <row r="2060" spans="1:13" x14ac:dyDescent="0.35">
      <c r="A2060" s="99">
        <v>390.4</v>
      </c>
      <c r="B2060" s="99">
        <v>37</v>
      </c>
      <c r="C2060" s="99" t="s">
        <v>140</v>
      </c>
      <c r="D2060" s="99">
        <v>31326</v>
      </c>
      <c r="E2060" s="99" t="s">
        <v>61</v>
      </c>
      <c r="F2060" s="99">
        <v>1.06</v>
      </c>
      <c r="G2060" s="99" t="s">
        <v>287</v>
      </c>
      <c r="H2060" s="99" t="s">
        <v>60</v>
      </c>
      <c r="I2060" s="99" t="s">
        <v>59</v>
      </c>
      <c r="J2060" s="99" t="s">
        <v>263</v>
      </c>
      <c r="K2060" s="99">
        <v>32432</v>
      </c>
      <c r="L2060" s="99">
        <v>50910</v>
      </c>
      <c r="M2060" s="99">
        <v>0.63704576703987403</v>
      </c>
    </row>
    <row r="2061" spans="1:13" x14ac:dyDescent="0.35">
      <c r="A2061" s="99">
        <v>393.4</v>
      </c>
      <c r="B2061" s="99">
        <v>37</v>
      </c>
      <c r="C2061" s="99" t="s">
        <v>140</v>
      </c>
      <c r="D2061" s="99">
        <v>31193</v>
      </c>
      <c r="E2061" s="99" t="s">
        <v>61</v>
      </c>
      <c r="F2061" s="99">
        <v>1.06</v>
      </c>
      <c r="G2061" s="99" t="s">
        <v>287</v>
      </c>
      <c r="H2061" s="99" t="s">
        <v>60</v>
      </c>
      <c r="I2061" s="99" t="s">
        <v>59</v>
      </c>
      <c r="J2061" s="99" t="s">
        <v>263</v>
      </c>
      <c r="K2061" s="99">
        <v>32432</v>
      </c>
      <c r="L2061" s="99">
        <v>50910</v>
      </c>
      <c r="M2061" s="99">
        <v>0.63704576703987403</v>
      </c>
    </row>
    <row r="2062" spans="1:13" x14ac:dyDescent="0.35">
      <c r="A2062" s="99">
        <v>396.4</v>
      </c>
      <c r="B2062" s="99">
        <v>37</v>
      </c>
      <c r="C2062" s="99" t="s">
        <v>140</v>
      </c>
      <c r="D2062" s="99">
        <v>31383</v>
      </c>
      <c r="E2062" s="99" t="s">
        <v>61</v>
      </c>
      <c r="F2062" s="99">
        <v>1.06</v>
      </c>
      <c r="G2062" s="99" t="s">
        <v>287</v>
      </c>
      <c r="H2062" s="99" t="s">
        <v>60</v>
      </c>
      <c r="I2062" s="99" t="s">
        <v>59</v>
      </c>
      <c r="J2062" s="99" t="s">
        <v>263</v>
      </c>
      <c r="K2062" s="99">
        <v>32432</v>
      </c>
      <c r="L2062" s="99">
        <v>50910</v>
      </c>
      <c r="M2062" s="99">
        <v>0.63704576703987403</v>
      </c>
    </row>
    <row r="2063" spans="1:13" x14ac:dyDescent="0.35">
      <c r="A2063" s="99">
        <v>399.4</v>
      </c>
      <c r="B2063" s="99">
        <v>37</v>
      </c>
      <c r="C2063" s="99" t="s">
        <v>140</v>
      </c>
      <c r="D2063" s="99">
        <v>31576</v>
      </c>
      <c r="E2063" s="99" t="s">
        <v>61</v>
      </c>
      <c r="F2063" s="99">
        <v>1.06</v>
      </c>
      <c r="G2063" s="99" t="s">
        <v>287</v>
      </c>
      <c r="H2063" s="99" t="s">
        <v>60</v>
      </c>
      <c r="I2063" s="99" t="s">
        <v>59</v>
      </c>
      <c r="J2063" s="99" t="s">
        <v>263</v>
      </c>
      <c r="K2063" s="99">
        <v>32432</v>
      </c>
      <c r="L2063" s="99">
        <v>50910</v>
      </c>
      <c r="M2063" s="99">
        <v>0.63704576703987403</v>
      </c>
    </row>
    <row r="2064" spans="1:13" x14ac:dyDescent="0.35">
      <c r="A2064" s="99">
        <v>402.4</v>
      </c>
      <c r="B2064" s="99">
        <v>37</v>
      </c>
      <c r="C2064" s="99" t="s">
        <v>140</v>
      </c>
      <c r="D2064" s="99">
        <v>31282</v>
      </c>
      <c r="E2064" s="99" t="s">
        <v>61</v>
      </c>
      <c r="F2064" s="99">
        <v>1.06</v>
      </c>
      <c r="G2064" s="99" t="s">
        <v>287</v>
      </c>
      <c r="H2064" s="99" t="s">
        <v>60</v>
      </c>
      <c r="I2064" s="99" t="s">
        <v>59</v>
      </c>
      <c r="J2064" s="99" t="s">
        <v>263</v>
      </c>
      <c r="K2064" s="99">
        <v>32432</v>
      </c>
      <c r="L2064" s="99">
        <v>50910</v>
      </c>
      <c r="M2064" s="99">
        <v>0.63704576703987403</v>
      </c>
    </row>
    <row r="2065" spans="1:13" x14ac:dyDescent="0.35">
      <c r="A2065" s="99">
        <v>405.4</v>
      </c>
      <c r="B2065" s="99">
        <v>37</v>
      </c>
      <c r="C2065" s="99" t="s">
        <v>140</v>
      </c>
      <c r="D2065" s="99">
        <v>31390</v>
      </c>
      <c r="E2065" s="99" t="s">
        <v>61</v>
      </c>
      <c r="F2065" s="99">
        <v>1.06</v>
      </c>
      <c r="G2065" s="99" t="s">
        <v>287</v>
      </c>
      <c r="H2065" s="99" t="s">
        <v>60</v>
      </c>
      <c r="I2065" s="99" t="s">
        <v>59</v>
      </c>
      <c r="J2065" s="99" t="s">
        <v>263</v>
      </c>
      <c r="K2065" s="99">
        <v>32432</v>
      </c>
      <c r="L2065" s="99">
        <v>50910</v>
      </c>
      <c r="M2065" s="99">
        <v>0.63704576703987403</v>
      </c>
    </row>
    <row r="2066" spans="1:13" x14ac:dyDescent="0.35">
      <c r="A2066" s="99">
        <v>408.4</v>
      </c>
      <c r="B2066" s="99">
        <v>37</v>
      </c>
      <c r="C2066" s="99" t="s">
        <v>140</v>
      </c>
      <c r="D2066" s="99">
        <v>31673</v>
      </c>
      <c r="E2066" s="99" t="s">
        <v>61</v>
      </c>
      <c r="F2066" s="99">
        <v>1.06</v>
      </c>
      <c r="G2066" s="99" t="s">
        <v>287</v>
      </c>
      <c r="H2066" s="99" t="s">
        <v>60</v>
      </c>
      <c r="I2066" s="99" t="s">
        <v>59</v>
      </c>
      <c r="J2066" s="99" t="s">
        <v>263</v>
      </c>
      <c r="K2066" s="99">
        <v>32432</v>
      </c>
      <c r="L2066" s="99">
        <v>50910</v>
      </c>
      <c r="M2066" s="99">
        <v>0.63704576703987403</v>
      </c>
    </row>
    <row r="2067" spans="1:13" x14ac:dyDescent="0.35">
      <c r="A2067" s="99">
        <v>411.4</v>
      </c>
      <c r="B2067" s="99">
        <v>37</v>
      </c>
      <c r="C2067" s="99" t="s">
        <v>140</v>
      </c>
      <c r="D2067" s="99">
        <v>31223</v>
      </c>
      <c r="E2067" s="99" t="s">
        <v>61</v>
      </c>
      <c r="F2067" s="99">
        <v>1.06</v>
      </c>
      <c r="G2067" s="99" t="s">
        <v>287</v>
      </c>
      <c r="H2067" s="99" t="s">
        <v>60</v>
      </c>
      <c r="I2067" s="99" t="s">
        <v>59</v>
      </c>
      <c r="J2067" s="99" t="s">
        <v>263</v>
      </c>
      <c r="K2067" s="99">
        <v>32432</v>
      </c>
      <c r="L2067" s="99">
        <v>50910</v>
      </c>
      <c r="M2067" s="99">
        <v>0.63704576703987403</v>
      </c>
    </row>
    <row r="2068" spans="1:13" x14ac:dyDescent="0.35">
      <c r="A2068" s="99">
        <v>414.4</v>
      </c>
      <c r="B2068" s="99">
        <v>37</v>
      </c>
      <c r="C2068" s="99" t="s">
        <v>140</v>
      </c>
      <c r="D2068" s="99">
        <v>31185</v>
      </c>
      <c r="E2068" s="99" t="s">
        <v>61</v>
      </c>
      <c r="F2068" s="99">
        <v>1.06</v>
      </c>
      <c r="G2068" s="99" t="s">
        <v>287</v>
      </c>
      <c r="H2068" s="99" t="s">
        <v>60</v>
      </c>
      <c r="I2068" s="99" t="s">
        <v>59</v>
      </c>
      <c r="J2068" s="99" t="s">
        <v>263</v>
      </c>
      <c r="K2068" s="99">
        <v>32432</v>
      </c>
      <c r="L2068" s="99">
        <v>50910</v>
      </c>
      <c r="M2068" s="99">
        <v>0.63704576703987403</v>
      </c>
    </row>
    <row r="2069" spans="1:13" x14ac:dyDescent="0.35">
      <c r="A2069" s="99">
        <v>417.4</v>
      </c>
      <c r="B2069" s="99">
        <v>37</v>
      </c>
      <c r="C2069" s="99" t="s">
        <v>140</v>
      </c>
      <c r="D2069" s="99">
        <v>31066</v>
      </c>
      <c r="E2069" s="99" t="s">
        <v>61</v>
      </c>
      <c r="F2069" s="99">
        <v>1.06</v>
      </c>
      <c r="G2069" s="99" t="s">
        <v>287</v>
      </c>
      <c r="H2069" s="99" t="s">
        <v>60</v>
      </c>
      <c r="I2069" s="99" t="s">
        <v>59</v>
      </c>
      <c r="J2069" s="99" t="s">
        <v>263</v>
      </c>
      <c r="K2069" s="99">
        <v>32432</v>
      </c>
      <c r="L2069" s="99">
        <v>50910</v>
      </c>
      <c r="M2069" s="99">
        <v>0.63704576703987403</v>
      </c>
    </row>
    <row r="2070" spans="1:13" x14ac:dyDescent="0.35">
      <c r="A2070" s="99">
        <v>420.4</v>
      </c>
      <c r="B2070" s="99">
        <v>37</v>
      </c>
      <c r="C2070" s="99" t="s">
        <v>140</v>
      </c>
      <c r="D2070" s="99">
        <v>31476</v>
      </c>
      <c r="E2070" s="99" t="s">
        <v>61</v>
      </c>
      <c r="F2070" s="99">
        <v>1.06</v>
      </c>
      <c r="G2070" s="99" t="s">
        <v>287</v>
      </c>
      <c r="H2070" s="99" t="s">
        <v>60</v>
      </c>
      <c r="I2070" s="99" t="s">
        <v>59</v>
      </c>
      <c r="J2070" s="99" t="s">
        <v>263</v>
      </c>
      <c r="K2070" s="99">
        <v>32432</v>
      </c>
      <c r="L2070" s="99">
        <v>50910</v>
      </c>
      <c r="M2070" s="99">
        <v>0.63704576703987403</v>
      </c>
    </row>
    <row r="2071" spans="1:13" x14ac:dyDescent="0.35">
      <c r="A2071" s="99">
        <v>423.4</v>
      </c>
      <c r="B2071" s="99">
        <v>37</v>
      </c>
      <c r="C2071" s="99" t="s">
        <v>140</v>
      </c>
      <c r="D2071" s="99">
        <v>30682</v>
      </c>
      <c r="E2071" s="99" t="s">
        <v>61</v>
      </c>
      <c r="F2071" s="99">
        <v>1.06</v>
      </c>
      <c r="G2071" s="99" t="s">
        <v>287</v>
      </c>
      <c r="H2071" s="99" t="s">
        <v>60</v>
      </c>
      <c r="I2071" s="99" t="s">
        <v>59</v>
      </c>
      <c r="J2071" s="99" t="s">
        <v>263</v>
      </c>
      <c r="K2071" s="99">
        <v>32432</v>
      </c>
      <c r="L2071" s="99">
        <v>50910</v>
      </c>
      <c r="M2071" s="99">
        <v>0.63704576703987403</v>
      </c>
    </row>
    <row r="2072" spans="1:13" x14ac:dyDescent="0.35">
      <c r="A2072" s="99">
        <v>426.4</v>
      </c>
      <c r="B2072" s="99">
        <v>37</v>
      </c>
      <c r="C2072" s="99" t="s">
        <v>140</v>
      </c>
      <c r="D2072" s="99">
        <v>31187</v>
      </c>
      <c r="E2072" s="99" t="s">
        <v>61</v>
      </c>
      <c r="F2072" s="99">
        <v>1.06</v>
      </c>
      <c r="G2072" s="99" t="s">
        <v>287</v>
      </c>
      <c r="H2072" s="99" t="s">
        <v>60</v>
      </c>
      <c r="I2072" s="99" t="s">
        <v>59</v>
      </c>
      <c r="J2072" s="99" t="s">
        <v>263</v>
      </c>
      <c r="K2072" s="99">
        <v>32432</v>
      </c>
      <c r="L2072" s="99">
        <v>50910</v>
      </c>
      <c r="M2072" s="99">
        <v>0.63704576703987403</v>
      </c>
    </row>
    <row r="2073" spans="1:13" x14ac:dyDescent="0.35">
      <c r="A2073" s="99">
        <v>429.4</v>
      </c>
      <c r="B2073" s="99">
        <v>37</v>
      </c>
      <c r="C2073" s="99" t="s">
        <v>140</v>
      </c>
      <c r="D2073" s="99">
        <v>30961</v>
      </c>
      <c r="E2073" s="99" t="s">
        <v>61</v>
      </c>
      <c r="F2073" s="99">
        <v>1.06</v>
      </c>
      <c r="G2073" s="99" t="s">
        <v>287</v>
      </c>
      <c r="H2073" s="99" t="s">
        <v>60</v>
      </c>
      <c r="I2073" s="99" t="s">
        <v>59</v>
      </c>
      <c r="J2073" s="99" t="s">
        <v>263</v>
      </c>
      <c r="K2073" s="99">
        <v>32432</v>
      </c>
      <c r="L2073" s="99">
        <v>50910</v>
      </c>
      <c r="M2073" s="99">
        <v>0.63704576703987403</v>
      </c>
    </row>
    <row r="2074" spans="1:13" x14ac:dyDescent="0.35">
      <c r="A2074" s="99">
        <v>432.4</v>
      </c>
      <c r="B2074" s="99">
        <v>37</v>
      </c>
      <c r="C2074" s="99" t="s">
        <v>140</v>
      </c>
      <c r="D2074" s="99">
        <v>31053</v>
      </c>
      <c r="E2074" s="99" t="s">
        <v>61</v>
      </c>
      <c r="F2074" s="99">
        <v>1.06</v>
      </c>
      <c r="G2074" s="99" t="s">
        <v>287</v>
      </c>
      <c r="H2074" s="99" t="s">
        <v>60</v>
      </c>
      <c r="I2074" s="99" t="s">
        <v>59</v>
      </c>
      <c r="J2074" s="99" t="s">
        <v>263</v>
      </c>
      <c r="K2074" s="99">
        <v>32432</v>
      </c>
      <c r="L2074" s="99">
        <v>50910</v>
      </c>
      <c r="M2074" s="99">
        <v>0.63704576703987403</v>
      </c>
    </row>
    <row r="2075" spans="1:13" x14ac:dyDescent="0.35">
      <c r="A2075" s="99">
        <v>435.4</v>
      </c>
      <c r="B2075" s="99">
        <v>37</v>
      </c>
      <c r="C2075" s="99" t="s">
        <v>140</v>
      </c>
      <c r="D2075" s="99">
        <v>31268</v>
      </c>
      <c r="E2075" s="99" t="s">
        <v>61</v>
      </c>
      <c r="F2075" s="99">
        <v>1.06</v>
      </c>
      <c r="G2075" s="99" t="s">
        <v>287</v>
      </c>
      <c r="H2075" s="99" t="s">
        <v>60</v>
      </c>
      <c r="I2075" s="99" t="s">
        <v>59</v>
      </c>
      <c r="J2075" s="99" t="s">
        <v>263</v>
      </c>
      <c r="K2075" s="99">
        <v>32432</v>
      </c>
      <c r="L2075" s="99">
        <v>50910</v>
      </c>
      <c r="M2075" s="99">
        <v>0.63704576703987403</v>
      </c>
    </row>
    <row r="2076" spans="1:13" x14ac:dyDescent="0.35">
      <c r="A2076" s="99">
        <v>438.4</v>
      </c>
      <c r="B2076" s="99">
        <v>37</v>
      </c>
      <c r="C2076" s="99" t="s">
        <v>140</v>
      </c>
      <c r="D2076" s="99">
        <v>31329</v>
      </c>
      <c r="E2076" s="99" t="s">
        <v>61</v>
      </c>
      <c r="F2076" s="99">
        <v>1.06</v>
      </c>
      <c r="G2076" s="99" t="s">
        <v>287</v>
      </c>
      <c r="H2076" s="99" t="s">
        <v>60</v>
      </c>
      <c r="I2076" s="99" t="s">
        <v>59</v>
      </c>
      <c r="J2076" s="99" t="s">
        <v>263</v>
      </c>
      <c r="K2076" s="99">
        <v>32432</v>
      </c>
      <c r="L2076" s="99">
        <v>50910</v>
      </c>
      <c r="M2076" s="99">
        <v>0.63704576703987403</v>
      </c>
    </row>
    <row r="2077" spans="1:13" x14ac:dyDescent="0.35">
      <c r="A2077" s="99">
        <v>441.4</v>
      </c>
      <c r="B2077" s="99">
        <v>37</v>
      </c>
      <c r="C2077" s="99" t="s">
        <v>140</v>
      </c>
      <c r="D2077" s="99">
        <v>31179</v>
      </c>
      <c r="E2077" s="99" t="s">
        <v>61</v>
      </c>
      <c r="F2077" s="99">
        <v>1.06</v>
      </c>
      <c r="G2077" s="99" t="s">
        <v>287</v>
      </c>
      <c r="H2077" s="99" t="s">
        <v>60</v>
      </c>
      <c r="I2077" s="99" t="s">
        <v>59</v>
      </c>
      <c r="J2077" s="99" t="s">
        <v>263</v>
      </c>
      <c r="K2077" s="99">
        <v>32432</v>
      </c>
      <c r="L2077" s="99">
        <v>50910</v>
      </c>
      <c r="M2077" s="99">
        <v>0.63704576703987403</v>
      </c>
    </row>
    <row r="2078" spans="1:13" x14ac:dyDescent="0.35">
      <c r="A2078" s="99">
        <v>444.4</v>
      </c>
      <c r="B2078" s="99">
        <v>37</v>
      </c>
      <c r="C2078" s="99" t="s">
        <v>140</v>
      </c>
      <c r="D2078" s="99">
        <v>31067</v>
      </c>
      <c r="E2078" s="99" t="s">
        <v>61</v>
      </c>
      <c r="F2078" s="99">
        <v>1.06</v>
      </c>
      <c r="G2078" s="99" t="s">
        <v>287</v>
      </c>
      <c r="H2078" s="99" t="s">
        <v>60</v>
      </c>
      <c r="I2078" s="99" t="s">
        <v>59</v>
      </c>
      <c r="J2078" s="99" t="s">
        <v>263</v>
      </c>
      <c r="K2078" s="99">
        <v>32432</v>
      </c>
      <c r="L2078" s="99">
        <v>50910</v>
      </c>
      <c r="M2078" s="99">
        <v>0.63704576703987403</v>
      </c>
    </row>
    <row r="2079" spans="1:13" x14ac:dyDescent="0.35">
      <c r="A2079" s="99">
        <v>447.4</v>
      </c>
      <c r="B2079" s="99">
        <v>37</v>
      </c>
      <c r="C2079" s="99" t="s">
        <v>140</v>
      </c>
      <c r="D2079" s="99">
        <v>31153</v>
      </c>
      <c r="E2079" s="99" t="s">
        <v>61</v>
      </c>
      <c r="F2079" s="99">
        <v>1.06</v>
      </c>
      <c r="G2079" s="99" t="s">
        <v>287</v>
      </c>
      <c r="H2079" s="99" t="s">
        <v>60</v>
      </c>
      <c r="I2079" s="99" t="s">
        <v>59</v>
      </c>
      <c r="J2079" s="99" t="s">
        <v>263</v>
      </c>
      <c r="K2079" s="99">
        <v>32432</v>
      </c>
      <c r="L2079" s="99">
        <v>50910</v>
      </c>
      <c r="M2079" s="99">
        <v>0.63704576703987403</v>
      </c>
    </row>
    <row r="2080" spans="1:13" x14ac:dyDescent="0.35">
      <c r="A2080" s="99">
        <v>450.4</v>
      </c>
      <c r="B2080" s="99">
        <v>37</v>
      </c>
      <c r="C2080" s="99" t="s">
        <v>140</v>
      </c>
      <c r="D2080" s="99">
        <v>31218</v>
      </c>
      <c r="E2080" s="99" t="s">
        <v>61</v>
      </c>
      <c r="F2080" s="99">
        <v>1.06</v>
      </c>
      <c r="G2080" s="99" t="s">
        <v>287</v>
      </c>
      <c r="H2080" s="99" t="s">
        <v>60</v>
      </c>
      <c r="I2080" s="99" t="s">
        <v>59</v>
      </c>
      <c r="J2080" s="99" t="s">
        <v>263</v>
      </c>
      <c r="K2080" s="99">
        <v>32432</v>
      </c>
      <c r="L2080" s="99">
        <v>50910</v>
      </c>
      <c r="M2080" s="99">
        <v>0.63704576703987403</v>
      </c>
    </row>
    <row r="2081" spans="1:13" x14ac:dyDescent="0.35">
      <c r="A2081" s="99">
        <v>453.4</v>
      </c>
      <c r="B2081" s="99">
        <v>37</v>
      </c>
      <c r="C2081" s="99" t="s">
        <v>140</v>
      </c>
      <c r="D2081" s="99">
        <v>31283</v>
      </c>
      <c r="E2081" s="99" t="s">
        <v>61</v>
      </c>
      <c r="F2081" s="99">
        <v>1.06</v>
      </c>
      <c r="G2081" s="99" t="s">
        <v>287</v>
      </c>
      <c r="H2081" s="99" t="s">
        <v>60</v>
      </c>
      <c r="I2081" s="99" t="s">
        <v>59</v>
      </c>
      <c r="J2081" s="99" t="s">
        <v>263</v>
      </c>
      <c r="K2081" s="99">
        <v>32432</v>
      </c>
      <c r="L2081" s="99">
        <v>50910</v>
      </c>
      <c r="M2081" s="99">
        <v>0.63704576703987403</v>
      </c>
    </row>
    <row r="2082" spans="1:13" x14ac:dyDescent="0.35">
      <c r="A2082" s="99">
        <v>456.4</v>
      </c>
      <c r="B2082" s="99">
        <v>37</v>
      </c>
      <c r="C2082" s="99" t="s">
        <v>140</v>
      </c>
      <c r="D2082" s="99">
        <v>31160</v>
      </c>
      <c r="E2082" s="99" t="s">
        <v>61</v>
      </c>
      <c r="F2082" s="99">
        <v>1.06</v>
      </c>
      <c r="G2082" s="99" t="s">
        <v>287</v>
      </c>
      <c r="H2082" s="99" t="s">
        <v>60</v>
      </c>
      <c r="I2082" s="99" t="s">
        <v>59</v>
      </c>
      <c r="J2082" s="99" t="s">
        <v>263</v>
      </c>
      <c r="K2082" s="99">
        <v>32432</v>
      </c>
      <c r="L2082" s="99">
        <v>50910</v>
      </c>
      <c r="M2082" s="99">
        <v>0.63704576703987403</v>
      </c>
    </row>
    <row r="2083" spans="1:13" x14ac:dyDescent="0.35">
      <c r="A2083" s="99">
        <v>459.4</v>
      </c>
      <c r="B2083" s="99">
        <v>37</v>
      </c>
      <c r="C2083" s="99" t="s">
        <v>140</v>
      </c>
      <c r="D2083" s="99">
        <v>31557</v>
      </c>
      <c r="E2083" s="99" t="s">
        <v>61</v>
      </c>
      <c r="F2083" s="99">
        <v>1.06</v>
      </c>
      <c r="G2083" s="99" t="s">
        <v>287</v>
      </c>
      <c r="H2083" s="99" t="s">
        <v>60</v>
      </c>
      <c r="I2083" s="99" t="s">
        <v>59</v>
      </c>
      <c r="J2083" s="99" t="s">
        <v>263</v>
      </c>
      <c r="K2083" s="99">
        <v>32432</v>
      </c>
      <c r="L2083" s="99">
        <v>50910</v>
      </c>
      <c r="M2083" s="99">
        <v>0.63704576703987403</v>
      </c>
    </row>
    <row r="2084" spans="1:13" x14ac:dyDescent="0.35">
      <c r="A2084" s="99">
        <v>462.4</v>
      </c>
      <c r="B2084" s="99">
        <v>37</v>
      </c>
      <c r="C2084" s="99" t="s">
        <v>140</v>
      </c>
      <c r="D2084" s="99">
        <v>31472</v>
      </c>
      <c r="E2084" s="99" t="s">
        <v>61</v>
      </c>
      <c r="F2084" s="99">
        <v>1.06</v>
      </c>
      <c r="G2084" s="99" t="s">
        <v>287</v>
      </c>
      <c r="H2084" s="99" t="s">
        <v>60</v>
      </c>
      <c r="I2084" s="99" t="s">
        <v>59</v>
      </c>
      <c r="J2084" s="99" t="s">
        <v>263</v>
      </c>
      <c r="K2084" s="99">
        <v>32432</v>
      </c>
      <c r="L2084" s="99">
        <v>50910</v>
      </c>
      <c r="M2084" s="99">
        <v>0.63704576703987403</v>
      </c>
    </row>
    <row r="2085" spans="1:13" x14ac:dyDescent="0.35">
      <c r="A2085" s="99">
        <v>465.4</v>
      </c>
      <c r="B2085" s="99">
        <v>37</v>
      </c>
      <c r="C2085" s="99" t="s">
        <v>140</v>
      </c>
      <c r="D2085" s="99">
        <v>31410</v>
      </c>
      <c r="E2085" s="99" t="s">
        <v>61</v>
      </c>
      <c r="F2085" s="99">
        <v>1.06</v>
      </c>
      <c r="G2085" s="99" t="s">
        <v>287</v>
      </c>
      <c r="H2085" s="99" t="s">
        <v>60</v>
      </c>
      <c r="I2085" s="99" t="s">
        <v>59</v>
      </c>
      <c r="J2085" s="99" t="s">
        <v>263</v>
      </c>
      <c r="K2085" s="99">
        <v>32432</v>
      </c>
      <c r="L2085" s="99">
        <v>50910</v>
      </c>
      <c r="M2085" s="99">
        <v>0.63704576703987403</v>
      </c>
    </row>
    <row r="2086" spans="1:13" x14ac:dyDescent="0.35">
      <c r="A2086" s="99">
        <v>468.4</v>
      </c>
      <c r="B2086" s="99">
        <v>37</v>
      </c>
      <c r="C2086" s="99" t="s">
        <v>140</v>
      </c>
      <c r="D2086" s="99">
        <v>31222</v>
      </c>
      <c r="E2086" s="99" t="s">
        <v>61</v>
      </c>
      <c r="F2086" s="99">
        <v>1.06</v>
      </c>
      <c r="G2086" s="99" t="s">
        <v>287</v>
      </c>
      <c r="H2086" s="99" t="s">
        <v>60</v>
      </c>
      <c r="I2086" s="99" t="s">
        <v>59</v>
      </c>
      <c r="J2086" s="99" t="s">
        <v>263</v>
      </c>
      <c r="K2086" s="99">
        <v>32432</v>
      </c>
      <c r="L2086" s="99">
        <v>50910</v>
      </c>
      <c r="M2086" s="99">
        <v>0.63704576703987403</v>
      </c>
    </row>
    <row r="2087" spans="1:13" x14ac:dyDescent="0.35">
      <c r="A2087" s="99">
        <v>471.4</v>
      </c>
      <c r="B2087" s="99">
        <v>37</v>
      </c>
      <c r="C2087" s="99" t="s">
        <v>140</v>
      </c>
      <c r="D2087" s="99">
        <v>31211</v>
      </c>
      <c r="E2087" s="99" t="s">
        <v>61</v>
      </c>
      <c r="F2087" s="99">
        <v>1.06</v>
      </c>
      <c r="G2087" s="99" t="s">
        <v>287</v>
      </c>
      <c r="H2087" s="99" t="s">
        <v>60</v>
      </c>
      <c r="I2087" s="99" t="s">
        <v>59</v>
      </c>
      <c r="J2087" s="99" t="s">
        <v>263</v>
      </c>
      <c r="K2087" s="99">
        <v>32432</v>
      </c>
      <c r="L2087" s="99">
        <v>50910</v>
      </c>
      <c r="M2087" s="99">
        <v>0.63704576703987403</v>
      </c>
    </row>
    <row r="2088" spans="1:13" x14ac:dyDescent="0.35">
      <c r="A2088" s="99">
        <v>474.4</v>
      </c>
      <c r="B2088" s="99">
        <v>37</v>
      </c>
      <c r="C2088" s="99" t="s">
        <v>140</v>
      </c>
      <c r="D2088" s="99">
        <v>31385</v>
      </c>
      <c r="E2088" s="99" t="s">
        <v>61</v>
      </c>
      <c r="F2088" s="99">
        <v>1.06</v>
      </c>
      <c r="G2088" s="99" t="s">
        <v>287</v>
      </c>
      <c r="H2088" s="99" t="s">
        <v>60</v>
      </c>
      <c r="I2088" s="99" t="s">
        <v>59</v>
      </c>
      <c r="J2088" s="99" t="s">
        <v>263</v>
      </c>
      <c r="K2088" s="99">
        <v>32432</v>
      </c>
      <c r="L2088" s="99">
        <v>50910</v>
      </c>
      <c r="M2088" s="99">
        <v>0.63704576703987403</v>
      </c>
    </row>
    <row r="2089" spans="1:13" x14ac:dyDescent="0.35">
      <c r="A2089" s="99">
        <v>477.4</v>
      </c>
      <c r="B2089" s="99">
        <v>37</v>
      </c>
      <c r="C2089" s="99" t="s">
        <v>140</v>
      </c>
      <c r="D2089" s="99">
        <v>31352</v>
      </c>
      <c r="E2089" s="99" t="s">
        <v>61</v>
      </c>
      <c r="F2089" s="99">
        <v>1.06</v>
      </c>
      <c r="G2089" s="99" t="s">
        <v>287</v>
      </c>
      <c r="H2089" s="99" t="s">
        <v>60</v>
      </c>
      <c r="I2089" s="99" t="s">
        <v>59</v>
      </c>
      <c r="J2089" s="99" t="s">
        <v>263</v>
      </c>
      <c r="K2089" s="99">
        <v>32432</v>
      </c>
      <c r="L2089" s="99">
        <v>50910</v>
      </c>
      <c r="M2089" s="99">
        <v>0.63704576703987403</v>
      </c>
    </row>
    <row r="2090" spans="1:13" x14ac:dyDescent="0.35">
      <c r="A2090" s="99">
        <v>480.4</v>
      </c>
      <c r="B2090" s="99">
        <v>37</v>
      </c>
      <c r="C2090" s="99" t="s">
        <v>140</v>
      </c>
      <c r="D2090" s="99">
        <v>31467</v>
      </c>
      <c r="E2090" s="99" t="s">
        <v>61</v>
      </c>
      <c r="F2090" s="99">
        <v>1.06</v>
      </c>
      <c r="G2090" s="99" t="s">
        <v>287</v>
      </c>
      <c r="H2090" s="99" t="s">
        <v>60</v>
      </c>
      <c r="I2090" s="99" t="s">
        <v>59</v>
      </c>
      <c r="J2090" s="99" t="s">
        <v>263</v>
      </c>
      <c r="K2090" s="99">
        <v>32432</v>
      </c>
      <c r="L2090" s="99">
        <v>50910</v>
      </c>
      <c r="M2090" s="99">
        <v>0.63704576703987403</v>
      </c>
    </row>
    <row r="2091" spans="1:13" x14ac:dyDescent="0.35">
      <c r="A2091" s="99">
        <v>483.4</v>
      </c>
      <c r="B2091" s="99">
        <v>37</v>
      </c>
      <c r="C2091" s="99" t="s">
        <v>140</v>
      </c>
      <c r="D2091" s="99">
        <v>31228</v>
      </c>
      <c r="E2091" s="99" t="s">
        <v>61</v>
      </c>
      <c r="F2091" s="99">
        <v>1.06</v>
      </c>
      <c r="G2091" s="99" t="s">
        <v>287</v>
      </c>
      <c r="H2091" s="99" t="s">
        <v>60</v>
      </c>
      <c r="I2091" s="99" t="s">
        <v>59</v>
      </c>
      <c r="J2091" s="99" t="s">
        <v>263</v>
      </c>
      <c r="K2091" s="99">
        <v>32432</v>
      </c>
      <c r="L2091" s="99">
        <v>50910</v>
      </c>
      <c r="M2091" s="99">
        <v>0.63704576703987403</v>
      </c>
    </row>
    <row r="2092" spans="1:13" x14ac:dyDescent="0.35">
      <c r="A2092" s="99">
        <v>486.4</v>
      </c>
      <c r="B2092" s="99">
        <v>37</v>
      </c>
      <c r="C2092" s="99" t="s">
        <v>140</v>
      </c>
      <c r="D2092" s="99">
        <v>31198</v>
      </c>
      <c r="E2092" s="99" t="s">
        <v>61</v>
      </c>
      <c r="F2092" s="99">
        <v>1.06</v>
      </c>
      <c r="G2092" s="99" t="s">
        <v>287</v>
      </c>
      <c r="H2092" s="99" t="s">
        <v>60</v>
      </c>
      <c r="I2092" s="99" t="s">
        <v>59</v>
      </c>
      <c r="J2092" s="99" t="s">
        <v>263</v>
      </c>
      <c r="K2092" s="99">
        <v>32432</v>
      </c>
      <c r="L2092" s="99">
        <v>50910</v>
      </c>
      <c r="M2092" s="99">
        <v>0.63704576703987403</v>
      </c>
    </row>
    <row r="2093" spans="1:13" x14ac:dyDescent="0.35">
      <c r="A2093" s="99">
        <v>489.4</v>
      </c>
      <c r="B2093" s="99">
        <v>37</v>
      </c>
      <c r="C2093" s="99" t="s">
        <v>140</v>
      </c>
      <c r="D2093" s="99">
        <v>31520</v>
      </c>
      <c r="E2093" s="99" t="s">
        <v>61</v>
      </c>
      <c r="F2093" s="99">
        <v>1.06</v>
      </c>
      <c r="G2093" s="99" t="s">
        <v>287</v>
      </c>
      <c r="H2093" s="99" t="s">
        <v>60</v>
      </c>
      <c r="I2093" s="99" t="s">
        <v>59</v>
      </c>
      <c r="J2093" s="99" t="s">
        <v>263</v>
      </c>
      <c r="K2093" s="99">
        <v>32432</v>
      </c>
      <c r="L2093" s="99">
        <v>50910</v>
      </c>
      <c r="M2093" s="99">
        <v>0.63704576703987403</v>
      </c>
    </row>
    <row r="2094" spans="1:13" x14ac:dyDescent="0.35">
      <c r="A2094" s="99">
        <v>492.4</v>
      </c>
      <c r="B2094" s="99">
        <v>37</v>
      </c>
      <c r="C2094" s="99" t="s">
        <v>140</v>
      </c>
      <c r="D2094" s="99">
        <v>31473</v>
      </c>
      <c r="E2094" s="99" t="s">
        <v>61</v>
      </c>
      <c r="F2094" s="99">
        <v>1.06</v>
      </c>
      <c r="G2094" s="99" t="s">
        <v>287</v>
      </c>
      <c r="H2094" s="99" t="s">
        <v>60</v>
      </c>
      <c r="I2094" s="99" t="s">
        <v>59</v>
      </c>
      <c r="J2094" s="99" t="s">
        <v>263</v>
      </c>
      <c r="K2094" s="99">
        <v>32432</v>
      </c>
      <c r="L2094" s="99">
        <v>50910</v>
      </c>
      <c r="M2094" s="99">
        <v>0.63704576703987403</v>
      </c>
    </row>
    <row r="2095" spans="1:13" x14ac:dyDescent="0.35">
      <c r="A2095" s="99">
        <v>495.4</v>
      </c>
      <c r="B2095" s="99">
        <v>37</v>
      </c>
      <c r="C2095" s="99" t="s">
        <v>140</v>
      </c>
      <c r="D2095" s="99">
        <v>31637</v>
      </c>
      <c r="E2095" s="99" t="s">
        <v>61</v>
      </c>
      <c r="F2095" s="99">
        <v>1.06</v>
      </c>
      <c r="G2095" s="99" t="s">
        <v>287</v>
      </c>
      <c r="H2095" s="99" t="s">
        <v>60</v>
      </c>
      <c r="I2095" s="99" t="s">
        <v>59</v>
      </c>
      <c r="J2095" s="99" t="s">
        <v>263</v>
      </c>
      <c r="K2095" s="99">
        <v>32432</v>
      </c>
      <c r="L2095" s="99">
        <v>50910</v>
      </c>
      <c r="M2095" s="99">
        <v>0.63704576703987403</v>
      </c>
    </row>
    <row r="2096" spans="1:13" x14ac:dyDescent="0.35">
      <c r="A2096" s="99">
        <v>498.4</v>
      </c>
      <c r="B2096" s="99">
        <v>37</v>
      </c>
      <c r="C2096" s="99" t="s">
        <v>140</v>
      </c>
      <c r="D2096" s="99">
        <v>31657</v>
      </c>
      <c r="E2096" s="99" t="s">
        <v>61</v>
      </c>
      <c r="F2096" s="99">
        <v>1.06</v>
      </c>
      <c r="G2096" s="99" t="s">
        <v>287</v>
      </c>
      <c r="H2096" s="99" t="s">
        <v>60</v>
      </c>
      <c r="I2096" s="99" t="s">
        <v>59</v>
      </c>
      <c r="J2096" s="99" t="s">
        <v>263</v>
      </c>
      <c r="K2096" s="99">
        <v>32432</v>
      </c>
      <c r="L2096" s="99">
        <v>50910</v>
      </c>
      <c r="M2096" s="99">
        <v>0.63704576703987403</v>
      </c>
    </row>
    <row r="2097" spans="1:13" x14ac:dyDescent="0.35">
      <c r="A2097" s="99">
        <v>501.4</v>
      </c>
      <c r="B2097" s="99">
        <v>37</v>
      </c>
      <c r="C2097" s="99" t="s">
        <v>140</v>
      </c>
      <c r="D2097" s="99">
        <v>31295</v>
      </c>
      <c r="E2097" s="99" t="s">
        <v>61</v>
      </c>
      <c r="F2097" s="99">
        <v>1.06</v>
      </c>
      <c r="G2097" s="99" t="s">
        <v>287</v>
      </c>
      <c r="H2097" s="99" t="s">
        <v>60</v>
      </c>
      <c r="I2097" s="99" t="s">
        <v>59</v>
      </c>
      <c r="J2097" s="99" t="s">
        <v>263</v>
      </c>
      <c r="K2097" s="99">
        <v>32432</v>
      </c>
      <c r="L2097" s="99">
        <v>50910</v>
      </c>
      <c r="M2097" s="99">
        <v>0.63704576703987403</v>
      </c>
    </row>
    <row r="2098" spans="1:13" x14ac:dyDescent="0.35">
      <c r="A2098" s="99">
        <v>504.4</v>
      </c>
      <c r="B2098" s="99">
        <v>37</v>
      </c>
      <c r="C2098" s="99" t="s">
        <v>140</v>
      </c>
      <c r="D2098" s="99">
        <v>31446</v>
      </c>
      <c r="E2098" s="99" t="s">
        <v>61</v>
      </c>
      <c r="F2098" s="99">
        <v>1.06</v>
      </c>
      <c r="G2098" s="99" t="s">
        <v>287</v>
      </c>
      <c r="H2098" s="99" t="s">
        <v>60</v>
      </c>
      <c r="I2098" s="99" t="s">
        <v>59</v>
      </c>
      <c r="J2098" s="99" t="s">
        <v>263</v>
      </c>
      <c r="K2098" s="99">
        <v>32432</v>
      </c>
      <c r="L2098" s="99">
        <v>50910</v>
      </c>
      <c r="M2098" s="99">
        <v>0.63704576703987403</v>
      </c>
    </row>
    <row r="2099" spans="1:13" x14ac:dyDescent="0.35">
      <c r="A2099" s="99">
        <v>507.4</v>
      </c>
      <c r="B2099" s="99">
        <v>37</v>
      </c>
      <c r="C2099" s="99" t="s">
        <v>140</v>
      </c>
      <c r="D2099" s="99">
        <v>31294</v>
      </c>
      <c r="E2099" s="99" t="s">
        <v>61</v>
      </c>
      <c r="F2099" s="99">
        <v>1.06</v>
      </c>
      <c r="G2099" s="99" t="s">
        <v>287</v>
      </c>
      <c r="H2099" s="99" t="s">
        <v>60</v>
      </c>
      <c r="I2099" s="99" t="s">
        <v>59</v>
      </c>
      <c r="J2099" s="99" t="s">
        <v>263</v>
      </c>
      <c r="K2099" s="99">
        <v>32432</v>
      </c>
      <c r="L2099" s="99">
        <v>50910</v>
      </c>
      <c r="M2099" s="99">
        <v>0.63704576703987403</v>
      </c>
    </row>
    <row r="2100" spans="1:13" x14ac:dyDescent="0.35">
      <c r="A2100" s="99">
        <v>510.4</v>
      </c>
      <c r="B2100" s="99">
        <v>36.9</v>
      </c>
      <c r="C2100" s="99" t="s">
        <v>140</v>
      </c>
      <c r="D2100" s="99">
        <v>30960</v>
      </c>
      <c r="E2100" s="99" t="s">
        <v>61</v>
      </c>
      <c r="F2100" s="99">
        <v>1.06</v>
      </c>
      <c r="G2100" s="99" t="s">
        <v>287</v>
      </c>
      <c r="H2100" s="99" t="s">
        <v>60</v>
      </c>
      <c r="I2100" s="99" t="s">
        <v>59</v>
      </c>
      <c r="J2100" s="99" t="s">
        <v>263</v>
      </c>
      <c r="K2100" s="99">
        <v>32432</v>
      </c>
      <c r="L2100" s="99">
        <v>50910</v>
      </c>
      <c r="M2100" s="99">
        <v>0.63704576703987403</v>
      </c>
    </row>
    <row r="2101" spans="1:13" x14ac:dyDescent="0.35">
      <c r="A2101" s="99">
        <v>513.4</v>
      </c>
      <c r="B2101" s="99">
        <v>37</v>
      </c>
      <c r="C2101" s="99" t="s">
        <v>140</v>
      </c>
      <c r="D2101" s="99">
        <v>31352</v>
      </c>
      <c r="E2101" s="99" t="s">
        <v>61</v>
      </c>
      <c r="F2101" s="99">
        <v>1.06</v>
      </c>
      <c r="G2101" s="99" t="s">
        <v>287</v>
      </c>
      <c r="H2101" s="99" t="s">
        <v>60</v>
      </c>
      <c r="I2101" s="99" t="s">
        <v>59</v>
      </c>
      <c r="J2101" s="99" t="s">
        <v>263</v>
      </c>
      <c r="K2101" s="99">
        <v>32432</v>
      </c>
      <c r="L2101" s="99">
        <v>50910</v>
      </c>
      <c r="M2101" s="99">
        <v>0.63704576703987403</v>
      </c>
    </row>
    <row r="2102" spans="1:13" x14ac:dyDescent="0.35">
      <c r="A2102" s="99">
        <v>516.4</v>
      </c>
      <c r="B2102" s="99">
        <v>37</v>
      </c>
      <c r="C2102" s="99" t="s">
        <v>140</v>
      </c>
      <c r="D2102" s="99">
        <v>31694</v>
      </c>
      <c r="E2102" s="99" t="s">
        <v>61</v>
      </c>
      <c r="F2102" s="99">
        <v>1.06</v>
      </c>
      <c r="G2102" s="99" t="s">
        <v>287</v>
      </c>
      <c r="H2102" s="99" t="s">
        <v>60</v>
      </c>
      <c r="I2102" s="99" t="s">
        <v>59</v>
      </c>
      <c r="J2102" s="99" t="s">
        <v>263</v>
      </c>
      <c r="K2102" s="99">
        <v>32432</v>
      </c>
      <c r="L2102" s="99">
        <v>50910</v>
      </c>
      <c r="M2102" s="99">
        <v>0.63704576703987403</v>
      </c>
    </row>
    <row r="2103" spans="1:13" x14ac:dyDescent="0.35">
      <c r="A2103" s="99">
        <v>519.4</v>
      </c>
      <c r="B2103" s="99">
        <v>37</v>
      </c>
      <c r="C2103" s="99" t="s">
        <v>140</v>
      </c>
      <c r="D2103" s="99">
        <v>31766</v>
      </c>
      <c r="E2103" s="99" t="s">
        <v>61</v>
      </c>
      <c r="F2103" s="99">
        <v>1.06</v>
      </c>
      <c r="G2103" s="99" t="s">
        <v>287</v>
      </c>
      <c r="H2103" s="99" t="s">
        <v>60</v>
      </c>
      <c r="I2103" s="99" t="s">
        <v>59</v>
      </c>
      <c r="J2103" s="99" t="s">
        <v>263</v>
      </c>
      <c r="K2103" s="99">
        <v>32432</v>
      </c>
      <c r="L2103" s="99">
        <v>50910</v>
      </c>
      <c r="M2103" s="99">
        <v>0.63704576703987403</v>
      </c>
    </row>
    <row r="2104" spans="1:13" x14ac:dyDescent="0.35">
      <c r="A2104" s="99">
        <v>522.4</v>
      </c>
      <c r="B2104" s="99">
        <v>37</v>
      </c>
      <c r="C2104" s="99" t="s">
        <v>140</v>
      </c>
      <c r="D2104" s="99">
        <v>31150</v>
      </c>
      <c r="E2104" s="99" t="s">
        <v>61</v>
      </c>
      <c r="F2104" s="99">
        <v>1.06</v>
      </c>
      <c r="G2104" s="99" t="s">
        <v>287</v>
      </c>
      <c r="H2104" s="99" t="s">
        <v>60</v>
      </c>
      <c r="I2104" s="99" t="s">
        <v>59</v>
      </c>
      <c r="J2104" s="99" t="s">
        <v>263</v>
      </c>
      <c r="K2104" s="99">
        <v>32432</v>
      </c>
      <c r="L2104" s="99">
        <v>50910</v>
      </c>
      <c r="M2104" s="99">
        <v>0.63704576703987403</v>
      </c>
    </row>
    <row r="2105" spans="1:13" x14ac:dyDescent="0.35">
      <c r="A2105" s="99">
        <v>525.4</v>
      </c>
      <c r="B2105" s="99">
        <v>37</v>
      </c>
      <c r="C2105" s="99" t="s">
        <v>140</v>
      </c>
      <c r="D2105" s="99">
        <v>31185</v>
      </c>
      <c r="E2105" s="99" t="s">
        <v>61</v>
      </c>
      <c r="F2105" s="99">
        <v>1.06</v>
      </c>
      <c r="G2105" s="99" t="s">
        <v>287</v>
      </c>
      <c r="H2105" s="99" t="s">
        <v>60</v>
      </c>
      <c r="I2105" s="99" t="s">
        <v>59</v>
      </c>
      <c r="J2105" s="99" t="s">
        <v>263</v>
      </c>
      <c r="K2105" s="99">
        <v>32432</v>
      </c>
      <c r="L2105" s="99">
        <v>50910</v>
      </c>
      <c r="M2105" s="99">
        <v>0.63704576703987403</v>
      </c>
    </row>
    <row r="2106" spans="1:13" x14ac:dyDescent="0.35">
      <c r="A2106" s="99">
        <v>528.4</v>
      </c>
      <c r="B2106" s="99">
        <v>37</v>
      </c>
      <c r="C2106" s="99" t="s">
        <v>140</v>
      </c>
      <c r="D2106" s="99">
        <v>31263</v>
      </c>
      <c r="E2106" s="99" t="s">
        <v>61</v>
      </c>
      <c r="F2106" s="99">
        <v>1.06</v>
      </c>
      <c r="G2106" s="99" t="s">
        <v>287</v>
      </c>
      <c r="H2106" s="99" t="s">
        <v>60</v>
      </c>
      <c r="I2106" s="99" t="s">
        <v>59</v>
      </c>
      <c r="J2106" s="99" t="s">
        <v>263</v>
      </c>
      <c r="K2106" s="99">
        <v>32432</v>
      </c>
      <c r="L2106" s="99">
        <v>50910</v>
      </c>
      <c r="M2106" s="99">
        <v>0.63704576703987403</v>
      </c>
    </row>
    <row r="2107" spans="1:13" x14ac:dyDescent="0.35">
      <c r="A2107" s="99">
        <v>531.4</v>
      </c>
      <c r="B2107" s="99">
        <v>37</v>
      </c>
      <c r="C2107" s="99" t="s">
        <v>140</v>
      </c>
      <c r="D2107" s="99">
        <v>31092</v>
      </c>
      <c r="E2107" s="99" t="s">
        <v>61</v>
      </c>
      <c r="F2107" s="99">
        <v>1.06</v>
      </c>
      <c r="G2107" s="99" t="s">
        <v>287</v>
      </c>
      <c r="H2107" s="99" t="s">
        <v>60</v>
      </c>
      <c r="I2107" s="99" t="s">
        <v>59</v>
      </c>
      <c r="J2107" s="99" t="s">
        <v>263</v>
      </c>
      <c r="K2107" s="99">
        <v>32432</v>
      </c>
      <c r="L2107" s="99">
        <v>50910</v>
      </c>
      <c r="M2107" s="99">
        <v>0.63704576703987403</v>
      </c>
    </row>
    <row r="2108" spans="1:13" x14ac:dyDescent="0.35">
      <c r="A2108" s="99">
        <v>534.4</v>
      </c>
      <c r="B2108" s="99">
        <v>37</v>
      </c>
      <c r="C2108" s="99" t="s">
        <v>140</v>
      </c>
      <c r="D2108" s="99">
        <v>31247</v>
      </c>
      <c r="E2108" s="99" t="s">
        <v>61</v>
      </c>
      <c r="F2108" s="99">
        <v>1.06</v>
      </c>
      <c r="G2108" s="99" t="s">
        <v>287</v>
      </c>
      <c r="H2108" s="99" t="s">
        <v>60</v>
      </c>
      <c r="I2108" s="99" t="s">
        <v>59</v>
      </c>
      <c r="J2108" s="99" t="s">
        <v>263</v>
      </c>
      <c r="K2108" s="99">
        <v>32432</v>
      </c>
      <c r="L2108" s="99">
        <v>50910</v>
      </c>
      <c r="M2108" s="99">
        <v>0.63704576703987403</v>
      </c>
    </row>
    <row r="2109" spans="1:13" x14ac:dyDescent="0.35">
      <c r="A2109" s="99">
        <v>537.4</v>
      </c>
      <c r="B2109" s="99">
        <v>37</v>
      </c>
      <c r="C2109" s="99" t="s">
        <v>140</v>
      </c>
      <c r="D2109" s="99">
        <v>31366</v>
      </c>
      <c r="E2109" s="99" t="s">
        <v>61</v>
      </c>
      <c r="F2109" s="99">
        <v>1.06</v>
      </c>
      <c r="G2109" s="99" t="s">
        <v>287</v>
      </c>
      <c r="H2109" s="99" t="s">
        <v>60</v>
      </c>
      <c r="I2109" s="99" t="s">
        <v>59</v>
      </c>
      <c r="J2109" s="99" t="s">
        <v>263</v>
      </c>
      <c r="K2109" s="99">
        <v>32432</v>
      </c>
      <c r="L2109" s="99">
        <v>50910</v>
      </c>
      <c r="M2109" s="99">
        <v>0.63704576703987403</v>
      </c>
    </row>
    <row r="2110" spans="1:13" x14ac:dyDescent="0.35">
      <c r="A2110" s="99">
        <v>540.4</v>
      </c>
      <c r="B2110" s="99">
        <v>37</v>
      </c>
      <c r="C2110" s="99" t="s">
        <v>140</v>
      </c>
      <c r="D2110" s="99">
        <v>31279</v>
      </c>
      <c r="E2110" s="99" t="s">
        <v>61</v>
      </c>
      <c r="F2110" s="99">
        <v>1.06</v>
      </c>
      <c r="G2110" s="99" t="s">
        <v>287</v>
      </c>
      <c r="H2110" s="99" t="s">
        <v>60</v>
      </c>
      <c r="I2110" s="99" t="s">
        <v>59</v>
      </c>
      <c r="J2110" s="99" t="s">
        <v>263</v>
      </c>
      <c r="K2110" s="99">
        <v>32432</v>
      </c>
      <c r="L2110" s="99">
        <v>50910</v>
      </c>
      <c r="M2110" s="99">
        <v>0.63704576703987403</v>
      </c>
    </row>
    <row r="2111" spans="1:13" x14ac:dyDescent="0.35">
      <c r="A2111" s="99">
        <v>543.4</v>
      </c>
      <c r="B2111" s="99">
        <v>37</v>
      </c>
      <c r="C2111" s="99" t="s">
        <v>140</v>
      </c>
      <c r="D2111" s="99">
        <v>31080</v>
      </c>
      <c r="E2111" s="99" t="s">
        <v>61</v>
      </c>
      <c r="F2111" s="99">
        <v>1.06</v>
      </c>
      <c r="G2111" s="99" t="s">
        <v>287</v>
      </c>
      <c r="H2111" s="99" t="s">
        <v>60</v>
      </c>
      <c r="I2111" s="99" t="s">
        <v>59</v>
      </c>
      <c r="J2111" s="99" t="s">
        <v>263</v>
      </c>
      <c r="K2111" s="99">
        <v>32432</v>
      </c>
      <c r="L2111" s="99">
        <v>50910</v>
      </c>
      <c r="M2111" s="99">
        <v>0.63704576703987403</v>
      </c>
    </row>
    <row r="2112" spans="1:13" x14ac:dyDescent="0.35">
      <c r="A2112" s="99">
        <v>546.4</v>
      </c>
      <c r="B2112" s="99">
        <v>37</v>
      </c>
      <c r="C2112" s="99" t="s">
        <v>140</v>
      </c>
      <c r="D2112" s="99">
        <v>31389</v>
      </c>
      <c r="E2112" s="99" t="s">
        <v>61</v>
      </c>
      <c r="F2112" s="99">
        <v>1.06</v>
      </c>
      <c r="G2112" s="99" t="s">
        <v>287</v>
      </c>
      <c r="H2112" s="99" t="s">
        <v>60</v>
      </c>
      <c r="I2112" s="99" t="s">
        <v>59</v>
      </c>
      <c r="J2112" s="99" t="s">
        <v>263</v>
      </c>
      <c r="K2112" s="99">
        <v>32432</v>
      </c>
      <c r="L2112" s="99">
        <v>50910</v>
      </c>
      <c r="M2112" s="99">
        <v>0.63704576703987403</v>
      </c>
    </row>
    <row r="2113" spans="1:13" x14ac:dyDescent="0.35">
      <c r="A2113" s="99">
        <v>549.4</v>
      </c>
      <c r="B2113" s="99">
        <v>37</v>
      </c>
      <c r="C2113" s="99" t="s">
        <v>140</v>
      </c>
      <c r="D2113" s="99">
        <v>31035</v>
      </c>
      <c r="E2113" s="99" t="s">
        <v>61</v>
      </c>
      <c r="F2113" s="99">
        <v>1.06</v>
      </c>
      <c r="G2113" s="99" t="s">
        <v>287</v>
      </c>
      <c r="H2113" s="99" t="s">
        <v>60</v>
      </c>
      <c r="I2113" s="99" t="s">
        <v>59</v>
      </c>
      <c r="J2113" s="99" t="s">
        <v>263</v>
      </c>
      <c r="K2113" s="99">
        <v>32432</v>
      </c>
      <c r="L2113" s="99">
        <v>50910</v>
      </c>
      <c r="M2113" s="99">
        <v>0.63704576703987403</v>
      </c>
    </row>
    <row r="2114" spans="1:13" x14ac:dyDescent="0.35">
      <c r="A2114" s="99">
        <v>552.4</v>
      </c>
      <c r="B2114" s="99">
        <v>37</v>
      </c>
      <c r="C2114" s="99" t="s">
        <v>140</v>
      </c>
      <c r="D2114" s="99">
        <v>31140</v>
      </c>
      <c r="E2114" s="99" t="s">
        <v>61</v>
      </c>
      <c r="F2114" s="99">
        <v>1.06</v>
      </c>
      <c r="G2114" s="99" t="s">
        <v>287</v>
      </c>
      <c r="H2114" s="99" t="s">
        <v>60</v>
      </c>
      <c r="I2114" s="99" t="s">
        <v>59</v>
      </c>
      <c r="J2114" s="99" t="s">
        <v>263</v>
      </c>
      <c r="K2114" s="99">
        <v>32432</v>
      </c>
      <c r="L2114" s="99">
        <v>50910</v>
      </c>
      <c r="M2114" s="99">
        <v>0.63704576703987403</v>
      </c>
    </row>
    <row r="2115" spans="1:13" x14ac:dyDescent="0.35">
      <c r="A2115" s="99">
        <v>555.4</v>
      </c>
      <c r="B2115" s="99">
        <v>37</v>
      </c>
      <c r="C2115" s="99" t="s">
        <v>140</v>
      </c>
      <c r="D2115" s="99">
        <v>31497</v>
      </c>
      <c r="E2115" s="99" t="s">
        <v>61</v>
      </c>
      <c r="F2115" s="99">
        <v>1.06</v>
      </c>
      <c r="G2115" s="99" t="s">
        <v>287</v>
      </c>
      <c r="H2115" s="99" t="s">
        <v>60</v>
      </c>
      <c r="I2115" s="99" t="s">
        <v>59</v>
      </c>
      <c r="J2115" s="99" t="s">
        <v>263</v>
      </c>
      <c r="K2115" s="99">
        <v>32432</v>
      </c>
      <c r="L2115" s="99">
        <v>50910</v>
      </c>
      <c r="M2115" s="99">
        <v>0.63704576703987403</v>
      </c>
    </row>
    <row r="2116" spans="1:13" x14ac:dyDescent="0.35">
      <c r="A2116" s="99">
        <v>558.4</v>
      </c>
      <c r="B2116" s="99">
        <v>37</v>
      </c>
      <c r="C2116" s="99" t="s">
        <v>140</v>
      </c>
      <c r="D2116" s="99">
        <v>30954</v>
      </c>
      <c r="E2116" s="99" t="s">
        <v>61</v>
      </c>
      <c r="F2116" s="99">
        <v>1.06</v>
      </c>
      <c r="G2116" s="99" t="s">
        <v>287</v>
      </c>
      <c r="H2116" s="99" t="s">
        <v>60</v>
      </c>
      <c r="I2116" s="99" t="s">
        <v>59</v>
      </c>
      <c r="J2116" s="99" t="s">
        <v>263</v>
      </c>
      <c r="K2116" s="99">
        <v>32432</v>
      </c>
      <c r="L2116" s="99">
        <v>50910</v>
      </c>
      <c r="M2116" s="99">
        <v>0.63704576703987403</v>
      </c>
    </row>
    <row r="2117" spans="1:13" x14ac:dyDescent="0.35">
      <c r="A2117" s="99">
        <v>561.4</v>
      </c>
      <c r="B2117" s="99">
        <v>37</v>
      </c>
      <c r="C2117" s="99" t="s">
        <v>140</v>
      </c>
      <c r="D2117" s="99">
        <v>30834</v>
      </c>
      <c r="E2117" s="99" t="s">
        <v>61</v>
      </c>
      <c r="F2117" s="99">
        <v>1.06</v>
      </c>
      <c r="G2117" s="99" t="s">
        <v>287</v>
      </c>
      <c r="H2117" s="99" t="s">
        <v>60</v>
      </c>
      <c r="I2117" s="99" t="s">
        <v>59</v>
      </c>
      <c r="J2117" s="99" t="s">
        <v>263</v>
      </c>
      <c r="K2117" s="99">
        <v>32432</v>
      </c>
      <c r="L2117" s="99">
        <v>50910</v>
      </c>
      <c r="M2117" s="99">
        <v>0.63704576703987403</v>
      </c>
    </row>
    <row r="2118" spans="1:13" x14ac:dyDescent="0.35">
      <c r="A2118" s="99">
        <v>564.4</v>
      </c>
      <c r="B2118" s="99">
        <v>37</v>
      </c>
      <c r="C2118" s="99" t="s">
        <v>140</v>
      </c>
      <c r="D2118" s="99">
        <v>31256</v>
      </c>
      <c r="E2118" s="99" t="s">
        <v>61</v>
      </c>
      <c r="F2118" s="99">
        <v>1.06</v>
      </c>
      <c r="G2118" s="99" t="s">
        <v>287</v>
      </c>
      <c r="H2118" s="99" t="s">
        <v>60</v>
      </c>
      <c r="I2118" s="99" t="s">
        <v>59</v>
      </c>
      <c r="J2118" s="99" t="s">
        <v>263</v>
      </c>
      <c r="K2118" s="99">
        <v>32432</v>
      </c>
      <c r="L2118" s="99">
        <v>50910</v>
      </c>
      <c r="M2118" s="99">
        <v>0.63704576703987403</v>
      </c>
    </row>
    <row r="2119" spans="1:13" x14ac:dyDescent="0.35">
      <c r="A2119" s="99">
        <v>567.4</v>
      </c>
      <c r="B2119" s="99">
        <v>37</v>
      </c>
      <c r="C2119" s="99" t="s">
        <v>140</v>
      </c>
      <c r="D2119" s="99">
        <v>31067</v>
      </c>
      <c r="E2119" s="99" t="s">
        <v>61</v>
      </c>
      <c r="F2119" s="99">
        <v>1.06</v>
      </c>
      <c r="G2119" s="99" t="s">
        <v>287</v>
      </c>
      <c r="H2119" s="99" t="s">
        <v>60</v>
      </c>
      <c r="I2119" s="99" t="s">
        <v>59</v>
      </c>
      <c r="J2119" s="99" t="s">
        <v>263</v>
      </c>
      <c r="K2119" s="99">
        <v>32432</v>
      </c>
      <c r="L2119" s="99">
        <v>50910</v>
      </c>
      <c r="M2119" s="99">
        <v>0.63704576703987403</v>
      </c>
    </row>
    <row r="2120" spans="1:13" x14ac:dyDescent="0.35">
      <c r="A2120" s="99">
        <v>570.4</v>
      </c>
      <c r="B2120" s="99">
        <v>37</v>
      </c>
      <c r="C2120" s="99" t="s">
        <v>140</v>
      </c>
      <c r="D2120" s="99">
        <v>31275</v>
      </c>
      <c r="E2120" s="99" t="s">
        <v>61</v>
      </c>
      <c r="F2120" s="99">
        <v>1.06</v>
      </c>
      <c r="G2120" s="99" t="s">
        <v>287</v>
      </c>
      <c r="H2120" s="99" t="s">
        <v>60</v>
      </c>
      <c r="I2120" s="99" t="s">
        <v>59</v>
      </c>
      <c r="J2120" s="99" t="s">
        <v>263</v>
      </c>
      <c r="K2120" s="99">
        <v>32432</v>
      </c>
      <c r="L2120" s="99">
        <v>50910</v>
      </c>
      <c r="M2120" s="99">
        <v>0.63704576703987403</v>
      </c>
    </row>
    <row r="2121" spans="1:13" x14ac:dyDescent="0.35">
      <c r="A2121" s="99">
        <v>573.4</v>
      </c>
      <c r="B2121" s="99">
        <v>37.1</v>
      </c>
      <c r="C2121" s="99" t="s">
        <v>140</v>
      </c>
      <c r="D2121" s="99">
        <v>30908</v>
      </c>
      <c r="E2121" s="99" t="s">
        <v>61</v>
      </c>
      <c r="F2121" s="99">
        <v>1.06</v>
      </c>
      <c r="G2121" s="99" t="s">
        <v>287</v>
      </c>
      <c r="H2121" s="99" t="s">
        <v>60</v>
      </c>
      <c r="I2121" s="99" t="s">
        <v>59</v>
      </c>
      <c r="J2121" s="99" t="s">
        <v>263</v>
      </c>
      <c r="K2121" s="99">
        <v>32432</v>
      </c>
      <c r="L2121" s="99">
        <v>50910</v>
      </c>
      <c r="M2121" s="99">
        <v>0.63704576703987403</v>
      </c>
    </row>
    <row r="2122" spans="1:13" x14ac:dyDescent="0.35">
      <c r="A2122" s="99">
        <v>576.4</v>
      </c>
      <c r="B2122" s="99">
        <v>37</v>
      </c>
      <c r="C2122" s="99" t="s">
        <v>140</v>
      </c>
      <c r="D2122" s="99">
        <v>31190</v>
      </c>
      <c r="E2122" s="99" t="s">
        <v>61</v>
      </c>
      <c r="F2122" s="99">
        <v>1.06</v>
      </c>
      <c r="G2122" s="99" t="s">
        <v>287</v>
      </c>
      <c r="H2122" s="99" t="s">
        <v>60</v>
      </c>
      <c r="I2122" s="99" t="s">
        <v>59</v>
      </c>
      <c r="J2122" s="99" t="s">
        <v>263</v>
      </c>
      <c r="K2122" s="99">
        <v>32432</v>
      </c>
      <c r="L2122" s="99">
        <v>50910</v>
      </c>
      <c r="M2122" s="99">
        <v>0.63704576703987403</v>
      </c>
    </row>
    <row r="2123" spans="1:13" x14ac:dyDescent="0.35">
      <c r="A2123" s="99">
        <v>579.4</v>
      </c>
      <c r="B2123" s="99">
        <v>37</v>
      </c>
      <c r="C2123" s="99" t="s">
        <v>140</v>
      </c>
      <c r="D2123" s="99">
        <v>31083</v>
      </c>
      <c r="E2123" s="99" t="s">
        <v>61</v>
      </c>
      <c r="F2123" s="99">
        <v>1.06</v>
      </c>
      <c r="G2123" s="99" t="s">
        <v>287</v>
      </c>
      <c r="H2123" s="99" t="s">
        <v>60</v>
      </c>
      <c r="I2123" s="99" t="s">
        <v>59</v>
      </c>
      <c r="J2123" s="99" t="s">
        <v>263</v>
      </c>
      <c r="K2123" s="99">
        <v>32432</v>
      </c>
      <c r="L2123" s="99">
        <v>50910</v>
      </c>
      <c r="M2123" s="99">
        <v>0.63704576703987403</v>
      </c>
    </row>
    <row r="2124" spans="1:13" x14ac:dyDescent="0.35">
      <c r="A2124" s="99">
        <v>582.4</v>
      </c>
      <c r="B2124" s="99">
        <v>37</v>
      </c>
      <c r="C2124" s="99" t="s">
        <v>140</v>
      </c>
      <c r="D2124" s="99">
        <v>30745</v>
      </c>
      <c r="E2124" s="99" t="s">
        <v>61</v>
      </c>
      <c r="F2124" s="99">
        <v>1.06</v>
      </c>
      <c r="G2124" s="99" t="s">
        <v>287</v>
      </c>
      <c r="H2124" s="99" t="s">
        <v>60</v>
      </c>
      <c r="I2124" s="99" t="s">
        <v>59</v>
      </c>
      <c r="J2124" s="99" t="s">
        <v>263</v>
      </c>
      <c r="K2124" s="99">
        <v>32432</v>
      </c>
      <c r="L2124" s="99">
        <v>50910</v>
      </c>
      <c r="M2124" s="99">
        <v>0.63704576703987403</v>
      </c>
    </row>
    <row r="2125" spans="1:13" x14ac:dyDescent="0.35">
      <c r="A2125" s="99">
        <v>585.4</v>
      </c>
      <c r="B2125" s="99">
        <v>37</v>
      </c>
      <c r="C2125" s="99" t="s">
        <v>140</v>
      </c>
      <c r="D2125" s="99">
        <v>30882</v>
      </c>
      <c r="E2125" s="99" t="s">
        <v>61</v>
      </c>
      <c r="F2125" s="99">
        <v>1.06</v>
      </c>
      <c r="G2125" s="99" t="s">
        <v>287</v>
      </c>
      <c r="H2125" s="99" t="s">
        <v>60</v>
      </c>
      <c r="I2125" s="99" t="s">
        <v>59</v>
      </c>
      <c r="J2125" s="99" t="s">
        <v>263</v>
      </c>
      <c r="K2125" s="99">
        <v>32432</v>
      </c>
      <c r="L2125" s="99">
        <v>50910</v>
      </c>
      <c r="M2125" s="99">
        <v>0.63704576703987403</v>
      </c>
    </row>
    <row r="2126" spans="1:13" x14ac:dyDescent="0.35">
      <c r="A2126" s="99">
        <v>588.4</v>
      </c>
      <c r="B2126" s="99">
        <v>37</v>
      </c>
      <c r="C2126" s="99" t="s">
        <v>140</v>
      </c>
      <c r="D2126" s="99">
        <v>31076</v>
      </c>
      <c r="E2126" s="99" t="s">
        <v>61</v>
      </c>
      <c r="F2126" s="99">
        <v>1.06</v>
      </c>
      <c r="G2126" s="99" t="s">
        <v>287</v>
      </c>
      <c r="H2126" s="99" t="s">
        <v>60</v>
      </c>
      <c r="I2126" s="99" t="s">
        <v>59</v>
      </c>
      <c r="J2126" s="99" t="s">
        <v>263</v>
      </c>
      <c r="K2126" s="99">
        <v>32432</v>
      </c>
      <c r="L2126" s="99">
        <v>50910</v>
      </c>
      <c r="M2126" s="99">
        <v>0.63704576703987403</v>
      </c>
    </row>
    <row r="2127" spans="1:13" x14ac:dyDescent="0.35">
      <c r="A2127" s="99">
        <v>591.4</v>
      </c>
      <c r="B2127" s="99">
        <v>37</v>
      </c>
      <c r="C2127" s="99" t="s">
        <v>140</v>
      </c>
      <c r="D2127" s="99">
        <v>30888</v>
      </c>
      <c r="E2127" s="99" t="s">
        <v>61</v>
      </c>
      <c r="F2127" s="99">
        <v>1.06</v>
      </c>
      <c r="G2127" s="99" t="s">
        <v>287</v>
      </c>
      <c r="H2127" s="99" t="s">
        <v>60</v>
      </c>
      <c r="I2127" s="99" t="s">
        <v>59</v>
      </c>
      <c r="J2127" s="99" t="s">
        <v>263</v>
      </c>
      <c r="K2127" s="99">
        <v>32432</v>
      </c>
      <c r="L2127" s="99">
        <v>50910</v>
      </c>
      <c r="M2127" s="99">
        <v>0.63704576703987403</v>
      </c>
    </row>
    <row r="2128" spans="1:13" x14ac:dyDescent="0.35">
      <c r="A2128" s="99">
        <v>594.4</v>
      </c>
      <c r="B2128" s="99">
        <v>37</v>
      </c>
      <c r="C2128" s="99" t="s">
        <v>140</v>
      </c>
      <c r="D2128" s="99">
        <v>30915</v>
      </c>
      <c r="E2128" s="99" t="s">
        <v>61</v>
      </c>
      <c r="F2128" s="99">
        <v>1.06</v>
      </c>
      <c r="G2128" s="99" t="s">
        <v>287</v>
      </c>
      <c r="H2128" s="99" t="s">
        <v>60</v>
      </c>
      <c r="I2128" s="99" t="s">
        <v>59</v>
      </c>
      <c r="J2128" s="99" t="s">
        <v>263</v>
      </c>
      <c r="K2128" s="99">
        <v>32432</v>
      </c>
      <c r="L2128" s="99">
        <v>50910</v>
      </c>
      <c r="M2128" s="99">
        <v>0.63704576703987403</v>
      </c>
    </row>
    <row r="2129" spans="1:13" x14ac:dyDescent="0.35">
      <c r="A2129" s="99">
        <v>597.4</v>
      </c>
      <c r="B2129" s="99">
        <v>37</v>
      </c>
      <c r="C2129" s="99" t="s">
        <v>140</v>
      </c>
      <c r="D2129" s="99">
        <v>31097</v>
      </c>
      <c r="E2129" s="99" t="s">
        <v>61</v>
      </c>
      <c r="F2129" s="99">
        <v>1.06</v>
      </c>
      <c r="G2129" s="99" t="s">
        <v>287</v>
      </c>
      <c r="H2129" s="99" t="s">
        <v>60</v>
      </c>
      <c r="I2129" s="99" t="s">
        <v>59</v>
      </c>
      <c r="J2129" s="99" t="s">
        <v>263</v>
      </c>
      <c r="K2129" s="99">
        <v>32432</v>
      </c>
      <c r="L2129" s="99">
        <v>50910</v>
      </c>
      <c r="M2129" s="99">
        <v>0.63704576703987403</v>
      </c>
    </row>
    <row r="2130" spans="1:13" x14ac:dyDescent="0.35">
      <c r="A2130" s="99">
        <v>600.4</v>
      </c>
      <c r="B2130" s="99">
        <v>37</v>
      </c>
      <c r="C2130" s="99" t="s">
        <v>140</v>
      </c>
      <c r="D2130" s="99">
        <v>31118</v>
      </c>
      <c r="E2130" s="99" t="s">
        <v>61</v>
      </c>
      <c r="F2130" s="99">
        <v>1.06</v>
      </c>
      <c r="G2130" s="99" t="s">
        <v>287</v>
      </c>
      <c r="H2130" s="99" t="s">
        <v>60</v>
      </c>
      <c r="I2130" s="99" t="s">
        <v>59</v>
      </c>
      <c r="J2130" s="99" t="s">
        <v>263</v>
      </c>
      <c r="K2130" s="99">
        <v>32432</v>
      </c>
      <c r="L2130" s="99">
        <v>50910</v>
      </c>
      <c r="M2130" s="99">
        <v>0.63704576703987403</v>
      </c>
    </row>
    <row r="2131" spans="1:13" x14ac:dyDescent="0.35">
      <c r="A2131" s="99">
        <v>603.4</v>
      </c>
      <c r="B2131" s="99">
        <v>37</v>
      </c>
      <c r="C2131" s="99" t="s">
        <v>140</v>
      </c>
      <c r="D2131" s="99">
        <v>30805</v>
      </c>
      <c r="E2131" s="99" t="s">
        <v>61</v>
      </c>
      <c r="F2131" s="99">
        <v>1.06</v>
      </c>
      <c r="G2131" s="99" t="s">
        <v>287</v>
      </c>
      <c r="H2131" s="99" t="s">
        <v>60</v>
      </c>
      <c r="I2131" s="99" t="s">
        <v>59</v>
      </c>
      <c r="J2131" s="99" t="s">
        <v>263</v>
      </c>
      <c r="K2131" s="99">
        <v>32432</v>
      </c>
      <c r="L2131" s="99">
        <v>50910</v>
      </c>
      <c r="M2131" s="99">
        <v>0.63704576703987403</v>
      </c>
    </row>
    <row r="2132" spans="1:13" x14ac:dyDescent="0.35">
      <c r="A2132" s="99">
        <v>606.4</v>
      </c>
      <c r="B2132" s="99">
        <v>37</v>
      </c>
      <c r="C2132" s="99" t="s">
        <v>140</v>
      </c>
      <c r="D2132" s="99">
        <v>31090</v>
      </c>
      <c r="E2132" s="99" t="s">
        <v>61</v>
      </c>
      <c r="F2132" s="99">
        <v>1.06</v>
      </c>
      <c r="G2132" s="99" t="s">
        <v>287</v>
      </c>
      <c r="H2132" s="99" t="s">
        <v>60</v>
      </c>
      <c r="I2132" s="99" t="s">
        <v>59</v>
      </c>
      <c r="J2132" s="99" t="s">
        <v>263</v>
      </c>
      <c r="K2132" s="99">
        <v>32432</v>
      </c>
      <c r="L2132" s="99">
        <v>50910</v>
      </c>
      <c r="M2132" s="99">
        <v>0.63704576703987403</v>
      </c>
    </row>
    <row r="2133" spans="1:13" x14ac:dyDescent="0.35">
      <c r="A2133" s="99">
        <v>609.4</v>
      </c>
      <c r="B2133" s="99">
        <v>37</v>
      </c>
      <c r="C2133" s="99" t="s">
        <v>140</v>
      </c>
      <c r="D2133" s="99">
        <v>31229</v>
      </c>
      <c r="E2133" s="99" t="s">
        <v>61</v>
      </c>
      <c r="F2133" s="99">
        <v>1.06</v>
      </c>
      <c r="G2133" s="99" t="s">
        <v>287</v>
      </c>
      <c r="H2133" s="99" t="s">
        <v>60</v>
      </c>
      <c r="I2133" s="99" t="s">
        <v>59</v>
      </c>
      <c r="J2133" s="99" t="s">
        <v>263</v>
      </c>
      <c r="K2133" s="99">
        <v>32432</v>
      </c>
      <c r="L2133" s="99">
        <v>50910</v>
      </c>
      <c r="M2133" s="99">
        <v>0.63704576703987403</v>
      </c>
    </row>
    <row r="2134" spans="1:13" x14ac:dyDescent="0.35">
      <c r="A2134" s="99">
        <v>612.4</v>
      </c>
      <c r="B2134" s="99">
        <v>36.9</v>
      </c>
      <c r="C2134" s="99" t="s">
        <v>140</v>
      </c>
      <c r="D2134" s="99">
        <v>31368</v>
      </c>
      <c r="E2134" s="99" t="s">
        <v>61</v>
      </c>
      <c r="F2134" s="99">
        <v>1.06</v>
      </c>
      <c r="G2134" s="99" t="s">
        <v>287</v>
      </c>
      <c r="H2134" s="99" t="s">
        <v>60</v>
      </c>
      <c r="I2134" s="99" t="s">
        <v>59</v>
      </c>
      <c r="J2134" s="99" t="s">
        <v>263</v>
      </c>
      <c r="K2134" s="99">
        <v>32432</v>
      </c>
      <c r="L2134" s="99">
        <v>50910</v>
      </c>
      <c r="M2134" s="99">
        <v>0.63704576703987403</v>
      </c>
    </row>
    <row r="2135" spans="1:13" x14ac:dyDescent="0.35">
      <c r="A2135" s="99">
        <v>615.4</v>
      </c>
      <c r="B2135" s="99">
        <v>37</v>
      </c>
      <c r="C2135" s="99" t="s">
        <v>140</v>
      </c>
      <c r="D2135" s="99">
        <v>31290</v>
      </c>
      <c r="E2135" s="99" t="s">
        <v>61</v>
      </c>
      <c r="F2135" s="99">
        <v>1.06</v>
      </c>
      <c r="G2135" s="99" t="s">
        <v>287</v>
      </c>
      <c r="H2135" s="99" t="s">
        <v>60</v>
      </c>
      <c r="I2135" s="99" t="s">
        <v>59</v>
      </c>
      <c r="J2135" s="99" t="s">
        <v>263</v>
      </c>
      <c r="K2135" s="99">
        <v>32432</v>
      </c>
      <c r="L2135" s="99">
        <v>50910</v>
      </c>
      <c r="M2135" s="99">
        <v>0.63704576703987403</v>
      </c>
    </row>
    <row r="2136" spans="1:13" x14ac:dyDescent="0.35">
      <c r="A2136" s="99">
        <v>618.4</v>
      </c>
      <c r="B2136" s="99">
        <v>37</v>
      </c>
      <c r="C2136" s="99" t="s">
        <v>140</v>
      </c>
      <c r="D2136" s="99">
        <v>31475</v>
      </c>
      <c r="E2136" s="99" t="s">
        <v>61</v>
      </c>
      <c r="F2136" s="99">
        <v>1.06</v>
      </c>
      <c r="G2136" s="99" t="s">
        <v>287</v>
      </c>
      <c r="H2136" s="99" t="s">
        <v>60</v>
      </c>
      <c r="I2136" s="99" t="s">
        <v>59</v>
      </c>
      <c r="J2136" s="99" t="s">
        <v>263</v>
      </c>
      <c r="K2136" s="99">
        <v>32432</v>
      </c>
      <c r="L2136" s="99">
        <v>50910</v>
      </c>
      <c r="M2136" s="99">
        <v>0.63704576703987403</v>
      </c>
    </row>
    <row r="2137" spans="1:13" x14ac:dyDescent="0.35">
      <c r="A2137" s="99">
        <v>621.4</v>
      </c>
      <c r="B2137" s="99">
        <v>37</v>
      </c>
      <c r="C2137" s="99" t="s">
        <v>140</v>
      </c>
      <c r="D2137" s="99">
        <v>31070</v>
      </c>
      <c r="E2137" s="99" t="s">
        <v>61</v>
      </c>
      <c r="F2137" s="99">
        <v>1.06</v>
      </c>
      <c r="G2137" s="99" t="s">
        <v>287</v>
      </c>
      <c r="H2137" s="99" t="s">
        <v>60</v>
      </c>
      <c r="I2137" s="99" t="s">
        <v>59</v>
      </c>
      <c r="J2137" s="99" t="s">
        <v>263</v>
      </c>
      <c r="K2137" s="99">
        <v>32432</v>
      </c>
      <c r="L2137" s="99">
        <v>50910</v>
      </c>
      <c r="M2137" s="99">
        <v>0.63704576703987403</v>
      </c>
    </row>
    <row r="2138" spans="1:13" x14ac:dyDescent="0.35">
      <c r="A2138" s="99">
        <v>624.4</v>
      </c>
      <c r="B2138" s="99">
        <v>37</v>
      </c>
      <c r="C2138" s="99" t="s">
        <v>140</v>
      </c>
      <c r="D2138" s="99">
        <v>30868</v>
      </c>
      <c r="E2138" s="99" t="s">
        <v>61</v>
      </c>
      <c r="F2138" s="99">
        <v>1.06</v>
      </c>
      <c r="G2138" s="99" t="s">
        <v>287</v>
      </c>
      <c r="H2138" s="99" t="s">
        <v>60</v>
      </c>
      <c r="I2138" s="99" t="s">
        <v>59</v>
      </c>
      <c r="J2138" s="99" t="s">
        <v>263</v>
      </c>
      <c r="K2138" s="99">
        <v>32432</v>
      </c>
      <c r="L2138" s="99">
        <v>50910</v>
      </c>
      <c r="M2138" s="99">
        <v>0.63704576703987403</v>
      </c>
    </row>
    <row r="2139" spans="1:13" x14ac:dyDescent="0.35">
      <c r="A2139" s="99">
        <v>627.4</v>
      </c>
      <c r="B2139" s="99">
        <v>37</v>
      </c>
      <c r="C2139" s="99" t="s">
        <v>140</v>
      </c>
      <c r="D2139" s="99">
        <v>31321</v>
      </c>
      <c r="E2139" s="99" t="s">
        <v>61</v>
      </c>
      <c r="F2139" s="99">
        <v>1.06</v>
      </c>
      <c r="G2139" s="99" t="s">
        <v>287</v>
      </c>
      <c r="H2139" s="99" t="s">
        <v>60</v>
      </c>
      <c r="I2139" s="99" t="s">
        <v>59</v>
      </c>
      <c r="J2139" s="99" t="s">
        <v>263</v>
      </c>
      <c r="K2139" s="99">
        <v>32432</v>
      </c>
      <c r="L2139" s="99">
        <v>50910</v>
      </c>
      <c r="M2139" s="99">
        <v>0.63704576703987403</v>
      </c>
    </row>
    <row r="2140" spans="1:13" x14ac:dyDescent="0.35">
      <c r="A2140" s="99">
        <v>630.4</v>
      </c>
      <c r="B2140" s="99">
        <v>37</v>
      </c>
      <c r="C2140" s="99" t="s">
        <v>140</v>
      </c>
      <c r="D2140" s="99">
        <v>31177</v>
      </c>
      <c r="E2140" s="99" t="s">
        <v>61</v>
      </c>
      <c r="F2140" s="99">
        <v>1.06</v>
      </c>
      <c r="G2140" s="99" t="s">
        <v>287</v>
      </c>
      <c r="H2140" s="99" t="s">
        <v>60</v>
      </c>
      <c r="I2140" s="99" t="s">
        <v>59</v>
      </c>
      <c r="J2140" s="99" t="s">
        <v>263</v>
      </c>
      <c r="K2140" s="99">
        <v>32432</v>
      </c>
      <c r="L2140" s="99">
        <v>50910</v>
      </c>
      <c r="M2140" s="99">
        <v>0.63704576703987403</v>
      </c>
    </row>
    <row r="2141" spans="1:13" x14ac:dyDescent="0.35">
      <c r="A2141" s="99">
        <v>633.4</v>
      </c>
      <c r="B2141" s="99">
        <v>37</v>
      </c>
      <c r="C2141" s="99" t="s">
        <v>140</v>
      </c>
      <c r="D2141" s="99">
        <v>31305</v>
      </c>
      <c r="E2141" s="99" t="s">
        <v>61</v>
      </c>
      <c r="F2141" s="99">
        <v>1.06</v>
      </c>
      <c r="G2141" s="99" t="s">
        <v>287</v>
      </c>
      <c r="H2141" s="99" t="s">
        <v>60</v>
      </c>
      <c r="I2141" s="99" t="s">
        <v>59</v>
      </c>
      <c r="J2141" s="99" t="s">
        <v>263</v>
      </c>
      <c r="K2141" s="99">
        <v>32432</v>
      </c>
      <c r="L2141" s="99">
        <v>50910</v>
      </c>
      <c r="M2141" s="99">
        <v>0.63704576703987403</v>
      </c>
    </row>
    <row r="2142" spans="1:13" x14ac:dyDescent="0.35">
      <c r="A2142" s="99">
        <v>636.4</v>
      </c>
      <c r="B2142" s="99">
        <v>37</v>
      </c>
      <c r="C2142" s="99" t="s">
        <v>140</v>
      </c>
      <c r="D2142" s="99">
        <v>31084</v>
      </c>
      <c r="E2142" s="99" t="s">
        <v>61</v>
      </c>
      <c r="F2142" s="99">
        <v>1.06</v>
      </c>
      <c r="G2142" s="99" t="s">
        <v>287</v>
      </c>
      <c r="H2142" s="99" t="s">
        <v>60</v>
      </c>
      <c r="I2142" s="99" t="s">
        <v>59</v>
      </c>
      <c r="J2142" s="99" t="s">
        <v>263</v>
      </c>
      <c r="K2142" s="99">
        <v>32432</v>
      </c>
      <c r="L2142" s="99">
        <v>50910</v>
      </c>
      <c r="M2142" s="99">
        <v>0.63704576703987403</v>
      </c>
    </row>
    <row r="2143" spans="1:13" x14ac:dyDescent="0.35">
      <c r="A2143" s="99">
        <v>639.4</v>
      </c>
      <c r="B2143" s="99">
        <v>37</v>
      </c>
      <c r="C2143" s="99" t="s">
        <v>140</v>
      </c>
      <c r="D2143" s="99">
        <v>31374</v>
      </c>
      <c r="E2143" s="99" t="s">
        <v>61</v>
      </c>
      <c r="F2143" s="99">
        <v>1.06</v>
      </c>
      <c r="G2143" s="99" t="s">
        <v>287</v>
      </c>
      <c r="H2143" s="99" t="s">
        <v>60</v>
      </c>
      <c r="I2143" s="99" t="s">
        <v>59</v>
      </c>
      <c r="J2143" s="99" t="s">
        <v>263</v>
      </c>
      <c r="K2143" s="99">
        <v>32432</v>
      </c>
      <c r="L2143" s="99">
        <v>50910</v>
      </c>
      <c r="M2143" s="99">
        <v>0.63704576703987403</v>
      </c>
    </row>
    <row r="2144" spans="1:13" x14ac:dyDescent="0.35">
      <c r="A2144" s="99">
        <v>642.4</v>
      </c>
      <c r="B2144" s="99">
        <v>37</v>
      </c>
      <c r="C2144" s="99" t="s">
        <v>140</v>
      </c>
      <c r="D2144" s="99">
        <v>31205</v>
      </c>
      <c r="E2144" s="99" t="s">
        <v>61</v>
      </c>
      <c r="F2144" s="99">
        <v>1.06</v>
      </c>
      <c r="G2144" s="99" t="s">
        <v>287</v>
      </c>
      <c r="H2144" s="99" t="s">
        <v>60</v>
      </c>
      <c r="I2144" s="99" t="s">
        <v>59</v>
      </c>
      <c r="J2144" s="99" t="s">
        <v>263</v>
      </c>
      <c r="K2144" s="99">
        <v>32432</v>
      </c>
      <c r="L2144" s="99">
        <v>50910</v>
      </c>
      <c r="M2144" s="99">
        <v>0.63704576703987403</v>
      </c>
    </row>
    <row r="2145" spans="1:13" x14ac:dyDescent="0.35">
      <c r="A2145" s="99">
        <v>645.4</v>
      </c>
      <c r="B2145" s="99">
        <v>37</v>
      </c>
      <c r="C2145" s="99" t="s">
        <v>140</v>
      </c>
      <c r="D2145" s="99">
        <v>30656</v>
      </c>
      <c r="E2145" s="99" t="s">
        <v>61</v>
      </c>
      <c r="F2145" s="99">
        <v>1.06</v>
      </c>
      <c r="G2145" s="99" t="s">
        <v>287</v>
      </c>
      <c r="H2145" s="99" t="s">
        <v>60</v>
      </c>
      <c r="I2145" s="99" t="s">
        <v>59</v>
      </c>
      <c r="J2145" s="99" t="s">
        <v>263</v>
      </c>
      <c r="K2145" s="99">
        <v>32432</v>
      </c>
      <c r="L2145" s="99">
        <v>50910</v>
      </c>
      <c r="M2145" s="99">
        <v>0.63704576703987403</v>
      </c>
    </row>
    <row r="2146" spans="1:13" x14ac:dyDescent="0.35">
      <c r="A2146" s="99">
        <v>648.4</v>
      </c>
      <c r="B2146" s="99">
        <v>37.1</v>
      </c>
      <c r="C2146" s="99" t="s">
        <v>140</v>
      </c>
      <c r="D2146" s="99">
        <v>31338</v>
      </c>
      <c r="E2146" s="99" t="s">
        <v>61</v>
      </c>
      <c r="F2146" s="99">
        <v>1.06</v>
      </c>
      <c r="G2146" s="99" t="s">
        <v>287</v>
      </c>
      <c r="H2146" s="99" t="s">
        <v>60</v>
      </c>
      <c r="I2146" s="99" t="s">
        <v>59</v>
      </c>
      <c r="J2146" s="99" t="s">
        <v>263</v>
      </c>
      <c r="K2146" s="99">
        <v>32432</v>
      </c>
      <c r="L2146" s="99">
        <v>50910</v>
      </c>
      <c r="M2146" s="99">
        <v>0.63704576703987403</v>
      </c>
    </row>
    <row r="2147" spans="1:13" x14ac:dyDescent="0.35">
      <c r="A2147" s="99">
        <v>651.4</v>
      </c>
      <c r="B2147" s="99">
        <v>37</v>
      </c>
      <c r="C2147" s="99" t="s">
        <v>140</v>
      </c>
      <c r="D2147" s="99">
        <v>31314</v>
      </c>
      <c r="E2147" s="99" t="s">
        <v>61</v>
      </c>
      <c r="F2147" s="99">
        <v>1.06</v>
      </c>
      <c r="G2147" s="99" t="s">
        <v>287</v>
      </c>
      <c r="H2147" s="99" t="s">
        <v>60</v>
      </c>
      <c r="I2147" s="99" t="s">
        <v>59</v>
      </c>
      <c r="J2147" s="99" t="s">
        <v>263</v>
      </c>
      <c r="K2147" s="99">
        <v>32432</v>
      </c>
      <c r="L2147" s="99">
        <v>50910</v>
      </c>
      <c r="M2147" s="99">
        <v>0.63704576703987403</v>
      </c>
    </row>
    <row r="2148" spans="1:13" x14ac:dyDescent="0.35">
      <c r="A2148" s="99">
        <v>654.4</v>
      </c>
      <c r="B2148" s="99">
        <v>37</v>
      </c>
      <c r="C2148" s="99" t="s">
        <v>140</v>
      </c>
      <c r="D2148" s="99">
        <v>31033</v>
      </c>
      <c r="E2148" s="99" t="s">
        <v>61</v>
      </c>
      <c r="F2148" s="99">
        <v>1.06</v>
      </c>
      <c r="G2148" s="99" t="s">
        <v>287</v>
      </c>
      <c r="H2148" s="99" t="s">
        <v>60</v>
      </c>
      <c r="I2148" s="99" t="s">
        <v>59</v>
      </c>
      <c r="J2148" s="99" t="s">
        <v>263</v>
      </c>
      <c r="K2148" s="99">
        <v>32432</v>
      </c>
      <c r="L2148" s="99">
        <v>50910</v>
      </c>
      <c r="M2148" s="99">
        <v>0.63704576703987403</v>
      </c>
    </row>
    <row r="2149" spans="1:13" x14ac:dyDescent="0.35">
      <c r="A2149" s="99">
        <v>657.4</v>
      </c>
      <c r="B2149" s="99">
        <v>37</v>
      </c>
      <c r="C2149" s="99" t="s">
        <v>140</v>
      </c>
      <c r="D2149" s="99">
        <v>31298</v>
      </c>
      <c r="E2149" s="99" t="s">
        <v>61</v>
      </c>
      <c r="F2149" s="99">
        <v>1.06</v>
      </c>
      <c r="G2149" s="99" t="s">
        <v>287</v>
      </c>
      <c r="H2149" s="99" t="s">
        <v>60</v>
      </c>
      <c r="I2149" s="99" t="s">
        <v>59</v>
      </c>
      <c r="J2149" s="99" t="s">
        <v>263</v>
      </c>
      <c r="K2149" s="99">
        <v>32432</v>
      </c>
      <c r="L2149" s="99">
        <v>50910</v>
      </c>
      <c r="M2149" s="99">
        <v>0.63704576703987403</v>
      </c>
    </row>
    <row r="2150" spans="1:13" x14ac:dyDescent="0.35">
      <c r="A2150" s="99">
        <v>660.4</v>
      </c>
      <c r="B2150" s="99">
        <v>37</v>
      </c>
      <c r="C2150" s="99" t="s">
        <v>140</v>
      </c>
      <c r="D2150" s="99">
        <v>31103</v>
      </c>
      <c r="E2150" s="99" t="s">
        <v>61</v>
      </c>
      <c r="F2150" s="99">
        <v>1.06</v>
      </c>
      <c r="G2150" s="99" t="s">
        <v>287</v>
      </c>
      <c r="H2150" s="99" t="s">
        <v>60</v>
      </c>
      <c r="I2150" s="99" t="s">
        <v>59</v>
      </c>
      <c r="J2150" s="99" t="s">
        <v>263</v>
      </c>
      <c r="K2150" s="99">
        <v>32432</v>
      </c>
      <c r="L2150" s="99">
        <v>50910</v>
      </c>
      <c r="M2150" s="99">
        <v>0.63704576703987403</v>
      </c>
    </row>
    <row r="2151" spans="1:13" x14ac:dyDescent="0.35">
      <c r="A2151" s="99">
        <v>663.4</v>
      </c>
      <c r="B2151" s="99">
        <v>37</v>
      </c>
      <c r="C2151" s="99" t="s">
        <v>140</v>
      </c>
      <c r="D2151" s="99">
        <v>31304</v>
      </c>
      <c r="E2151" s="99" t="s">
        <v>61</v>
      </c>
      <c r="F2151" s="99">
        <v>1.06</v>
      </c>
      <c r="G2151" s="99" t="s">
        <v>287</v>
      </c>
      <c r="H2151" s="99" t="s">
        <v>60</v>
      </c>
      <c r="I2151" s="99" t="s">
        <v>59</v>
      </c>
      <c r="J2151" s="99" t="s">
        <v>263</v>
      </c>
      <c r="K2151" s="99">
        <v>32432</v>
      </c>
      <c r="L2151" s="99">
        <v>50910</v>
      </c>
      <c r="M2151" s="99">
        <v>0.63704576703987403</v>
      </c>
    </row>
    <row r="2152" spans="1:13" x14ac:dyDescent="0.35">
      <c r="A2152" s="99">
        <v>666.4</v>
      </c>
      <c r="B2152" s="99">
        <v>37</v>
      </c>
      <c r="C2152" s="99" t="s">
        <v>140</v>
      </c>
      <c r="D2152" s="99">
        <v>30959</v>
      </c>
      <c r="E2152" s="99" t="s">
        <v>61</v>
      </c>
      <c r="F2152" s="99">
        <v>1.06</v>
      </c>
      <c r="G2152" s="99" t="s">
        <v>287</v>
      </c>
      <c r="H2152" s="99" t="s">
        <v>60</v>
      </c>
      <c r="I2152" s="99" t="s">
        <v>59</v>
      </c>
      <c r="J2152" s="99" t="s">
        <v>263</v>
      </c>
      <c r="K2152" s="99">
        <v>32432</v>
      </c>
      <c r="L2152" s="99">
        <v>50910</v>
      </c>
      <c r="M2152" s="99">
        <v>0.63704576703987403</v>
      </c>
    </row>
    <row r="2153" spans="1:13" x14ac:dyDescent="0.35">
      <c r="A2153" s="99">
        <v>669.4</v>
      </c>
      <c r="B2153" s="99">
        <v>37</v>
      </c>
      <c r="C2153" s="99" t="s">
        <v>140</v>
      </c>
      <c r="D2153" s="99">
        <v>30736</v>
      </c>
      <c r="E2153" s="99" t="s">
        <v>61</v>
      </c>
      <c r="F2153" s="99">
        <v>1.06</v>
      </c>
      <c r="G2153" s="99" t="s">
        <v>287</v>
      </c>
      <c r="H2153" s="99" t="s">
        <v>60</v>
      </c>
      <c r="I2153" s="99" t="s">
        <v>59</v>
      </c>
      <c r="J2153" s="99" t="s">
        <v>263</v>
      </c>
      <c r="K2153" s="99">
        <v>32432</v>
      </c>
      <c r="L2153" s="99">
        <v>50910</v>
      </c>
      <c r="M2153" s="99">
        <v>0.63704576703987403</v>
      </c>
    </row>
    <row r="2154" spans="1:13" x14ac:dyDescent="0.35">
      <c r="A2154" s="99">
        <v>672.4</v>
      </c>
      <c r="B2154" s="99">
        <v>37</v>
      </c>
      <c r="C2154" s="99" t="s">
        <v>140</v>
      </c>
      <c r="D2154" s="99">
        <v>31325</v>
      </c>
      <c r="E2154" s="99" t="s">
        <v>61</v>
      </c>
      <c r="F2154" s="99">
        <v>1.06</v>
      </c>
      <c r="G2154" s="99" t="s">
        <v>287</v>
      </c>
      <c r="H2154" s="99" t="s">
        <v>60</v>
      </c>
      <c r="I2154" s="99" t="s">
        <v>59</v>
      </c>
      <c r="J2154" s="99" t="s">
        <v>263</v>
      </c>
      <c r="K2154" s="99">
        <v>32432</v>
      </c>
      <c r="L2154" s="99">
        <v>50910</v>
      </c>
      <c r="M2154" s="99">
        <v>0.63704576703987403</v>
      </c>
    </row>
    <row r="2155" spans="1:13" x14ac:dyDescent="0.35">
      <c r="A2155" s="99">
        <v>675.4</v>
      </c>
      <c r="B2155" s="99">
        <v>37</v>
      </c>
      <c r="C2155" s="99" t="s">
        <v>140</v>
      </c>
      <c r="D2155" s="99">
        <v>30980</v>
      </c>
      <c r="E2155" s="99" t="s">
        <v>61</v>
      </c>
      <c r="F2155" s="99">
        <v>1.06</v>
      </c>
      <c r="G2155" s="99" t="s">
        <v>287</v>
      </c>
      <c r="H2155" s="99" t="s">
        <v>60</v>
      </c>
      <c r="I2155" s="99" t="s">
        <v>59</v>
      </c>
      <c r="J2155" s="99" t="s">
        <v>263</v>
      </c>
      <c r="K2155" s="99">
        <v>32432</v>
      </c>
      <c r="L2155" s="99">
        <v>50910</v>
      </c>
      <c r="M2155" s="99">
        <v>0.63704576703987403</v>
      </c>
    </row>
    <row r="2156" spans="1:13" x14ac:dyDescent="0.35">
      <c r="A2156" s="99">
        <v>678.4</v>
      </c>
      <c r="B2156" s="99">
        <v>37</v>
      </c>
      <c r="C2156" s="99" t="s">
        <v>140</v>
      </c>
      <c r="D2156" s="99">
        <v>31163</v>
      </c>
      <c r="E2156" s="99" t="s">
        <v>61</v>
      </c>
      <c r="F2156" s="99">
        <v>1.06</v>
      </c>
      <c r="G2156" s="99" t="s">
        <v>287</v>
      </c>
      <c r="H2156" s="99" t="s">
        <v>60</v>
      </c>
      <c r="I2156" s="99" t="s">
        <v>59</v>
      </c>
      <c r="J2156" s="99" t="s">
        <v>263</v>
      </c>
      <c r="K2156" s="99">
        <v>32432</v>
      </c>
      <c r="L2156" s="99">
        <v>50910</v>
      </c>
      <c r="M2156" s="99">
        <v>0.63704576703987403</v>
      </c>
    </row>
    <row r="2157" spans="1:13" x14ac:dyDescent="0.35">
      <c r="A2157" s="99">
        <v>681.4</v>
      </c>
      <c r="B2157" s="99">
        <v>37</v>
      </c>
      <c r="C2157" s="99" t="s">
        <v>140</v>
      </c>
      <c r="D2157" s="99">
        <v>30736</v>
      </c>
      <c r="E2157" s="99" t="s">
        <v>61</v>
      </c>
      <c r="F2157" s="99">
        <v>1.06</v>
      </c>
      <c r="G2157" s="99" t="s">
        <v>287</v>
      </c>
      <c r="H2157" s="99" t="s">
        <v>60</v>
      </c>
      <c r="I2157" s="99" t="s">
        <v>59</v>
      </c>
      <c r="J2157" s="99" t="s">
        <v>263</v>
      </c>
      <c r="K2157" s="99">
        <v>32432</v>
      </c>
      <c r="L2157" s="99">
        <v>50910</v>
      </c>
      <c r="M2157" s="99">
        <v>0.63704576703987403</v>
      </c>
    </row>
    <row r="2158" spans="1:13" x14ac:dyDescent="0.35">
      <c r="A2158" s="99">
        <v>684.4</v>
      </c>
      <c r="B2158" s="99">
        <v>37</v>
      </c>
      <c r="C2158" s="99" t="s">
        <v>140</v>
      </c>
      <c r="D2158" s="99">
        <v>31191</v>
      </c>
      <c r="E2158" s="99" t="s">
        <v>61</v>
      </c>
      <c r="F2158" s="99">
        <v>1.06</v>
      </c>
      <c r="G2158" s="99" t="s">
        <v>287</v>
      </c>
      <c r="H2158" s="99" t="s">
        <v>60</v>
      </c>
      <c r="I2158" s="99" t="s">
        <v>59</v>
      </c>
      <c r="J2158" s="99" t="s">
        <v>263</v>
      </c>
      <c r="K2158" s="99">
        <v>32432</v>
      </c>
      <c r="L2158" s="99">
        <v>50910</v>
      </c>
      <c r="M2158" s="99">
        <v>0.63704576703987403</v>
      </c>
    </row>
    <row r="2159" spans="1:13" x14ac:dyDescent="0.35">
      <c r="A2159" s="99">
        <v>687.4</v>
      </c>
      <c r="B2159" s="99">
        <v>37</v>
      </c>
      <c r="C2159" s="99" t="s">
        <v>140</v>
      </c>
      <c r="D2159" s="99">
        <v>30925</v>
      </c>
      <c r="E2159" s="99" t="s">
        <v>61</v>
      </c>
      <c r="F2159" s="99">
        <v>1.06</v>
      </c>
      <c r="G2159" s="99" t="s">
        <v>287</v>
      </c>
      <c r="H2159" s="99" t="s">
        <v>60</v>
      </c>
      <c r="I2159" s="99" t="s">
        <v>59</v>
      </c>
      <c r="J2159" s="99" t="s">
        <v>263</v>
      </c>
      <c r="K2159" s="99">
        <v>32432</v>
      </c>
      <c r="L2159" s="99">
        <v>50910</v>
      </c>
      <c r="M2159" s="99">
        <v>0.63704576703987403</v>
      </c>
    </row>
    <row r="2160" spans="1:13" x14ac:dyDescent="0.35">
      <c r="A2160" s="99">
        <v>690.4</v>
      </c>
      <c r="B2160" s="99">
        <v>37</v>
      </c>
      <c r="C2160" s="99" t="s">
        <v>140</v>
      </c>
      <c r="D2160" s="99">
        <v>30934</v>
      </c>
      <c r="E2160" s="99" t="s">
        <v>61</v>
      </c>
      <c r="F2160" s="99">
        <v>1.06</v>
      </c>
      <c r="G2160" s="99" t="s">
        <v>287</v>
      </c>
      <c r="H2160" s="99" t="s">
        <v>60</v>
      </c>
      <c r="I2160" s="99" t="s">
        <v>59</v>
      </c>
      <c r="J2160" s="99" t="s">
        <v>263</v>
      </c>
      <c r="K2160" s="99">
        <v>32432</v>
      </c>
      <c r="L2160" s="99">
        <v>50910</v>
      </c>
      <c r="M2160" s="99">
        <v>0.63704576703987403</v>
      </c>
    </row>
    <row r="2161" spans="1:13" x14ac:dyDescent="0.35">
      <c r="A2161" s="99">
        <v>693.4</v>
      </c>
      <c r="B2161" s="99">
        <v>36.9</v>
      </c>
      <c r="C2161" s="99" t="s">
        <v>140</v>
      </c>
      <c r="D2161" s="99">
        <v>31085</v>
      </c>
      <c r="E2161" s="99" t="s">
        <v>61</v>
      </c>
      <c r="F2161" s="99">
        <v>1.06</v>
      </c>
      <c r="G2161" s="99" t="s">
        <v>287</v>
      </c>
      <c r="H2161" s="99" t="s">
        <v>60</v>
      </c>
      <c r="I2161" s="99" t="s">
        <v>59</v>
      </c>
      <c r="J2161" s="99" t="s">
        <v>263</v>
      </c>
      <c r="K2161" s="99">
        <v>32432</v>
      </c>
      <c r="L2161" s="99">
        <v>50910</v>
      </c>
      <c r="M2161" s="99">
        <v>0.63704576703987403</v>
      </c>
    </row>
    <row r="2162" spans="1:13" x14ac:dyDescent="0.35">
      <c r="A2162" s="99">
        <v>696.4</v>
      </c>
      <c r="B2162" s="99">
        <v>37</v>
      </c>
      <c r="C2162" s="99" t="s">
        <v>140</v>
      </c>
      <c r="D2162" s="99">
        <v>30902</v>
      </c>
      <c r="E2162" s="99" t="s">
        <v>61</v>
      </c>
      <c r="F2162" s="99">
        <v>1.06</v>
      </c>
      <c r="G2162" s="99" t="s">
        <v>287</v>
      </c>
      <c r="H2162" s="99" t="s">
        <v>60</v>
      </c>
      <c r="I2162" s="99" t="s">
        <v>59</v>
      </c>
      <c r="J2162" s="99" t="s">
        <v>263</v>
      </c>
      <c r="K2162" s="99">
        <v>32432</v>
      </c>
      <c r="L2162" s="99">
        <v>50910</v>
      </c>
      <c r="M2162" s="99">
        <v>0.63704576703987403</v>
      </c>
    </row>
    <row r="2163" spans="1:13" x14ac:dyDescent="0.35">
      <c r="A2163" s="99">
        <v>699.4</v>
      </c>
      <c r="B2163" s="99">
        <v>37</v>
      </c>
      <c r="C2163" s="99" t="s">
        <v>140</v>
      </c>
      <c r="D2163" s="99">
        <v>31026</v>
      </c>
      <c r="E2163" s="99" t="s">
        <v>61</v>
      </c>
      <c r="F2163" s="99">
        <v>1.06</v>
      </c>
      <c r="G2163" s="99" t="s">
        <v>287</v>
      </c>
      <c r="H2163" s="99" t="s">
        <v>60</v>
      </c>
      <c r="I2163" s="99" t="s">
        <v>59</v>
      </c>
      <c r="J2163" s="99" t="s">
        <v>263</v>
      </c>
      <c r="K2163" s="99">
        <v>32432</v>
      </c>
      <c r="L2163" s="99">
        <v>50910</v>
      </c>
      <c r="M2163" s="99">
        <v>0.63704576703987403</v>
      </c>
    </row>
    <row r="2164" spans="1:13" x14ac:dyDescent="0.35">
      <c r="A2164" s="99">
        <v>702.4</v>
      </c>
      <c r="B2164" s="99">
        <v>37</v>
      </c>
      <c r="C2164" s="99" t="s">
        <v>140</v>
      </c>
      <c r="D2164" s="99">
        <v>31076</v>
      </c>
      <c r="E2164" s="99" t="s">
        <v>61</v>
      </c>
      <c r="F2164" s="99">
        <v>1.06</v>
      </c>
      <c r="G2164" s="99" t="s">
        <v>287</v>
      </c>
      <c r="H2164" s="99" t="s">
        <v>60</v>
      </c>
      <c r="I2164" s="99" t="s">
        <v>59</v>
      </c>
      <c r="J2164" s="99" t="s">
        <v>263</v>
      </c>
      <c r="K2164" s="99">
        <v>32432</v>
      </c>
      <c r="L2164" s="99">
        <v>50910</v>
      </c>
      <c r="M2164" s="99">
        <v>0.63704576703987403</v>
      </c>
    </row>
    <row r="2165" spans="1:13" x14ac:dyDescent="0.35">
      <c r="A2165" s="99">
        <v>705.4</v>
      </c>
      <c r="B2165" s="99">
        <v>37</v>
      </c>
      <c r="C2165" s="99" t="s">
        <v>140</v>
      </c>
      <c r="D2165" s="99">
        <v>31111</v>
      </c>
      <c r="E2165" s="99" t="s">
        <v>61</v>
      </c>
      <c r="F2165" s="99">
        <v>1.06</v>
      </c>
      <c r="G2165" s="99" t="s">
        <v>287</v>
      </c>
      <c r="H2165" s="99" t="s">
        <v>60</v>
      </c>
      <c r="I2165" s="99" t="s">
        <v>59</v>
      </c>
      <c r="J2165" s="99" t="s">
        <v>263</v>
      </c>
      <c r="K2165" s="99">
        <v>32432</v>
      </c>
      <c r="L2165" s="99">
        <v>50910</v>
      </c>
      <c r="M2165" s="99">
        <v>0.63704576703987403</v>
      </c>
    </row>
    <row r="2166" spans="1:13" x14ac:dyDescent="0.35">
      <c r="A2166" s="99">
        <v>708.4</v>
      </c>
      <c r="B2166" s="99">
        <v>37</v>
      </c>
      <c r="C2166" s="99" t="s">
        <v>140</v>
      </c>
      <c r="D2166" s="99">
        <v>31070</v>
      </c>
      <c r="E2166" s="99" t="s">
        <v>61</v>
      </c>
      <c r="F2166" s="99">
        <v>1.06</v>
      </c>
      <c r="G2166" s="99" t="s">
        <v>287</v>
      </c>
      <c r="H2166" s="99" t="s">
        <v>60</v>
      </c>
      <c r="I2166" s="99" t="s">
        <v>59</v>
      </c>
      <c r="J2166" s="99" t="s">
        <v>263</v>
      </c>
      <c r="K2166" s="99">
        <v>32432</v>
      </c>
      <c r="L2166" s="99">
        <v>50910</v>
      </c>
      <c r="M2166" s="99">
        <v>0.63704576703987403</v>
      </c>
    </row>
    <row r="2167" spans="1:13" x14ac:dyDescent="0.35">
      <c r="A2167" s="99">
        <v>711.4</v>
      </c>
      <c r="B2167" s="99">
        <v>37</v>
      </c>
      <c r="C2167" s="99" t="s">
        <v>140</v>
      </c>
      <c r="D2167" s="99">
        <v>30985</v>
      </c>
      <c r="E2167" s="99" t="s">
        <v>61</v>
      </c>
      <c r="F2167" s="99">
        <v>1.06</v>
      </c>
      <c r="G2167" s="99" t="s">
        <v>287</v>
      </c>
      <c r="H2167" s="99" t="s">
        <v>60</v>
      </c>
      <c r="I2167" s="99" t="s">
        <v>59</v>
      </c>
      <c r="J2167" s="99" t="s">
        <v>263</v>
      </c>
      <c r="K2167" s="99">
        <v>32432</v>
      </c>
      <c r="L2167" s="99">
        <v>50910</v>
      </c>
      <c r="M2167" s="99">
        <v>0.63704576703987403</v>
      </c>
    </row>
    <row r="2168" spans="1:13" x14ac:dyDescent="0.35">
      <c r="A2168" s="99">
        <v>714.4</v>
      </c>
      <c r="B2168" s="99">
        <v>37</v>
      </c>
      <c r="C2168" s="99" t="s">
        <v>140</v>
      </c>
      <c r="D2168" s="99">
        <v>30988</v>
      </c>
      <c r="E2168" s="99" t="s">
        <v>61</v>
      </c>
      <c r="F2168" s="99">
        <v>1.06</v>
      </c>
      <c r="G2168" s="99" t="s">
        <v>287</v>
      </c>
      <c r="H2168" s="99" t="s">
        <v>60</v>
      </c>
      <c r="I2168" s="99" t="s">
        <v>59</v>
      </c>
      <c r="J2168" s="99" t="s">
        <v>263</v>
      </c>
      <c r="K2168" s="99">
        <v>32432</v>
      </c>
      <c r="L2168" s="99">
        <v>50910</v>
      </c>
      <c r="M2168" s="99">
        <v>0.63704576703987403</v>
      </c>
    </row>
    <row r="2169" spans="1:13" x14ac:dyDescent="0.35">
      <c r="A2169" s="99">
        <v>717.4</v>
      </c>
      <c r="B2169" s="99">
        <v>37</v>
      </c>
      <c r="C2169" s="99" t="s">
        <v>140</v>
      </c>
      <c r="D2169" s="99">
        <v>30842</v>
      </c>
      <c r="E2169" s="99" t="s">
        <v>61</v>
      </c>
      <c r="F2169" s="99">
        <v>1.06</v>
      </c>
      <c r="G2169" s="99" t="s">
        <v>287</v>
      </c>
      <c r="H2169" s="99" t="s">
        <v>60</v>
      </c>
      <c r="I2169" s="99" t="s">
        <v>59</v>
      </c>
      <c r="J2169" s="99" t="s">
        <v>263</v>
      </c>
      <c r="K2169" s="99">
        <v>32432</v>
      </c>
      <c r="L2169" s="99">
        <v>50910</v>
      </c>
      <c r="M2169" s="99">
        <v>0.63704576703987403</v>
      </c>
    </row>
    <row r="2170" spans="1:13" x14ac:dyDescent="0.35">
      <c r="A2170" s="99">
        <v>720.4</v>
      </c>
      <c r="B2170" s="99">
        <v>37</v>
      </c>
      <c r="C2170" s="99" t="s">
        <v>140</v>
      </c>
      <c r="D2170" s="99">
        <v>31121</v>
      </c>
      <c r="E2170" s="99" t="s">
        <v>61</v>
      </c>
      <c r="F2170" s="99">
        <v>1.06</v>
      </c>
      <c r="G2170" s="99" t="s">
        <v>287</v>
      </c>
      <c r="H2170" s="99" t="s">
        <v>60</v>
      </c>
      <c r="I2170" s="99" t="s">
        <v>59</v>
      </c>
      <c r="J2170" s="99" t="s">
        <v>263</v>
      </c>
      <c r="K2170" s="99">
        <v>32432</v>
      </c>
      <c r="L2170" s="99">
        <v>50910</v>
      </c>
      <c r="M2170" s="99">
        <v>0.63704576703987403</v>
      </c>
    </row>
    <row r="2171" spans="1:13" x14ac:dyDescent="0.35">
      <c r="A2171" s="99">
        <v>0.4</v>
      </c>
      <c r="B2171" s="99">
        <v>37</v>
      </c>
      <c r="C2171" s="99" t="s">
        <v>272</v>
      </c>
      <c r="D2171" s="99">
        <v>18</v>
      </c>
      <c r="E2171" s="99" t="s">
        <v>61</v>
      </c>
      <c r="F2171" s="99">
        <v>0.47</v>
      </c>
      <c r="G2171" s="99" t="s">
        <v>287</v>
      </c>
      <c r="H2171" s="99" t="s">
        <v>60</v>
      </c>
      <c r="I2171" s="99" t="s">
        <v>59</v>
      </c>
      <c r="J2171" s="99" t="s">
        <v>263</v>
      </c>
      <c r="K2171" s="99">
        <v>25208</v>
      </c>
      <c r="L2171" s="99">
        <v>39447</v>
      </c>
      <c r="M2171" s="99">
        <v>0.639034654092833</v>
      </c>
    </row>
    <row r="2172" spans="1:13" x14ac:dyDescent="0.35">
      <c r="A2172" s="99">
        <v>3.4</v>
      </c>
      <c r="B2172" s="99">
        <v>37</v>
      </c>
      <c r="C2172" s="99" t="s">
        <v>272</v>
      </c>
      <c r="D2172" s="99">
        <v>14</v>
      </c>
      <c r="E2172" s="99" t="s">
        <v>61</v>
      </c>
      <c r="F2172" s="99">
        <v>0.47</v>
      </c>
      <c r="G2172" s="99" t="s">
        <v>287</v>
      </c>
      <c r="H2172" s="99" t="s">
        <v>60</v>
      </c>
      <c r="I2172" s="99" t="s">
        <v>59</v>
      </c>
      <c r="J2172" s="99" t="s">
        <v>263</v>
      </c>
      <c r="K2172" s="99">
        <v>25208</v>
      </c>
      <c r="L2172" s="99">
        <v>39447</v>
      </c>
      <c r="M2172" s="99">
        <v>0.639034654092833</v>
      </c>
    </row>
    <row r="2173" spans="1:13" x14ac:dyDescent="0.35">
      <c r="A2173" s="99">
        <v>6.4</v>
      </c>
      <c r="B2173" s="99">
        <v>37</v>
      </c>
      <c r="C2173" s="99" t="s">
        <v>272</v>
      </c>
      <c r="D2173" s="99">
        <v>14</v>
      </c>
      <c r="E2173" s="99" t="s">
        <v>61</v>
      </c>
      <c r="F2173" s="99">
        <v>0.47</v>
      </c>
      <c r="G2173" s="99" t="s">
        <v>287</v>
      </c>
      <c r="H2173" s="99" t="s">
        <v>60</v>
      </c>
      <c r="I2173" s="99" t="s">
        <v>59</v>
      </c>
      <c r="J2173" s="99" t="s">
        <v>263</v>
      </c>
      <c r="K2173" s="99">
        <v>25208</v>
      </c>
      <c r="L2173" s="99">
        <v>39447</v>
      </c>
      <c r="M2173" s="99">
        <v>0.639034654092833</v>
      </c>
    </row>
    <row r="2174" spans="1:13" x14ac:dyDescent="0.35">
      <c r="A2174" s="99">
        <v>9.4</v>
      </c>
      <c r="B2174" s="99">
        <v>37</v>
      </c>
      <c r="C2174" s="99" t="s">
        <v>272</v>
      </c>
      <c r="D2174" s="99">
        <v>26</v>
      </c>
      <c r="E2174" s="99" t="s">
        <v>61</v>
      </c>
      <c r="F2174" s="99">
        <v>0.47</v>
      </c>
      <c r="G2174" s="99" t="s">
        <v>287</v>
      </c>
      <c r="H2174" s="99" t="s">
        <v>60</v>
      </c>
      <c r="I2174" s="99" t="s">
        <v>59</v>
      </c>
      <c r="J2174" s="99" t="s">
        <v>263</v>
      </c>
      <c r="K2174" s="99">
        <v>25208</v>
      </c>
      <c r="L2174" s="99">
        <v>39447</v>
      </c>
      <c r="M2174" s="99">
        <v>0.639034654092833</v>
      </c>
    </row>
    <row r="2175" spans="1:13" x14ac:dyDescent="0.35">
      <c r="A2175" s="99">
        <v>12.4</v>
      </c>
      <c r="B2175" s="99">
        <v>37</v>
      </c>
      <c r="C2175" s="99" t="s">
        <v>272</v>
      </c>
      <c r="D2175" s="99">
        <v>43</v>
      </c>
      <c r="E2175" s="99" t="s">
        <v>61</v>
      </c>
      <c r="F2175" s="99">
        <v>0.47</v>
      </c>
      <c r="G2175" s="99" t="s">
        <v>287</v>
      </c>
      <c r="H2175" s="99" t="s">
        <v>60</v>
      </c>
      <c r="I2175" s="99" t="s">
        <v>59</v>
      </c>
      <c r="J2175" s="99" t="s">
        <v>263</v>
      </c>
      <c r="K2175" s="99">
        <v>25208</v>
      </c>
      <c r="L2175" s="99">
        <v>39447</v>
      </c>
      <c r="M2175" s="99">
        <v>0.639034654092833</v>
      </c>
    </row>
    <row r="2176" spans="1:13" x14ac:dyDescent="0.35">
      <c r="A2176" s="99">
        <v>15.4</v>
      </c>
      <c r="B2176" s="99">
        <v>37</v>
      </c>
      <c r="C2176" s="99" t="s">
        <v>272</v>
      </c>
      <c r="D2176" s="99">
        <v>105</v>
      </c>
      <c r="E2176" s="99" t="s">
        <v>61</v>
      </c>
      <c r="F2176" s="99">
        <v>0.47</v>
      </c>
      <c r="G2176" s="99" t="s">
        <v>287</v>
      </c>
      <c r="H2176" s="99" t="s">
        <v>60</v>
      </c>
      <c r="I2176" s="99" t="s">
        <v>59</v>
      </c>
      <c r="J2176" s="99" t="s">
        <v>263</v>
      </c>
      <c r="K2176" s="99">
        <v>25208</v>
      </c>
      <c r="L2176" s="99">
        <v>39447</v>
      </c>
      <c r="M2176" s="99">
        <v>0.639034654092833</v>
      </c>
    </row>
    <row r="2177" spans="1:13" x14ac:dyDescent="0.35">
      <c r="A2177" s="99">
        <v>18.399999999999999</v>
      </c>
      <c r="B2177" s="99">
        <v>37</v>
      </c>
      <c r="C2177" s="99" t="s">
        <v>272</v>
      </c>
      <c r="D2177" s="99">
        <v>214</v>
      </c>
      <c r="E2177" s="99" t="s">
        <v>61</v>
      </c>
      <c r="F2177" s="99">
        <v>0.47</v>
      </c>
      <c r="G2177" s="99" t="s">
        <v>287</v>
      </c>
      <c r="H2177" s="99" t="s">
        <v>60</v>
      </c>
      <c r="I2177" s="99" t="s">
        <v>59</v>
      </c>
      <c r="J2177" s="99" t="s">
        <v>263</v>
      </c>
      <c r="K2177" s="99">
        <v>25208</v>
      </c>
      <c r="L2177" s="99">
        <v>39447</v>
      </c>
      <c r="M2177" s="99">
        <v>0.639034654092833</v>
      </c>
    </row>
    <row r="2178" spans="1:13" x14ac:dyDescent="0.35">
      <c r="A2178" s="99">
        <v>21.4</v>
      </c>
      <c r="B2178" s="99">
        <v>37</v>
      </c>
      <c r="C2178" s="99" t="s">
        <v>272</v>
      </c>
      <c r="D2178" s="99">
        <v>396</v>
      </c>
      <c r="E2178" s="99" t="s">
        <v>61</v>
      </c>
      <c r="F2178" s="99">
        <v>0.47</v>
      </c>
      <c r="G2178" s="99" t="s">
        <v>287</v>
      </c>
      <c r="H2178" s="99" t="s">
        <v>60</v>
      </c>
      <c r="I2178" s="99" t="s">
        <v>59</v>
      </c>
      <c r="J2178" s="99" t="s">
        <v>263</v>
      </c>
      <c r="K2178" s="99">
        <v>25208</v>
      </c>
      <c r="L2178" s="99">
        <v>39447</v>
      </c>
      <c r="M2178" s="99">
        <v>0.639034654092833</v>
      </c>
    </row>
    <row r="2179" spans="1:13" x14ac:dyDescent="0.35">
      <c r="A2179" s="99">
        <v>24.4</v>
      </c>
      <c r="B2179" s="99">
        <v>37</v>
      </c>
      <c r="C2179" s="99" t="s">
        <v>272</v>
      </c>
      <c r="D2179" s="99">
        <v>678</v>
      </c>
      <c r="E2179" s="99" t="s">
        <v>61</v>
      </c>
      <c r="F2179" s="99">
        <v>0.47</v>
      </c>
      <c r="G2179" s="99" t="s">
        <v>287</v>
      </c>
      <c r="H2179" s="99" t="s">
        <v>60</v>
      </c>
      <c r="I2179" s="99" t="s">
        <v>59</v>
      </c>
      <c r="J2179" s="99" t="s">
        <v>263</v>
      </c>
      <c r="K2179" s="99">
        <v>25208</v>
      </c>
      <c r="L2179" s="99">
        <v>39447</v>
      </c>
      <c r="M2179" s="99">
        <v>0.639034654092833</v>
      </c>
    </row>
    <row r="2180" spans="1:13" x14ac:dyDescent="0.35">
      <c r="A2180" s="99">
        <v>27.4</v>
      </c>
      <c r="B2180" s="99">
        <v>37</v>
      </c>
      <c r="C2180" s="99" t="s">
        <v>272</v>
      </c>
      <c r="D2180" s="99">
        <v>1047</v>
      </c>
      <c r="E2180" s="99" t="s">
        <v>61</v>
      </c>
      <c r="F2180" s="99">
        <v>0.47</v>
      </c>
      <c r="G2180" s="99" t="s">
        <v>287</v>
      </c>
      <c r="H2180" s="99" t="s">
        <v>60</v>
      </c>
      <c r="I2180" s="99" t="s">
        <v>59</v>
      </c>
      <c r="J2180" s="99" t="s">
        <v>263</v>
      </c>
      <c r="K2180" s="99">
        <v>25208</v>
      </c>
      <c r="L2180" s="99">
        <v>39447</v>
      </c>
      <c r="M2180" s="99">
        <v>0.639034654092833</v>
      </c>
    </row>
    <row r="2181" spans="1:13" x14ac:dyDescent="0.35">
      <c r="A2181" s="99">
        <v>30.4</v>
      </c>
      <c r="B2181" s="99">
        <v>37</v>
      </c>
      <c r="C2181" s="99" t="s">
        <v>272</v>
      </c>
      <c r="D2181" s="99">
        <v>1545</v>
      </c>
      <c r="E2181" s="99" t="s">
        <v>61</v>
      </c>
      <c r="F2181" s="99">
        <v>0.47</v>
      </c>
      <c r="G2181" s="99" t="s">
        <v>287</v>
      </c>
      <c r="H2181" s="99" t="s">
        <v>60</v>
      </c>
      <c r="I2181" s="99" t="s">
        <v>59</v>
      </c>
      <c r="J2181" s="99" t="s">
        <v>263</v>
      </c>
      <c r="K2181" s="99">
        <v>25208</v>
      </c>
      <c r="L2181" s="99">
        <v>39447</v>
      </c>
      <c r="M2181" s="99">
        <v>0.639034654092833</v>
      </c>
    </row>
    <row r="2182" spans="1:13" x14ac:dyDescent="0.35">
      <c r="A2182" s="99">
        <v>33.4</v>
      </c>
      <c r="B2182" s="99">
        <v>37</v>
      </c>
      <c r="C2182" s="99" t="s">
        <v>272</v>
      </c>
      <c r="D2182" s="99">
        <v>2123</v>
      </c>
      <c r="E2182" s="99" t="s">
        <v>61</v>
      </c>
      <c r="F2182" s="99">
        <v>0.47</v>
      </c>
      <c r="G2182" s="99" t="s">
        <v>287</v>
      </c>
      <c r="H2182" s="99" t="s">
        <v>60</v>
      </c>
      <c r="I2182" s="99" t="s">
        <v>59</v>
      </c>
      <c r="J2182" s="99" t="s">
        <v>263</v>
      </c>
      <c r="K2182" s="99">
        <v>25208</v>
      </c>
      <c r="L2182" s="99">
        <v>39447</v>
      </c>
      <c r="M2182" s="99">
        <v>0.639034654092833</v>
      </c>
    </row>
    <row r="2183" spans="1:13" x14ac:dyDescent="0.35">
      <c r="A2183" s="99">
        <v>36.4</v>
      </c>
      <c r="B2183" s="99">
        <v>37</v>
      </c>
      <c r="C2183" s="99" t="s">
        <v>272</v>
      </c>
      <c r="D2183" s="99">
        <v>2752</v>
      </c>
      <c r="E2183" s="99" t="s">
        <v>61</v>
      </c>
      <c r="F2183" s="99">
        <v>0.47</v>
      </c>
      <c r="G2183" s="99" t="s">
        <v>287</v>
      </c>
      <c r="H2183" s="99" t="s">
        <v>60</v>
      </c>
      <c r="I2183" s="99" t="s">
        <v>59</v>
      </c>
      <c r="J2183" s="99" t="s">
        <v>263</v>
      </c>
      <c r="K2183" s="99">
        <v>25208</v>
      </c>
      <c r="L2183" s="99">
        <v>39447</v>
      </c>
      <c r="M2183" s="99">
        <v>0.639034654092833</v>
      </c>
    </row>
    <row r="2184" spans="1:13" x14ac:dyDescent="0.35">
      <c r="A2184" s="99">
        <v>39.4</v>
      </c>
      <c r="B2184" s="99">
        <v>37</v>
      </c>
      <c r="C2184" s="99" t="s">
        <v>272</v>
      </c>
      <c r="D2184" s="99">
        <v>3507</v>
      </c>
      <c r="E2184" s="99" t="s">
        <v>61</v>
      </c>
      <c r="F2184" s="99">
        <v>0.47</v>
      </c>
      <c r="G2184" s="99" t="s">
        <v>287</v>
      </c>
      <c r="H2184" s="99" t="s">
        <v>60</v>
      </c>
      <c r="I2184" s="99" t="s">
        <v>59</v>
      </c>
      <c r="J2184" s="99" t="s">
        <v>263</v>
      </c>
      <c r="K2184" s="99">
        <v>25208</v>
      </c>
      <c r="L2184" s="99">
        <v>39447</v>
      </c>
      <c r="M2184" s="99">
        <v>0.639034654092833</v>
      </c>
    </row>
    <row r="2185" spans="1:13" x14ac:dyDescent="0.35">
      <c r="A2185" s="99">
        <v>42.4</v>
      </c>
      <c r="B2185" s="99">
        <v>37</v>
      </c>
      <c r="C2185" s="99" t="s">
        <v>272</v>
      </c>
      <c r="D2185" s="99">
        <v>4273</v>
      </c>
      <c r="E2185" s="99" t="s">
        <v>61</v>
      </c>
      <c r="F2185" s="99">
        <v>0.47</v>
      </c>
      <c r="G2185" s="99" t="s">
        <v>287</v>
      </c>
      <c r="H2185" s="99" t="s">
        <v>60</v>
      </c>
      <c r="I2185" s="99" t="s">
        <v>59</v>
      </c>
      <c r="J2185" s="99" t="s">
        <v>263</v>
      </c>
      <c r="K2185" s="99">
        <v>25208</v>
      </c>
      <c r="L2185" s="99">
        <v>39447</v>
      </c>
      <c r="M2185" s="99">
        <v>0.639034654092833</v>
      </c>
    </row>
    <row r="2186" spans="1:13" x14ac:dyDescent="0.35">
      <c r="A2186" s="99">
        <v>45.4</v>
      </c>
      <c r="B2186" s="99">
        <v>37</v>
      </c>
      <c r="C2186" s="99" t="s">
        <v>272</v>
      </c>
      <c r="D2186" s="99">
        <v>5181</v>
      </c>
      <c r="E2186" s="99" t="s">
        <v>61</v>
      </c>
      <c r="F2186" s="99">
        <v>0.47</v>
      </c>
      <c r="G2186" s="99" t="s">
        <v>287</v>
      </c>
      <c r="H2186" s="99" t="s">
        <v>60</v>
      </c>
      <c r="I2186" s="99" t="s">
        <v>59</v>
      </c>
      <c r="J2186" s="99" t="s">
        <v>263</v>
      </c>
      <c r="K2186" s="99">
        <v>25208</v>
      </c>
      <c r="L2186" s="99">
        <v>39447</v>
      </c>
      <c r="M2186" s="99">
        <v>0.639034654092833</v>
      </c>
    </row>
    <row r="2187" spans="1:13" x14ac:dyDescent="0.35">
      <c r="A2187" s="99">
        <v>48.4</v>
      </c>
      <c r="B2187" s="99">
        <v>37</v>
      </c>
      <c r="C2187" s="99" t="s">
        <v>272</v>
      </c>
      <c r="D2187" s="99">
        <v>5979</v>
      </c>
      <c r="E2187" s="99" t="s">
        <v>61</v>
      </c>
      <c r="F2187" s="99">
        <v>0.47</v>
      </c>
      <c r="G2187" s="99" t="s">
        <v>287</v>
      </c>
      <c r="H2187" s="99" t="s">
        <v>60</v>
      </c>
      <c r="I2187" s="99" t="s">
        <v>59</v>
      </c>
      <c r="J2187" s="99" t="s">
        <v>263</v>
      </c>
      <c r="K2187" s="99">
        <v>25208</v>
      </c>
      <c r="L2187" s="99">
        <v>39447</v>
      </c>
      <c r="M2187" s="99">
        <v>0.639034654092833</v>
      </c>
    </row>
    <row r="2188" spans="1:13" x14ac:dyDescent="0.35">
      <c r="A2188" s="99">
        <v>51.4</v>
      </c>
      <c r="B2188" s="99">
        <v>37</v>
      </c>
      <c r="C2188" s="99" t="s">
        <v>272</v>
      </c>
      <c r="D2188" s="99">
        <v>6973</v>
      </c>
      <c r="E2188" s="99" t="s">
        <v>61</v>
      </c>
      <c r="F2188" s="99">
        <v>0.47</v>
      </c>
      <c r="G2188" s="99" t="s">
        <v>287</v>
      </c>
      <c r="H2188" s="99" t="s">
        <v>60</v>
      </c>
      <c r="I2188" s="99" t="s">
        <v>59</v>
      </c>
      <c r="J2188" s="99" t="s">
        <v>263</v>
      </c>
      <c r="K2188" s="99">
        <v>25208</v>
      </c>
      <c r="L2188" s="99">
        <v>39447</v>
      </c>
      <c r="M2188" s="99">
        <v>0.639034654092833</v>
      </c>
    </row>
    <row r="2189" spans="1:13" x14ac:dyDescent="0.35">
      <c r="A2189" s="99">
        <v>54.4</v>
      </c>
      <c r="B2189" s="99">
        <v>37</v>
      </c>
      <c r="C2189" s="99" t="s">
        <v>272</v>
      </c>
      <c r="D2189" s="99">
        <v>7641</v>
      </c>
      <c r="E2189" s="99" t="s">
        <v>61</v>
      </c>
      <c r="F2189" s="99">
        <v>0.47</v>
      </c>
      <c r="G2189" s="99" t="s">
        <v>287</v>
      </c>
      <c r="H2189" s="99" t="s">
        <v>60</v>
      </c>
      <c r="I2189" s="99" t="s">
        <v>59</v>
      </c>
      <c r="J2189" s="99" t="s">
        <v>263</v>
      </c>
      <c r="K2189" s="99">
        <v>25208</v>
      </c>
      <c r="L2189" s="99">
        <v>39447</v>
      </c>
      <c r="M2189" s="99">
        <v>0.639034654092833</v>
      </c>
    </row>
    <row r="2190" spans="1:13" x14ac:dyDescent="0.35">
      <c r="A2190" s="99">
        <v>57.4</v>
      </c>
      <c r="B2190" s="99">
        <v>37</v>
      </c>
      <c r="C2190" s="99" t="s">
        <v>272</v>
      </c>
      <c r="D2190" s="99">
        <v>8655</v>
      </c>
      <c r="E2190" s="99" t="s">
        <v>61</v>
      </c>
      <c r="F2190" s="99">
        <v>0.47</v>
      </c>
      <c r="G2190" s="99" t="s">
        <v>287</v>
      </c>
      <c r="H2190" s="99" t="s">
        <v>60</v>
      </c>
      <c r="I2190" s="99" t="s">
        <v>59</v>
      </c>
      <c r="J2190" s="99" t="s">
        <v>263</v>
      </c>
      <c r="K2190" s="99">
        <v>25208</v>
      </c>
      <c r="L2190" s="99">
        <v>39447</v>
      </c>
      <c r="M2190" s="99">
        <v>0.639034654092833</v>
      </c>
    </row>
    <row r="2191" spans="1:13" x14ac:dyDescent="0.35">
      <c r="A2191" s="99">
        <v>60.4</v>
      </c>
      <c r="B2191" s="99">
        <v>37</v>
      </c>
      <c r="C2191" s="99" t="s">
        <v>272</v>
      </c>
      <c r="D2191" s="99">
        <v>9583</v>
      </c>
      <c r="E2191" s="99" t="s">
        <v>61</v>
      </c>
      <c r="F2191" s="99">
        <v>0.47</v>
      </c>
      <c r="G2191" s="99" t="s">
        <v>287</v>
      </c>
      <c r="H2191" s="99" t="s">
        <v>60</v>
      </c>
      <c r="I2191" s="99" t="s">
        <v>59</v>
      </c>
      <c r="J2191" s="99" t="s">
        <v>263</v>
      </c>
      <c r="K2191" s="99">
        <v>25208</v>
      </c>
      <c r="L2191" s="99">
        <v>39447</v>
      </c>
      <c r="M2191" s="99">
        <v>0.639034654092833</v>
      </c>
    </row>
    <row r="2192" spans="1:13" x14ac:dyDescent="0.35">
      <c r="A2192" s="99">
        <v>63.4</v>
      </c>
      <c r="B2192" s="99">
        <v>37</v>
      </c>
      <c r="C2192" s="99" t="s">
        <v>272</v>
      </c>
      <c r="D2192" s="99">
        <v>10339</v>
      </c>
      <c r="E2192" s="99" t="s">
        <v>61</v>
      </c>
      <c r="F2192" s="99">
        <v>0.47</v>
      </c>
      <c r="G2192" s="99" t="s">
        <v>287</v>
      </c>
      <c r="H2192" s="99" t="s">
        <v>60</v>
      </c>
      <c r="I2192" s="99" t="s">
        <v>59</v>
      </c>
      <c r="J2192" s="99" t="s">
        <v>263</v>
      </c>
      <c r="K2192" s="99">
        <v>25208</v>
      </c>
      <c r="L2192" s="99">
        <v>39447</v>
      </c>
      <c r="M2192" s="99">
        <v>0.639034654092833</v>
      </c>
    </row>
    <row r="2193" spans="1:13" x14ac:dyDescent="0.35">
      <c r="A2193" s="99">
        <v>66.400000000000006</v>
      </c>
      <c r="B2193" s="99">
        <v>37</v>
      </c>
      <c r="C2193" s="99" t="s">
        <v>272</v>
      </c>
      <c r="D2193" s="99">
        <v>11282</v>
      </c>
      <c r="E2193" s="99" t="s">
        <v>61</v>
      </c>
      <c r="F2193" s="99">
        <v>0.47</v>
      </c>
      <c r="G2193" s="99" t="s">
        <v>287</v>
      </c>
      <c r="H2193" s="99" t="s">
        <v>60</v>
      </c>
      <c r="I2193" s="99" t="s">
        <v>59</v>
      </c>
      <c r="J2193" s="99" t="s">
        <v>263</v>
      </c>
      <c r="K2193" s="99">
        <v>25208</v>
      </c>
      <c r="L2193" s="99">
        <v>39447</v>
      </c>
      <c r="M2193" s="99">
        <v>0.639034654092833</v>
      </c>
    </row>
    <row r="2194" spans="1:13" x14ac:dyDescent="0.35">
      <c r="A2194" s="99">
        <v>69.400000000000006</v>
      </c>
      <c r="B2194" s="99">
        <v>37</v>
      </c>
      <c r="C2194" s="99" t="s">
        <v>272</v>
      </c>
      <c r="D2194" s="99">
        <v>12249</v>
      </c>
      <c r="E2194" s="99" t="s">
        <v>61</v>
      </c>
      <c r="F2194" s="99">
        <v>0.47</v>
      </c>
      <c r="G2194" s="99" t="s">
        <v>287</v>
      </c>
      <c r="H2194" s="99" t="s">
        <v>60</v>
      </c>
      <c r="I2194" s="99" t="s">
        <v>59</v>
      </c>
      <c r="J2194" s="99" t="s">
        <v>263</v>
      </c>
      <c r="K2194" s="99">
        <v>25208</v>
      </c>
      <c r="L2194" s="99">
        <v>39447</v>
      </c>
      <c r="M2194" s="99">
        <v>0.639034654092833</v>
      </c>
    </row>
    <row r="2195" spans="1:13" x14ac:dyDescent="0.35">
      <c r="A2195" s="99">
        <v>72.400000000000006</v>
      </c>
      <c r="B2195" s="99">
        <v>37</v>
      </c>
      <c r="C2195" s="99" t="s">
        <v>272</v>
      </c>
      <c r="D2195" s="99">
        <v>12993</v>
      </c>
      <c r="E2195" s="99" t="s">
        <v>61</v>
      </c>
      <c r="F2195" s="99">
        <v>0.47</v>
      </c>
      <c r="G2195" s="99" t="s">
        <v>287</v>
      </c>
      <c r="H2195" s="99" t="s">
        <v>60</v>
      </c>
      <c r="I2195" s="99" t="s">
        <v>59</v>
      </c>
      <c r="J2195" s="99" t="s">
        <v>263</v>
      </c>
      <c r="K2195" s="99">
        <v>25208</v>
      </c>
      <c r="L2195" s="99">
        <v>39447</v>
      </c>
      <c r="M2195" s="99">
        <v>0.639034654092833</v>
      </c>
    </row>
    <row r="2196" spans="1:13" x14ac:dyDescent="0.35">
      <c r="A2196" s="99">
        <v>75.400000000000006</v>
      </c>
      <c r="B2196" s="99">
        <v>37</v>
      </c>
      <c r="C2196" s="99" t="s">
        <v>272</v>
      </c>
      <c r="D2196" s="99">
        <v>13961</v>
      </c>
      <c r="E2196" s="99" t="s">
        <v>61</v>
      </c>
      <c r="F2196" s="99">
        <v>0.47</v>
      </c>
      <c r="G2196" s="99" t="s">
        <v>287</v>
      </c>
      <c r="H2196" s="99" t="s">
        <v>60</v>
      </c>
      <c r="I2196" s="99" t="s">
        <v>59</v>
      </c>
      <c r="J2196" s="99" t="s">
        <v>263</v>
      </c>
      <c r="K2196" s="99">
        <v>25208</v>
      </c>
      <c r="L2196" s="99">
        <v>39447</v>
      </c>
      <c r="M2196" s="99">
        <v>0.639034654092833</v>
      </c>
    </row>
    <row r="2197" spans="1:13" x14ac:dyDescent="0.35">
      <c r="A2197" s="99">
        <v>78.400000000000006</v>
      </c>
      <c r="B2197" s="99">
        <v>37</v>
      </c>
      <c r="C2197" s="99" t="s">
        <v>272</v>
      </c>
      <c r="D2197" s="99">
        <v>14919</v>
      </c>
      <c r="E2197" s="99" t="s">
        <v>61</v>
      </c>
      <c r="F2197" s="99">
        <v>0.47</v>
      </c>
      <c r="G2197" s="99" t="s">
        <v>287</v>
      </c>
      <c r="H2197" s="99" t="s">
        <v>60</v>
      </c>
      <c r="I2197" s="99" t="s">
        <v>59</v>
      </c>
      <c r="J2197" s="99" t="s">
        <v>263</v>
      </c>
      <c r="K2197" s="99">
        <v>25208</v>
      </c>
      <c r="L2197" s="99">
        <v>39447</v>
      </c>
      <c r="M2197" s="99">
        <v>0.639034654092833</v>
      </c>
    </row>
    <row r="2198" spans="1:13" x14ac:dyDescent="0.35">
      <c r="A2198" s="99">
        <v>81.400000000000006</v>
      </c>
      <c r="B2198" s="99">
        <v>37</v>
      </c>
      <c r="C2198" s="99" t="s">
        <v>272</v>
      </c>
      <c r="D2198" s="99">
        <v>15825</v>
      </c>
      <c r="E2198" s="99" t="s">
        <v>61</v>
      </c>
      <c r="F2198" s="99">
        <v>0.47</v>
      </c>
      <c r="G2198" s="99" t="s">
        <v>287</v>
      </c>
      <c r="H2198" s="99" t="s">
        <v>60</v>
      </c>
      <c r="I2198" s="99" t="s">
        <v>59</v>
      </c>
      <c r="J2198" s="99" t="s">
        <v>263</v>
      </c>
      <c r="K2198" s="99">
        <v>25208</v>
      </c>
      <c r="L2198" s="99">
        <v>39447</v>
      </c>
      <c r="M2198" s="99">
        <v>0.639034654092833</v>
      </c>
    </row>
    <row r="2199" spans="1:13" x14ac:dyDescent="0.35">
      <c r="A2199" s="99">
        <v>84.4</v>
      </c>
      <c r="B2199" s="99">
        <v>37</v>
      </c>
      <c r="C2199" s="99" t="s">
        <v>272</v>
      </c>
      <c r="D2199" s="99">
        <v>16632</v>
      </c>
      <c r="E2199" s="99" t="s">
        <v>61</v>
      </c>
      <c r="F2199" s="99">
        <v>0.47</v>
      </c>
      <c r="G2199" s="99" t="s">
        <v>287</v>
      </c>
      <c r="H2199" s="99" t="s">
        <v>60</v>
      </c>
      <c r="I2199" s="99" t="s">
        <v>59</v>
      </c>
      <c r="J2199" s="99" t="s">
        <v>263</v>
      </c>
      <c r="K2199" s="99">
        <v>25208</v>
      </c>
      <c r="L2199" s="99">
        <v>39447</v>
      </c>
      <c r="M2199" s="99">
        <v>0.639034654092833</v>
      </c>
    </row>
    <row r="2200" spans="1:13" x14ac:dyDescent="0.35">
      <c r="A2200" s="99">
        <v>87.4</v>
      </c>
      <c r="B2200" s="99">
        <v>37</v>
      </c>
      <c r="C2200" s="99" t="s">
        <v>272</v>
      </c>
      <c r="D2200" s="99">
        <v>17530</v>
      </c>
      <c r="E2200" s="99" t="s">
        <v>61</v>
      </c>
      <c r="F2200" s="99">
        <v>0.47</v>
      </c>
      <c r="G2200" s="99" t="s">
        <v>287</v>
      </c>
      <c r="H2200" s="99" t="s">
        <v>60</v>
      </c>
      <c r="I2200" s="99" t="s">
        <v>59</v>
      </c>
      <c r="J2200" s="99" t="s">
        <v>263</v>
      </c>
      <c r="K2200" s="99">
        <v>25208</v>
      </c>
      <c r="L2200" s="99">
        <v>39447</v>
      </c>
      <c r="M2200" s="99">
        <v>0.639034654092833</v>
      </c>
    </row>
    <row r="2201" spans="1:13" x14ac:dyDescent="0.35">
      <c r="A2201" s="99">
        <v>90.4</v>
      </c>
      <c r="B2201" s="99">
        <v>37</v>
      </c>
      <c r="C2201" s="99" t="s">
        <v>272</v>
      </c>
      <c r="D2201" s="99">
        <v>18235</v>
      </c>
      <c r="E2201" s="99" t="s">
        <v>61</v>
      </c>
      <c r="F2201" s="99">
        <v>0.47</v>
      </c>
      <c r="G2201" s="99" t="s">
        <v>287</v>
      </c>
      <c r="H2201" s="99" t="s">
        <v>60</v>
      </c>
      <c r="I2201" s="99" t="s">
        <v>59</v>
      </c>
      <c r="J2201" s="99" t="s">
        <v>263</v>
      </c>
      <c r="K2201" s="99">
        <v>25208</v>
      </c>
      <c r="L2201" s="99">
        <v>39447</v>
      </c>
      <c r="M2201" s="99">
        <v>0.639034654092833</v>
      </c>
    </row>
    <row r="2202" spans="1:13" x14ac:dyDescent="0.35">
      <c r="A2202" s="99">
        <v>93.4</v>
      </c>
      <c r="B2202" s="99">
        <v>37</v>
      </c>
      <c r="C2202" s="99" t="s">
        <v>272</v>
      </c>
      <c r="D2202" s="99">
        <v>18886</v>
      </c>
      <c r="E2202" s="99" t="s">
        <v>61</v>
      </c>
      <c r="F2202" s="99">
        <v>0.47</v>
      </c>
      <c r="G2202" s="99" t="s">
        <v>287</v>
      </c>
      <c r="H2202" s="99" t="s">
        <v>60</v>
      </c>
      <c r="I2202" s="99" t="s">
        <v>59</v>
      </c>
      <c r="J2202" s="99" t="s">
        <v>263</v>
      </c>
      <c r="K2202" s="99">
        <v>25208</v>
      </c>
      <c r="L2202" s="99">
        <v>39447</v>
      </c>
      <c r="M2202" s="99">
        <v>0.639034654092833</v>
      </c>
    </row>
    <row r="2203" spans="1:13" x14ac:dyDescent="0.35">
      <c r="A2203" s="99">
        <v>96.4</v>
      </c>
      <c r="B2203" s="99">
        <v>37</v>
      </c>
      <c r="C2203" s="99" t="s">
        <v>272</v>
      </c>
      <c r="D2203" s="99">
        <v>19548</v>
      </c>
      <c r="E2203" s="99" t="s">
        <v>61</v>
      </c>
      <c r="F2203" s="99">
        <v>0.47</v>
      </c>
      <c r="G2203" s="99" t="s">
        <v>287</v>
      </c>
      <c r="H2203" s="99" t="s">
        <v>60</v>
      </c>
      <c r="I2203" s="99" t="s">
        <v>59</v>
      </c>
      <c r="J2203" s="99" t="s">
        <v>263</v>
      </c>
      <c r="K2203" s="99">
        <v>25208</v>
      </c>
      <c r="L2203" s="99">
        <v>39447</v>
      </c>
      <c r="M2203" s="99">
        <v>0.639034654092833</v>
      </c>
    </row>
    <row r="2204" spans="1:13" x14ac:dyDescent="0.35">
      <c r="A2204" s="99">
        <v>99.4</v>
      </c>
      <c r="B2204" s="99">
        <v>36.9</v>
      </c>
      <c r="C2204" s="99" t="s">
        <v>272</v>
      </c>
      <c r="D2204" s="99">
        <v>20308</v>
      </c>
      <c r="E2204" s="99" t="s">
        <v>61</v>
      </c>
      <c r="F2204" s="99">
        <v>0.47</v>
      </c>
      <c r="G2204" s="99" t="s">
        <v>287</v>
      </c>
      <c r="H2204" s="99" t="s">
        <v>60</v>
      </c>
      <c r="I2204" s="99" t="s">
        <v>59</v>
      </c>
      <c r="J2204" s="99" t="s">
        <v>263</v>
      </c>
      <c r="K2204" s="99">
        <v>25208</v>
      </c>
      <c r="L2204" s="99">
        <v>39447</v>
      </c>
      <c r="M2204" s="99">
        <v>0.639034654092833</v>
      </c>
    </row>
    <row r="2205" spans="1:13" x14ac:dyDescent="0.35">
      <c r="A2205" s="99">
        <v>102.4</v>
      </c>
      <c r="B2205" s="99">
        <v>37</v>
      </c>
      <c r="C2205" s="99" t="s">
        <v>272</v>
      </c>
      <c r="D2205" s="99">
        <v>20662</v>
      </c>
      <c r="E2205" s="99" t="s">
        <v>61</v>
      </c>
      <c r="F2205" s="99">
        <v>0.47</v>
      </c>
      <c r="G2205" s="99" t="s">
        <v>287</v>
      </c>
      <c r="H2205" s="99" t="s">
        <v>60</v>
      </c>
      <c r="I2205" s="99" t="s">
        <v>59</v>
      </c>
      <c r="J2205" s="99" t="s">
        <v>263</v>
      </c>
      <c r="K2205" s="99">
        <v>25208</v>
      </c>
      <c r="L2205" s="99">
        <v>39447</v>
      </c>
      <c r="M2205" s="99">
        <v>0.639034654092833</v>
      </c>
    </row>
    <row r="2206" spans="1:13" x14ac:dyDescent="0.35">
      <c r="A2206" s="99">
        <v>105.4</v>
      </c>
      <c r="B2206" s="99">
        <v>37</v>
      </c>
      <c r="C2206" s="99" t="s">
        <v>272</v>
      </c>
      <c r="D2206" s="99">
        <v>21518</v>
      </c>
      <c r="E2206" s="99" t="s">
        <v>61</v>
      </c>
      <c r="F2206" s="99">
        <v>0.47</v>
      </c>
      <c r="G2206" s="99" t="s">
        <v>287</v>
      </c>
      <c r="H2206" s="99" t="s">
        <v>60</v>
      </c>
      <c r="I2206" s="99" t="s">
        <v>59</v>
      </c>
      <c r="J2206" s="99" t="s">
        <v>263</v>
      </c>
      <c r="K2206" s="99">
        <v>25208</v>
      </c>
      <c r="L2206" s="99">
        <v>39447</v>
      </c>
      <c r="M2206" s="99">
        <v>0.639034654092833</v>
      </c>
    </row>
    <row r="2207" spans="1:13" x14ac:dyDescent="0.35">
      <c r="A2207" s="99">
        <v>108.4</v>
      </c>
      <c r="B2207" s="99">
        <v>37</v>
      </c>
      <c r="C2207" s="99" t="s">
        <v>272</v>
      </c>
      <c r="D2207" s="99">
        <v>22040</v>
      </c>
      <c r="E2207" s="99" t="s">
        <v>61</v>
      </c>
      <c r="F2207" s="99">
        <v>0.47</v>
      </c>
      <c r="G2207" s="99" t="s">
        <v>287</v>
      </c>
      <c r="H2207" s="99" t="s">
        <v>60</v>
      </c>
      <c r="I2207" s="99" t="s">
        <v>59</v>
      </c>
      <c r="J2207" s="99" t="s">
        <v>263</v>
      </c>
      <c r="K2207" s="99">
        <v>25208</v>
      </c>
      <c r="L2207" s="99">
        <v>39447</v>
      </c>
      <c r="M2207" s="99">
        <v>0.639034654092833</v>
      </c>
    </row>
    <row r="2208" spans="1:13" x14ac:dyDescent="0.35">
      <c r="A2208" s="99">
        <v>111.4</v>
      </c>
      <c r="B2208" s="99">
        <v>37</v>
      </c>
      <c r="C2208" s="99" t="s">
        <v>272</v>
      </c>
      <c r="D2208" s="99">
        <v>22276</v>
      </c>
      <c r="E2208" s="99" t="s">
        <v>61</v>
      </c>
      <c r="F2208" s="99">
        <v>0.47</v>
      </c>
      <c r="G2208" s="99" t="s">
        <v>287</v>
      </c>
      <c r="H2208" s="99" t="s">
        <v>60</v>
      </c>
      <c r="I2208" s="99" t="s">
        <v>59</v>
      </c>
      <c r="J2208" s="99" t="s">
        <v>263</v>
      </c>
      <c r="K2208" s="99">
        <v>25208</v>
      </c>
      <c r="L2208" s="99">
        <v>39447</v>
      </c>
      <c r="M2208" s="99">
        <v>0.639034654092833</v>
      </c>
    </row>
    <row r="2209" spans="1:13" x14ac:dyDescent="0.35">
      <c r="A2209" s="99">
        <v>114.4</v>
      </c>
      <c r="B2209" s="99">
        <v>37</v>
      </c>
      <c r="C2209" s="99" t="s">
        <v>272</v>
      </c>
      <c r="D2209" s="99">
        <v>22483</v>
      </c>
      <c r="E2209" s="99" t="s">
        <v>61</v>
      </c>
      <c r="F2209" s="99">
        <v>0.47</v>
      </c>
      <c r="G2209" s="99" t="s">
        <v>287</v>
      </c>
      <c r="H2209" s="99" t="s">
        <v>60</v>
      </c>
      <c r="I2209" s="99" t="s">
        <v>59</v>
      </c>
      <c r="J2209" s="99" t="s">
        <v>263</v>
      </c>
      <c r="K2209" s="99">
        <v>25208</v>
      </c>
      <c r="L2209" s="99">
        <v>39447</v>
      </c>
      <c r="M2209" s="99">
        <v>0.639034654092833</v>
      </c>
    </row>
    <row r="2210" spans="1:13" x14ac:dyDescent="0.35">
      <c r="A2210" s="99">
        <v>117.4</v>
      </c>
      <c r="B2210" s="99">
        <v>37</v>
      </c>
      <c r="C2210" s="99" t="s">
        <v>272</v>
      </c>
      <c r="D2210" s="99">
        <v>23035</v>
      </c>
      <c r="E2210" s="99" t="s">
        <v>61</v>
      </c>
      <c r="F2210" s="99">
        <v>0.47</v>
      </c>
      <c r="G2210" s="99" t="s">
        <v>287</v>
      </c>
      <c r="H2210" s="99" t="s">
        <v>60</v>
      </c>
      <c r="I2210" s="99" t="s">
        <v>59</v>
      </c>
      <c r="J2210" s="99" t="s">
        <v>263</v>
      </c>
      <c r="K2210" s="99">
        <v>25208</v>
      </c>
      <c r="L2210" s="99">
        <v>39447</v>
      </c>
      <c r="M2210" s="99">
        <v>0.639034654092833</v>
      </c>
    </row>
    <row r="2211" spans="1:13" x14ac:dyDescent="0.35">
      <c r="A2211" s="99">
        <v>120.4</v>
      </c>
      <c r="B2211" s="99">
        <v>37</v>
      </c>
      <c r="C2211" s="99" t="s">
        <v>272</v>
      </c>
      <c r="D2211" s="99">
        <v>23658</v>
      </c>
      <c r="E2211" s="99" t="s">
        <v>61</v>
      </c>
      <c r="F2211" s="99">
        <v>0.47</v>
      </c>
      <c r="G2211" s="99" t="s">
        <v>287</v>
      </c>
      <c r="H2211" s="99" t="s">
        <v>60</v>
      </c>
      <c r="I2211" s="99" t="s">
        <v>59</v>
      </c>
      <c r="J2211" s="99" t="s">
        <v>263</v>
      </c>
      <c r="K2211" s="99">
        <v>25208</v>
      </c>
      <c r="L2211" s="99">
        <v>39447</v>
      </c>
      <c r="M2211" s="99">
        <v>0.639034654092833</v>
      </c>
    </row>
    <row r="2212" spans="1:13" x14ac:dyDescent="0.35">
      <c r="A2212" s="99">
        <v>123.4</v>
      </c>
      <c r="B2212" s="99">
        <v>37</v>
      </c>
      <c r="C2212" s="99" t="s">
        <v>272</v>
      </c>
      <c r="D2212" s="99">
        <v>23448</v>
      </c>
      <c r="E2212" s="99" t="s">
        <v>61</v>
      </c>
      <c r="F2212" s="99">
        <v>0.47</v>
      </c>
      <c r="G2212" s="99" t="s">
        <v>287</v>
      </c>
      <c r="H2212" s="99" t="s">
        <v>60</v>
      </c>
      <c r="I2212" s="99" t="s">
        <v>59</v>
      </c>
      <c r="J2212" s="99" t="s">
        <v>263</v>
      </c>
      <c r="K2212" s="99">
        <v>25208</v>
      </c>
      <c r="L2212" s="99">
        <v>39447</v>
      </c>
      <c r="M2212" s="99">
        <v>0.639034654092833</v>
      </c>
    </row>
    <row r="2213" spans="1:13" x14ac:dyDescent="0.35">
      <c r="A2213" s="99">
        <v>126.4</v>
      </c>
      <c r="B2213" s="99">
        <v>37</v>
      </c>
      <c r="C2213" s="99" t="s">
        <v>272</v>
      </c>
      <c r="D2213" s="99">
        <v>23850</v>
      </c>
      <c r="E2213" s="99" t="s">
        <v>61</v>
      </c>
      <c r="F2213" s="99">
        <v>0.47</v>
      </c>
      <c r="G2213" s="99" t="s">
        <v>287</v>
      </c>
      <c r="H2213" s="99" t="s">
        <v>60</v>
      </c>
      <c r="I2213" s="99" t="s">
        <v>59</v>
      </c>
      <c r="J2213" s="99" t="s">
        <v>263</v>
      </c>
      <c r="K2213" s="99">
        <v>25208</v>
      </c>
      <c r="L2213" s="99">
        <v>39447</v>
      </c>
      <c r="M2213" s="99">
        <v>0.639034654092833</v>
      </c>
    </row>
    <row r="2214" spans="1:13" x14ac:dyDescent="0.35">
      <c r="A2214" s="99">
        <v>129.4</v>
      </c>
      <c r="B2214" s="99">
        <v>37</v>
      </c>
      <c r="C2214" s="99" t="s">
        <v>272</v>
      </c>
      <c r="D2214" s="99">
        <v>23702</v>
      </c>
      <c r="E2214" s="99" t="s">
        <v>61</v>
      </c>
      <c r="F2214" s="99">
        <v>0.47</v>
      </c>
      <c r="G2214" s="99" t="s">
        <v>287</v>
      </c>
      <c r="H2214" s="99" t="s">
        <v>60</v>
      </c>
      <c r="I2214" s="99" t="s">
        <v>59</v>
      </c>
      <c r="J2214" s="99" t="s">
        <v>263</v>
      </c>
      <c r="K2214" s="99">
        <v>25208</v>
      </c>
      <c r="L2214" s="99">
        <v>39447</v>
      </c>
      <c r="M2214" s="99">
        <v>0.639034654092833</v>
      </c>
    </row>
    <row r="2215" spans="1:13" x14ac:dyDescent="0.35">
      <c r="A2215" s="99">
        <v>132.4</v>
      </c>
      <c r="B2215" s="99">
        <v>37</v>
      </c>
      <c r="C2215" s="99" t="s">
        <v>272</v>
      </c>
      <c r="D2215" s="99">
        <v>24003</v>
      </c>
      <c r="E2215" s="99" t="s">
        <v>61</v>
      </c>
      <c r="F2215" s="99">
        <v>0.47</v>
      </c>
      <c r="G2215" s="99" t="s">
        <v>287</v>
      </c>
      <c r="H2215" s="99" t="s">
        <v>60</v>
      </c>
      <c r="I2215" s="99" t="s">
        <v>59</v>
      </c>
      <c r="J2215" s="99" t="s">
        <v>263</v>
      </c>
      <c r="K2215" s="99">
        <v>25208</v>
      </c>
      <c r="L2215" s="99">
        <v>39447</v>
      </c>
      <c r="M2215" s="99">
        <v>0.639034654092833</v>
      </c>
    </row>
    <row r="2216" spans="1:13" x14ac:dyDescent="0.35">
      <c r="A2216" s="99">
        <v>135.4</v>
      </c>
      <c r="B2216" s="99">
        <v>37</v>
      </c>
      <c r="C2216" s="99" t="s">
        <v>272</v>
      </c>
      <c r="D2216" s="99">
        <v>24002</v>
      </c>
      <c r="E2216" s="99" t="s">
        <v>61</v>
      </c>
      <c r="F2216" s="99">
        <v>0.47</v>
      </c>
      <c r="G2216" s="99" t="s">
        <v>287</v>
      </c>
      <c r="H2216" s="99" t="s">
        <v>60</v>
      </c>
      <c r="I2216" s="99" t="s">
        <v>59</v>
      </c>
      <c r="J2216" s="99" t="s">
        <v>263</v>
      </c>
      <c r="K2216" s="99">
        <v>25208</v>
      </c>
      <c r="L2216" s="99">
        <v>39447</v>
      </c>
      <c r="M2216" s="99">
        <v>0.639034654092833</v>
      </c>
    </row>
    <row r="2217" spans="1:13" x14ac:dyDescent="0.35">
      <c r="A2217" s="99">
        <v>138.4</v>
      </c>
      <c r="B2217" s="99">
        <v>37</v>
      </c>
      <c r="C2217" s="99" t="s">
        <v>272</v>
      </c>
      <c r="D2217" s="99">
        <v>24276</v>
      </c>
      <c r="E2217" s="99" t="s">
        <v>61</v>
      </c>
      <c r="F2217" s="99">
        <v>0.47</v>
      </c>
      <c r="G2217" s="99" t="s">
        <v>287</v>
      </c>
      <c r="H2217" s="99" t="s">
        <v>60</v>
      </c>
      <c r="I2217" s="99" t="s">
        <v>59</v>
      </c>
      <c r="J2217" s="99" t="s">
        <v>263</v>
      </c>
      <c r="K2217" s="99">
        <v>25208</v>
      </c>
      <c r="L2217" s="99">
        <v>39447</v>
      </c>
      <c r="M2217" s="99">
        <v>0.639034654092833</v>
      </c>
    </row>
    <row r="2218" spans="1:13" x14ac:dyDescent="0.35">
      <c r="A2218" s="99">
        <v>141.4</v>
      </c>
      <c r="B2218" s="99">
        <v>37</v>
      </c>
      <c r="C2218" s="99" t="s">
        <v>272</v>
      </c>
      <c r="D2218" s="99">
        <v>24159</v>
      </c>
      <c r="E2218" s="99" t="s">
        <v>61</v>
      </c>
      <c r="F2218" s="99">
        <v>0.47</v>
      </c>
      <c r="G2218" s="99" t="s">
        <v>287</v>
      </c>
      <c r="H2218" s="99" t="s">
        <v>60</v>
      </c>
      <c r="I2218" s="99" t="s">
        <v>59</v>
      </c>
      <c r="J2218" s="99" t="s">
        <v>263</v>
      </c>
      <c r="K2218" s="99">
        <v>25208</v>
      </c>
      <c r="L2218" s="99">
        <v>39447</v>
      </c>
      <c r="M2218" s="99">
        <v>0.639034654092833</v>
      </c>
    </row>
    <row r="2219" spans="1:13" x14ac:dyDescent="0.35">
      <c r="A2219" s="99">
        <v>144.4</v>
      </c>
      <c r="B2219" s="99">
        <v>37</v>
      </c>
      <c r="C2219" s="99" t="s">
        <v>272</v>
      </c>
      <c r="D2219" s="99">
        <v>24551</v>
      </c>
      <c r="E2219" s="99" t="s">
        <v>61</v>
      </c>
      <c r="F2219" s="99">
        <v>0.47</v>
      </c>
      <c r="G2219" s="99" t="s">
        <v>287</v>
      </c>
      <c r="H2219" s="99" t="s">
        <v>60</v>
      </c>
      <c r="I2219" s="99" t="s">
        <v>59</v>
      </c>
      <c r="J2219" s="99" t="s">
        <v>263</v>
      </c>
      <c r="K2219" s="99">
        <v>25208</v>
      </c>
      <c r="L2219" s="99">
        <v>39447</v>
      </c>
      <c r="M2219" s="99">
        <v>0.639034654092833</v>
      </c>
    </row>
    <row r="2220" spans="1:13" x14ac:dyDescent="0.35">
      <c r="A2220" s="99">
        <v>147.4</v>
      </c>
      <c r="B2220" s="99">
        <v>37</v>
      </c>
      <c r="C2220" s="99" t="s">
        <v>272</v>
      </c>
      <c r="D2220" s="99">
        <v>24799</v>
      </c>
      <c r="E2220" s="99" t="s">
        <v>61</v>
      </c>
      <c r="F2220" s="99">
        <v>0.47</v>
      </c>
      <c r="G2220" s="99" t="s">
        <v>287</v>
      </c>
      <c r="H2220" s="99" t="s">
        <v>60</v>
      </c>
      <c r="I2220" s="99" t="s">
        <v>59</v>
      </c>
      <c r="J2220" s="99" t="s">
        <v>263</v>
      </c>
      <c r="K2220" s="99">
        <v>25208</v>
      </c>
      <c r="L2220" s="99">
        <v>39447</v>
      </c>
      <c r="M2220" s="99">
        <v>0.639034654092833</v>
      </c>
    </row>
    <row r="2221" spans="1:13" x14ac:dyDescent="0.35">
      <c r="A2221" s="99">
        <v>150.4</v>
      </c>
      <c r="B2221" s="99">
        <v>37</v>
      </c>
      <c r="C2221" s="99" t="s">
        <v>272</v>
      </c>
      <c r="D2221" s="99">
        <v>24686</v>
      </c>
      <c r="E2221" s="99" t="s">
        <v>61</v>
      </c>
      <c r="F2221" s="99">
        <v>0.47</v>
      </c>
      <c r="G2221" s="99" t="s">
        <v>287</v>
      </c>
      <c r="H2221" s="99" t="s">
        <v>60</v>
      </c>
      <c r="I2221" s="99" t="s">
        <v>59</v>
      </c>
      <c r="J2221" s="99" t="s">
        <v>263</v>
      </c>
      <c r="K2221" s="99">
        <v>25208</v>
      </c>
      <c r="L2221" s="99">
        <v>39447</v>
      </c>
      <c r="M2221" s="99">
        <v>0.639034654092833</v>
      </c>
    </row>
    <row r="2222" spans="1:13" x14ac:dyDescent="0.35">
      <c r="A2222" s="99">
        <v>153.4</v>
      </c>
      <c r="B2222" s="99">
        <v>37</v>
      </c>
      <c r="C2222" s="99" t="s">
        <v>272</v>
      </c>
      <c r="D2222" s="99">
        <v>24539</v>
      </c>
      <c r="E2222" s="99" t="s">
        <v>61</v>
      </c>
      <c r="F2222" s="99">
        <v>0.47</v>
      </c>
      <c r="G2222" s="99" t="s">
        <v>287</v>
      </c>
      <c r="H2222" s="99" t="s">
        <v>60</v>
      </c>
      <c r="I2222" s="99" t="s">
        <v>59</v>
      </c>
      <c r="J2222" s="99" t="s">
        <v>263</v>
      </c>
      <c r="K2222" s="99">
        <v>25208</v>
      </c>
      <c r="L2222" s="99">
        <v>39447</v>
      </c>
      <c r="M2222" s="99">
        <v>0.639034654092833</v>
      </c>
    </row>
    <row r="2223" spans="1:13" x14ac:dyDescent="0.35">
      <c r="A2223" s="99">
        <v>156.4</v>
      </c>
      <c r="B2223" s="99">
        <v>37</v>
      </c>
      <c r="C2223" s="99" t="s">
        <v>272</v>
      </c>
      <c r="D2223" s="99">
        <v>24817</v>
      </c>
      <c r="E2223" s="99" t="s">
        <v>61</v>
      </c>
      <c r="F2223" s="99">
        <v>0.47</v>
      </c>
      <c r="G2223" s="99" t="s">
        <v>287</v>
      </c>
      <c r="H2223" s="99" t="s">
        <v>60</v>
      </c>
      <c r="I2223" s="99" t="s">
        <v>59</v>
      </c>
      <c r="J2223" s="99" t="s">
        <v>263</v>
      </c>
      <c r="K2223" s="99">
        <v>25208</v>
      </c>
      <c r="L2223" s="99">
        <v>39447</v>
      </c>
      <c r="M2223" s="99">
        <v>0.639034654092833</v>
      </c>
    </row>
    <row r="2224" spans="1:13" x14ac:dyDescent="0.35">
      <c r="A2224" s="99">
        <v>159.4</v>
      </c>
      <c r="B2224" s="99">
        <v>37</v>
      </c>
      <c r="C2224" s="99" t="s">
        <v>272</v>
      </c>
      <c r="D2224" s="99">
        <v>24742</v>
      </c>
      <c r="E2224" s="99" t="s">
        <v>61</v>
      </c>
      <c r="F2224" s="99">
        <v>0.47</v>
      </c>
      <c r="G2224" s="99" t="s">
        <v>287</v>
      </c>
      <c r="H2224" s="99" t="s">
        <v>60</v>
      </c>
      <c r="I2224" s="99" t="s">
        <v>59</v>
      </c>
      <c r="J2224" s="99" t="s">
        <v>263</v>
      </c>
      <c r="K2224" s="99">
        <v>25208</v>
      </c>
      <c r="L2224" s="99">
        <v>39447</v>
      </c>
      <c r="M2224" s="99">
        <v>0.639034654092833</v>
      </c>
    </row>
    <row r="2225" spans="1:13" x14ac:dyDescent="0.35">
      <c r="A2225" s="99">
        <v>162.4</v>
      </c>
      <c r="B2225" s="99">
        <v>37</v>
      </c>
      <c r="C2225" s="99" t="s">
        <v>272</v>
      </c>
      <c r="D2225" s="99">
        <v>24826</v>
      </c>
      <c r="E2225" s="99" t="s">
        <v>61</v>
      </c>
      <c r="F2225" s="99">
        <v>0.47</v>
      </c>
      <c r="G2225" s="99" t="s">
        <v>287</v>
      </c>
      <c r="H2225" s="99" t="s">
        <v>60</v>
      </c>
      <c r="I2225" s="99" t="s">
        <v>59</v>
      </c>
      <c r="J2225" s="99" t="s">
        <v>263</v>
      </c>
      <c r="K2225" s="99">
        <v>25208</v>
      </c>
      <c r="L2225" s="99">
        <v>39447</v>
      </c>
      <c r="M2225" s="99">
        <v>0.639034654092833</v>
      </c>
    </row>
    <row r="2226" spans="1:13" x14ac:dyDescent="0.35">
      <c r="A2226" s="99">
        <v>165.4</v>
      </c>
      <c r="B2226" s="99">
        <v>37</v>
      </c>
      <c r="C2226" s="99" t="s">
        <v>272</v>
      </c>
      <c r="D2226" s="99">
        <v>24845</v>
      </c>
      <c r="E2226" s="99" t="s">
        <v>61</v>
      </c>
      <c r="F2226" s="99">
        <v>0.47</v>
      </c>
      <c r="G2226" s="99" t="s">
        <v>287</v>
      </c>
      <c r="H2226" s="99" t="s">
        <v>60</v>
      </c>
      <c r="I2226" s="99" t="s">
        <v>59</v>
      </c>
      <c r="J2226" s="99" t="s">
        <v>263</v>
      </c>
      <c r="K2226" s="99">
        <v>25208</v>
      </c>
      <c r="L2226" s="99">
        <v>39447</v>
      </c>
      <c r="M2226" s="99">
        <v>0.639034654092833</v>
      </c>
    </row>
    <row r="2227" spans="1:13" x14ac:dyDescent="0.35">
      <c r="A2227" s="99">
        <v>168.4</v>
      </c>
      <c r="B2227" s="99">
        <v>37</v>
      </c>
      <c r="C2227" s="99" t="s">
        <v>272</v>
      </c>
      <c r="D2227" s="99">
        <v>24709</v>
      </c>
      <c r="E2227" s="99" t="s">
        <v>61</v>
      </c>
      <c r="F2227" s="99">
        <v>0.47</v>
      </c>
      <c r="G2227" s="99" t="s">
        <v>287</v>
      </c>
      <c r="H2227" s="99" t="s">
        <v>60</v>
      </c>
      <c r="I2227" s="99" t="s">
        <v>59</v>
      </c>
      <c r="J2227" s="99" t="s">
        <v>263</v>
      </c>
      <c r="K2227" s="99">
        <v>25208</v>
      </c>
      <c r="L2227" s="99">
        <v>39447</v>
      </c>
      <c r="M2227" s="99">
        <v>0.639034654092833</v>
      </c>
    </row>
    <row r="2228" spans="1:13" x14ac:dyDescent="0.35">
      <c r="A2228" s="99">
        <v>171.4</v>
      </c>
      <c r="B2228" s="99">
        <v>37</v>
      </c>
      <c r="C2228" s="99" t="s">
        <v>272</v>
      </c>
      <c r="D2228" s="99">
        <v>24778</v>
      </c>
      <c r="E2228" s="99" t="s">
        <v>61</v>
      </c>
      <c r="F2228" s="99">
        <v>0.47</v>
      </c>
      <c r="G2228" s="99" t="s">
        <v>287</v>
      </c>
      <c r="H2228" s="99" t="s">
        <v>60</v>
      </c>
      <c r="I2228" s="99" t="s">
        <v>59</v>
      </c>
      <c r="J2228" s="99" t="s">
        <v>263</v>
      </c>
      <c r="K2228" s="99">
        <v>25208</v>
      </c>
      <c r="L2228" s="99">
        <v>39447</v>
      </c>
      <c r="M2228" s="99">
        <v>0.639034654092833</v>
      </c>
    </row>
    <row r="2229" spans="1:13" x14ac:dyDescent="0.35">
      <c r="A2229" s="99">
        <v>174.4</v>
      </c>
      <c r="B2229" s="99">
        <v>37</v>
      </c>
      <c r="C2229" s="99" t="s">
        <v>272</v>
      </c>
      <c r="D2229" s="99">
        <v>25051</v>
      </c>
      <c r="E2229" s="99" t="s">
        <v>61</v>
      </c>
      <c r="F2229" s="99">
        <v>0.47</v>
      </c>
      <c r="G2229" s="99" t="s">
        <v>287</v>
      </c>
      <c r="H2229" s="99" t="s">
        <v>60</v>
      </c>
      <c r="I2229" s="99" t="s">
        <v>59</v>
      </c>
      <c r="J2229" s="99" t="s">
        <v>263</v>
      </c>
      <c r="K2229" s="99">
        <v>25208</v>
      </c>
      <c r="L2229" s="99">
        <v>39447</v>
      </c>
      <c r="M2229" s="99">
        <v>0.639034654092833</v>
      </c>
    </row>
    <row r="2230" spans="1:13" x14ac:dyDescent="0.35">
      <c r="A2230" s="99">
        <v>177.4</v>
      </c>
      <c r="B2230" s="99">
        <v>36.9</v>
      </c>
      <c r="C2230" s="99" t="s">
        <v>272</v>
      </c>
      <c r="D2230" s="99">
        <v>25068</v>
      </c>
      <c r="E2230" s="99" t="s">
        <v>61</v>
      </c>
      <c r="F2230" s="99">
        <v>0.47</v>
      </c>
      <c r="G2230" s="99" t="s">
        <v>287</v>
      </c>
      <c r="H2230" s="99" t="s">
        <v>60</v>
      </c>
      <c r="I2230" s="99" t="s">
        <v>59</v>
      </c>
      <c r="J2230" s="99" t="s">
        <v>263</v>
      </c>
      <c r="K2230" s="99">
        <v>25208</v>
      </c>
      <c r="L2230" s="99">
        <v>39447</v>
      </c>
      <c r="M2230" s="99">
        <v>0.639034654092833</v>
      </c>
    </row>
    <row r="2231" spans="1:13" x14ac:dyDescent="0.35">
      <c r="A2231" s="99">
        <v>180.4</v>
      </c>
      <c r="B2231" s="99">
        <v>37</v>
      </c>
      <c r="C2231" s="99" t="s">
        <v>272</v>
      </c>
      <c r="D2231" s="99">
        <v>25107</v>
      </c>
      <c r="E2231" s="99" t="s">
        <v>61</v>
      </c>
      <c r="F2231" s="99">
        <v>0.47</v>
      </c>
      <c r="G2231" s="99" t="s">
        <v>287</v>
      </c>
      <c r="H2231" s="99" t="s">
        <v>60</v>
      </c>
      <c r="I2231" s="99" t="s">
        <v>59</v>
      </c>
      <c r="J2231" s="99" t="s">
        <v>263</v>
      </c>
      <c r="K2231" s="99">
        <v>25208</v>
      </c>
      <c r="L2231" s="99">
        <v>39447</v>
      </c>
      <c r="M2231" s="99">
        <v>0.639034654092833</v>
      </c>
    </row>
    <row r="2232" spans="1:13" x14ac:dyDescent="0.35">
      <c r="A2232" s="99">
        <v>183.4</v>
      </c>
      <c r="B2232" s="99">
        <v>37</v>
      </c>
      <c r="C2232" s="99" t="s">
        <v>272</v>
      </c>
      <c r="D2232" s="99">
        <v>24976</v>
      </c>
      <c r="E2232" s="99" t="s">
        <v>61</v>
      </c>
      <c r="F2232" s="99">
        <v>0.47</v>
      </c>
      <c r="G2232" s="99" t="s">
        <v>287</v>
      </c>
      <c r="H2232" s="99" t="s">
        <v>60</v>
      </c>
      <c r="I2232" s="99" t="s">
        <v>59</v>
      </c>
      <c r="J2232" s="99" t="s">
        <v>263</v>
      </c>
      <c r="K2232" s="99">
        <v>25208</v>
      </c>
      <c r="L2232" s="99">
        <v>39447</v>
      </c>
      <c r="M2232" s="99">
        <v>0.639034654092833</v>
      </c>
    </row>
    <row r="2233" spans="1:13" x14ac:dyDescent="0.35">
      <c r="A2233" s="99">
        <v>186.4</v>
      </c>
      <c r="B2233" s="99">
        <v>37</v>
      </c>
      <c r="C2233" s="99" t="s">
        <v>272</v>
      </c>
      <c r="D2233" s="99">
        <v>25044</v>
      </c>
      <c r="E2233" s="99" t="s">
        <v>61</v>
      </c>
      <c r="F2233" s="99">
        <v>0.47</v>
      </c>
      <c r="G2233" s="99" t="s">
        <v>287</v>
      </c>
      <c r="H2233" s="99" t="s">
        <v>60</v>
      </c>
      <c r="I2233" s="99" t="s">
        <v>59</v>
      </c>
      <c r="J2233" s="99" t="s">
        <v>263</v>
      </c>
      <c r="K2233" s="99">
        <v>25208</v>
      </c>
      <c r="L2233" s="99">
        <v>39447</v>
      </c>
      <c r="M2233" s="99">
        <v>0.639034654092833</v>
      </c>
    </row>
    <row r="2234" spans="1:13" x14ac:dyDescent="0.35">
      <c r="A2234" s="99">
        <v>189.4</v>
      </c>
      <c r="B2234" s="99">
        <v>37</v>
      </c>
      <c r="C2234" s="99" t="s">
        <v>272</v>
      </c>
      <c r="D2234" s="99">
        <v>24738</v>
      </c>
      <c r="E2234" s="99" t="s">
        <v>61</v>
      </c>
      <c r="F2234" s="99">
        <v>0.47</v>
      </c>
      <c r="G2234" s="99" t="s">
        <v>287</v>
      </c>
      <c r="H2234" s="99" t="s">
        <v>60</v>
      </c>
      <c r="I2234" s="99" t="s">
        <v>59</v>
      </c>
      <c r="J2234" s="99" t="s">
        <v>263</v>
      </c>
      <c r="K2234" s="99">
        <v>25208</v>
      </c>
      <c r="L2234" s="99">
        <v>39447</v>
      </c>
      <c r="M2234" s="99">
        <v>0.639034654092833</v>
      </c>
    </row>
    <row r="2235" spans="1:13" x14ac:dyDescent="0.35">
      <c r="A2235" s="99">
        <v>192.4</v>
      </c>
      <c r="B2235" s="99">
        <v>37</v>
      </c>
      <c r="C2235" s="99" t="s">
        <v>272</v>
      </c>
      <c r="D2235" s="99">
        <v>24634</v>
      </c>
      <c r="E2235" s="99" t="s">
        <v>61</v>
      </c>
      <c r="F2235" s="99">
        <v>0.47</v>
      </c>
      <c r="G2235" s="99" t="s">
        <v>287</v>
      </c>
      <c r="H2235" s="99" t="s">
        <v>60</v>
      </c>
      <c r="I2235" s="99" t="s">
        <v>59</v>
      </c>
      <c r="J2235" s="99" t="s">
        <v>263</v>
      </c>
      <c r="K2235" s="99">
        <v>25208</v>
      </c>
      <c r="L2235" s="99">
        <v>39447</v>
      </c>
      <c r="M2235" s="99">
        <v>0.639034654092833</v>
      </c>
    </row>
    <row r="2236" spans="1:13" x14ac:dyDescent="0.35">
      <c r="A2236" s="99">
        <v>195.4</v>
      </c>
      <c r="B2236" s="99">
        <v>37</v>
      </c>
      <c r="C2236" s="99" t="s">
        <v>272</v>
      </c>
      <c r="D2236" s="99">
        <v>25208</v>
      </c>
      <c r="E2236" s="99" t="s">
        <v>61</v>
      </c>
      <c r="F2236" s="99">
        <v>0.47</v>
      </c>
      <c r="G2236" s="99" t="s">
        <v>287</v>
      </c>
      <c r="H2236" s="99" t="s">
        <v>60</v>
      </c>
      <c r="I2236" s="99" t="s">
        <v>59</v>
      </c>
      <c r="J2236" s="99" t="s">
        <v>263</v>
      </c>
      <c r="K2236" s="99">
        <v>25208</v>
      </c>
      <c r="L2236" s="99">
        <v>39447</v>
      </c>
      <c r="M2236" s="99">
        <v>0.639034654092833</v>
      </c>
    </row>
    <row r="2237" spans="1:13" x14ac:dyDescent="0.35">
      <c r="A2237" s="99">
        <v>198.4</v>
      </c>
      <c r="B2237" s="99">
        <v>37</v>
      </c>
      <c r="C2237" s="99" t="s">
        <v>272</v>
      </c>
      <c r="D2237" s="99">
        <v>25178</v>
      </c>
      <c r="E2237" s="99" t="s">
        <v>61</v>
      </c>
      <c r="F2237" s="99">
        <v>0.47</v>
      </c>
      <c r="G2237" s="99" t="s">
        <v>287</v>
      </c>
      <c r="H2237" s="99" t="s">
        <v>60</v>
      </c>
      <c r="I2237" s="99" t="s">
        <v>59</v>
      </c>
      <c r="J2237" s="99" t="s">
        <v>263</v>
      </c>
      <c r="K2237" s="99">
        <v>25208</v>
      </c>
      <c r="L2237" s="99">
        <v>39447</v>
      </c>
      <c r="M2237" s="99">
        <v>0.639034654092833</v>
      </c>
    </row>
    <row r="2238" spans="1:13" x14ac:dyDescent="0.35">
      <c r="A2238" s="99">
        <v>201.4</v>
      </c>
      <c r="B2238" s="99">
        <v>37</v>
      </c>
      <c r="C2238" s="99" t="s">
        <v>272</v>
      </c>
      <c r="D2238" s="99">
        <v>25126</v>
      </c>
      <c r="E2238" s="99" t="s">
        <v>61</v>
      </c>
      <c r="F2238" s="99">
        <v>0.47</v>
      </c>
      <c r="G2238" s="99" t="s">
        <v>287</v>
      </c>
      <c r="H2238" s="99" t="s">
        <v>60</v>
      </c>
      <c r="I2238" s="99" t="s">
        <v>59</v>
      </c>
      <c r="J2238" s="99" t="s">
        <v>263</v>
      </c>
      <c r="K2238" s="99">
        <v>25208</v>
      </c>
      <c r="L2238" s="99">
        <v>39447</v>
      </c>
      <c r="M2238" s="99">
        <v>0.639034654092833</v>
      </c>
    </row>
    <row r="2239" spans="1:13" x14ac:dyDescent="0.35">
      <c r="A2239" s="99">
        <v>204.4</v>
      </c>
      <c r="B2239" s="99">
        <v>37</v>
      </c>
      <c r="C2239" s="99" t="s">
        <v>272</v>
      </c>
      <c r="D2239" s="99">
        <v>25081</v>
      </c>
      <c r="E2239" s="99" t="s">
        <v>61</v>
      </c>
      <c r="F2239" s="99">
        <v>0.47</v>
      </c>
      <c r="G2239" s="99" t="s">
        <v>287</v>
      </c>
      <c r="H2239" s="99" t="s">
        <v>60</v>
      </c>
      <c r="I2239" s="99" t="s">
        <v>59</v>
      </c>
      <c r="J2239" s="99" t="s">
        <v>263</v>
      </c>
      <c r="K2239" s="99">
        <v>25208</v>
      </c>
      <c r="L2239" s="99">
        <v>39447</v>
      </c>
      <c r="M2239" s="99">
        <v>0.639034654092833</v>
      </c>
    </row>
    <row r="2240" spans="1:13" x14ac:dyDescent="0.35">
      <c r="A2240" s="99">
        <v>207.4</v>
      </c>
      <c r="B2240" s="99">
        <v>37</v>
      </c>
      <c r="C2240" s="99" t="s">
        <v>272</v>
      </c>
      <c r="D2240" s="99">
        <v>25099</v>
      </c>
      <c r="E2240" s="99" t="s">
        <v>61</v>
      </c>
      <c r="F2240" s="99">
        <v>0.47</v>
      </c>
      <c r="G2240" s="99" t="s">
        <v>287</v>
      </c>
      <c r="H2240" s="99" t="s">
        <v>60</v>
      </c>
      <c r="I2240" s="99" t="s">
        <v>59</v>
      </c>
      <c r="J2240" s="99" t="s">
        <v>263</v>
      </c>
      <c r="K2240" s="99">
        <v>25208</v>
      </c>
      <c r="L2240" s="99">
        <v>39447</v>
      </c>
      <c r="M2240" s="99">
        <v>0.639034654092833</v>
      </c>
    </row>
    <row r="2241" spans="1:13" x14ac:dyDescent="0.35">
      <c r="A2241" s="99">
        <v>210.4</v>
      </c>
      <c r="B2241" s="99">
        <v>37</v>
      </c>
      <c r="C2241" s="99" t="s">
        <v>272</v>
      </c>
      <c r="D2241" s="99">
        <v>25003</v>
      </c>
      <c r="E2241" s="99" t="s">
        <v>61</v>
      </c>
      <c r="F2241" s="99">
        <v>0.47</v>
      </c>
      <c r="G2241" s="99" t="s">
        <v>287</v>
      </c>
      <c r="H2241" s="99" t="s">
        <v>60</v>
      </c>
      <c r="I2241" s="99" t="s">
        <v>59</v>
      </c>
      <c r="J2241" s="99" t="s">
        <v>263</v>
      </c>
      <c r="K2241" s="99">
        <v>25208</v>
      </c>
      <c r="L2241" s="99">
        <v>39447</v>
      </c>
      <c r="M2241" s="99">
        <v>0.639034654092833</v>
      </c>
    </row>
    <row r="2242" spans="1:13" x14ac:dyDescent="0.35">
      <c r="A2242" s="99">
        <v>213.4</v>
      </c>
      <c r="B2242" s="99">
        <v>37</v>
      </c>
      <c r="C2242" s="99" t="s">
        <v>272</v>
      </c>
      <c r="D2242" s="99">
        <v>24611</v>
      </c>
      <c r="E2242" s="99" t="s">
        <v>61</v>
      </c>
      <c r="F2242" s="99">
        <v>0.47</v>
      </c>
      <c r="G2242" s="99" t="s">
        <v>287</v>
      </c>
      <c r="H2242" s="99" t="s">
        <v>60</v>
      </c>
      <c r="I2242" s="99" t="s">
        <v>59</v>
      </c>
      <c r="J2242" s="99" t="s">
        <v>263</v>
      </c>
      <c r="K2242" s="99">
        <v>25208</v>
      </c>
      <c r="L2242" s="99">
        <v>39447</v>
      </c>
      <c r="M2242" s="99">
        <v>0.639034654092833</v>
      </c>
    </row>
    <row r="2243" spans="1:13" x14ac:dyDescent="0.35">
      <c r="A2243" s="99">
        <v>216.4</v>
      </c>
      <c r="B2243" s="99">
        <v>37</v>
      </c>
      <c r="C2243" s="99" t="s">
        <v>272</v>
      </c>
      <c r="D2243" s="99">
        <v>24974</v>
      </c>
      <c r="E2243" s="99" t="s">
        <v>61</v>
      </c>
      <c r="F2243" s="99">
        <v>0.47</v>
      </c>
      <c r="G2243" s="99" t="s">
        <v>287</v>
      </c>
      <c r="H2243" s="99" t="s">
        <v>60</v>
      </c>
      <c r="I2243" s="99" t="s">
        <v>59</v>
      </c>
      <c r="J2243" s="99" t="s">
        <v>263</v>
      </c>
      <c r="K2243" s="99">
        <v>25208</v>
      </c>
      <c r="L2243" s="99">
        <v>39447</v>
      </c>
      <c r="M2243" s="99">
        <v>0.639034654092833</v>
      </c>
    </row>
    <row r="2244" spans="1:13" x14ac:dyDescent="0.35">
      <c r="A2244" s="99">
        <v>219.4</v>
      </c>
      <c r="B2244" s="99">
        <v>37</v>
      </c>
      <c r="C2244" s="99" t="s">
        <v>272</v>
      </c>
      <c r="D2244" s="99">
        <v>25093</v>
      </c>
      <c r="E2244" s="99" t="s">
        <v>61</v>
      </c>
      <c r="F2244" s="99">
        <v>0.47</v>
      </c>
      <c r="G2244" s="99" t="s">
        <v>287</v>
      </c>
      <c r="H2244" s="99" t="s">
        <v>60</v>
      </c>
      <c r="I2244" s="99" t="s">
        <v>59</v>
      </c>
      <c r="J2244" s="99" t="s">
        <v>263</v>
      </c>
      <c r="K2244" s="99">
        <v>25208</v>
      </c>
      <c r="L2244" s="99">
        <v>39447</v>
      </c>
      <c r="M2244" s="99">
        <v>0.639034654092833</v>
      </c>
    </row>
    <row r="2245" spans="1:13" x14ac:dyDescent="0.35">
      <c r="A2245" s="99">
        <v>222.4</v>
      </c>
      <c r="B2245" s="99">
        <v>37</v>
      </c>
      <c r="C2245" s="99" t="s">
        <v>272</v>
      </c>
      <c r="D2245" s="99">
        <v>24964</v>
      </c>
      <c r="E2245" s="99" t="s">
        <v>61</v>
      </c>
      <c r="F2245" s="99">
        <v>0.47</v>
      </c>
      <c r="G2245" s="99" t="s">
        <v>287</v>
      </c>
      <c r="H2245" s="99" t="s">
        <v>60</v>
      </c>
      <c r="I2245" s="99" t="s">
        <v>59</v>
      </c>
      <c r="J2245" s="99" t="s">
        <v>263</v>
      </c>
      <c r="K2245" s="99">
        <v>25208</v>
      </c>
      <c r="L2245" s="99">
        <v>39447</v>
      </c>
      <c r="M2245" s="99">
        <v>0.639034654092833</v>
      </c>
    </row>
    <row r="2246" spans="1:13" x14ac:dyDescent="0.35">
      <c r="A2246" s="99">
        <v>225.4</v>
      </c>
      <c r="B2246" s="99">
        <v>37</v>
      </c>
      <c r="C2246" s="99" t="s">
        <v>272</v>
      </c>
      <c r="D2246" s="99">
        <v>24962</v>
      </c>
      <c r="E2246" s="99" t="s">
        <v>61</v>
      </c>
      <c r="F2246" s="99">
        <v>0.47</v>
      </c>
      <c r="G2246" s="99" t="s">
        <v>287</v>
      </c>
      <c r="H2246" s="99" t="s">
        <v>60</v>
      </c>
      <c r="I2246" s="99" t="s">
        <v>59</v>
      </c>
      <c r="J2246" s="99" t="s">
        <v>263</v>
      </c>
      <c r="K2246" s="99">
        <v>25208</v>
      </c>
      <c r="L2246" s="99">
        <v>39447</v>
      </c>
      <c r="M2246" s="99">
        <v>0.639034654092833</v>
      </c>
    </row>
    <row r="2247" spans="1:13" x14ac:dyDescent="0.35">
      <c r="A2247" s="99">
        <v>228.4</v>
      </c>
      <c r="B2247" s="99">
        <v>37</v>
      </c>
      <c r="C2247" s="99" t="s">
        <v>272</v>
      </c>
      <c r="D2247" s="99">
        <v>24851</v>
      </c>
      <c r="E2247" s="99" t="s">
        <v>61</v>
      </c>
      <c r="F2247" s="99">
        <v>0.47</v>
      </c>
      <c r="G2247" s="99" t="s">
        <v>287</v>
      </c>
      <c r="H2247" s="99" t="s">
        <v>60</v>
      </c>
      <c r="I2247" s="99" t="s">
        <v>59</v>
      </c>
      <c r="J2247" s="99" t="s">
        <v>263</v>
      </c>
      <c r="K2247" s="99">
        <v>25208</v>
      </c>
      <c r="L2247" s="99">
        <v>39447</v>
      </c>
      <c r="M2247" s="99">
        <v>0.639034654092833</v>
      </c>
    </row>
    <row r="2248" spans="1:13" x14ac:dyDescent="0.35">
      <c r="A2248" s="99">
        <v>231.4</v>
      </c>
      <c r="B2248" s="99">
        <v>37</v>
      </c>
      <c r="C2248" s="99" t="s">
        <v>272</v>
      </c>
      <c r="D2248" s="99">
        <v>24710</v>
      </c>
      <c r="E2248" s="99" t="s">
        <v>61</v>
      </c>
      <c r="F2248" s="99">
        <v>0.47</v>
      </c>
      <c r="G2248" s="99" t="s">
        <v>287</v>
      </c>
      <c r="H2248" s="99" t="s">
        <v>60</v>
      </c>
      <c r="I2248" s="99" t="s">
        <v>59</v>
      </c>
      <c r="J2248" s="99" t="s">
        <v>263</v>
      </c>
      <c r="K2248" s="99">
        <v>25208</v>
      </c>
      <c r="L2248" s="99">
        <v>39447</v>
      </c>
      <c r="M2248" s="99">
        <v>0.639034654092833</v>
      </c>
    </row>
    <row r="2249" spans="1:13" x14ac:dyDescent="0.35">
      <c r="A2249" s="99">
        <v>234.4</v>
      </c>
      <c r="B2249" s="99">
        <v>37</v>
      </c>
      <c r="C2249" s="99" t="s">
        <v>272</v>
      </c>
      <c r="D2249" s="99">
        <v>24500</v>
      </c>
      <c r="E2249" s="99" t="s">
        <v>61</v>
      </c>
      <c r="F2249" s="99">
        <v>0.47</v>
      </c>
      <c r="G2249" s="99" t="s">
        <v>287</v>
      </c>
      <c r="H2249" s="99" t="s">
        <v>60</v>
      </c>
      <c r="I2249" s="99" t="s">
        <v>59</v>
      </c>
      <c r="J2249" s="99" t="s">
        <v>263</v>
      </c>
      <c r="K2249" s="99">
        <v>25208</v>
      </c>
      <c r="L2249" s="99">
        <v>39447</v>
      </c>
      <c r="M2249" s="99">
        <v>0.639034654092833</v>
      </c>
    </row>
    <row r="2250" spans="1:13" x14ac:dyDescent="0.35">
      <c r="A2250" s="99">
        <v>237.4</v>
      </c>
      <c r="B2250" s="99">
        <v>37</v>
      </c>
      <c r="C2250" s="99" t="s">
        <v>272</v>
      </c>
      <c r="D2250" s="99">
        <v>24861</v>
      </c>
      <c r="E2250" s="99" t="s">
        <v>61</v>
      </c>
      <c r="F2250" s="99">
        <v>0.47</v>
      </c>
      <c r="G2250" s="99" t="s">
        <v>287</v>
      </c>
      <c r="H2250" s="99" t="s">
        <v>60</v>
      </c>
      <c r="I2250" s="99" t="s">
        <v>59</v>
      </c>
      <c r="J2250" s="99" t="s">
        <v>263</v>
      </c>
      <c r="K2250" s="99">
        <v>25208</v>
      </c>
      <c r="L2250" s="99">
        <v>39447</v>
      </c>
      <c r="M2250" s="99">
        <v>0.639034654092833</v>
      </c>
    </row>
    <row r="2251" spans="1:13" x14ac:dyDescent="0.35">
      <c r="A2251" s="99">
        <v>240.4</v>
      </c>
      <c r="B2251" s="99">
        <v>37</v>
      </c>
      <c r="C2251" s="99" t="s">
        <v>272</v>
      </c>
      <c r="D2251" s="99">
        <v>24618</v>
      </c>
      <c r="E2251" s="99" t="s">
        <v>61</v>
      </c>
      <c r="F2251" s="99">
        <v>0.47</v>
      </c>
      <c r="G2251" s="99" t="s">
        <v>287</v>
      </c>
      <c r="H2251" s="99" t="s">
        <v>60</v>
      </c>
      <c r="I2251" s="99" t="s">
        <v>59</v>
      </c>
      <c r="J2251" s="99" t="s">
        <v>263</v>
      </c>
      <c r="K2251" s="99">
        <v>25208</v>
      </c>
      <c r="L2251" s="99">
        <v>39447</v>
      </c>
      <c r="M2251" s="99">
        <v>0.639034654092833</v>
      </c>
    </row>
    <row r="2252" spans="1:13" x14ac:dyDescent="0.35">
      <c r="A2252" s="99">
        <v>243.4</v>
      </c>
      <c r="B2252" s="99">
        <v>37</v>
      </c>
      <c r="C2252" s="99" t="s">
        <v>272</v>
      </c>
      <c r="D2252" s="99">
        <v>24774</v>
      </c>
      <c r="E2252" s="99" t="s">
        <v>61</v>
      </c>
      <c r="F2252" s="99">
        <v>0.47</v>
      </c>
      <c r="G2252" s="99" t="s">
        <v>287</v>
      </c>
      <c r="H2252" s="99" t="s">
        <v>60</v>
      </c>
      <c r="I2252" s="99" t="s">
        <v>59</v>
      </c>
      <c r="J2252" s="99" t="s">
        <v>263</v>
      </c>
      <c r="K2252" s="99">
        <v>25208</v>
      </c>
      <c r="L2252" s="99">
        <v>39447</v>
      </c>
      <c r="M2252" s="99">
        <v>0.639034654092833</v>
      </c>
    </row>
    <row r="2253" spans="1:13" x14ac:dyDescent="0.35">
      <c r="A2253" s="99">
        <v>246.4</v>
      </c>
      <c r="B2253" s="99">
        <v>37</v>
      </c>
      <c r="C2253" s="99" t="s">
        <v>272</v>
      </c>
      <c r="D2253" s="99">
        <v>24588</v>
      </c>
      <c r="E2253" s="99" t="s">
        <v>61</v>
      </c>
      <c r="F2253" s="99">
        <v>0.47</v>
      </c>
      <c r="G2253" s="99" t="s">
        <v>287</v>
      </c>
      <c r="H2253" s="99" t="s">
        <v>60</v>
      </c>
      <c r="I2253" s="99" t="s">
        <v>59</v>
      </c>
      <c r="J2253" s="99" t="s">
        <v>263</v>
      </c>
      <c r="K2253" s="99">
        <v>25208</v>
      </c>
      <c r="L2253" s="99">
        <v>39447</v>
      </c>
      <c r="M2253" s="99">
        <v>0.639034654092833</v>
      </c>
    </row>
    <row r="2254" spans="1:13" x14ac:dyDescent="0.35">
      <c r="A2254" s="99">
        <v>249.4</v>
      </c>
      <c r="B2254" s="99">
        <v>37</v>
      </c>
      <c r="C2254" s="99" t="s">
        <v>272</v>
      </c>
      <c r="D2254" s="99">
        <v>24830</v>
      </c>
      <c r="E2254" s="99" t="s">
        <v>61</v>
      </c>
      <c r="F2254" s="99">
        <v>0.47</v>
      </c>
      <c r="G2254" s="99" t="s">
        <v>287</v>
      </c>
      <c r="H2254" s="99" t="s">
        <v>60</v>
      </c>
      <c r="I2254" s="99" t="s">
        <v>59</v>
      </c>
      <c r="J2254" s="99" t="s">
        <v>263</v>
      </c>
      <c r="K2254" s="99">
        <v>25208</v>
      </c>
      <c r="L2254" s="99">
        <v>39447</v>
      </c>
      <c r="M2254" s="99">
        <v>0.639034654092833</v>
      </c>
    </row>
    <row r="2255" spans="1:13" x14ac:dyDescent="0.35">
      <c r="A2255" s="99">
        <v>252.4</v>
      </c>
      <c r="B2255" s="99">
        <v>37</v>
      </c>
      <c r="C2255" s="99" t="s">
        <v>272</v>
      </c>
      <c r="D2255" s="99">
        <v>24675</v>
      </c>
      <c r="E2255" s="99" t="s">
        <v>61</v>
      </c>
      <c r="F2255" s="99">
        <v>0.47</v>
      </c>
      <c r="G2255" s="99" t="s">
        <v>287</v>
      </c>
      <c r="H2255" s="99" t="s">
        <v>60</v>
      </c>
      <c r="I2255" s="99" t="s">
        <v>59</v>
      </c>
      <c r="J2255" s="99" t="s">
        <v>263</v>
      </c>
      <c r="K2255" s="99">
        <v>25208</v>
      </c>
      <c r="L2255" s="99">
        <v>39447</v>
      </c>
      <c r="M2255" s="99">
        <v>0.639034654092833</v>
      </c>
    </row>
    <row r="2256" spans="1:13" x14ac:dyDescent="0.35">
      <c r="A2256" s="99">
        <v>255.4</v>
      </c>
      <c r="B2256" s="99">
        <v>37</v>
      </c>
      <c r="C2256" s="99" t="s">
        <v>272</v>
      </c>
      <c r="D2256" s="99">
        <v>24726</v>
      </c>
      <c r="E2256" s="99" t="s">
        <v>61</v>
      </c>
      <c r="F2256" s="99">
        <v>0.47</v>
      </c>
      <c r="G2256" s="99" t="s">
        <v>287</v>
      </c>
      <c r="H2256" s="99" t="s">
        <v>60</v>
      </c>
      <c r="I2256" s="99" t="s">
        <v>59</v>
      </c>
      <c r="J2256" s="99" t="s">
        <v>263</v>
      </c>
      <c r="K2256" s="99">
        <v>25208</v>
      </c>
      <c r="L2256" s="99">
        <v>39447</v>
      </c>
      <c r="M2256" s="99">
        <v>0.639034654092833</v>
      </c>
    </row>
    <row r="2257" spans="1:13" x14ac:dyDescent="0.35">
      <c r="A2257" s="99">
        <v>258.39999999999998</v>
      </c>
      <c r="B2257" s="99">
        <v>37</v>
      </c>
      <c r="C2257" s="99" t="s">
        <v>272</v>
      </c>
      <c r="D2257" s="99">
        <v>24461</v>
      </c>
      <c r="E2257" s="99" t="s">
        <v>61</v>
      </c>
      <c r="F2257" s="99">
        <v>0.47</v>
      </c>
      <c r="G2257" s="99" t="s">
        <v>287</v>
      </c>
      <c r="H2257" s="99" t="s">
        <v>60</v>
      </c>
      <c r="I2257" s="99" t="s">
        <v>59</v>
      </c>
      <c r="J2257" s="99" t="s">
        <v>263</v>
      </c>
      <c r="K2257" s="99">
        <v>25208</v>
      </c>
      <c r="L2257" s="99">
        <v>39447</v>
      </c>
      <c r="M2257" s="99">
        <v>0.639034654092833</v>
      </c>
    </row>
    <row r="2258" spans="1:13" x14ac:dyDescent="0.35">
      <c r="A2258" s="99">
        <v>261.39999999999998</v>
      </c>
      <c r="B2258" s="99">
        <v>37</v>
      </c>
      <c r="C2258" s="99" t="s">
        <v>272</v>
      </c>
      <c r="D2258" s="99">
        <v>24887</v>
      </c>
      <c r="E2258" s="99" t="s">
        <v>61</v>
      </c>
      <c r="F2258" s="99">
        <v>0.47</v>
      </c>
      <c r="G2258" s="99" t="s">
        <v>287</v>
      </c>
      <c r="H2258" s="99" t="s">
        <v>60</v>
      </c>
      <c r="I2258" s="99" t="s">
        <v>59</v>
      </c>
      <c r="J2258" s="99" t="s">
        <v>263</v>
      </c>
      <c r="K2258" s="99">
        <v>25208</v>
      </c>
      <c r="L2258" s="99">
        <v>39447</v>
      </c>
      <c r="M2258" s="99">
        <v>0.639034654092833</v>
      </c>
    </row>
    <row r="2259" spans="1:13" x14ac:dyDescent="0.35">
      <c r="A2259" s="99">
        <v>264.39999999999998</v>
      </c>
      <c r="B2259" s="99">
        <v>37</v>
      </c>
      <c r="C2259" s="99" t="s">
        <v>272</v>
      </c>
      <c r="D2259" s="99">
        <v>24819</v>
      </c>
      <c r="E2259" s="99" t="s">
        <v>61</v>
      </c>
      <c r="F2259" s="99">
        <v>0.47</v>
      </c>
      <c r="G2259" s="99" t="s">
        <v>287</v>
      </c>
      <c r="H2259" s="99" t="s">
        <v>60</v>
      </c>
      <c r="I2259" s="99" t="s">
        <v>59</v>
      </c>
      <c r="J2259" s="99" t="s">
        <v>263</v>
      </c>
      <c r="K2259" s="99">
        <v>25208</v>
      </c>
      <c r="L2259" s="99">
        <v>39447</v>
      </c>
      <c r="M2259" s="99">
        <v>0.639034654092833</v>
      </c>
    </row>
    <row r="2260" spans="1:13" x14ac:dyDescent="0.35">
      <c r="A2260" s="99">
        <v>267.39999999999998</v>
      </c>
      <c r="B2260" s="99">
        <v>37</v>
      </c>
      <c r="C2260" s="99" t="s">
        <v>272</v>
      </c>
      <c r="D2260" s="99">
        <v>24612</v>
      </c>
      <c r="E2260" s="99" t="s">
        <v>61</v>
      </c>
      <c r="F2260" s="99">
        <v>0.47</v>
      </c>
      <c r="G2260" s="99" t="s">
        <v>287</v>
      </c>
      <c r="H2260" s="99" t="s">
        <v>60</v>
      </c>
      <c r="I2260" s="99" t="s">
        <v>59</v>
      </c>
      <c r="J2260" s="99" t="s">
        <v>263</v>
      </c>
      <c r="K2260" s="99">
        <v>25208</v>
      </c>
      <c r="L2260" s="99">
        <v>39447</v>
      </c>
      <c r="M2260" s="99">
        <v>0.639034654092833</v>
      </c>
    </row>
    <row r="2261" spans="1:13" x14ac:dyDescent="0.35">
      <c r="A2261" s="99">
        <v>270.39999999999998</v>
      </c>
      <c r="B2261" s="99">
        <v>37</v>
      </c>
      <c r="C2261" s="99" t="s">
        <v>272</v>
      </c>
      <c r="D2261" s="99">
        <v>24744</v>
      </c>
      <c r="E2261" s="99" t="s">
        <v>61</v>
      </c>
      <c r="F2261" s="99">
        <v>0.47</v>
      </c>
      <c r="G2261" s="99" t="s">
        <v>287</v>
      </c>
      <c r="H2261" s="99" t="s">
        <v>60</v>
      </c>
      <c r="I2261" s="99" t="s">
        <v>59</v>
      </c>
      <c r="J2261" s="99" t="s">
        <v>263</v>
      </c>
      <c r="K2261" s="99">
        <v>25208</v>
      </c>
      <c r="L2261" s="99">
        <v>39447</v>
      </c>
      <c r="M2261" s="99">
        <v>0.639034654092833</v>
      </c>
    </row>
    <row r="2262" spans="1:13" x14ac:dyDescent="0.35">
      <c r="A2262" s="99">
        <v>273.39999999999998</v>
      </c>
      <c r="B2262" s="99">
        <v>37</v>
      </c>
      <c r="C2262" s="99" t="s">
        <v>272</v>
      </c>
      <c r="D2262" s="99">
        <v>24784</v>
      </c>
      <c r="E2262" s="99" t="s">
        <v>61</v>
      </c>
      <c r="F2262" s="99">
        <v>0.47</v>
      </c>
      <c r="G2262" s="99" t="s">
        <v>287</v>
      </c>
      <c r="H2262" s="99" t="s">
        <v>60</v>
      </c>
      <c r="I2262" s="99" t="s">
        <v>59</v>
      </c>
      <c r="J2262" s="99" t="s">
        <v>263</v>
      </c>
      <c r="K2262" s="99">
        <v>25208</v>
      </c>
      <c r="L2262" s="99">
        <v>39447</v>
      </c>
      <c r="M2262" s="99">
        <v>0.639034654092833</v>
      </c>
    </row>
    <row r="2263" spans="1:13" x14ac:dyDescent="0.35">
      <c r="A2263" s="99">
        <v>276.39999999999998</v>
      </c>
      <c r="B2263" s="99">
        <v>37</v>
      </c>
      <c r="C2263" s="99" t="s">
        <v>272</v>
      </c>
      <c r="D2263" s="99">
        <v>24751</v>
      </c>
      <c r="E2263" s="99" t="s">
        <v>61</v>
      </c>
      <c r="F2263" s="99">
        <v>0.47</v>
      </c>
      <c r="G2263" s="99" t="s">
        <v>287</v>
      </c>
      <c r="H2263" s="99" t="s">
        <v>60</v>
      </c>
      <c r="I2263" s="99" t="s">
        <v>59</v>
      </c>
      <c r="J2263" s="99" t="s">
        <v>263</v>
      </c>
      <c r="K2263" s="99">
        <v>25208</v>
      </c>
      <c r="L2263" s="99">
        <v>39447</v>
      </c>
      <c r="M2263" s="99">
        <v>0.639034654092833</v>
      </c>
    </row>
    <row r="2264" spans="1:13" x14ac:dyDescent="0.35">
      <c r="A2264" s="99">
        <v>279.39999999999998</v>
      </c>
      <c r="B2264" s="99">
        <v>37</v>
      </c>
      <c r="C2264" s="99" t="s">
        <v>272</v>
      </c>
      <c r="D2264" s="99">
        <v>24798</v>
      </c>
      <c r="E2264" s="99" t="s">
        <v>61</v>
      </c>
      <c r="F2264" s="99">
        <v>0.47</v>
      </c>
      <c r="G2264" s="99" t="s">
        <v>287</v>
      </c>
      <c r="H2264" s="99" t="s">
        <v>60</v>
      </c>
      <c r="I2264" s="99" t="s">
        <v>59</v>
      </c>
      <c r="J2264" s="99" t="s">
        <v>263</v>
      </c>
      <c r="K2264" s="99">
        <v>25208</v>
      </c>
      <c r="L2264" s="99">
        <v>39447</v>
      </c>
      <c r="M2264" s="99">
        <v>0.639034654092833</v>
      </c>
    </row>
    <row r="2265" spans="1:13" x14ac:dyDescent="0.35">
      <c r="A2265" s="99">
        <v>282.39999999999998</v>
      </c>
      <c r="B2265" s="99">
        <v>37</v>
      </c>
      <c r="C2265" s="99" t="s">
        <v>272</v>
      </c>
      <c r="D2265" s="99">
        <v>24847</v>
      </c>
      <c r="E2265" s="99" t="s">
        <v>61</v>
      </c>
      <c r="F2265" s="99">
        <v>0.47</v>
      </c>
      <c r="G2265" s="99" t="s">
        <v>287</v>
      </c>
      <c r="H2265" s="99" t="s">
        <v>60</v>
      </c>
      <c r="I2265" s="99" t="s">
        <v>59</v>
      </c>
      <c r="J2265" s="99" t="s">
        <v>263</v>
      </c>
      <c r="K2265" s="99">
        <v>25208</v>
      </c>
      <c r="L2265" s="99">
        <v>39447</v>
      </c>
      <c r="M2265" s="99">
        <v>0.639034654092833</v>
      </c>
    </row>
    <row r="2266" spans="1:13" x14ac:dyDescent="0.35">
      <c r="A2266" s="99">
        <v>285.39999999999998</v>
      </c>
      <c r="B2266" s="99">
        <v>37</v>
      </c>
      <c r="C2266" s="99" t="s">
        <v>272</v>
      </c>
      <c r="D2266" s="99">
        <v>24460</v>
      </c>
      <c r="E2266" s="99" t="s">
        <v>61</v>
      </c>
      <c r="F2266" s="99">
        <v>0.47</v>
      </c>
      <c r="G2266" s="99" t="s">
        <v>287</v>
      </c>
      <c r="H2266" s="99" t="s">
        <v>60</v>
      </c>
      <c r="I2266" s="99" t="s">
        <v>59</v>
      </c>
      <c r="J2266" s="99" t="s">
        <v>263</v>
      </c>
      <c r="K2266" s="99">
        <v>25208</v>
      </c>
      <c r="L2266" s="99">
        <v>39447</v>
      </c>
      <c r="M2266" s="99">
        <v>0.639034654092833</v>
      </c>
    </row>
    <row r="2267" spans="1:13" x14ac:dyDescent="0.35">
      <c r="A2267" s="99">
        <v>288.39999999999998</v>
      </c>
      <c r="B2267" s="99">
        <v>37</v>
      </c>
      <c r="C2267" s="99" t="s">
        <v>272</v>
      </c>
      <c r="D2267" s="99">
        <v>24534</v>
      </c>
      <c r="E2267" s="99" t="s">
        <v>61</v>
      </c>
      <c r="F2267" s="99">
        <v>0.47</v>
      </c>
      <c r="G2267" s="99" t="s">
        <v>287</v>
      </c>
      <c r="H2267" s="99" t="s">
        <v>60</v>
      </c>
      <c r="I2267" s="99" t="s">
        <v>59</v>
      </c>
      <c r="J2267" s="99" t="s">
        <v>263</v>
      </c>
      <c r="K2267" s="99">
        <v>25208</v>
      </c>
      <c r="L2267" s="99">
        <v>39447</v>
      </c>
      <c r="M2267" s="99">
        <v>0.639034654092833</v>
      </c>
    </row>
    <row r="2268" spans="1:13" x14ac:dyDescent="0.35">
      <c r="A2268" s="99">
        <v>291.39999999999998</v>
      </c>
      <c r="B2268" s="99">
        <v>37</v>
      </c>
      <c r="C2268" s="99" t="s">
        <v>272</v>
      </c>
      <c r="D2268" s="99">
        <v>24996</v>
      </c>
      <c r="E2268" s="99" t="s">
        <v>61</v>
      </c>
      <c r="F2268" s="99">
        <v>0.47</v>
      </c>
      <c r="G2268" s="99" t="s">
        <v>287</v>
      </c>
      <c r="H2268" s="99" t="s">
        <v>60</v>
      </c>
      <c r="I2268" s="99" t="s">
        <v>59</v>
      </c>
      <c r="J2268" s="99" t="s">
        <v>263</v>
      </c>
      <c r="K2268" s="99">
        <v>25208</v>
      </c>
      <c r="L2268" s="99">
        <v>39447</v>
      </c>
      <c r="M2268" s="99">
        <v>0.639034654092833</v>
      </c>
    </row>
    <row r="2269" spans="1:13" x14ac:dyDescent="0.35">
      <c r="A2269" s="99">
        <v>294.39999999999998</v>
      </c>
      <c r="B2269" s="99">
        <v>37</v>
      </c>
      <c r="C2269" s="99" t="s">
        <v>272</v>
      </c>
      <c r="D2269" s="99">
        <v>24634</v>
      </c>
      <c r="E2269" s="99" t="s">
        <v>61</v>
      </c>
      <c r="F2269" s="99">
        <v>0.47</v>
      </c>
      <c r="G2269" s="99" t="s">
        <v>287</v>
      </c>
      <c r="H2269" s="99" t="s">
        <v>60</v>
      </c>
      <c r="I2269" s="99" t="s">
        <v>59</v>
      </c>
      <c r="J2269" s="99" t="s">
        <v>263</v>
      </c>
      <c r="K2269" s="99">
        <v>25208</v>
      </c>
      <c r="L2269" s="99">
        <v>39447</v>
      </c>
      <c r="M2269" s="99">
        <v>0.639034654092833</v>
      </c>
    </row>
    <row r="2270" spans="1:13" x14ac:dyDescent="0.35">
      <c r="A2270" s="99">
        <v>297.39999999999998</v>
      </c>
      <c r="B2270" s="99">
        <v>37</v>
      </c>
      <c r="C2270" s="99" t="s">
        <v>272</v>
      </c>
      <c r="D2270" s="99">
        <v>24757</v>
      </c>
      <c r="E2270" s="99" t="s">
        <v>61</v>
      </c>
      <c r="F2270" s="99">
        <v>0.47</v>
      </c>
      <c r="G2270" s="99" t="s">
        <v>287</v>
      </c>
      <c r="H2270" s="99" t="s">
        <v>60</v>
      </c>
      <c r="I2270" s="99" t="s">
        <v>59</v>
      </c>
      <c r="J2270" s="99" t="s">
        <v>263</v>
      </c>
      <c r="K2270" s="99">
        <v>25208</v>
      </c>
      <c r="L2270" s="99">
        <v>39447</v>
      </c>
      <c r="M2270" s="99">
        <v>0.639034654092833</v>
      </c>
    </row>
    <row r="2271" spans="1:13" x14ac:dyDescent="0.35">
      <c r="A2271" s="99">
        <v>300.39999999999998</v>
      </c>
      <c r="B2271" s="99">
        <v>37</v>
      </c>
      <c r="C2271" s="99" t="s">
        <v>272</v>
      </c>
      <c r="D2271" s="99">
        <v>24641</v>
      </c>
      <c r="E2271" s="99" t="s">
        <v>61</v>
      </c>
      <c r="F2271" s="99">
        <v>0.47</v>
      </c>
      <c r="G2271" s="99" t="s">
        <v>287</v>
      </c>
      <c r="H2271" s="99" t="s">
        <v>60</v>
      </c>
      <c r="I2271" s="99" t="s">
        <v>59</v>
      </c>
      <c r="J2271" s="99" t="s">
        <v>263</v>
      </c>
      <c r="K2271" s="99">
        <v>25208</v>
      </c>
      <c r="L2271" s="99">
        <v>39447</v>
      </c>
      <c r="M2271" s="99">
        <v>0.639034654092833</v>
      </c>
    </row>
    <row r="2272" spans="1:13" x14ac:dyDescent="0.35">
      <c r="A2272" s="99">
        <v>303.39999999999998</v>
      </c>
      <c r="B2272" s="99">
        <v>37</v>
      </c>
      <c r="C2272" s="99" t="s">
        <v>272</v>
      </c>
      <c r="D2272" s="99">
        <v>24322</v>
      </c>
      <c r="E2272" s="99" t="s">
        <v>61</v>
      </c>
      <c r="F2272" s="99">
        <v>0.47</v>
      </c>
      <c r="G2272" s="99" t="s">
        <v>287</v>
      </c>
      <c r="H2272" s="99" t="s">
        <v>60</v>
      </c>
      <c r="I2272" s="99" t="s">
        <v>59</v>
      </c>
      <c r="J2272" s="99" t="s">
        <v>263</v>
      </c>
      <c r="K2272" s="99">
        <v>25208</v>
      </c>
      <c r="L2272" s="99">
        <v>39447</v>
      </c>
      <c r="M2272" s="99">
        <v>0.639034654092833</v>
      </c>
    </row>
    <row r="2273" spans="1:13" x14ac:dyDescent="0.35">
      <c r="A2273" s="99">
        <v>306.39999999999998</v>
      </c>
      <c r="B2273" s="99">
        <v>37</v>
      </c>
      <c r="C2273" s="99" t="s">
        <v>272</v>
      </c>
      <c r="D2273" s="99">
        <v>24493</v>
      </c>
      <c r="E2273" s="99" t="s">
        <v>61</v>
      </c>
      <c r="F2273" s="99">
        <v>0.47</v>
      </c>
      <c r="G2273" s="99" t="s">
        <v>287</v>
      </c>
      <c r="H2273" s="99" t="s">
        <v>60</v>
      </c>
      <c r="I2273" s="99" t="s">
        <v>59</v>
      </c>
      <c r="J2273" s="99" t="s">
        <v>263</v>
      </c>
      <c r="K2273" s="99">
        <v>25208</v>
      </c>
      <c r="L2273" s="99">
        <v>39447</v>
      </c>
      <c r="M2273" s="99">
        <v>0.639034654092833</v>
      </c>
    </row>
    <row r="2274" spans="1:13" x14ac:dyDescent="0.35">
      <c r="A2274" s="99">
        <v>309.39999999999998</v>
      </c>
      <c r="B2274" s="99">
        <v>37</v>
      </c>
      <c r="C2274" s="99" t="s">
        <v>272</v>
      </c>
      <c r="D2274" s="99">
        <v>24565</v>
      </c>
      <c r="E2274" s="99" t="s">
        <v>61</v>
      </c>
      <c r="F2274" s="99">
        <v>0.47</v>
      </c>
      <c r="G2274" s="99" t="s">
        <v>287</v>
      </c>
      <c r="H2274" s="99" t="s">
        <v>60</v>
      </c>
      <c r="I2274" s="99" t="s">
        <v>59</v>
      </c>
      <c r="J2274" s="99" t="s">
        <v>263</v>
      </c>
      <c r="K2274" s="99">
        <v>25208</v>
      </c>
      <c r="L2274" s="99">
        <v>39447</v>
      </c>
      <c r="M2274" s="99">
        <v>0.639034654092833</v>
      </c>
    </row>
    <row r="2275" spans="1:13" x14ac:dyDescent="0.35">
      <c r="A2275" s="99">
        <v>312.39999999999998</v>
      </c>
      <c r="B2275" s="99">
        <v>37</v>
      </c>
      <c r="C2275" s="99" t="s">
        <v>272</v>
      </c>
      <c r="D2275" s="99">
        <v>24551</v>
      </c>
      <c r="E2275" s="99" t="s">
        <v>61</v>
      </c>
      <c r="F2275" s="99">
        <v>0.47</v>
      </c>
      <c r="G2275" s="99" t="s">
        <v>287</v>
      </c>
      <c r="H2275" s="99" t="s">
        <v>60</v>
      </c>
      <c r="I2275" s="99" t="s">
        <v>59</v>
      </c>
      <c r="J2275" s="99" t="s">
        <v>263</v>
      </c>
      <c r="K2275" s="99">
        <v>25208</v>
      </c>
      <c r="L2275" s="99">
        <v>39447</v>
      </c>
      <c r="M2275" s="99">
        <v>0.639034654092833</v>
      </c>
    </row>
    <row r="2276" spans="1:13" x14ac:dyDescent="0.35">
      <c r="A2276" s="99">
        <v>315.39999999999998</v>
      </c>
      <c r="B2276" s="99">
        <v>37</v>
      </c>
      <c r="C2276" s="99" t="s">
        <v>272</v>
      </c>
      <c r="D2276" s="99">
        <v>24695</v>
      </c>
      <c r="E2276" s="99" t="s">
        <v>61</v>
      </c>
      <c r="F2276" s="99">
        <v>0.47</v>
      </c>
      <c r="G2276" s="99" t="s">
        <v>287</v>
      </c>
      <c r="H2276" s="99" t="s">
        <v>60</v>
      </c>
      <c r="I2276" s="99" t="s">
        <v>59</v>
      </c>
      <c r="J2276" s="99" t="s">
        <v>263</v>
      </c>
      <c r="K2276" s="99">
        <v>25208</v>
      </c>
      <c r="L2276" s="99">
        <v>39447</v>
      </c>
      <c r="M2276" s="99">
        <v>0.639034654092833</v>
      </c>
    </row>
    <row r="2277" spans="1:13" x14ac:dyDescent="0.35">
      <c r="A2277" s="99">
        <v>318.39999999999998</v>
      </c>
      <c r="B2277" s="99">
        <v>37</v>
      </c>
      <c r="C2277" s="99" t="s">
        <v>272</v>
      </c>
      <c r="D2277" s="99">
        <v>24665</v>
      </c>
      <c r="E2277" s="99" t="s">
        <v>61</v>
      </c>
      <c r="F2277" s="99">
        <v>0.47</v>
      </c>
      <c r="G2277" s="99" t="s">
        <v>287</v>
      </c>
      <c r="H2277" s="99" t="s">
        <v>60</v>
      </c>
      <c r="I2277" s="99" t="s">
        <v>59</v>
      </c>
      <c r="J2277" s="99" t="s">
        <v>263</v>
      </c>
      <c r="K2277" s="99">
        <v>25208</v>
      </c>
      <c r="L2277" s="99">
        <v>39447</v>
      </c>
      <c r="M2277" s="99">
        <v>0.639034654092833</v>
      </c>
    </row>
    <row r="2278" spans="1:13" x14ac:dyDescent="0.35">
      <c r="A2278" s="99">
        <v>321.39999999999998</v>
      </c>
      <c r="B2278" s="99">
        <v>37</v>
      </c>
      <c r="C2278" s="99" t="s">
        <v>272</v>
      </c>
      <c r="D2278" s="99">
        <v>24616</v>
      </c>
      <c r="E2278" s="99" t="s">
        <v>61</v>
      </c>
      <c r="F2278" s="99">
        <v>0.47</v>
      </c>
      <c r="G2278" s="99" t="s">
        <v>287</v>
      </c>
      <c r="H2278" s="99" t="s">
        <v>60</v>
      </c>
      <c r="I2278" s="99" t="s">
        <v>59</v>
      </c>
      <c r="J2278" s="99" t="s">
        <v>263</v>
      </c>
      <c r="K2278" s="99">
        <v>25208</v>
      </c>
      <c r="L2278" s="99">
        <v>39447</v>
      </c>
      <c r="M2278" s="99">
        <v>0.639034654092833</v>
      </c>
    </row>
    <row r="2279" spans="1:13" x14ac:dyDescent="0.35">
      <c r="A2279" s="99">
        <v>324.39999999999998</v>
      </c>
      <c r="B2279" s="99">
        <v>37</v>
      </c>
      <c r="C2279" s="99" t="s">
        <v>272</v>
      </c>
      <c r="D2279" s="99">
        <v>24710</v>
      </c>
      <c r="E2279" s="99" t="s">
        <v>61</v>
      </c>
      <c r="F2279" s="99">
        <v>0.47</v>
      </c>
      <c r="G2279" s="99" t="s">
        <v>287</v>
      </c>
      <c r="H2279" s="99" t="s">
        <v>60</v>
      </c>
      <c r="I2279" s="99" t="s">
        <v>59</v>
      </c>
      <c r="J2279" s="99" t="s">
        <v>263</v>
      </c>
      <c r="K2279" s="99">
        <v>25208</v>
      </c>
      <c r="L2279" s="99">
        <v>39447</v>
      </c>
      <c r="M2279" s="99">
        <v>0.639034654092833</v>
      </c>
    </row>
    <row r="2280" spans="1:13" x14ac:dyDescent="0.35">
      <c r="A2280" s="99">
        <v>327.39999999999998</v>
      </c>
      <c r="B2280" s="99">
        <v>37</v>
      </c>
      <c r="C2280" s="99" t="s">
        <v>272</v>
      </c>
      <c r="D2280" s="99">
        <v>24656</v>
      </c>
      <c r="E2280" s="99" t="s">
        <v>61</v>
      </c>
      <c r="F2280" s="99">
        <v>0.47</v>
      </c>
      <c r="G2280" s="99" t="s">
        <v>287</v>
      </c>
      <c r="H2280" s="99" t="s">
        <v>60</v>
      </c>
      <c r="I2280" s="99" t="s">
        <v>59</v>
      </c>
      <c r="J2280" s="99" t="s">
        <v>263</v>
      </c>
      <c r="K2280" s="99">
        <v>25208</v>
      </c>
      <c r="L2280" s="99">
        <v>39447</v>
      </c>
      <c r="M2280" s="99">
        <v>0.639034654092833</v>
      </c>
    </row>
    <row r="2281" spans="1:13" x14ac:dyDescent="0.35">
      <c r="A2281" s="99">
        <v>330.4</v>
      </c>
      <c r="B2281" s="99">
        <v>37</v>
      </c>
      <c r="C2281" s="99" t="s">
        <v>272</v>
      </c>
      <c r="D2281" s="99">
        <v>24909</v>
      </c>
      <c r="E2281" s="99" t="s">
        <v>61</v>
      </c>
      <c r="F2281" s="99">
        <v>0.47</v>
      </c>
      <c r="G2281" s="99" t="s">
        <v>287</v>
      </c>
      <c r="H2281" s="99" t="s">
        <v>60</v>
      </c>
      <c r="I2281" s="99" t="s">
        <v>59</v>
      </c>
      <c r="J2281" s="99" t="s">
        <v>263</v>
      </c>
      <c r="K2281" s="99">
        <v>25208</v>
      </c>
      <c r="L2281" s="99">
        <v>39447</v>
      </c>
      <c r="M2281" s="99">
        <v>0.639034654092833</v>
      </c>
    </row>
    <row r="2282" spans="1:13" x14ac:dyDescent="0.35">
      <c r="A2282" s="99">
        <v>333.4</v>
      </c>
      <c r="B2282" s="99">
        <v>37</v>
      </c>
      <c r="C2282" s="99" t="s">
        <v>272</v>
      </c>
      <c r="D2282" s="99">
        <v>24564</v>
      </c>
      <c r="E2282" s="99" t="s">
        <v>61</v>
      </c>
      <c r="F2282" s="99">
        <v>0.47</v>
      </c>
      <c r="G2282" s="99" t="s">
        <v>287</v>
      </c>
      <c r="H2282" s="99" t="s">
        <v>60</v>
      </c>
      <c r="I2282" s="99" t="s">
        <v>59</v>
      </c>
      <c r="J2282" s="99" t="s">
        <v>263</v>
      </c>
      <c r="K2282" s="99">
        <v>25208</v>
      </c>
      <c r="L2282" s="99">
        <v>39447</v>
      </c>
      <c r="M2282" s="99">
        <v>0.639034654092833</v>
      </c>
    </row>
    <row r="2283" spans="1:13" x14ac:dyDescent="0.35">
      <c r="A2283" s="99">
        <v>336.4</v>
      </c>
      <c r="B2283" s="99">
        <v>37</v>
      </c>
      <c r="C2283" s="99" t="s">
        <v>272</v>
      </c>
      <c r="D2283" s="99">
        <v>24671</v>
      </c>
      <c r="E2283" s="99" t="s">
        <v>61</v>
      </c>
      <c r="F2283" s="99">
        <v>0.47</v>
      </c>
      <c r="G2283" s="99" t="s">
        <v>287</v>
      </c>
      <c r="H2283" s="99" t="s">
        <v>60</v>
      </c>
      <c r="I2283" s="99" t="s">
        <v>59</v>
      </c>
      <c r="J2283" s="99" t="s">
        <v>263</v>
      </c>
      <c r="K2283" s="99">
        <v>25208</v>
      </c>
      <c r="L2283" s="99">
        <v>39447</v>
      </c>
      <c r="M2283" s="99">
        <v>0.639034654092833</v>
      </c>
    </row>
    <row r="2284" spans="1:13" x14ac:dyDescent="0.35">
      <c r="A2284" s="99">
        <v>339.4</v>
      </c>
      <c r="B2284" s="99">
        <v>37</v>
      </c>
      <c r="C2284" s="99" t="s">
        <v>272</v>
      </c>
      <c r="D2284" s="99">
        <v>24603</v>
      </c>
      <c r="E2284" s="99" t="s">
        <v>61</v>
      </c>
      <c r="F2284" s="99">
        <v>0.47</v>
      </c>
      <c r="G2284" s="99" t="s">
        <v>287</v>
      </c>
      <c r="H2284" s="99" t="s">
        <v>60</v>
      </c>
      <c r="I2284" s="99" t="s">
        <v>59</v>
      </c>
      <c r="J2284" s="99" t="s">
        <v>263</v>
      </c>
      <c r="K2284" s="99">
        <v>25208</v>
      </c>
      <c r="L2284" s="99">
        <v>39447</v>
      </c>
      <c r="M2284" s="99">
        <v>0.639034654092833</v>
      </c>
    </row>
    <row r="2285" spans="1:13" x14ac:dyDescent="0.35">
      <c r="A2285" s="99">
        <v>342.4</v>
      </c>
      <c r="B2285" s="99">
        <v>37</v>
      </c>
      <c r="C2285" s="99" t="s">
        <v>272</v>
      </c>
      <c r="D2285" s="99">
        <v>24703</v>
      </c>
      <c r="E2285" s="99" t="s">
        <v>61</v>
      </c>
      <c r="F2285" s="99">
        <v>0.47</v>
      </c>
      <c r="G2285" s="99" t="s">
        <v>287</v>
      </c>
      <c r="H2285" s="99" t="s">
        <v>60</v>
      </c>
      <c r="I2285" s="99" t="s">
        <v>59</v>
      </c>
      <c r="J2285" s="99" t="s">
        <v>263</v>
      </c>
      <c r="K2285" s="99">
        <v>25208</v>
      </c>
      <c r="L2285" s="99">
        <v>39447</v>
      </c>
      <c r="M2285" s="99">
        <v>0.639034654092833</v>
      </c>
    </row>
    <row r="2286" spans="1:13" x14ac:dyDescent="0.35">
      <c r="A2286" s="99">
        <v>345.4</v>
      </c>
      <c r="B2286" s="99">
        <v>37</v>
      </c>
      <c r="C2286" s="99" t="s">
        <v>272</v>
      </c>
      <c r="D2286" s="99">
        <v>24653</v>
      </c>
      <c r="E2286" s="99" t="s">
        <v>61</v>
      </c>
      <c r="F2286" s="99">
        <v>0.47</v>
      </c>
      <c r="G2286" s="99" t="s">
        <v>287</v>
      </c>
      <c r="H2286" s="99" t="s">
        <v>60</v>
      </c>
      <c r="I2286" s="99" t="s">
        <v>59</v>
      </c>
      <c r="J2286" s="99" t="s">
        <v>263</v>
      </c>
      <c r="K2286" s="99">
        <v>25208</v>
      </c>
      <c r="L2286" s="99">
        <v>39447</v>
      </c>
      <c r="M2286" s="99">
        <v>0.639034654092833</v>
      </c>
    </row>
    <row r="2287" spans="1:13" x14ac:dyDescent="0.35">
      <c r="A2287" s="99">
        <v>348.4</v>
      </c>
      <c r="B2287" s="99">
        <v>37</v>
      </c>
      <c r="C2287" s="99" t="s">
        <v>272</v>
      </c>
      <c r="D2287" s="99">
        <v>24540</v>
      </c>
      <c r="E2287" s="99" t="s">
        <v>61</v>
      </c>
      <c r="F2287" s="99">
        <v>0.47</v>
      </c>
      <c r="G2287" s="99" t="s">
        <v>287</v>
      </c>
      <c r="H2287" s="99" t="s">
        <v>60</v>
      </c>
      <c r="I2287" s="99" t="s">
        <v>59</v>
      </c>
      <c r="J2287" s="99" t="s">
        <v>263</v>
      </c>
      <c r="K2287" s="99">
        <v>25208</v>
      </c>
      <c r="L2287" s="99">
        <v>39447</v>
      </c>
      <c r="M2287" s="99">
        <v>0.639034654092833</v>
      </c>
    </row>
    <row r="2288" spans="1:13" x14ac:dyDescent="0.35">
      <c r="A2288" s="99">
        <v>351.4</v>
      </c>
      <c r="B2288" s="99">
        <v>37</v>
      </c>
      <c r="C2288" s="99" t="s">
        <v>272</v>
      </c>
      <c r="D2288" s="99">
        <v>24687</v>
      </c>
      <c r="E2288" s="99" t="s">
        <v>61</v>
      </c>
      <c r="F2288" s="99">
        <v>0.47</v>
      </c>
      <c r="G2288" s="99" t="s">
        <v>287</v>
      </c>
      <c r="H2288" s="99" t="s">
        <v>60</v>
      </c>
      <c r="I2288" s="99" t="s">
        <v>59</v>
      </c>
      <c r="J2288" s="99" t="s">
        <v>263</v>
      </c>
      <c r="K2288" s="99">
        <v>25208</v>
      </c>
      <c r="L2288" s="99">
        <v>39447</v>
      </c>
      <c r="M2288" s="99">
        <v>0.639034654092833</v>
      </c>
    </row>
    <row r="2289" spans="1:13" x14ac:dyDescent="0.35">
      <c r="A2289" s="99">
        <v>354.4</v>
      </c>
      <c r="B2289" s="99">
        <v>37</v>
      </c>
      <c r="C2289" s="99" t="s">
        <v>272</v>
      </c>
      <c r="D2289" s="99">
        <v>24780</v>
      </c>
      <c r="E2289" s="99" t="s">
        <v>61</v>
      </c>
      <c r="F2289" s="99">
        <v>0.47</v>
      </c>
      <c r="G2289" s="99" t="s">
        <v>287</v>
      </c>
      <c r="H2289" s="99" t="s">
        <v>60</v>
      </c>
      <c r="I2289" s="99" t="s">
        <v>59</v>
      </c>
      <c r="J2289" s="99" t="s">
        <v>263</v>
      </c>
      <c r="K2289" s="99">
        <v>25208</v>
      </c>
      <c r="L2289" s="99">
        <v>39447</v>
      </c>
      <c r="M2289" s="99">
        <v>0.639034654092833</v>
      </c>
    </row>
    <row r="2290" spans="1:13" x14ac:dyDescent="0.35">
      <c r="A2290" s="99">
        <v>357.4</v>
      </c>
      <c r="B2290" s="99">
        <v>37</v>
      </c>
      <c r="C2290" s="99" t="s">
        <v>272</v>
      </c>
      <c r="D2290" s="99">
        <v>24485</v>
      </c>
      <c r="E2290" s="99" t="s">
        <v>61</v>
      </c>
      <c r="F2290" s="99">
        <v>0.47</v>
      </c>
      <c r="G2290" s="99" t="s">
        <v>287</v>
      </c>
      <c r="H2290" s="99" t="s">
        <v>60</v>
      </c>
      <c r="I2290" s="99" t="s">
        <v>59</v>
      </c>
      <c r="J2290" s="99" t="s">
        <v>263</v>
      </c>
      <c r="K2290" s="99">
        <v>25208</v>
      </c>
      <c r="L2290" s="99">
        <v>39447</v>
      </c>
      <c r="M2290" s="99">
        <v>0.639034654092833</v>
      </c>
    </row>
    <row r="2291" spans="1:13" x14ac:dyDescent="0.35">
      <c r="A2291" s="99">
        <v>360.4</v>
      </c>
      <c r="B2291" s="99">
        <v>37</v>
      </c>
      <c r="C2291" s="99" t="s">
        <v>272</v>
      </c>
      <c r="D2291" s="99">
        <v>24602</v>
      </c>
      <c r="E2291" s="99" t="s">
        <v>61</v>
      </c>
      <c r="F2291" s="99">
        <v>0.47</v>
      </c>
      <c r="G2291" s="99" t="s">
        <v>287</v>
      </c>
      <c r="H2291" s="99" t="s">
        <v>60</v>
      </c>
      <c r="I2291" s="99" t="s">
        <v>59</v>
      </c>
      <c r="J2291" s="99" t="s">
        <v>263</v>
      </c>
      <c r="K2291" s="99">
        <v>25208</v>
      </c>
      <c r="L2291" s="99">
        <v>39447</v>
      </c>
      <c r="M2291" s="99">
        <v>0.639034654092833</v>
      </c>
    </row>
    <row r="2292" spans="1:13" x14ac:dyDescent="0.35">
      <c r="A2292" s="99">
        <v>363.4</v>
      </c>
      <c r="B2292" s="99">
        <v>37</v>
      </c>
      <c r="C2292" s="99" t="s">
        <v>272</v>
      </c>
      <c r="D2292" s="99">
        <v>24635</v>
      </c>
      <c r="E2292" s="99" t="s">
        <v>61</v>
      </c>
      <c r="F2292" s="99">
        <v>0.47</v>
      </c>
      <c r="G2292" s="99" t="s">
        <v>287</v>
      </c>
      <c r="H2292" s="99" t="s">
        <v>60</v>
      </c>
      <c r="I2292" s="99" t="s">
        <v>59</v>
      </c>
      <c r="J2292" s="99" t="s">
        <v>263</v>
      </c>
      <c r="K2292" s="99">
        <v>25208</v>
      </c>
      <c r="L2292" s="99">
        <v>39447</v>
      </c>
      <c r="M2292" s="99">
        <v>0.639034654092833</v>
      </c>
    </row>
    <row r="2293" spans="1:13" x14ac:dyDescent="0.35">
      <c r="A2293" s="99">
        <v>366.4</v>
      </c>
      <c r="B2293" s="99">
        <v>37</v>
      </c>
      <c r="C2293" s="99" t="s">
        <v>272</v>
      </c>
      <c r="D2293" s="99">
        <v>24310</v>
      </c>
      <c r="E2293" s="99" t="s">
        <v>61</v>
      </c>
      <c r="F2293" s="99">
        <v>0.47</v>
      </c>
      <c r="G2293" s="99" t="s">
        <v>287</v>
      </c>
      <c r="H2293" s="99" t="s">
        <v>60</v>
      </c>
      <c r="I2293" s="99" t="s">
        <v>59</v>
      </c>
      <c r="J2293" s="99" t="s">
        <v>263</v>
      </c>
      <c r="K2293" s="99">
        <v>25208</v>
      </c>
      <c r="L2293" s="99">
        <v>39447</v>
      </c>
      <c r="M2293" s="99">
        <v>0.639034654092833</v>
      </c>
    </row>
    <row r="2294" spans="1:13" x14ac:dyDescent="0.35">
      <c r="A2294" s="99">
        <v>369.4</v>
      </c>
      <c r="B2294" s="99">
        <v>36.9</v>
      </c>
      <c r="C2294" s="99" t="s">
        <v>272</v>
      </c>
      <c r="D2294" s="99">
        <v>24624</v>
      </c>
      <c r="E2294" s="99" t="s">
        <v>61</v>
      </c>
      <c r="F2294" s="99">
        <v>0.47</v>
      </c>
      <c r="G2294" s="99" t="s">
        <v>287</v>
      </c>
      <c r="H2294" s="99" t="s">
        <v>60</v>
      </c>
      <c r="I2294" s="99" t="s">
        <v>59</v>
      </c>
      <c r="J2294" s="99" t="s">
        <v>263</v>
      </c>
      <c r="K2294" s="99">
        <v>25208</v>
      </c>
      <c r="L2294" s="99">
        <v>39447</v>
      </c>
      <c r="M2294" s="99">
        <v>0.639034654092833</v>
      </c>
    </row>
    <row r="2295" spans="1:13" x14ac:dyDescent="0.35">
      <c r="A2295" s="99">
        <v>372.4</v>
      </c>
      <c r="B2295" s="99">
        <v>37</v>
      </c>
      <c r="C2295" s="99" t="s">
        <v>272</v>
      </c>
      <c r="D2295" s="99">
        <v>24439</v>
      </c>
      <c r="E2295" s="99" t="s">
        <v>61</v>
      </c>
      <c r="F2295" s="99">
        <v>0.47</v>
      </c>
      <c r="G2295" s="99" t="s">
        <v>287</v>
      </c>
      <c r="H2295" s="99" t="s">
        <v>60</v>
      </c>
      <c r="I2295" s="99" t="s">
        <v>59</v>
      </c>
      <c r="J2295" s="99" t="s">
        <v>263</v>
      </c>
      <c r="K2295" s="99">
        <v>25208</v>
      </c>
      <c r="L2295" s="99">
        <v>39447</v>
      </c>
      <c r="M2295" s="99">
        <v>0.639034654092833</v>
      </c>
    </row>
    <row r="2296" spans="1:13" x14ac:dyDescent="0.35">
      <c r="A2296" s="99">
        <v>375.4</v>
      </c>
      <c r="B2296" s="99">
        <v>37</v>
      </c>
      <c r="C2296" s="99" t="s">
        <v>272</v>
      </c>
      <c r="D2296" s="99">
        <v>24630</v>
      </c>
      <c r="E2296" s="99" t="s">
        <v>61</v>
      </c>
      <c r="F2296" s="99">
        <v>0.47</v>
      </c>
      <c r="G2296" s="99" t="s">
        <v>287</v>
      </c>
      <c r="H2296" s="99" t="s">
        <v>60</v>
      </c>
      <c r="I2296" s="99" t="s">
        <v>59</v>
      </c>
      <c r="J2296" s="99" t="s">
        <v>263</v>
      </c>
      <c r="K2296" s="99">
        <v>25208</v>
      </c>
      <c r="L2296" s="99">
        <v>39447</v>
      </c>
      <c r="M2296" s="99">
        <v>0.639034654092833</v>
      </c>
    </row>
    <row r="2297" spans="1:13" x14ac:dyDescent="0.35">
      <c r="A2297" s="99">
        <v>378.4</v>
      </c>
      <c r="B2297" s="99">
        <v>37</v>
      </c>
      <c r="C2297" s="99" t="s">
        <v>272</v>
      </c>
      <c r="D2297" s="99">
        <v>24476</v>
      </c>
      <c r="E2297" s="99" t="s">
        <v>61</v>
      </c>
      <c r="F2297" s="99">
        <v>0.47</v>
      </c>
      <c r="G2297" s="99" t="s">
        <v>287</v>
      </c>
      <c r="H2297" s="99" t="s">
        <v>60</v>
      </c>
      <c r="I2297" s="99" t="s">
        <v>59</v>
      </c>
      <c r="J2297" s="99" t="s">
        <v>263</v>
      </c>
      <c r="K2297" s="99">
        <v>25208</v>
      </c>
      <c r="L2297" s="99">
        <v>39447</v>
      </c>
      <c r="M2297" s="99">
        <v>0.639034654092833</v>
      </c>
    </row>
    <row r="2298" spans="1:13" x14ac:dyDescent="0.35">
      <c r="A2298" s="99">
        <v>381.4</v>
      </c>
      <c r="B2298" s="99">
        <v>37</v>
      </c>
      <c r="C2298" s="99" t="s">
        <v>272</v>
      </c>
      <c r="D2298" s="99">
        <v>24227</v>
      </c>
      <c r="E2298" s="99" t="s">
        <v>61</v>
      </c>
      <c r="F2298" s="99">
        <v>0.47</v>
      </c>
      <c r="G2298" s="99" t="s">
        <v>287</v>
      </c>
      <c r="H2298" s="99" t="s">
        <v>60</v>
      </c>
      <c r="I2298" s="99" t="s">
        <v>59</v>
      </c>
      <c r="J2298" s="99" t="s">
        <v>263</v>
      </c>
      <c r="K2298" s="99">
        <v>25208</v>
      </c>
      <c r="L2298" s="99">
        <v>39447</v>
      </c>
      <c r="M2298" s="99">
        <v>0.639034654092833</v>
      </c>
    </row>
    <row r="2299" spans="1:13" x14ac:dyDescent="0.35">
      <c r="A2299" s="99">
        <v>384.4</v>
      </c>
      <c r="B2299" s="99">
        <v>37</v>
      </c>
      <c r="C2299" s="99" t="s">
        <v>272</v>
      </c>
      <c r="D2299" s="99">
        <v>24418</v>
      </c>
      <c r="E2299" s="99" t="s">
        <v>61</v>
      </c>
      <c r="F2299" s="99">
        <v>0.47</v>
      </c>
      <c r="G2299" s="99" t="s">
        <v>287</v>
      </c>
      <c r="H2299" s="99" t="s">
        <v>60</v>
      </c>
      <c r="I2299" s="99" t="s">
        <v>59</v>
      </c>
      <c r="J2299" s="99" t="s">
        <v>263</v>
      </c>
      <c r="K2299" s="99">
        <v>25208</v>
      </c>
      <c r="L2299" s="99">
        <v>39447</v>
      </c>
      <c r="M2299" s="99">
        <v>0.639034654092833</v>
      </c>
    </row>
    <row r="2300" spans="1:13" x14ac:dyDescent="0.35">
      <c r="A2300" s="99">
        <v>387.4</v>
      </c>
      <c r="B2300" s="99">
        <v>37</v>
      </c>
      <c r="C2300" s="99" t="s">
        <v>272</v>
      </c>
      <c r="D2300" s="99">
        <v>24381</v>
      </c>
      <c r="E2300" s="99" t="s">
        <v>61</v>
      </c>
      <c r="F2300" s="99">
        <v>0.47</v>
      </c>
      <c r="G2300" s="99" t="s">
        <v>287</v>
      </c>
      <c r="H2300" s="99" t="s">
        <v>60</v>
      </c>
      <c r="I2300" s="99" t="s">
        <v>59</v>
      </c>
      <c r="J2300" s="99" t="s">
        <v>263</v>
      </c>
      <c r="K2300" s="99">
        <v>25208</v>
      </c>
      <c r="L2300" s="99">
        <v>39447</v>
      </c>
      <c r="M2300" s="99">
        <v>0.639034654092833</v>
      </c>
    </row>
    <row r="2301" spans="1:13" x14ac:dyDescent="0.35">
      <c r="A2301" s="99">
        <v>390.4</v>
      </c>
      <c r="B2301" s="99">
        <v>37</v>
      </c>
      <c r="C2301" s="99" t="s">
        <v>272</v>
      </c>
      <c r="D2301" s="99">
        <v>24778</v>
      </c>
      <c r="E2301" s="99" t="s">
        <v>61</v>
      </c>
      <c r="F2301" s="99">
        <v>0.47</v>
      </c>
      <c r="G2301" s="99" t="s">
        <v>287</v>
      </c>
      <c r="H2301" s="99" t="s">
        <v>60</v>
      </c>
      <c r="I2301" s="99" t="s">
        <v>59</v>
      </c>
      <c r="J2301" s="99" t="s">
        <v>263</v>
      </c>
      <c r="K2301" s="99">
        <v>25208</v>
      </c>
      <c r="L2301" s="99">
        <v>39447</v>
      </c>
      <c r="M2301" s="99">
        <v>0.639034654092833</v>
      </c>
    </row>
    <row r="2302" spans="1:13" x14ac:dyDescent="0.35">
      <c r="A2302" s="99">
        <v>393.4</v>
      </c>
      <c r="B2302" s="99">
        <v>37</v>
      </c>
      <c r="C2302" s="99" t="s">
        <v>272</v>
      </c>
      <c r="D2302" s="99">
        <v>24483</v>
      </c>
      <c r="E2302" s="99" t="s">
        <v>61</v>
      </c>
      <c r="F2302" s="99">
        <v>0.47</v>
      </c>
      <c r="G2302" s="99" t="s">
        <v>287</v>
      </c>
      <c r="H2302" s="99" t="s">
        <v>60</v>
      </c>
      <c r="I2302" s="99" t="s">
        <v>59</v>
      </c>
      <c r="J2302" s="99" t="s">
        <v>263</v>
      </c>
      <c r="K2302" s="99">
        <v>25208</v>
      </c>
      <c r="L2302" s="99">
        <v>39447</v>
      </c>
      <c r="M2302" s="99">
        <v>0.639034654092833</v>
      </c>
    </row>
    <row r="2303" spans="1:13" x14ac:dyDescent="0.35">
      <c r="A2303" s="99">
        <v>396.4</v>
      </c>
      <c r="B2303" s="99">
        <v>37</v>
      </c>
      <c r="C2303" s="99" t="s">
        <v>272</v>
      </c>
      <c r="D2303" s="99">
        <v>24628</v>
      </c>
      <c r="E2303" s="99" t="s">
        <v>61</v>
      </c>
      <c r="F2303" s="99">
        <v>0.47</v>
      </c>
      <c r="G2303" s="99" t="s">
        <v>287</v>
      </c>
      <c r="H2303" s="99" t="s">
        <v>60</v>
      </c>
      <c r="I2303" s="99" t="s">
        <v>59</v>
      </c>
      <c r="J2303" s="99" t="s">
        <v>263</v>
      </c>
      <c r="K2303" s="99">
        <v>25208</v>
      </c>
      <c r="L2303" s="99">
        <v>39447</v>
      </c>
      <c r="M2303" s="99">
        <v>0.639034654092833</v>
      </c>
    </row>
    <row r="2304" spans="1:13" x14ac:dyDescent="0.35">
      <c r="A2304" s="99">
        <v>399.4</v>
      </c>
      <c r="B2304" s="99">
        <v>37</v>
      </c>
      <c r="C2304" s="99" t="s">
        <v>272</v>
      </c>
      <c r="D2304" s="99">
        <v>24371</v>
      </c>
      <c r="E2304" s="99" t="s">
        <v>61</v>
      </c>
      <c r="F2304" s="99">
        <v>0.47</v>
      </c>
      <c r="G2304" s="99" t="s">
        <v>287</v>
      </c>
      <c r="H2304" s="99" t="s">
        <v>60</v>
      </c>
      <c r="I2304" s="99" t="s">
        <v>59</v>
      </c>
      <c r="J2304" s="99" t="s">
        <v>263</v>
      </c>
      <c r="K2304" s="99">
        <v>25208</v>
      </c>
      <c r="L2304" s="99">
        <v>39447</v>
      </c>
      <c r="M2304" s="99">
        <v>0.639034654092833</v>
      </c>
    </row>
    <row r="2305" spans="1:13" x14ac:dyDescent="0.35">
      <c r="A2305" s="99">
        <v>402.4</v>
      </c>
      <c r="B2305" s="99">
        <v>37</v>
      </c>
      <c r="C2305" s="99" t="s">
        <v>272</v>
      </c>
      <c r="D2305" s="99">
        <v>24208</v>
      </c>
      <c r="E2305" s="99" t="s">
        <v>61</v>
      </c>
      <c r="F2305" s="99">
        <v>0.47</v>
      </c>
      <c r="G2305" s="99" t="s">
        <v>287</v>
      </c>
      <c r="H2305" s="99" t="s">
        <v>60</v>
      </c>
      <c r="I2305" s="99" t="s">
        <v>59</v>
      </c>
      <c r="J2305" s="99" t="s">
        <v>263</v>
      </c>
      <c r="K2305" s="99">
        <v>25208</v>
      </c>
      <c r="L2305" s="99">
        <v>39447</v>
      </c>
      <c r="M2305" s="99">
        <v>0.639034654092833</v>
      </c>
    </row>
    <row r="2306" spans="1:13" x14ac:dyDescent="0.35">
      <c r="A2306" s="99">
        <v>405.4</v>
      </c>
      <c r="B2306" s="99">
        <v>37</v>
      </c>
      <c r="C2306" s="99" t="s">
        <v>272</v>
      </c>
      <c r="D2306" s="99">
        <v>24381</v>
      </c>
      <c r="E2306" s="99" t="s">
        <v>61</v>
      </c>
      <c r="F2306" s="99">
        <v>0.47</v>
      </c>
      <c r="G2306" s="99" t="s">
        <v>287</v>
      </c>
      <c r="H2306" s="99" t="s">
        <v>60</v>
      </c>
      <c r="I2306" s="99" t="s">
        <v>59</v>
      </c>
      <c r="J2306" s="99" t="s">
        <v>263</v>
      </c>
      <c r="K2306" s="99">
        <v>25208</v>
      </c>
      <c r="L2306" s="99">
        <v>39447</v>
      </c>
      <c r="M2306" s="99">
        <v>0.639034654092833</v>
      </c>
    </row>
    <row r="2307" spans="1:13" x14ac:dyDescent="0.35">
      <c r="A2307" s="99">
        <v>408.4</v>
      </c>
      <c r="B2307" s="99">
        <v>37</v>
      </c>
      <c r="C2307" s="99" t="s">
        <v>272</v>
      </c>
      <c r="D2307" s="99">
        <v>24371</v>
      </c>
      <c r="E2307" s="99" t="s">
        <v>61</v>
      </c>
      <c r="F2307" s="99">
        <v>0.47</v>
      </c>
      <c r="G2307" s="99" t="s">
        <v>287</v>
      </c>
      <c r="H2307" s="99" t="s">
        <v>60</v>
      </c>
      <c r="I2307" s="99" t="s">
        <v>59</v>
      </c>
      <c r="J2307" s="99" t="s">
        <v>263</v>
      </c>
      <c r="K2307" s="99">
        <v>25208</v>
      </c>
      <c r="L2307" s="99">
        <v>39447</v>
      </c>
      <c r="M2307" s="99">
        <v>0.639034654092833</v>
      </c>
    </row>
    <row r="2308" spans="1:13" x14ac:dyDescent="0.35">
      <c r="A2308" s="99">
        <v>411.4</v>
      </c>
      <c r="B2308" s="99">
        <v>37</v>
      </c>
      <c r="C2308" s="99" t="s">
        <v>272</v>
      </c>
      <c r="D2308" s="99">
        <v>24587</v>
      </c>
      <c r="E2308" s="99" t="s">
        <v>61</v>
      </c>
      <c r="F2308" s="99">
        <v>0.47</v>
      </c>
      <c r="G2308" s="99" t="s">
        <v>287</v>
      </c>
      <c r="H2308" s="99" t="s">
        <v>60</v>
      </c>
      <c r="I2308" s="99" t="s">
        <v>59</v>
      </c>
      <c r="J2308" s="99" t="s">
        <v>263</v>
      </c>
      <c r="K2308" s="99">
        <v>25208</v>
      </c>
      <c r="L2308" s="99">
        <v>39447</v>
      </c>
      <c r="M2308" s="99">
        <v>0.639034654092833</v>
      </c>
    </row>
    <row r="2309" spans="1:13" x14ac:dyDescent="0.35">
      <c r="A2309" s="99">
        <v>414.4</v>
      </c>
      <c r="B2309" s="99">
        <v>37</v>
      </c>
      <c r="C2309" s="99" t="s">
        <v>272</v>
      </c>
      <c r="D2309" s="99">
        <v>24344</v>
      </c>
      <c r="E2309" s="99" t="s">
        <v>61</v>
      </c>
      <c r="F2309" s="99">
        <v>0.47</v>
      </c>
      <c r="G2309" s="99" t="s">
        <v>287</v>
      </c>
      <c r="H2309" s="99" t="s">
        <v>60</v>
      </c>
      <c r="I2309" s="99" t="s">
        <v>59</v>
      </c>
      <c r="J2309" s="99" t="s">
        <v>263</v>
      </c>
      <c r="K2309" s="99">
        <v>25208</v>
      </c>
      <c r="L2309" s="99">
        <v>39447</v>
      </c>
      <c r="M2309" s="99">
        <v>0.639034654092833</v>
      </c>
    </row>
    <row r="2310" spans="1:13" x14ac:dyDescent="0.35">
      <c r="A2310" s="99">
        <v>417.4</v>
      </c>
      <c r="B2310" s="99">
        <v>37</v>
      </c>
      <c r="C2310" s="99" t="s">
        <v>272</v>
      </c>
      <c r="D2310" s="99">
        <v>24467</v>
      </c>
      <c r="E2310" s="99" t="s">
        <v>61</v>
      </c>
      <c r="F2310" s="99">
        <v>0.47</v>
      </c>
      <c r="G2310" s="99" t="s">
        <v>287</v>
      </c>
      <c r="H2310" s="99" t="s">
        <v>60</v>
      </c>
      <c r="I2310" s="99" t="s">
        <v>59</v>
      </c>
      <c r="J2310" s="99" t="s">
        <v>263</v>
      </c>
      <c r="K2310" s="99">
        <v>25208</v>
      </c>
      <c r="L2310" s="99">
        <v>39447</v>
      </c>
      <c r="M2310" s="99">
        <v>0.639034654092833</v>
      </c>
    </row>
    <row r="2311" spans="1:13" x14ac:dyDescent="0.35">
      <c r="A2311" s="99">
        <v>420.4</v>
      </c>
      <c r="B2311" s="99">
        <v>37</v>
      </c>
      <c r="C2311" s="99" t="s">
        <v>272</v>
      </c>
      <c r="D2311" s="99">
        <v>24418</v>
      </c>
      <c r="E2311" s="99" t="s">
        <v>61</v>
      </c>
      <c r="F2311" s="99">
        <v>0.47</v>
      </c>
      <c r="G2311" s="99" t="s">
        <v>287</v>
      </c>
      <c r="H2311" s="99" t="s">
        <v>60</v>
      </c>
      <c r="I2311" s="99" t="s">
        <v>59</v>
      </c>
      <c r="J2311" s="99" t="s">
        <v>263</v>
      </c>
      <c r="K2311" s="99">
        <v>25208</v>
      </c>
      <c r="L2311" s="99">
        <v>39447</v>
      </c>
      <c r="M2311" s="99">
        <v>0.639034654092833</v>
      </c>
    </row>
    <row r="2312" spans="1:13" x14ac:dyDescent="0.35">
      <c r="A2312" s="99">
        <v>423.4</v>
      </c>
      <c r="B2312" s="99">
        <v>37</v>
      </c>
      <c r="C2312" s="99" t="s">
        <v>272</v>
      </c>
      <c r="D2312" s="99">
        <v>24179</v>
      </c>
      <c r="E2312" s="99" t="s">
        <v>61</v>
      </c>
      <c r="F2312" s="99">
        <v>0.47</v>
      </c>
      <c r="G2312" s="99" t="s">
        <v>287</v>
      </c>
      <c r="H2312" s="99" t="s">
        <v>60</v>
      </c>
      <c r="I2312" s="99" t="s">
        <v>59</v>
      </c>
      <c r="J2312" s="99" t="s">
        <v>263</v>
      </c>
      <c r="K2312" s="99">
        <v>25208</v>
      </c>
      <c r="L2312" s="99">
        <v>39447</v>
      </c>
      <c r="M2312" s="99">
        <v>0.639034654092833</v>
      </c>
    </row>
    <row r="2313" spans="1:13" x14ac:dyDescent="0.35">
      <c r="A2313" s="99">
        <v>426.4</v>
      </c>
      <c r="B2313" s="99">
        <v>37</v>
      </c>
      <c r="C2313" s="99" t="s">
        <v>272</v>
      </c>
      <c r="D2313" s="99">
        <v>24456</v>
      </c>
      <c r="E2313" s="99" t="s">
        <v>61</v>
      </c>
      <c r="F2313" s="99">
        <v>0.47</v>
      </c>
      <c r="G2313" s="99" t="s">
        <v>287</v>
      </c>
      <c r="H2313" s="99" t="s">
        <v>60</v>
      </c>
      <c r="I2313" s="99" t="s">
        <v>59</v>
      </c>
      <c r="J2313" s="99" t="s">
        <v>263</v>
      </c>
      <c r="K2313" s="99">
        <v>25208</v>
      </c>
      <c r="L2313" s="99">
        <v>39447</v>
      </c>
      <c r="M2313" s="99">
        <v>0.639034654092833</v>
      </c>
    </row>
    <row r="2314" spans="1:13" x14ac:dyDescent="0.35">
      <c r="A2314" s="99">
        <v>429.4</v>
      </c>
      <c r="B2314" s="99">
        <v>37</v>
      </c>
      <c r="C2314" s="99" t="s">
        <v>272</v>
      </c>
      <c r="D2314" s="99">
        <v>24449</v>
      </c>
      <c r="E2314" s="99" t="s">
        <v>61</v>
      </c>
      <c r="F2314" s="99">
        <v>0.47</v>
      </c>
      <c r="G2314" s="99" t="s">
        <v>287</v>
      </c>
      <c r="H2314" s="99" t="s">
        <v>60</v>
      </c>
      <c r="I2314" s="99" t="s">
        <v>59</v>
      </c>
      <c r="J2314" s="99" t="s">
        <v>263</v>
      </c>
      <c r="K2314" s="99">
        <v>25208</v>
      </c>
      <c r="L2314" s="99">
        <v>39447</v>
      </c>
      <c r="M2314" s="99">
        <v>0.639034654092833</v>
      </c>
    </row>
    <row r="2315" spans="1:13" x14ac:dyDescent="0.35">
      <c r="A2315" s="99">
        <v>432.4</v>
      </c>
      <c r="B2315" s="99">
        <v>37</v>
      </c>
      <c r="C2315" s="99" t="s">
        <v>272</v>
      </c>
      <c r="D2315" s="99">
        <v>24586</v>
      </c>
      <c r="E2315" s="99" t="s">
        <v>61</v>
      </c>
      <c r="F2315" s="99">
        <v>0.47</v>
      </c>
      <c r="G2315" s="99" t="s">
        <v>287</v>
      </c>
      <c r="H2315" s="99" t="s">
        <v>60</v>
      </c>
      <c r="I2315" s="99" t="s">
        <v>59</v>
      </c>
      <c r="J2315" s="99" t="s">
        <v>263</v>
      </c>
      <c r="K2315" s="99">
        <v>25208</v>
      </c>
      <c r="L2315" s="99">
        <v>39447</v>
      </c>
      <c r="M2315" s="99">
        <v>0.639034654092833</v>
      </c>
    </row>
    <row r="2316" spans="1:13" x14ac:dyDescent="0.35">
      <c r="A2316" s="99">
        <v>435.4</v>
      </c>
      <c r="B2316" s="99">
        <v>37</v>
      </c>
      <c r="C2316" s="99" t="s">
        <v>272</v>
      </c>
      <c r="D2316" s="99">
        <v>24519</v>
      </c>
      <c r="E2316" s="99" t="s">
        <v>61</v>
      </c>
      <c r="F2316" s="99">
        <v>0.47</v>
      </c>
      <c r="G2316" s="99" t="s">
        <v>287</v>
      </c>
      <c r="H2316" s="99" t="s">
        <v>60</v>
      </c>
      <c r="I2316" s="99" t="s">
        <v>59</v>
      </c>
      <c r="J2316" s="99" t="s">
        <v>263</v>
      </c>
      <c r="K2316" s="99">
        <v>25208</v>
      </c>
      <c r="L2316" s="99">
        <v>39447</v>
      </c>
      <c r="M2316" s="99">
        <v>0.639034654092833</v>
      </c>
    </row>
    <row r="2317" spans="1:13" x14ac:dyDescent="0.35">
      <c r="A2317" s="99">
        <v>438.4</v>
      </c>
      <c r="B2317" s="99">
        <v>37</v>
      </c>
      <c r="C2317" s="99" t="s">
        <v>272</v>
      </c>
      <c r="D2317" s="99">
        <v>24395</v>
      </c>
      <c r="E2317" s="99" t="s">
        <v>61</v>
      </c>
      <c r="F2317" s="99">
        <v>0.47</v>
      </c>
      <c r="G2317" s="99" t="s">
        <v>287</v>
      </c>
      <c r="H2317" s="99" t="s">
        <v>60</v>
      </c>
      <c r="I2317" s="99" t="s">
        <v>59</v>
      </c>
      <c r="J2317" s="99" t="s">
        <v>263</v>
      </c>
      <c r="K2317" s="99">
        <v>25208</v>
      </c>
      <c r="L2317" s="99">
        <v>39447</v>
      </c>
      <c r="M2317" s="99">
        <v>0.639034654092833</v>
      </c>
    </row>
    <row r="2318" spans="1:13" x14ac:dyDescent="0.35">
      <c r="A2318" s="99">
        <v>441.4</v>
      </c>
      <c r="B2318" s="99">
        <v>37</v>
      </c>
      <c r="C2318" s="99" t="s">
        <v>272</v>
      </c>
      <c r="D2318" s="99">
        <v>24431</v>
      </c>
      <c r="E2318" s="99" t="s">
        <v>61</v>
      </c>
      <c r="F2318" s="99">
        <v>0.47</v>
      </c>
      <c r="G2318" s="99" t="s">
        <v>287</v>
      </c>
      <c r="H2318" s="99" t="s">
        <v>60</v>
      </c>
      <c r="I2318" s="99" t="s">
        <v>59</v>
      </c>
      <c r="J2318" s="99" t="s">
        <v>263</v>
      </c>
      <c r="K2318" s="99">
        <v>25208</v>
      </c>
      <c r="L2318" s="99">
        <v>39447</v>
      </c>
      <c r="M2318" s="99">
        <v>0.639034654092833</v>
      </c>
    </row>
    <row r="2319" spans="1:13" x14ac:dyDescent="0.35">
      <c r="A2319" s="99">
        <v>444.4</v>
      </c>
      <c r="B2319" s="99">
        <v>37</v>
      </c>
      <c r="C2319" s="99" t="s">
        <v>272</v>
      </c>
      <c r="D2319" s="99">
        <v>24335</v>
      </c>
      <c r="E2319" s="99" t="s">
        <v>61</v>
      </c>
      <c r="F2319" s="99">
        <v>0.47</v>
      </c>
      <c r="G2319" s="99" t="s">
        <v>287</v>
      </c>
      <c r="H2319" s="99" t="s">
        <v>60</v>
      </c>
      <c r="I2319" s="99" t="s">
        <v>59</v>
      </c>
      <c r="J2319" s="99" t="s">
        <v>263</v>
      </c>
      <c r="K2319" s="99">
        <v>25208</v>
      </c>
      <c r="L2319" s="99">
        <v>39447</v>
      </c>
      <c r="M2319" s="99">
        <v>0.639034654092833</v>
      </c>
    </row>
    <row r="2320" spans="1:13" x14ac:dyDescent="0.35">
      <c r="A2320" s="99">
        <v>447.4</v>
      </c>
      <c r="B2320" s="99">
        <v>37</v>
      </c>
      <c r="C2320" s="99" t="s">
        <v>272</v>
      </c>
      <c r="D2320" s="99">
        <v>24222</v>
      </c>
      <c r="E2320" s="99" t="s">
        <v>61</v>
      </c>
      <c r="F2320" s="99">
        <v>0.47</v>
      </c>
      <c r="G2320" s="99" t="s">
        <v>287</v>
      </c>
      <c r="H2320" s="99" t="s">
        <v>60</v>
      </c>
      <c r="I2320" s="99" t="s">
        <v>59</v>
      </c>
      <c r="J2320" s="99" t="s">
        <v>263</v>
      </c>
      <c r="K2320" s="99">
        <v>25208</v>
      </c>
      <c r="L2320" s="99">
        <v>39447</v>
      </c>
      <c r="M2320" s="99">
        <v>0.639034654092833</v>
      </c>
    </row>
    <row r="2321" spans="1:13" x14ac:dyDescent="0.35">
      <c r="A2321" s="99">
        <v>450.4</v>
      </c>
      <c r="B2321" s="99">
        <v>37</v>
      </c>
      <c r="C2321" s="99" t="s">
        <v>272</v>
      </c>
      <c r="D2321" s="99">
        <v>24557</v>
      </c>
      <c r="E2321" s="99" t="s">
        <v>61</v>
      </c>
      <c r="F2321" s="99">
        <v>0.47</v>
      </c>
      <c r="G2321" s="99" t="s">
        <v>287</v>
      </c>
      <c r="H2321" s="99" t="s">
        <v>60</v>
      </c>
      <c r="I2321" s="99" t="s">
        <v>59</v>
      </c>
      <c r="J2321" s="99" t="s">
        <v>263</v>
      </c>
      <c r="K2321" s="99">
        <v>25208</v>
      </c>
      <c r="L2321" s="99">
        <v>39447</v>
      </c>
      <c r="M2321" s="99">
        <v>0.639034654092833</v>
      </c>
    </row>
    <row r="2322" spans="1:13" x14ac:dyDescent="0.35">
      <c r="A2322" s="99">
        <v>453.4</v>
      </c>
      <c r="B2322" s="99">
        <v>37</v>
      </c>
      <c r="C2322" s="99" t="s">
        <v>272</v>
      </c>
      <c r="D2322" s="99">
        <v>24626</v>
      </c>
      <c r="E2322" s="99" t="s">
        <v>61</v>
      </c>
      <c r="F2322" s="99">
        <v>0.47</v>
      </c>
      <c r="G2322" s="99" t="s">
        <v>287</v>
      </c>
      <c r="H2322" s="99" t="s">
        <v>60</v>
      </c>
      <c r="I2322" s="99" t="s">
        <v>59</v>
      </c>
      <c r="J2322" s="99" t="s">
        <v>263</v>
      </c>
      <c r="K2322" s="99">
        <v>25208</v>
      </c>
      <c r="L2322" s="99">
        <v>39447</v>
      </c>
      <c r="M2322" s="99">
        <v>0.639034654092833</v>
      </c>
    </row>
    <row r="2323" spans="1:13" x14ac:dyDescent="0.35">
      <c r="A2323" s="99">
        <v>456.4</v>
      </c>
      <c r="B2323" s="99">
        <v>37</v>
      </c>
      <c r="C2323" s="99" t="s">
        <v>272</v>
      </c>
      <c r="D2323" s="99">
        <v>24142</v>
      </c>
      <c r="E2323" s="99" t="s">
        <v>61</v>
      </c>
      <c r="F2323" s="99">
        <v>0.47</v>
      </c>
      <c r="G2323" s="99" t="s">
        <v>287</v>
      </c>
      <c r="H2323" s="99" t="s">
        <v>60</v>
      </c>
      <c r="I2323" s="99" t="s">
        <v>59</v>
      </c>
      <c r="J2323" s="99" t="s">
        <v>263</v>
      </c>
      <c r="K2323" s="99">
        <v>25208</v>
      </c>
      <c r="L2323" s="99">
        <v>39447</v>
      </c>
      <c r="M2323" s="99">
        <v>0.639034654092833</v>
      </c>
    </row>
    <row r="2324" spans="1:13" x14ac:dyDescent="0.35">
      <c r="A2324" s="99">
        <v>459.4</v>
      </c>
      <c r="B2324" s="99">
        <v>37</v>
      </c>
      <c r="C2324" s="99" t="s">
        <v>272</v>
      </c>
      <c r="D2324" s="99">
        <v>24173</v>
      </c>
      <c r="E2324" s="99" t="s">
        <v>61</v>
      </c>
      <c r="F2324" s="99">
        <v>0.47</v>
      </c>
      <c r="G2324" s="99" t="s">
        <v>287</v>
      </c>
      <c r="H2324" s="99" t="s">
        <v>60</v>
      </c>
      <c r="I2324" s="99" t="s">
        <v>59</v>
      </c>
      <c r="J2324" s="99" t="s">
        <v>263</v>
      </c>
      <c r="K2324" s="99">
        <v>25208</v>
      </c>
      <c r="L2324" s="99">
        <v>39447</v>
      </c>
      <c r="M2324" s="99">
        <v>0.639034654092833</v>
      </c>
    </row>
    <row r="2325" spans="1:13" x14ac:dyDescent="0.35">
      <c r="A2325" s="99">
        <v>462.4</v>
      </c>
      <c r="B2325" s="99">
        <v>37</v>
      </c>
      <c r="C2325" s="99" t="s">
        <v>272</v>
      </c>
      <c r="D2325" s="99">
        <v>24388</v>
      </c>
      <c r="E2325" s="99" t="s">
        <v>61</v>
      </c>
      <c r="F2325" s="99">
        <v>0.47</v>
      </c>
      <c r="G2325" s="99" t="s">
        <v>287</v>
      </c>
      <c r="H2325" s="99" t="s">
        <v>60</v>
      </c>
      <c r="I2325" s="99" t="s">
        <v>59</v>
      </c>
      <c r="J2325" s="99" t="s">
        <v>263</v>
      </c>
      <c r="K2325" s="99">
        <v>25208</v>
      </c>
      <c r="L2325" s="99">
        <v>39447</v>
      </c>
      <c r="M2325" s="99">
        <v>0.639034654092833</v>
      </c>
    </row>
    <row r="2326" spans="1:13" x14ac:dyDescent="0.35">
      <c r="A2326" s="99">
        <v>465.4</v>
      </c>
      <c r="B2326" s="99">
        <v>37</v>
      </c>
      <c r="C2326" s="99" t="s">
        <v>272</v>
      </c>
      <c r="D2326" s="99">
        <v>24260</v>
      </c>
      <c r="E2326" s="99" t="s">
        <v>61</v>
      </c>
      <c r="F2326" s="99">
        <v>0.47</v>
      </c>
      <c r="G2326" s="99" t="s">
        <v>287</v>
      </c>
      <c r="H2326" s="99" t="s">
        <v>60</v>
      </c>
      <c r="I2326" s="99" t="s">
        <v>59</v>
      </c>
      <c r="J2326" s="99" t="s">
        <v>263</v>
      </c>
      <c r="K2326" s="99">
        <v>25208</v>
      </c>
      <c r="L2326" s="99">
        <v>39447</v>
      </c>
      <c r="M2326" s="99">
        <v>0.639034654092833</v>
      </c>
    </row>
    <row r="2327" spans="1:13" x14ac:dyDescent="0.35">
      <c r="A2327" s="99">
        <v>468.4</v>
      </c>
      <c r="B2327" s="99">
        <v>37</v>
      </c>
      <c r="C2327" s="99" t="s">
        <v>272</v>
      </c>
      <c r="D2327" s="99">
        <v>24365</v>
      </c>
      <c r="E2327" s="99" t="s">
        <v>61</v>
      </c>
      <c r="F2327" s="99">
        <v>0.47</v>
      </c>
      <c r="G2327" s="99" t="s">
        <v>287</v>
      </c>
      <c r="H2327" s="99" t="s">
        <v>60</v>
      </c>
      <c r="I2327" s="99" t="s">
        <v>59</v>
      </c>
      <c r="J2327" s="99" t="s">
        <v>263</v>
      </c>
      <c r="K2327" s="99">
        <v>25208</v>
      </c>
      <c r="L2327" s="99">
        <v>39447</v>
      </c>
      <c r="M2327" s="99">
        <v>0.639034654092833</v>
      </c>
    </row>
    <row r="2328" spans="1:13" x14ac:dyDescent="0.35">
      <c r="A2328" s="99">
        <v>471.4</v>
      </c>
      <c r="B2328" s="99">
        <v>37</v>
      </c>
      <c r="C2328" s="99" t="s">
        <v>272</v>
      </c>
      <c r="D2328" s="99">
        <v>24208</v>
      </c>
      <c r="E2328" s="99" t="s">
        <v>61</v>
      </c>
      <c r="F2328" s="99">
        <v>0.47</v>
      </c>
      <c r="G2328" s="99" t="s">
        <v>287</v>
      </c>
      <c r="H2328" s="99" t="s">
        <v>60</v>
      </c>
      <c r="I2328" s="99" t="s">
        <v>59</v>
      </c>
      <c r="J2328" s="99" t="s">
        <v>263</v>
      </c>
      <c r="K2328" s="99">
        <v>25208</v>
      </c>
      <c r="L2328" s="99">
        <v>39447</v>
      </c>
      <c r="M2328" s="99">
        <v>0.639034654092833</v>
      </c>
    </row>
    <row r="2329" spans="1:13" x14ac:dyDescent="0.35">
      <c r="A2329" s="99">
        <v>474.4</v>
      </c>
      <c r="B2329" s="99">
        <v>37</v>
      </c>
      <c r="C2329" s="99" t="s">
        <v>272</v>
      </c>
      <c r="D2329" s="99">
        <v>24518</v>
      </c>
      <c r="E2329" s="99" t="s">
        <v>61</v>
      </c>
      <c r="F2329" s="99">
        <v>0.47</v>
      </c>
      <c r="G2329" s="99" t="s">
        <v>287</v>
      </c>
      <c r="H2329" s="99" t="s">
        <v>60</v>
      </c>
      <c r="I2329" s="99" t="s">
        <v>59</v>
      </c>
      <c r="J2329" s="99" t="s">
        <v>263</v>
      </c>
      <c r="K2329" s="99">
        <v>25208</v>
      </c>
      <c r="L2329" s="99">
        <v>39447</v>
      </c>
      <c r="M2329" s="99">
        <v>0.639034654092833</v>
      </c>
    </row>
    <row r="2330" spans="1:13" x14ac:dyDescent="0.35">
      <c r="A2330" s="99">
        <v>477.4</v>
      </c>
      <c r="B2330" s="99">
        <v>37</v>
      </c>
      <c r="C2330" s="99" t="s">
        <v>272</v>
      </c>
      <c r="D2330" s="99">
        <v>24236</v>
      </c>
      <c r="E2330" s="99" t="s">
        <v>61</v>
      </c>
      <c r="F2330" s="99">
        <v>0.47</v>
      </c>
      <c r="G2330" s="99" t="s">
        <v>287</v>
      </c>
      <c r="H2330" s="99" t="s">
        <v>60</v>
      </c>
      <c r="I2330" s="99" t="s">
        <v>59</v>
      </c>
      <c r="J2330" s="99" t="s">
        <v>263</v>
      </c>
      <c r="K2330" s="99">
        <v>25208</v>
      </c>
      <c r="L2330" s="99">
        <v>39447</v>
      </c>
      <c r="M2330" s="99">
        <v>0.639034654092833</v>
      </c>
    </row>
    <row r="2331" spans="1:13" x14ac:dyDescent="0.35">
      <c r="A2331" s="99">
        <v>480.4</v>
      </c>
      <c r="B2331" s="99">
        <v>37</v>
      </c>
      <c r="C2331" s="99" t="s">
        <v>272</v>
      </c>
      <c r="D2331" s="99">
        <v>24337</v>
      </c>
      <c r="E2331" s="99" t="s">
        <v>61</v>
      </c>
      <c r="F2331" s="99">
        <v>0.47</v>
      </c>
      <c r="G2331" s="99" t="s">
        <v>287</v>
      </c>
      <c r="H2331" s="99" t="s">
        <v>60</v>
      </c>
      <c r="I2331" s="99" t="s">
        <v>59</v>
      </c>
      <c r="J2331" s="99" t="s">
        <v>263</v>
      </c>
      <c r="K2331" s="99">
        <v>25208</v>
      </c>
      <c r="L2331" s="99">
        <v>39447</v>
      </c>
      <c r="M2331" s="99">
        <v>0.639034654092833</v>
      </c>
    </row>
    <row r="2332" spans="1:13" x14ac:dyDescent="0.35">
      <c r="A2332" s="99">
        <v>483.4</v>
      </c>
      <c r="B2332" s="99">
        <v>37</v>
      </c>
      <c r="C2332" s="99" t="s">
        <v>272</v>
      </c>
      <c r="D2332" s="99">
        <v>24420</v>
      </c>
      <c r="E2332" s="99" t="s">
        <v>61</v>
      </c>
      <c r="F2332" s="99">
        <v>0.47</v>
      </c>
      <c r="G2332" s="99" t="s">
        <v>287</v>
      </c>
      <c r="H2332" s="99" t="s">
        <v>60</v>
      </c>
      <c r="I2332" s="99" t="s">
        <v>59</v>
      </c>
      <c r="J2332" s="99" t="s">
        <v>263</v>
      </c>
      <c r="K2332" s="99">
        <v>25208</v>
      </c>
      <c r="L2332" s="99">
        <v>39447</v>
      </c>
      <c r="M2332" s="99">
        <v>0.639034654092833</v>
      </c>
    </row>
    <row r="2333" spans="1:13" x14ac:dyDescent="0.35">
      <c r="A2333" s="99">
        <v>486.4</v>
      </c>
      <c r="B2333" s="99">
        <v>37</v>
      </c>
      <c r="C2333" s="99" t="s">
        <v>272</v>
      </c>
      <c r="D2333" s="99">
        <v>24665</v>
      </c>
      <c r="E2333" s="99" t="s">
        <v>61</v>
      </c>
      <c r="F2333" s="99">
        <v>0.47</v>
      </c>
      <c r="G2333" s="99" t="s">
        <v>287</v>
      </c>
      <c r="H2333" s="99" t="s">
        <v>60</v>
      </c>
      <c r="I2333" s="99" t="s">
        <v>59</v>
      </c>
      <c r="J2333" s="99" t="s">
        <v>263</v>
      </c>
      <c r="K2333" s="99">
        <v>25208</v>
      </c>
      <c r="L2333" s="99">
        <v>39447</v>
      </c>
      <c r="M2333" s="99">
        <v>0.639034654092833</v>
      </c>
    </row>
    <row r="2334" spans="1:13" x14ac:dyDescent="0.35">
      <c r="A2334" s="99">
        <v>489.4</v>
      </c>
      <c r="B2334" s="99">
        <v>37</v>
      </c>
      <c r="C2334" s="99" t="s">
        <v>272</v>
      </c>
      <c r="D2334" s="99">
        <v>24487</v>
      </c>
      <c r="E2334" s="99" t="s">
        <v>61</v>
      </c>
      <c r="F2334" s="99">
        <v>0.47</v>
      </c>
      <c r="G2334" s="99" t="s">
        <v>287</v>
      </c>
      <c r="H2334" s="99" t="s">
        <v>60</v>
      </c>
      <c r="I2334" s="99" t="s">
        <v>59</v>
      </c>
      <c r="J2334" s="99" t="s">
        <v>263</v>
      </c>
      <c r="K2334" s="99">
        <v>25208</v>
      </c>
      <c r="L2334" s="99">
        <v>39447</v>
      </c>
      <c r="M2334" s="99">
        <v>0.639034654092833</v>
      </c>
    </row>
    <row r="2335" spans="1:13" x14ac:dyDescent="0.35">
      <c r="A2335" s="99">
        <v>492.4</v>
      </c>
      <c r="B2335" s="99">
        <v>37</v>
      </c>
      <c r="C2335" s="99" t="s">
        <v>272</v>
      </c>
      <c r="D2335" s="99">
        <v>24429</v>
      </c>
      <c r="E2335" s="99" t="s">
        <v>61</v>
      </c>
      <c r="F2335" s="99">
        <v>0.47</v>
      </c>
      <c r="G2335" s="99" t="s">
        <v>287</v>
      </c>
      <c r="H2335" s="99" t="s">
        <v>60</v>
      </c>
      <c r="I2335" s="99" t="s">
        <v>59</v>
      </c>
      <c r="J2335" s="99" t="s">
        <v>263</v>
      </c>
      <c r="K2335" s="99">
        <v>25208</v>
      </c>
      <c r="L2335" s="99">
        <v>39447</v>
      </c>
      <c r="M2335" s="99">
        <v>0.639034654092833</v>
      </c>
    </row>
    <row r="2336" spans="1:13" x14ac:dyDescent="0.35">
      <c r="A2336" s="99">
        <v>495.4</v>
      </c>
      <c r="B2336" s="99">
        <v>37</v>
      </c>
      <c r="C2336" s="99" t="s">
        <v>272</v>
      </c>
      <c r="D2336" s="99">
        <v>24308</v>
      </c>
      <c r="E2336" s="99" t="s">
        <v>61</v>
      </c>
      <c r="F2336" s="99">
        <v>0.47</v>
      </c>
      <c r="G2336" s="99" t="s">
        <v>287</v>
      </c>
      <c r="H2336" s="99" t="s">
        <v>60</v>
      </c>
      <c r="I2336" s="99" t="s">
        <v>59</v>
      </c>
      <c r="J2336" s="99" t="s">
        <v>263</v>
      </c>
      <c r="K2336" s="99">
        <v>25208</v>
      </c>
      <c r="L2336" s="99">
        <v>39447</v>
      </c>
      <c r="M2336" s="99">
        <v>0.639034654092833</v>
      </c>
    </row>
    <row r="2337" spans="1:13" x14ac:dyDescent="0.35">
      <c r="A2337" s="99">
        <v>498.4</v>
      </c>
      <c r="B2337" s="99">
        <v>37</v>
      </c>
      <c r="C2337" s="99" t="s">
        <v>272</v>
      </c>
      <c r="D2337" s="99">
        <v>24824</v>
      </c>
      <c r="E2337" s="99" t="s">
        <v>61</v>
      </c>
      <c r="F2337" s="99">
        <v>0.47</v>
      </c>
      <c r="G2337" s="99" t="s">
        <v>287</v>
      </c>
      <c r="H2337" s="99" t="s">
        <v>60</v>
      </c>
      <c r="I2337" s="99" t="s">
        <v>59</v>
      </c>
      <c r="J2337" s="99" t="s">
        <v>263</v>
      </c>
      <c r="K2337" s="99">
        <v>25208</v>
      </c>
      <c r="L2337" s="99">
        <v>39447</v>
      </c>
      <c r="M2337" s="99">
        <v>0.639034654092833</v>
      </c>
    </row>
    <row r="2338" spans="1:13" x14ac:dyDescent="0.35">
      <c r="A2338" s="99">
        <v>501.4</v>
      </c>
      <c r="B2338" s="99">
        <v>37</v>
      </c>
      <c r="C2338" s="99" t="s">
        <v>272</v>
      </c>
      <c r="D2338" s="99">
        <v>24317</v>
      </c>
      <c r="E2338" s="99" t="s">
        <v>61</v>
      </c>
      <c r="F2338" s="99">
        <v>0.47</v>
      </c>
      <c r="G2338" s="99" t="s">
        <v>287</v>
      </c>
      <c r="H2338" s="99" t="s">
        <v>60</v>
      </c>
      <c r="I2338" s="99" t="s">
        <v>59</v>
      </c>
      <c r="J2338" s="99" t="s">
        <v>263</v>
      </c>
      <c r="K2338" s="99">
        <v>25208</v>
      </c>
      <c r="L2338" s="99">
        <v>39447</v>
      </c>
      <c r="M2338" s="99">
        <v>0.639034654092833</v>
      </c>
    </row>
    <row r="2339" spans="1:13" x14ac:dyDescent="0.35">
      <c r="A2339" s="99">
        <v>504.4</v>
      </c>
      <c r="B2339" s="99">
        <v>37</v>
      </c>
      <c r="C2339" s="99" t="s">
        <v>272</v>
      </c>
      <c r="D2339" s="99">
        <v>24527</v>
      </c>
      <c r="E2339" s="99" t="s">
        <v>61</v>
      </c>
      <c r="F2339" s="99">
        <v>0.47</v>
      </c>
      <c r="G2339" s="99" t="s">
        <v>287</v>
      </c>
      <c r="H2339" s="99" t="s">
        <v>60</v>
      </c>
      <c r="I2339" s="99" t="s">
        <v>59</v>
      </c>
      <c r="J2339" s="99" t="s">
        <v>263</v>
      </c>
      <c r="K2339" s="99">
        <v>25208</v>
      </c>
      <c r="L2339" s="99">
        <v>39447</v>
      </c>
      <c r="M2339" s="99">
        <v>0.639034654092833</v>
      </c>
    </row>
    <row r="2340" spans="1:13" x14ac:dyDescent="0.35">
      <c r="A2340" s="99">
        <v>507.4</v>
      </c>
      <c r="B2340" s="99">
        <v>37</v>
      </c>
      <c r="C2340" s="99" t="s">
        <v>272</v>
      </c>
      <c r="D2340" s="99">
        <v>24350</v>
      </c>
      <c r="E2340" s="99" t="s">
        <v>61</v>
      </c>
      <c r="F2340" s="99">
        <v>0.47</v>
      </c>
      <c r="G2340" s="99" t="s">
        <v>287</v>
      </c>
      <c r="H2340" s="99" t="s">
        <v>60</v>
      </c>
      <c r="I2340" s="99" t="s">
        <v>59</v>
      </c>
      <c r="J2340" s="99" t="s">
        <v>263</v>
      </c>
      <c r="K2340" s="99">
        <v>25208</v>
      </c>
      <c r="L2340" s="99">
        <v>39447</v>
      </c>
      <c r="M2340" s="99">
        <v>0.639034654092833</v>
      </c>
    </row>
    <row r="2341" spans="1:13" x14ac:dyDescent="0.35">
      <c r="A2341" s="99">
        <v>510.4</v>
      </c>
      <c r="B2341" s="99">
        <v>36.9</v>
      </c>
      <c r="C2341" s="99" t="s">
        <v>272</v>
      </c>
      <c r="D2341" s="99">
        <v>24516</v>
      </c>
      <c r="E2341" s="99" t="s">
        <v>61</v>
      </c>
      <c r="F2341" s="99">
        <v>0.47</v>
      </c>
      <c r="G2341" s="99" t="s">
        <v>287</v>
      </c>
      <c r="H2341" s="99" t="s">
        <v>60</v>
      </c>
      <c r="I2341" s="99" t="s">
        <v>59</v>
      </c>
      <c r="J2341" s="99" t="s">
        <v>263</v>
      </c>
      <c r="K2341" s="99">
        <v>25208</v>
      </c>
      <c r="L2341" s="99">
        <v>39447</v>
      </c>
      <c r="M2341" s="99">
        <v>0.639034654092833</v>
      </c>
    </row>
    <row r="2342" spans="1:13" x14ac:dyDescent="0.35">
      <c r="A2342" s="99">
        <v>513.4</v>
      </c>
      <c r="B2342" s="99">
        <v>37</v>
      </c>
      <c r="C2342" s="99" t="s">
        <v>272</v>
      </c>
      <c r="D2342" s="99">
        <v>24251</v>
      </c>
      <c r="E2342" s="99" t="s">
        <v>61</v>
      </c>
      <c r="F2342" s="99">
        <v>0.47</v>
      </c>
      <c r="G2342" s="99" t="s">
        <v>287</v>
      </c>
      <c r="H2342" s="99" t="s">
        <v>60</v>
      </c>
      <c r="I2342" s="99" t="s">
        <v>59</v>
      </c>
      <c r="J2342" s="99" t="s">
        <v>263</v>
      </c>
      <c r="K2342" s="99">
        <v>25208</v>
      </c>
      <c r="L2342" s="99">
        <v>39447</v>
      </c>
      <c r="M2342" s="99">
        <v>0.639034654092833</v>
      </c>
    </row>
    <row r="2343" spans="1:13" x14ac:dyDescent="0.35">
      <c r="A2343" s="99">
        <v>516.4</v>
      </c>
      <c r="B2343" s="99">
        <v>37</v>
      </c>
      <c r="C2343" s="99" t="s">
        <v>272</v>
      </c>
      <c r="D2343" s="99">
        <v>24700</v>
      </c>
      <c r="E2343" s="99" t="s">
        <v>61</v>
      </c>
      <c r="F2343" s="99">
        <v>0.47</v>
      </c>
      <c r="G2343" s="99" t="s">
        <v>287</v>
      </c>
      <c r="H2343" s="99" t="s">
        <v>60</v>
      </c>
      <c r="I2343" s="99" t="s">
        <v>59</v>
      </c>
      <c r="J2343" s="99" t="s">
        <v>263</v>
      </c>
      <c r="K2343" s="99">
        <v>25208</v>
      </c>
      <c r="L2343" s="99">
        <v>39447</v>
      </c>
      <c r="M2343" s="99">
        <v>0.639034654092833</v>
      </c>
    </row>
    <row r="2344" spans="1:13" x14ac:dyDescent="0.35">
      <c r="A2344" s="99">
        <v>519.4</v>
      </c>
      <c r="B2344" s="99">
        <v>37</v>
      </c>
      <c r="C2344" s="99" t="s">
        <v>272</v>
      </c>
      <c r="D2344" s="99">
        <v>24294</v>
      </c>
      <c r="E2344" s="99" t="s">
        <v>61</v>
      </c>
      <c r="F2344" s="99">
        <v>0.47</v>
      </c>
      <c r="G2344" s="99" t="s">
        <v>287</v>
      </c>
      <c r="H2344" s="99" t="s">
        <v>60</v>
      </c>
      <c r="I2344" s="99" t="s">
        <v>59</v>
      </c>
      <c r="J2344" s="99" t="s">
        <v>263</v>
      </c>
      <c r="K2344" s="99">
        <v>25208</v>
      </c>
      <c r="L2344" s="99">
        <v>39447</v>
      </c>
      <c r="M2344" s="99">
        <v>0.639034654092833</v>
      </c>
    </row>
    <row r="2345" spans="1:13" x14ac:dyDescent="0.35">
      <c r="A2345" s="99">
        <v>522.4</v>
      </c>
      <c r="B2345" s="99">
        <v>37</v>
      </c>
      <c r="C2345" s="99" t="s">
        <v>272</v>
      </c>
      <c r="D2345" s="99">
        <v>24446</v>
      </c>
      <c r="E2345" s="99" t="s">
        <v>61</v>
      </c>
      <c r="F2345" s="99">
        <v>0.47</v>
      </c>
      <c r="G2345" s="99" t="s">
        <v>287</v>
      </c>
      <c r="H2345" s="99" t="s">
        <v>60</v>
      </c>
      <c r="I2345" s="99" t="s">
        <v>59</v>
      </c>
      <c r="J2345" s="99" t="s">
        <v>263</v>
      </c>
      <c r="K2345" s="99">
        <v>25208</v>
      </c>
      <c r="L2345" s="99">
        <v>39447</v>
      </c>
      <c r="M2345" s="99">
        <v>0.639034654092833</v>
      </c>
    </row>
    <row r="2346" spans="1:13" x14ac:dyDescent="0.35">
      <c r="A2346" s="99">
        <v>525.4</v>
      </c>
      <c r="B2346" s="99">
        <v>37</v>
      </c>
      <c r="C2346" s="99" t="s">
        <v>272</v>
      </c>
      <c r="D2346" s="99">
        <v>24494</v>
      </c>
      <c r="E2346" s="99" t="s">
        <v>61</v>
      </c>
      <c r="F2346" s="99">
        <v>0.47</v>
      </c>
      <c r="G2346" s="99" t="s">
        <v>287</v>
      </c>
      <c r="H2346" s="99" t="s">
        <v>60</v>
      </c>
      <c r="I2346" s="99" t="s">
        <v>59</v>
      </c>
      <c r="J2346" s="99" t="s">
        <v>263</v>
      </c>
      <c r="K2346" s="99">
        <v>25208</v>
      </c>
      <c r="L2346" s="99">
        <v>39447</v>
      </c>
      <c r="M2346" s="99">
        <v>0.639034654092833</v>
      </c>
    </row>
    <row r="2347" spans="1:13" x14ac:dyDescent="0.35">
      <c r="A2347" s="99">
        <v>528.4</v>
      </c>
      <c r="B2347" s="99">
        <v>37</v>
      </c>
      <c r="C2347" s="99" t="s">
        <v>272</v>
      </c>
      <c r="D2347" s="99">
        <v>24650</v>
      </c>
      <c r="E2347" s="99" t="s">
        <v>61</v>
      </c>
      <c r="F2347" s="99">
        <v>0.47</v>
      </c>
      <c r="G2347" s="99" t="s">
        <v>287</v>
      </c>
      <c r="H2347" s="99" t="s">
        <v>60</v>
      </c>
      <c r="I2347" s="99" t="s">
        <v>59</v>
      </c>
      <c r="J2347" s="99" t="s">
        <v>263</v>
      </c>
      <c r="K2347" s="99">
        <v>25208</v>
      </c>
      <c r="L2347" s="99">
        <v>39447</v>
      </c>
      <c r="M2347" s="99">
        <v>0.639034654092833</v>
      </c>
    </row>
    <row r="2348" spans="1:13" x14ac:dyDescent="0.35">
      <c r="A2348" s="99">
        <v>531.4</v>
      </c>
      <c r="B2348" s="99">
        <v>37</v>
      </c>
      <c r="C2348" s="99" t="s">
        <v>272</v>
      </c>
      <c r="D2348" s="99">
        <v>24353</v>
      </c>
      <c r="E2348" s="99" t="s">
        <v>61</v>
      </c>
      <c r="F2348" s="99">
        <v>0.47</v>
      </c>
      <c r="G2348" s="99" t="s">
        <v>287</v>
      </c>
      <c r="H2348" s="99" t="s">
        <v>60</v>
      </c>
      <c r="I2348" s="99" t="s">
        <v>59</v>
      </c>
      <c r="J2348" s="99" t="s">
        <v>263</v>
      </c>
      <c r="K2348" s="99">
        <v>25208</v>
      </c>
      <c r="L2348" s="99">
        <v>39447</v>
      </c>
      <c r="M2348" s="99">
        <v>0.639034654092833</v>
      </c>
    </row>
    <row r="2349" spans="1:13" x14ac:dyDescent="0.35">
      <c r="A2349" s="99">
        <v>534.4</v>
      </c>
      <c r="B2349" s="99">
        <v>37</v>
      </c>
      <c r="C2349" s="99" t="s">
        <v>272</v>
      </c>
      <c r="D2349" s="99">
        <v>24292</v>
      </c>
      <c r="E2349" s="99" t="s">
        <v>61</v>
      </c>
      <c r="F2349" s="99">
        <v>0.47</v>
      </c>
      <c r="G2349" s="99" t="s">
        <v>287</v>
      </c>
      <c r="H2349" s="99" t="s">
        <v>60</v>
      </c>
      <c r="I2349" s="99" t="s">
        <v>59</v>
      </c>
      <c r="J2349" s="99" t="s">
        <v>263</v>
      </c>
      <c r="K2349" s="99">
        <v>25208</v>
      </c>
      <c r="L2349" s="99">
        <v>39447</v>
      </c>
      <c r="M2349" s="99">
        <v>0.639034654092833</v>
      </c>
    </row>
    <row r="2350" spans="1:13" x14ac:dyDescent="0.35">
      <c r="A2350" s="99">
        <v>537.4</v>
      </c>
      <c r="B2350" s="99">
        <v>37</v>
      </c>
      <c r="C2350" s="99" t="s">
        <v>272</v>
      </c>
      <c r="D2350" s="99">
        <v>24460</v>
      </c>
      <c r="E2350" s="99" t="s">
        <v>61</v>
      </c>
      <c r="F2350" s="99">
        <v>0.47</v>
      </c>
      <c r="G2350" s="99" t="s">
        <v>287</v>
      </c>
      <c r="H2350" s="99" t="s">
        <v>60</v>
      </c>
      <c r="I2350" s="99" t="s">
        <v>59</v>
      </c>
      <c r="J2350" s="99" t="s">
        <v>263</v>
      </c>
      <c r="K2350" s="99">
        <v>25208</v>
      </c>
      <c r="L2350" s="99">
        <v>39447</v>
      </c>
      <c r="M2350" s="99">
        <v>0.639034654092833</v>
      </c>
    </row>
    <row r="2351" spans="1:13" x14ac:dyDescent="0.35">
      <c r="A2351" s="99">
        <v>540.4</v>
      </c>
      <c r="B2351" s="99">
        <v>37</v>
      </c>
      <c r="C2351" s="99" t="s">
        <v>272</v>
      </c>
      <c r="D2351" s="99">
        <v>24516</v>
      </c>
      <c r="E2351" s="99" t="s">
        <v>61</v>
      </c>
      <c r="F2351" s="99">
        <v>0.47</v>
      </c>
      <c r="G2351" s="99" t="s">
        <v>287</v>
      </c>
      <c r="H2351" s="99" t="s">
        <v>60</v>
      </c>
      <c r="I2351" s="99" t="s">
        <v>59</v>
      </c>
      <c r="J2351" s="99" t="s">
        <v>263</v>
      </c>
      <c r="K2351" s="99">
        <v>25208</v>
      </c>
      <c r="L2351" s="99">
        <v>39447</v>
      </c>
      <c r="M2351" s="99">
        <v>0.639034654092833</v>
      </c>
    </row>
    <row r="2352" spans="1:13" x14ac:dyDescent="0.35">
      <c r="A2352" s="99">
        <v>543.4</v>
      </c>
      <c r="B2352" s="99">
        <v>37</v>
      </c>
      <c r="C2352" s="99" t="s">
        <v>272</v>
      </c>
      <c r="D2352" s="99">
        <v>24451</v>
      </c>
      <c r="E2352" s="99" t="s">
        <v>61</v>
      </c>
      <c r="F2352" s="99">
        <v>0.47</v>
      </c>
      <c r="G2352" s="99" t="s">
        <v>287</v>
      </c>
      <c r="H2352" s="99" t="s">
        <v>60</v>
      </c>
      <c r="I2352" s="99" t="s">
        <v>59</v>
      </c>
      <c r="J2352" s="99" t="s">
        <v>263</v>
      </c>
      <c r="K2352" s="99">
        <v>25208</v>
      </c>
      <c r="L2352" s="99">
        <v>39447</v>
      </c>
      <c r="M2352" s="99">
        <v>0.639034654092833</v>
      </c>
    </row>
    <row r="2353" spans="1:13" x14ac:dyDescent="0.35">
      <c r="A2353" s="99">
        <v>546.4</v>
      </c>
      <c r="B2353" s="99">
        <v>37</v>
      </c>
      <c r="C2353" s="99" t="s">
        <v>272</v>
      </c>
      <c r="D2353" s="99">
        <v>24496</v>
      </c>
      <c r="E2353" s="99" t="s">
        <v>61</v>
      </c>
      <c r="F2353" s="99">
        <v>0.47</v>
      </c>
      <c r="G2353" s="99" t="s">
        <v>287</v>
      </c>
      <c r="H2353" s="99" t="s">
        <v>60</v>
      </c>
      <c r="I2353" s="99" t="s">
        <v>59</v>
      </c>
      <c r="J2353" s="99" t="s">
        <v>263</v>
      </c>
      <c r="K2353" s="99">
        <v>25208</v>
      </c>
      <c r="L2353" s="99">
        <v>39447</v>
      </c>
      <c r="M2353" s="99">
        <v>0.639034654092833</v>
      </c>
    </row>
    <row r="2354" spans="1:13" x14ac:dyDescent="0.35">
      <c r="A2354" s="99">
        <v>549.4</v>
      </c>
      <c r="B2354" s="99">
        <v>37</v>
      </c>
      <c r="C2354" s="99" t="s">
        <v>272</v>
      </c>
      <c r="D2354" s="99">
        <v>24512</v>
      </c>
      <c r="E2354" s="99" t="s">
        <v>61</v>
      </c>
      <c r="F2354" s="99">
        <v>0.47</v>
      </c>
      <c r="G2354" s="99" t="s">
        <v>287</v>
      </c>
      <c r="H2354" s="99" t="s">
        <v>60</v>
      </c>
      <c r="I2354" s="99" t="s">
        <v>59</v>
      </c>
      <c r="J2354" s="99" t="s">
        <v>263</v>
      </c>
      <c r="K2354" s="99">
        <v>25208</v>
      </c>
      <c r="L2354" s="99">
        <v>39447</v>
      </c>
      <c r="M2354" s="99">
        <v>0.639034654092833</v>
      </c>
    </row>
    <row r="2355" spans="1:13" x14ac:dyDescent="0.35">
      <c r="A2355" s="99">
        <v>552.4</v>
      </c>
      <c r="B2355" s="99">
        <v>37</v>
      </c>
      <c r="C2355" s="99" t="s">
        <v>272</v>
      </c>
      <c r="D2355" s="99">
        <v>24347</v>
      </c>
      <c r="E2355" s="99" t="s">
        <v>61</v>
      </c>
      <c r="F2355" s="99">
        <v>0.47</v>
      </c>
      <c r="G2355" s="99" t="s">
        <v>287</v>
      </c>
      <c r="H2355" s="99" t="s">
        <v>60</v>
      </c>
      <c r="I2355" s="99" t="s">
        <v>59</v>
      </c>
      <c r="J2355" s="99" t="s">
        <v>263</v>
      </c>
      <c r="K2355" s="99">
        <v>25208</v>
      </c>
      <c r="L2355" s="99">
        <v>39447</v>
      </c>
      <c r="M2355" s="99">
        <v>0.639034654092833</v>
      </c>
    </row>
    <row r="2356" spans="1:13" x14ac:dyDescent="0.35">
      <c r="A2356" s="99">
        <v>555.4</v>
      </c>
      <c r="B2356" s="99">
        <v>37</v>
      </c>
      <c r="C2356" s="99" t="s">
        <v>272</v>
      </c>
      <c r="D2356" s="99">
        <v>24446</v>
      </c>
      <c r="E2356" s="99" t="s">
        <v>61</v>
      </c>
      <c r="F2356" s="99">
        <v>0.47</v>
      </c>
      <c r="G2356" s="99" t="s">
        <v>287</v>
      </c>
      <c r="H2356" s="99" t="s">
        <v>60</v>
      </c>
      <c r="I2356" s="99" t="s">
        <v>59</v>
      </c>
      <c r="J2356" s="99" t="s">
        <v>263</v>
      </c>
      <c r="K2356" s="99">
        <v>25208</v>
      </c>
      <c r="L2356" s="99">
        <v>39447</v>
      </c>
      <c r="M2356" s="99">
        <v>0.639034654092833</v>
      </c>
    </row>
    <row r="2357" spans="1:13" x14ac:dyDescent="0.35">
      <c r="A2357" s="99">
        <v>558.4</v>
      </c>
      <c r="B2357" s="99">
        <v>37</v>
      </c>
      <c r="C2357" s="99" t="s">
        <v>272</v>
      </c>
      <c r="D2357" s="99">
        <v>24202</v>
      </c>
      <c r="E2357" s="99" t="s">
        <v>61</v>
      </c>
      <c r="F2357" s="99">
        <v>0.47</v>
      </c>
      <c r="G2357" s="99" t="s">
        <v>287</v>
      </c>
      <c r="H2357" s="99" t="s">
        <v>60</v>
      </c>
      <c r="I2357" s="99" t="s">
        <v>59</v>
      </c>
      <c r="J2357" s="99" t="s">
        <v>263</v>
      </c>
      <c r="K2357" s="99">
        <v>25208</v>
      </c>
      <c r="L2357" s="99">
        <v>39447</v>
      </c>
      <c r="M2357" s="99">
        <v>0.639034654092833</v>
      </c>
    </row>
    <row r="2358" spans="1:13" x14ac:dyDescent="0.35">
      <c r="A2358" s="99">
        <v>561.4</v>
      </c>
      <c r="B2358" s="99">
        <v>37</v>
      </c>
      <c r="C2358" s="99" t="s">
        <v>272</v>
      </c>
      <c r="D2358" s="99">
        <v>24479</v>
      </c>
      <c r="E2358" s="99" t="s">
        <v>61</v>
      </c>
      <c r="F2358" s="99">
        <v>0.47</v>
      </c>
      <c r="G2358" s="99" t="s">
        <v>287</v>
      </c>
      <c r="H2358" s="99" t="s">
        <v>60</v>
      </c>
      <c r="I2358" s="99" t="s">
        <v>59</v>
      </c>
      <c r="J2358" s="99" t="s">
        <v>263</v>
      </c>
      <c r="K2358" s="99">
        <v>25208</v>
      </c>
      <c r="L2358" s="99">
        <v>39447</v>
      </c>
      <c r="M2358" s="99">
        <v>0.639034654092833</v>
      </c>
    </row>
    <row r="2359" spans="1:13" x14ac:dyDescent="0.35">
      <c r="A2359" s="99">
        <v>564.4</v>
      </c>
      <c r="B2359" s="99">
        <v>37</v>
      </c>
      <c r="C2359" s="99" t="s">
        <v>272</v>
      </c>
      <c r="D2359" s="99">
        <v>24128</v>
      </c>
      <c r="E2359" s="99" t="s">
        <v>61</v>
      </c>
      <c r="F2359" s="99">
        <v>0.47</v>
      </c>
      <c r="G2359" s="99" t="s">
        <v>287</v>
      </c>
      <c r="H2359" s="99" t="s">
        <v>60</v>
      </c>
      <c r="I2359" s="99" t="s">
        <v>59</v>
      </c>
      <c r="J2359" s="99" t="s">
        <v>263</v>
      </c>
      <c r="K2359" s="99">
        <v>25208</v>
      </c>
      <c r="L2359" s="99">
        <v>39447</v>
      </c>
      <c r="M2359" s="99">
        <v>0.639034654092833</v>
      </c>
    </row>
    <row r="2360" spans="1:13" x14ac:dyDescent="0.35">
      <c r="A2360" s="99">
        <v>567.4</v>
      </c>
      <c r="B2360" s="99">
        <v>37</v>
      </c>
      <c r="C2360" s="99" t="s">
        <v>272</v>
      </c>
      <c r="D2360" s="99">
        <v>24220</v>
      </c>
      <c r="E2360" s="99" t="s">
        <v>61</v>
      </c>
      <c r="F2360" s="99">
        <v>0.47</v>
      </c>
      <c r="G2360" s="99" t="s">
        <v>287</v>
      </c>
      <c r="H2360" s="99" t="s">
        <v>60</v>
      </c>
      <c r="I2360" s="99" t="s">
        <v>59</v>
      </c>
      <c r="J2360" s="99" t="s">
        <v>263</v>
      </c>
      <c r="K2360" s="99">
        <v>25208</v>
      </c>
      <c r="L2360" s="99">
        <v>39447</v>
      </c>
      <c r="M2360" s="99">
        <v>0.639034654092833</v>
      </c>
    </row>
    <row r="2361" spans="1:13" x14ac:dyDescent="0.35">
      <c r="A2361" s="99">
        <v>570.4</v>
      </c>
      <c r="B2361" s="99">
        <v>37</v>
      </c>
      <c r="C2361" s="99" t="s">
        <v>272</v>
      </c>
      <c r="D2361" s="99">
        <v>24107</v>
      </c>
      <c r="E2361" s="99" t="s">
        <v>61</v>
      </c>
      <c r="F2361" s="99">
        <v>0.47</v>
      </c>
      <c r="G2361" s="99" t="s">
        <v>287</v>
      </c>
      <c r="H2361" s="99" t="s">
        <v>60</v>
      </c>
      <c r="I2361" s="99" t="s">
        <v>59</v>
      </c>
      <c r="J2361" s="99" t="s">
        <v>263</v>
      </c>
      <c r="K2361" s="99">
        <v>25208</v>
      </c>
      <c r="L2361" s="99">
        <v>39447</v>
      </c>
      <c r="M2361" s="99">
        <v>0.639034654092833</v>
      </c>
    </row>
    <row r="2362" spans="1:13" x14ac:dyDescent="0.35">
      <c r="A2362" s="99">
        <v>573.4</v>
      </c>
      <c r="B2362" s="99">
        <v>37.1</v>
      </c>
      <c r="C2362" s="99" t="s">
        <v>272</v>
      </c>
      <c r="D2362" s="99">
        <v>24145</v>
      </c>
      <c r="E2362" s="99" t="s">
        <v>61</v>
      </c>
      <c r="F2362" s="99">
        <v>0.47</v>
      </c>
      <c r="G2362" s="99" t="s">
        <v>287</v>
      </c>
      <c r="H2362" s="99" t="s">
        <v>60</v>
      </c>
      <c r="I2362" s="99" t="s">
        <v>59</v>
      </c>
      <c r="J2362" s="99" t="s">
        <v>263</v>
      </c>
      <c r="K2362" s="99">
        <v>25208</v>
      </c>
      <c r="L2362" s="99">
        <v>39447</v>
      </c>
      <c r="M2362" s="99">
        <v>0.639034654092833</v>
      </c>
    </row>
    <row r="2363" spans="1:13" x14ac:dyDescent="0.35">
      <c r="A2363" s="99">
        <v>576.4</v>
      </c>
      <c r="B2363" s="99">
        <v>37</v>
      </c>
      <c r="C2363" s="99" t="s">
        <v>272</v>
      </c>
      <c r="D2363" s="99">
        <v>24098</v>
      </c>
      <c r="E2363" s="99" t="s">
        <v>61</v>
      </c>
      <c r="F2363" s="99">
        <v>0.47</v>
      </c>
      <c r="G2363" s="99" t="s">
        <v>287</v>
      </c>
      <c r="H2363" s="99" t="s">
        <v>60</v>
      </c>
      <c r="I2363" s="99" t="s">
        <v>59</v>
      </c>
      <c r="J2363" s="99" t="s">
        <v>263</v>
      </c>
      <c r="K2363" s="99">
        <v>25208</v>
      </c>
      <c r="L2363" s="99">
        <v>39447</v>
      </c>
      <c r="M2363" s="99">
        <v>0.639034654092833</v>
      </c>
    </row>
    <row r="2364" spans="1:13" x14ac:dyDescent="0.35">
      <c r="A2364" s="99">
        <v>579.4</v>
      </c>
      <c r="B2364" s="99">
        <v>37</v>
      </c>
      <c r="C2364" s="99" t="s">
        <v>272</v>
      </c>
      <c r="D2364" s="99">
        <v>24172</v>
      </c>
      <c r="E2364" s="99" t="s">
        <v>61</v>
      </c>
      <c r="F2364" s="99">
        <v>0.47</v>
      </c>
      <c r="G2364" s="99" t="s">
        <v>287</v>
      </c>
      <c r="H2364" s="99" t="s">
        <v>60</v>
      </c>
      <c r="I2364" s="99" t="s">
        <v>59</v>
      </c>
      <c r="J2364" s="99" t="s">
        <v>263</v>
      </c>
      <c r="K2364" s="99">
        <v>25208</v>
      </c>
      <c r="L2364" s="99">
        <v>39447</v>
      </c>
      <c r="M2364" s="99">
        <v>0.639034654092833</v>
      </c>
    </row>
    <row r="2365" spans="1:13" x14ac:dyDescent="0.35">
      <c r="A2365" s="99">
        <v>582.4</v>
      </c>
      <c r="B2365" s="99">
        <v>37</v>
      </c>
      <c r="C2365" s="99" t="s">
        <v>272</v>
      </c>
      <c r="D2365" s="99">
        <v>24273</v>
      </c>
      <c r="E2365" s="99" t="s">
        <v>61</v>
      </c>
      <c r="F2365" s="99">
        <v>0.47</v>
      </c>
      <c r="G2365" s="99" t="s">
        <v>287</v>
      </c>
      <c r="H2365" s="99" t="s">
        <v>60</v>
      </c>
      <c r="I2365" s="99" t="s">
        <v>59</v>
      </c>
      <c r="J2365" s="99" t="s">
        <v>263</v>
      </c>
      <c r="K2365" s="99">
        <v>25208</v>
      </c>
      <c r="L2365" s="99">
        <v>39447</v>
      </c>
      <c r="M2365" s="99">
        <v>0.639034654092833</v>
      </c>
    </row>
    <row r="2366" spans="1:13" x14ac:dyDescent="0.35">
      <c r="A2366" s="99">
        <v>585.4</v>
      </c>
      <c r="B2366" s="99">
        <v>37</v>
      </c>
      <c r="C2366" s="99" t="s">
        <v>272</v>
      </c>
      <c r="D2366" s="99">
        <v>24276</v>
      </c>
      <c r="E2366" s="99" t="s">
        <v>61</v>
      </c>
      <c r="F2366" s="99">
        <v>0.47</v>
      </c>
      <c r="G2366" s="99" t="s">
        <v>287</v>
      </c>
      <c r="H2366" s="99" t="s">
        <v>60</v>
      </c>
      <c r="I2366" s="99" t="s">
        <v>59</v>
      </c>
      <c r="J2366" s="99" t="s">
        <v>263</v>
      </c>
      <c r="K2366" s="99">
        <v>25208</v>
      </c>
      <c r="L2366" s="99">
        <v>39447</v>
      </c>
      <c r="M2366" s="99">
        <v>0.639034654092833</v>
      </c>
    </row>
    <row r="2367" spans="1:13" x14ac:dyDescent="0.35">
      <c r="A2367" s="99">
        <v>588.4</v>
      </c>
      <c r="B2367" s="99">
        <v>37</v>
      </c>
      <c r="C2367" s="99" t="s">
        <v>272</v>
      </c>
      <c r="D2367" s="99">
        <v>24063</v>
      </c>
      <c r="E2367" s="99" t="s">
        <v>61</v>
      </c>
      <c r="F2367" s="99">
        <v>0.47</v>
      </c>
      <c r="G2367" s="99" t="s">
        <v>287</v>
      </c>
      <c r="H2367" s="99" t="s">
        <v>60</v>
      </c>
      <c r="I2367" s="99" t="s">
        <v>59</v>
      </c>
      <c r="J2367" s="99" t="s">
        <v>263</v>
      </c>
      <c r="K2367" s="99">
        <v>25208</v>
      </c>
      <c r="L2367" s="99">
        <v>39447</v>
      </c>
      <c r="M2367" s="99">
        <v>0.639034654092833</v>
      </c>
    </row>
    <row r="2368" spans="1:13" x14ac:dyDescent="0.35">
      <c r="A2368" s="99">
        <v>591.4</v>
      </c>
      <c r="B2368" s="99">
        <v>37</v>
      </c>
      <c r="C2368" s="99" t="s">
        <v>272</v>
      </c>
      <c r="D2368" s="99">
        <v>24185</v>
      </c>
      <c r="E2368" s="99" t="s">
        <v>61</v>
      </c>
      <c r="F2368" s="99">
        <v>0.47</v>
      </c>
      <c r="G2368" s="99" t="s">
        <v>287</v>
      </c>
      <c r="H2368" s="99" t="s">
        <v>60</v>
      </c>
      <c r="I2368" s="99" t="s">
        <v>59</v>
      </c>
      <c r="J2368" s="99" t="s">
        <v>263</v>
      </c>
      <c r="K2368" s="99">
        <v>25208</v>
      </c>
      <c r="L2368" s="99">
        <v>39447</v>
      </c>
      <c r="M2368" s="99">
        <v>0.639034654092833</v>
      </c>
    </row>
    <row r="2369" spans="1:13" x14ac:dyDescent="0.35">
      <c r="A2369" s="99">
        <v>594.4</v>
      </c>
      <c r="B2369" s="99">
        <v>37</v>
      </c>
      <c r="C2369" s="99" t="s">
        <v>272</v>
      </c>
      <c r="D2369" s="99">
        <v>24219</v>
      </c>
      <c r="E2369" s="99" t="s">
        <v>61</v>
      </c>
      <c r="F2369" s="99">
        <v>0.47</v>
      </c>
      <c r="G2369" s="99" t="s">
        <v>287</v>
      </c>
      <c r="H2369" s="99" t="s">
        <v>60</v>
      </c>
      <c r="I2369" s="99" t="s">
        <v>59</v>
      </c>
      <c r="J2369" s="99" t="s">
        <v>263</v>
      </c>
      <c r="K2369" s="99">
        <v>25208</v>
      </c>
      <c r="L2369" s="99">
        <v>39447</v>
      </c>
      <c r="M2369" s="99">
        <v>0.639034654092833</v>
      </c>
    </row>
    <row r="2370" spans="1:13" x14ac:dyDescent="0.35">
      <c r="A2370" s="99">
        <v>597.4</v>
      </c>
      <c r="B2370" s="99">
        <v>37</v>
      </c>
      <c r="C2370" s="99" t="s">
        <v>272</v>
      </c>
      <c r="D2370" s="99">
        <v>24316</v>
      </c>
      <c r="E2370" s="99" t="s">
        <v>61</v>
      </c>
      <c r="F2370" s="99">
        <v>0.47</v>
      </c>
      <c r="G2370" s="99" t="s">
        <v>287</v>
      </c>
      <c r="H2370" s="99" t="s">
        <v>60</v>
      </c>
      <c r="I2370" s="99" t="s">
        <v>59</v>
      </c>
      <c r="J2370" s="99" t="s">
        <v>263</v>
      </c>
      <c r="K2370" s="99">
        <v>25208</v>
      </c>
      <c r="L2370" s="99">
        <v>39447</v>
      </c>
      <c r="M2370" s="99">
        <v>0.639034654092833</v>
      </c>
    </row>
    <row r="2371" spans="1:13" x14ac:dyDescent="0.35">
      <c r="A2371" s="99">
        <v>600.4</v>
      </c>
      <c r="B2371" s="99">
        <v>37</v>
      </c>
      <c r="C2371" s="99" t="s">
        <v>272</v>
      </c>
      <c r="D2371" s="99">
        <v>24308</v>
      </c>
      <c r="E2371" s="99" t="s">
        <v>61</v>
      </c>
      <c r="F2371" s="99">
        <v>0.47</v>
      </c>
      <c r="G2371" s="99" t="s">
        <v>287</v>
      </c>
      <c r="H2371" s="99" t="s">
        <v>60</v>
      </c>
      <c r="I2371" s="99" t="s">
        <v>59</v>
      </c>
      <c r="J2371" s="99" t="s">
        <v>263</v>
      </c>
      <c r="K2371" s="99">
        <v>25208</v>
      </c>
      <c r="L2371" s="99">
        <v>39447</v>
      </c>
      <c r="M2371" s="99">
        <v>0.639034654092833</v>
      </c>
    </row>
    <row r="2372" spans="1:13" x14ac:dyDescent="0.35">
      <c r="A2372" s="99">
        <v>603.4</v>
      </c>
      <c r="B2372" s="99">
        <v>37</v>
      </c>
      <c r="C2372" s="99" t="s">
        <v>272</v>
      </c>
      <c r="D2372" s="99">
        <v>24373</v>
      </c>
      <c r="E2372" s="99" t="s">
        <v>61</v>
      </c>
      <c r="F2372" s="99">
        <v>0.47</v>
      </c>
      <c r="G2372" s="99" t="s">
        <v>287</v>
      </c>
      <c r="H2372" s="99" t="s">
        <v>60</v>
      </c>
      <c r="I2372" s="99" t="s">
        <v>59</v>
      </c>
      <c r="J2372" s="99" t="s">
        <v>263</v>
      </c>
      <c r="K2372" s="99">
        <v>25208</v>
      </c>
      <c r="L2372" s="99">
        <v>39447</v>
      </c>
      <c r="M2372" s="99">
        <v>0.639034654092833</v>
      </c>
    </row>
    <row r="2373" spans="1:13" x14ac:dyDescent="0.35">
      <c r="A2373" s="99">
        <v>606.4</v>
      </c>
      <c r="B2373" s="99">
        <v>37</v>
      </c>
      <c r="C2373" s="99" t="s">
        <v>272</v>
      </c>
      <c r="D2373" s="99">
        <v>24193</v>
      </c>
      <c r="E2373" s="99" t="s">
        <v>61</v>
      </c>
      <c r="F2373" s="99">
        <v>0.47</v>
      </c>
      <c r="G2373" s="99" t="s">
        <v>287</v>
      </c>
      <c r="H2373" s="99" t="s">
        <v>60</v>
      </c>
      <c r="I2373" s="99" t="s">
        <v>59</v>
      </c>
      <c r="J2373" s="99" t="s">
        <v>263</v>
      </c>
      <c r="K2373" s="99">
        <v>25208</v>
      </c>
      <c r="L2373" s="99">
        <v>39447</v>
      </c>
      <c r="M2373" s="99">
        <v>0.639034654092833</v>
      </c>
    </row>
    <row r="2374" spans="1:13" x14ac:dyDescent="0.35">
      <c r="A2374" s="99">
        <v>609.4</v>
      </c>
      <c r="B2374" s="99">
        <v>37</v>
      </c>
      <c r="C2374" s="99" t="s">
        <v>272</v>
      </c>
      <c r="D2374" s="99">
        <v>24177</v>
      </c>
      <c r="E2374" s="99" t="s">
        <v>61</v>
      </c>
      <c r="F2374" s="99">
        <v>0.47</v>
      </c>
      <c r="G2374" s="99" t="s">
        <v>287</v>
      </c>
      <c r="H2374" s="99" t="s">
        <v>60</v>
      </c>
      <c r="I2374" s="99" t="s">
        <v>59</v>
      </c>
      <c r="J2374" s="99" t="s">
        <v>263</v>
      </c>
      <c r="K2374" s="99">
        <v>25208</v>
      </c>
      <c r="L2374" s="99">
        <v>39447</v>
      </c>
      <c r="M2374" s="99">
        <v>0.639034654092833</v>
      </c>
    </row>
    <row r="2375" spans="1:13" x14ac:dyDescent="0.35">
      <c r="A2375" s="99">
        <v>612.4</v>
      </c>
      <c r="B2375" s="99">
        <v>36.9</v>
      </c>
      <c r="C2375" s="99" t="s">
        <v>272</v>
      </c>
      <c r="D2375" s="99">
        <v>24307</v>
      </c>
      <c r="E2375" s="99" t="s">
        <v>61</v>
      </c>
      <c r="F2375" s="99">
        <v>0.47</v>
      </c>
      <c r="G2375" s="99" t="s">
        <v>287</v>
      </c>
      <c r="H2375" s="99" t="s">
        <v>60</v>
      </c>
      <c r="I2375" s="99" t="s">
        <v>59</v>
      </c>
      <c r="J2375" s="99" t="s">
        <v>263</v>
      </c>
      <c r="K2375" s="99">
        <v>25208</v>
      </c>
      <c r="L2375" s="99">
        <v>39447</v>
      </c>
      <c r="M2375" s="99">
        <v>0.639034654092833</v>
      </c>
    </row>
    <row r="2376" spans="1:13" x14ac:dyDescent="0.35">
      <c r="A2376" s="99">
        <v>615.4</v>
      </c>
      <c r="B2376" s="99">
        <v>37</v>
      </c>
      <c r="C2376" s="99" t="s">
        <v>272</v>
      </c>
      <c r="D2376" s="99">
        <v>24123</v>
      </c>
      <c r="E2376" s="99" t="s">
        <v>61</v>
      </c>
      <c r="F2376" s="99">
        <v>0.47</v>
      </c>
      <c r="G2376" s="99" t="s">
        <v>287</v>
      </c>
      <c r="H2376" s="99" t="s">
        <v>60</v>
      </c>
      <c r="I2376" s="99" t="s">
        <v>59</v>
      </c>
      <c r="J2376" s="99" t="s">
        <v>263</v>
      </c>
      <c r="K2376" s="99">
        <v>25208</v>
      </c>
      <c r="L2376" s="99">
        <v>39447</v>
      </c>
      <c r="M2376" s="99">
        <v>0.639034654092833</v>
      </c>
    </row>
    <row r="2377" spans="1:13" x14ac:dyDescent="0.35">
      <c r="A2377" s="99">
        <v>618.4</v>
      </c>
      <c r="B2377" s="99">
        <v>37</v>
      </c>
      <c r="C2377" s="99" t="s">
        <v>272</v>
      </c>
      <c r="D2377" s="99">
        <v>24184</v>
      </c>
      <c r="E2377" s="99" t="s">
        <v>61</v>
      </c>
      <c r="F2377" s="99">
        <v>0.47</v>
      </c>
      <c r="G2377" s="99" t="s">
        <v>287</v>
      </c>
      <c r="H2377" s="99" t="s">
        <v>60</v>
      </c>
      <c r="I2377" s="99" t="s">
        <v>59</v>
      </c>
      <c r="J2377" s="99" t="s">
        <v>263</v>
      </c>
      <c r="K2377" s="99">
        <v>25208</v>
      </c>
      <c r="L2377" s="99">
        <v>39447</v>
      </c>
      <c r="M2377" s="99">
        <v>0.639034654092833</v>
      </c>
    </row>
    <row r="2378" spans="1:13" x14ac:dyDescent="0.35">
      <c r="A2378" s="99">
        <v>621.4</v>
      </c>
      <c r="B2378" s="99">
        <v>37</v>
      </c>
      <c r="C2378" s="99" t="s">
        <v>272</v>
      </c>
      <c r="D2378" s="99">
        <v>23798</v>
      </c>
      <c r="E2378" s="99" t="s">
        <v>61</v>
      </c>
      <c r="F2378" s="99">
        <v>0.47</v>
      </c>
      <c r="G2378" s="99" t="s">
        <v>287</v>
      </c>
      <c r="H2378" s="99" t="s">
        <v>60</v>
      </c>
      <c r="I2378" s="99" t="s">
        <v>59</v>
      </c>
      <c r="J2378" s="99" t="s">
        <v>263</v>
      </c>
      <c r="K2378" s="99">
        <v>25208</v>
      </c>
      <c r="L2378" s="99">
        <v>39447</v>
      </c>
      <c r="M2378" s="99">
        <v>0.639034654092833</v>
      </c>
    </row>
    <row r="2379" spans="1:13" x14ac:dyDescent="0.35">
      <c r="A2379" s="99">
        <v>624.4</v>
      </c>
      <c r="B2379" s="99">
        <v>37</v>
      </c>
      <c r="C2379" s="99" t="s">
        <v>272</v>
      </c>
      <c r="D2379" s="99">
        <v>24461</v>
      </c>
      <c r="E2379" s="99" t="s">
        <v>61</v>
      </c>
      <c r="F2379" s="99">
        <v>0.47</v>
      </c>
      <c r="G2379" s="99" t="s">
        <v>287</v>
      </c>
      <c r="H2379" s="99" t="s">
        <v>60</v>
      </c>
      <c r="I2379" s="99" t="s">
        <v>59</v>
      </c>
      <c r="J2379" s="99" t="s">
        <v>263</v>
      </c>
      <c r="K2379" s="99">
        <v>25208</v>
      </c>
      <c r="L2379" s="99">
        <v>39447</v>
      </c>
      <c r="M2379" s="99">
        <v>0.639034654092833</v>
      </c>
    </row>
    <row r="2380" spans="1:13" x14ac:dyDescent="0.35">
      <c r="A2380" s="99">
        <v>627.4</v>
      </c>
      <c r="B2380" s="99">
        <v>37</v>
      </c>
      <c r="C2380" s="99" t="s">
        <v>272</v>
      </c>
      <c r="D2380" s="99">
        <v>24134</v>
      </c>
      <c r="E2380" s="99" t="s">
        <v>61</v>
      </c>
      <c r="F2380" s="99">
        <v>0.47</v>
      </c>
      <c r="G2380" s="99" t="s">
        <v>287</v>
      </c>
      <c r="H2380" s="99" t="s">
        <v>60</v>
      </c>
      <c r="I2380" s="99" t="s">
        <v>59</v>
      </c>
      <c r="J2380" s="99" t="s">
        <v>263</v>
      </c>
      <c r="K2380" s="99">
        <v>25208</v>
      </c>
      <c r="L2380" s="99">
        <v>39447</v>
      </c>
      <c r="M2380" s="99">
        <v>0.639034654092833</v>
      </c>
    </row>
    <row r="2381" spans="1:13" x14ac:dyDescent="0.35">
      <c r="A2381" s="99">
        <v>630.4</v>
      </c>
      <c r="B2381" s="99">
        <v>37</v>
      </c>
      <c r="C2381" s="99" t="s">
        <v>272</v>
      </c>
      <c r="D2381" s="99">
        <v>24006</v>
      </c>
      <c r="E2381" s="99" t="s">
        <v>61</v>
      </c>
      <c r="F2381" s="99">
        <v>0.47</v>
      </c>
      <c r="G2381" s="99" t="s">
        <v>287</v>
      </c>
      <c r="H2381" s="99" t="s">
        <v>60</v>
      </c>
      <c r="I2381" s="99" t="s">
        <v>59</v>
      </c>
      <c r="J2381" s="99" t="s">
        <v>263</v>
      </c>
      <c r="K2381" s="99">
        <v>25208</v>
      </c>
      <c r="L2381" s="99">
        <v>39447</v>
      </c>
      <c r="M2381" s="99">
        <v>0.639034654092833</v>
      </c>
    </row>
    <row r="2382" spans="1:13" x14ac:dyDescent="0.35">
      <c r="A2382" s="99">
        <v>633.4</v>
      </c>
      <c r="B2382" s="99">
        <v>37</v>
      </c>
      <c r="C2382" s="99" t="s">
        <v>272</v>
      </c>
      <c r="D2382" s="99">
        <v>24295</v>
      </c>
      <c r="E2382" s="99" t="s">
        <v>61</v>
      </c>
      <c r="F2382" s="99">
        <v>0.47</v>
      </c>
      <c r="G2382" s="99" t="s">
        <v>287</v>
      </c>
      <c r="H2382" s="99" t="s">
        <v>60</v>
      </c>
      <c r="I2382" s="99" t="s">
        <v>59</v>
      </c>
      <c r="J2382" s="99" t="s">
        <v>263</v>
      </c>
      <c r="K2382" s="99">
        <v>25208</v>
      </c>
      <c r="L2382" s="99">
        <v>39447</v>
      </c>
      <c r="M2382" s="99">
        <v>0.639034654092833</v>
      </c>
    </row>
    <row r="2383" spans="1:13" x14ac:dyDescent="0.35">
      <c r="A2383" s="99">
        <v>636.4</v>
      </c>
      <c r="B2383" s="99">
        <v>37</v>
      </c>
      <c r="C2383" s="99" t="s">
        <v>272</v>
      </c>
      <c r="D2383" s="99">
        <v>24272</v>
      </c>
      <c r="E2383" s="99" t="s">
        <v>61</v>
      </c>
      <c r="F2383" s="99">
        <v>0.47</v>
      </c>
      <c r="G2383" s="99" t="s">
        <v>287</v>
      </c>
      <c r="H2383" s="99" t="s">
        <v>60</v>
      </c>
      <c r="I2383" s="99" t="s">
        <v>59</v>
      </c>
      <c r="J2383" s="99" t="s">
        <v>263</v>
      </c>
      <c r="K2383" s="99">
        <v>25208</v>
      </c>
      <c r="L2383" s="99">
        <v>39447</v>
      </c>
      <c r="M2383" s="99">
        <v>0.639034654092833</v>
      </c>
    </row>
    <row r="2384" spans="1:13" x14ac:dyDescent="0.35">
      <c r="A2384" s="99">
        <v>639.4</v>
      </c>
      <c r="B2384" s="99">
        <v>37</v>
      </c>
      <c r="C2384" s="99" t="s">
        <v>272</v>
      </c>
      <c r="D2384" s="99">
        <v>24043</v>
      </c>
      <c r="E2384" s="99" t="s">
        <v>61</v>
      </c>
      <c r="F2384" s="99">
        <v>0.47</v>
      </c>
      <c r="G2384" s="99" t="s">
        <v>287</v>
      </c>
      <c r="H2384" s="99" t="s">
        <v>60</v>
      </c>
      <c r="I2384" s="99" t="s">
        <v>59</v>
      </c>
      <c r="J2384" s="99" t="s">
        <v>263</v>
      </c>
      <c r="K2384" s="99">
        <v>25208</v>
      </c>
      <c r="L2384" s="99">
        <v>39447</v>
      </c>
      <c r="M2384" s="99">
        <v>0.639034654092833</v>
      </c>
    </row>
    <row r="2385" spans="1:13" x14ac:dyDescent="0.35">
      <c r="A2385" s="99">
        <v>642.4</v>
      </c>
      <c r="B2385" s="99">
        <v>37</v>
      </c>
      <c r="C2385" s="99" t="s">
        <v>272</v>
      </c>
      <c r="D2385" s="99">
        <v>24231</v>
      </c>
      <c r="E2385" s="99" t="s">
        <v>61</v>
      </c>
      <c r="F2385" s="99">
        <v>0.47</v>
      </c>
      <c r="G2385" s="99" t="s">
        <v>287</v>
      </c>
      <c r="H2385" s="99" t="s">
        <v>60</v>
      </c>
      <c r="I2385" s="99" t="s">
        <v>59</v>
      </c>
      <c r="J2385" s="99" t="s">
        <v>263</v>
      </c>
      <c r="K2385" s="99">
        <v>25208</v>
      </c>
      <c r="L2385" s="99">
        <v>39447</v>
      </c>
      <c r="M2385" s="99">
        <v>0.639034654092833</v>
      </c>
    </row>
    <row r="2386" spans="1:13" x14ac:dyDescent="0.35">
      <c r="A2386" s="99">
        <v>645.4</v>
      </c>
      <c r="B2386" s="99">
        <v>37</v>
      </c>
      <c r="C2386" s="99" t="s">
        <v>272</v>
      </c>
      <c r="D2386" s="99">
        <v>24242</v>
      </c>
      <c r="E2386" s="99" t="s">
        <v>61</v>
      </c>
      <c r="F2386" s="99">
        <v>0.47</v>
      </c>
      <c r="G2386" s="99" t="s">
        <v>287</v>
      </c>
      <c r="H2386" s="99" t="s">
        <v>60</v>
      </c>
      <c r="I2386" s="99" t="s">
        <v>59</v>
      </c>
      <c r="J2386" s="99" t="s">
        <v>263</v>
      </c>
      <c r="K2386" s="99">
        <v>25208</v>
      </c>
      <c r="L2386" s="99">
        <v>39447</v>
      </c>
      <c r="M2386" s="99">
        <v>0.639034654092833</v>
      </c>
    </row>
    <row r="2387" spans="1:13" x14ac:dyDescent="0.35">
      <c r="A2387" s="99">
        <v>648.4</v>
      </c>
      <c r="B2387" s="99">
        <v>37.1</v>
      </c>
      <c r="C2387" s="99" t="s">
        <v>272</v>
      </c>
      <c r="D2387" s="99">
        <v>24392</v>
      </c>
      <c r="E2387" s="99" t="s">
        <v>61</v>
      </c>
      <c r="F2387" s="99">
        <v>0.47</v>
      </c>
      <c r="G2387" s="99" t="s">
        <v>287</v>
      </c>
      <c r="H2387" s="99" t="s">
        <v>60</v>
      </c>
      <c r="I2387" s="99" t="s">
        <v>59</v>
      </c>
      <c r="J2387" s="99" t="s">
        <v>263</v>
      </c>
      <c r="K2387" s="99">
        <v>25208</v>
      </c>
      <c r="L2387" s="99">
        <v>39447</v>
      </c>
      <c r="M2387" s="99">
        <v>0.639034654092833</v>
      </c>
    </row>
    <row r="2388" spans="1:13" x14ac:dyDescent="0.35">
      <c r="A2388" s="99">
        <v>651.4</v>
      </c>
      <c r="B2388" s="99">
        <v>37</v>
      </c>
      <c r="C2388" s="99" t="s">
        <v>272</v>
      </c>
      <c r="D2388" s="99">
        <v>24119</v>
      </c>
      <c r="E2388" s="99" t="s">
        <v>61</v>
      </c>
      <c r="F2388" s="99">
        <v>0.47</v>
      </c>
      <c r="G2388" s="99" t="s">
        <v>287</v>
      </c>
      <c r="H2388" s="99" t="s">
        <v>60</v>
      </c>
      <c r="I2388" s="99" t="s">
        <v>59</v>
      </c>
      <c r="J2388" s="99" t="s">
        <v>263</v>
      </c>
      <c r="K2388" s="99">
        <v>25208</v>
      </c>
      <c r="L2388" s="99">
        <v>39447</v>
      </c>
      <c r="M2388" s="99">
        <v>0.639034654092833</v>
      </c>
    </row>
    <row r="2389" spans="1:13" x14ac:dyDescent="0.35">
      <c r="A2389" s="99">
        <v>654.4</v>
      </c>
      <c r="B2389" s="99">
        <v>37</v>
      </c>
      <c r="C2389" s="99" t="s">
        <v>272</v>
      </c>
      <c r="D2389" s="99">
        <v>24162</v>
      </c>
      <c r="E2389" s="99" t="s">
        <v>61</v>
      </c>
      <c r="F2389" s="99">
        <v>0.47</v>
      </c>
      <c r="G2389" s="99" t="s">
        <v>287</v>
      </c>
      <c r="H2389" s="99" t="s">
        <v>60</v>
      </c>
      <c r="I2389" s="99" t="s">
        <v>59</v>
      </c>
      <c r="J2389" s="99" t="s">
        <v>263</v>
      </c>
      <c r="K2389" s="99">
        <v>25208</v>
      </c>
      <c r="L2389" s="99">
        <v>39447</v>
      </c>
      <c r="M2389" s="99">
        <v>0.639034654092833</v>
      </c>
    </row>
    <row r="2390" spans="1:13" x14ac:dyDescent="0.35">
      <c r="A2390" s="99">
        <v>657.4</v>
      </c>
      <c r="B2390" s="99">
        <v>37</v>
      </c>
      <c r="C2390" s="99" t="s">
        <v>272</v>
      </c>
      <c r="D2390" s="99">
        <v>24151</v>
      </c>
      <c r="E2390" s="99" t="s">
        <v>61</v>
      </c>
      <c r="F2390" s="99">
        <v>0.47</v>
      </c>
      <c r="G2390" s="99" t="s">
        <v>287</v>
      </c>
      <c r="H2390" s="99" t="s">
        <v>60</v>
      </c>
      <c r="I2390" s="99" t="s">
        <v>59</v>
      </c>
      <c r="J2390" s="99" t="s">
        <v>263</v>
      </c>
      <c r="K2390" s="99">
        <v>25208</v>
      </c>
      <c r="L2390" s="99">
        <v>39447</v>
      </c>
      <c r="M2390" s="99">
        <v>0.639034654092833</v>
      </c>
    </row>
    <row r="2391" spans="1:13" x14ac:dyDescent="0.35">
      <c r="A2391" s="99">
        <v>660.4</v>
      </c>
      <c r="B2391" s="99">
        <v>37</v>
      </c>
      <c r="C2391" s="99" t="s">
        <v>272</v>
      </c>
      <c r="D2391" s="99">
        <v>24245</v>
      </c>
      <c r="E2391" s="99" t="s">
        <v>61</v>
      </c>
      <c r="F2391" s="99">
        <v>0.47</v>
      </c>
      <c r="G2391" s="99" t="s">
        <v>287</v>
      </c>
      <c r="H2391" s="99" t="s">
        <v>60</v>
      </c>
      <c r="I2391" s="99" t="s">
        <v>59</v>
      </c>
      <c r="J2391" s="99" t="s">
        <v>263</v>
      </c>
      <c r="K2391" s="99">
        <v>25208</v>
      </c>
      <c r="L2391" s="99">
        <v>39447</v>
      </c>
      <c r="M2391" s="99">
        <v>0.639034654092833</v>
      </c>
    </row>
    <row r="2392" spans="1:13" x14ac:dyDescent="0.35">
      <c r="A2392" s="99">
        <v>663.4</v>
      </c>
      <c r="B2392" s="99">
        <v>37</v>
      </c>
      <c r="C2392" s="99" t="s">
        <v>272</v>
      </c>
      <c r="D2392" s="99">
        <v>24194</v>
      </c>
      <c r="E2392" s="99" t="s">
        <v>61</v>
      </c>
      <c r="F2392" s="99">
        <v>0.47</v>
      </c>
      <c r="G2392" s="99" t="s">
        <v>287</v>
      </c>
      <c r="H2392" s="99" t="s">
        <v>60</v>
      </c>
      <c r="I2392" s="99" t="s">
        <v>59</v>
      </c>
      <c r="J2392" s="99" t="s">
        <v>263</v>
      </c>
      <c r="K2392" s="99">
        <v>25208</v>
      </c>
      <c r="L2392" s="99">
        <v>39447</v>
      </c>
      <c r="M2392" s="99">
        <v>0.639034654092833</v>
      </c>
    </row>
    <row r="2393" spans="1:13" x14ac:dyDescent="0.35">
      <c r="A2393" s="99">
        <v>666.4</v>
      </c>
      <c r="B2393" s="99">
        <v>37</v>
      </c>
      <c r="C2393" s="99" t="s">
        <v>272</v>
      </c>
      <c r="D2393" s="99">
        <v>24056</v>
      </c>
      <c r="E2393" s="99" t="s">
        <v>61</v>
      </c>
      <c r="F2393" s="99">
        <v>0.47</v>
      </c>
      <c r="G2393" s="99" t="s">
        <v>287</v>
      </c>
      <c r="H2393" s="99" t="s">
        <v>60</v>
      </c>
      <c r="I2393" s="99" t="s">
        <v>59</v>
      </c>
      <c r="J2393" s="99" t="s">
        <v>263</v>
      </c>
      <c r="K2393" s="99">
        <v>25208</v>
      </c>
      <c r="L2393" s="99">
        <v>39447</v>
      </c>
      <c r="M2393" s="99">
        <v>0.639034654092833</v>
      </c>
    </row>
    <row r="2394" spans="1:13" x14ac:dyDescent="0.35">
      <c r="A2394" s="99">
        <v>669.4</v>
      </c>
      <c r="B2394" s="99">
        <v>37</v>
      </c>
      <c r="C2394" s="99" t="s">
        <v>272</v>
      </c>
      <c r="D2394" s="99">
        <v>24386</v>
      </c>
      <c r="E2394" s="99" t="s">
        <v>61</v>
      </c>
      <c r="F2394" s="99">
        <v>0.47</v>
      </c>
      <c r="G2394" s="99" t="s">
        <v>287</v>
      </c>
      <c r="H2394" s="99" t="s">
        <v>60</v>
      </c>
      <c r="I2394" s="99" t="s">
        <v>59</v>
      </c>
      <c r="J2394" s="99" t="s">
        <v>263</v>
      </c>
      <c r="K2394" s="99">
        <v>25208</v>
      </c>
      <c r="L2394" s="99">
        <v>39447</v>
      </c>
      <c r="M2394" s="99">
        <v>0.639034654092833</v>
      </c>
    </row>
    <row r="2395" spans="1:13" x14ac:dyDescent="0.35">
      <c r="A2395" s="99">
        <v>672.4</v>
      </c>
      <c r="B2395" s="99">
        <v>37</v>
      </c>
      <c r="C2395" s="99" t="s">
        <v>272</v>
      </c>
      <c r="D2395" s="99">
        <v>24094</v>
      </c>
      <c r="E2395" s="99" t="s">
        <v>61</v>
      </c>
      <c r="F2395" s="99">
        <v>0.47</v>
      </c>
      <c r="G2395" s="99" t="s">
        <v>287</v>
      </c>
      <c r="H2395" s="99" t="s">
        <v>60</v>
      </c>
      <c r="I2395" s="99" t="s">
        <v>59</v>
      </c>
      <c r="J2395" s="99" t="s">
        <v>263</v>
      </c>
      <c r="K2395" s="99">
        <v>25208</v>
      </c>
      <c r="L2395" s="99">
        <v>39447</v>
      </c>
      <c r="M2395" s="99">
        <v>0.639034654092833</v>
      </c>
    </row>
    <row r="2396" spans="1:13" x14ac:dyDescent="0.35">
      <c r="A2396" s="99">
        <v>675.4</v>
      </c>
      <c r="B2396" s="99">
        <v>37</v>
      </c>
      <c r="C2396" s="99" t="s">
        <v>272</v>
      </c>
      <c r="D2396" s="99">
        <v>24051</v>
      </c>
      <c r="E2396" s="99" t="s">
        <v>61</v>
      </c>
      <c r="F2396" s="99">
        <v>0.47</v>
      </c>
      <c r="G2396" s="99" t="s">
        <v>287</v>
      </c>
      <c r="H2396" s="99" t="s">
        <v>60</v>
      </c>
      <c r="I2396" s="99" t="s">
        <v>59</v>
      </c>
      <c r="J2396" s="99" t="s">
        <v>263</v>
      </c>
      <c r="K2396" s="99">
        <v>25208</v>
      </c>
      <c r="L2396" s="99">
        <v>39447</v>
      </c>
      <c r="M2396" s="99">
        <v>0.639034654092833</v>
      </c>
    </row>
    <row r="2397" spans="1:13" x14ac:dyDescent="0.35">
      <c r="A2397" s="99">
        <v>678.4</v>
      </c>
      <c r="B2397" s="99">
        <v>37</v>
      </c>
      <c r="C2397" s="99" t="s">
        <v>272</v>
      </c>
      <c r="D2397" s="99">
        <v>24082</v>
      </c>
      <c r="E2397" s="99" t="s">
        <v>61</v>
      </c>
      <c r="F2397" s="99">
        <v>0.47</v>
      </c>
      <c r="G2397" s="99" t="s">
        <v>287</v>
      </c>
      <c r="H2397" s="99" t="s">
        <v>60</v>
      </c>
      <c r="I2397" s="99" t="s">
        <v>59</v>
      </c>
      <c r="J2397" s="99" t="s">
        <v>263</v>
      </c>
      <c r="K2397" s="99">
        <v>25208</v>
      </c>
      <c r="L2397" s="99">
        <v>39447</v>
      </c>
      <c r="M2397" s="99">
        <v>0.639034654092833</v>
      </c>
    </row>
    <row r="2398" spans="1:13" x14ac:dyDescent="0.35">
      <c r="A2398" s="99">
        <v>681.4</v>
      </c>
      <c r="B2398" s="99">
        <v>37</v>
      </c>
      <c r="C2398" s="99" t="s">
        <v>272</v>
      </c>
      <c r="D2398" s="99">
        <v>24475</v>
      </c>
      <c r="E2398" s="99" t="s">
        <v>61</v>
      </c>
      <c r="F2398" s="99">
        <v>0.47</v>
      </c>
      <c r="G2398" s="99" t="s">
        <v>287</v>
      </c>
      <c r="H2398" s="99" t="s">
        <v>60</v>
      </c>
      <c r="I2398" s="99" t="s">
        <v>59</v>
      </c>
      <c r="J2398" s="99" t="s">
        <v>263</v>
      </c>
      <c r="K2398" s="99">
        <v>25208</v>
      </c>
      <c r="L2398" s="99">
        <v>39447</v>
      </c>
      <c r="M2398" s="99">
        <v>0.639034654092833</v>
      </c>
    </row>
    <row r="2399" spans="1:13" x14ac:dyDescent="0.35">
      <c r="A2399" s="99">
        <v>684.4</v>
      </c>
      <c r="B2399" s="99">
        <v>37</v>
      </c>
      <c r="C2399" s="99" t="s">
        <v>272</v>
      </c>
      <c r="D2399" s="99">
        <v>24246</v>
      </c>
      <c r="E2399" s="99" t="s">
        <v>61</v>
      </c>
      <c r="F2399" s="99">
        <v>0.47</v>
      </c>
      <c r="G2399" s="99" t="s">
        <v>287</v>
      </c>
      <c r="H2399" s="99" t="s">
        <v>60</v>
      </c>
      <c r="I2399" s="99" t="s">
        <v>59</v>
      </c>
      <c r="J2399" s="99" t="s">
        <v>263</v>
      </c>
      <c r="K2399" s="99">
        <v>25208</v>
      </c>
      <c r="L2399" s="99">
        <v>39447</v>
      </c>
      <c r="M2399" s="99">
        <v>0.639034654092833</v>
      </c>
    </row>
    <row r="2400" spans="1:13" x14ac:dyDescent="0.35">
      <c r="A2400" s="99">
        <v>687.4</v>
      </c>
      <c r="B2400" s="99">
        <v>37</v>
      </c>
      <c r="C2400" s="99" t="s">
        <v>272</v>
      </c>
      <c r="D2400" s="99">
        <v>24360</v>
      </c>
      <c r="E2400" s="99" t="s">
        <v>61</v>
      </c>
      <c r="F2400" s="99">
        <v>0.47</v>
      </c>
      <c r="G2400" s="99" t="s">
        <v>287</v>
      </c>
      <c r="H2400" s="99" t="s">
        <v>60</v>
      </c>
      <c r="I2400" s="99" t="s">
        <v>59</v>
      </c>
      <c r="J2400" s="99" t="s">
        <v>263</v>
      </c>
      <c r="K2400" s="99">
        <v>25208</v>
      </c>
      <c r="L2400" s="99">
        <v>39447</v>
      </c>
      <c r="M2400" s="99">
        <v>0.639034654092833</v>
      </c>
    </row>
    <row r="2401" spans="1:13" x14ac:dyDescent="0.35">
      <c r="A2401" s="99">
        <v>690.4</v>
      </c>
      <c r="B2401" s="99">
        <v>37</v>
      </c>
      <c r="C2401" s="99" t="s">
        <v>272</v>
      </c>
      <c r="D2401" s="99">
        <v>24226</v>
      </c>
      <c r="E2401" s="99" t="s">
        <v>61</v>
      </c>
      <c r="F2401" s="99">
        <v>0.47</v>
      </c>
      <c r="G2401" s="99" t="s">
        <v>287</v>
      </c>
      <c r="H2401" s="99" t="s">
        <v>60</v>
      </c>
      <c r="I2401" s="99" t="s">
        <v>59</v>
      </c>
      <c r="J2401" s="99" t="s">
        <v>263</v>
      </c>
      <c r="K2401" s="99">
        <v>25208</v>
      </c>
      <c r="L2401" s="99">
        <v>39447</v>
      </c>
      <c r="M2401" s="99">
        <v>0.639034654092833</v>
      </c>
    </row>
    <row r="2402" spans="1:13" x14ac:dyDescent="0.35">
      <c r="A2402" s="99">
        <v>693.4</v>
      </c>
      <c r="B2402" s="99">
        <v>36.9</v>
      </c>
      <c r="C2402" s="99" t="s">
        <v>272</v>
      </c>
      <c r="D2402" s="99">
        <v>24129</v>
      </c>
      <c r="E2402" s="99" t="s">
        <v>61</v>
      </c>
      <c r="F2402" s="99">
        <v>0.47</v>
      </c>
      <c r="G2402" s="99" t="s">
        <v>287</v>
      </c>
      <c r="H2402" s="99" t="s">
        <v>60</v>
      </c>
      <c r="I2402" s="99" t="s">
        <v>59</v>
      </c>
      <c r="J2402" s="99" t="s">
        <v>263</v>
      </c>
      <c r="K2402" s="99">
        <v>25208</v>
      </c>
      <c r="L2402" s="99">
        <v>39447</v>
      </c>
      <c r="M2402" s="99">
        <v>0.639034654092833</v>
      </c>
    </row>
    <row r="2403" spans="1:13" x14ac:dyDescent="0.35">
      <c r="A2403" s="99">
        <v>696.4</v>
      </c>
      <c r="B2403" s="99">
        <v>37</v>
      </c>
      <c r="C2403" s="99" t="s">
        <v>272</v>
      </c>
      <c r="D2403" s="99">
        <v>24405</v>
      </c>
      <c r="E2403" s="99" t="s">
        <v>61</v>
      </c>
      <c r="F2403" s="99">
        <v>0.47</v>
      </c>
      <c r="G2403" s="99" t="s">
        <v>287</v>
      </c>
      <c r="H2403" s="99" t="s">
        <v>60</v>
      </c>
      <c r="I2403" s="99" t="s">
        <v>59</v>
      </c>
      <c r="J2403" s="99" t="s">
        <v>263</v>
      </c>
      <c r="K2403" s="99">
        <v>25208</v>
      </c>
      <c r="L2403" s="99">
        <v>39447</v>
      </c>
      <c r="M2403" s="99">
        <v>0.639034654092833</v>
      </c>
    </row>
    <row r="2404" spans="1:13" x14ac:dyDescent="0.35">
      <c r="A2404" s="99">
        <v>699.4</v>
      </c>
      <c r="B2404" s="99">
        <v>37</v>
      </c>
      <c r="C2404" s="99" t="s">
        <v>272</v>
      </c>
      <c r="D2404" s="99">
        <v>24324</v>
      </c>
      <c r="E2404" s="99" t="s">
        <v>61</v>
      </c>
      <c r="F2404" s="99">
        <v>0.47</v>
      </c>
      <c r="G2404" s="99" t="s">
        <v>287</v>
      </c>
      <c r="H2404" s="99" t="s">
        <v>60</v>
      </c>
      <c r="I2404" s="99" t="s">
        <v>59</v>
      </c>
      <c r="J2404" s="99" t="s">
        <v>263</v>
      </c>
      <c r="K2404" s="99">
        <v>25208</v>
      </c>
      <c r="L2404" s="99">
        <v>39447</v>
      </c>
      <c r="M2404" s="99">
        <v>0.639034654092833</v>
      </c>
    </row>
    <row r="2405" spans="1:13" x14ac:dyDescent="0.35">
      <c r="A2405" s="99">
        <v>702.4</v>
      </c>
      <c r="B2405" s="99">
        <v>37</v>
      </c>
      <c r="C2405" s="99" t="s">
        <v>272</v>
      </c>
      <c r="D2405" s="99">
        <v>24263</v>
      </c>
      <c r="E2405" s="99" t="s">
        <v>61</v>
      </c>
      <c r="F2405" s="99">
        <v>0.47</v>
      </c>
      <c r="G2405" s="99" t="s">
        <v>287</v>
      </c>
      <c r="H2405" s="99" t="s">
        <v>60</v>
      </c>
      <c r="I2405" s="99" t="s">
        <v>59</v>
      </c>
      <c r="J2405" s="99" t="s">
        <v>263</v>
      </c>
      <c r="K2405" s="99">
        <v>25208</v>
      </c>
      <c r="L2405" s="99">
        <v>39447</v>
      </c>
      <c r="M2405" s="99">
        <v>0.639034654092833</v>
      </c>
    </row>
    <row r="2406" spans="1:13" x14ac:dyDescent="0.35">
      <c r="A2406" s="99">
        <v>705.4</v>
      </c>
      <c r="B2406" s="99">
        <v>37</v>
      </c>
      <c r="C2406" s="99" t="s">
        <v>272</v>
      </c>
      <c r="D2406" s="99">
        <v>24020</v>
      </c>
      <c r="E2406" s="99" t="s">
        <v>61</v>
      </c>
      <c r="F2406" s="99">
        <v>0.47</v>
      </c>
      <c r="G2406" s="99" t="s">
        <v>287</v>
      </c>
      <c r="H2406" s="99" t="s">
        <v>60</v>
      </c>
      <c r="I2406" s="99" t="s">
        <v>59</v>
      </c>
      <c r="J2406" s="99" t="s">
        <v>263</v>
      </c>
      <c r="K2406" s="99">
        <v>25208</v>
      </c>
      <c r="L2406" s="99">
        <v>39447</v>
      </c>
      <c r="M2406" s="99">
        <v>0.639034654092833</v>
      </c>
    </row>
    <row r="2407" spans="1:13" x14ac:dyDescent="0.35">
      <c r="A2407" s="99">
        <v>708.4</v>
      </c>
      <c r="B2407" s="99">
        <v>37</v>
      </c>
      <c r="C2407" s="99" t="s">
        <v>272</v>
      </c>
      <c r="D2407" s="99">
        <v>24126</v>
      </c>
      <c r="E2407" s="99" t="s">
        <v>61</v>
      </c>
      <c r="F2407" s="99">
        <v>0.47</v>
      </c>
      <c r="G2407" s="99" t="s">
        <v>287</v>
      </c>
      <c r="H2407" s="99" t="s">
        <v>60</v>
      </c>
      <c r="I2407" s="99" t="s">
        <v>59</v>
      </c>
      <c r="J2407" s="99" t="s">
        <v>263</v>
      </c>
      <c r="K2407" s="99">
        <v>25208</v>
      </c>
      <c r="L2407" s="99">
        <v>39447</v>
      </c>
      <c r="M2407" s="99">
        <v>0.639034654092833</v>
      </c>
    </row>
    <row r="2408" spans="1:13" x14ac:dyDescent="0.35">
      <c r="A2408" s="99">
        <v>711.4</v>
      </c>
      <c r="B2408" s="99">
        <v>37</v>
      </c>
      <c r="C2408" s="99" t="s">
        <v>272</v>
      </c>
      <c r="D2408" s="99">
        <v>24134</v>
      </c>
      <c r="E2408" s="99" t="s">
        <v>61</v>
      </c>
      <c r="F2408" s="99">
        <v>0.47</v>
      </c>
      <c r="G2408" s="99" t="s">
        <v>287</v>
      </c>
      <c r="H2408" s="99" t="s">
        <v>60</v>
      </c>
      <c r="I2408" s="99" t="s">
        <v>59</v>
      </c>
      <c r="J2408" s="99" t="s">
        <v>263</v>
      </c>
      <c r="K2408" s="99">
        <v>25208</v>
      </c>
      <c r="L2408" s="99">
        <v>39447</v>
      </c>
      <c r="M2408" s="99">
        <v>0.639034654092833</v>
      </c>
    </row>
    <row r="2409" spans="1:13" x14ac:dyDescent="0.35">
      <c r="A2409" s="99">
        <v>714.4</v>
      </c>
      <c r="B2409" s="99">
        <v>37</v>
      </c>
      <c r="C2409" s="99" t="s">
        <v>272</v>
      </c>
      <c r="D2409" s="99">
        <v>24306</v>
      </c>
      <c r="E2409" s="99" t="s">
        <v>61</v>
      </c>
      <c r="F2409" s="99">
        <v>0.47</v>
      </c>
      <c r="G2409" s="99" t="s">
        <v>287</v>
      </c>
      <c r="H2409" s="99" t="s">
        <v>60</v>
      </c>
      <c r="I2409" s="99" t="s">
        <v>59</v>
      </c>
      <c r="J2409" s="99" t="s">
        <v>263</v>
      </c>
      <c r="K2409" s="99">
        <v>25208</v>
      </c>
      <c r="L2409" s="99">
        <v>39447</v>
      </c>
      <c r="M2409" s="99">
        <v>0.639034654092833</v>
      </c>
    </row>
    <row r="2410" spans="1:13" x14ac:dyDescent="0.35">
      <c r="A2410" s="99">
        <v>717.4</v>
      </c>
      <c r="B2410" s="99">
        <v>37</v>
      </c>
      <c r="C2410" s="99" t="s">
        <v>272</v>
      </c>
      <c r="D2410" s="99">
        <v>24122</v>
      </c>
      <c r="E2410" s="99" t="s">
        <v>61</v>
      </c>
      <c r="F2410" s="99">
        <v>0.47</v>
      </c>
      <c r="G2410" s="99" t="s">
        <v>287</v>
      </c>
      <c r="H2410" s="99" t="s">
        <v>60</v>
      </c>
      <c r="I2410" s="99" t="s">
        <v>59</v>
      </c>
      <c r="J2410" s="99" t="s">
        <v>263</v>
      </c>
      <c r="K2410" s="99">
        <v>25208</v>
      </c>
      <c r="L2410" s="99">
        <v>39447</v>
      </c>
      <c r="M2410" s="99">
        <v>0.639034654092833</v>
      </c>
    </row>
    <row r="2411" spans="1:13" x14ac:dyDescent="0.35">
      <c r="A2411" s="99">
        <v>720.4</v>
      </c>
      <c r="B2411" s="99">
        <v>37</v>
      </c>
      <c r="C2411" s="99" t="s">
        <v>272</v>
      </c>
      <c r="D2411" s="99">
        <v>23973</v>
      </c>
      <c r="E2411" s="99" t="s">
        <v>61</v>
      </c>
      <c r="F2411" s="99">
        <v>0.47</v>
      </c>
      <c r="G2411" s="99" t="s">
        <v>287</v>
      </c>
      <c r="H2411" s="99" t="s">
        <v>60</v>
      </c>
      <c r="I2411" s="99" t="s">
        <v>59</v>
      </c>
      <c r="J2411" s="99" t="s">
        <v>263</v>
      </c>
      <c r="K2411" s="99">
        <v>25208</v>
      </c>
      <c r="L2411" s="99">
        <v>39447</v>
      </c>
      <c r="M2411" s="99">
        <v>0.639034654092833</v>
      </c>
    </row>
    <row r="2412" spans="1:13" x14ac:dyDescent="0.35">
      <c r="A2412" s="99">
        <v>0.4</v>
      </c>
      <c r="B2412" s="99">
        <v>37</v>
      </c>
      <c r="C2412" s="99" t="s">
        <v>273</v>
      </c>
      <c r="D2412" s="99">
        <v>17</v>
      </c>
      <c r="E2412" s="99" t="s">
        <v>61</v>
      </c>
      <c r="F2412" s="99">
        <v>0.26</v>
      </c>
      <c r="G2412" s="99" t="s">
        <v>287</v>
      </c>
      <c r="H2412" s="99" t="s">
        <v>60</v>
      </c>
      <c r="I2412" s="99" t="s">
        <v>59</v>
      </c>
      <c r="J2412" s="99" t="s">
        <v>263</v>
      </c>
      <c r="K2412" s="99">
        <v>18759</v>
      </c>
      <c r="L2412" s="99">
        <v>28196</v>
      </c>
      <c r="M2412" s="99">
        <v>0.66530713576393796</v>
      </c>
    </row>
    <row r="2413" spans="1:13" x14ac:dyDescent="0.35">
      <c r="A2413" s="99">
        <v>3.4</v>
      </c>
      <c r="B2413" s="99">
        <v>37</v>
      </c>
      <c r="C2413" s="99" t="s">
        <v>273</v>
      </c>
      <c r="D2413" s="99">
        <v>16</v>
      </c>
      <c r="E2413" s="99" t="s">
        <v>61</v>
      </c>
      <c r="F2413" s="99">
        <v>0.26</v>
      </c>
      <c r="G2413" s="99" t="s">
        <v>287</v>
      </c>
      <c r="H2413" s="99" t="s">
        <v>60</v>
      </c>
      <c r="I2413" s="99" t="s">
        <v>59</v>
      </c>
      <c r="J2413" s="99" t="s">
        <v>263</v>
      </c>
      <c r="K2413" s="99">
        <v>18759</v>
      </c>
      <c r="L2413" s="99">
        <v>28196</v>
      </c>
      <c r="M2413" s="99">
        <v>0.66530713576393796</v>
      </c>
    </row>
    <row r="2414" spans="1:13" x14ac:dyDescent="0.35">
      <c r="A2414" s="99">
        <v>6.4</v>
      </c>
      <c r="B2414" s="99">
        <v>37</v>
      </c>
      <c r="C2414" s="99" t="s">
        <v>273</v>
      </c>
      <c r="D2414" s="99">
        <v>18</v>
      </c>
      <c r="E2414" s="99" t="s">
        <v>61</v>
      </c>
      <c r="F2414" s="99">
        <v>0.26</v>
      </c>
      <c r="G2414" s="99" t="s">
        <v>287</v>
      </c>
      <c r="H2414" s="99" t="s">
        <v>60</v>
      </c>
      <c r="I2414" s="99" t="s">
        <v>59</v>
      </c>
      <c r="J2414" s="99" t="s">
        <v>263</v>
      </c>
      <c r="K2414" s="99">
        <v>18759</v>
      </c>
      <c r="L2414" s="99">
        <v>28196</v>
      </c>
      <c r="M2414" s="99">
        <v>0.66530713576393796</v>
      </c>
    </row>
    <row r="2415" spans="1:13" x14ac:dyDescent="0.35">
      <c r="A2415" s="99">
        <v>9.4</v>
      </c>
      <c r="B2415" s="99">
        <v>37</v>
      </c>
      <c r="C2415" s="99" t="s">
        <v>273</v>
      </c>
      <c r="D2415" s="99">
        <v>16</v>
      </c>
      <c r="E2415" s="99" t="s">
        <v>61</v>
      </c>
      <c r="F2415" s="99">
        <v>0.26</v>
      </c>
      <c r="G2415" s="99" t="s">
        <v>287</v>
      </c>
      <c r="H2415" s="99" t="s">
        <v>60</v>
      </c>
      <c r="I2415" s="99" t="s">
        <v>59</v>
      </c>
      <c r="J2415" s="99" t="s">
        <v>263</v>
      </c>
      <c r="K2415" s="99">
        <v>18759</v>
      </c>
      <c r="L2415" s="99">
        <v>28196</v>
      </c>
      <c r="M2415" s="99">
        <v>0.66530713576393796</v>
      </c>
    </row>
    <row r="2416" spans="1:13" x14ac:dyDescent="0.35">
      <c r="A2416" s="99">
        <v>12.4</v>
      </c>
      <c r="B2416" s="99">
        <v>37</v>
      </c>
      <c r="C2416" s="99" t="s">
        <v>273</v>
      </c>
      <c r="D2416" s="99">
        <v>35</v>
      </c>
      <c r="E2416" s="99" t="s">
        <v>61</v>
      </c>
      <c r="F2416" s="99">
        <v>0.26</v>
      </c>
      <c r="G2416" s="99" t="s">
        <v>287</v>
      </c>
      <c r="H2416" s="99" t="s">
        <v>60</v>
      </c>
      <c r="I2416" s="99" t="s">
        <v>59</v>
      </c>
      <c r="J2416" s="99" t="s">
        <v>263</v>
      </c>
      <c r="K2416" s="99">
        <v>18759</v>
      </c>
      <c r="L2416" s="99">
        <v>28196</v>
      </c>
      <c r="M2416" s="99">
        <v>0.66530713576393796</v>
      </c>
    </row>
    <row r="2417" spans="1:13" x14ac:dyDescent="0.35">
      <c r="A2417" s="99">
        <v>15.4</v>
      </c>
      <c r="B2417" s="99">
        <v>37</v>
      </c>
      <c r="C2417" s="99" t="s">
        <v>273</v>
      </c>
      <c r="D2417" s="99">
        <v>60</v>
      </c>
      <c r="E2417" s="99" t="s">
        <v>61</v>
      </c>
      <c r="F2417" s="99">
        <v>0.26</v>
      </c>
      <c r="G2417" s="99" t="s">
        <v>287</v>
      </c>
      <c r="H2417" s="99" t="s">
        <v>60</v>
      </c>
      <c r="I2417" s="99" t="s">
        <v>59</v>
      </c>
      <c r="J2417" s="99" t="s">
        <v>263</v>
      </c>
      <c r="K2417" s="99">
        <v>18759</v>
      </c>
      <c r="L2417" s="99">
        <v>28196</v>
      </c>
      <c r="M2417" s="99">
        <v>0.66530713576393796</v>
      </c>
    </row>
    <row r="2418" spans="1:13" x14ac:dyDescent="0.35">
      <c r="A2418" s="99">
        <v>18.399999999999999</v>
      </c>
      <c r="B2418" s="99">
        <v>37</v>
      </c>
      <c r="C2418" s="99" t="s">
        <v>273</v>
      </c>
      <c r="D2418" s="99">
        <v>123</v>
      </c>
      <c r="E2418" s="99" t="s">
        <v>61</v>
      </c>
      <c r="F2418" s="99">
        <v>0.26</v>
      </c>
      <c r="G2418" s="99" t="s">
        <v>287</v>
      </c>
      <c r="H2418" s="99" t="s">
        <v>60</v>
      </c>
      <c r="I2418" s="99" t="s">
        <v>59</v>
      </c>
      <c r="J2418" s="99" t="s">
        <v>263</v>
      </c>
      <c r="K2418" s="99">
        <v>18759</v>
      </c>
      <c r="L2418" s="99">
        <v>28196</v>
      </c>
      <c r="M2418" s="99">
        <v>0.66530713576393796</v>
      </c>
    </row>
    <row r="2419" spans="1:13" x14ac:dyDescent="0.35">
      <c r="A2419" s="99">
        <v>21.4</v>
      </c>
      <c r="B2419" s="99">
        <v>37</v>
      </c>
      <c r="C2419" s="99" t="s">
        <v>273</v>
      </c>
      <c r="D2419" s="99">
        <v>223</v>
      </c>
      <c r="E2419" s="99" t="s">
        <v>61</v>
      </c>
      <c r="F2419" s="99">
        <v>0.26</v>
      </c>
      <c r="G2419" s="99" t="s">
        <v>287</v>
      </c>
      <c r="H2419" s="99" t="s">
        <v>60</v>
      </c>
      <c r="I2419" s="99" t="s">
        <v>59</v>
      </c>
      <c r="J2419" s="99" t="s">
        <v>263</v>
      </c>
      <c r="K2419" s="99">
        <v>18759</v>
      </c>
      <c r="L2419" s="99">
        <v>28196</v>
      </c>
      <c r="M2419" s="99">
        <v>0.66530713576393796</v>
      </c>
    </row>
    <row r="2420" spans="1:13" x14ac:dyDescent="0.35">
      <c r="A2420" s="99">
        <v>24.4</v>
      </c>
      <c r="B2420" s="99">
        <v>37</v>
      </c>
      <c r="C2420" s="99" t="s">
        <v>273</v>
      </c>
      <c r="D2420" s="99">
        <v>388</v>
      </c>
      <c r="E2420" s="99" t="s">
        <v>61</v>
      </c>
      <c r="F2420" s="99">
        <v>0.26</v>
      </c>
      <c r="G2420" s="99" t="s">
        <v>287</v>
      </c>
      <c r="H2420" s="99" t="s">
        <v>60</v>
      </c>
      <c r="I2420" s="99" t="s">
        <v>59</v>
      </c>
      <c r="J2420" s="99" t="s">
        <v>263</v>
      </c>
      <c r="K2420" s="99">
        <v>18759</v>
      </c>
      <c r="L2420" s="99">
        <v>28196</v>
      </c>
      <c r="M2420" s="99">
        <v>0.66530713576393796</v>
      </c>
    </row>
    <row r="2421" spans="1:13" x14ac:dyDescent="0.35">
      <c r="A2421" s="99">
        <v>27.4</v>
      </c>
      <c r="B2421" s="99">
        <v>37</v>
      </c>
      <c r="C2421" s="99" t="s">
        <v>273</v>
      </c>
      <c r="D2421" s="99">
        <v>625</v>
      </c>
      <c r="E2421" s="99" t="s">
        <v>61</v>
      </c>
      <c r="F2421" s="99">
        <v>0.26</v>
      </c>
      <c r="G2421" s="99" t="s">
        <v>287</v>
      </c>
      <c r="H2421" s="99" t="s">
        <v>60</v>
      </c>
      <c r="I2421" s="99" t="s">
        <v>59</v>
      </c>
      <c r="J2421" s="99" t="s">
        <v>263</v>
      </c>
      <c r="K2421" s="99">
        <v>18759</v>
      </c>
      <c r="L2421" s="99">
        <v>28196</v>
      </c>
      <c r="M2421" s="99">
        <v>0.66530713576393796</v>
      </c>
    </row>
    <row r="2422" spans="1:13" x14ac:dyDescent="0.35">
      <c r="A2422" s="99">
        <v>30.4</v>
      </c>
      <c r="B2422" s="99">
        <v>37</v>
      </c>
      <c r="C2422" s="99" t="s">
        <v>273</v>
      </c>
      <c r="D2422" s="99">
        <v>906</v>
      </c>
      <c r="E2422" s="99" t="s">
        <v>61</v>
      </c>
      <c r="F2422" s="99">
        <v>0.26</v>
      </c>
      <c r="G2422" s="99" t="s">
        <v>287</v>
      </c>
      <c r="H2422" s="99" t="s">
        <v>60</v>
      </c>
      <c r="I2422" s="99" t="s">
        <v>59</v>
      </c>
      <c r="J2422" s="99" t="s">
        <v>263</v>
      </c>
      <c r="K2422" s="99">
        <v>18759</v>
      </c>
      <c r="L2422" s="99">
        <v>28196</v>
      </c>
      <c r="M2422" s="99">
        <v>0.66530713576393796</v>
      </c>
    </row>
    <row r="2423" spans="1:13" x14ac:dyDescent="0.35">
      <c r="A2423" s="99">
        <v>33.4</v>
      </c>
      <c r="B2423" s="99">
        <v>37</v>
      </c>
      <c r="C2423" s="99" t="s">
        <v>273</v>
      </c>
      <c r="D2423" s="99">
        <v>1278</v>
      </c>
      <c r="E2423" s="99" t="s">
        <v>61</v>
      </c>
      <c r="F2423" s="99">
        <v>0.26</v>
      </c>
      <c r="G2423" s="99" t="s">
        <v>287</v>
      </c>
      <c r="H2423" s="99" t="s">
        <v>60</v>
      </c>
      <c r="I2423" s="99" t="s">
        <v>59</v>
      </c>
      <c r="J2423" s="99" t="s">
        <v>263</v>
      </c>
      <c r="K2423" s="99">
        <v>18759</v>
      </c>
      <c r="L2423" s="99">
        <v>28196</v>
      </c>
      <c r="M2423" s="99">
        <v>0.66530713576393796</v>
      </c>
    </row>
    <row r="2424" spans="1:13" x14ac:dyDescent="0.35">
      <c r="A2424" s="99">
        <v>36.4</v>
      </c>
      <c r="B2424" s="99">
        <v>37</v>
      </c>
      <c r="C2424" s="99" t="s">
        <v>273</v>
      </c>
      <c r="D2424" s="99">
        <v>1706</v>
      </c>
      <c r="E2424" s="99" t="s">
        <v>61</v>
      </c>
      <c r="F2424" s="99">
        <v>0.26</v>
      </c>
      <c r="G2424" s="99" t="s">
        <v>287</v>
      </c>
      <c r="H2424" s="99" t="s">
        <v>60</v>
      </c>
      <c r="I2424" s="99" t="s">
        <v>59</v>
      </c>
      <c r="J2424" s="99" t="s">
        <v>263</v>
      </c>
      <c r="K2424" s="99">
        <v>18759</v>
      </c>
      <c r="L2424" s="99">
        <v>28196</v>
      </c>
      <c r="M2424" s="99">
        <v>0.66530713576393796</v>
      </c>
    </row>
    <row r="2425" spans="1:13" x14ac:dyDescent="0.35">
      <c r="A2425" s="99">
        <v>39.4</v>
      </c>
      <c r="B2425" s="99">
        <v>37</v>
      </c>
      <c r="C2425" s="99" t="s">
        <v>273</v>
      </c>
      <c r="D2425" s="99">
        <v>2251</v>
      </c>
      <c r="E2425" s="99" t="s">
        <v>61</v>
      </c>
      <c r="F2425" s="99">
        <v>0.26</v>
      </c>
      <c r="G2425" s="99" t="s">
        <v>287</v>
      </c>
      <c r="H2425" s="99" t="s">
        <v>60</v>
      </c>
      <c r="I2425" s="99" t="s">
        <v>59</v>
      </c>
      <c r="J2425" s="99" t="s">
        <v>263</v>
      </c>
      <c r="K2425" s="99">
        <v>18759</v>
      </c>
      <c r="L2425" s="99">
        <v>28196</v>
      </c>
      <c r="M2425" s="99">
        <v>0.66530713576393796</v>
      </c>
    </row>
    <row r="2426" spans="1:13" x14ac:dyDescent="0.35">
      <c r="A2426" s="99">
        <v>42.4</v>
      </c>
      <c r="B2426" s="99">
        <v>37</v>
      </c>
      <c r="C2426" s="99" t="s">
        <v>273</v>
      </c>
      <c r="D2426" s="99">
        <v>2821</v>
      </c>
      <c r="E2426" s="99" t="s">
        <v>61</v>
      </c>
      <c r="F2426" s="99">
        <v>0.26</v>
      </c>
      <c r="G2426" s="99" t="s">
        <v>287</v>
      </c>
      <c r="H2426" s="99" t="s">
        <v>60</v>
      </c>
      <c r="I2426" s="99" t="s">
        <v>59</v>
      </c>
      <c r="J2426" s="99" t="s">
        <v>263</v>
      </c>
      <c r="K2426" s="99">
        <v>18759</v>
      </c>
      <c r="L2426" s="99">
        <v>28196</v>
      </c>
      <c r="M2426" s="99">
        <v>0.66530713576393796</v>
      </c>
    </row>
    <row r="2427" spans="1:13" x14ac:dyDescent="0.35">
      <c r="A2427" s="99">
        <v>45.4</v>
      </c>
      <c r="B2427" s="99">
        <v>37</v>
      </c>
      <c r="C2427" s="99" t="s">
        <v>273</v>
      </c>
      <c r="D2427" s="99">
        <v>3414</v>
      </c>
      <c r="E2427" s="99" t="s">
        <v>61</v>
      </c>
      <c r="F2427" s="99">
        <v>0.26</v>
      </c>
      <c r="G2427" s="99" t="s">
        <v>287</v>
      </c>
      <c r="H2427" s="99" t="s">
        <v>60</v>
      </c>
      <c r="I2427" s="99" t="s">
        <v>59</v>
      </c>
      <c r="J2427" s="99" t="s">
        <v>263</v>
      </c>
      <c r="K2427" s="99">
        <v>18759</v>
      </c>
      <c r="L2427" s="99">
        <v>28196</v>
      </c>
      <c r="M2427" s="99">
        <v>0.66530713576393796</v>
      </c>
    </row>
    <row r="2428" spans="1:13" x14ac:dyDescent="0.35">
      <c r="A2428" s="99">
        <v>48.4</v>
      </c>
      <c r="B2428" s="99">
        <v>37</v>
      </c>
      <c r="C2428" s="99" t="s">
        <v>273</v>
      </c>
      <c r="D2428" s="99">
        <v>3970</v>
      </c>
      <c r="E2428" s="99" t="s">
        <v>61</v>
      </c>
      <c r="F2428" s="99">
        <v>0.26</v>
      </c>
      <c r="G2428" s="99" t="s">
        <v>287</v>
      </c>
      <c r="H2428" s="99" t="s">
        <v>60</v>
      </c>
      <c r="I2428" s="99" t="s">
        <v>59</v>
      </c>
      <c r="J2428" s="99" t="s">
        <v>263</v>
      </c>
      <c r="K2428" s="99">
        <v>18759</v>
      </c>
      <c r="L2428" s="99">
        <v>28196</v>
      </c>
      <c r="M2428" s="99">
        <v>0.66530713576393796</v>
      </c>
    </row>
    <row r="2429" spans="1:13" x14ac:dyDescent="0.35">
      <c r="A2429" s="99">
        <v>51.4</v>
      </c>
      <c r="B2429" s="99">
        <v>37</v>
      </c>
      <c r="C2429" s="99" t="s">
        <v>273</v>
      </c>
      <c r="D2429" s="99">
        <v>4598</v>
      </c>
      <c r="E2429" s="99" t="s">
        <v>61</v>
      </c>
      <c r="F2429" s="99">
        <v>0.26</v>
      </c>
      <c r="G2429" s="99" t="s">
        <v>287</v>
      </c>
      <c r="H2429" s="99" t="s">
        <v>60</v>
      </c>
      <c r="I2429" s="99" t="s">
        <v>59</v>
      </c>
      <c r="J2429" s="99" t="s">
        <v>263</v>
      </c>
      <c r="K2429" s="99">
        <v>18759</v>
      </c>
      <c r="L2429" s="99">
        <v>28196</v>
      </c>
      <c r="M2429" s="99">
        <v>0.66530713576393796</v>
      </c>
    </row>
    <row r="2430" spans="1:13" x14ac:dyDescent="0.35">
      <c r="A2430" s="99">
        <v>54.4</v>
      </c>
      <c r="B2430" s="99">
        <v>37</v>
      </c>
      <c r="C2430" s="99" t="s">
        <v>273</v>
      </c>
      <c r="D2430" s="99">
        <v>5241</v>
      </c>
      <c r="E2430" s="99" t="s">
        <v>61</v>
      </c>
      <c r="F2430" s="99">
        <v>0.26</v>
      </c>
      <c r="G2430" s="99" t="s">
        <v>287</v>
      </c>
      <c r="H2430" s="99" t="s">
        <v>60</v>
      </c>
      <c r="I2430" s="99" t="s">
        <v>59</v>
      </c>
      <c r="J2430" s="99" t="s">
        <v>263</v>
      </c>
      <c r="K2430" s="99">
        <v>18759</v>
      </c>
      <c r="L2430" s="99">
        <v>28196</v>
      </c>
      <c r="M2430" s="99">
        <v>0.66530713576393796</v>
      </c>
    </row>
    <row r="2431" spans="1:13" x14ac:dyDescent="0.35">
      <c r="A2431" s="99">
        <v>57.4</v>
      </c>
      <c r="B2431" s="99">
        <v>37</v>
      </c>
      <c r="C2431" s="99" t="s">
        <v>273</v>
      </c>
      <c r="D2431" s="99">
        <v>5801</v>
      </c>
      <c r="E2431" s="99" t="s">
        <v>61</v>
      </c>
      <c r="F2431" s="99">
        <v>0.26</v>
      </c>
      <c r="G2431" s="99" t="s">
        <v>287</v>
      </c>
      <c r="H2431" s="99" t="s">
        <v>60</v>
      </c>
      <c r="I2431" s="99" t="s">
        <v>59</v>
      </c>
      <c r="J2431" s="99" t="s">
        <v>263</v>
      </c>
      <c r="K2431" s="99">
        <v>18759</v>
      </c>
      <c r="L2431" s="99">
        <v>28196</v>
      </c>
      <c r="M2431" s="99">
        <v>0.66530713576393796</v>
      </c>
    </row>
    <row r="2432" spans="1:13" x14ac:dyDescent="0.35">
      <c r="A2432" s="99">
        <v>60.4</v>
      </c>
      <c r="B2432" s="99">
        <v>37</v>
      </c>
      <c r="C2432" s="99" t="s">
        <v>273</v>
      </c>
      <c r="D2432" s="99">
        <v>6567</v>
      </c>
      <c r="E2432" s="99" t="s">
        <v>61</v>
      </c>
      <c r="F2432" s="99">
        <v>0.26</v>
      </c>
      <c r="G2432" s="99" t="s">
        <v>287</v>
      </c>
      <c r="H2432" s="99" t="s">
        <v>60</v>
      </c>
      <c r="I2432" s="99" t="s">
        <v>59</v>
      </c>
      <c r="J2432" s="99" t="s">
        <v>263</v>
      </c>
      <c r="K2432" s="99">
        <v>18759</v>
      </c>
      <c r="L2432" s="99">
        <v>28196</v>
      </c>
      <c r="M2432" s="99">
        <v>0.66530713576393796</v>
      </c>
    </row>
    <row r="2433" spans="1:13" x14ac:dyDescent="0.35">
      <c r="A2433" s="99">
        <v>63.4</v>
      </c>
      <c r="B2433" s="99">
        <v>37</v>
      </c>
      <c r="C2433" s="99" t="s">
        <v>273</v>
      </c>
      <c r="D2433" s="99">
        <v>7168</v>
      </c>
      <c r="E2433" s="99" t="s">
        <v>61</v>
      </c>
      <c r="F2433" s="99">
        <v>0.26</v>
      </c>
      <c r="G2433" s="99" t="s">
        <v>287</v>
      </c>
      <c r="H2433" s="99" t="s">
        <v>60</v>
      </c>
      <c r="I2433" s="99" t="s">
        <v>59</v>
      </c>
      <c r="J2433" s="99" t="s">
        <v>263</v>
      </c>
      <c r="K2433" s="99">
        <v>18759</v>
      </c>
      <c r="L2433" s="99">
        <v>28196</v>
      </c>
      <c r="M2433" s="99">
        <v>0.66530713576393796</v>
      </c>
    </row>
    <row r="2434" spans="1:13" x14ac:dyDescent="0.35">
      <c r="A2434" s="99">
        <v>66.400000000000006</v>
      </c>
      <c r="B2434" s="99">
        <v>37</v>
      </c>
      <c r="C2434" s="99" t="s">
        <v>273</v>
      </c>
      <c r="D2434" s="99">
        <v>7906</v>
      </c>
      <c r="E2434" s="99" t="s">
        <v>61</v>
      </c>
      <c r="F2434" s="99">
        <v>0.26</v>
      </c>
      <c r="G2434" s="99" t="s">
        <v>287</v>
      </c>
      <c r="H2434" s="99" t="s">
        <v>60</v>
      </c>
      <c r="I2434" s="99" t="s">
        <v>59</v>
      </c>
      <c r="J2434" s="99" t="s">
        <v>263</v>
      </c>
      <c r="K2434" s="99">
        <v>18759</v>
      </c>
      <c r="L2434" s="99">
        <v>28196</v>
      </c>
      <c r="M2434" s="99">
        <v>0.66530713576393796</v>
      </c>
    </row>
    <row r="2435" spans="1:13" x14ac:dyDescent="0.35">
      <c r="A2435" s="99">
        <v>69.400000000000006</v>
      </c>
      <c r="B2435" s="99">
        <v>37</v>
      </c>
      <c r="C2435" s="99" t="s">
        <v>273</v>
      </c>
      <c r="D2435" s="99">
        <v>8466</v>
      </c>
      <c r="E2435" s="99" t="s">
        <v>61</v>
      </c>
      <c r="F2435" s="99">
        <v>0.26</v>
      </c>
      <c r="G2435" s="99" t="s">
        <v>287</v>
      </c>
      <c r="H2435" s="99" t="s">
        <v>60</v>
      </c>
      <c r="I2435" s="99" t="s">
        <v>59</v>
      </c>
      <c r="J2435" s="99" t="s">
        <v>263</v>
      </c>
      <c r="K2435" s="99">
        <v>18759</v>
      </c>
      <c r="L2435" s="99">
        <v>28196</v>
      </c>
      <c r="M2435" s="99">
        <v>0.66530713576393796</v>
      </c>
    </row>
    <row r="2436" spans="1:13" x14ac:dyDescent="0.35">
      <c r="A2436" s="99">
        <v>72.400000000000006</v>
      </c>
      <c r="B2436" s="99">
        <v>37</v>
      </c>
      <c r="C2436" s="99" t="s">
        <v>273</v>
      </c>
      <c r="D2436" s="99">
        <v>9248</v>
      </c>
      <c r="E2436" s="99" t="s">
        <v>61</v>
      </c>
      <c r="F2436" s="99">
        <v>0.26</v>
      </c>
      <c r="G2436" s="99" t="s">
        <v>287</v>
      </c>
      <c r="H2436" s="99" t="s">
        <v>60</v>
      </c>
      <c r="I2436" s="99" t="s">
        <v>59</v>
      </c>
      <c r="J2436" s="99" t="s">
        <v>263</v>
      </c>
      <c r="K2436" s="99">
        <v>18759</v>
      </c>
      <c r="L2436" s="99">
        <v>28196</v>
      </c>
      <c r="M2436" s="99">
        <v>0.66530713576393796</v>
      </c>
    </row>
    <row r="2437" spans="1:13" x14ac:dyDescent="0.35">
      <c r="A2437" s="99">
        <v>75.400000000000006</v>
      </c>
      <c r="B2437" s="99">
        <v>37</v>
      </c>
      <c r="C2437" s="99" t="s">
        <v>273</v>
      </c>
      <c r="D2437" s="99">
        <v>9861</v>
      </c>
      <c r="E2437" s="99" t="s">
        <v>61</v>
      </c>
      <c r="F2437" s="99">
        <v>0.26</v>
      </c>
      <c r="G2437" s="99" t="s">
        <v>287</v>
      </c>
      <c r="H2437" s="99" t="s">
        <v>60</v>
      </c>
      <c r="I2437" s="99" t="s">
        <v>59</v>
      </c>
      <c r="J2437" s="99" t="s">
        <v>263</v>
      </c>
      <c r="K2437" s="99">
        <v>18759</v>
      </c>
      <c r="L2437" s="99">
        <v>28196</v>
      </c>
      <c r="M2437" s="99">
        <v>0.66530713576393796</v>
      </c>
    </row>
    <row r="2438" spans="1:13" x14ac:dyDescent="0.35">
      <c r="A2438" s="99">
        <v>78.400000000000006</v>
      </c>
      <c r="B2438" s="99">
        <v>37</v>
      </c>
      <c r="C2438" s="99" t="s">
        <v>273</v>
      </c>
      <c r="D2438" s="99">
        <v>10658</v>
      </c>
      <c r="E2438" s="99" t="s">
        <v>61</v>
      </c>
      <c r="F2438" s="99">
        <v>0.26</v>
      </c>
      <c r="G2438" s="99" t="s">
        <v>287</v>
      </c>
      <c r="H2438" s="99" t="s">
        <v>60</v>
      </c>
      <c r="I2438" s="99" t="s">
        <v>59</v>
      </c>
      <c r="J2438" s="99" t="s">
        <v>263</v>
      </c>
      <c r="K2438" s="99">
        <v>18759</v>
      </c>
      <c r="L2438" s="99">
        <v>28196</v>
      </c>
      <c r="M2438" s="99">
        <v>0.66530713576393796</v>
      </c>
    </row>
    <row r="2439" spans="1:13" x14ac:dyDescent="0.35">
      <c r="A2439" s="99">
        <v>81.400000000000006</v>
      </c>
      <c r="B2439" s="99">
        <v>37</v>
      </c>
      <c r="C2439" s="99" t="s">
        <v>273</v>
      </c>
      <c r="D2439" s="99">
        <v>11305</v>
      </c>
      <c r="E2439" s="99" t="s">
        <v>61</v>
      </c>
      <c r="F2439" s="99">
        <v>0.26</v>
      </c>
      <c r="G2439" s="99" t="s">
        <v>287</v>
      </c>
      <c r="H2439" s="99" t="s">
        <v>60</v>
      </c>
      <c r="I2439" s="99" t="s">
        <v>59</v>
      </c>
      <c r="J2439" s="99" t="s">
        <v>263</v>
      </c>
      <c r="K2439" s="99">
        <v>18759</v>
      </c>
      <c r="L2439" s="99">
        <v>28196</v>
      </c>
      <c r="M2439" s="99">
        <v>0.66530713576393796</v>
      </c>
    </row>
    <row r="2440" spans="1:13" x14ac:dyDescent="0.35">
      <c r="A2440" s="99">
        <v>84.4</v>
      </c>
      <c r="B2440" s="99">
        <v>37</v>
      </c>
      <c r="C2440" s="99" t="s">
        <v>273</v>
      </c>
      <c r="D2440" s="99">
        <v>12009</v>
      </c>
      <c r="E2440" s="99" t="s">
        <v>61</v>
      </c>
      <c r="F2440" s="99">
        <v>0.26</v>
      </c>
      <c r="G2440" s="99" t="s">
        <v>287</v>
      </c>
      <c r="H2440" s="99" t="s">
        <v>60</v>
      </c>
      <c r="I2440" s="99" t="s">
        <v>59</v>
      </c>
      <c r="J2440" s="99" t="s">
        <v>263</v>
      </c>
      <c r="K2440" s="99">
        <v>18759</v>
      </c>
      <c r="L2440" s="99">
        <v>28196</v>
      </c>
      <c r="M2440" s="99">
        <v>0.66530713576393796</v>
      </c>
    </row>
    <row r="2441" spans="1:13" x14ac:dyDescent="0.35">
      <c r="A2441" s="99">
        <v>87.4</v>
      </c>
      <c r="B2441" s="99">
        <v>37</v>
      </c>
      <c r="C2441" s="99" t="s">
        <v>273</v>
      </c>
      <c r="D2441" s="99">
        <v>12537</v>
      </c>
      <c r="E2441" s="99" t="s">
        <v>61</v>
      </c>
      <c r="F2441" s="99">
        <v>0.26</v>
      </c>
      <c r="G2441" s="99" t="s">
        <v>287</v>
      </c>
      <c r="H2441" s="99" t="s">
        <v>60</v>
      </c>
      <c r="I2441" s="99" t="s">
        <v>59</v>
      </c>
      <c r="J2441" s="99" t="s">
        <v>263</v>
      </c>
      <c r="K2441" s="99">
        <v>18759</v>
      </c>
      <c r="L2441" s="99">
        <v>28196</v>
      </c>
      <c r="M2441" s="99">
        <v>0.66530713576393796</v>
      </c>
    </row>
    <row r="2442" spans="1:13" x14ac:dyDescent="0.35">
      <c r="A2442" s="99">
        <v>90.4</v>
      </c>
      <c r="B2442" s="99">
        <v>37</v>
      </c>
      <c r="C2442" s="99" t="s">
        <v>273</v>
      </c>
      <c r="D2442" s="99">
        <v>13019</v>
      </c>
      <c r="E2442" s="99" t="s">
        <v>61</v>
      </c>
      <c r="F2442" s="99">
        <v>0.26</v>
      </c>
      <c r="G2442" s="99" t="s">
        <v>287</v>
      </c>
      <c r="H2442" s="99" t="s">
        <v>60</v>
      </c>
      <c r="I2442" s="99" t="s">
        <v>59</v>
      </c>
      <c r="J2442" s="99" t="s">
        <v>263</v>
      </c>
      <c r="K2442" s="99">
        <v>18759</v>
      </c>
      <c r="L2442" s="99">
        <v>28196</v>
      </c>
      <c r="M2442" s="99">
        <v>0.66530713576393796</v>
      </c>
    </row>
    <row r="2443" spans="1:13" x14ac:dyDescent="0.35">
      <c r="A2443" s="99">
        <v>93.4</v>
      </c>
      <c r="B2443" s="99">
        <v>37</v>
      </c>
      <c r="C2443" s="99" t="s">
        <v>273</v>
      </c>
      <c r="D2443" s="99">
        <v>13734</v>
      </c>
      <c r="E2443" s="99" t="s">
        <v>61</v>
      </c>
      <c r="F2443" s="99">
        <v>0.26</v>
      </c>
      <c r="G2443" s="99" t="s">
        <v>287</v>
      </c>
      <c r="H2443" s="99" t="s">
        <v>60</v>
      </c>
      <c r="I2443" s="99" t="s">
        <v>59</v>
      </c>
      <c r="J2443" s="99" t="s">
        <v>263</v>
      </c>
      <c r="K2443" s="99">
        <v>18759</v>
      </c>
      <c r="L2443" s="99">
        <v>28196</v>
      </c>
      <c r="M2443" s="99">
        <v>0.66530713576393796</v>
      </c>
    </row>
    <row r="2444" spans="1:13" x14ac:dyDescent="0.35">
      <c r="A2444" s="99">
        <v>96.4</v>
      </c>
      <c r="B2444" s="99">
        <v>37</v>
      </c>
      <c r="C2444" s="99" t="s">
        <v>273</v>
      </c>
      <c r="D2444" s="99">
        <v>14418</v>
      </c>
      <c r="E2444" s="99" t="s">
        <v>61</v>
      </c>
      <c r="F2444" s="99">
        <v>0.26</v>
      </c>
      <c r="G2444" s="99" t="s">
        <v>287</v>
      </c>
      <c r="H2444" s="99" t="s">
        <v>60</v>
      </c>
      <c r="I2444" s="99" t="s">
        <v>59</v>
      </c>
      <c r="J2444" s="99" t="s">
        <v>263</v>
      </c>
      <c r="K2444" s="99">
        <v>18759</v>
      </c>
      <c r="L2444" s="99">
        <v>28196</v>
      </c>
      <c r="M2444" s="99">
        <v>0.66530713576393796</v>
      </c>
    </row>
    <row r="2445" spans="1:13" x14ac:dyDescent="0.35">
      <c r="A2445" s="99">
        <v>99.4</v>
      </c>
      <c r="B2445" s="99">
        <v>36.9</v>
      </c>
      <c r="C2445" s="99" t="s">
        <v>273</v>
      </c>
      <c r="D2445" s="99">
        <v>14808</v>
      </c>
      <c r="E2445" s="99" t="s">
        <v>61</v>
      </c>
      <c r="F2445" s="99">
        <v>0.26</v>
      </c>
      <c r="G2445" s="99" t="s">
        <v>287</v>
      </c>
      <c r="H2445" s="99" t="s">
        <v>60</v>
      </c>
      <c r="I2445" s="99" t="s">
        <v>59</v>
      </c>
      <c r="J2445" s="99" t="s">
        <v>263</v>
      </c>
      <c r="K2445" s="99">
        <v>18759</v>
      </c>
      <c r="L2445" s="99">
        <v>28196</v>
      </c>
      <c r="M2445" s="99">
        <v>0.66530713576393796</v>
      </c>
    </row>
    <row r="2446" spans="1:13" x14ac:dyDescent="0.35">
      <c r="A2446" s="99">
        <v>102.4</v>
      </c>
      <c r="B2446" s="99">
        <v>37</v>
      </c>
      <c r="C2446" s="99" t="s">
        <v>273</v>
      </c>
      <c r="D2446" s="99">
        <v>15421</v>
      </c>
      <c r="E2446" s="99" t="s">
        <v>61</v>
      </c>
      <c r="F2446" s="99">
        <v>0.26</v>
      </c>
      <c r="G2446" s="99" t="s">
        <v>287</v>
      </c>
      <c r="H2446" s="99" t="s">
        <v>60</v>
      </c>
      <c r="I2446" s="99" t="s">
        <v>59</v>
      </c>
      <c r="J2446" s="99" t="s">
        <v>263</v>
      </c>
      <c r="K2446" s="99">
        <v>18759</v>
      </c>
      <c r="L2446" s="99">
        <v>28196</v>
      </c>
      <c r="M2446" s="99">
        <v>0.66530713576393796</v>
      </c>
    </row>
    <row r="2447" spans="1:13" x14ac:dyDescent="0.35">
      <c r="A2447" s="99">
        <v>105.4</v>
      </c>
      <c r="B2447" s="99">
        <v>37</v>
      </c>
      <c r="C2447" s="99" t="s">
        <v>273</v>
      </c>
      <c r="D2447" s="99">
        <v>15682</v>
      </c>
      <c r="E2447" s="99" t="s">
        <v>61</v>
      </c>
      <c r="F2447" s="99">
        <v>0.26</v>
      </c>
      <c r="G2447" s="99" t="s">
        <v>287</v>
      </c>
      <c r="H2447" s="99" t="s">
        <v>60</v>
      </c>
      <c r="I2447" s="99" t="s">
        <v>59</v>
      </c>
      <c r="J2447" s="99" t="s">
        <v>263</v>
      </c>
      <c r="K2447" s="99">
        <v>18759</v>
      </c>
      <c r="L2447" s="99">
        <v>28196</v>
      </c>
      <c r="M2447" s="99">
        <v>0.66530713576393796</v>
      </c>
    </row>
    <row r="2448" spans="1:13" x14ac:dyDescent="0.35">
      <c r="A2448" s="99">
        <v>108.4</v>
      </c>
      <c r="B2448" s="99">
        <v>37</v>
      </c>
      <c r="C2448" s="99" t="s">
        <v>273</v>
      </c>
      <c r="D2448" s="99">
        <v>16103</v>
      </c>
      <c r="E2448" s="99" t="s">
        <v>61</v>
      </c>
      <c r="F2448" s="99">
        <v>0.26</v>
      </c>
      <c r="G2448" s="99" t="s">
        <v>287</v>
      </c>
      <c r="H2448" s="99" t="s">
        <v>60</v>
      </c>
      <c r="I2448" s="99" t="s">
        <v>59</v>
      </c>
      <c r="J2448" s="99" t="s">
        <v>263</v>
      </c>
      <c r="K2448" s="99">
        <v>18759</v>
      </c>
      <c r="L2448" s="99">
        <v>28196</v>
      </c>
      <c r="M2448" s="99">
        <v>0.66530713576393796</v>
      </c>
    </row>
    <row r="2449" spans="1:13" x14ac:dyDescent="0.35">
      <c r="A2449" s="99">
        <v>111.4</v>
      </c>
      <c r="B2449" s="99">
        <v>37</v>
      </c>
      <c r="C2449" s="99" t="s">
        <v>273</v>
      </c>
      <c r="D2449" s="99">
        <v>16454</v>
      </c>
      <c r="E2449" s="99" t="s">
        <v>61</v>
      </c>
      <c r="F2449" s="99">
        <v>0.26</v>
      </c>
      <c r="G2449" s="99" t="s">
        <v>287</v>
      </c>
      <c r="H2449" s="99" t="s">
        <v>60</v>
      </c>
      <c r="I2449" s="99" t="s">
        <v>59</v>
      </c>
      <c r="J2449" s="99" t="s">
        <v>263</v>
      </c>
      <c r="K2449" s="99">
        <v>18759</v>
      </c>
      <c r="L2449" s="99">
        <v>28196</v>
      </c>
      <c r="M2449" s="99">
        <v>0.66530713576393796</v>
      </c>
    </row>
    <row r="2450" spans="1:13" x14ac:dyDescent="0.35">
      <c r="A2450" s="99">
        <v>114.4</v>
      </c>
      <c r="B2450" s="99">
        <v>37</v>
      </c>
      <c r="C2450" s="99" t="s">
        <v>273</v>
      </c>
      <c r="D2450" s="99">
        <v>17002</v>
      </c>
      <c r="E2450" s="99" t="s">
        <v>61</v>
      </c>
      <c r="F2450" s="99">
        <v>0.26</v>
      </c>
      <c r="G2450" s="99" t="s">
        <v>287</v>
      </c>
      <c r="H2450" s="99" t="s">
        <v>60</v>
      </c>
      <c r="I2450" s="99" t="s">
        <v>59</v>
      </c>
      <c r="J2450" s="99" t="s">
        <v>263</v>
      </c>
      <c r="K2450" s="99">
        <v>18759</v>
      </c>
      <c r="L2450" s="99">
        <v>28196</v>
      </c>
      <c r="M2450" s="99">
        <v>0.66530713576393796</v>
      </c>
    </row>
    <row r="2451" spans="1:13" x14ac:dyDescent="0.35">
      <c r="A2451" s="99">
        <v>117.4</v>
      </c>
      <c r="B2451" s="99">
        <v>37</v>
      </c>
      <c r="C2451" s="99" t="s">
        <v>273</v>
      </c>
      <c r="D2451" s="99">
        <v>17116</v>
      </c>
      <c r="E2451" s="99" t="s">
        <v>61</v>
      </c>
      <c r="F2451" s="99">
        <v>0.26</v>
      </c>
      <c r="G2451" s="99" t="s">
        <v>287</v>
      </c>
      <c r="H2451" s="99" t="s">
        <v>60</v>
      </c>
      <c r="I2451" s="99" t="s">
        <v>59</v>
      </c>
      <c r="J2451" s="99" t="s">
        <v>263</v>
      </c>
      <c r="K2451" s="99">
        <v>18759</v>
      </c>
      <c r="L2451" s="99">
        <v>28196</v>
      </c>
      <c r="M2451" s="99">
        <v>0.66530713576393796</v>
      </c>
    </row>
    <row r="2452" spans="1:13" x14ac:dyDescent="0.35">
      <c r="A2452" s="99">
        <v>120.4</v>
      </c>
      <c r="B2452" s="99">
        <v>37</v>
      </c>
      <c r="C2452" s="99" t="s">
        <v>273</v>
      </c>
      <c r="D2452" s="99">
        <v>17290</v>
      </c>
      <c r="E2452" s="99" t="s">
        <v>61</v>
      </c>
      <c r="F2452" s="99">
        <v>0.26</v>
      </c>
      <c r="G2452" s="99" t="s">
        <v>287</v>
      </c>
      <c r="H2452" s="99" t="s">
        <v>60</v>
      </c>
      <c r="I2452" s="99" t="s">
        <v>59</v>
      </c>
      <c r="J2452" s="99" t="s">
        <v>263</v>
      </c>
      <c r="K2452" s="99">
        <v>18759</v>
      </c>
      <c r="L2452" s="99">
        <v>28196</v>
      </c>
      <c r="M2452" s="99">
        <v>0.66530713576393796</v>
      </c>
    </row>
    <row r="2453" spans="1:13" x14ac:dyDescent="0.35">
      <c r="A2453" s="99">
        <v>123.4</v>
      </c>
      <c r="B2453" s="99">
        <v>37</v>
      </c>
      <c r="C2453" s="99" t="s">
        <v>273</v>
      </c>
      <c r="D2453" s="99">
        <v>17526</v>
      </c>
      <c r="E2453" s="99" t="s">
        <v>61</v>
      </c>
      <c r="F2453" s="99">
        <v>0.26</v>
      </c>
      <c r="G2453" s="99" t="s">
        <v>287</v>
      </c>
      <c r="H2453" s="99" t="s">
        <v>60</v>
      </c>
      <c r="I2453" s="99" t="s">
        <v>59</v>
      </c>
      <c r="J2453" s="99" t="s">
        <v>263</v>
      </c>
      <c r="K2453" s="99">
        <v>18759</v>
      </c>
      <c r="L2453" s="99">
        <v>28196</v>
      </c>
      <c r="M2453" s="99">
        <v>0.66530713576393796</v>
      </c>
    </row>
    <row r="2454" spans="1:13" x14ac:dyDescent="0.35">
      <c r="A2454" s="99">
        <v>126.4</v>
      </c>
      <c r="B2454" s="99">
        <v>37</v>
      </c>
      <c r="C2454" s="99" t="s">
        <v>273</v>
      </c>
      <c r="D2454" s="99">
        <v>17684</v>
      </c>
      <c r="E2454" s="99" t="s">
        <v>61</v>
      </c>
      <c r="F2454" s="99">
        <v>0.26</v>
      </c>
      <c r="G2454" s="99" t="s">
        <v>287</v>
      </c>
      <c r="H2454" s="99" t="s">
        <v>60</v>
      </c>
      <c r="I2454" s="99" t="s">
        <v>59</v>
      </c>
      <c r="J2454" s="99" t="s">
        <v>263</v>
      </c>
      <c r="K2454" s="99">
        <v>18759</v>
      </c>
      <c r="L2454" s="99">
        <v>28196</v>
      </c>
      <c r="M2454" s="99">
        <v>0.66530713576393796</v>
      </c>
    </row>
    <row r="2455" spans="1:13" x14ac:dyDescent="0.35">
      <c r="A2455" s="99">
        <v>129.4</v>
      </c>
      <c r="B2455" s="99">
        <v>37</v>
      </c>
      <c r="C2455" s="99" t="s">
        <v>273</v>
      </c>
      <c r="D2455" s="99">
        <v>17796</v>
      </c>
      <c r="E2455" s="99" t="s">
        <v>61</v>
      </c>
      <c r="F2455" s="99">
        <v>0.26</v>
      </c>
      <c r="G2455" s="99" t="s">
        <v>287</v>
      </c>
      <c r="H2455" s="99" t="s">
        <v>60</v>
      </c>
      <c r="I2455" s="99" t="s">
        <v>59</v>
      </c>
      <c r="J2455" s="99" t="s">
        <v>263</v>
      </c>
      <c r="K2455" s="99">
        <v>18759</v>
      </c>
      <c r="L2455" s="99">
        <v>28196</v>
      </c>
      <c r="M2455" s="99">
        <v>0.66530713576393796</v>
      </c>
    </row>
    <row r="2456" spans="1:13" x14ac:dyDescent="0.35">
      <c r="A2456" s="99">
        <v>132.4</v>
      </c>
      <c r="B2456" s="99">
        <v>37</v>
      </c>
      <c r="C2456" s="99" t="s">
        <v>273</v>
      </c>
      <c r="D2456" s="99">
        <v>17887</v>
      </c>
      <c r="E2456" s="99" t="s">
        <v>61</v>
      </c>
      <c r="F2456" s="99">
        <v>0.26</v>
      </c>
      <c r="G2456" s="99" t="s">
        <v>287</v>
      </c>
      <c r="H2456" s="99" t="s">
        <v>60</v>
      </c>
      <c r="I2456" s="99" t="s">
        <v>59</v>
      </c>
      <c r="J2456" s="99" t="s">
        <v>263</v>
      </c>
      <c r="K2456" s="99">
        <v>18759</v>
      </c>
      <c r="L2456" s="99">
        <v>28196</v>
      </c>
      <c r="M2456" s="99">
        <v>0.66530713576393796</v>
      </c>
    </row>
    <row r="2457" spans="1:13" x14ac:dyDescent="0.35">
      <c r="A2457" s="99">
        <v>135.4</v>
      </c>
      <c r="B2457" s="99">
        <v>37</v>
      </c>
      <c r="C2457" s="99" t="s">
        <v>273</v>
      </c>
      <c r="D2457" s="99">
        <v>17696</v>
      </c>
      <c r="E2457" s="99" t="s">
        <v>61</v>
      </c>
      <c r="F2457" s="99">
        <v>0.26</v>
      </c>
      <c r="G2457" s="99" t="s">
        <v>287</v>
      </c>
      <c r="H2457" s="99" t="s">
        <v>60</v>
      </c>
      <c r="I2457" s="99" t="s">
        <v>59</v>
      </c>
      <c r="J2457" s="99" t="s">
        <v>263</v>
      </c>
      <c r="K2457" s="99">
        <v>18759</v>
      </c>
      <c r="L2457" s="99">
        <v>28196</v>
      </c>
      <c r="M2457" s="99">
        <v>0.66530713576393796</v>
      </c>
    </row>
    <row r="2458" spans="1:13" x14ac:dyDescent="0.35">
      <c r="A2458" s="99">
        <v>138.4</v>
      </c>
      <c r="B2458" s="99">
        <v>37</v>
      </c>
      <c r="C2458" s="99" t="s">
        <v>273</v>
      </c>
      <c r="D2458" s="99">
        <v>18040</v>
      </c>
      <c r="E2458" s="99" t="s">
        <v>61</v>
      </c>
      <c r="F2458" s="99">
        <v>0.26</v>
      </c>
      <c r="G2458" s="99" t="s">
        <v>287</v>
      </c>
      <c r="H2458" s="99" t="s">
        <v>60</v>
      </c>
      <c r="I2458" s="99" t="s">
        <v>59</v>
      </c>
      <c r="J2458" s="99" t="s">
        <v>263</v>
      </c>
      <c r="K2458" s="99">
        <v>18759</v>
      </c>
      <c r="L2458" s="99">
        <v>28196</v>
      </c>
      <c r="M2458" s="99">
        <v>0.66530713576393796</v>
      </c>
    </row>
    <row r="2459" spans="1:13" x14ac:dyDescent="0.35">
      <c r="A2459" s="99">
        <v>141.4</v>
      </c>
      <c r="B2459" s="99">
        <v>37</v>
      </c>
      <c r="C2459" s="99" t="s">
        <v>273</v>
      </c>
      <c r="D2459" s="99">
        <v>18162</v>
      </c>
      <c r="E2459" s="99" t="s">
        <v>61</v>
      </c>
      <c r="F2459" s="99">
        <v>0.26</v>
      </c>
      <c r="G2459" s="99" t="s">
        <v>287</v>
      </c>
      <c r="H2459" s="99" t="s">
        <v>60</v>
      </c>
      <c r="I2459" s="99" t="s">
        <v>59</v>
      </c>
      <c r="J2459" s="99" t="s">
        <v>263</v>
      </c>
      <c r="K2459" s="99">
        <v>18759</v>
      </c>
      <c r="L2459" s="99">
        <v>28196</v>
      </c>
      <c r="M2459" s="99">
        <v>0.66530713576393796</v>
      </c>
    </row>
    <row r="2460" spans="1:13" x14ac:dyDescent="0.35">
      <c r="A2460" s="99">
        <v>144.4</v>
      </c>
      <c r="B2460" s="99">
        <v>37</v>
      </c>
      <c r="C2460" s="99" t="s">
        <v>273</v>
      </c>
      <c r="D2460" s="99">
        <v>18223</v>
      </c>
      <c r="E2460" s="99" t="s">
        <v>61</v>
      </c>
      <c r="F2460" s="99">
        <v>0.26</v>
      </c>
      <c r="G2460" s="99" t="s">
        <v>287</v>
      </c>
      <c r="H2460" s="99" t="s">
        <v>60</v>
      </c>
      <c r="I2460" s="99" t="s">
        <v>59</v>
      </c>
      <c r="J2460" s="99" t="s">
        <v>263</v>
      </c>
      <c r="K2460" s="99">
        <v>18759</v>
      </c>
      <c r="L2460" s="99">
        <v>28196</v>
      </c>
      <c r="M2460" s="99">
        <v>0.66530713576393796</v>
      </c>
    </row>
    <row r="2461" spans="1:13" x14ac:dyDescent="0.35">
      <c r="A2461" s="99">
        <v>147.4</v>
      </c>
      <c r="B2461" s="99">
        <v>37</v>
      </c>
      <c r="C2461" s="99" t="s">
        <v>273</v>
      </c>
      <c r="D2461" s="99">
        <v>18099</v>
      </c>
      <c r="E2461" s="99" t="s">
        <v>61</v>
      </c>
      <c r="F2461" s="99">
        <v>0.26</v>
      </c>
      <c r="G2461" s="99" t="s">
        <v>287</v>
      </c>
      <c r="H2461" s="99" t="s">
        <v>60</v>
      </c>
      <c r="I2461" s="99" t="s">
        <v>59</v>
      </c>
      <c r="J2461" s="99" t="s">
        <v>263</v>
      </c>
      <c r="K2461" s="99">
        <v>18759</v>
      </c>
      <c r="L2461" s="99">
        <v>28196</v>
      </c>
      <c r="M2461" s="99">
        <v>0.66530713576393796</v>
      </c>
    </row>
    <row r="2462" spans="1:13" x14ac:dyDescent="0.35">
      <c r="A2462" s="99">
        <v>150.4</v>
      </c>
      <c r="B2462" s="99">
        <v>37</v>
      </c>
      <c r="C2462" s="99" t="s">
        <v>273</v>
      </c>
      <c r="D2462" s="99">
        <v>18321</v>
      </c>
      <c r="E2462" s="99" t="s">
        <v>61</v>
      </c>
      <c r="F2462" s="99">
        <v>0.26</v>
      </c>
      <c r="G2462" s="99" t="s">
        <v>287</v>
      </c>
      <c r="H2462" s="99" t="s">
        <v>60</v>
      </c>
      <c r="I2462" s="99" t="s">
        <v>59</v>
      </c>
      <c r="J2462" s="99" t="s">
        <v>263</v>
      </c>
      <c r="K2462" s="99">
        <v>18759</v>
      </c>
      <c r="L2462" s="99">
        <v>28196</v>
      </c>
      <c r="M2462" s="99">
        <v>0.66530713576393796</v>
      </c>
    </row>
    <row r="2463" spans="1:13" x14ac:dyDescent="0.35">
      <c r="A2463" s="99">
        <v>153.4</v>
      </c>
      <c r="B2463" s="99">
        <v>37</v>
      </c>
      <c r="C2463" s="99" t="s">
        <v>273</v>
      </c>
      <c r="D2463" s="99">
        <v>18470</v>
      </c>
      <c r="E2463" s="99" t="s">
        <v>61</v>
      </c>
      <c r="F2463" s="99">
        <v>0.26</v>
      </c>
      <c r="G2463" s="99" t="s">
        <v>287</v>
      </c>
      <c r="H2463" s="99" t="s">
        <v>60</v>
      </c>
      <c r="I2463" s="99" t="s">
        <v>59</v>
      </c>
      <c r="J2463" s="99" t="s">
        <v>263</v>
      </c>
      <c r="K2463" s="99">
        <v>18759</v>
      </c>
      <c r="L2463" s="99">
        <v>28196</v>
      </c>
      <c r="M2463" s="99">
        <v>0.66530713576393796</v>
      </c>
    </row>
    <row r="2464" spans="1:13" x14ac:dyDescent="0.35">
      <c r="A2464" s="99">
        <v>156.4</v>
      </c>
      <c r="B2464" s="99">
        <v>37</v>
      </c>
      <c r="C2464" s="99" t="s">
        <v>273</v>
      </c>
      <c r="D2464" s="99">
        <v>18314</v>
      </c>
      <c r="E2464" s="99" t="s">
        <v>61</v>
      </c>
      <c r="F2464" s="99">
        <v>0.26</v>
      </c>
      <c r="G2464" s="99" t="s">
        <v>287</v>
      </c>
      <c r="H2464" s="99" t="s">
        <v>60</v>
      </c>
      <c r="I2464" s="99" t="s">
        <v>59</v>
      </c>
      <c r="J2464" s="99" t="s">
        <v>263</v>
      </c>
      <c r="K2464" s="99">
        <v>18759</v>
      </c>
      <c r="L2464" s="99">
        <v>28196</v>
      </c>
      <c r="M2464" s="99">
        <v>0.66530713576393796</v>
      </c>
    </row>
    <row r="2465" spans="1:13" x14ac:dyDescent="0.35">
      <c r="A2465" s="99">
        <v>159.4</v>
      </c>
      <c r="B2465" s="99">
        <v>37</v>
      </c>
      <c r="C2465" s="99" t="s">
        <v>273</v>
      </c>
      <c r="D2465" s="99">
        <v>18494</v>
      </c>
      <c r="E2465" s="99" t="s">
        <v>61</v>
      </c>
      <c r="F2465" s="99">
        <v>0.26</v>
      </c>
      <c r="G2465" s="99" t="s">
        <v>287</v>
      </c>
      <c r="H2465" s="99" t="s">
        <v>60</v>
      </c>
      <c r="I2465" s="99" t="s">
        <v>59</v>
      </c>
      <c r="J2465" s="99" t="s">
        <v>263</v>
      </c>
      <c r="K2465" s="99">
        <v>18759</v>
      </c>
      <c r="L2465" s="99">
        <v>28196</v>
      </c>
      <c r="M2465" s="99">
        <v>0.66530713576393796</v>
      </c>
    </row>
    <row r="2466" spans="1:13" x14ac:dyDescent="0.35">
      <c r="A2466" s="99">
        <v>162.4</v>
      </c>
      <c r="B2466" s="99">
        <v>37</v>
      </c>
      <c r="C2466" s="99" t="s">
        <v>273</v>
      </c>
      <c r="D2466" s="99">
        <v>18272</v>
      </c>
      <c r="E2466" s="99" t="s">
        <v>61</v>
      </c>
      <c r="F2466" s="99">
        <v>0.26</v>
      </c>
      <c r="G2466" s="99" t="s">
        <v>287</v>
      </c>
      <c r="H2466" s="99" t="s">
        <v>60</v>
      </c>
      <c r="I2466" s="99" t="s">
        <v>59</v>
      </c>
      <c r="J2466" s="99" t="s">
        <v>263</v>
      </c>
      <c r="K2466" s="99">
        <v>18759</v>
      </c>
      <c r="L2466" s="99">
        <v>28196</v>
      </c>
      <c r="M2466" s="99">
        <v>0.66530713576393796</v>
      </c>
    </row>
    <row r="2467" spans="1:13" x14ac:dyDescent="0.35">
      <c r="A2467" s="99">
        <v>165.4</v>
      </c>
      <c r="B2467" s="99">
        <v>37</v>
      </c>
      <c r="C2467" s="99" t="s">
        <v>273</v>
      </c>
      <c r="D2467" s="99">
        <v>18548</v>
      </c>
      <c r="E2467" s="99" t="s">
        <v>61</v>
      </c>
      <c r="F2467" s="99">
        <v>0.26</v>
      </c>
      <c r="G2467" s="99" t="s">
        <v>287</v>
      </c>
      <c r="H2467" s="99" t="s">
        <v>60</v>
      </c>
      <c r="I2467" s="99" t="s">
        <v>59</v>
      </c>
      <c r="J2467" s="99" t="s">
        <v>263</v>
      </c>
      <c r="K2467" s="99">
        <v>18759</v>
      </c>
      <c r="L2467" s="99">
        <v>28196</v>
      </c>
      <c r="M2467" s="99">
        <v>0.66530713576393796</v>
      </c>
    </row>
    <row r="2468" spans="1:13" x14ac:dyDescent="0.35">
      <c r="A2468" s="99">
        <v>168.4</v>
      </c>
      <c r="B2468" s="99">
        <v>37</v>
      </c>
      <c r="C2468" s="99" t="s">
        <v>273</v>
      </c>
      <c r="D2468" s="99">
        <v>18482</v>
      </c>
      <c r="E2468" s="99" t="s">
        <v>61</v>
      </c>
      <c r="F2468" s="99">
        <v>0.26</v>
      </c>
      <c r="G2468" s="99" t="s">
        <v>287</v>
      </c>
      <c r="H2468" s="99" t="s">
        <v>60</v>
      </c>
      <c r="I2468" s="99" t="s">
        <v>59</v>
      </c>
      <c r="J2468" s="99" t="s">
        <v>263</v>
      </c>
      <c r="K2468" s="99">
        <v>18759</v>
      </c>
      <c r="L2468" s="99">
        <v>28196</v>
      </c>
      <c r="M2468" s="99">
        <v>0.66530713576393796</v>
      </c>
    </row>
    <row r="2469" spans="1:13" x14ac:dyDescent="0.35">
      <c r="A2469" s="99">
        <v>171.4</v>
      </c>
      <c r="B2469" s="99">
        <v>37</v>
      </c>
      <c r="C2469" s="99" t="s">
        <v>273</v>
      </c>
      <c r="D2469" s="99">
        <v>18431</v>
      </c>
      <c r="E2469" s="99" t="s">
        <v>61</v>
      </c>
      <c r="F2469" s="99">
        <v>0.26</v>
      </c>
      <c r="G2469" s="99" t="s">
        <v>287</v>
      </c>
      <c r="H2469" s="99" t="s">
        <v>60</v>
      </c>
      <c r="I2469" s="99" t="s">
        <v>59</v>
      </c>
      <c r="J2469" s="99" t="s">
        <v>263</v>
      </c>
      <c r="K2469" s="99">
        <v>18759</v>
      </c>
      <c r="L2469" s="99">
        <v>28196</v>
      </c>
      <c r="M2469" s="99">
        <v>0.66530713576393796</v>
      </c>
    </row>
    <row r="2470" spans="1:13" x14ac:dyDescent="0.35">
      <c r="A2470" s="99">
        <v>174.4</v>
      </c>
      <c r="B2470" s="99">
        <v>37</v>
      </c>
      <c r="C2470" s="99" t="s">
        <v>273</v>
      </c>
      <c r="D2470" s="99">
        <v>18555</v>
      </c>
      <c r="E2470" s="99" t="s">
        <v>61</v>
      </c>
      <c r="F2470" s="99">
        <v>0.26</v>
      </c>
      <c r="G2470" s="99" t="s">
        <v>287</v>
      </c>
      <c r="H2470" s="99" t="s">
        <v>60</v>
      </c>
      <c r="I2470" s="99" t="s">
        <v>59</v>
      </c>
      <c r="J2470" s="99" t="s">
        <v>263</v>
      </c>
      <c r="K2470" s="99">
        <v>18759</v>
      </c>
      <c r="L2470" s="99">
        <v>28196</v>
      </c>
      <c r="M2470" s="99">
        <v>0.66530713576393796</v>
      </c>
    </row>
    <row r="2471" spans="1:13" x14ac:dyDescent="0.35">
      <c r="A2471" s="99">
        <v>177.4</v>
      </c>
      <c r="B2471" s="99">
        <v>36.9</v>
      </c>
      <c r="C2471" s="99" t="s">
        <v>273</v>
      </c>
      <c r="D2471" s="99">
        <v>18586</v>
      </c>
      <c r="E2471" s="99" t="s">
        <v>61</v>
      </c>
      <c r="F2471" s="99">
        <v>0.26</v>
      </c>
      <c r="G2471" s="99" t="s">
        <v>287</v>
      </c>
      <c r="H2471" s="99" t="s">
        <v>60</v>
      </c>
      <c r="I2471" s="99" t="s">
        <v>59</v>
      </c>
      <c r="J2471" s="99" t="s">
        <v>263</v>
      </c>
      <c r="K2471" s="99">
        <v>18759</v>
      </c>
      <c r="L2471" s="99">
        <v>28196</v>
      </c>
      <c r="M2471" s="99">
        <v>0.66530713576393796</v>
      </c>
    </row>
    <row r="2472" spans="1:13" x14ac:dyDescent="0.35">
      <c r="A2472" s="99">
        <v>180.4</v>
      </c>
      <c r="B2472" s="99">
        <v>37</v>
      </c>
      <c r="C2472" s="99" t="s">
        <v>273</v>
      </c>
      <c r="D2472" s="99">
        <v>18759</v>
      </c>
      <c r="E2472" s="99" t="s">
        <v>61</v>
      </c>
      <c r="F2472" s="99">
        <v>0.26</v>
      </c>
      <c r="G2472" s="99" t="s">
        <v>287</v>
      </c>
      <c r="H2472" s="99" t="s">
        <v>60</v>
      </c>
      <c r="I2472" s="99" t="s">
        <v>59</v>
      </c>
      <c r="J2472" s="99" t="s">
        <v>263</v>
      </c>
      <c r="K2472" s="99">
        <v>18759</v>
      </c>
      <c r="L2472" s="99">
        <v>28196</v>
      </c>
      <c r="M2472" s="99">
        <v>0.66530713576393796</v>
      </c>
    </row>
    <row r="2473" spans="1:13" x14ac:dyDescent="0.35">
      <c r="A2473" s="99">
        <v>183.4</v>
      </c>
      <c r="B2473" s="99">
        <v>37</v>
      </c>
      <c r="C2473" s="99" t="s">
        <v>273</v>
      </c>
      <c r="D2473" s="99">
        <v>18617</v>
      </c>
      <c r="E2473" s="99" t="s">
        <v>61</v>
      </c>
      <c r="F2473" s="99">
        <v>0.26</v>
      </c>
      <c r="G2473" s="99" t="s">
        <v>287</v>
      </c>
      <c r="H2473" s="99" t="s">
        <v>60</v>
      </c>
      <c r="I2473" s="99" t="s">
        <v>59</v>
      </c>
      <c r="J2473" s="99" t="s">
        <v>263</v>
      </c>
      <c r="K2473" s="99">
        <v>18759</v>
      </c>
      <c r="L2473" s="99">
        <v>28196</v>
      </c>
      <c r="M2473" s="99">
        <v>0.66530713576393796</v>
      </c>
    </row>
    <row r="2474" spans="1:13" x14ac:dyDescent="0.35">
      <c r="A2474" s="99">
        <v>186.4</v>
      </c>
      <c r="B2474" s="99">
        <v>37</v>
      </c>
      <c r="C2474" s="99" t="s">
        <v>273</v>
      </c>
      <c r="D2474" s="99">
        <v>18585</v>
      </c>
      <c r="E2474" s="99" t="s">
        <v>61</v>
      </c>
      <c r="F2474" s="99">
        <v>0.26</v>
      </c>
      <c r="G2474" s="99" t="s">
        <v>287</v>
      </c>
      <c r="H2474" s="99" t="s">
        <v>60</v>
      </c>
      <c r="I2474" s="99" t="s">
        <v>59</v>
      </c>
      <c r="J2474" s="99" t="s">
        <v>263</v>
      </c>
      <c r="K2474" s="99">
        <v>18759</v>
      </c>
      <c r="L2474" s="99">
        <v>28196</v>
      </c>
      <c r="M2474" s="99">
        <v>0.66530713576393796</v>
      </c>
    </row>
    <row r="2475" spans="1:13" x14ac:dyDescent="0.35">
      <c r="A2475" s="99">
        <v>189.4</v>
      </c>
      <c r="B2475" s="99">
        <v>37</v>
      </c>
      <c r="C2475" s="99" t="s">
        <v>273</v>
      </c>
      <c r="D2475" s="99">
        <v>18588</v>
      </c>
      <c r="E2475" s="99" t="s">
        <v>61</v>
      </c>
      <c r="F2475" s="99">
        <v>0.26</v>
      </c>
      <c r="G2475" s="99" t="s">
        <v>287</v>
      </c>
      <c r="H2475" s="99" t="s">
        <v>60</v>
      </c>
      <c r="I2475" s="99" t="s">
        <v>59</v>
      </c>
      <c r="J2475" s="99" t="s">
        <v>263</v>
      </c>
      <c r="K2475" s="99">
        <v>18759</v>
      </c>
      <c r="L2475" s="99">
        <v>28196</v>
      </c>
      <c r="M2475" s="99">
        <v>0.66530713576393796</v>
      </c>
    </row>
    <row r="2476" spans="1:13" x14ac:dyDescent="0.35">
      <c r="A2476" s="99">
        <v>192.4</v>
      </c>
      <c r="B2476" s="99">
        <v>37</v>
      </c>
      <c r="C2476" s="99" t="s">
        <v>273</v>
      </c>
      <c r="D2476" s="99">
        <v>18403</v>
      </c>
      <c r="E2476" s="99" t="s">
        <v>61</v>
      </c>
      <c r="F2476" s="99">
        <v>0.26</v>
      </c>
      <c r="G2476" s="99" t="s">
        <v>287</v>
      </c>
      <c r="H2476" s="99" t="s">
        <v>60</v>
      </c>
      <c r="I2476" s="99" t="s">
        <v>59</v>
      </c>
      <c r="J2476" s="99" t="s">
        <v>263</v>
      </c>
      <c r="K2476" s="99">
        <v>18759</v>
      </c>
      <c r="L2476" s="99">
        <v>28196</v>
      </c>
      <c r="M2476" s="99">
        <v>0.66530713576393796</v>
      </c>
    </row>
    <row r="2477" spans="1:13" x14ac:dyDescent="0.35">
      <c r="A2477" s="99">
        <v>195.4</v>
      </c>
      <c r="B2477" s="99">
        <v>37</v>
      </c>
      <c r="C2477" s="99" t="s">
        <v>273</v>
      </c>
      <c r="D2477" s="99">
        <v>18470</v>
      </c>
      <c r="E2477" s="99" t="s">
        <v>61</v>
      </c>
      <c r="F2477" s="99">
        <v>0.26</v>
      </c>
      <c r="G2477" s="99" t="s">
        <v>287</v>
      </c>
      <c r="H2477" s="99" t="s">
        <v>60</v>
      </c>
      <c r="I2477" s="99" t="s">
        <v>59</v>
      </c>
      <c r="J2477" s="99" t="s">
        <v>263</v>
      </c>
      <c r="K2477" s="99">
        <v>18759</v>
      </c>
      <c r="L2477" s="99">
        <v>28196</v>
      </c>
      <c r="M2477" s="99">
        <v>0.66530713576393796</v>
      </c>
    </row>
    <row r="2478" spans="1:13" x14ac:dyDescent="0.35">
      <c r="A2478" s="99">
        <v>198.4</v>
      </c>
      <c r="B2478" s="99">
        <v>37</v>
      </c>
      <c r="C2478" s="99" t="s">
        <v>273</v>
      </c>
      <c r="D2478" s="99">
        <v>18417</v>
      </c>
      <c r="E2478" s="99" t="s">
        <v>61</v>
      </c>
      <c r="F2478" s="99">
        <v>0.26</v>
      </c>
      <c r="G2478" s="99" t="s">
        <v>287</v>
      </c>
      <c r="H2478" s="99" t="s">
        <v>60</v>
      </c>
      <c r="I2478" s="99" t="s">
        <v>59</v>
      </c>
      <c r="J2478" s="99" t="s">
        <v>263</v>
      </c>
      <c r="K2478" s="99">
        <v>18759</v>
      </c>
      <c r="L2478" s="99">
        <v>28196</v>
      </c>
      <c r="M2478" s="99">
        <v>0.66530713576393796</v>
      </c>
    </row>
    <row r="2479" spans="1:13" x14ac:dyDescent="0.35">
      <c r="A2479" s="99">
        <v>201.4</v>
      </c>
      <c r="B2479" s="99">
        <v>37</v>
      </c>
      <c r="C2479" s="99" t="s">
        <v>273</v>
      </c>
      <c r="D2479" s="99">
        <v>18127</v>
      </c>
      <c r="E2479" s="99" t="s">
        <v>61</v>
      </c>
      <c r="F2479" s="99">
        <v>0.26</v>
      </c>
      <c r="G2479" s="99" t="s">
        <v>287</v>
      </c>
      <c r="H2479" s="99" t="s">
        <v>60</v>
      </c>
      <c r="I2479" s="99" t="s">
        <v>59</v>
      </c>
      <c r="J2479" s="99" t="s">
        <v>263</v>
      </c>
      <c r="K2479" s="99">
        <v>18759</v>
      </c>
      <c r="L2479" s="99">
        <v>28196</v>
      </c>
      <c r="M2479" s="99">
        <v>0.66530713576393796</v>
      </c>
    </row>
    <row r="2480" spans="1:13" x14ac:dyDescent="0.35">
      <c r="A2480" s="99">
        <v>204.4</v>
      </c>
      <c r="B2480" s="99">
        <v>37</v>
      </c>
      <c r="C2480" s="99" t="s">
        <v>273</v>
      </c>
      <c r="D2480" s="99">
        <v>18461</v>
      </c>
      <c r="E2480" s="99" t="s">
        <v>61</v>
      </c>
      <c r="F2480" s="99">
        <v>0.26</v>
      </c>
      <c r="G2480" s="99" t="s">
        <v>287</v>
      </c>
      <c r="H2480" s="99" t="s">
        <v>60</v>
      </c>
      <c r="I2480" s="99" t="s">
        <v>59</v>
      </c>
      <c r="J2480" s="99" t="s">
        <v>263</v>
      </c>
      <c r="K2480" s="99">
        <v>18759</v>
      </c>
      <c r="L2480" s="99">
        <v>28196</v>
      </c>
      <c r="M2480" s="99">
        <v>0.66530713576393796</v>
      </c>
    </row>
    <row r="2481" spans="1:13" x14ac:dyDescent="0.35">
      <c r="A2481" s="99">
        <v>207.4</v>
      </c>
      <c r="B2481" s="99">
        <v>37</v>
      </c>
      <c r="C2481" s="99" t="s">
        <v>273</v>
      </c>
      <c r="D2481" s="99">
        <v>18442</v>
      </c>
      <c r="E2481" s="99" t="s">
        <v>61</v>
      </c>
      <c r="F2481" s="99">
        <v>0.26</v>
      </c>
      <c r="G2481" s="99" t="s">
        <v>287</v>
      </c>
      <c r="H2481" s="99" t="s">
        <v>60</v>
      </c>
      <c r="I2481" s="99" t="s">
        <v>59</v>
      </c>
      <c r="J2481" s="99" t="s">
        <v>263</v>
      </c>
      <c r="K2481" s="99">
        <v>18759</v>
      </c>
      <c r="L2481" s="99">
        <v>28196</v>
      </c>
      <c r="M2481" s="99">
        <v>0.66530713576393796</v>
      </c>
    </row>
    <row r="2482" spans="1:13" x14ac:dyDescent="0.35">
      <c r="A2482" s="99">
        <v>210.4</v>
      </c>
      <c r="B2482" s="99">
        <v>37</v>
      </c>
      <c r="C2482" s="99" t="s">
        <v>273</v>
      </c>
      <c r="D2482" s="99">
        <v>18485</v>
      </c>
      <c r="E2482" s="99" t="s">
        <v>61</v>
      </c>
      <c r="F2482" s="99">
        <v>0.26</v>
      </c>
      <c r="G2482" s="99" t="s">
        <v>287</v>
      </c>
      <c r="H2482" s="99" t="s">
        <v>60</v>
      </c>
      <c r="I2482" s="99" t="s">
        <v>59</v>
      </c>
      <c r="J2482" s="99" t="s">
        <v>263</v>
      </c>
      <c r="K2482" s="99">
        <v>18759</v>
      </c>
      <c r="L2482" s="99">
        <v>28196</v>
      </c>
      <c r="M2482" s="99">
        <v>0.66530713576393796</v>
      </c>
    </row>
    <row r="2483" spans="1:13" x14ac:dyDescent="0.35">
      <c r="A2483" s="99">
        <v>213.4</v>
      </c>
      <c r="B2483" s="99">
        <v>37</v>
      </c>
      <c r="C2483" s="99" t="s">
        <v>273</v>
      </c>
      <c r="D2483" s="99">
        <v>18348</v>
      </c>
      <c r="E2483" s="99" t="s">
        <v>61</v>
      </c>
      <c r="F2483" s="99">
        <v>0.26</v>
      </c>
      <c r="G2483" s="99" t="s">
        <v>287</v>
      </c>
      <c r="H2483" s="99" t="s">
        <v>60</v>
      </c>
      <c r="I2483" s="99" t="s">
        <v>59</v>
      </c>
      <c r="J2483" s="99" t="s">
        <v>263</v>
      </c>
      <c r="K2483" s="99">
        <v>18759</v>
      </c>
      <c r="L2483" s="99">
        <v>28196</v>
      </c>
      <c r="M2483" s="99">
        <v>0.66530713576393796</v>
      </c>
    </row>
    <row r="2484" spans="1:13" x14ac:dyDescent="0.35">
      <c r="A2484" s="99">
        <v>216.4</v>
      </c>
      <c r="B2484" s="99">
        <v>37</v>
      </c>
      <c r="C2484" s="99" t="s">
        <v>273</v>
      </c>
      <c r="D2484" s="99">
        <v>18423</v>
      </c>
      <c r="E2484" s="99" t="s">
        <v>61</v>
      </c>
      <c r="F2484" s="99">
        <v>0.26</v>
      </c>
      <c r="G2484" s="99" t="s">
        <v>287</v>
      </c>
      <c r="H2484" s="99" t="s">
        <v>60</v>
      </c>
      <c r="I2484" s="99" t="s">
        <v>59</v>
      </c>
      <c r="J2484" s="99" t="s">
        <v>263</v>
      </c>
      <c r="K2484" s="99">
        <v>18759</v>
      </c>
      <c r="L2484" s="99">
        <v>28196</v>
      </c>
      <c r="M2484" s="99">
        <v>0.66530713576393796</v>
      </c>
    </row>
    <row r="2485" spans="1:13" x14ac:dyDescent="0.35">
      <c r="A2485" s="99">
        <v>219.4</v>
      </c>
      <c r="B2485" s="99">
        <v>37</v>
      </c>
      <c r="C2485" s="99" t="s">
        <v>273</v>
      </c>
      <c r="D2485" s="99">
        <v>18455</v>
      </c>
      <c r="E2485" s="99" t="s">
        <v>61</v>
      </c>
      <c r="F2485" s="99">
        <v>0.26</v>
      </c>
      <c r="G2485" s="99" t="s">
        <v>287</v>
      </c>
      <c r="H2485" s="99" t="s">
        <v>60</v>
      </c>
      <c r="I2485" s="99" t="s">
        <v>59</v>
      </c>
      <c r="J2485" s="99" t="s">
        <v>263</v>
      </c>
      <c r="K2485" s="99">
        <v>18759</v>
      </c>
      <c r="L2485" s="99">
        <v>28196</v>
      </c>
      <c r="M2485" s="99">
        <v>0.66530713576393796</v>
      </c>
    </row>
    <row r="2486" spans="1:13" x14ac:dyDescent="0.35">
      <c r="A2486" s="99">
        <v>222.4</v>
      </c>
      <c r="B2486" s="99">
        <v>37</v>
      </c>
      <c r="C2486" s="99" t="s">
        <v>273</v>
      </c>
      <c r="D2486" s="99">
        <v>18500</v>
      </c>
      <c r="E2486" s="99" t="s">
        <v>61</v>
      </c>
      <c r="F2486" s="99">
        <v>0.26</v>
      </c>
      <c r="G2486" s="99" t="s">
        <v>287</v>
      </c>
      <c r="H2486" s="99" t="s">
        <v>60</v>
      </c>
      <c r="I2486" s="99" t="s">
        <v>59</v>
      </c>
      <c r="J2486" s="99" t="s">
        <v>263</v>
      </c>
      <c r="K2486" s="99">
        <v>18759</v>
      </c>
      <c r="L2486" s="99">
        <v>28196</v>
      </c>
      <c r="M2486" s="99">
        <v>0.66530713576393796</v>
      </c>
    </row>
    <row r="2487" spans="1:13" x14ac:dyDescent="0.35">
      <c r="A2487" s="99">
        <v>225.4</v>
      </c>
      <c r="B2487" s="99">
        <v>37</v>
      </c>
      <c r="C2487" s="99" t="s">
        <v>273</v>
      </c>
      <c r="D2487" s="99">
        <v>18262</v>
      </c>
      <c r="E2487" s="99" t="s">
        <v>61</v>
      </c>
      <c r="F2487" s="99">
        <v>0.26</v>
      </c>
      <c r="G2487" s="99" t="s">
        <v>287</v>
      </c>
      <c r="H2487" s="99" t="s">
        <v>60</v>
      </c>
      <c r="I2487" s="99" t="s">
        <v>59</v>
      </c>
      <c r="J2487" s="99" t="s">
        <v>263</v>
      </c>
      <c r="K2487" s="99">
        <v>18759</v>
      </c>
      <c r="L2487" s="99">
        <v>28196</v>
      </c>
      <c r="M2487" s="99">
        <v>0.66530713576393796</v>
      </c>
    </row>
    <row r="2488" spans="1:13" x14ac:dyDescent="0.35">
      <c r="A2488" s="99">
        <v>228.4</v>
      </c>
      <c r="B2488" s="99">
        <v>37</v>
      </c>
      <c r="C2488" s="99" t="s">
        <v>273</v>
      </c>
      <c r="D2488" s="99">
        <v>18388</v>
      </c>
      <c r="E2488" s="99" t="s">
        <v>61</v>
      </c>
      <c r="F2488" s="99">
        <v>0.26</v>
      </c>
      <c r="G2488" s="99" t="s">
        <v>287</v>
      </c>
      <c r="H2488" s="99" t="s">
        <v>60</v>
      </c>
      <c r="I2488" s="99" t="s">
        <v>59</v>
      </c>
      <c r="J2488" s="99" t="s">
        <v>263</v>
      </c>
      <c r="K2488" s="99">
        <v>18759</v>
      </c>
      <c r="L2488" s="99">
        <v>28196</v>
      </c>
      <c r="M2488" s="99">
        <v>0.66530713576393796</v>
      </c>
    </row>
    <row r="2489" spans="1:13" x14ac:dyDescent="0.35">
      <c r="A2489" s="99">
        <v>231.4</v>
      </c>
      <c r="B2489" s="99">
        <v>37</v>
      </c>
      <c r="C2489" s="99" t="s">
        <v>273</v>
      </c>
      <c r="D2489" s="99">
        <v>18243</v>
      </c>
      <c r="E2489" s="99" t="s">
        <v>61</v>
      </c>
      <c r="F2489" s="99">
        <v>0.26</v>
      </c>
      <c r="G2489" s="99" t="s">
        <v>287</v>
      </c>
      <c r="H2489" s="99" t="s">
        <v>60</v>
      </c>
      <c r="I2489" s="99" t="s">
        <v>59</v>
      </c>
      <c r="J2489" s="99" t="s">
        <v>263</v>
      </c>
      <c r="K2489" s="99">
        <v>18759</v>
      </c>
      <c r="L2489" s="99">
        <v>28196</v>
      </c>
      <c r="M2489" s="99">
        <v>0.66530713576393796</v>
      </c>
    </row>
    <row r="2490" spans="1:13" x14ac:dyDescent="0.35">
      <c r="A2490" s="99">
        <v>234.4</v>
      </c>
      <c r="B2490" s="99">
        <v>37</v>
      </c>
      <c r="C2490" s="99" t="s">
        <v>273</v>
      </c>
      <c r="D2490" s="99">
        <v>18277</v>
      </c>
      <c r="E2490" s="99" t="s">
        <v>61</v>
      </c>
      <c r="F2490" s="99">
        <v>0.26</v>
      </c>
      <c r="G2490" s="99" t="s">
        <v>287</v>
      </c>
      <c r="H2490" s="99" t="s">
        <v>60</v>
      </c>
      <c r="I2490" s="99" t="s">
        <v>59</v>
      </c>
      <c r="J2490" s="99" t="s">
        <v>263</v>
      </c>
      <c r="K2490" s="99">
        <v>18759</v>
      </c>
      <c r="L2490" s="99">
        <v>28196</v>
      </c>
      <c r="M2490" s="99">
        <v>0.66530713576393796</v>
      </c>
    </row>
    <row r="2491" spans="1:13" x14ac:dyDescent="0.35">
      <c r="A2491" s="99">
        <v>237.4</v>
      </c>
      <c r="B2491" s="99">
        <v>37</v>
      </c>
      <c r="C2491" s="99" t="s">
        <v>273</v>
      </c>
      <c r="D2491" s="99">
        <v>18333</v>
      </c>
      <c r="E2491" s="99" t="s">
        <v>61</v>
      </c>
      <c r="F2491" s="99">
        <v>0.26</v>
      </c>
      <c r="G2491" s="99" t="s">
        <v>287</v>
      </c>
      <c r="H2491" s="99" t="s">
        <v>60</v>
      </c>
      <c r="I2491" s="99" t="s">
        <v>59</v>
      </c>
      <c r="J2491" s="99" t="s">
        <v>263</v>
      </c>
      <c r="K2491" s="99">
        <v>18759</v>
      </c>
      <c r="L2491" s="99">
        <v>28196</v>
      </c>
      <c r="M2491" s="99">
        <v>0.66530713576393796</v>
      </c>
    </row>
    <row r="2492" spans="1:13" x14ac:dyDescent="0.35">
      <c r="A2492" s="99">
        <v>240.4</v>
      </c>
      <c r="B2492" s="99">
        <v>37</v>
      </c>
      <c r="C2492" s="99" t="s">
        <v>273</v>
      </c>
      <c r="D2492" s="99">
        <v>18191</v>
      </c>
      <c r="E2492" s="99" t="s">
        <v>61</v>
      </c>
      <c r="F2492" s="99">
        <v>0.26</v>
      </c>
      <c r="G2492" s="99" t="s">
        <v>287</v>
      </c>
      <c r="H2492" s="99" t="s">
        <v>60</v>
      </c>
      <c r="I2492" s="99" t="s">
        <v>59</v>
      </c>
      <c r="J2492" s="99" t="s">
        <v>263</v>
      </c>
      <c r="K2492" s="99">
        <v>18759</v>
      </c>
      <c r="L2492" s="99">
        <v>28196</v>
      </c>
      <c r="M2492" s="99">
        <v>0.66530713576393796</v>
      </c>
    </row>
    <row r="2493" spans="1:13" x14ac:dyDescent="0.35">
      <c r="A2493" s="99">
        <v>243.4</v>
      </c>
      <c r="B2493" s="99">
        <v>37</v>
      </c>
      <c r="C2493" s="99" t="s">
        <v>273</v>
      </c>
      <c r="D2493" s="99">
        <v>18334</v>
      </c>
      <c r="E2493" s="99" t="s">
        <v>61</v>
      </c>
      <c r="F2493" s="99">
        <v>0.26</v>
      </c>
      <c r="G2493" s="99" t="s">
        <v>287</v>
      </c>
      <c r="H2493" s="99" t="s">
        <v>60</v>
      </c>
      <c r="I2493" s="99" t="s">
        <v>59</v>
      </c>
      <c r="J2493" s="99" t="s">
        <v>263</v>
      </c>
      <c r="K2493" s="99">
        <v>18759</v>
      </c>
      <c r="L2493" s="99">
        <v>28196</v>
      </c>
      <c r="M2493" s="99">
        <v>0.66530713576393796</v>
      </c>
    </row>
    <row r="2494" spans="1:13" x14ac:dyDescent="0.35">
      <c r="A2494" s="99">
        <v>246.4</v>
      </c>
      <c r="B2494" s="99">
        <v>37</v>
      </c>
      <c r="C2494" s="99" t="s">
        <v>273</v>
      </c>
      <c r="D2494" s="99">
        <v>18213</v>
      </c>
      <c r="E2494" s="99" t="s">
        <v>61</v>
      </c>
      <c r="F2494" s="99">
        <v>0.26</v>
      </c>
      <c r="G2494" s="99" t="s">
        <v>287</v>
      </c>
      <c r="H2494" s="99" t="s">
        <v>60</v>
      </c>
      <c r="I2494" s="99" t="s">
        <v>59</v>
      </c>
      <c r="J2494" s="99" t="s">
        <v>263</v>
      </c>
      <c r="K2494" s="99">
        <v>18759</v>
      </c>
      <c r="L2494" s="99">
        <v>28196</v>
      </c>
      <c r="M2494" s="99">
        <v>0.66530713576393796</v>
      </c>
    </row>
    <row r="2495" spans="1:13" x14ac:dyDescent="0.35">
      <c r="A2495" s="99">
        <v>249.4</v>
      </c>
      <c r="B2495" s="99">
        <v>37</v>
      </c>
      <c r="C2495" s="99" t="s">
        <v>273</v>
      </c>
      <c r="D2495" s="99">
        <v>18311</v>
      </c>
      <c r="E2495" s="99" t="s">
        <v>61</v>
      </c>
      <c r="F2495" s="99">
        <v>0.26</v>
      </c>
      <c r="G2495" s="99" t="s">
        <v>287</v>
      </c>
      <c r="H2495" s="99" t="s">
        <v>60</v>
      </c>
      <c r="I2495" s="99" t="s">
        <v>59</v>
      </c>
      <c r="J2495" s="99" t="s">
        <v>263</v>
      </c>
      <c r="K2495" s="99">
        <v>18759</v>
      </c>
      <c r="L2495" s="99">
        <v>28196</v>
      </c>
      <c r="M2495" s="99">
        <v>0.66530713576393796</v>
      </c>
    </row>
    <row r="2496" spans="1:13" x14ac:dyDescent="0.35">
      <c r="A2496" s="99">
        <v>252.4</v>
      </c>
      <c r="B2496" s="99">
        <v>37</v>
      </c>
      <c r="C2496" s="99" t="s">
        <v>273</v>
      </c>
      <c r="D2496" s="99">
        <v>18328</v>
      </c>
      <c r="E2496" s="99" t="s">
        <v>61</v>
      </c>
      <c r="F2496" s="99">
        <v>0.26</v>
      </c>
      <c r="G2496" s="99" t="s">
        <v>287</v>
      </c>
      <c r="H2496" s="99" t="s">
        <v>60</v>
      </c>
      <c r="I2496" s="99" t="s">
        <v>59</v>
      </c>
      <c r="J2496" s="99" t="s">
        <v>263</v>
      </c>
      <c r="K2496" s="99">
        <v>18759</v>
      </c>
      <c r="L2496" s="99">
        <v>28196</v>
      </c>
      <c r="M2496" s="99">
        <v>0.66530713576393796</v>
      </c>
    </row>
    <row r="2497" spans="1:13" x14ac:dyDescent="0.35">
      <c r="A2497" s="99">
        <v>255.4</v>
      </c>
      <c r="B2497" s="99">
        <v>37</v>
      </c>
      <c r="C2497" s="99" t="s">
        <v>273</v>
      </c>
      <c r="D2497" s="99">
        <v>18449</v>
      </c>
      <c r="E2497" s="99" t="s">
        <v>61</v>
      </c>
      <c r="F2497" s="99">
        <v>0.26</v>
      </c>
      <c r="G2497" s="99" t="s">
        <v>287</v>
      </c>
      <c r="H2497" s="99" t="s">
        <v>60</v>
      </c>
      <c r="I2497" s="99" t="s">
        <v>59</v>
      </c>
      <c r="J2497" s="99" t="s">
        <v>263</v>
      </c>
      <c r="K2497" s="99">
        <v>18759</v>
      </c>
      <c r="L2497" s="99">
        <v>28196</v>
      </c>
      <c r="M2497" s="99">
        <v>0.66530713576393796</v>
      </c>
    </row>
    <row r="2498" spans="1:13" x14ac:dyDescent="0.35">
      <c r="A2498" s="99">
        <v>258.39999999999998</v>
      </c>
      <c r="B2498" s="99">
        <v>37</v>
      </c>
      <c r="C2498" s="99" t="s">
        <v>273</v>
      </c>
      <c r="D2498" s="99">
        <v>18357</v>
      </c>
      <c r="E2498" s="99" t="s">
        <v>61</v>
      </c>
      <c r="F2498" s="99">
        <v>0.26</v>
      </c>
      <c r="G2498" s="99" t="s">
        <v>287</v>
      </c>
      <c r="H2498" s="99" t="s">
        <v>60</v>
      </c>
      <c r="I2498" s="99" t="s">
        <v>59</v>
      </c>
      <c r="J2498" s="99" t="s">
        <v>263</v>
      </c>
      <c r="K2498" s="99">
        <v>18759</v>
      </c>
      <c r="L2498" s="99">
        <v>28196</v>
      </c>
      <c r="M2498" s="99">
        <v>0.66530713576393796</v>
      </c>
    </row>
    <row r="2499" spans="1:13" x14ac:dyDescent="0.35">
      <c r="A2499" s="99">
        <v>261.39999999999998</v>
      </c>
      <c r="B2499" s="99">
        <v>37</v>
      </c>
      <c r="C2499" s="99" t="s">
        <v>273</v>
      </c>
      <c r="D2499" s="99">
        <v>18433</v>
      </c>
      <c r="E2499" s="99" t="s">
        <v>61</v>
      </c>
      <c r="F2499" s="99">
        <v>0.26</v>
      </c>
      <c r="G2499" s="99" t="s">
        <v>287</v>
      </c>
      <c r="H2499" s="99" t="s">
        <v>60</v>
      </c>
      <c r="I2499" s="99" t="s">
        <v>59</v>
      </c>
      <c r="J2499" s="99" t="s">
        <v>263</v>
      </c>
      <c r="K2499" s="99">
        <v>18759</v>
      </c>
      <c r="L2499" s="99">
        <v>28196</v>
      </c>
      <c r="M2499" s="99">
        <v>0.66530713576393796</v>
      </c>
    </row>
    <row r="2500" spans="1:13" x14ac:dyDescent="0.35">
      <c r="A2500" s="99">
        <v>264.39999999999998</v>
      </c>
      <c r="B2500" s="99">
        <v>37</v>
      </c>
      <c r="C2500" s="99" t="s">
        <v>273</v>
      </c>
      <c r="D2500" s="99">
        <v>18286</v>
      </c>
      <c r="E2500" s="99" t="s">
        <v>61</v>
      </c>
      <c r="F2500" s="99">
        <v>0.26</v>
      </c>
      <c r="G2500" s="99" t="s">
        <v>287</v>
      </c>
      <c r="H2500" s="99" t="s">
        <v>60</v>
      </c>
      <c r="I2500" s="99" t="s">
        <v>59</v>
      </c>
      <c r="J2500" s="99" t="s">
        <v>263</v>
      </c>
      <c r="K2500" s="99">
        <v>18759</v>
      </c>
      <c r="L2500" s="99">
        <v>28196</v>
      </c>
      <c r="M2500" s="99">
        <v>0.66530713576393796</v>
      </c>
    </row>
    <row r="2501" spans="1:13" x14ac:dyDescent="0.35">
      <c r="A2501" s="99">
        <v>267.39999999999998</v>
      </c>
      <c r="B2501" s="99">
        <v>37</v>
      </c>
      <c r="C2501" s="99" t="s">
        <v>273</v>
      </c>
      <c r="D2501" s="99">
        <v>18310</v>
      </c>
      <c r="E2501" s="99" t="s">
        <v>61</v>
      </c>
      <c r="F2501" s="99">
        <v>0.26</v>
      </c>
      <c r="G2501" s="99" t="s">
        <v>287</v>
      </c>
      <c r="H2501" s="99" t="s">
        <v>60</v>
      </c>
      <c r="I2501" s="99" t="s">
        <v>59</v>
      </c>
      <c r="J2501" s="99" t="s">
        <v>263</v>
      </c>
      <c r="K2501" s="99">
        <v>18759</v>
      </c>
      <c r="L2501" s="99">
        <v>28196</v>
      </c>
      <c r="M2501" s="99">
        <v>0.66530713576393796</v>
      </c>
    </row>
    <row r="2502" spans="1:13" x14ac:dyDescent="0.35">
      <c r="A2502" s="99">
        <v>270.39999999999998</v>
      </c>
      <c r="B2502" s="99">
        <v>37</v>
      </c>
      <c r="C2502" s="99" t="s">
        <v>273</v>
      </c>
      <c r="D2502" s="99">
        <v>18153</v>
      </c>
      <c r="E2502" s="99" t="s">
        <v>61</v>
      </c>
      <c r="F2502" s="99">
        <v>0.26</v>
      </c>
      <c r="G2502" s="99" t="s">
        <v>287</v>
      </c>
      <c r="H2502" s="99" t="s">
        <v>60</v>
      </c>
      <c r="I2502" s="99" t="s">
        <v>59</v>
      </c>
      <c r="J2502" s="99" t="s">
        <v>263</v>
      </c>
      <c r="K2502" s="99">
        <v>18759</v>
      </c>
      <c r="L2502" s="99">
        <v>28196</v>
      </c>
      <c r="M2502" s="99">
        <v>0.66530713576393796</v>
      </c>
    </row>
    <row r="2503" spans="1:13" x14ac:dyDescent="0.35">
      <c r="A2503" s="99">
        <v>273.39999999999998</v>
      </c>
      <c r="B2503" s="99">
        <v>37</v>
      </c>
      <c r="C2503" s="99" t="s">
        <v>273</v>
      </c>
      <c r="D2503" s="99">
        <v>18331</v>
      </c>
      <c r="E2503" s="99" t="s">
        <v>61</v>
      </c>
      <c r="F2503" s="99">
        <v>0.26</v>
      </c>
      <c r="G2503" s="99" t="s">
        <v>287</v>
      </c>
      <c r="H2503" s="99" t="s">
        <v>60</v>
      </c>
      <c r="I2503" s="99" t="s">
        <v>59</v>
      </c>
      <c r="J2503" s="99" t="s">
        <v>263</v>
      </c>
      <c r="K2503" s="99">
        <v>18759</v>
      </c>
      <c r="L2503" s="99">
        <v>28196</v>
      </c>
      <c r="M2503" s="99">
        <v>0.66530713576393796</v>
      </c>
    </row>
    <row r="2504" spans="1:13" x14ac:dyDescent="0.35">
      <c r="A2504" s="99">
        <v>276.39999999999998</v>
      </c>
      <c r="B2504" s="99">
        <v>37</v>
      </c>
      <c r="C2504" s="99" t="s">
        <v>273</v>
      </c>
      <c r="D2504" s="99">
        <v>18154</v>
      </c>
      <c r="E2504" s="99" t="s">
        <v>61</v>
      </c>
      <c r="F2504" s="99">
        <v>0.26</v>
      </c>
      <c r="G2504" s="99" t="s">
        <v>287</v>
      </c>
      <c r="H2504" s="99" t="s">
        <v>60</v>
      </c>
      <c r="I2504" s="99" t="s">
        <v>59</v>
      </c>
      <c r="J2504" s="99" t="s">
        <v>263</v>
      </c>
      <c r="K2504" s="99">
        <v>18759</v>
      </c>
      <c r="L2504" s="99">
        <v>28196</v>
      </c>
      <c r="M2504" s="99">
        <v>0.66530713576393796</v>
      </c>
    </row>
    <row r="2505" spans="1:13" x14ac:dyDescent="0.35">
      <c r="A2505" s="99">
        <v>279.39999999999998</v>
      </c>
      <c r="B2505" s="99">
        <v>37</v>
      </c>
      <c r="C2505" s="99" t="s">
        <v>273</v>
      </c>
      <c r="D2505" s="99">
        <v>18324</v>
      </c>
      <c r="E2505" s="99" t="s">
        <v>61</v>
      </c>
      <c r="F2505" s="99">
        <v>0.26</v>
      </c>
      <c r="G2505" s="99" t="s">
        <v>287</v>
      </c>
      <c r="H2505" s="99" t="s">
        <v>60</v>
      </c>
      <c r="I2505" s="99" t="s">
        <v>59</v>
      </c>
      <c r="J2505" s="99" t="s">
        <v>263</v>
      </c>
      <c r="K2505" s="99">
        <v>18759</v>
      </c>
      <c r="L2505" s="99">
        <v>28196</v>
      </c>
      <c r="M2505" s="99">
        <v>0.66530713576393796</v>
      </c>
    </row>
    <row r="2506" spans="1:13" x14ac:dyDescent="0.35">
      <c r="A2506" s="99">
        <v>282.39999999999998</v>
      </c>
      <c r="B2506" s="99">
        <v>37</v>
      </c>
      <c r="C2506" s="99" t="s">
        <v>273</v>
      </c>
      <c r="D2506" s="99">
        <v>18081</v>
      </c>
      <c r="E2506" s="99" t="s">
        <v>61</v>
      </c>
      <c r="F2506" s="99">
        <v>0.26</v>
      </c>
      <c r="G2506" s="99" t="s">
        <v>287</v>
      </c>
      <c r="H2506" s="99" t="s">
        <v>60</v>
      </c>
      <c r="I2506" s="99" t="s">
        <v>59</v>
      </c>
      <c r="J2506" s="99" t="s">
        <v>263</v>
      </c>
      <c r="K2506" s="99">
        <v>18759</v>
      </c>
      <c r="L2506" s="99">
        <v>28196</v>
      </c>
      <c r="M2506" s="99">
        <v>0.66530713576393796</v>
      </c>
    </row>
    <row r="2507" spans="1:13" x14ac:dyDescent="0.35">
      <c r="A2507" s="99">
        <v>285.39999999999998</v>
      </c>
      <c r="B2507" s="99">
        <v>37</v>
      </c>
      <c r="C2507" s="99" t="s">
        <v>273</v>
      </c>
      <c r="D2507" s="99">
        <v>18243</v>
      </c>
      <c r="E2507" s="99" t="s">
        <v>61</v>
      </c>
      <c r="F2507" s="99">
        <v>0.26</v>
      </c>
      <c r="G2507" s="99" t="s">
        <v>287</v>
      </c>
      <c r="H2507" s="99" t="s">
        <v>60</v>
      </c>
      <c r="I2507" s="99" t="s">
        <v>59</v>
      </c>
      <c r="J2507" s="99" t="s">
        <v>263</v>
      </c>
      <c r="K2507" s="99">
        <v>18759</v>
      </c>
      <c r="L2507" s="99">
        <v>28196</v>
      </c>
      <c r="M2507" s="99">
        <v>0.66530713576393796</v>
      </c>
    </row>
    <row r="2508" spans="1:13" x14ac:dyDescent="0.35">
      <c r="A2508" s="99">
        <v>288.39999999999998</v>
      </c>
      <c r="B2508" s="99">
        <v>37</v>
      </c>
      <c r="C2508" s="99" t="s">
        <v>273</v>
      </c>
      <c r="D2508" s="99">
        <v>18153</v>
      </c>
      <c r="E2508" s="99" t="s">
        <v>61</v>
      </c>
      <c r="F2508" s="99">
        <v>0.26</v>
      </c>
      <c r="G2508" s="99" t="s">
        <v>287</v>
      </c>
      <c r="H2508" s="99" t="s">
        <v>60</v>
      </c>
      <c r="I2508" s="99" t="s">
        <v>59</v>
      </c>
      <c r="J2508" s="99" t="s">
        <v>263</v>
      </c>
      <c r="K2508" s="99">
        <v>18759</v>
      </c>
      <c r="L2508" s="99">
        <v>28196</v>
      </c>
      <c r="M2508" s="99">
        <v>0.66530713576393796</v>
      </c>
    </row>
    <row r="2509" spans="1:13" x14ac:dyDescent="0.35">
      <c r="A2509" s="99">
        <v>291.39999999999998</v>
      </c>
      <c r="B2509" s="99">
        <v>37</v>
      </c>
      <c r="C2509" s="99" t="s">
        <v>273</v>
      </c>
      <c r="D2509" s="99">
        <v>18317</v>
      </c>
      <c r="E2509" s="99" t="s">
        <v>61</v>
      </c>
      <c r="F2509" s="99">
        <v>0.26</v>
      </c>
      <c r="G2509" s="99" t="s">
        <v>287</v>
      </c>
      <c r="H2509" s="99" t="s">
        <v>60</v>
      </c>
      <c r="I2509" s="99" t="s">
        <v>59</v>
      </c>
      <c r="J2509" s="99" t="s">
        <v>263</v>
      </c>
      <c r="K2509" s="99">
        <v>18759</v>
      </c>
      <c r="L2509" s="99">
        <v>28196</v>
      </c>
      <c r="M2509" s="99">
        <v>0.66530713576393796</v>
      </c>
    </row>
    <row r="2510" spans="1:13" x14ac:dyDescent="0.35">
      <c r="A2510" s="99">
        <v>294.39999999999998</v>
      </c>
      <c r="B2510" s="99">
        <v>37</v>
      </c>
      <c r="C2510" s="99" t="s">
        <v>273</v>
      </c>
      <c r="D2510" s="99">
        <v>18155</v>
      </c>
      <c r="E2510" s="99" t="s">
        <v>61</v>
      </c>
      <c r="F2510" s="99">
        <v>0.26</v>
      </c>
      <c r="G2510" s="99" t="s">
        <v>287</v>
      </c>
      <c r="H2510" s="99" t="s">
        <v>60</v>
      </c>
      <c r="I2510" s="99" t="s">
        <v>59</v>
      </c>
      <c r="J2510" s="99" t="s">
        <v>263</v>
      </c>
      <c r="K2510" s="99">
        <v>18759</v>
      </c>
      <c r="L2510" s="99">
        <v>28196</v>
      </c>
      <c r="M2510" s="99">
        <v>0.66530713576393796</v>
      </c>
    </row>
    <row r="2511" spans="1:13" x14ac:dyDescent="0.35">
      <c r="A2511" s="99">
        <v>297.39999999999998</v>
      </c>
      <c r="B2511" s="99">
        <v>37</v>
      </c>
      <c r="C2511" s="99" t="s">
        <v>273</v>
      </c>
      <c r="D2511" s="99">
        <v>18188</v>
      </c>
      <c r="E2511" s="99" t="s">
        <v>61</v>
      </c>
      <c r="F2511" s="99">
        <v>0.26</v>
      </c>
      <c r="G2511" s="99" t="s">
        <v>287</v>
      </c>
      <c r="H2511" s="99" t="s">
        <v>60</v>
      </c>
      <c r="I2511" s="99" t="s">
        <v>59</v>
      </c>
      <c r="J2511" s="99" t="s">
        <v>263</v>
      </c>
      <c r="K2511" s="99">
        <v>18759</v>
      </c>
      <c r="L2511" s="99">
        <v>28196</v>
      </c>
      <c r="M2511" s="99">
        <v>0.66530713576393796</v>
      </c>
    </row>
    <row r="2512" spans="1:13" x14ac:dyDescent="0.35">
      <c r="A2512" s="99">
        <v>300.39999999999998</v>
      </c>
      <c r="B2512" s="99">
        <v>37</v>
      </c>
      <c r="C2512" s="99" t="s">
        <v>273</v>
      </c>
      <c r="D2512" s="99">
        <v>18283</v>
      </c>
      <c r="E2512" s="99" t="s">
        <v>61</v>
      </c>
      <c r="F2512" s="99">
        <v>0.26</v>
      </c>
      <c r="G2512" s="99" t="s">
        <v>287</v>
      </c>
      <c r="H2512" s="99" t="s">
        <v>60</v>
      </c>
      <c r="I2512" s="99" t="s">
        <v>59</v>
      </c>
      <c r="J2512" s="99" t="s">
        <v>263</v>
      </c>
      <c r="K2512" s="99">
        <v>18759</v>
      </c>
      <c r="L2512" s="99">
        <v>28196</v>
      </c>
      <c r="M2512" s="99">
        <v>0.66530713576393796</v>
      </c>
    </row>
    <row r="2513" spans="1:13" x14ac:dyDescent="0.35">
      <c r="A2513" s="99">
        <v>303.39999999999998</v>
      </c>
      <c r="B2513" s="99">
        <v>37</v>
      </c>
      <c r="C2513" s="99" t="s">
        <v>273</v>
      </c>
      <c r="D2513" s="99">
        <v>18159</v>
      </c>
      <c r="E2513" s="99" t="s">
        <v>61</v>
      </c>
      <c r="F2513" s="99">
        <v>0.26</v>
      </c>
      <c r="G2513" s="99" t="s">
        <v>287</v>
      </c>
      <c r="H2513" s="99" t="s">
        <v>60</v>
      </c>
      <c r="I2513" s="99" t="s">
        <v>59</v>
      </c>
      <c r="J2513" s="99" t="s">
        <v>263</v>
      </c>
      <c r="K2513" s="99">
        <v>18759</v>
      </c>
      <c r="L2513" s="99">
        <v>28196</v>
      </c>
      <c r="M2513" s="99">
        <v>0.66530713576393796</v>
      </c>
    </row>
    <row r="2514" spans="1:13" x14ac:dyDescent="0.35">
      <c r="A2514" s="99">
        <v>306.39999999999998</v>
      </c>
      <c r="B2514" s="99">
        <v>37</v>
      </c>
      <c r="C2514" s="99" t="s">
        <v>273</v>
      </c>
      <c r="D2514" s="99">
        <v>18293</v>
      </c>
      <c r="E2514" s="99" t="s">
        <v>61</v>
      </c>
      <c r="F2514" s="99">
        <v>0.26</v>
      </c>
      <c r="G2514" s="99" t="s">
        <v>287</v>
      </c>
      <c r="H2514" s="99" t="s">
        <v>60</v>
      </c>
      <c r="I2514" s="99" t="s">
        <v>59</v>
      </c>
      <c r="J2514" s="99" t="s">
        <v>263</v>
      </c>
      <c r="K2514" s="99">
        <v>18759</v>
      </c>
      <c r="L2514" s="99">
        <v>28196</v>
      </c>
      <c r="M2514" s="99">
        <v>0.66530713576393796</v>
      </c>
    </row>
    <row r="2515" spans="1:13" x14ac:dyDescent="0.35">
      <c r="A2515" s="99">
        <v>309.39999999999998</v>
      </c>
      <c r="B2515" s="99">
        <v>37</v>
      </c>
      <c r="C2515" s="99" t="s">
        <v>273</v>
      </c>
      <c r="D2515" s="99">
        <v>18168</v>
      </c>
      <c r="E2515" s="99" t="s">
        <v>61</v>
      </c>
      <c r="F2515" s="99">
        <v>0.26</v>
      </c>
      <c r="G2515" s="99" t="s">
        <v>287</v>
      </c>
      <c r="H2515" s="99" t="s">
        <v>60</v>
      </c>
      <c r="I2515" s="99" t="s">
        <v>59</v>
      </c>
      <c r="J2515" s="99" t="s">
        <v>263</v>
      </c>
      <c r="K2515" s="99">
        <v>18759</v>
      </c>
      <c r="L2515" s="99">
        <v>28196</v>
      </c>
      <c r="M2515" s="99">
        <v>0.66530713576393796</v>
      </c>
    </row>
    <row r="2516" spans="1:13" x14ac:dyDescent="0.35">
      <c r="A2516" s="99">
        <v>312.39999999999998</v>
      </c>
      <c r="B2516" s="99">
        <v>37</v>
      </c>
      <c r="C2516" s="99" t="s">
        <v>273</v>
      </c>
      <c r="D2516" s="99">
        <v>17974</v>
      </c>
      <c r="E2516" s="99" t="s">
        <v>61</v>
      </c>
      <c r="F2516" s="99">
        <v>0.26</v>
      </c>
      <c r="G2516" s="99" t="s">
        <v>287</v>
      </c>
      <c r="H2516" s="99" t="s">
        <v>60</v>
      </c>
      <c r="I2516" s="99" t="s">
        <v>59</v>
      </c>
      <c r="J2516" s="99" t="s">
        <v>263</v>
      </c>
      <c r="K2516" s="99">
        <v>18759</v>
      </c>
      <c r="L2516" s="99">
        <v>28196</v>
      </c>
      <c r="M2516" s="99">
        <v>0.66530713576393796</v>
      </c>
    </row>
    <row r="2517" spans="1:13" x14ac:dyDescent="0.35">
      <c r="A2517" s="99">
        <v>315.39999999999998</v>
      </c>
      <c r="B2517" s="99">
        <v>37</v>
      </c>
      <c r="C2517" s="99" t="s">
        <v>273</v>
      </c>
      <c r="D2517" s="99">
        <v>18267</v>
      </c>
      <c r="E2517" s="99" t="s">
        <v>61</v>
      </c>
      <c r="F2517" s="99">
        <v>0.26</v>
      </c>
      <c r="G2517" s="99" t="s">
        <v>287</v>
      </c>
      <c r="H2517" s="99" t="s">
        <v>60</v>
      </c>
      <c r="I2517" s="99" t="s">
        <v>59</v>
      </c>
      <c r="J2517" s="99" t="s">
        <v>263</v>
      </c>
      <c r="K2517" s="99">
        <v>18759</v>
      </c>
      <c r="L2517" s="99">
        <v>28196</v>
      </c>
      <c r="M2517" s="99">
        <v>0.66530713576393796</v>
      </c>
    </row>
    <row r="2518" spans="1:13" x14ac:dyDescent="0.35">
      <c r="A2518" s="99">
        <v>318.39999999999998</v>
      </c>
      <c r="B2518" s="99">
        <v>37</v>
      </c>
      <c r="C2518" s="99" t="s">
        <v>273</v>
      </c>
      <c r="D2518" s="99">
        <v>17931</v>
      </c>
      <c r="E2518" s="99" t="s">
        <v>61</v>
      </c>
      <c r="F2518" s="99">
        <v>0.26</v>
      </c>
      <c r="G2518" s="99" t="s">
        <v>287</v>
      </c>
      <c r="H2518" s="99" t="s">
        <v>60</v>
      </c>
      <c r="I2518" s="99" t="s">
        <v>59</v>
      </c>
      <c r="J2518" s="99" t="s">
        <v>263</v>
      </c>
      <c r="K2518" s="99">
        <v>18759</v>
      </c>
      <c r="L2518" s="99">
        <v>28196</v>
      </c>
      <c r="M2518" s="99">
        <v>0.66530713576393796</v>
      </c>
    </row>
    <row r="2519" spans="1:13" x14ac:dyDescent="0.35">
      <c r="A2519" s="99">
        <v>321.39999999999998</v>
      </c>
      <c r="B2519" s="99">
        <v>37</v>
      </c>
      <c r="C2519" s="99" t="s">
        <v>273</v>
      </c>
      <c r="D2519" s="99">
        <v>18139</v>
      </c>
      <c r="E2519" s="99" t="s">
        <v>61</v>
      </c>
      <c r="F2519" s="99">
        <v>0.26</v>
      </c>
      <c r="G2519" s="99" t="s">
        <v>287</v>
      </c>
      <c r="H2519" s="99" t="s">
        <v>60</v>
      </c>
      <c r="I2519" s="99" t="s">
        <v>59</v>
      </c>
      <c r="J2519" s="99" t="s">
        <v>263</v>
      </c>
      <c r="K2519" s="99">
        <v>18759</v>
      </c>
      <c r="L2519" s="99">
        <v>28196</v>
      </c>
      <c r="M2519" s="99">
        <v>0.66530713576393796</v>
      </c>
    </row>
    <row r="2520" spans="1:13" x14ac:dyDescent="0.35">
      <c r="A2520" s="99">
        <v>324.39999999999998</v>
      </c>
      <c r="B2520" s="99">
        <v>37</v>
      </c>
      <c r="C2520" s="99" t="s">
        <v>273</v>
      </c>
      <c r="D2520" s="99">
        <v>18208</v>
      </c>
      <c r="E2520" s="99" t="s">
        <v>61</v>
      </c>
      <c r="F2520" s="99">
        <v>0.26</v>
      </c>
      <c r="G2520" s="99" t="s">
        <v>287</v>
      </c>
      <c r="H2520" s="99" t="s">
        <v>60</v>
      </c>
      <c r="I2520" s="99" t="s">
        <v>59</v>
      </c>
      <c r="J2520" s="99" t="s">
        <v>263</v>
      </c>
      <c r="K2520" s="99">
        <v>18759</v>
      </c>
      <c r="L2520" s="99">
        <v>28196</v>
      </c>
      <c r="M2520" s="99">
        <v>0.66530713576393796</v>
      </c>
    </row>
    <row r="2521" spans="1:13" x14ac:dyDescent="0.35">
      <c r="A2521" s="99">
        <v>327.39999999999998</v>
      </c>
      <c r="B2521" s="99">
        <v>37</v>
      </c>
      <c r="C2521" s="99" t="s">
        <v>273</v>
      </c>
      <c r="D2521" s="99">
        <v>18170</v>
      </c>
      <c r="E2521" s="99" t="s">
        <v>61</v>
      </c>
      <c r="F2521" s="99">
        <v>0.26</v>
      </c>
      <c r="G2521" s="99" t="s">
        <v>287</v>
      </c>
      <c r="H2521" s="99" t="s">
        <v>60</v>
      </c>
      <c r="I2521" s="99" t="s">
        <v>59</v>
      </c>
      <c r="J2521" s="99" t="s">
        <v>263</v>
      </c>
      <c r="K2521" s="99">
        <v>18759</v>
      </c>
      <c r="L2521" s="99">
        <v>28196</v>
      </c>
      <c r="M2521" s="99">
        <v>0.66530713576393796</v>
      </c>
    </row>
    <row r="2522" spans="1:13" x14ac:dyDescent="0.35">
      <c r="A2522" s="99">
        <v>330.4</v>
      </c>
      <c r="B2522" s="99">
        <v>37</v>
      </c>
      <c r="C2522" s="99" t="s">
        <v>273</v>
      </c>
      <c r="D2522" s="99">
        <v>18277</v>
      </c>
      <c r="E2522" s="99" t="s">
        <v>61</v>
      </c>
      <c r="F2522" s="99">
        <v>0.26</v>
      </c>
      <c r="G2522" s="99" t="s">
        <v>287</v>
      </c>
      <c r="H2522" s="99" t="s">
        <v>60</v>
      </c>
      <c r="I2522" s="99" t="s">
        <v>59</v>
      </c>
      <c r="J2522" s="99" t="s">
        <v>263</v>
      </c>
      <c r="K2522" s="99">
        <v>18759</v>
      </c>
      <c r="L2522" s="99">
        <v>28196</v>
      </c>
      <c r="M2522" s="99">
        <v>0.66530713576393796</v>
      </c>
    </row>
    <row r="2523" spans="1:13" x14ac:dyDescent="0.35">
      <c r="A2523" s="99">
        <v>333.4</v>
      </c>
      <c r="B2523" s="99">
        <v>37</v>
      </c>
      <c r="C2523" s="99" t="s">
        <v>273</v>
      </c>
      <c r="D2523" s="99">
        <v>18070</v>
      </c>
      <c r="E2523" s="99" t="s">
        <v>61</v>
      </c>
      <c r="F2523" s="99">
        <v>0.26</v>
      </c>
      <c r="G2523" s="99" t="s">
        <v>287</v>
      </c>
      <c r="H2523" s="99" t="s">
        <v>60</v>
      </c>
      <c r="I2523" s="99" t="s">
        <v>59</v>
      </c>
      <c r="J2523" s="99" t="s">
        <v>263</v>
      </c>
      <c r="K2523" s="99">
        <v>18759</v>
      </c>
      <c r="L2523" s="99">
        <v>28196</v>
      </c>
      <c r="M2523" s="99">
        <v>0.66530713576393796</v>
      </c>
    </row>
    <row r="2524" spans="1:13" x14ac:dyDescent="0.35">
      <c r="A2524" s="99">
        <v>336.4</v>
      </c>
      <c r="B2524" s="99">
        <v>37</v>
      </c>
      <c r="C2524" s="99" t="s">
        <v>273</v>
      </c>
      <c r="D2524" s="99">
        <v>18226</v>
      </c>
      <c r="E2524" s="99" t="s">
        <v>61</v>
      </c>
      <c r="F2524" s="99">
        <v>0.26</v>
      </c>
      <c r="G2524" s="99" t="s">
        <v>287</v>
      </c>
      <c r="H2524" s="99" t="s">
        <v>60</v>
      </c>
      <c r="I2524" s="99" t="s">
        <v>59</v>
      </c>
      <c r="J2524" s="99" t="s">
        <v>263</v>
      </c>
      <c r="K2524" s="99">
        <v>18759</v>
      </c>
      <c r="L2524" s="99">
        <v>28196</v>
      </c>
      <c r="M2524" s="99">
        <v>0.66530713576393796</v>
      </c>
    </row>
    <row r="2525" spans="1:13" x14ac:dyDescent="0.35">
      <c r="A2525" s="99">
        <v>339.4</v>
      </c>
      <c r="B2525" s="99">
        <v>37</v>
      </c>
      <c r="C2525" s="99" t="s">
        <v>273</v>
      </c>
      <c r="D2525" s="99">
        <v>18157</v>
      </c>
      <c r="E2525" s="99" t="s">
        <v>61</v>
      </c>
      <c r="F2525" s="99">
        <v>0.26</v>
      </c>
      <c r="G2525" s="99" t="s">
        <v>287</v>
      </c>
      <c r="H2525" s="99" t="s">
        <v>60</v>
      </c>
      <c r="I2525" s="99" t="s">
        <v>59</v>
      </c>
      <c r="J2525" s="99" t="s">
        <v>263</v>
      </c>
      <c r="K2525" s="99">
        <v>18759</v>
      </c>
      <c r="L2525" s="99">
        <v>28196</v>
      </c>
      <c r="M2525" s="99">
        <v>0.66530713576393796</v>
      </c>
    </row>
    <row r="2526" spans="1:13" x14ac:dyDescent="0.35">
      <c r="A2526" s="99">
        <v>342.4</v>
      </c>
      <c r="B2526" s="99">
        <v>37</v>
      </c>
      <c r="C2526" s="99" t="s">
        <v>273</v>
      </c>
      <c r="D2526" s="99">
        <v>18174</v>
      </c>
      <c r="E2526" s="99" t="s">
        <v>61</v>
      </c>
      <c r="F2526" s="99">
        <v>0.26</v>
      </c>
      <c r="G2526" s="99" t="s">
        <v>287</v>
      </c>
      <c r="H2526" s="99" t="s">
        <v>60</v>
      </c>
      <c r="I2526" s="99" t="s">
        <v>59</v>
      </c>
      <c r="J2526" s="99" t="s">
        <v>263</v>
      </c>
      <c r="K2526" s="99">
        <v>18759</v>
      </c>
      <c r="L2526" s="99">
        <v>28196</v>
      </c>
      <c r="M2526" s="99">
        <v>0.66530713576393796</v>
      </c>
    </row>
    <row r="2527" spans="1:13" x14ac:dyDescent="0.35">
      <c r="A2527" s="99">
        <v>345.4</v>
      </c>
      <c r="B2527" s="99">
        <v>37</v>
      </c>
      <c r="C2527" s="99" t="s">
        <v>273</v>
      </c>
      <c r="D2527" s="99">
        <v>18458</v>
      </c>
      <c r="E2527" s="99" t="s">
        <v>61</v>
      </c>
      <c r="F2527" s="99">
        <v>0.26</v>
      </c>
      <c r="G2527" s="99" t="s">
        <v>287</v>
      </c>
      <c r="H2527" s="99" t="s">
        <v>60</v>
      </c>
      <c r="I2527" s="99" t="s">
        <v>59</v>
      </c>
      <c r="J2527" s="99" t="s">
        <v>263</v>
      </c>
      <c r="K2527" s="99">
        <v>18759</v>
      </c>
      <c r="L2527" s="99">
        <v>28196</v>
      </c>
      <c r="M2527" s="99">
        <v>0.66530713576393796</v>
      </c>
    </row>
    <row r="2528" spans="1:13" x14ac:dyDescent="0.35">
      <c r="A2528" s="99">
        <v>348.4</v>
      </c>
      <c r="B2528" s="99">
        <v>37</v>
      </c>
      <c r="C2528" s="99" t="s">
        <v>273</v>
      </c>
      <c r="D2528" s="99">
        <v>18268</v>
      </c>
      <c r="E2528" s="99" t="s">
        <v>61</v>
      </c>
      <c r="F2528" s="99">
        <v>0.26</v>
      </c>
      <c r="G2528" s="99" t="s">
        <v>287</v>
      </c>
      <c r="H2528" s="99" t="s">
        <v>60</v>
      </c>
      <c r="I2528" s="99" t="s">
        <v>59</v>
      </c>
      <c r="J2528" s="99" t="s">
        <v>263</v>
      </c>
      <c r="K2528" s="99">
        <v>18759</v>
      </c>
      <c r="L2528" s="99">
        <v>28196</v>
      </c>
      <c r="M2528" s="99">
        <v>0.66530713576393796</v>
      </c>
    </row>
    <row r="2529" spans="1:13" x14ac:dyDescent="0.35">
      <c r="A2529" s="99">
        <v>351.4</v>
      </c>
      <c r="B2529" s="99">
        <v>37</v>
      </c>
      <c r="C2529" s="99" t="s">
        <v>273</v>
      </c>
      <c r="D2529" s="99">
        <v>18103</v>
      </c>
      <c r="E2529" s="99" t="s">
        <v>61</v>
      </c>
      <c r="F2529" s="99">
        <v>0.26</v>
      </c>
      <c r="G2529" s="99" t="s">
        <v>287</v>
      </c>
      <c r="H2529" s="99" t="s">
        <v>60</v>
      </c>
      <c r="I2529" s="99" t="s">
        <v>59</v>
      </c>
      <c r="J2529" s="99" t="s">
        <v>263</v>
      </c>
      <c r="K2529" s="99">
        <v>18759</v>
      </c>
      <c r="L2529" s="99">
        <v>28196</v>
      </c>
      <c r="M2529" s="99">
        <v>0.66530713576393796</v>
      </c>
    </row>
    <row r="2530" spans="1:13" x14ac:dyDescent="0.35">
      <c r="A2530" s="99">
        <v>354.4</v>
      </c>
      <c r="B2530" s="99">
        <v>37</v>
      </c>
      <c r="C2530" s="99" t="s">
        <v>273</v>
      </c>
      <c r="D2530" s="99">
        <v>17990</v>
      </c>
      <c r="E2530" s="99" t="s">
        <v>61</v>
      </c>
      <c r="F2530" s="99">
        <v>0.26</v>
      </c>
      <c r="G2530" s="99" t="s">
        <v>287</v>
      </c>
      <c r="H2530" s="99" t="s">
        <v>60</v>
      </c>
      <c r="I2530" s="99" t="s">
        <v>59</v>
      </c>
      <c r="J2530" s="99" t="s">
        <v>263</v>
      </c>
      <c r="K2530" s="99">
        <v>18759</v>
      </c>
      <c r="L2530" s="99">
        <v>28196</v>
      </c>
      <c r="M2530" s="99">
        <v>0.66530713576393796</v>
      </c>
    </row>
    <row r="2531" spans="1:13" x14ac:dyDescent="0.35">
      <c r="A2531" s="99">
        <v>357.4</v>
      </c>
      <c r="B2531" s="99">
        <v>37</v>
      </c>
      <c r="C2531" s="99" t="s">
        <v>273</v>
      </c>
      <c r="D2531" s="99">
        <v>18183</v>
      </c>
      <c r="E2531" s="99" t="s">
        <v>61</v>
      </c>
      <c r="F2531" s="99">
        <v>0.26</v>
      </c>
      <c r="G2531" s="99" t="s">
        <v>287</v>
      </c>
      <c r="H2531" s="99" t="s">
        <v>60</v>
      </c>
      <c r="I2531" s="99" t="s">
        <v>59</v>
      </c>
      <c r="J2531" s="99" t="s">
        <v>263</v>
      </c>
      <c r="K2531" s="99">
        <v>18759</v>
      </c>
      <c r="L2531" s="99">
        <v>28196</v>
      </c>
      <c r="M2531" s="99">
        <v>0.66530713576393796</v>
      </c>
    </row>
    <row r="2532" spans="1:13" x14ac:dyDescent="0.35">
      <c r="A2532" s="99">
        <v>360.4</v>
      </c>
      <c r="B2532" s="99">
        <v>37</v>
      </c>
      <c r="C2532" s="99" t="s">
        <v>273</v>
      </c>
      <c r="D2532" s="99">
        <v>18038</v>
      </c>
      <c r="E2532" s="99" t="s">
        <v>61</v>
      </c>
      <c r="F2532" s="99">
        <v>0.26</v>
      </c>
      <c r="G2532" s="99" t="s">
        <v>287</v>
      </c>
      <c r="H2532" s="99" t="s">
        <v>60</v>
      </c>
      <c r="I2532" s="99" t="s">
        <v>59</v>
      </c>
      <c r="J2532" s="99" t="s">
        <v>263</v>
      </c>
      <c r="K2532" s="99">
        <v>18759</v>
      </c>
      <c r="L2532" s="99">
        <v>28196</v>
      </c>
      <c r="M2532" s="99">
        <v>0.66530713576393796</v>
      </c>
    </row>
    <row r="2533" spans="1:13" x14ac:dyDescent="0.35">
      <c r="A2533" s="99">
        <v>363.4</v>
      </c>
      <c r="B2533" s="99">
        <v>37</v>
      </c>
      <c r="C2533" s="99" t="s">
        <v>273</v>
      </c>
      <c r="D2533" s="99">
        <v>18047</v>
      </c>
      <c r="E2533" s="99" t="s">
        <v>61</v>
      </c>
      <c r="F2533" s="99">
        <v>0.26</v>
      </c>
      <c r="G2533" s="99" t="s">
        <v>287</v>
      </c>
      <c r="H2533" s="99" t="s">
        <v>60</v>
      </c>
      <c r="I2533" s="99" t="s">
        <v>59</v>
      </c>
      <c r="J2533" s="99" t="s">
        <v>263</v>
      </c>
      <c r="K2533" s="99">
        <v>18759</v>
      </c>
      <c r="L2533" s="99">
        <v>28196</v>
      </c>
      <c r="M2533" s="99">
        <v>0.66530713576393796</v>
      </c>
    </row>
    <row r="2534" spans="1:13" x14ac:dyDescent="0.35">
      <c r="A2534" s="99">
        <v>366.4</v>
      </c>
      <c r="B2534" s="99">
        <v>37</v>
      </c>
      <c r="C2534" s="99" t="s">
        <v>273</v>
      </c>
      <c r="D2534" s="99">
        <v>17919</v>
      </c>
      <c r="E2534" s="99" t="s">
        <v>61</v>
      </c>
      <c r="F2534" s="99">
        <v>0.26</v>
      </c>
      <c r="G2534" s="99" t="s">
        <v>287</v>
      </c>
      <c r="H2534" s="99" t="s">
        <v>60</v>
      </c>
      <c r="I2534" s="99" t="s">
        <v>59</v>
      </c>
      <c r="J2534" s="99" t="s">
        <v>263</v>
      </c>
      <c r="K2534" s="99">
        <v>18759</v>
      </c>
      <c r="L2534" s="99">
        <v>28196</v>
      </c>
      <c r="M2534" s="99">
        <v>0.66530713576393796</v>
      </c>
    </row>
    <row r="2535" spans="1:13" x14ac:dyDescent="0.35">
      <c r="A2535" s="99">
        <v>369.4</v>
      </c>
      <c r="B2535" s="99">
        <v>36.9</v>
      </c>
      <c r="C2535" s="99" t="s">
        <v>273</v>
      </c>
      <c r="D2535" s="99">
        <v>18005</v>
      </c>
      <c r="E2535" s="99" t="s">
        <v>61</v>
      </c>
      <c r="F2535" s="99">
        <v>0.26</v>
      </c>
      <c r="G2535" s="99" t="s">
        <v>287</v>
      </c>
      <c r="H2535" s="99" t="s">
        <v>60</v>
      </c>
      <c r="I2535" s="99" t="s">
        <v>59</v>
      </c>
      <c r="J2535" s="99" t="s">
        <v>263</v>
      </c>
      <c r="K2535" s="99">
        <v>18759</v>
      </c>
      <c r="L2535" s="99">
        <v>28196</v>
      </c>
      <c r="M2535" s="99">
        <v>0.66530713576393796</v>
      </c>
    </row>
    <row r="2536" spans="1:13" x14ac:dyDescent="0.35">
      <c r="A2536" s="99">
        <v>372.4</v>
      </c>
      <c r="B2536" s="99">
        <v>37</v>
      </c>
      <c r="C2536" s="99" t="s">
        <v>273</v>
      </c>
      <c r="D2536" s="99">
        <v>18143</v>
      </c>
      <c r="E2536" s="99" t="s">
        <v>61</v>
      </c>
      <c r="F2536" s="99">
        <v>0.26</v>
      </c>
      <c r="G2536" s="99" t="s">
        <v>287</v>
      </c>
      <c r="H2536" s="99" t="s">
        <v>60</v>
      </c>
      <c r="I2536" s="99" t="s">
        <v>59</v>
      </c>
      <c r="J2536" s="99" t="s">
        <v>263</v>
      </c>
      <c r="K2536" s="99">
        <v>18759</v>
      </c>
      <c r="L2536" s="99">
        <v>28196</v>
      </c>
      <c r="M2536" s="99">
        <v>0.66530713576393796</v>
      </c>
    </row>
    <row r="2537" spans="1:13" x14ac:dyDescent="0.35">
      <c r="A2537" s="99">
        <v>375.4</v>
      </c>
      <c r="B2537" s="99">
        <v>37</v>
      </c>
      <c r="C2537" s="99" t="s">
        <v>273</v>
      </c>
      <c r="D2537" s="99">
        <v>18073</v>
      </c>
      <c r="E2537" s="99" t="s">
        <v>61</v>
      </c>
      <c r="F2537" s="99">
        <v>0.26</v>
      </c>
      <c r="G2537" s="99" t="s">
        <v>287</v>
      </c>
      <c r="H2537" s="99" t="s">
        <v>60</v>
      </c>
      <c r="I2537" s="99" t="s">
        <v>59</v>
      </c>
      <c r="J2537" s="99" t="s">
        <v>263</v>
      </c>
      <c r="K2537" s="99">
        <v>18759</v>
      </c>
      <c r="L2537" s="99">
        <v>28196</v>
      </c>
      <c r="M2537" s="99">
        <v>0.66530713576393796</v>
      </c>
    </row>
    <row r="2538" spans="1:13" x14ac:dyDescent="0.35">
      <c r="A2538" s="99">
        <v>378.4</v>
      </c>
      <c r="B2538" s="99">
        <v>37</v>
      </c>
      <c r="C2538" s="99" t="s">
        <v>273</v>
      </c>
      <c r="D2538" s="99">
        <v>18108</v>
      </c>
      <c r="E2538" s="99" t="s">
        <v>61</v>
      </c>
      <c r="F2538" s="99">
        <v>0.26</v>
      </c>
      <c r="G2538" s="99" t="s">
        <v>287</v>
      </c>
      <c r="H2538" s="99" t="s">
        <v>60</v>
      </c>
      <c r="I2538" s="99" t="s">
        <v>59</v>
      </c>
      <c r="J2538" s="99" t="s">
        <v>263</v>
      </c>
      <c r="K2538" s="99">
        <v>18759</v>
      </c>
      <c r="L2538" s="99">
        <v>28196</v>
      </c>
      <c r="M2538" s="99">
        <v>0.66530713576393796</v>
      </c>
    </row>
    <row r="2539" spans="1:13" x14ac:dyDescent="0.35">
      <c r="A2539" s="99">
        <v>381.4</v>
      </c>
      <c r="B2539" s="99">
        <v>37</v>
      </c>
      <c r="C2539" s="99" t="s">
        <v>273</v>
      </c>
      <c r="D2539" s="99">
        <v>18038</v>
      </c>
      <c r="E2539" s="99" t="s">
        <v>61</v>
      </c>
      <c r="F2539" s="99">
        <v>0.26</v>
      </c>
      <c r="G2539" s="99" t="s">
        <v>287</v>
      </c>
      <c r="H2539" s="99" t="s">
        <v>60</v>
      </c>
      <c r="I2539" s="99" t="s">
        <v>59</v>
      </c>
      <c r="J2539" s="99" t="s">
        <v>263</v>
      </c>
      <c r="K2539" s="99">
        <v>18759</v>
      </c>
      <c r="L2539" s="99">
        <v>28196</v>
      </c>
      <c r="M2539" s="99">
        <v>0.66530713576393796</v>
      </c>
    </row>
    <row r="2540" spans="1:13" x14ac:dyDescent="0.35">
      <c r="A2540" s="99">
        <v>384.4</v>
      </c>
      <c r="B2540" s="99">
        <v>37</v>
      </c>
      <c r="C2540" s="99" t="s">
        <v>273</v>
      </c>
      <c r="D2540" s="99">
        <v>18092</v>
      </c>
      <c r="E2540" s="99" t="s">
        <v>61</v>
      </c>
      <c r="F2540" s="99">
        <v>0.26</v>
      </c>
      <c r="G2540" s="99" t="s">
        <v>287</v>
      </c>
      <c r="H2540" s="99" t="s">
        <v>60</v>
      </c>
      <c r="I2540" s="99" t="s">
        <v>59</v>
      </c>
      <c r="J2540" s="99" t="s">
        <v>263</v>
      </c>
      <c r="K2540" s="99">
        <v>18759</v>
      </c>
      <c r="L2540" s="99">
        <v>28196</v>
      </c>
      <c r="M2540" s="99">
        <v>0.66530713576393796</v>
      </c>
    </row>
    <row r="2541" spans="1:13" x14ac:dyDescent="0.35">
      <c r="A2541" s="99">
        <v>387.4</v>
      </c>
      <c r="B2541" s="99">
        <v>37</v>
      </c>
      <c r="C2541" s="99" t="s">
        <v>273</v>
      </c>
      <c r="D2541" s="99">
        <v>18069</v>
      </c>
      <c r="E2541" s="99" t="s">
        <v>61</v>
      </c>
      <c r="F2541" s="99">
        <v>0.26</v>
      </c>
      <c r="G2541" s="99" t="s">
        <v>287</v>
      </c>
      <c r="H2541" s="99" t="s">
        <v>60</v>
      </c>
      <c r="I2541" s="99" t="s">
        <v>59</v>
      </c>
      <c r="J2541" s="99" t="s">
        <v>263</v>
      </c>
      <c r="K2541" s="99">
        <v>18759</v>
      </c>
      <c r="L2541" s="99">
        <v>28196</v>
      </c>
      <c r="M2541" s="99">
        <v>0.66530713576393796</v>
      </c>
    </row>
    <row r="2542" spans="1:13" x14ac:dyDescent="0.35">
      <c r="A2542" s="99">
        <v>390.4</v>
      </c>
      <c r="B2542" s="99">
        <v>37</v>
      </c>
      <c r="C2542" s="99" t="s">
        <v>273</v>
      </c>
      <c r="D2542" s="99">
        <v>18086</v>
      </c>
      <c r="E2542" s="99" t="s">
        <v>61</v>
      </c>
      <c r="F2542" s="99">
        <v>0.26</v>
      </c>
      <c r="G2542" s="99" t="s">
        <v>287</v>
      </c>
      <c r="H2542" s="99" t="s">
        <v>60</v>
      </c>
      <c r="I2542" s="99" t="s">
        <v>59</v>
      </c>
      <c r="J2542" s="99" t="s">
        <v>263</v>
      </c>
      <c r="K2542" s="99">
        <v>18759</v>
      </c>
      <c r="L2542" s="99">
        <v>28196</v>
      </c>
      <c r="M2542" s="99">
        <v>0.66530713576393796</v>
      </c>
    </row>
    <row r="2543" spans="1:13" x14ac:dyDescent="0.35">
      <c r="A2543" s="99">
        <v>393.4</v>
      </c>
      <c r="B2543" s="99">
        <v>37</v>
      </c>
      <c r="C2543" s="99" t="s">
        <v>273</v>
      </c>
      <c r="D2543" s="99">
        <v>18207</v>
      </c>
      <c r="E2543" s="99" t="s">
        <v>61</v>
      </c>
      <c r="F2543" s="99">
        <v>0.26</v>
      </c>
      <c r="G2543" s="99" t="s">
        <v>287</v>
      </c>
      <c r="H2543" s="99" t="s">
        <v>60</v>
      </c>
      <c r="I2543" s="99" t="s">
        <v>59</v>
      </c>
      <c r="J2543" s="99" t="s">
        <v>263</v>
      </c>
      <c r="K2543" s="99">
        <v>18759</v>
      </c>
      <c r="L2543" s="99">
        <v>28196</v>
      </c>
      <c r="M2543" s="99">
        <v>0.66530713576393796</v>
      </c>
    </row>
    <row r="2544" spans="1:13" x14ac:dyDescent="0.35">
      <c r="A2544" s="99">
        <v>396.4</v>
      </c>
      <c r="B2544" s="99">
        <v>37</v>
      </c>
      <c r="C2544" s="99" t="s">
        <v>273</v>
      </c>
      <c r="D2544" s="99">
        <v>17918</v>
      </c>
      <c r="E2544" s="99" t="s">
        <v>61</v>
      </c>
      <c r="F2544" s="99">
        <v>0.26</v>
      </c>
      <c r="G2544" s="99" t="s">
        <v>287</v>
      </c>
      <c r="H2544" s="99" t="s">
        <v>60</v>
      </c>
      <c r="I2544" s="99" t="s">
        <v>59</v>
      </c>
      <c r="J2544" s="99" t="s">
        <v>263</v>
      </c>
      <c r="K2544" s="99">
        <v>18759</v>
      </c>
      <c r="L2544" s="99">
        <v>28196</v>
      </c>
      <c r="M2544" s="99">
        <v>0.66530713576393796</v>
      </c>
    </row>
    <row r="2545" spans="1:13" x14ac:dyDescent="0.35">
      <c r="A2545" s="99">
        <v>399.4</v>
      </c>
      <c r="B2545" s="99">
        <v>37</v>
      </c>
      <c r="C2545" s="99" t="s">
        <v>273</v>
      </c>
      <c r="D2545" s="99">
        <v>17811</v>
      </c>
      <c r="E2545" s="99" t="s">
        <v>61</v>
      </c>
      <c r="F2545" s="99">
        <v>0.26</v>
      </c>
      <c r="G2545" s="99" t="s">
        <v>287</v>
      </c>
      <c r="H2545" s="99" t="s">
        <v>60</v>
      </c>
      <c r="I2545" s="99" t="s">
        <v>59</v>
      </c>
      <c r="J2545" s="99" t="s">
        <v>263</v>
      </c>
      <c r="K2545" s="99">
        <v>18759</v>
      </c>
      <c r="L2545" s="99">
        <v>28196</v>
      </c>
      <c r="M2545" s="99">
        <v>0.66530713576393796</v>
      </c>
    </row>
    <row r="2546" spans="1:13" x14ac:dyDescent="0.35">
      <c r="A2546" s="99">
        <v>402.4</v>
      </c>
      <c r="B2546" s="99">
        <v>37</v>
      </c>
      <c r="C2546" s="99" t="s">
        <v>273</v>
      </c>
      <c r="D2546" s="99">
        <v>18025</v>
      </c>
      <c r="E2546" s="99" t="s">
        <v>61</v>
      </c>
      <c r="F2546" s="99">
        <v>0.26</v>
      </c>
      <c r="G2546" s="99" t="s">
        <v>287</v>
      </c>
      <c r="H2546" s="99" t="s">
        <v>60</v>
      </c>
      <c r="I2546" s="99" t="s">
        <v>59</v>
      </c>
      <c r="J2546" s="99" t="s">
        <v>263</v>
      </c>
      <c r="K2546" s="99">
        <v>18759</v>
      </c>
      <c r="L2546" s="99">
        <v>28196</v>
      </c>
      <c r="M2546" s="99">
        <v>0.66530713576393796</v>
      </c>
    </row>
    <row r="2547" spans="1:13" x14ac:dyDescent="0.35">
      <c r="A2547" s="99">
        <v>405.4</v>
      </c>
      <c r="B2547" s="99">
        <v>37</v>
      </c>
      <c r="C2547" s="99" t="s">
        <v>273</v>
      </c>
      <c r="D2547" s="99">
        <v>18008</v>
      </c>
      <c r="E2547" s="99" t="s">
        <v>61</v>
      </c>
      <c r="F2547" s="99">
        <v>0.26</v>
      </c>
      <c r="G2547" s="99" t="s">
        <v>287</v>
      </c>
      <c r="H2547" s="99" t="s">
        <v>60</v>
      </c>
      <c r="I2547" s="99" t="s">
        <v>59</v>
      </c>
      <c r="J2547" s="99" t="s">
        <v>263</v>
      </c>
      <c r="K2547" s="99">
        <v>18759</v>
      </c>
      <c r="L2547" s="99">
        <v>28196</v>
      </c>
      <c r="M2547" s="99">
        <v>0.66530713576393796</v>
      </c>
    </row>
    <row r="2548" spans="1:13" x14ac:dyDescent="0.35">
      <c r="A2548" s="99">
        <v>408.4</v>
      </c>
      <c r="B2548" s="99">
        <v>37</v>
      </c>
      <c r="C2548" s="99" t="s">
        <v>273</v>
      </c>
      <c r="D2548" s="99">
        <v>17989</v>
      </c>
      <c r="E2548" s="99" t="s">
        <v>61</v>
      </c>
      <c r="F2548" s="99">
        <v>0.26</v>
      </c>
      <c r="G2548" s="99" t="s">
        <v>287</v>
      </c>
      <c r="H2548" s="99" t="s">
        <v>60</v>
      </c>
      <c r="I2548" s="99" t="s">
        <v>59</v>
      </c>
      <c r="J2548" s="99" t="s">
        <v>263</v>
      </c>
      <c r="K2548" s="99">
        <v>18759</v>
      </c>
      <c r="L2548" s="99">
        <v>28196</v>
      </c>
      <c r="M2548" s="99">
        <v>0.66530713576393796</v>
      </c>
    </row>
    <row r="2549" spans="1:13" x14ac:dyDescent="0.35">
      <c r="A2549" s="99">
        <v>411.4</v>
      </c>
      <c r="B2549" s="99">
        <v>37</v>
      </c>
      <c r="C2549" s="99" t="s">
        <v>273</v>
      </c>
      <c r="D2549" s="99">
        <v>18132</v>
      </c>
      <c r="E2549" s="99" t="s">
        <v>61</v>
      </c>
      <c r="F2549" s="99">
        <v>0.26</v>
      </c>
      <c r="G2549" s="99" t="s">
        <v>287</v>
      </c>
      <c r="H2549" s="99" t="s">
        <v>60</v>
      </c>
      <c r="I2549" s="99" t="s">
        <v>59</v>
      </c>
      <c r="J2549" s="99" t="s">
        <v>263</v>
      </c>
      <c r="K2549" s="99">
        <v>18759</v>
      </c>
      <c r="L2549" s="99">
        <v>28196</v>
      </c>
      <c r="M2549" s="99">
        <v>0.66530713576393796</v>
      </c>
    </row>
    <row r="2550" spans="1:13" x14ac:dyDescent="0.35">
      <c r="A2550" s="99">
        <v>414.4</v>
      </c>
      <c r="B2550" s="99">
        <v>37</v>
      </c>
      <c r="C2550" s="99" t="s">
        <v>273</v>
      </c>
      <c r="D2550" s="99">
        <v>18208</v>
      </c>
      <c r="E2550" s="99" t="s">
        <v>61</v>
      </c>
      <c r="F2550" s="99">
        <v>0.26</v>
      </c>
      <c r="G2550" s="99" t="s">
        <v>287</v>
      </c>
      <c r="H2550" s="99" t="s">
        <v>60</v>
      </c>
      <c r="I2550" s="99" t="s">
        <v>59</v>
      </c>
      <c r="J2550" s="99" t="s">
        <v>263</v>
      </c>
      <c r="K2550" s="99">
        <v>18759</v>
      </c>
      <c r="L2550" s="99">
        <v>28196</v>
      </c>
      <c r="M2550" s="99">
        <v>0.66530713576393796</v>
      </c>
    </row>
    <row r="2551" spans="1:13" x14ac:dyDescent="0.35">
      <c r="A2551" s="99">
        <v>417.4</v>
      </c>
      <c r="B2551" s="99">
        <v>37</v>
      </c>
      <c r="C2551" s="99" t="s">
        <v>273</v>
      </c>
      <c r="D2551" s="99">
        <v>17954</v>
      </c>
      <c r="E2551" s="99" t="s">
        <v>61</v>
      </c>
      <c r="F2551" s="99">
        <v>0.26</v>
      </c>
      <c r="G2551" s="99" t="s">
        <v>287</v>
      </c>
      <c r="H2551" s="99" t="s">
        <v>60</v>
      </c>
      <c r="I2551" s="99" t="s">
        <v>59</v>
      </c>
      <c r="J2551" s="99" t="s">
        <v>263</v>
      </c>
      <c r="K2551" s="99">
        <v>18759</v>
      </c>
      <c r="L2551" s="99">
        <v>28196</v>
      </c>
      <c r="M2551" s="99">
        <v>0.66530713576393796</v>
      </c>
    </row>
    <row r="2552" spans="1:13" x14ac:dyDescent="0.35">
      <c r="A2552" s="99">
        <v>420.4</v>
      </c>
      <c r="B2552" s="99">
        <v>37</v>
      </c>
      <c r="C2552" s="99" t="s">
        <v>273</v>
      </c>
      <c r="D2552" s="99">
        <v>17971</v>
      </c>
      <c r="E2552" s="99" t="s">
        <v>61</v>
      </c>
      <c r="F2552" s="99">
        <v>0.26</v>
      </c>
      <c r="G2552" s="99" t="s">
        <v>287</v>
      </c>
      <c r="H2552" s="99" t="s">
        <v>60</v>
      </c>
      <c r="I2552" s="99" t="s">
        <v>59</v>
      </c>
      <c r="J2552" s="99" t="s">
        <v>263</v>
      </c>
      <c r="K2552" s="99">
        <v>18759</v>
      </c>
      <c r="L2552" s="99">
        <v>28196</v>
      </c>
      <c r="M2552" s="99">
        <v>0.66530713576393796</v>
      </c>
    </row>
    <row r="2553" spans="1:13" x14ac:dyDescent="0.35">
      <c r="A2553" s="99">
        <v>423.4</v>
      </c>
      <c r="B2553" s="99">
        <v>37</v>
      </c>
      <c r="C2553" s="99" t="s">
        <v>273</v>
      </c>
      <c r="D2553" s="99">
        <v>18115</v>
      </c>
      <c r="E2553" s="99" t="s">
        <v>61</v>
      </c>
      <c r="F2553" s="99">
        <v>0.26</v>
      </c>
      <c r="G2553" s="99" t="s">
        <v>287</v>
      </c>
      <c r="H2553" s="99" t="s">
        <v>60</v>
      </c>
      <c r="I2553" s="99" t="s">
        <v>59</v>
      </c>
      <c r="J2553" s="99" t="s">
        <v>263</v>
      </c>
      <c r="K2553" s="99">
        <v>18759</v>
      </c>
      <c r="L2553" s="99">
        <v>28196</v>
      </c>
      <c r="M2553" s="99">
        <v>0.66530713576393796</v>
      </c>
    </row>
    <row r="2554" spans="1:13" x14ac:dyDescent="0.35">
      <c r="A2554" s="99">
        <v>426.4</v>
      </c>
      <c r="B2554" s="99">
        <v>37</v>
      </c>
      <c r="C2554" s="99" t="s">
        <v>273</v>
      </c>
      <c r="D2554" s="99">
        <v>18073</v>
      </c>
      <c r="E2554" s="99" t="s">
        <v>61</v>
      </c>
      <c r="F2554" s="99">
        <v>0.26</v>
      </c>
      <c r="G2554" s="99" t="s">
        <v>287</v>
      </c>
      <c r="H2554" s="99" t="s">
        <v>60</v>
      </c>
      <c r="I2554" s="99" t="s">
        <v>59</v>
      </c>
      <c r="J2554" s="99" t="s">
        <v>263</v>
      </c>
      <c r="K2554" s="99">
        <v>18759</v>
      </c>
      <c r="L2554" s="99">
        <v>28196</v>
      </c>
      <c r="M2554" s="99">
        <v>0.66530713576393796</v>
      </c>
    </row>
    <row r="2555" spans="1:13" x14ac:dyDescent="0.35">
      <c r="A2555" s="99">
        <v>429.4</v>
      </c>
      <c r="B2555" s="99">
        <v>37</v>
      </c>
      <c r="C2555" s="99" t="s">
        <v>273</v>
      </c>
      <c r="D2555" s="99">
        <v>18071</v>
      </c>
      <c r="E2555" s="99" t="s">
        <v>61</v>
      </c>
      <c r="F2555" s="99">
        <v>0.26</v>
      </c>
      <c r="G2555" s="99" t="s">
        <v>287</v>
      </c>
      <c r="H2555" s="99" t="s">
        <v>60</v>
      </c>
      <c r="I2555" s="99" t="s">
        <v>59</v>
      </c>
      <c r="J2555" s="99" t="s">
        <v>263</v>
      </c>
      <c r="K2555" s="99">
        <v>18759</v>
      </c>
      <c r="L2555" s="99">
        <v>28196</v>
      </c>
      <c r="M2555" s="99">
        <v>0.66530713576393796</v>
      </c>
    </row>
    <row r="2556" spans="1:13" x14ac:dyDescent="0.35">
      <c r="A2556" s="99">
        <v>432.4</v>
      </c>
      <c r="B2556" s="99">
        <v>37</v>
      </c>
      <c r="C2556" s="99" t="s">
        <v>273</v>
      </c>
      <c r="D2556" s="99">
        <v>18222</v>
      </c>
      <c r="E2556" s="99" t="s">
        <v>61</v>
      </c>
      <c r="F2556" s="99">
        <v>0.26</v>
      </c>
      <c r="G2556" s="99" t="s">
        <v>287</v>
      </c>
      <c r="H2556" s="99" t="s">
        <v>60</v>
      </c>
      <c r="I2556" s="99" t="s">
        <v>59</v>
      </c>
      <c r="J2556" s="99" t="s">
        <v>263</v>
      </c>
      <c r="K2556" s="99">
        <v>18759</v>
      </c>
      <c r="L2556" s="99">
        <v>28196</v>
      </c>
      <c r="M2556" s="99">
        <v>0.66530713576393796</v>
      </c>
    </row>
    <row r="2557" spans="1:13" x14ac:dyDescent="0.35">
      <c r="A2557" s="99">
        <v>435.4</v>
      </c>
      <c r="B2557" s="99">
        <v>37</v>
      </c>
      <c r="C2557" s="99" t="s">
        <v>273</v>
      </c>
      <c r="D2557" s="99">
        <v>18181</v>
      </c>
      <c r="E2557" s="99" t="s">
        <v>61</v>
      </c>
      <c r="F2557" s="99">
        <v>0.26</v>
      </c>
      <c r="G2557" s="99" t="s">
        <v>287</v>
      </c>
      <c r="H2557" s="99" t="s">
        <v>60</v>
      </c>
      <c r="I2557" s="99" t="s">
        <v>59</v>
      </c>
      <c r="J2557" s="99" t="s">
        <v>263</v>
      </c>
      <c r="K2557" s="99">
        <v>18759</v>
      </c>
      <c r="L2557" s="99">
        <v>28196</v>
      </c>
      <c r="M2557" s="99">
        <v>0.66530713576393796</v>
      </c>
    </row>
    <row r="2558" spans="1:13" x14ac:dyDescent="0.35">
      <c r="A2558" s="99">
        <v>438.4</v>
      </c>
      <c r="B2558" s="99">
        <v>37</v>
      </c>
      <c r="C2558" s="99" t="s">
        <v>273</v>
      </c>
      <c r="D2558" s="99">
        <v>17927</v>
      </c>
      <c r="E2558" s="99" t="s">
        <v>61</v>
      </c>
      <c r="F2558" s="99">
        <v>0.26</v>
      </c>
      <c r="G2558" s="99" t="s">
        <v>287</v>
      </c>
      <c r="H2558" s="99" t="s">
        <v>60</v>
      </c>
      <c r="I2558" s="99" t="s">
        <v>59</v>
      </c>
      <c r="J2558" s="99" t="s">
        <v>263</v>
      </c>
      <c r="K2558" s="99">
        <v>18759</v>
      </c>
      <c r="L2558" s="99">
        <v>28196</v>
      </c>
      <c r="M2558" s="99">
        <v>0.66530713576393796</v>
      </c>
    </row>
    <row r="2559" spans="1:13" x14ac:dyDescent="0.35">
      <c r="A2559" s="99">
        <v>441.4</v>
      </c>
      <c r="B2559" s="99">
        <v>37</v>
      </c>
      <c r="C2559" s="99" t="s">
        <v>273</v>
      </c>
      <c r="D2559" s="99">
        <v>17953</v>
      </c>
      <c r="E2559" s="99" t="s">
        <v>61</v>
      </c>
      <c r="F2559" s="99">
        <v>0.26</v>
      </c>
      <c r="G2559" s="99" t="s">
        <v>287</v>
      </c>
      <c r="H2559" s="99" t="s">
        <v>60</v>
      </c>
      <c r="I2559" s="99" t="s">
        <v>59</v>
      </c>
      <c r="J2559" s="99" t="s">
        <v>263</v>
      </c>
      <c r="K2559" s="99">
        <v>18759</v>
      </c>
      <c r="L2559" s="99">
        <v>28196</v>
      </c>
      <c r="M2559" s="99">
        <v>0.66530713576393796</v>
      </c>
    </row>
    <row r="2560" spans="1:13" x14ac:dyDescent="0.35">
      <c r="A2560" s="99">
        <v>444.4</v>
      </c>
      <c r="B2560" s="99">
        <v>37</v>
      </c>
      <c r="C2560" s="99" t="s">
        <v>273</v>
      </c>
      <c r="D2560" s="99">
        <v>18153</v>
      </c>
      <c r="E2560" s="99" t="s">
        <v>61</v>
      </c>
      <c r="F2560" s="99">
        <v>0.26</v>
      </c>
      <c r="G2560" s="99" t="s">
        <v>287</v>
      </c>
      <c r="H2560" s="99" t="s">
        <v>60</v>
      </c>
      <c r="I2560" s="99" t="s">
        <v>59</v>
      </c>
      <c r="J2560" s="99" t="s">
        <v>263</v>
      </c>
      <c r="K2560" s="99">
        <v>18759</v>
      </c>
      <c r="L2560" s="99">
        <v>28196</v>
      </c>
      <c r="M2560" s="99">
        <v>0.66530713576393796</v>
      </c>
    </row>
    <row r="2561" spans="1:13" x14ac:dyDescent="0.35">
      <c r="A2561" s="99">
        <v>447.4</v>
      </c>
      <c r="B2561" s="99">
        <v>37</v>
      </c>
      <c r="C2561" s="99" t="s">
        <v>273</v>
      </c>
      <c r="D2561" s="99">
        <v>18085</v>
      </c>
      <c r="E2561" s="99" t="s">
        <v>61</v>
      </c>
      <c r="F2561" s="99">
        <v>0.26</v>
      </c>
      <c r="G2561" s="99" t="s">
        <v>287</v>
      </c>
      <c r="H2561" s="99" t="s">
        <v>60</v>
      </c>
      <c r="I2561" s="99" t="s">
        <v>59</v>
      </c>
      <c r="J2561" s="99" t="s">
        <v>263</v>
      </c>
      <c r="K2561" s="99">
        <v>18759</v>
      </c>
      <c r="L2561" s="99">
        <v>28196</v>
      </c>
      <c r="M2561" s="99">
        <v>0.66530713576393796</v>
      </c>
    </row>
    <row r="2562" spans="1:13" x14ac:dyDescent="0.35">
      <c r="A2562" s="99">
        <v>450.4</v>
      </c>
      <c r="B2562" s="99">
        <v>37</v>
      </c>
      <c r="C2562" s="99" t="s">
        <v>273</v>
      </c>
      <c r="D2562" s="99">
        <v>18021</v>
      </c>
      <c r="E2562" s="99" t="s">
        <v>61</v>
      </c>
      <c r="F2562" s="99">
        <v>0.26</v>
      </c>
      <c r="G2562" s="99" t="s">
        <v>287</v>
      </c>
      <c r="H2562" s="99" t="s">
        <v>60</v>
      </c>
      <c r="I2562" s="99" t="s">
        <v>59</v>
      </c>
      <c r="J2562" s="99" t="s">
        <v>263</v>
      </c>
      <c r="K2562" s="99">
        <v>18759</v>
      </c>
      <c r="L2562" s="99">
        <v>28196</v>
      </c>
      <c r="M2562" s="99">
        <v>0.66530713576393796</v>
      </c>
    </row>
    <row r="2563" spans="1:13" x14ac:dyDescent="0.35">
      <c r="A2563" s="99">
        <v>453.4</v>
      </c>
      <c r="B2563" s="99">
        <v>37</v>
      </c>
      <c r="C2563" s="99" t="s">
        <v>273</v>
      </c>
      <c r="D2563" s="99">
        <v>17887</v>
      </c>
      <c r="E2563" s="99" t="s">
        <v>61</v>
      </c>
      <c r="F2563" s="99">
        <v>0.26</v>
      </c>
      <c r="G2563" s="99" t="s">
        <v>287</v>
      </c>
      <c r="H2563" s="99" t="s">
        <v>60</v>
      </c>
      <c r="I2563" s="99" t="s">
        <v>59</v>
      </c>
      <c r="J2563" s="99" t="s">
        <v>263</v>
      </c>
      <c r="K2563" s="99">
        <v>18759</v>
      </c>
      <c r="L2563" s="99">
        <v>28196</v>
      </c>
      <c r="M2563" s="99">
        <v>0.66530713576393796</v>
      </c>
    </row>
    <row r="2564" spans="1:13" x14ac:dyDescent="0.35">
      <c r="A2564" s="99">
        <v>456.4</v>
      </c>
      <c r="B2564" s="99">
        <v>37</v>
      </c>
      <c r="C2564" s="99" t="s">
        <v>273</v>
      </c>
      <c r="D2564" s="99">
        <v>18068</v>
      </c>
      <c r="E2564" s="99" t="s">
        <v>61</v>
      </c>
      <c r="F2564" s="99">
        <v>0.26</v>
      </c>
      <c r="G2564" s="99" t="s">
        <v>287</v>
      </c>
      <c r="H2564" s="99" t="s">
        <v>60</v>
      </c>
      <c r="I2564" s="99" t="s">
        <v>59</v>
      </c>
      <c r="J2564" s="99" t="s">
        <v>263</v>
      </c>
      <c r="K2564" s="99">
        <v>18759</v>
      </c>
      <c r="L2564" s="99">
        <v>28196</v>
      </c>
      <c r="M2564" s="99">
        <v>0.66530713576393796</v>
      </c>
    </row>
    <row r="2565" spans="1:13" x14ac:dyDescent="0.35">
      <c r="A2565" s="99">
        <v>459.4</v>
      </c>
      <c r="B2565" s="99">
        <v>37</v>
      </c>
      <c r="C2565" s="99" t="s">
        <v>273</v>
      </c>
      <c r="D2565" s="99">
        <v>18102</v>
      </c>
      <c r="E2565" s="99" t="s">
        <v>61</v>
      </c>
      <c r="F2565" s="99">
        <v>0.26</v>
      </c>
      <c r="G2565" s="99" t="s">
        <v>287</v>
      </c>
      <c r="H2565" s="99" t="s">
        <v>60</v>
      </c>
      <c r="I2565" s="99" t="s">
        <v>59</v>
      </c>
      <c r="J2565" s="99" t="s">
        <v>263</v>
      </c>
      <c r="K2565" s="99">
        <v>18759</v>
      </c>
      <c r="L2565" s="99">
        <v>28196</v>
      </c>
      <c r="M2565" s="99">
        <v>0.66530713576393796</v>
      </c>
    </row>
    <row r="2566" spans="1:13" x14ac:dyDescent="0.35">
      <c r="A2566" s="99">
        <v>462.4</v>
      </c>
      <c r="B2566" s="99">
        <v>37</v>
      </c>
      <c r="C2566" s="99" t="s">
        <v>273</v>
      </c>
      <c r="D2566" s="99">
        <v>17804</v>
      </c>
      <c r="E2566" s="99" t="s">
        <v>61</v>
      </c>
      <c r="F2566" s="99">
        <v>0.26</v>
      </c>
      <c r="G2566" s="99" t="s">
        <v>287</v>
      </c>
      <c r="H2566" s="99" t="s">
        <v>60</v>
      </c>
      <c r="I2566" s="99" t="s">
        <v>59</v>
      </c>
      <c r="J2566" s="99" t="s">
        <v>263</v>
      </c>
      <c r="K2566" s="99">
        <v>18759</v>
      </c>
      <c r="L2566" s="99">
        <v>28196</v>
      </c>
      <c r="M2566" s="99">
        <v>0.66530713576393796</v>
      </c>
    </row>
    <row r="2567" spans="1:13" x14ac:dyDescent="0.35">
      <c r="A2567" s="99">
        <v>465.4</v>
      </c>
      <c r="B2567" s="99">
        <v>37</v>
      </c>
      <c r="C2567" s="99" t="s">
        <v>273</v>
      </c>
      <c r="D2567" s="99">
        <v>18002</v>
      </c>
      <c r="E2567" s="99" t="s">
        <v>61</v>
      </c>
      <c r="F2567" s="99">
        <v>0.26</v>
      </c>
      <c r="G2567" s="99" t="s">
        <v>287</v>
      </c>
      <c r="H2567" s="99" t="s">
        <v>60</v>
      </c>
      <c r="I2567" s="99" t="s">
        <v>59</v>
      </c>
      <c r="J2567" s="99" t="s">
        <v>263</v>
      </c>
      <c r="K2567" s="99">
        <v>18759</v>
      </c>
      <c r="L2567" s="99">
        <v>28196</v>
      </c>
      <c r="M2567" s="99">
        <v>0.66530713576393796</v>
      </c>
    </row>
    <row r="2568" spans="1:13" x14ac:dyDescent="0.35">
      <c r="A2568" s="99">
        <v>468.4</v>
      </c>
      <c r="B2568" s="99">
        <v>37</v>
      </c>
      <c r="C2568" s="99" t="s">
        <v>273</v>
      </c>
      <c r="D2568" s="99">
        <v>17964</v>
      </c>
      <c r="E2568" s="99" t="s">
        <v>61</v>
      </c>
      <c r="F2568" s="99">
        <v>0.26</v>
      </c>
      <c r="G2568" s="99" t="s">
        <v>287</v>
      </c>
      <c r="H2568" s="99" t="s">
        <v>60</v>
      </c>
      <c r="I2568" s="99" t="s">
        <v>59</v>
      </c>
      <c r="J2568" s="99" t="s">
        <v>263</v>
      </c>
      <c r="K2568" s="99">
        <v>18759</v>
      </c>
      <c r="L2568" s="99">
        <v>28196</v>
      </c>
      <c r="M2568" s="99">
        <v>0.66530713576393796</v>
      </c>
    </row>
    <row r="2569" spans="1:13" x14ac:dyDescent="0.35">
      <c r="A2569" s="99">
        <v>471.4</v>
      </c>
      <c r="B2569" s="99">
        <v>37</v>
      </c>
      <c r="C2569" s="99" t="s">
        <v>273</v>
      </c>
      <c r="D2569" s="99">
        <v>17954</v>
      </c>
      <c r="E2569" s="99" t="s">
        <v>61</v>
      </c>
      <c r="F2569" s="99">
        <v>0.26</v>
      </c>
      <c r="G2569" s="99" t="s">
        <v>287</v>
      </c>
      <c r="H2569" s="99" t="s">
        <v>60</v>
      </c>
      <c r="I2569" s="99" t="s">
        <v>59</v>
      </c>
      <c r="J2569" s="99" t="s">
        <v>263</v>
      </c>
      <c r="K2569" s="99">
        <v>18759</v>
      </c>
      <c r="L2569" s="99">
        <v>28196</v>
      </c>
      <c r="M2569" s="99">
        <v>0.66530713576393796</v>
      </c>
    </row>
    <row r="2570" spans="1:13" x14ac:dyDescent="0.35">
      <c r="A2570" s="99">
        <v>474.4</v>
      </c>
      <c r="B2570" s="99">
        <v>37</v>
      </c>
      <c r="C2570" s="99" t="s">
        <v>273</v>
      </c>
      <c r="D2570" s="99">
        <v>18296</v>
      </c>
      <c r="E2570" s="99" t="s">
        <v>61</v>
      </c>
      <c r="F2570" s="99">
        <v>0.26</v>
      </c>
      <c r="G2570" s="99" t="s">
        <v>287</v>
      </c>
      <c r="H2570" s="99" t="s">
        <v>60</v>
      </c>
      <c r="I2570" s="99" t="s">
        <v>59</v>
      </c>
      <c r="J2570" s="99" t="s">
        <v>263</v>
      </c>
      <c r="K2570" s="99">
        <v>18759</v>
      </c>
      <c r="L2570" s="99">
        <v>28196</v>
      </c>
      <c r="M2570" s="99">
        <v>0.66530713576393796</v>
      </c>
    </row>
    <row r="2571" spans="1:13" x14ac:dyDescent="0.35">
      <c r="A2571" s="99">
        <v>477.4</v>
      </c>
      <c r="B2571" s="99">
        <v>37</v>
      </c>
      <c r="C2571" s="99" t="s">
        <v>273</v>
      </c>
      <c r="D2571" s="99">
        <v>18109</v>
      </c>
      <c r="E2571" s="99" t="s">
        <v>61</v>
      </c>
      <c r="F2571" s="99">
        <v>0.26</v>
      </c>
      <c r="G2571" s="99" t="s">
        <v>287</v>
      </c>
      <c r="H2571" s="99" t="s">
        <v>60</v>
      </c>
      <c r="I2571" s="99" t="s">
        <v>59</v>
      </c>
      <c r="J2571" s="99" t="s">
        <v>263</v>
      </c>
      <c r="K2571" s="99">
        <v>18759</v>
      </c>
      <c r="L2571" s="99">
        <v>28196</v>
      </c>
      <c r="M2571" s="99">
        <v>0.66530713576393796</v>
      </c>
    </row>
    <row r="2572" spans="1:13" x14ac:dyDescent="0.35">
      <c r="A2572" s="99">
        <v>480.4</v>
      </c>
      <c r="B2572" s="99">
        <v>37</v>
      </c>
      <c r="C2572" s="99" t="s">
        <v>273</v>
      </c>
      <c r="D2572" s="99">
        <v>18023</v>
      </c>
      <c r="E2572" s="99" t="s">
        <v>61</v>
      </c>
      <c r="F2572" s="99">
        <v>0.26</v>
      </c>
      <c r="G2572" s="99" t="s">
        <v>287</v>
      </c>
      <c r="H2572" s="99" t="s">
        <v>60</v>
      </c>
      <c r="I2572" s="99" t="s">
        <v>59</v>
      </c>
      <c r="J2572" s="99" t="s">
        <v>263</v>
      </c>
      <c r="K2572" s="99">
        <v>18759</v>
      </c>
      <c r="L2572" s="99">
        <v>28196</v>
      </c>
      <c r="M2572" s="99">
        <v>0.66530713576393796</v>
      </c>
    </row>
    <row r="2573" spans="1:13" x14ac:dyDescent="0.35">
      <c r="A2573" s="99">
        <v>483.4</v>
      </c>
      <c r="B2573" s="99">
        <v>37</v>
      </c>
      <c r="C2573" s="99" t="s">
        <v>273</v>
      </c>
      <c r="D2573" s="99">
        <v>18052</v>
      </c>
      <c r="E2573" s="99" t="s">
        <v>61</v>
      </c>
      <c r="F2573" s="99">
        <v>0.26</v>
      </c>
      <c r="G2573" s="99" t="s">
        <v>287</v>
      </c>
      <c r="H2573" s="99" t="s">
        <v>60</v>
      </c>
      <c r="I2573" s="99" t="s">
        <v>59</v>
      </c>
      <c r="J2573" s="99" t="s">
        <v>263</v>
      </c>
      <c r="K2573" s="99">
        <v>18759</v>
      </c>
      <c r="L2573" s="99">
        <v>28196</v>
      </c>
      <c r="M2573" s="99">
        <v>0.66530713576393796</v>
      </c>
    </row>
    <row r="2574" spans="1:13" x14ac:dyDescent="0.35">
      <c r="A2574" s="99">
        <v>486.4</v>
      </c>
      <c r="B2574" s="99">
        <v>37</v>
      </c>
      <c r="C2574" s="99" t="s">
        <v>273</v>
      </c>
      <c r="D2574" s="99">
        <v>17931</v>
      </c>
      <c r="E2574" s="99" t="s">
        <v>61</v>
      </c>
      <c r="F2574" s="99">
        <v>0.26</v>
      </c>
      <c r="G2574" s="99" t="s">
        <v>287</v>
      </c>
      <c r="H2574" s="99" t="s">
        <v>60</v>
      </c>
      <c r="I2574" s="99" t="s">
        <v>59</v>
      </c>
      <c r="J2574" s="99" t="s">
        <v>263</v>
      </c>
      <c r="K2574" s="99">
        <v>18759</v>
      </c>
      <c r="L2574" s="99">
        <v>28196</v>
      </c>
      <c r="M2574" s="99">
        <v>0.66530713576393796</v>
      </c>
    </row>
    <row r="2575" spans="1:13" x14ac:dyDescent="0.35">
      <c r="A2575" s="99">
        <v>489.4</v>
      </c>
      <c r="B2575" s="99">
        <v>37</v>
      </c>
      <c r="C2575" s="99" t="s">
        <v>273</v>
      </c>
      <c r="D2575" s="99">
        <v>18187</v>
      </c>
      <c r="E2575" s="99" t="s">
        <v>61</v>
      </c>
      <c r="F2575" s="99">
        <v>0.26</v>
      </c>
      <c r="G2575" s="99" t="s">
        <v>287</v>
      </c>
      <c r="H2575" s="99" t="s">
        <v>60</v>
      </c>
      <c r="I2575" s="99" t="s">
        <v>59</v>
      </c>
      <c r="J2575" s="99" t="s">
        <v>263</v>
      </c>
      <c r="K2575" s="99">
        <v>18759</v>
      </c>
      <c r="L2575" s="99">
        <v>28196</v>
      </c>
      <c r="M2575" s="99">
        <v>0.66530713576393796</v>
      </c>
    </row>
    <row r="2576" spans="1:13" x14ac:dyDescent="0.35">
      <c r="A2576" s="99">
        <v>492.4</v>
      </c>
      <c r="B2576" s="99">
        <v>37</v>
      </c>
      <c r="C2576" s="99" t="s">
        <v>273</v>
      </c>
      <c r="D2576" s="99">
        <v>18033</v>
      </c>
      <c r="E2576" s="99" t="s">
        <v>61</v>
      </c>
      <c r="F2576" s="99">
        <v>0.26</v>
      </c>
      <c r="G2576" s="99" t="s">
        <v>287</v>
      </c>
      <c r="H2576" s="99" t="s">
        <v>60</v>
      </c>
      <c r="I2576" s="99" t="s">
        <v>59</v>
      </c>
      <c r="J2576" s="99" t="s">
        <v>263</v>
      </c>
      <c r="K2576" s="99">
        <v>18759</v>
      </c>
      <c r="L2576" s="99">
        <v>28196</v>
      </c>
      <c r="M2576" s="99">
        <v>0.66530713576393796</v>
      </c>
    </row>
    <row r="2577" spans="1:13" x14ac:dyDescent="0.35">
      <c r="A2577" s="99">
        <v>495.4</v>
      </c>
      <c r="B2577" s="99">
        <v>37</v>
      </c>
      <c r="C2577" s="99" t="s">
        <v>273</v>
      </c>
      <c r="D2577" s="99">
        <v>18194</v>
      </c>
      <c r="E2577" s="99" t="s">
        <v>61</v>
      </c>
      <c r="F2577" s="99">
        <v>0.26</v>
      </c>
      <c r="G2577" s="99" t="s">
        <v>287</v>
      </c>
      <c r="H2577" s="99" t="s">
        <v>60</v>
      </c>
      <c r="I2577" s="99" t="s">
        <v>59</v>
      </c>
      <c r="J2577" s="99" t="s">
        <v>263</v>
      </c>
      <c r="K2577" s="99">
        <v>18759</v>
      </c>
      <c r="L2577" s="99">
        <v>28196</v>
      </c>
      <c r="M2577" s="99">
        <v>0.66530713576393796</v>
      </c>
    </row>
    <row r="2578" spans="1:13" x14ac:dyDescent="0.35">
      <c r="A2578" s="99">
        <v>498.4</v>
      </c>
      <c r="B2578" s="99">
        <v>37</v>
      </c>
      <c r="C2578" s="99" t="s">
        <v>273</v>
      </c>
      <c r="D2578" s="99">
        <v>17897</v>
      </c>
      <c r="E2578" s="99" t="s">
        <v>61</v>
      </c>
      <c r="F2578" s="99">
        <v>0.26</v>
      </c>
      <c r="G2578" s="99" t="s">
        <v>287</v>
      </c>
      <c r="H2578" s="99" t="s">
        <v>60</v>
      </c>
      <c r="I2578" s="99" t="s">
        <v>59</v>
      </c>
      <c r="J2578" s="99" t="s">
        <v>263</v>
      </c>
      <c r="K2578" s="99">
        <v>18759</v>
      </c>
      <c r="L2578" s="99">
        <v>28196</v>
      </c>
      <c r="M2578" s="99">
        <v>0.66530713576393796</v>
      </c>
    </row>
    <row r="2579" spans="1:13" x14ac:dyDescent="0.35">
      <c r="A2579" s="99">
        <v>501.4</v>
      </c>
      <c r="B2579" s="99">
        <v>37</v>
      </c>
      <c r="C2579" s="99" t="s">
        <v>273</v>
      </c>
      <c r="D2579" s="99">
        <v>18062</v>
      </c>
      <c r="E2579" s="99" t="s">
        <v>61</v>
      </c>
      <c r="F2579" s="99">
        <v>0.26</v>
      </c>
      <c r="G2579" s="99" t="s">
        <v>287</v>
      </c>
      <c r="H2579" s="99" t="s">
        <v>60</v>
      </c>
      <c r="I2579" s="99" t="s">
        <v>59</v>
      </c>
      <c r="J2579" s="99" t="s">
        <v>263</v>
      </c>
      <c r="K2579" s="99">
        <v>18759</v>
      </c>
      <c r="L2579" s="99">
        <v>28196</v>
      </c>
      <c r="M2579" s="99">
        <v>0.66530713576393796</v>
      </c>
    </row>
    <row r="2580" spans="1:13" x14ac:dyDescent="0.35">
      <c r="A2580" s="99">
        <v>504.4</v>
      </c>
      <c r="B2580" s="99">
        <v>37</v>
      </c>
      <c r="C2580" s="99" t="s">
        <v>273</v>
      </c>
      <c r="D2580" s="99">
        <v>18101</v>
      </c>
      <c r="E2580" s="99" t="s">
        <v>61</v>
      </c>
      <c r="F2580" s="99">
        <v>0.26</v>
      </c>
      <c r="G2580" s="99" t="s">
        <v>287</v>
      </c>
      <c r="H2580" s="99" t="s">
        <v>60</v>
      </c>
      <c r="I2580" s="99" t="s">
        <v>59</v>
      </c>
      <c r="J2580" s="99" t="s">
        <v>263</v>
      </c>
      <c r="K2580" s="99">
        <v>18759</v>
      </c>
      <c r="L2580" s="99">
        <v>28196</v>
      </c>
      <c r="M2580" s="99">
        <v>0.66530713576393796</v>
      </c>
    </row>
    <row r="2581" spans="1:13" x14ac:dyDescent="0.35">
      <c r="A2581" s="99">
        <v>507.4</v>
      </c>
      <c r="B2581" s="99">
        <v>37</v>
      </c>
      <c r="C2581" s="99" t="s">
        <v>273</v>
      </c>
      <c r="D2581" s="99">
        <v>18094</v>
      </c>
      <c r="E2581" s="99" t="s">
        <v>61</v>
      </c>
      <c r="F2581" s="99">
        <v>0.26</v>
      </c>
      <c r="G2581" s="99" t="s">
        <v>287</v>
      </c>
      <c r="H2581" s="99" t="s">
        <v>60</v>
      </c>
      <c r="I2581" s="99" t="s">
        <v>59</v>
      </c>
      <c r="J2581" s="99" t="s">
        <v>263</v>
      </c>
      <c r="K2581" s="99">
        <v>18759</v>
      </c>
      <c r="L2581" s="99">
        <v>28196</v>
      </c>
      <c r="M2581" s="99">
        <v>0.66530713576393796</v>
      </c>
    </row>
    <row r="2582" spans="1:13" x14ac:dyDescent="0.35">
      <c r="A2582" s="99">
        <v>510.4</v>
      </c>
      <c r="B2582" s="99">
        <v>36.9</v>
      </c>
      <c r="C2582" s="99" t="s">
        <v>273</v>
      </c>
      <c r="D2582" s="99">
        <v>18099</v>
      </c>
      <c r="E2582" s="99" t="s">
        <v>61</v>
      </c>
      <c r="F2582" s="99">
        <v>0.26</v>
      </c>
      <c r="G2582" s="99" t="s">
        <v>287</v>
      </c>
      <c r="H2582" s="99" t="s">
        <v>60</v>
      </c>
      <c r="I2582" s="99" t="s">
        <v>59</v>
      </c>
      <c r="J2582" s="99" t="s">
        <v>263</v>
      </c>
      <c r="K2582" s="99">
        <v>18759</v>
      </c>
      <c r="L2582" s="99">
        <v>28196</v>
      </c>
      <c r="M2582" s="99">
        <v>0.66530713576393796</v>
      </c>
    </row>
    <row r="2583" spans="1:13" x14ac:dyDescent="0.35">
      <c r="A2583" s="99">
        <v>513.4</v>
      </c>
      <c r="B2583" s="99">
        <v>37</v>
      </c>
      <c r="C2583" s="99" t="s">
        <v>273</v>
      </c>
      <c r="D2583" s="99">
        <v>18137</v>
      </c>
      <c r="E2583" s="99" t="s">
        <v>61</v>
      </c>
      <c r="F2583" s="99">
        <v>0.26</v>
      </c>
      <c r="G2583" s="99" t="s">
        <v>287</v>
      </c>
      <c r="H2583" s="99" t="s">
        <v>60</v>
      </c>
      <c r="I2583" s="99" t="s">
        <v>59</v>
      </c>
      <c r="J2583" s="99" t="s">
        <v>263</v>
      </c>
      <c r="K2583" s="99">
        <v>18759</v>
      </c>
      <c r="L2583" s="99">
        <v>28196</v>
      </c>
      <c r="M2583" s="99">
        <v>0.66530713576393796</v>
      </c>
    </row>
    <row r="2584" spans="1:13" x14ac:dyDescent="0.35">
      <c r="A2584" s="99">
        <v>516.4</v>
      </c>
      <c r="B2584" s="99">
        <v>37</v>
      </c>
      <c r="C2584" s="99" t="s">
        <v>273</v>
      </c>
      <c r="D2584" s="99">
        <v>17970</v>
      </c>
      <c r="E2584" s="99" t="s">
        <v>61</v>
      </c>
      <c r="F2584" s="99">
        <v>0.26</v>
      </c>
      <c r="G2584" s="99" t="s">
        <v>287</v>
      </c>
      <c r="H2584" s="99" t="s">
        <v>60</v>
      </c>
      <c r="I2584" s="99" t="s">
        <v>59</v>
      </c>
      <c r="J2584" s="99" t="s">
        <v>263</v>
      </c>
      <c r="K2584" s="99">
        <v>18759</v>
      </c>
      <c r="L2584" s="99">
        <v>28196</v>
      </c>
      <c r="M2584" s="99">
        <v>0.66530713576393796</v>
      </c>
    </row>
    <row r="2585" spans="1:13" x14ac:dyDescent="0.35">
      <c r="A2585" s="99">
        <v>519.4</v>
      </c>
      <c r="B2585" s="99">
        <v>37</v>
      </c>
      <c r="C2585" s="99" t="s">
        <v>273</v>
      </c>
      <c r="D2585" s="99">
        <v>18160</v>
      </c>
      <c r="E2585" s="99" t="s">
        <v>61</v>
      </c>
      <c r="F2585" s="99">
        <v>0.26</v>
      </c>
      <c r="G2585" s="99" t="s">
        <v>287</v>
      </c>
      <c r="H2585" s="99" t="s">
        <v>60</v>
      </c>
      <c r="I2585" s="99" t="s">
        <v>59</v>
      </c>
      <c r="J2585" s="99" t="s">
        <v>263</v>
      </c>
      <c r="K2585" s="99">
        <v>18759</v>
      </c>
      <c r="L2585" s="99">
        <v>28196</v>
      </c>
      <c r="M2585" s="99">
        <v>0.66530713576393796</v>
      </c>
    </row>
    <row r="2586" spans="1:13" x14ac:dyDescent="0.35">
      <c r="A2586" s="99">
        <v>522.4</v>
      </c>
      <c r="B2586" s="99">
        <v>37</v>
      </c>
      <c r="C2586" s="99" t="s">
        <v>273</v>
      </c>
      <c r="D2586" s="99">
        <v>17941</v>
      </c>
      <c r="E2586" s="99" t="s">
        <v>61</v>
      </c>
      <c r="F2586" s="99">
        <v>0.26</v>
      </c>
      <c r="G2586" s="99" t="s">
        <v>287</v>
      </c>
      <c r="H2586" s="99" t="s">
        <v>60</v>
      </c>
      <c r="I2586" s="99" t="s">
        <v>59</v>
      </c>
      <c r="J2586" s="99" t="s">
        <v>263</v>
      </c>
      <c r="K2586" s="99">
        <v>18759</v>
      </c>
      <c r="L2586" s="99">
        <v>28196</v>
      </c>
      <c r="M2586" s="99">
        <v>0.66530713576393796</v>
      </c>
    </row>
    <row r="2587" spans="1:13" x14ac:dyDescent="0.35">
      <c r="A2587" s="99">
        <v>525.4</v>
      </c>
      <c r="B2587" s="99">
        <v>37</v>
      </c>
      <c r="C2587" s="99" t="s">
        <v>273</v>
      </c>
      <c r="D2587" s="99">
        <v>18106</v>
      </c>
      <c r="E2587" s="99" t="s">
        <v>61</v>
      </c>
      <c r="F2587" s="99">
        <v>0.26</v>
      </c>
      <c r="G2587" s="99" t="s">
        <v>287</v>
      </c>
      <c r="H2587" s="99" t="s">
        <v>60</v>
      </c>
      <c r="I2587" s="99" t="s">
        <v>59</v>
      </c>
      <c r="J2587" s="99" t="s">
        <v>263</v>
      </c>
      <c r="K2587" s="99">
        <v>18759</v>
      </c>
      <c r="L2587" s="99">
        <v>28196</v>
      </c>
      <c r="M2587" s="99">
        <v>0.66530713576393796</v>
      </c>
    </row>
    <row r="2588" spans="1:13" x14ac:dyDescent="0.35">
      <c r="A2588" s="99">
        <v>528.4</v>
      </c>
      <c r="B2588" s="99">
        <v>37</v>
      </c>
      <c r="C2588" s="99" t="s">
        <v>273</v>
      </c>
      <c r="D2588" s="99">
        <v>18055</v>
      </c>
      <c r="E2588" s="99" t="s">
        <v>61</v>
      </c>
      <c r="F2588" s="99">
        <v>0.26</v>
      </c>
      <c r="G2588" s="99" t="s">
        <v>287</v>
      </c>
      <c r="H2588" s="99" t="s">
        <v>60</v>
      </c>
      <c r="I2588" s="99" t="s">
        <v>59</v>
      </c>
      <c r="J2588" s="99" t="s">
        <v>263</v>
      </c>
      <c r="K2588" s="99">
        <v>18759</v>
      </c>
      <c r="L2588" s="99">
        <v>28196</v>
      </c>
      <c r="M2588" s="99">
        <v>0.66530713576393796</v>
      </c>
    </row>
    <row r="2589" spans="1:13" x14ac:dyDescent="0.35">
      <c r="A2589" s="99">
        <v>531.4</v>
      </c>
      <c r="B2589" s="99">
        <v>37</v>
      </c>
      <c r="C2589" s="99" t="s">
        <v>273</v>
      </c>
      <c r="D2589" s="99">
        <v>17931</v>
      </c>
      <c r="E2589" s="99" t="s">
        <v>61</v>
      </c>
      <c r="F2589" s="99">
        <v>0.26</v>
      </c>
      <c r="G2589" s="99" t="s">
        <v>287</v>
      </c>
      <c r="H2589" s="99" t="s">
        <v>60</v>
      </c>
      <c r="I2589" s="99" t="s">
        <v>59</v>
      </c>
      <c r="J2589" s="99" t="s">
        <v>263</v>
      </c>
      <c r="K2589" s="99">
        <v>18759</v>
      </c>
      <c r="L2589" s="99">
        <v>28196</v>
      </c>
      <c r="M2589" s="99">
        <v>0.66530713576393796</v>
      </c>
    </row>
    <row r="2590" spans="1:13" x14ac:dyDescent="0.35">
      <c r="A2590" s="99">
        <v>534.4</v>
      </c>
      <c r="B2590" s="99">
        <v>37</v>
      </c>
      <c r="C2590" s="99" t="s">
        <v>273</v>
      </c>
      <c r="D2590" s="99">
        <v>17713</v>
      </c>
      <c r="E2590" s="99" t="s">
        <v>61</v>
      </c>
      <c r="F2590" s="99">
        <v>0.26</v>
      </c>
      <c r="G2590" s="99" t="s">
        <v>287</v>
      </c>
      <c r="H2590" s="99" t="s">
        <v>60</v>
      </c>
      <c r="I2590" s="99" t="s">
        <v>59</v>
      </c>
      <c r="J2590" s="99" t="s">
        <v>263</v>
      </c>
      <c r="K2590" s="99">
        <v>18759</v>
      </c>
      <c r="L2590" s="99">
        <v>28196</v>
      </c>
      <c r="M2590" s="99">
        <v>0.66530713576393796</v>
      </c>
    </row>
    <row r="2591" spans="1:13" x14ac:dyDescent="0.35">
      <c r="A2591" s="99">
        <v>537.4</v>
      </c>
      <c r="B2591" s="99">
        <v>37</v>
      </c>
      <c r="C2591" s="99" t="s">
        <v>273</v>
      </c>
      <c r="D2591" s="99">
        <v>17940</v>
      </c>
      <c r="E2591" s="99" t="s">
        <v>61</v>
      </c>
      <c r="F2591" s="99">
        <v>0.26</v>
      </c>
      <c r="G2591" s="99" t="s">
        <v>287</v>
      </c>
      <c r="H2591" s="99" t="s">
        <v>60</v>
      </c>
      <c r="I2591" s="99" t="s">
        <v>59</v>
      </c>
      <c r="J2591" s="99" t="s">
        <v>263</v>
      </c>
      <c r="K2591" s="99">
        <v>18759</v>
      </c>
      <c r="L2591" s="99">
        <v>28196</v>
      </c>
      <c r="M2591" s="99">
        <v>0.66530713576393796</v>
      </c>
    </row>
    <row r="2592" spans="1:13" x14ac:dyDescent="0.35">
      <c r="A2592" s="99">
        <v>540.4</v>
      </c>
      <c r="B2592" s="99">
        <v>37</v>
      </c>
      <c r="C2592" s="99" t="s">
        <v>273</v>
      </c>
      <c r="D2592" s="99">
        <v>17904</v>
      </c>
      <c r="E2592" s="99" t="s">
        <v>61</v>
      </c>
      <c r="F2592" s="99">
        <v>0.26</v>
      </c>
      <c r="G2592" s="99" t="s">
        <v>287</v>
      </c>
      <c r="H2592" s="99" t="s">
        <v>60</v>
      </c>
      <c r="I2592" s="99" t="s">
        <v>59</v>
      </c>
      <c r="J2592" s="99" t="s">
        <v>263</v>
      </c>
      <c r="K2592" s="99">
        <v>18759</v>
      </c>
      <c r="L2592" s="99">
        <v>28196</v>
      </c>
      <c r="M2592" s="99">
        <v>0.66530713576393796</v>
      </c>
    </row>
    <row r="2593" spans="1:13" x14ac:dyDescent="0.35">
      <c r="A2593" s="99">
        <v>543.4</v>
      </c>
      <c r="B2593" s="99">
        <v>37</v>
      </c>
      <c r="C2593" s="99" t="s">
        <v>273</v>
      </c>
      <c r="D2593" s="99">
        <v>18124</v>
      </c>
      <c r="E2593" s="99" t="s">
        <v>61</v>
      </c>
      <c r="F2593" s="99">
        <v>0.26</v>
      </c>
      <c r="G2593" s="99" t="s">
        <v>287</v>
      </c>
      <c r="H2593" s="99" t="s">
        <v>60</v>
      </c>
      <c r="I2593" s="99" t="s">
        <v>59</v>
      </c>
      <c r="J2593" s="99" t="s">
        <v>263</v>
      </c>
      <c r="K2593" s="99">
        <v>18759</v>
      </c>
      <c r="L2593" s="99">
        <v>28196</v>
      </c>
      <c r="M2593" s="99">
        <v>0.66530713576393796</v>
      </c>
    </row>
    <row r="2594" spans="1:13" x14ac:dyDescent="0.35">
      <c r="A2594" s="99">
        <v>546.4</v>
      </c>
      <c r="B2594" s="99">
        <v>37</v>
      </c>
      <c r="C2594" s="99" t="s">
        <v>273</v>
      </c>
      <c r="D2594" s="99">
        <v>18043</v>
      </c>
      <c r="E2594" s="99" t="s">
        <v>61</v>
      </c>
      <c r="F2594" s="99">
        <v>0.26</v>
      </c>
      <c r="G2594" s="99" t="s">
        <v>287</v>
      </c>
      <c r="H2594" s="99" t="s">
        <v>60</v>
      </c>
      <c r="I2594" s="99" t="s">
        <v>59</v>
      </c>
      <c r="J2594" s="99" t="s">
        <v>263</v>
      </c>
      <c r="K2594" s="99">
        <v>18759</v>
      </c>
      <c r="L2594" s="99">
        <v>28196</v>
      </c>
      <c r="M2594" s="99">
        <v>0.66530713576393796</v>
      </c>
    </row>
    <row r="2595" spans="1:13" x14ac:dyDescent="0.35">
      <c r="A2595" s="99">
        <v>549.4</v>
      </c>
      <c r="B2595" s="99">
        <v>37</v>
      </c>
      <c r="C2595" s="99" t="s">
        <v>273</v>
      </c>
      <c r="D2595" s="99">
        <v>18058</v>
      </c>
      <c r="E2595" s="99" t="s">
        <v>61</v>
      </c>
      <c r="F2595" s="99">
        <v>0.26</v>
      </c>
      <c r="G2595" s="99" t="s">
        <v>287</v>
      </c>
      <c r="H2595" s="99" t="s">
        <v>60</v>
      </c>
      <c r="I2595" s="99" t="s">
        <v>59</v>
      </c>
      <c r="J2595" s="99" t="s">
        <v>263</v>
      </c>
      <c r="K2595" s="99">
        <v>18759</v>
      </c>
      <c r="L2595" s="99">
        <v>28196</v>
      </c>
      <c r="M2595" s="99">
        <v>0.66530713576393796</v>
      </c>
    </row>
    <row r="2596" spans="1:13" x14ac:dyDescent="0.35">
      <c r="A2596" s="99">
        <v>552.4</v>
      </c>
      <c r="B2596" s="99">
        <v>37</v>
      </c>
      <c r="C2596" s="99" t="s">
        <v>273</v>
      </c>
      <c r="D2596" s="99">
        <v>17850</v>
      </c>
      <c r="E2596" s="99" t="s">
        <v>61</v>
      </c>
      <c r="F2596" s="99">
        <v>0.26</v>
      </c>
      <c r="G2596" s="99" t="s">
        <v>287</v>
      </c>
      <c r="H2596" s="99" t="s">
        <v>60</v>
      </c>
      <c r="I2596" s="99" t="s">
        <v>59</v>
      </c>
      <c r="J2596" s="99" t="s">
        <v>263</v>
      </c>
      <c r="K2596" s="99">
        <v>18759</v>
      </c>
      <c r="L2596" s="99">
        <v>28196</v>
      </c>
      <c r="M2596" s="99">
        <v>0.66530713576393796</v>
      </c>
    </row>
    <row r="2597" spans="1:13" x14ac:dyDescent="0.35">
      <c r="A2597" s="99">
        <v>555.4</v>
      </c>
      <c r="B2597" s="99">
        <v>37</v>
      </c>
      <c r="C2597" s="99" t="s">
        <v>273</v>
      </c>
      <c r="D2597" s="99">
        <v>17921</v>
      </c>
      <c r="E2597" s="99" t="s">
        <v>61</v>
      </c>
      <c r="F2597" s="99">
        <v>0.26</v>
      </c>
      <c r="G2597" s="99" t="s">
        <v>287</v>
      </c>
      <c r="H2597" s="99" t="s">
        <v>60</v>
      </c>
      <c r="I2597" s="99" t="s">
        <v>59</v>
      </c>
      <c r="J2597" s="99" t="s">
        <v>263</v>
      </c>
      <c r="K2597" s="99">
        <v>18759</v>
      </c>
      <c r="L2597" s="99">
        <v>28196</v>
      </c>
      <c r="M2597" s="99">
        <v>0.66530713576393796</v>
      </c>
    </row>
    <row r="2598" spans="1:13" x14ac:dyDescent="0.35">
      <c r="A2598" s="99">
        <v>558.4</v>
      </c>
      <c r="B2598" s="99">
        <v>37</v>
      </c>
      <c r="C2598" s="99" t="s">
        <v>273</v>
      </c>
      <c r="D2598" s="99">
        <v>18066</v>
      </c>
      <c r="E2598" s="99" t="s">
        <v>61</v>
      </c>
      <c r="F2598" s="99">
        <v>0.26</v>
      </c>
      <c r="G2598" s="99" t="s">
        <v>287</v>
      </c>
      <c r="H2598" s="99" t="s">
        <v>60</v>
      </c>
      <c r="I2598" s="99" t="s">
        <v>59</v>
      </c>
      <c r="J2598" s="99" t="s">
        <v>263</v>
      </c>
      <c r="K2598" s="99">
        <v>18759</v>
      </c>
      <c r="L2598" s="99">
        <v>28196</v>
      </c>
      <c r="M2598" s="99">
        <v>0.66530713576393796</v>
      </c>
    </row>
    <row r="2599" spans="1:13" x14ac:dyDescent="0.35">
      <c r="A2599" s="99">
        <v>561.4</v>
      </c>
      <c r="B2599" s="99">
        <v>37</v>
      </c>
      <c r="C2599" s="99" t="s">
        <v>273</v>
      </c>
      <c r="D2599" s="99">
        <v>18073</v>
      </c>
      <c r="E2599" s="99" t="s">
        <v>61</v>
      </c>
      <c r="F2599" s="99">
        <v>0.26</v>
      </c>
      <c r="G2599" s="99" t="s">
        <v>287</v>
      </c>
      <c r="H2599" s="99" t="s">
        <v>60</v>
      </c>
      <c r="I2599" s="99" t="s">
        <v>59</v>
      </c>
      <c r="J2599" s="99" t="s">
        <v>263</v>
      </c>
      <c r="K2599" s="99">
        <v>18759</v>
      </c>
      <c r="L2599" s="99">
        <v>28196</v>
      </c>
      <c r="M2599" s="99">
        <v>0.66530713576393796</v>
      </c>
    </row>
    <row r="2600" spans="1:13" x14ac:dyDescent="0.35">
      <c r="A2600" s="99">
        <v>564.4</v>
      </c>
      <c r="B2600" s="99">
        <v>37</v>
      </c>
      <c r="C2600" s="99" t="s">
        <v>273</v>
      </c>
      <c r="D2600" s="99">
        <v>17948</v>
      </c>
      <c r="E2600" s="99" t="s">
        <v>61</v>
      </c>
      <c r="F2600" s="99">
        <v>0.26</v>
      </c>
      <c r="G2600" s="99" t="s">
        <v>287</v>
      </c>
      <c r="H2600" s="99" t="s">
        <v>60</v>
      </c>
      <c r="I2600" s="99" t="s">
        <v>59</v>
      </c>
      <c r="J2600" s="99" t="s">
        <v>263</v>
      </c>
      <c r="K2600" s="99">
        <v>18759</v>
      </c>
      <c r="L2600" s="99">
        <v>28196</v>
      </c>
      <c r="M2600" s="99">
        <v>0.66530713576393796</v>
      </c>
    </row>
    <row r="2601" spans="1:13" x14ac:dyDescent="0.35">
      <c r="A2601" s="99">
        <v>567.4</v>
      </c>
      <c r="B2601" s="99">
        <v>37</v>
      </c>
      <c r="C2601" s="99" t="s">
        <v>273</v>
      </c>
      <c r="D2601" s="99">
        <v>17767</v>
      </c>
      <c r="E2601" s="99" t="s">
        <v>61</v>
      </c>
      <c r="F2601" s="99">
        <v>0.26</v>
      </c>
      <c r="G2601" s="99" t="s">
        <v>287</v>
      </c>
      <c r="H2601" s="99" t="s">
        <v>60</v>
      </c>
      <c r="I2601" s="99" t="s">
        <v>59</v>
      </c>
      <c r="J2601" s="99" t="s">
        <v>263</v>
      </c>
      <c r="K2601" s="99">
        <v>18759</v>
      </c>
      <c r="L2601" s="99">
        <v>28196</v>
      </c>
      <c r="M2601" s="99">
        <v>0.66530713576393796</v>
      </c>
    </row>
    <row r="2602" spans="1:13" x14ac:dyDescent="0.35">
      <c r="A2602" s="99">
        <v>570.4</v>
      </c>
      <c r="B2602" s="99">
        <v>37</v>
      </c>
      <c r="C2602" s="99" t="s">
        <v>273</v>
      </c>
      <c r="D2602" s="99">
        <v>18158</v>
      </c>
      <c r="E2602" s="99" t="s">
        <v>61</v>
      </c>
      <c r="F2602" s="99">
        <v>0.26</v>
      </c>
      <c r="G2602" s="99" t="s">
        <v>287</v>
      </c>
      <c r="H2602" s="99" t="s">
        <v>60</v>
      </c>
      <c r="I2602" s="99" t="s">
        <v>59</v>
      </c>
      <c r="J2602" s="99" t="s">
        <v>263</v>
      </c>
      <c r="K2602" s="99">
        <v>18759</v>
      </c>
      <c r="L2602" s="99">
        <v>28196</v>
      </c>
      <c r="M2602" s="99">
        <v>0.66530713576393796</v>
      </c>
    </row>
    <row r="2603" spans="1:13" x14ac:dyDescent="0.35">
      <c r="A2603" s="99">
        <v>573.4</v>
      </c>
      <c r="B2603" s="99">
        <v>37.1</v>
      </c>
      <c r="C2603" s="99" t="s">
        <v>273</v>
      </c>
      <c r="D2603" s="99">
        <v>18122</v>
      </c>
      <c r="E2603" s="99" t="s">
        <v>61</v>
      </c>
      <c r="F2603" s="99">
        <v>0.26</v>
      </c>
      <c r="G2603" s="99" t="s">
        <v>287</v>
      </c>
      <c r="H2603" s="99" t="s">
        <v>60</v>
      </c>
      <c r="I2603" s="99" t="s">
        <v>59</v>
      </c>
      <c r="J2603" s="99" t="s">
        <v>263</v>
      </c>
      <c r="K2603" s="99">
        <v>18759</v>
      </c>
      <c r="L2603" s="99">
        <v>28196</v>
      </c>
      <c r="M2603" s="99">
        <v>0.66530713576393796</v>
      </c>
    </row>
    <row r="2604" spans="1:13" x14ac:dyDescent="0.35">
      <c r="A2604" s="99">
        <v>576.4</v>
      </c>
      <c r="B2604" s="99">
        <v>37</v>
      </c>
      <c r="C2604" s="99" t="s">
        <v>273</v>
      </c>
      <c r="D2604" s="99">
        <v>17969</v>
      </c>
      <c r="E2604" s="99" t="s">
        <v>61</v>
      </c>
      <c r="F2604" s="99">
        <v>0.26</v>
      </c>
      <c r="G2604" s="99" t="s">
        <v>287</v>
      </c>
      <c r="H2604" s="99" t="s">
        <v>60</v>
      </c>
      <c r="I2604" s="99" t="s">
        <v>59</v>
      </c>
      <c r="J2604" s="99" t="s">
        <v>263</v>
      </c>
      <c r="K2604" s="99">
        <v>18759</v>
      </c>
      <c r="L2604" s="99">
        <v>28196</v>
      </c>
      <c r="M2604" s="99">
        <v>0.66530713576393796</v>
      </c>
    </row>
    <row r="2605" spans="1:13" x14ac:dyDescent="0.35">
      <c r="A2605" s="99">
        <v>579.4</v>
      </c>
      <c r="B2605" s="99">
        <v>37</v>
      </c>
      <c r="C2605" s="99" t="s">
        <v>273</v>
      </c>
      <c r="D2605" s="99">
        <v>17986</v>
      </c>
      <c r="E2605" s="99" t="s">
        <v>61</v>
      </c>
      <c r="F2605" s="99">
        <v>0.26</v>
      </c>
      <c r="G2605" s="99" t="s">
        <v>287</v>
      </c>
      <c r="H2605" s="99" t="s">
        <v>60</v>
      </c>
      <c r="I2605" s="99" t="s">
        <v>59</v>
      </c>
      <c r="J2605" s="99" t="s">
        <v>263</v>
      </c>
      <c r="K2605" s="99">
        <v>18759</v>
      </c>
      <c r="L2605" s="99">
        <v>28196</v>
      </c>
      <c r="M2605" s="99">
        <v>0.66530713576393796</v>
      </c>
    </row>
    <row r="2606" spans="1:13" x14ac:dyDescent="0.35">
      <c r="A2606" s="99">
        <v>582.4</v>
      </c>
      <c r="B2606" s="99">
        <v>37</v>
      </c>
      <c r="C2606" s="99" t="s">
        <v>273</v>
      </c>
      <c r="D2606" s="99">
        <v>18010</v>
      </c>
      <c r="E2606" s="99" t="s">
        <v>61</v>
      </c>
      <c r="F2606" s="99">
        <v>0.26</v>
      </c>
      <c r="G2606" s="99" t="s">
        <v>287</v>
      </c>
      <c r="H2606" s="99" t="s">
        <v>60</v>
      </c>
      <c r="I2606" s="99" t="s">
        <v>59</v>
      </c>
      <c r="J2606" s="99" t="s">
        <v>263</v>
      </c>
      <c r="K2606" s="99">
        <v>18759</v>
      </c>
      <c r="L2606" s="99">
        <v>28196</v>
      </c>
      <c r="M2606" s="99">
        <v>0.66530713576393796</v>
      </c>
    </row>
    <row r="2607" spans="1:13" x14ac:dyDescent="0.35">
      <c r="A2607" s="99">
        <v>585.4</v>
      </c>
      <c r="B2607" s="99">
        <v>37</v>
      </c>
      <c r="C2607" s="99" t="s">
        <v>273</v>
      </c>
      <c r="D2607" s="99">
        <v>17665</v>
      </c>
      <c r="E2607" s="99" t="s">
        <v>61</v>
      </c>
      <c r="F2607" s="99">
        <v>0.26</v>
      </c>
      <c r="G2607" s="99" t="s">
        <v>287</v>
      </c>
      <c r="H2607" s="99" t="s">
        <v>60</v>
      </c>
      <c r="I2607" s="99" t="s">
        <v>59</v>
      </c>
      <c r="J2607" s="99" t="s">
        <v>263</v>
      </c>
      <c r="K2607" s="99">
        <v>18759</v>
      </c>
      <c r="L2607" s="99">
        <v>28196</v>
      </c>
      <c r="M2607" s="99">
        <v>0.66530713576393796</v>
      </c>
    </row>
    <row r="2608" spans="1:13" x14ac:dyDescent="0.35">
      <c r="A2608" s="99">
        <v>588.4</v>
      </c>
      <c r="B2608" s="99">
        <v>37</v>
      </c>
      <c r="C2608" s="99" t="s">
        <v>273</v>
      </c>
      <c r="D2608" s="99">
        <v>17928</v>
      </c>
      <c r="E2608" s="99" t="s">
        <v>61</v>
      </c>
      <c r="F2608" s="99">
        <v>0.26</v>
      </c>
      <c r="G2608" s="99" t="s">
        <v>287</v>
      </c>
      <c r="H2608" s="99" t="s">
        <v>60</v>
      </c>
      <c r="I2608" s="99" t="s">
        <v>59</v>
      </c>
      <c r="J2608" s="99" t="s">
        <v>263</v>
      </c>
      <c r="K2608" s="99">
        <v>18759</v>
      </c>
      <c r="L2608" s="99">
        <v>28196</v>
      </c>
      <c r="M2608" s="99">
        <v>0.66530713576393796</v>
      </c>
    </row>
    <row r="2609" spans="1:13" x14ac:dyDescent="0.35">
      <c r="A2609" s="99">
        <v>591.4</v>
      </c>
      <c r="B2609" s="99">
        <v>37</v>
      </c>
      <c r="C2609" s="99" t="s">
        <v>273</v>
      </c>
      <c r="D2609" s="99">
        <v>17975</v>
      </c>
      <c r="E2609" s="99" t="s">
        <v>61</v>
      </c>
      <c r="F2609" s="99">
        <v>0.26</v>
      </c>
      <c r="G2609" s="99" t="s">
        <v>287</v>
      </c>
      <c r="H2609" s="99" t="s">
        <v>60</v>
      </c>
      <c r="I2609" s="99" t="s">
        <v>59</v>
      </c>
      <c r="J2609" s="99" t="s">
        <v>263</v>
      </c>
      <c r="K2609" s="99">
        <v>18759</v>
      </c>
      <c r="L2609" s="99">
        <v>28196</v>
      </c>
      <c r="M2609" s="99">
        <v>0.66530713576393796</v>
      </c>
    </row>
    <row r="2610" spans="1:13" x14ac:dyDescent="0.35">
      <c r="A2610" s="99">
        <v>594.4</v>
      </c>
      <c r="B2610" s="99">
        <v>37</v>
      </c>
      <c r="C2610" s="99" t="s">
        <v>273</v>
      </c>
      <c r="D2610" s="99">
        <v>18027</v>
      </c>
      <c r="E2610" s="99" t="s">
        <v>61</v>
      </c>
      <c r="F2610" s="99">
        <v>0.26</v>
      </c>
      <c r="G2610" s="99" t="s">
        <v>287</v>
      </c>
      <c r="H2610" s="99" t="s">
        <v>60</v>
      </c>
      <c r="I2610" s="99" t="s">
        <v>59</v>
      </c>
      <c r="J2610" s="99" t="s">
        <v>263</v>
      </c>
      <c r="K2610" s="99">
        <v>18759</v>
      </c>
      <c r="L2610" s="99">
        <v>28196</v>
      </c>
      <c r="M2610" s="99">
        <v>0.66530713576393796</v>
      </c>
    </row>
    <row r="2611" spans="1:13" x14ac:dyDescent="0.35">
      <c r="A2611" s="99">
        <v>597.4</v>
      </c>
      <c r="B2611" s="99">
        <v>37</v>
      </c>
      <c r="C2611" s="99" t="s">
        <v>273</v>
      </c>
      <c r="D2611" s="99">
        <v>17911</v>
      </c>
      <c r="E2611" s="99" t="s">
        <v>61</v>
      </c>
      <c r="F2611" s="99">
        <v>0.26</v>
      </c>
      <c r="G2611" s="99" t="s">
        <v>287</v>
      </c>
      <c r="H2611" s="99" t="s">
        <v>60</v>
      </c>
      <c r="I2611" s="99" t="s">
        <v>59</v>
      </c>
      <c r="J2611" s="99" t="s">
        <v>263</v>
      </c>
      <c r="K2611" s="99">
        <v>18759</v>
      </c>
      <c r="L2611" s="99">
        <v>28196</v>
      </c>
      <c r="M2611" s="99">
        <v>0.66530713576393796</v>
      </c>
    </row>
    <row r="2612" spans="1:13" x14ac:dyDescent="0.35">
      <c r="A2612" s="99">
        <v>600.4</v>
      </c>
      <c r="B2612" s="99">
        <v>37</v>
      </c>
      <c r="C2612" s="99" t="s">
        <v>273</v>
      </c>
      <c r="D2612" s="99">
        <v>17748</v>
      </c>
      <c r="E2612" s="99" t="s">
        <v>61</v>
      </c>
      <c r="F2612" s="99">
        <v>0.26</v>
      </c>
      <c r="G2612" s="99" t="s">
        <v>287</v>
      </c>
      <c r="H2612" s="99" t="s">
        <v>60</v>
      </c>
      <c r="I2612" s="99" t="s">
        <v>59</v>
      </c>
      <c r="J2612" s="99" t="s">
        <v>263</v>
      </c>
      <c r="K2612" s="99">
        <v>18759</v>
      </c>
      <c r="L2612" s="99">
        <v>28196</v>
      </c>
      <c r="M2612" s="99">
        <v>0.66530713576393796</v>
      </c>
    </row>
    <row r="2613" spans="1:13" x14ac:dyDescent="0.35">
      <c r="A2613" s="99">
        <v>603.4</v>
      </c>
      <c r="B2613" s="99">
        <v>37</v>
      </c>
      <c r="C2613" s="99" t="s">
        <v>273</v>
      </c>
      <c r="D2613" s="99">
        <v>17838</v>
      </c>
      <c r="E2613" s="99" t="s">
        <v>61</v>
      </c>
      <c r="F2613" s="99">
        <v>0.26</v>
      </c>
      <c r="G2613" s="99" t="s">
        <v>287</v>
      </c>
      <c r="H2613" s="99" t="s">
        <v>60</v>
      </c>
      <c r="I2613" s="99" t="s">
        <v>59</v>
      </c>
      <c r="J2613" s="99" t="s">
        <v>263</v>
      </c>
      <c r="K2613" s="99">
        <v>18759</v>
      </c>
      <c r="L2613" s="99">
        <v>28196</v>
      </c>
      <c r="M2613" s="99">
        <v>0.66530713576393796</v>
      </c>
    </row>
    <row r="2614" spans="1:13" x14ac:dyDescent="0.35">
      <c r="A2614" s="99">
        <v>606.4</v>
      </c>
      <c r="B2614" s="99">
        <v>37</v>
      </c>
      <c r="C2614" s="99" t="s">
        <v>273</v>
      </c>
      <c r="D2614" s="99">
        <v>17859</v>
      </c>
      <c r="E2614" s="99" t="s">
        <v>61</v>
      </c>
      <c r="F2614" s="99">
        <v>0.26</v>
      </c>
      <c r="G2614" s="99" t="s">
        <v>287</v>
      </c>
      <c r="H2614" s="99" t="s">
        <v>60</v>
      </c>
      <c r="I2614" s="99" t="s">
        <v>59</v>
      </c>
      <c r="J2614" s="99" t="s">
        <v>263</v>
      </c>
      <c r="K2614" s="99">
        <v>18759</v>
      </c>
      <c r="L2614" s="99">
        <v>28196</v>
      </c>
      <c r="M2614" s="99">
        <v>0.66530713576393796</v>
      </c>
    </row>
    <row r="2615" spans="1:13" x14ac:dyDescent="0.35">
      <c r="A2615" s="99">
        <v>609.4</v>
      </c>
      <c r="B2615" s="99">
        <v>37</v>
      </c>
      <c r="C2615" s="99" t="s">
        <v>273</v>
      </c>
      <c r="D2615" s="99">
        <v>17828</v>
      </c>
      <c r="E2615" s="99" t="s">
        <v>61</v>
      </c>
      <c r="F2615" s="99">
        <v>0.26</v>
      </c>
      <c r="G2615" s="99" t="s">
        <v>287</v>
      </c>
      <c r="H2615" s="99" t="s">
        <v>60</v>
      </c>
      <c r="I2615" s="99" t="s">
        <v>59</v>
      </c>
      <c r="J2615" s="99" t="s">
        <v>263</v>
      </c>
      <c r="K2615" s="99">
        <v>18759</v>
      </c>
      <c r="L2615" s="99">
        <v>28196</v>
      </c>
      <c r="M2615" s="99">
        <v>0.66530713576393796</v>
      </c>
    </row>
    <row r="2616" spans="1:13" x14ac:dyDescent="0.35">
      <c r="A2616" s="99">
        <v>612.4</v>
      </c>
      <c r="B2616" s="99">
        <v>36.9</v>
      </c>
      <c r="C2616" s="99" t="s">
        <v>273</v>
      </c>
      <c r="D2616" s="99">
        <v>18029</v>
      </c>
      <c r="E2616" s="99" t="s">
        <v>61</v>
      </c>
      <c r="F2616" s="99">
        <v>0.26</v>
      </c>
      <c r="G2616" s="99" t="s">
        <v>287</v>
      </c>
      <c r="H2616" s="99" t="s">
        <v>60</v>
      </c>
      <c r="I2616" s="99" t="s">
        <v>59</v>
      </c>
      <c r="J2616" s="99" t="s">
        <v>263</v>
      </c>
      <c r="K2616" s="99">
        <v>18759</v>
      </c>
      <c r="L2616" s="99">
        <v>28196</v>
      </c>
      <c r="M2616" s="99">
        <v>0.66530713576393796</v>
      </c>
    </row>
    <row r="2617" spans="1:13" x14ac:dyDescent="0.35">
      <c r="A2617" s="99">
        <v>615.4</v>
      </c>
      <c r="B2617" s="99">
        <v>37</v>
      </c>
      <c r="C2617" s="99" t="s">
        <v>273</v>
      </c>
      <c r="D2617" s="99">
        <v>17736</v>
      </c>
      <c r="E2617" s="99" t="s">
        <v>61</v>
      </c>
      <c r="F2617" s="99">
        <v>0.26</v>
      </c>
      <c r="G2617" s="99" t="s">
        <v>287</v>
      </c>
      <c r="H2617" s="99" t="s">
        <v>60</v>
      </c>
      <c r="I2617" s="99" t="s">
        <v>59</v>
      </c>
      <c r="J2617" s="99" t="s">
        <v>263</v>
      </c>
      <c r="K2617" s="99">
        <v>18759</v>
      </c>
      <c r="L2617" s="99">
        <v>28196</v>
      </c>
      <c r="M2617" s="99">
        <v>0.66530713576393796</v>
      </c>
    </row>
    <row r="2618" spans="1:13" x14ac:dyDescent="0.35">
      <c r="A2618" s="99">
        <v>618.4</v>
      </c>
      <c r="B2618" s="99">
        <v>37</v>
      </c>
      <c r="C2618" s="99" t="s">
        <v>273</v>
      </c>
      <c r="D2618" s="99">
        <v>17896</v>
      </c>
      <c r="E2618" s="99" t="s">
        <v>61</v>
      </c>
      <c r="F2618" s="99">
        <v>0.26</v>
      </c>
      <c r="G2618" s="99" t="s">
        <v>287</v>
      </c>
      <c r="H2618" s="99" t="s">
        <v>60</v>
      </c>
      <c r="I2618" s="99" t="s">
        <v>59</v>
      </c>
      <c r="J2618" s="99" t="s">
        <v>263</v>
      </c>
      <c r="K2618" s="99">
        <v>18759</v>
      </c>
      <c r="L2618" s="99">
        <v>28196</v>
      </c>
      <c r="M2618" s="99">
        <v>0.66530713576393796</v>
      </c>
    </row>
    <row r="2619" spans="1:13" x14ac:dyDescent="0.35">
      <c r="A2619" s="99">
        <v>621.4</v>
      </c>
      <c r="B2619" s="99">
        <v>37</v>
      </c>
      <c r="C2619" s="99" t="s">
        <v>273</v>
      </c>
      <c r="D2619" s="99">
        <v>17756</v>
      </c>
      <c r="E2619" s="99" t="s">
        <v>61</v>
      </c>
      <c r="F2619" s="99">
        <v>0.26</v>
      </c>
      <c r="G2619" s="99" t="s">
        <v>287</v>
      </c>
      <c r="H2619" s="99" t="s">
        <v>60</v>
      </c>
      <c r="I2619" s="99" t="s">
        <v>59</v>
      </c>
      <c r="J2619" s="99" t="s">
        <v>263</v>
      </c>
      <c r="K2619" s="99">
        <v>18759</v>
      </c>
      <c r="L2619" s="99">
        <v>28196</v>
      </c>
      <c r="M2619" s="99">
        <v>0.66530713576393796</v>
      </c>
    </row>
    <row r="2620" spans="1:13" x14ac:dyDescent="0.35">
      <c r="A2620" s="99">
        <v>624.4</v>
      </c>
      <c r="B2620" s="99">
        <v>37</v>
      </c>
      <c r="C2620" s="99" t="s">
        <v>273</v>
      </c>
      <c r="D2620" s="99">
        <v>17940</v>
      </c>
      <c r="E2620" s="99" t="s">
        <v>61</v>
      </c>
      <c r="F2620" s="99">
        <v>0.26</v>
      </c>
      <c r="G2620" s="99" t="s">
        <v>287</v>
      </c>
      <c r="H2620" s="99" t="s">
        <v>60</v>
      </c>
      <c r="I2620" s="99" t="s">
        <v>59</v>
      </c>
      <c r="J2620" s="99" t="s">
        <v>263</v>
      </c>
      <c r="K2620" s="99">
        <v>18759</v>
      </c>
      <c r="L2620" s="99">
        <v>28196</v>
      </c>
      <c r="M2620" s="99">
        <v>0.66530713576393796</v>
      </c>
    </row>
    <row r="2621" spans="1:13" x14ac:dyDescent="0.35">
      <c r="A2621" s="99">
        <v>627.4</v>
      </c>
      <c r="B2621" s="99">
        <v>37</v>
      </c>
      <c r="C2621" s="99" t="s">
        <v>273</v>
      </c>
      <c r="D2621" s="99">
        <v>18034</v>
      </c>
      <c r="E2621" s="99" t="s">
        <v>61</v>
      </c>
      <c r="F2621" s="99">
        <v>0.26</v>
      </c>
      <c r="G2621" s="99" t="s">
        <v>287</v>
      </c>
      <c r="H2621" s="99" t="s">
        <v>60</v>
      </c>
      <c r="I2621" s="99" t="s">
        <v>59</v>
      </c>
      <c r="J2621" s="99" t="s">
        <v>263</v>
      </c>
      <c r="K2621" s="99">
        <v>18759</v>
      </c>
      <c r="L2621" s="99">
        <v>28196</v>
      </c>
      <c r="M2621" s="99">
        <v>0.66530713576393796</v>
      </c>
    </row>
    <row r="2622" spans="1:13" x14ac:dyDescent="0.35">
      <c r="A2622" s="99">
        <v>630.4</v>
      </c>
      <c r="B2622" s="99">
        <v>37</v>
      </c>
      <c r="C2622" s="99" t="s">
        <v>273</v>
      </c>
      <c r="D2622" s="99">
        <v>17812</v>
      </c>
      <c r="E2622" s="99" t="s">
        <v>61</v>
      </c>
      <c r="F2622" s="99">
        <v>0.26</v>
      </c>
      <c r="G2622" s="99" t="s">
        <v>287</v>
      </c>
      <c r="H2622" s="99" t="s">
        <v>60</v>
      </c>
      <c r="I2622" s="99" t="s">
        <v>59</v>
      </c>
      <c r="J2622" s="99" t="s">
        <v>263</v>
      </c>
      <c r="K2622" s="99">
        <v>18759</v>
      </c>
      <c r="L2622" s="99">
        <v>28196</v>
      </c>
      <c r="M2622" s="99">
        <v>0.66530713576393796</v>
      </c>
    </row>
    <row r="2623" spans="1:13" x14ac:dyDescent="0.35">
      <c r="A2623" s="99">
        <v>633.4</v>
      </c>
      <c r="B2623" s="99">
        <v>37</v>
      </c>
      <c r="C2623" s="99" t="s">
        <v>273</v>
      </c>
      <c r="D2623" s="99">
        <v>17886</v>
      </c>
      <c r="E2623" s="99" t="s">
        <v>61</v>
      </c>
      <c r="F2623" s="99">
        <v>0.26</v>
      </c>
      <c r="G2623" s="99" t="s">
        <v>287</v>
      </c>
      <c r="H2623" s="99" t="s">
        <v>60</v>
      </c>
      <c r="I2623" s="99" t="s">
        <v>59</v>
      </c>
      <c r="J2623" s="99" t="s">
        <v>263</v>
      </c>
      <c r="K2623" s="99">
        <v>18759</v>
      </c>
      <c r="L2623" s="99">
        <v>28196</v>
      </c>
      <c r="M2623" s="99">
        <v>0.66530713576393796</v>
      </c>
    </row>
    <row r="2624" spans="1:13" x14ac:dyDescent="0.35">
      <c r="A2624" s="99">
        <v>636.4</v>
      </c>
      <c r="B2624" s="99">
        <v>37</v>
      </c>
      <c r="C2624" s="99" t="s">
        <v>273</v>
      </c>
      <c r="D2624" s="99">
        <v>17752</v>
      </c>
      <c r="E2624" s="99" t="s">
        <v>61</v>
      </c>
      <c r="F2624" s="99">
        <v>0.26</v>
      </c>
      <c r="G2624" s="99" t="s">
        <v>287</v>
      </c>
      <c r="H2624" s="99" t="s">
        <v>60</v>
      </c>
      <c r="I2624" s="99" t="s">
        <v>59</v>
      </c>
      <c r="J2624" s="99" t="s">
        <v>263</v>
      </c>
      <c r="K2624" s="99">
        <v>18759</v>
      </c>
      <c r="L2624" s="99">
        <v>28196</v>
      </c>
      <c r="M2624" s="99">
        <v>0.66530713576393796</v>
      </c>
    </row>
    <row r="2625" spans="1:13" x14ac:dyDescent="0.35">
      <c r="A2625" s="99">
        <v>639.4</v>
      </c>
      <c r="B2625" s="99">
        <v>37</v>
      </c>
      <c r="C2625" s="99" t="s">
        <v>273</v>
      </c>
      <c r="D2625" s="99">
        <v>17784</v>
      </c>
      <c r="E2625" s="99" t="s">
        <v>61</v>
      </c>
      <c r="F2625" s="99">
        <v>0.26</v>
      </c>
      <c r="G2625" s="99" t="s">
        <v>287</v>
      </c>
      <c r="H2625" s="99" t="s">
        <v>60</v>
      </c>
      <c r="I2625" s="99" t="s">
        <v>59</v>
      </c>
      <c r="J2625" s="99" t="s">
        <v>263</v>
      </c>
      <c r="K2625" s="99">
        <v>18759</v>
      </c>
      <c r="L2625" s="99">
        <v>28196</v>
      </c>
      <c r="M2625" s="99">
        <v>0.66530713576393796</v>
      </c>
    </row>
    <row r="2626" spans="1:13" x14ac:dyDescent="0.35">
      <c r="A2626" s="99">
        <v>642.4</v>
      </c>
      <c r="B2626" s="99">
        <v>37</v>
      </c>
      <c r="C2626" s="99" t="s">
        <v>273</v>
      </c>
      <c r="D2626" s="99">
        <v>17887</v>
      </c>
      <c r="E2626" s="99" t="s">
        <v>61</v>
      </c>
      <c r="F2626" s="99">
        <v>0.26</v>
      </c>
      <c r="G2626" s="99" t="s">
        <v>287</v>
      </c>
      <c r="H2626" s="99" t="s">
        <v>60</v>
      </c>
      <c r="I2626" s="99" t="s">
        <v>59</v>
      </c>
      <c r="J2626" s="99" t="s">
        <v>263</v>
      </c>
      <c r="K2626" s="99">
        <v>18759</v>
      </c>
      <c r="L2626" s="99">
        <v>28196</v>
      </c>
      <c r="M2626" s="99">
        <v>0.66530713576393796</v>
      </c>
    </row>
    <row r="2627" spans="1:13" x14ac:dyDescent="0.35">
      <c r="A2627" s="99">
        <v>645.4</v>
      </c>
      <c r="B2627" s="99">
        <v>37</v>
      </c>
      <c r="C2627" s="99" t="s">
        <v>273</v>
      </c>
      <c r="D2627" s="99">
        <v>18022</v>
      </c>
      <c r="E2627" s="99" t="s">
        <v>61</v>
      </c>
      <c r="F2627" s="99">
        <v>0.26</v>
      </c>
      <c r="G2627" s="99" t="s">
        <v>287</v>
      </c>
      <c r="H2627" s="99" t="s">
        <v>60</v>
      </c>
      <c r="I2627" s="99" t="s">
        <v>59</v>
      </c>
      <c r="J2627" s="99" t="s">
        <v>263</v>
      </c>
      <c r="K2627" s="99">
        <v>18759</v>
      </c>
      <c r="L2627" s="99">
        <v>28196</v>
      </c>
      <c r="M2627" s="99">
        <v>0.66530713576393796</v>
      </c>
    </row>
    <row r="2628" spans="1:13" x14ac:dyDescent="0.35">
      <c r="A2628" s="99">
        <v>648.4</v>
      </c>
      <c r="B2628" s="99">
        <v>37.1</v>
      </c>
      <c r="C2628" s="99" t="s">
        <v>273</v>
      </c>
      <c r="D2628" s="99">
        <v>17860</v>
      </c>
      <c r="E2628" s="99" t="s">
        <v>61</v>
      </c>
      <c r="F2628" s="99">
        <v>0.26</v>
      </c>
      <c r="G2628" s="99" t="s">
        <v>287</v>
      </c>
      <c r="H2628" s="99" t="s">
        <v>60</v>
      </c>
      <c r="I2628" s="99" t="s">
        <v>59</v>
      </c>
      <c r="J2628" s="99" t="s">
        <v>263</v>
      </c>
      <c r="K2628" s="99">
        <v>18759</v>
      </c>
      <c r="L2628" s="99">
        <v>28196</v>
      </c>
      <c r="M2628" s="99">
        <v>0.66530713576393796</v>
      </c>
    </row>
    <row r="2629" spans="1:13" x14ac:dyDescent="0.35">
      <c r="A2629" s="99">
        <v>651.4</v>
      </c>
      <c r="B2629" s="99">
        <v>37</v>
      </c>
      <c r="C2629" s="99" t="s">
        <v>273</v>
      </c>
      <c r="D2629" s="99">
        <v>17670</v>
      </c>
      <c r="E2629" s="99" t="s">
        <v>61</v>
      </c>
      <c r="F2629" s="99">
        <v>0.26</v>
      </c>
      <c r="G2629" s="99" t="s">
        <v>287</v>
      </c>
      <c r="H2629" s="99" t="s">
        <v>60</v>
      </c>
      <c r="I2629" s="99" t="s">
        <v>59</v>
      </c>
      <c r="J2629" s="99" t="s">
        <v>263</v>
      </c>
      <c r="K2629" s="99">
        <v>18759</v>
      </c>
      <c r="L2629" s="99">
        <v>28196</v>
      </c>
      <c r="M2629" s="99">
        <v>0.66530713576393796</v>
      </c>
    </row>
    <row r="2630" spans="1:13" x14ac:dyDescent="0.35">
      <c r="A2630" s="99">
        <v>654.4</v>
      </c>
      <c r="B2630" s="99">
        <v>37</v>
      </c>
      <c r="C2630" s="99" t="s">
        <v>273</v>
      </c>
      <c r="D2630" s="99">
        <v>17979</v>
      </c>
      <c r="E2630" s="99" t="s">
        <v>61</v>
      </c>
      <c r="F2630" s="99">
        <v>0.26</v>
      </c>
      <c r="G2630" s="99" t="s">
        <v>287</v>
      </c>
      <c r="H2630" s="99" t="s">
        <v>60</v>
      </c>
      <c r="I2630" s="99" t="s">
        <v>59</v>
      </c>
      <c r="J2630" s="99" t="s">
        <v>263</v>
      </c>
      <c r="K2630" s="99">
        <v>18759</v>
      </c>
      <c r="L2630" s="99">
        <v>28196</v>
      </c>
      <c r="M2630" s="99">
        <v>0.66530713576393796</v>
      </c>
    </row>
    <row r="2631" spans="1:13" x14ac:dyDescent="0.35">
      <c r="A2631" s="99">
        <v>657.4</v>
      </c>
      <c r="B2631" s="99">
        <v>37</v>
      </c>
      <c r="C2631" s="99" t="s">
        <v>273</v>
      </c>
      <c r="D2631" s="99">
        <v>17708</v>
      </c>
      <c r="E2631" s="99" t="s">
        <v>61</v>
      </c>
      <c r="F2631" s="99">
        <v>0.26</v>
      </c>
      <c r="G2631" s="99" t="s">
        <v>287</v>
      </c>
      <c r="H2631" s="99" t="s">
        <v>60</v>
      </c>
      <c r="I2631" s="99" t="s">
        <v>59</v>
      </c>
      <c r="J2631" s="99" t="s">
        <v>263</v>
      </c>
      <c r="K2631" s="99">
        <v>18759</v>
      </c>
      <c r="L2631" s="99">
        <v>28196</v>
      </c>
      <c r="M2631" s="99">
        <v>0.66530713576393796</v>
      </c>
    </row>
    <row r="2632" spans="1:13" x14ac:dyDescent="0.35">
      <c r="A2632" s="99">
        <v>660.4</v>
      </c>
      <c r="B2632" s="99">
        <v>37</v>
      </c>
      <c r="C2632" s="99" t="s">
        <v>273</v>
      </c>
      <c r="D2632" s="99">
        <v>17774</v>
      </c>
      <c r="E2632" s="99" t="s">
        <v>61</v>
      </c>
      <c r="F2632" s="99">
        <v>0.26</v>
      </c>
      <c r="G2632" s="99" t="s">
        <v>287</v>
      </c>
      <c r="H2632" s="99" t="s">
        <v>60</v>
      </c>
      <c r="I2632" s="99" t="s">
        <v>59</v>
      </c>
      <c r="J2632" s="99" t="s">
        <v>263</v>
      </c>
      <c r="K2632" s="99">
        <v>18759</v>
      </c>
      <c r="L2632" s="99">
        <v>28196</v>
      </c>
      <c r="M2632" s="99">
        <v>0.66530713576393796</v>
      </c>
    </row>
    <row r="2633" spans="1:13" x14ac:dyDescent="0.35">
      <c r="A2633" s="99">
        <v>663.4</v>
      </c>
      <c r="B2633" s="99">
        <v>37</v>
      </c>
      <c r="C2633" s="99" t="s">
        <v>273</v>
      </c>
      <c r="D2633" s="99">
        <v>17858</v>
      </c>
      <c r="E2633" s="99" t="s">
        <v>61</v>
      </c>
      <c r="F2633" s="99">
        <v>0.26</v>
      </c>
      <c r="G2633" s="99" t="s">
        <v>287</v>
      </c>
      <c r="H2633" s="99" t="s">
        <v>60</v>
      </c>
      <c r="I2633" s="99" t="s">
        <v>59</v>
      </c>
      <c r="J2633" s="99" t="s">
        <v>263</v>
      </c>
      <c r="K2633" s="99">
        <v>18759</v>
      </c>
      <c r="L2633" s="99">
        <v>28196</v>
      </c>
      <c r="M2633" s="99">
        <v>0.66530713576393796</v>
      </c>
    </row>
    <row r="2634" spans="1:13" x14ac:dyDescent="0.35">
      <c r="A2634" s="99">
        <v>666.4</v>
      </c>
      <c r="B2634" s="99">
        <v>37</v>
      </c>
      <c r="C2634" s="99" t="s">
        <v>273</v>
      </c>
      <c r="D2634" s="99">
        <v>17866</v>
      </c>
      <c r="E2634" s="99" t="s">
        <v>61</v>
      </c>
      <c r="F2634" s="99">
        <v>0.26</v>
      </c>
      <c r="G2634" s="99" t="s">
        <v>287</v>
      </c>
      <c r="H2634" s="99" t="s">
        <v>60</v>
      </c>
      <c r="I2634" s="99" t="s">
        <v>59</v>
      </c>
      <c r="J2634" s="99" t="s">
        <v>263</v>
      </c>
      <c r="K2634" s="99">
        <v>18759</v>
      </c>
      <c r="L2634" s="99">
        <v>28196</v>
      </c>
      <c r="M2634" s="99">
        <v>0.66530713576393796</v>
      </c>
    </row>
    <row r="2635" spans="1:13" x14ac:dyDescent="0.35">
      <c r="A2635" s="99">
        <v>669.4</v>
      </c>
      <c r="B2635" s="99">
        <v>37</v>
      </c>
      <c r="C2635" s="99" t="s">
        <v>273</v>
      </c>
      <c r="D2635" s="99">
        <v>17823</v>
      </c>
      <c r="E2635" s="99" t="s">
        <v>61</v>
      </c>
      <c r="F2635" s="99">
        <v>0.26</v>
      </c>
      <c r="G2635" s="99" t="s">
        <v>287</v>
      </c>
      <c r="H2635" s="99" t="s">
        <v>60</v>
      </c>
      <c r="I2635" s="99" t="s">
        <v>59</v>
      </c>
      <c r="J2635" s="99" t="s">
        <v>263</v>
      </c>
      <c r="K2635" s="99">
        <v>18759</v>
      </c>
      <c r="L2635" s="99">
        <v>28196</v>
      </c>
      <c r="M2635" s="99">
        <v>0.66530713576393796</v>
      </c>
    </row>
    <row r="2636" spans="1:13" x14ac:dyDescent="0.35">
      <c r="A2636" s="99">
        <v>672.4</v>
      </c>
      <c r="B2636" s="99">
        <v>37</v>
      </c>
      <c r="C2636" s="99" t="s">
        <v>273</v>
      </c>
      <c r="D2636" s="99">
        <v>17713</v>
      </c>
      <c r="E2636" s="99" t="s">
        <v>61</v>
      </c>
      <c r="F2636" s="99">
        <v>0.26</v>
      </c>
      <c r="G2636" s="99" t="s">
        <v>287</v>
      </c>
      <c r="H2636" s="99" t="s">
        <v>60</v>
      </c>
      <c r="I2636" s="99" t="s">
        <v>59</v>
      </c>
      <c r="J2636" s="99" t="s">
        <v>263</v>
      </c>
      <c r="K2636" s="99">
        <v>18759</v>
      </c>
      <c r="L2636" s="99">
        <v>28196</v>
      </c>
      <c r="M2636" s="99">
        <v>0.66530713576393796</v>
      </c>
    </row>
    <row r="2637" spans="1:13" x14ac:dyDescent="0.35">
      <c r="A2637" s="99">
        <v>675.4</v>
      </c>
      <c r="B2637" s="99">
        <v>37</v>
      </c>
      <c r="C2637" s="99" t="s">
        <v>273</v>
      </c>
      <c r="D2637" s="99">
        <v>18112</v>
      </c>
      <c r="E2637" s="99" t="s">
        <v>61</v>
      </c>
      <c r="F2637" s="99">
        <v>0.26</v>
      </c>
      <c r="G2637" s="99" t="s">
        <v>287</v>
      </c>
      <c r="H2637" s="99" t="s">
        <v>60</v>
      </c>
      <c r="I2637" s="99" t="s">
        <v>59</v>
      </c>
      <c r="J2637" s="99" t="s">
        <v>263</v>
      </c>
      <c r="K2637" s="99">
        <v>18759</v>
      </c>
      <c r="L2637" s="99">
        <v>28196</v>
      </c>
      <c r="M2637" s="99">
        <v>0.66530713576393796</v>
      </c>
    </row>
    <row r="2638" spans="1:13" x14ac:dyDescent="0.35">
      <c r="A2638" s="99">
        <v>678.4</v>
      </c>
      <c r="B2638" s="99">
        <v>37</v>
      </c>
      <c r="C2638" s="99" t="s">
        <v>273</v>
      </c>
      <c r="D2638" s="99">
        <v>17754</v>
      </c>
      <c r="E2638" s="99" t="s">
        <v>61</v>
      </c>
      <c r="F2638" s="99">
        <v>0.26</v>
      </c>
      <c r="G2638" s="99" t="s">
        <v>287</v>
      </c>
      <c r="H2638" s="99" t="s">
        <v>60</v>
      </c>
      <c r="I2638" s="99" t="s">
        <v>59</v>
      </c>
      <c r="J2638" s="99" t="s">
        <v>263</v>
      </c>
      <c r="K2638" s="99">
        <v>18759</v>
      </c>
      <c r="L2638" s="99">
        <v>28196</v>
      </c>
      <c r="M2638" s="99">
        <v>0.66530713576393796</v>
      </c>
    </row>
    <row r="2639" spans="1:13" x14ac:dyDescent="0.35">
      <c r="A2639" s="99">
        <v>681.4</v>
      </c>
      <c r="B2639" s="99">
        <v>37</v>
      </c>
      <c r="C2639" s="99" t="s">
        <v>273</v>
      </c>
      <c r="D2639" s="99">
        <v>17858</v>
      </c>
      <c r="E2639" s="99" t="s">
        <v>61</v>
      </c>
      <c r="F2639" s="99">
        <v>0.26</v>
      </c>
      <c r="G2639" s="99" t="s">
        <v>287</v>
      </c>
      <c r="H2639" s="99" t="s">
        <v>60</v>
      </c>
      <c r="I2639" s="99" t="s">
        <v>59</v>
      </c>
      <c r="J2639" s="99" t="s">
        <v>263</v>
      </c>
      <c r="K2639" s="99">
        <v>18759</v>
      </c>
      <c r="L2639" s="99">
        <v>28196</v>
      </c>
      <c r="M2639" s="99">
        <v>0.66530713576393796</v>
      </c>
    </row>
    <row r="2640" spans="1:13" x14ac:dyDescent="0.35">
      <c r="A2640" s="99">
        <v>684.4</v>
      </c>
      <c r="B2640" s="99">
        <v>37</v>
      </c>
      <c r="C2640" s="99" t="s">
        <v>273</v>
      </c>
      <c r="D2640" s="99">
        <v>17954</v>
      </c>
      <c r="E2640" s="99" t="s">
        <v>61</v>
      </c>
      <c r="F2640" s="99">
        <v>0.26</v>
      </c>
      <c r="G2640" s="99" t="s">
        <v>287</v>
      </c>
      <c r="H2640" s="99" t="s">
        <v>60</v>
      </c>
      <c r="I2640" s="99" t="s">
        <v>59</v>
      </c>
      <c r="J2640" s="99" t="s">
        <v>263</v>
      </c>
      <c r="K2640" s="99">
        <v>18759</v>
      </c>
      <c r="L2640" s="99">
        <v>28196</v>
      </c>
      <c r="M2640" s="99">
        <v>0.66530713576393796</v>
      </c>
    </row>
    <row r="2641" spans="1:13" x14ac:dyDescent="0.35">
      <c r="A2641" s="99">
        <v>687.4</v>
      </c>
      <c r="B2641" s="99">
        <v>37</v>
      </c>
      <c r="C2641" s="99" t="s">
        <v>273</v>
      </c>
      <c r="D2641" s="99">
        <v>18051</v>
      </c>
      <c r="E2641" s="99" t="s">
        <v>61</v>
      </c>
      <c r="F2641" s="99">
        <v>0.26</v>
      </c>
      <c r="G2641" s="99" t="s">
        <v>287</v>
      </c>
      <c r="H2641" s="99" t="s">
        <v>60</v>
      </c>
      <c r="I2641" s="99" t="s">
        <v>59</v>
      </c>
      <c r="J2641" s="99" t="s">
        <v>263</v>
      </c>
      <c r="K2641" s="99">
        <v>18759</v>
      </c>
      <c r="L2641" s="99">
        <v>28196</v>
      </c>
      <c r="M2641" s="99">
        <v>0.66530713576393796</v>
      </c>
    </row>
    <row r="2642" spans="1:13" x14ac:dyDescent="0.35">
      <c r="A2642" s="99">
        <v>690.4</v>
      </c>
      <c r="B2642" s="99">
        <v>37</v>
      </c>
      <c r="C2642" s="99" t="s">
        <v>273</v>
      </c>
      <c r="D2642" s="99">
        <v>17883</v>
      </c>
      <c r="E2642" s="99" t="s">
        <v>61</v>
      </c>
      <c r="F2642" s="99">
        <v>0.26</v>
      </c>
      <c r="G2642" s="99" t="s">
        <v>287</v>
      </c>
      <c r="H2642" s="99" t="s">
        <v>60</v>
      </c>
      <c r="I2642" s="99" t="s">
        <v>59</v>
      </c>
      <c r="J2642" s="99" t="s">
        <v>263</v>
      </c>
      <c r="K2642" s="99">
        <v>18759</v>
      </c>
      <c r="L2642" s="99">
        <v>28196</v>
      </c>
      <c r="M2642" s="99">
        <v>0.66530713576393796</v>
      </c>
    </row>
    <row r="2643" spans="1:13" x14ac:dyDescent="0.35">
      <c r="A2643" s="99">
        <v>693.4</v>
      </c>
      <c r="B2643" s="99">
        <v>36.9</v>
      </c>
      <c r="C2643" s="99" t="s">
        <v>273</v>
      </c>
      <c r="D2643" s="99">
        <v>17892</v>
      </c>
      <c r="E2643" s="99" t="s">
        <v>61</v>
      </c>
      <c r="F2643" s="99">
        <v>0.26</v>
      </c>
      <c r="G2643" s="99" t="s">
        <v>287</v>
      </c>
      <c r="H2643" s="99" t="s">
        <v>60</v>
      </c>
      <c r="I2643" s="99" t="s">
        <v>59</v>
      </c>
      <c r="J2643" s="99" t="s">
        <v>263</v>
      </c>
      <c r="K2643" s="99">
        <v>18759</v>
      </c>
      <c r="L2643" s="99">
        <v>28196</v>
      </c>
      <c r="M2643" s="99">
        <v>0.66530713576393796</v>
      </c>
    </row>
    <row r="2644" spans="1:13" x14ac:dyDescent="0.35">
      <c r="A2644" s="99">
        <v>696.4</v>
      </c>
      <c r="B2644" s="99">
        <v>37</v>
      </c>
      <c r="C2644" s="99" t="s">
        <v>273</v>
      </c>
      <c r="D2644" s="99">
        <v>17698</v>
      </c>
      <c r="E2644" s="99" t="s">
        <v>61</v>
      </c>
      <c r="F2644" s="99">
        <v>0.26</v>
      </c>
      <c r="G2644" s="99" t="s">
        <v>287</v>
      </c>
      <c r="H2644" s="99" t="s">
        <v>60</v>
      </c>
      <c r="I2644" s="99" t="s">
        <v>59</v>
      </c>
      <c r="J2644" s="99" t="s">
        <v>263</v>
      </c>
      <c r="K2644" s="99">
        <v>18759</v>
      </c>
      <c r="L2644" s="99">
        <v>28196</v>
      </c>
      <c r="M2644" s="99">
        <v>0.66530713576393796</v>
      </c>
    </row>
    <row r="2645" spans="1:13" x14ac:dyDescent="0.35">
      <c r="A2645" s="99">
        <v>699.4</v>
      </c>
      <c r="B2645" s="99">
        <v>37</v>
      </c>
      <c r="C2645" s="99" t="s">
        <v>273</v>
      </c>
      <c r="D2645" s="99">
        <v>18041</v>
      </c>
      <c r="E2645" s="99" t="s">
        <v>61</v>
      </c>
      <c r="F2645" s="99">
        <v>0.26</v>
      </c>
      <c r="G2645" s="99" t="s">
        <v>287</v>
      </c>
      <c r="H2645" s="99" t="s">
        <v>60</v>
      </c>
      <c r="I2645" s="99" t="s">
        <v>59</v>
      </c>
      <c r="J2645" s="99" t="s">
        <v>263</v>
      </c>
      <c r="K2645" s="99">
        <v>18759</v>
      </c>
      <c r="L2645" s="99">
        <v>28196</v>
      </c>
      <c r="M2645" s="99">
        <v>0.66530713576393796</v>
      </c>
    </row>
    <row r="2646" spans="1:13" x14ac:dyDescent="0.35">
      <c r="A2646" s="99">
        <v>702.4</v>
      </c>
      <c r="B2646" s="99">
        <v>37</v>
      </c>
      <c r="C2646" s="99" t="s">
        <v>273</v>
      </c>
      <c r="D2646" s="99">
        <v>17976</v>
      </c>
      <c r="E2646" s="99" t="s">
        <v>61</v>
      </c>
      <c r="F2646" s="99">
        <v>0.26</v>
      </c>
      <c r="G2646" s="99" t="s">
        <v>287</v>
      </c>
      <c r="H2646" s="99" t="s">
        <v>60</v>
      </c>
      <c r="I2646" s="99" t="s">
        <v>59</v>
      </c>
      <c r="J2646" s="99" t="s">
        <v>263</v>
      </c>
      <c r="K2646" s="99">
        <v>18759</v>
      </c>
      <c r="L2646" s="99">
        <v>28196</v>
      </c>
      <c r="M2646" s="99">
        <v>0.66530713576393796</v>
      </c>
    </row>
    <row r="2647" spans="1:13" x14ac:dyDescent="0.35">
      <c r="A2647" s="99">
        <v>705.4</v>
      </c>
      <c r="B2647" s="99">
        <v>37</v>
      </c>
      <c r="C2647" s="99" t="s">
        <v>273</v>
      </c>
      <c r="D2647" s="99">
        <v>17883</v>
      </c>
      <c r="E2647" s="99" t="s">
        <v>61</v>
      </c>
      <c r="F2647" s="99">
        <v>0.26</v>
      </c>
      <c r="G2647" s="99" t="s">
        <v>287</v>
      </c>
      <c r="H2647" s="99" t="s">
        <v>60</v>
      </c>
      <c r="I2647" s="99" t="s">
        <v>59</v>
      </c>
      <c r="J2647" s="99" t="s">
        <v>263</v>
      </c>
      <c r="K2647" s="99">
        <v>18759</v>
      </c>
      <c r="L2647" s="99">
        <v>28196</v>
      </c>
      <c r="M2647" s="99">
        <v>0.66530713576393796</v>
      </c>
    </row>
    <row r="2648" spans="1:13" x14ac:dyDescent="0.35">
      <c r="A2648" s="99">
        <v>708.4</v>
      </c>
      <c r="B2648" s="99">
        <v>37</v>
      </c>
      <c r="C2648" s="99" t="s">
        <v>273</v>
      </c>
      <c r="D2648" s="99">
        <v>18059</v>
      </c>
      <c r="E2648" s="99" t="s">
        <v>61</v>
      </c>
      <c r="F2648" s="99">
        <v>0.26</v>
      </c>
      <c r="G2648" s="99" t="s">
        <v>287</v>
      </c>
      <c r="H2648" s="99" t="s">
        <v>60</v>
      </c>
      <c r="I2648" s="99" t="s">
        <v>59</v>
      </c>
      <c r="J2648" s="99" t="s">
        <v>263</v>
      </c>
      <c r="K2648" s="99">
        <v>18759</v>
      </c>
      <c r="L2648" s="99">
        <v>28196</v>
      </c>
      <c r="M2648" s="99">
        <v>0.66530713576393796</v>
      </c>
    </row>
    <row r="2649" spans="1:13" x14ac:dyDescent="0.35">
      <c r="A2649" s="99">
        <v>711.4</v>
      </c>
      <c r="B2649" s="99">
        <v>37</v>
      </c>
      <c r="C2649" s="99" t="s">
        <v>273</v>
      </c>
      <c r="D2649" s="99">
        <v>17670</v>
      </c>
      <c r="E2649" s="99" t="s">
        <v>61</v>
      </c>
      <c r="F2649" s="99">
        <v>0.26</v>
      </c>
      <c r="G2649" s="99" t="s">
        <v>287</v>
      </c>
      <c r="H2649" s="99" t="s">
        <v>60</v>
      </c>
      <c r="I2649" s="99" t="s">
        <v>59</v>
      </c>
      <c r="J2649" s="99" t="s">
        <v>263</v>
      </c>
      <c r="K2649" s="99">
        <v>18759</v>
      </c>
      <c r="L2649" s="99">
        <v>28196</v>
      </c>
      <c r="M2649" s="99">
        <v>0.66530713576393796</v>
      </c>
    </row>
    <row r="2650" spans="1:13" x14ac:dyDescent="0.35">
      <c r="A2650" s="99">
        <v>714.4</v>
      </c>
      <c r="B2650" s="99">
        <v>37</v>
      </c>
      <c r="C2650" s="99" t="s">
        <v>273</v>
      </c>
      <c r="D2650" s="99">
        <v>17854</v>
      </c>
      <c r="E2650" s="99" t="s">
        <v>61</v>
      </c>
      <c r="F2650" s="99">
        <v>0.26</v>
      </c>
      <c r="G2650" s="99" t="s">
        <v>287</v>
      </c>
      <c r="H2650" s="99" t="s">
        <v>60</v>
      </c>
      <c r="I2650" s="99" t="s">
        <v>59</v>
      </c>
      <c r="J2650" s="99" t="s">
        <v>263</v>
      </c>
      <c r="K2650" s="99">
        <v>18759</v>
      </c>
      <c r="L2650" s="99">
        <v>28196</v>
      </c>
      <c r="M2650" s="99">
        <v>0.66530713576393796</v>
      </c>
    </row>
    <row r="2651" spans="1:13" x14ac:dyDescent="0.35">
      <c r="A2651" s="99">
        <v>717.4</v>
      </c>
      <c r="B2651" s="99">
        <v>37</v>
      </c>
      <c r="C2651" s="99" t="s">
        <v>273</v>
      </c>
      <c r="D2651" s="99">
        <v>17573</v>
      </c>
      <c r="E2651" s="99" t="s">
        <v>61</v>
      </c>
      <c r="F2651" s="99">
        <v>0.26</v>
      </c>
      <c r="G2651" s="99" t="s">
        <v>287</v>
      </c>
      <c r="H2651" s="99" t="s">
        <v>60</v>
      </c>
      <c r="I2651" s="99" t="s">
        <v>59</v>
      </c>
      <c r="J2651" s="99" t="s">
        <v>263</v>
      </c>
      <c r="K2651" s="99">
        <v>18759</v>
      </c>
      <c r="L2651" s="99">
        <v>28196</v>
      </c>
      <c r="M2651" s="99">
        <v>0.66530713576393796</v>
      </c>
    </row>
    <row r="2652" spans="1:13" x14ac:dyDescent="0.35">
      <c r="A2652" s="99">
        <v>720.4</v>
      </c>
      <c r="B2652" s="99">
        <v>37</v>
      </c>
      <c r="C2652" s="99" t="s">
        <v>273</v>
      </c>
      <c r="D2652" s="99">
        <v>17797</v>
      </c>
      <c r="E2652" s="99" t="s">
        <v>61</v>
      </c>
      <c r="F2652" s="99">
        <v>0.26</v>
      </c>
      <c r="G2652" s="99" t="s">
        <v>287</v>
      </c>
      <c r="H2652" s="99" t="s">
        <v>60</v>
      </c>
      <c r="I2652" s="99" t="s">
        <v>59</v>
      </c>
      <c r="J2652" s="99" t="s">
        <v>263</v>
      </c>
      <c r="K2652" s="99">
        <v>18759</v>
      </c>
      <c r="L2652" s="99">
        <v>28196</v>
      </c>
      <c r="M2652" s="99">
        <v>0.66530713576393796</v>
      </c>
    </row>
    <row r="2653" spans="1:13" x14ac:dyDescent="0.35">
      <c r="A2653" s="99">
        <v>0.4</v>
      </c>
      <c r="B2653" s="99">
        <v>37</v>
      </c>
      <c r="C2653" s="99" t="s">
        <v>274</v>
      </c>
      <c r="D2653" s="99">
        <v>28</v>
      </c>
      <c r="E2653" s="99" t="s">
        <v>61</v>
      </c>
      <c r="F2653" s="99">
        <v>0.12</v>
      </c>
      <c r="G2653" s="99" t="s">
        <v>287</v>
      </c>
      <c r="H2653" s="99" t="s">
        <v>60</v>
      </c>
      <c r="I2653" s="99" t="s">
        <v>59</v>
      </c>
      <c r="J2653" s="99" t="s">
        <v>263</v>
      </c>
      <c r="K2653" s="99">
        <v>12905</v>
      </c>
      <c r="L2653" s="99">
        <v>17950</v>
      </c>
      <c r="M2653" s="99">
        <v>0.71894150417827296</v>
      </c>
    </row>
    <row r="2654" spans="1:13" x14ac:dyDescent="0.35">
      <c r="A2654" s="99">
        <v>3.4</v>
      </c>
      <c r="B2654" s="99">
        <v>37</v>
      </c>
      <c r="C2654" s="99" t="s">
        <v>274</v>
      </c>
      <c r="D2654" s="99">
        <v>32</v>
      </c>
      <c r="E2654" s="99" t="s">
        <v>61</v>
      </c>
      <c r="F2654" s="99">
        <v>0.12</v>
      </c>
      <c r="G2654" s="99" t="s">
        <v>287</v>
      </c>
      <c r="H2654" s="99" t="s">
        <v>60</v>
      </c>
      <c r="I2654" s="99" t="s">
        <v>59</v>
      </c>
      <c r="J2654" s="99" t="s">
        <v>263</v>
      </c>
      <c r="K2654" s="99">
        <v>12905</v>
      </c>
      <c r="L2654" s="99">
        <v>17950</v>
      </c>
      <c r="M2654" s="99">
        <v>0.71894150417827296</v>
      </c>
    </row>
    <row r="2655" spans="1:13" x14ac:dyDescent="0.35">
      <c r="A2655" s="99">
        <v>6.4</v>
      </c>
      <c r="B2655" s="99">
        <v>37</v>
      </c>
      <c r="C2655" s="99" t="s">
        <v>274</v>
      </c>
      <c r="D2655" s="99">
        <v>28</v>
      </c>
      <c r="E2655" s="99" t="s">
        <v>61</v>
      </c>
      <c r="F2655" s="99">
        <v>0.12</v>
      </c>
      <c r="G2655" s="99" t="s">
        <v>287</v>
      </c>
      <c r="H2655" s="99" t="s">
        <v>60</v>
      </c>
      <c r="I2655" s="99" t="s">
        <v>59</v>
      </c>
      <c r="J2655" s="99" t="s">
        <v>263</v>
      </c>
      <c r="K2655" s="99">
        <v>12905</v>
      </c>
      <c r="L2655" s="99">
        <v>17950</v>
      </c>
      <c r="M2655" s="99">
        <v>0.71894150417827296</v>
      </c>
    </row>
    <row r="2656" spans="1:13" x14ac:dyDescent="0.35">
      <c r="A2656" s="99">
        <v>9.4</v>
      </c>
      <c r="B2656" s="99">
        <v>37</v>
      </c>
      <c r="C2656" s="99" t="s">
        <v>274</v>
      </c>
      <c r="D2656" s="99">
        <v>37</v>
      </c>
      <c r="E2656" s="99" t="s">
        <v>61</v>
      </c>
      <c r="F2656" s="99">
        <v>0.12</v>
      </c>
      <c r="G2656" s="99" t="s">
        <v>287</v>
      </c>
      <c r="H2656" s="99" t="s">
        <v>60</v>
      </c>
      <c r="I2656" s="99" t="s">
        <v>59</v>
      </c>
      <c r="J2656" s="99" t="s">
        <v>263</v>
      </c>
      <c r="K2656" s="99">
        <v>12905</v>
      </c>
      <c r="L2656" s="99">
        <v>17950</v>
      </c>
      <c r="M2656" s="99">
        <v>0.71894150417827296</v>
      </c>
    </row>
    <row r="2657" spans="1:13" x14ac:dyDescent="0.35">
      <c r="A2657" s="99">
        <v>12.4</v>
      </c>
      <c r="B2657" s="99">
        <v>37</v>
      </c>
      <c r="C2657" s="99" t="s">
        <v>274</v>
      </c>
      <c r="D2657" s="99">
        <v>35</v>
      </c>
      <c r="E2657" s="99" t="s">
        <v>61</v>
      </c>
      <c r="F2657" s="99">
        <v>0.12</v>
      </c>
      <c r="G2657" s="99" t="s">
        <v>287</v>
      </c>
      <c r="H2657" s="99" t="s">
        <v>60</v>
      </c>
      <c r="I2657" s="99" t="s">
        <v>59</v>
      </c>
      <c r="J2657" s="99" t="s">
        <v>263</v>
      </c>
      <c r="K2657" s="99">
        <v>12905</v>
      </c>
      <c r="L2657" s="99">
        <v>17950</v>
      </c>
      <c r="M2657" s="99">
        <v>0.71894150417827296</v>
      </c>
    </row>
    <row r="2658" spans="1:13" x14ac:dyDescent="0.35">
      <c r="A2658" s="99">
        <v>15.4</v>
      </c>
      <c r="B2658" s="99">
        <v>37</v>
      </c>
      <c r="C2658" s="99" t="s">
        <v>274</v>
      </c>
      <c r="D2658" s="99">
        <v>57</v>
      </c>
      <c r="E2658" s="99" t="s">
        <v>61</v>
      </c>
      <c r="F2658" s="99">
        <v>0.12</v>
      </c>
      <c r="G2658" s="99" t="s">
        <v>287</v>
      </c>
      <c r="H2658" s="99" t="s">
        <v>60</v>
      </c>
      <c r="I2658" s="99" t="s">
        <v>59</v>
      </c>
      <c r="J2658" s="99" t="s">
        <v>263</v>
      </c>
      <c r="K2658" s="99">
        <v>12905</v>
      </c>
      <c r="L2658" s="99">
        <v>17950</v>
      </c>
      <c r="M2658" s="99">
        <v>0.71894150417827296</v>
      </c>
    </row>
    <row r="2659" spans="1:13" x14ac:dyDescent="0.35">
      <c r="A2659" s="99">
        <v>18.399999999999999</v>
      </c>
      <c r="B2659" s="99">
        <v>37</v>
      </c>
      <c r="C2659" s="99" t="s">
        <v>274</v>
      </c>
      <c r="D2659" s="99">
        <v>96</v>
      </c>
      <c r="E2659" s="99" t="s">
        <v>61</v>
      </c>
      <c r="F2659" s="99">
        <v>0.12</v>
      </c>
      <c r="G2659" s="99" t="s">
        <v>287</v>
      </c>
      <c r="H2659" s="99" t="s">
        <v>60</v>
      </c>
      <c r="I2659" s="99" t="s">
        <v>59</v>
      </c>
      <c r="J2659" s="99" t="s">
        <v>263</v>
      </c>
      <c r="K2659" s="99">
        <v>12905</v>
      </c>
      <c r="L2659" s="99">
        <v>17950</v>
      </c>
      <c r="M2659" s="99">
        <v>0.71894150417827296</v>
      </c>
    </row>
    <row r="2660" spans="1:13" x14ac:dyDescent="0.35">
      <c r="A2660" s="99">
        <v>21.4</v>
      </c>
      <c r="B2660" s="99">
        <v>37</v>
      </c>
      <c r="C2660" s="99" t="s">
        <v>274</v>
      </c>
      <c r="D2660" s="99">
        <v>153</v>
      </c>
      <c r="E2660" s="99" t="s">
        <v>61</v>
      </c>
      <c r="F2660" s="99">
        <v>0.12</v>
      </c>
      <c r="G2660" s="99" t="s">
        <v>287</v>
      </c>
      <c r="H2660" s="99" t="s">
        <v>60</v>
      </c>
      <c r="I2660" s="99" t="s">
        <v>59</v>
      </c>
      <c r="J2660" s="99" t="s">
        <v>263</v>
      </c>
      <c r="K2660" s="99">
        <v>12905</v>
      </c>
      <c r="L2660" s="99">
        <v>17950</v>
      </c>
      <c r="M2660" s="99">
        <v>0.71894150417827296</v>
      </c>
    </row>
    <row r="2661" spans="1:13" x14ac:dyDescent="0.35">
      <c r="A2661" s="99">
        <v>24.4</v>
      </c>
      <c r="B2661" s="99">
        <v>37</v>
      </c>
      <c r="C2661" s="99" t="s">
        <v>274</v>
      </c>
      <c r="D2661" s="99">
        <v>248</v>
      </c>
      <c r="E2661" s="99" t="s">
        <v>61</v>
      </c>
      <c r="F2661" s="99">
        <v>0.12</v>
      </c>
      <c r="G2661" s="99" t="s">
        <v>287</v>
      </c>
      <c r="H2661" s="99" t="s">
        <v>60</v>
      </c>
      <c r="I2661" s="99" t="s">
        <v>59</v>
      </c>
      <c r="J2661" s="99" t="s">
        <v>263</v>
      </c>
      <c r="K2661" s="99">
        <v>12905</v>
      </c>
      <c r="L2661" s="99">
        <v>17950</v>
      </c>
      <c r="M2661" s="99">
        <v>0.71894150417827296</v>
      </c>
    </row>
    <row r="2662" spans="1:13" x14ac:dyDescent="0.35">
      <c r="A2662" s="99">
        <v>27.4</v>
      </c>
      <c r="B2662" s="99">
        <v>37</v>
      </c>
      <c r="C2662" s="99" t="s">
        <v>274</v>
      </c>
      <c r="D2662" s="99">
        <v>392</v>
      </c>
      <c r="E2662" s="99" t="s">
        <v>61</v>
      </c>
      <c r="F2662" s="99">
        <v>0.12</v>
      </c>
      <c r="G2662" s="99" t="s">
        <v>287</v>
      </c>
      <c r="H2662" s="99" t="s">
        <v>60</v>
      </c>
      <c r="I2662" s="99" t="s">
        <v>59</v>
      </c>
      <c r="J2662" s="99" t="s">
        <v>263</v>
      </c>
      <c r="K2662" s="99">
        <v>12905</v>
      </c>
      <c r="L2662" s="99">
        <v>17950</v>
      </c>
      <c r="M2662" s="99">
        <v>0.71894150417827296</v>
      </c>
    </row>
    <row r="2663" spans="1:13" x14ac:dyDescent="0.35">
      <c r="A2663" s="99">
        <v>30.4</v>
      </c>
      <c r="B2663" s="99">
        <v>37</v>
      </c>
      <c r="C2663" s="99" t="s">
        <v>274</v>
      </c>
      <c r="D2663" s="99">
        <v>596</v>
      </c>
      <c r="E2663" s="99" t="s">
        <v>61</v>
      </c>
      <c r="F2663" s="99">
        <v>0.12</v>
      </c>
      <c r="G2663" s="99" t="s">
        <v>287</v>
      </c>
      <c r="H2663" s="99" t="s">
        <v>60</v>
      </c>
      <c r="I2663" s="99" t="s">
        <v>59</v>
      </c>
      <c r="J2663" s="99" t="s">
        <v>263</v>
      </c>
      <c r="K2663" s="99">
        <v>12905</v>
      </c>
      <c r="L2663" s="99">
        <v>17950</v>
      </c>
      <c r="M2663" s="99">
        <v>0.71894150417827296</v>
      </c>
    </row>
    <row r="2664" spans="1:13" x14ac:dyDescent="0.35">
      <c r="A2664" s="99">
        <v>33.4</v>
      </c>
      <c r="B2664" s="99">
        <v>37</v>
      </c>
      <c r="C2664" s="99" t="s">
        <v>274</v>
      </c>
      <c r="D2664" s="99">
        <v>823</v>
      </c>
      <c r="E2664" s="99" t="s">
        <v>61</v>
      </c>
      <c r="F2664" s="99">
        <v>0.12</v>
      </c>
      <c r="G2664" s="99" t="s">
        <v>287</v>
      </c>
      <c r="H2664" s="99" t="s">
        <v>60</v>
      </c>
      <c r="I2664" s="99" t="s">
        <v>59</v>
      </c>
      <c r="J2664" s="99" t="s">
        <v>263</v>
      </c>
      <c r="K2664" s="99">
        <v>12905</v>
      </c>
      <c r="L2664" s="99">
        <v>17950</v>
      </c>
      <c r="M2664" s="99">
        <v>0.71894150417827296</v>
      </c>
    </row>
    <row r="2665" spans="1:13" x14ac:dyDescent="0.35">
      <c r="A2665" s="99">
        <v>36.4</v>
      </c>
      <c r="B2665" s="99">
        <v>37</v>
      </c>
      <c r="C2665" s="99" t="s">
        <v>274</v>
      </c>
      <c r="D2665" s="99">
        <v>1110</v>
      </c>
      <c r="E2665" s="99" t="s">
        <v>61</v>
      </c>
      <c r="F2665" s="99">
        <v>0.12</v>
      </c>
      <c r="G2665" s="99" t="s">
        <v>287</v>
      </c>
      <c r="H2665" s="99" t="s">
        <v>60</v>
      </c>
      <c r="I2665" s="99" t="s">
        <v>59</v>
      </c>
      <c r="J2665" s="99" t="s">
        <v>263</v>
      </c>
      <c r="K2665" s="99">
        <v>12905</v>
      </c>
      <c r="L2665" s="99">
        <v>17950</v>
      </c>
      <c r="M2665" s="99">
        <v>0.71894150417827296</v>
      </c>
    </row>
    <row r="2666" spans="1:13" x14ac:dyDescent="0.35">
      <c r="A2666" s="99">
        <v>39.4</v>
      </c>
      <c r="B2666" s="99">
        <v>37</v>
      </c>
      <c r="C2666" s="99" t="s">
        <v>274</v>
      </c>
      <c r="D2666" s="99">
        <v>1485</v>
      </c>
      <c r="E2666" s="99" t="s">
        <v>61</v>
      </c>
      <c r="F2666" s="99">
        <v>0.12</v>
      </c>
      <c r="G2666" s="99" t="s">
        <v>287</v>
      </c>
      <c r="H2666" s="99" t="s">
        <v>60</v>
      </c>
      <c r="I2666" s="99" t="s">
        <v>59</v>
      </c>
      <c r="J2666" s="99" t="s">
        <v>263</v>
      </c>
      <c r="K2666" s="99">
        <v>12905</v>
      </c>
      <c r="L2666" s="99">
        <v>17950</v>
      </c>
      <c r="M2666" s="99">
        <v>0.71894150417827296</v>
      </c>
    </row>
    <row r="2667" spans="1:13" x14ac:dyDescent="0.35">
      <c r="A2667" s="99">
        <v>42.4</v>
      </c>
      <c r="B2667" s="99">
        <v>37</v>
      </c>
      <c r="C2667" s="99" t="s">
        <v>274</v>
      </c>
      <c r="D2667" s="99">
        <v>1845</v>
      </c>
      <c r="E2667" s="99" t="s">
        <v>61</v>
      </c>
      <c r="F2667" s="99">
        <v>0.12</v>
      </c>
      <c r="G2667" s="99" t="s">
        <v>287</v>
      </c>
      <c r="H2667" s="99" t="s">
        <v>60</v>
      </c>
      <c r="I2667" s="99" t="s">
        <v>59</v>
      </c>
      <c r="J2667" s="99" t="s">
        <v>263</v>
      </c>
      <c r="K2667" s="99">
        <v>12905</v>
      </c>
      <c r="L2667" s="99">
        <v>17950</v>
      </c>
      <c r="M2667" s="99">
        <v>0.71894150417827296</v>
      </c>
    </row>
    <row r="2668" spans="1:13" x14ac:dyDescent="0.35">
      <c r="A2668" s="99">
        <v>45.4</v>
      </c>
      <c r="B2668" s="99">
        <v>37</v>
      </c>
      <c r="C2668" s="99" t="s">
        <v>274</v>
      </c>
      <c r="D2668" s="99">
        <v>2237</v>
      </c>
      <c r="E2668" s="99" t="s">
        <v>61</v>
      </c>
      <c r="F2668" s="99">
        <v>0.12</v>
      </c>
      <c r="G2668" s="99" t="s">
        <v>287</v>
      </c>
      <c r="H2668" s="99" t="s">
        <v>60</v>
      </c>
      <c r="I2668" s="99" t="s">
        <v>59</v>
      </c>
      <c r="J2668" s="99" t="s">
        <v>263</v>
      </c>
      <c r="K2668" s="99">
        <v>12905</v>
      </c>
      <c r="L2668" s="99">
        <v>17950</v>
      </c>
      <c r="M2668" s="99">
        <v>0.71894150417827296</v>
      </c>
    </row>
    <row r="2669" spans="1:13" x14ac:dyDescent="0.35">
      <c r="A2669" s="99">
        <v>48.4</v>
      </c>
      <c r="B2669" s="99">
        <v>37</v>
      </c>
      <c r="C2669" s="99" t="s">
        <v>274</v>
      </c>
      <c r="D2669" s="99">
        <v>2681</v>
      </c>
      <c r="E2669" s="99" t="s">
        <v>61</v>
      </c>
      <c r="F2669" s="99">
        <v>0.12</v>
      </c>
      <c r="G2669" s="99" t="s">
        <v>287</v>
      </c>
      <c r="H2669" s="99" t="s">
        <v>60</v>
      </c>
      <c r="I2669" s="99" t="s">
        <v>59</v>
      </c>
      <c r="J2669" s="99" t="s">
        <v>263</v>
      </c>
      <c r="K2669" s="99">
        <v>12905</v>
      </c>
      <c r="L2669" s="99">
        <v>17950</v>
      </c>
      <c r="M2669" s="99">
        <v>0.71894150417827296</v>
      </c>
    </row>
    <row r="2670" spans="1:13" x14ac:dyDescent="0.35">
      <c r="A2670" s="99">
        <v>51.4</v>
      </c>
      <c r="B2670" s="99">
        <v>37</v>
      </c>
      <c r="C2670" s="99" t="s">
        <v>274</v>
      </c>
      <c r="D2670" s="99">
        <v>3113</v>
      </c>
      <c r="E2670" s="99" t="s">
        <v>61</v>
      </c>
      <c r="F2670" s="99">
        <v>0.12</v>
      </c>
      <c r="G2670" s="99" t="s">
        <v>287</v>
      </c>
      <c r="H2670" s="99" t="s">
        <v>60</v>
      </c>
      <c r="I2670" s="99" t="s">
        <v>59</v>
      </c>
      <c r="J2670" s="99" t="s">
        <v>263</v>
      </c>
      <c r="K2670" s="99">
        <v>12905</v>
      </c>
      <c r="L2670" s="99">
        <v>17950</v>
      </c>
      <c r="M2670" s="99">
        <v>0.71894150417827296</v>
      </c>
    </row>
    <row r="2671" spans="1:13" x14ac:dyDescent="0.35">
      <c r="A2671" s="99">
        <v>54.4</v>
      </c>
      <c r="B2671" s="99">
        <v>37</v>
      </c>
      <c r="C2671" s="99" t="s">
        <v>274</v>
      </c>
      <c r="D2671" s="99">
        <v>3508</v>
      </c>
      <c r="E2671" s="99" t="s">
        <v>61</v>
      </c>
      <c r="F2671" s="99">
        <v>0.12</v>
      </c>
      <c r="G2671" s="99" t="s">
        <v>287</v>
      </c>
      <c r="H2671" s="99" t="s">
        <v>60</v>
      </c>
      <c r="I2671" s="99" t="s">
        <v>59</v>
      </c>
      <c r="J2671" s="99" t="s">
        <v>263</v>
      </c>
      <c r="K2671" s="99">
        <v>12905</v>
      </c>
      <c r="L2671" s="99">
        <v>17950</v>
      </c>
      <c r="M2671" s="99">
        <v>0.71894150417827296</v>
      </c>
    </row>
    <row r="2672" spans="1:13" x14ac:dyDescent="0.35">
      <c r="A2672" s="99">
        <v>57.4</v>
      </c>
      <c r="B2672" s="99">
        <v>37</v>
      </c>
      <c r="C2672" s="99" t="s">
        <v>274</v>
      </c>
      <c r="D2672" s="99">
        <v>4007</v>
      </c>
      <c r="E2672" s="99" t="s">
        <v>61</v>
      </c>
      <c r="F2672" s="99">
        <v>0.12</v>
      </c>
      <c r="G2672" s="99" t="s">
        <v>287</v>
      </c>
      <c r="H2672" s="99" t="s">
        <v>60</v>
      </c>
      <c r="I2672" s="99" t="s">
        <v>59</v>
      </c>
      <c r="J2672" s="99" t="s">
        <v>263</v>
      </c>
      <c r="K2672" s="99">
        <v>12905</v>
      </c>
      <c r="L2672" s="99">
        <v>17950</v>
      </c>
      <c r="M2672" s="99">
        <v>0.71894150417827296</v>
      </c>
    </row>
    <row r="2673" spans="1:13" x14ac:dyDescent="0.35">
      <c r="A2673" s="99">
        <v>60.4</v>
      </c>
      <c r="B2673" s="99">
        <v>37</v>
      </c>
      <c r="C2673" s="99" t="s">
        <v>274</v>
      </c>
      <c r="D2673" s="99">
        <v>4448</v>
      </c>
      <c r="E2673" s="99" t="s">
        <v>61</v>
      </c>
      <c r="F2673" s="99">
        <v>0.12</v>
      </c>
      <c r="G2673" s="99" t="s">
        <v>287</v>
      </c>
      <c r="H2673" s="99" t="s">
        <v>60</v>
      </c>
      <c r="I2673" s="99" t="s">
        <v>59</v>
      </c>
      <c r="J2673" s="99" t="s">
        <v>263</v>
      </c>
      <c r="K2673" s="99">
        <v>12905</v>
      </c>
      <c r="L2673" s="99">
        <v>17950</v>
      </c>
      <c r="M2673" s="99">
        <v>0.71894150417827296</v>
      </c>
    </row>
    <row r="2674" spans="1:13" x14ac:dyDescent="0.35">
      <c r="A2674" s="99">
        <v>63.4</v>
      </c>
      <c r="B2674" s="99">
        <v>37</v>
      </c>
      <c r="C2674" s="99" t="s">
        <v>274</v>
      </c>
      <c r="D2674" s="99">
        <v>4865</v>
      </c>
      <c r="E2674" s="99" t="s">
        <v>61</v>
      </c>
      <c r="F2674" s="99">
        <v>0.12</v>
      </c>
      <c r="G2674" s="99" t="s">
        <v>287</v>
      </c>
      <c r="H2674" s="99" t="s">
        <v>60</v>
      </c>
      <c r="I2674" s="99" t="s">
        <v>59</v>
      </c>
      <c r="J2674" s="99" t="s">
        <v>263</v>
      </c>
      <c r="K2674" s="99">
        <v>12905</v>
      </c>
      <c r="L2674" s="99">
        <v>17950</v>
      </c>
      <c r="M2674" s="99">
        <v>0.71894150417827296</v>
      </c>
    </row>
    <row r="2675" spans="1:13" x14ac:dyDescent="0.35">
      <c r="A2675" s="99">
        <v>66.400000000000006</v>
      </c>
      <c r="B2675" s="99">
        <v>37</v>
      </c>
      <c r="C2675" s="99" t="s">
        <v>274</v>
      </c>
      <c r="D2675" s="99">
        <v>5358</v>
      </c>
      <c r="E2675" s="99" t="s">
        <v>61</v>
      </c>
      <c r="F2675" s="99">
        <v>0.12</v>
      </c>
      <c r="G2675" s="99" t="s">
        <v>287</v>
      </c>
      <c r="H2675" s="99" t="s">
        <v>60</v>
      </c>
      <c r="I2675" s="99" t="s">
        <v>59</v>
      </c>
      <c r="J2675" s="99" t="s">
        <v>263</v>
      </c>
      <c r="K2675" s="99">
        <v>12905</v>
      </c>
      <c r="L2675" s="99">
        <v>17950</v>
      </c>
      <c r="M2675" s="99">
        <v>0.71894150417827296</v>
      </c>
    </row>
    <row r="2676" spans="1:13" x14ac:dyDescent="0.35">
      <c r="A2676" s="99">
        <v>69.400000000000006</v>
      </c>
      <c r="B2676" s="99">
        <v>37</v>
      </c>
      <c r="C2676" s="99" t="s">
        <v>274</v>
      </c>
      <c r="D2676" s="99">
        <v>5808</v>
      </c>
      <c r="E2676" s="99" t="s">
        <v>61</v>
      </c>
      <c r="F2676" s="99">
        <v>0.12</v>
      </c>
      <c r="G2676" s="99" t="s">
        <v>287</v>
      </c>
      <c r="H2676" s="99" t="s">
        <v>60</v>
      </c>
      <c r="I2676" s="99" t="s">
        <v>59</v>
      </c>
      <c r="J2676" s="99" t="s">
        <v>263</v>
      </c>
      <c r="K2676" s="99">
        <v>12905</v>
      </c>
      <c r="L2676" s="99">
        <v>17950</v>
      </c>
      <c r="M2676" s="99">
        <v>0.71894150417827296</v>
      </c>
    </row>
    <row r="2677" spans="1:13" x14ac:dyDescent="0.35">
      <c r="A2677" s="99">
        <v>72.400000000000006</v>
      </c>
      <c r="B2677" s="99">
        <v>37</v>
      </c>
      <c r="C2677" s="99" t="s">
        <v>274</v>
      </c>
      <c r="D2677" s="99">
        <v>6269</v>
      </c>
      <c r="E2677" s="99" t="s">
        <v>61</v>
      </c>
      <c r="F2677" s="99">
        <v>0.12</v>
      </c>
      <c r="G2677" s="99" t="s">
        <v>287</v>
      </c>
      <c r="H2677" s="99" t="s">
        <v>60</v>
      </c>
      <c r="I2677" s="99" t="s">
        <v>59</v>
      </c>
      <c r="J2677" s="99" t="s">
        <v>263</v>
      </c>
      <c r="K2677" s="99">
        <v>12905</v>
      </c>
      <c r="L2677" s="99">
        <v>17950</v>
      </c>
      <c r="M2677" s="99">
        <v>0.71894150417827296</v>
      </c>
    </row>
    <row r="2678" spans="1:13" x14ac:dyDescent="0.35">
      <c r="A2678" s="99">
        <v>75.400000000000006</v>
      </c>
      <c r="B2678" s="99">
        <v>37</v>
      </c>
      <c r="C2678" s="99" t="s">
        <v>274</v>
      </c>
      <c r="D2678" s="99">
        <v>6612</v>
      </c>
      <c r="E2678" s="99" t="s">
        <v>61</v>
      </c>
      <c r="F2678" s="99">
        <v>0.12</v>
      </c>
      <c r="G2678" s="99" t="s">
        <v>287</v>
      </c>
      <c r="H2678" s="99" t="s">
        <v>60</v>
      </c>
      <c r="I2678" s="99" t="s">
        <v>59</v>
      </c>
      <c r="J2678" s="99" t="s">
        <v>263</v>
      </c>
      <c r="K2678" s="99">
        <v>12905</v>
      </c>
      <c r="L2678" s="99">
        <v>17950</v>
      </c>
      <c r="M2678" s="99">
        <v>0.71894150417827296</v>
      </c>
    </row>
    <row r="2679" spans="1:13" x14ac:dyDescent="0.35">
      <c r="A2679" s="99">
        <v>78.400000000000006</v>
      </c>
      <c r="B2679" s="99">
        <v>37</v>
      </c>
      <c r="C2679" s="99" t="s">
        <v>274</v>
      </c>
      <c r="D2679" s="99">
        <v>7022</v>
      </c>
      <c r="E2679" s="99" t="s">
        <v>61</v>
      </c>
      <c r="F2679" s="99">
        <v>0.12</v>
      </c>
      <c r="G2679" s="99" t="s">
        <v>287</v>
      </c>
      <c r="H2679" s="99" t="s">
        <v>60</v>
      </c>
      <c r="I2679" s="99" t="s">
        <v>59</v>
      </c>
      <c r="J2679" s="99" t="s">
        <v>263</v>
      </c>
      <c r="K2679" s="99">
        <v>12905</v>
      </c>
      <c r="L2679" s="99">
        <v>17950</v>
      </c>
      <c r="M2679" s="99">
        <v>0.71894150417827296</v>
      </c>
    </row>
    <row r="2680" spans="1:13" x14ac:dyDescent="0.35">
      <c r="A2680" s="99">
        <v>81.400000000000006</v>
      </c>
      <c r="B2680" s="99">
        <v>37</v>
      </c>
      <c r="C2680" s="99" t="s">
        <v>274</v>
      </c>
      <c r="D2680" s="99">
        <v>7503</v>
      </c>
      <c r="E2680" s="99" t="s">
        <v>61</v>
      </c>
      <c r="F2680" s="99">
        <v>0.12</v>
      </c>
      <c r="G2680" s="99" t="s">
        <v>287</v>
      </c>
      <c r="H2680" s="99" t="s">
        <v>60</v>
      </c>
      <c r="I2680" s="99" t="s">
        <v>59</v>
      </c>
      <c r="J2680" s="99" t="s">
        <v>263</v>
      </c>
      <c r="K2680" s="99">
        <v>12905</v>
      </c>
      <c r="L2680" s="99">
        <v>17950</v>
      </c>
      <c r="M2680" s="99">
        <v>0.71894150417827296</v>
      </c>
    </row>
    <row r="2681" spans="1:13" x14ac:dyDescent="0.35">
      <c r="A2681" s="99">
        <v>84.4</v>
      </c>
      <c r="B2681" s="99">
        <v>37</v>
      </c>
      <c r="C2681" s="99" t="s">
        <v>274</v>
      </c>
      <c r="D2681" s="99">
        <v>7929</v>
      </c>
      <c r="E2681" s="99" t="s">
        <v>61</v>
      </c>
      <c r="F2681" s="99">
        <v>0.12</v>
      </c>
      <c r="G2681" s="99" t="s">
        <v>287</v>
      </c>
      <c r="H2681" s="99" t="s">
        <v>60</v>
      </c>
      <c r="I2681" s="99" t="s">
        <v>59</v>
      </c>
      <c r="J2681" s="99" t="s">
        <v>263</v>
      </c>
      <c r="K2681" s="99">
        <v>12905</v>
      </c>
      <c r="L2681" s="99">
        <v>17950</v>
      </c>
      <c r="M2681" s="99">
        <v>0.71894150417827296</v>
      </c>
    </row>
    <row r="2682" spans="1:13" x14ac:dyDescent="0.35">
      <c r="A2682" s="99">
        <v>87.4</v>
      </c>
      <c r="B2682" s="99">
        <v>37</v>
      </c>
      <c r="C2682" s="99" t="s">
        <v>274</v>
      </c>
      <c r="D2682" s="99">
        <v>8289</v>
      </c>
      <c r="E2682" s="99" t="s">
        <v>61</v>
      </c>
      <c r="F2682" s="99">
        <v>0.12</v>
      </c>
      <c r="G2682" s="99" t="s">
        <v>287</v>
      </c>
      <c r="H2682" s="99" t="s">
        <v>60</v>
      </c>
      <c r="I2682" s="99" t="s">
        <v>59</v>
      </c>
      <c r="J2682" s="99" t="s">
        <v>263</v>
      </c>
      <c r="K2682" s="99">
        <v>12905</v>
      </c>
      <c r="L2682" s="99">
        <v>17950</v>
      </c>
      <c r="M2682" s="99">
        <v>0.71894150417827296</v>
      </c>
    </row>
    <row r="2683" spans="1:13" x14ac:dyDescent="0.35">
      <c r="A2683" s="99">
        <v>90.4</v>
      </c>
      <c r="B2683" s="99">
        <v>37</v>
      </c>
      <c r="C2683" s="99" t="s">
        <v>274</v>
      </c>
      <c r="D2683" s="99">
        <v>8732</v>
      </c>
      <c r="E2683" s="99" t="s">
        <v>61</v>
      </c>
      <c r="F2683" s="99">
        <v>0.12</v>
      </c>
      <c r="G2683" s="99" t="s">
        <v>287</v>
      </c>
      <c r="H2683" s="99" t="s">
        <v>60</v>
      </c>
      <c r="I2683" s="99" t="s">
        <v>59</v>
      </c>
      <c r="J2683" s="99" t="s">
        <v>263</v>
      </c>
      <c r="K2683" s="99">
        <v>12905</v>
      </c>
      <c r="L2683" s="99">
        <v>17950</v>
      </c>
      <c r="M2683" s="99">
        <v>0.71894150417827296</v>
      </c>
    </row>
    <row r="2684" spans="1:13" x14ac:dyDescent="0.35">
      <c r="A2684" s="99">
        <v>93.4</v>
      </c>
      <c r="B2684" s="99">
        <v>37</v>
      </c>
      <c r="C2684" s="99" t="s">
        <v>274</v>
      </c>
      <c r="D2684" s="99">
        <v>9096</v>
      </c>
      <c r="E2684" s="99" t="s">
        <v>61</v>
      </c>
      <c r="F2684" s="99">
        <v>0.12</v>
      </c>
      <c r="G2684" s="99" t="s">
        <v>287</v>
      </c>
      <c r="H2684" s="99" t="s">
        <v>60</v>
      </c>
      <c r="I2684" s="99" t="s">
        <v>59</v>
      </c>
      <c r="J2684" s="99" t="s">
        <v>263</v>
      </c>
      <c r="K2684" s="99">
        <v>12905</v>
      </c>
      <c r="L2684" s="99">
        <v>17950</v>
      </c>
      <c r="M2684" s="99">
        <v>0.71894150417827296</v>
      </c>
    </row>
    <row r="2685" spans="1:13" x14ac:dyDescent="0.35">
      <c r="A2685" s="99">
        <v>96.4</v>
      </c>
      <c r="B2685" s="99">
        <v>37</v>
      </c>
      <c r="C2685" s="99" t="s">
        <v>274</v>
      </c>
      <c r="D2685" s="99">
        <v>9444</v>
      </c>
      <c r="E2685" s="99" t="s">
        <v>61</v>
      </c>
      <c r="F2685" s="99">
        <v>0.12</v>
      </c>
      <c r="G2685" s="99" t="s">
        <v>287</v>
      </c>
      <c r="H2685" s="99" t="s">
        <v>60</v>
      </c>
      <c r="I2685" s="99" t="s">
        <v>59</v>
      </c>
      <c r="J2685" s="99" t="s">
        <v>263</v>
      </c>
      <c r="K2685" s="99">
        <v>12905</v>
      </c>
      <c r="L2685" s="99">
        <v>17950</v>
      </c>
      <c r="M2685" s="99">
        <v>0.71894150417827296</v>
      </c>
    </row>
    <row r="2686" spans="1:13" x14ac:dyDescent="0.35">
      <c r="A2686" s="99">
        <v>99.4</v>
      </c>
      <c r="B2686" s="99">
        <v>36.9</v>
      </c>
      <c r="C2686" s="99" t="s">
        <v>274</v>
      </c>
      <c r="D2686" s="99">
        <v>9816</v>
      </c>
      <c r="E2686" s="99" t="s">
        <v>61</v>
      </c>
      <c r="F2686" s="99">
        <v>0.12</v>
      </c>
      <c r="G2686" s="99" t="s">
        <v>287</v>
      </c>
      <c r="H2686" s="99" t="s">
        <v>60</v>
      </c>
      <c r="I2686" s="99" t="s">
        <v>59</v>
      </c>
      <c r="J2686" s="99" t="s">
        <v>263</v>
      </c>
      <c r="K2686" s="99">
        <v>12905</v>
      </c>
      <c r="L2686" s="99">
        <v>17950</v>
      </c>
      <c r="M2686" s="99">
        <v>0.71894150417827296</v>
      </c>
    </row>
    <row r="2687" spans="1:13" x14ac:dyDescent="0.35">
      <c r="A2687" s="99">
        <v>102.4</v>
      </c>
      <c r="B2687" s="99">
        <v>37</v>
      </c>
      <c r="C2687" s="99" t="s">
        <v>274</v>
      </c>
      <c r="D2687" s="99">
        <v>10157</v>
      </c>
      <c r="E2687" s="99" t="s">
        <v>61</v>
      </c>
      <c r="F2687" s="99">
        <v>0.12</v>
      </c>
      <c r="G2687" s="99" t="s">
        <v>287</v>
      </c>
      <c r="H2687" s="99" t="s">
        <v>60</v>
      </c>
      <c r="I2687" s="99" t="s">
        <v>59</v>
      </c>
      <c r="J2687" s="99" t="s">
        <v>263</v>
      </c>
      <c r="K2687" s="99">
        <v>12905</v>
      </c>
      <c r="L2687" s="99">
        <v>17950</v>
      </c>
      <c r="M2687" s="99">
        <v>0.71894150417827296</v>
      </c>
    </row>
    <row r="2688" spans="1:13" x14ac:dyDescent="0.35">
      <c r="A2688" s="99">
        <v>105.4</v>
      </c>
      <c r="B2688" s="99">
        <v>37</v>
      </c>
      <c r="C2688" s="99" t="s">
        <v>274</v>
      </c>
      <c r="D2688" s="99">
        <v>10440</v>
      </c>
      <c r="E2688" s="99" t="s">
        <v>61</v>
      </c>
      <c r="F2688" s="99">
        <v>0.12</v>
      </c>
      <c r="G2688" s="99" t="s">
        <v>287</v>
      </c>
      <c r="H2688" s="99" t="s">
        <v>60</v>
      </c>
      <c r="I2688" s="99" t="s">
        <v>59</v>
      </c>
      <c r="J2688" s="99" t="s">
        <v>263</v>
      </c>
      <c r="K2688" s="99">
        <v>12905</v>
      </c>
      <c r="L2688" s="99">
        <v>17950</v>
      </c>
      <c r="M2688" s="99">
        <v>0.71894150417827296</v>
      </c>
    </row>
    <row r="2689" spans="1:13" x14ac:dyDescent="0.35">
      <c r="A2689" s="99">
        <v>108.4</v>
      </c>
      <c r="B2689" s="99">
        <v>37</v>
      </c>
      <c r="C2689" s="99" t="s">
        <v>274</v>
      </c>
      <c r="D2689" s="99">
        <v>10623</v>
      </c>
      <c r="E2689" s="99" t="s">
        <v>61</v>
      </c>
      <c r="F2689" s="99">
        <v>0.12</v>
      </c>
      <c r="G2689" s="99" t="s">
        <v>287</v>
      </c>
      <c r="H2689" s="99" t="s">
        <v>60</v>
      </c>
      <c r="I2689" s="99" t="s">
        <v>59</v>
      </c>
      <c r="J2689" s="99" t="s">
        <v>263</v>
      </c>
      <c r="K2689" s="99">
        <v>12905</v>
      </c>
      <c r="L2689" s="99">
        <v>17950</v>
      </c>
      <c r="M2689" s="99">
        <v>0.71894150417827296</v>
      </c>
    </row>
    <row r="2690" spans="1:13" x14ac:dyDescent="0.35">
      <c r="A2690" s="99">
        <v>111.4</v>
      </c>
      <c r="B2690" s="99">
        <v>37</v>
      </c>
      <c r="C2690" s="99" t="s">
        <v>274</v>
      </c>
      <c r="D2690" s="99">
        <v>10978</v>
      </c>
      <c r="E2690" s="99" t="s">
        <v>61</v>
      </c>
      <c r="F2690" s="99">
        <v>0.12</v>
      </c>
      <c r="G2690" s="99" t="s">
        <v>287</v>
      </c>
      <c r="H2690" s="99" t="s">
        <v>60</v>
      </c>
      <c r="I2690" s="99" t="s">
        <v>59</v>
      </c>
      <c r="J2690" s="99" t="s">
        <v>263</v>
      </c>
      <c r="K2690" s="99">
        <v>12905</v>
      </c>
      <c r="L2690" s="99">
        <v>17950</v>
      </c>
      <c r="M2690" s="99">
        <v>0.71894150417827296</v>
      </c>
    </row>
    <row r="2691" spans="1:13" x14ac:dyDescent="0.35">
      <c r="A2691" s="99">
        <v>114.4</v>
      </c>
      <c r="B2691" s="99">
        <v>37</v>
      </c>
      <c r="C2691" s="99" t="s">
        <v>274</v>
      </c>
      <c r="D2691" s="99">
        <v>11356</v>
      </c>
      <c r="E2691" s="99" t="s">
        <v>61</v>
      </c>
      <c r="F2691" s="99">
        <v>0.12</v>
      </c>
      <c r="G2691" s="99" t="s">
        <v>287</v>
      </c>
      <c r="H2691" s="99" t="s">
        <v>60</v>
      </c>
      <c r="I2691" s="99" t="s">
        <v>59</v>
      </c>
      <c r="J2691" s="99" t="s">
        <v>263</v>
      </c>
      <c r="K2691" s="99">
        <v>12905</v>
      </c>
      <c r="L2691" s="99">
        <v>17950</v>
      </c>
      <c r="M2691" s="99">
        <v>0.71894150417827296</v>
      </c>
    </row>
    <row r="2692" spans="1:13" x14ac:dyDescent="0.35">
      <c r="A2692" s="99">
        <v>117.4</v>
      </c>
      <c r="B2692" s="99">
        <v>37</v>
      </c>
      <c r="C2692" s="99" t="s">
        <v>274</v>
      </c>
      <c r="D2692" s="99">
        <v>11470</v>
      </c>
      <c r="E2692" s="99" t="s">
        <v>61</v>
      </c>
      <c r="F2692" s="99">
        <v>0.12</v>
      </c>
      <c r="G2692" s="99" t="s">
        <v>287</v>
      </c>
      <c r="H2692" s="99" t="s">
        <v>60</v>
      </c>
      <c r="I2692" s="99" t="s">
        <v>59</v>
      </c>
      <c r="J2692" s="99" t="s">
        <v>263</v>
      </c>
      <c r="K2692" s="99">
        <v>12905</v>
      </c>
      <c r="L2692" s="99">
        <v>17950</v>
      </c>
      <c r="M2692" s="99">
        <v>0.71894150417827296</v>
      </c>
    </row>
    <row r="2693" spans="1:13" x14ac:dyDescent="0.35">
      <c r="A2693" s="99">
        <v>120.4</v>
      </c>
      <c r="B2693" s="99">
        <v>37</v>
      </c>
      <c r="C2693" s="99" t="s">
        <v>274</v>
      </c>
      <c r="D2693" s="99">
        <v>11634</v>
      </c>
      <c r="E2693" s="99" t="s">
        <v>61</v>
      </c>
      <c r="F2693" s="99">
        <v>0.12</v>
      </c>
      <c r="G2693" s="99" t="s">
        <v>287</v>
      </c>
      <c r="H2693" s="99" t="s">
        <v>60</v>
      </c>
      <c r="I2693" s="99" t="s">
        <v>59</v>
      </c>
      <c r="J2693" s="99" t="s">
        <v>263</v>
      </c>
      <c r="K2693" s="99">
        <v>12905</v>
      </c>
      <c r="L2693" s="99">
        <v>17950</v>
      </c>
      <c r="M2693" s="99">
        <v>0.71894150417827296</v>
      </c>
    </row>
    <row r="2694" spans="1:13" x14ac:dyDescent="0.35">
      <c r="A2694" s="99">
        <v>123.4</v>
      </c>
      <c r="B2694" s="99">
        <v>37</v>
      </c>
      <c r="C2694" s="99" t="s">
        <v>274</v>
      </c>
      <c r="D2694" s="99">
        <v>11876</v>
      </c>
      <c r="E2694" s="99" t="s">
        <v>61</v>
      </c>
      <c r="F2694" s="99">
        <v>0.12</v>
      </c>
      <c r="G2694" s="99" t="s">
        <v>287</v>
      </c>
      <c r="H2694" s="99" t="s">
        <v>60</v>
      </c>
      <c r="I2694" s="99" t="s">
        <v>59</v>
      </c>
      <c r="J2694" s="99" t="s">
        <v>263</v>
      </c>
      <c r="K2694" s="99">
        <v>12905</v>
      </c>
      <c r="L2694" s="99">
        <v>17950</v>
      </c>
      <c r="M2694" s="99">
        <v>0.71894150417827296</v>
      </c>
    </row>
    <row r="2695" spans="1:13" x14ac:dyDescent="0.35">
      <c r="A2695" s="99">
        <v>126.4</v>
      </c>
      <c r="B2695" s="99">
        <v>37</v>
      </c>
      <c r="C2695" s="99" t="s">
        <v>274</v>
      </c>
      <c r="D2695" s="99">
        <v>12073</v>
      </c>
      <c r="E2695" s="99" t="s">
        <v>61</v>
      </c>
      <c r="F2695" s="99">
        <v>0.12</v>
      </c>
      <c r="G2695" s="99" t="s">
        <v>287</v>
      </c>
      <c r="H2695" s="99" t="s">
        <v>60</v>
      </c>
      <c r="I2695" s="99" t="s">
        <v>59</v>
      </c>
      <c r="J2695" s="99" t="s">
        <v>263</v>
      </c>
      <c r="K2695" s="99">
        <v>12905</v>
      </c>
      <c r="L2695" s="99">
        <v>17950</v>
      </c>
      <c r="M2695" s="99">
        <v>0.71894150417827296</v>
      </c>
    </row>
    <row r="2696" spans="1:13" x14ac:dyDescent="0.35">
      <c r="A2696" s="99">
        <v>129.4</v>
      </c>
      <c r="B2696" s="99">
        <v>37</v>
      </c>
      <c r="C2696" s="99" t="s">
        <v>274</v>
      </c>
      <c r="D2696" s="99">
        <v>12395</v>
      </c>
      <c r="E2696" s="99" t="s">
        <v>61</v>
      </c>
      <c r="F2696" s="99">
        <v>0.12</v>
      </c>
      <c r="G2696" s="99" t="s">
        <v>287</v>
      </c>
      <c r="H2696" s="99" t="s">
        <v>60</v>
      </c>
      <c r="I2696" s="99" t="s">
        <v>59</v>
      </c>
      <c r="J2696" s="99" t="s">
        <v>263</v>
      </c>
      <c r="K2696" s="99">
        <v>12905</v>
      </c>
      <c r="L2696" s="99">
        <v>17950</v>
      </c>
      <c r="M2696" s="99">
        <v>0.71894150417827296</v>
      </c>
    </row>
    <row r="2697" spans="1:13" x14ac:dyDescent="0.35">
      <c r="A2697" s="99">
        <v>132.4</v>
      </c>
      <c r="B2697" s="99">
        <v>37</v>
      </c>
      <c r="C2697" s="99" t="s">
        <v>274</v>
      </c>
      <c r="D2697" s="99">
        <v>12211</v>
      </c>
      <c r="E2697" s="99" t="s">
        <v>61</v>
      </c>
      <c r="F2697" s="99">
        <v>0.12</v>
      </c>
      <c r="G2697" s="99" t="s">
        <v>287</v>
      </c>
      <c r="H2697" s="99" t="s">
        <v>60</v>
      </c>
      <c r="I2697" s="99" t="s">
        <v>59</v>
      </c>
      <c r="J2697" s="99" t="s">
        <v>263</v>
      </c>
      <c r="K2697" s="99">
        <v>12905</v>
      </c>
      <c r="L2697" s="99">
        <v>17950</v>
      </c>
      <c r="M2697" s="99">
        <v>0.71894150417827296</v>
      </c>
    </row>
    <row r="2698" spans="1:13" x14ac:dyDescent="0.35">
      <c r="A2698" s="99">
        <v>135.4</v>
      </c>
      <c r="B2698" s="99">
        <v>37</v>
      </c>
      <c r="C2698" s="99" t="s">
        <v>274</v>
      </c>
      <c r="D2698" s="99">
        <v>12282</v>
      </c>
      <c r="E2698" s="99" t="s">
        <v>61</v>
      </c>
      <c r="F2698" s="99">
        <v>0.12</v>
      </c>
      <c r="G2698" s="99" t="s">
        <v>287</v>
      </c>
      <c r="H2698" s="99" t="s">
        <v>60</v>
      </c>
      <c r="I2698" s="99" t="s">
        <v>59</v>
      </c>
      <c r="J2698" s="99" t="s">
        <v>263</v>
      </c>
      <c r="K2698" s="99">
        <v>12905</v>
      </c>
      <c r="L2698" s="99">
        <v>17950</v>
      </c>
      <c r="M2698" s="99">
        <v>0.71894150417827296</v>
      </c>
    </row>
    <row r="2699" spans="1:13" x14ac:dyDescent="0.35">
      <c r="A2699" s="99">
        <v>138.4</v>
      </c>
      <c r="B2699" s="99">
        <v>37</v>
      </c>
      <c r="C2699" s="99" t="s">
        <v>274</v>
      </c>
      <c r="D2699" s="99">
        <v>12446</v>
      </c>
      <c r="E2699" s="99" t="s">
        <v>61</v>
      </c>
      <c r="F2699" s="99">
        <v>0.12</v>
      </c>
      <c r="G2699" s="99" t="s">
        <v>287</v>
      </c>
      <c r="H2699" s="99" t="s">
        <v>60</v>
      </c>
      <c r="I2699" s="99" t="s">
        <v>59</v>
      </c>
      <c r="J2699" s="99" t="s">
        <v>263</v>
      </c>
      <c r="K2699" s="99">
        <v>12905</v>
      </c>
      <c r="L2699" s="99">
        <v>17950</v>
      </c>
      <c r="M2699" s="99">
        <v>0.71894150417827296</v>
      </c>
    </row>
    <row r="2700" spans="1:13" x14ac:dyDescent="0.35">
      <c r="A2700" s="99">
        <v>141.4</v>
      </c>
      <c r="B2700" s="99">
        <v>37</v>
      </c>
      <c r="C2700" s="99" t="s">
        <v>274</v>
      </c>
      <c r="D2700" s="99">
        <v>12518</v>
      </c>
      <c r="E2700" s="99" t="s">
        <v>61</v>
      </c>
      <c r="F2700" s="99">
        <v>0.12</v>
      </c>
      <c r="G2700" s="99" t="s">
        <v>287</v>
      </c>
      <c r="H2700" s="99" t="s">
        <v>60</v>
      </c>
      <c r="I2700" s="99" t="s">
        <v>59</v>
      </c>
      <c r="J2700" s="99" t="s">
        <v>263</v>
      </c>
      <c r="K2700" s="99">
        <v>12905</v>
      </c>
      <c r="L2700" s="99">
        <v>17950</v>
      </c>
      <c r="M2700" s="99">
        <v>0.71894150417827296</v>
      </c>
    </row>
    <row r="2701" spans="1:13" x14ac:dyDescent="0.35">
      <c r="A2701" s="99">
        <v>144.4</v>
      </c>
      <c r="B2701" s="99">
        <v>37</v>
      </c>
      <c r="C2701" s="99" t="s">
        <v>274</v>
      </c>
      <c r="D2701" s="99">
        <v>12659</v>
      </c>
      <c r="E2701" s="99" t="s">
        <v>61</v>
      </c>
      <c r="F2701" s="99">
        <v>0.12</v>
      </c>
      <c r="G2701" s="99" t="s">
        <v>287</v>
      </c>
      <c r="H2701" s="99" t="s">
        <v>60</v>
      </c>
      <c r="I2701" s="99" t="s">
        <v>59</v>
      </c>
      <c r="J2701" s="99" t="s">
        <v>263</v>
      </c>
      <c r="K2701" s="99">
        <v>12905</v>
      </c>
      <c r="L2701" s="99">
        <v>17950</v>
      </c>
      <c r="M2701" s="99">
        <v>0.71894150417827296</v>
      </c>
    </row>
    <row r="2702" spans="1:13" x14ac:dyDescent="0.35">
      <c r="A2702" s="99">
        <v>147.4</v>
      </c>
      <c r="B2702" s="99">
        <v>37</v>
      </c>
      <c r="C2702" s="99" t="s">
        <v>274</v>
      </c>
      <c r="D2702" s="99">
        <v>12564</v>
      </c>
      <c r="E2702" s="99" t="s">
        <v>61</v>
      </c>
      <c r="F2702" s="99">
        <v>0.12</v>
      </c>
      <c r="G2702" s="99" t="s">
        <v>287</v>
      </c>
      <c r="H2702" s="99" t="s">
        <v>60</v>
      </c>
      <c r="I2702" s="99" t="s">
        <v>59</v>
      </c>
      <c r="J2702" s="99" t="s">
        <v>263</v>
      </c>
      <c r="K2702" s="99">
        <v>12905</v>
      </c>
      <c r="L2702" s="99">
        <v>17950</v>
      </c>
      <c r="M2702" s="99">
        <v>0.71894150417827296</v>
      </c>
    </row>
    <row r="2703" spans="1:13" x14ac:dyDescent="0.35">
      <c r="A2703" s="99">
        <v>150.4</v>
      </c>
      <c r="B2703" s="99">
        <v>37</v>
      </c>
      <c r="C2703" s="99" t="s">
        <v>274</v>
      </c>
      <c r="D2703" s="99">
        <v>12594</v>
      </c>
      <c r="E2703" s="99" t="s">
        <v>61</v>
      </c>
      <c r="F2703" s="99">
        <v>0.12</v>
      </c>
      <c r="G2703" s="99" t="s">
        <v>287</v>
      </c>
      <c r="H2703" s="99" t="s">
        <v>60</v>
      </c>
      <c r="I2703" s="99" t="s">
        <v>59</v>
      </c>
      <c r="J2703" s="99" t="s">
        <v>263</v>
      </c>
      <c r="K2703" s="99">
        <v>12905</v>
      </c>
      <c r="L2703" s="99">
        <v>17950</v>
      </c>
      <c r="M2703" s="99">
        <v>0.71894150417827296</v>
      </c>
    </row>
    <row r="2704" spans="1:13" x14ac:dyDescent="0.35">
      <c r="A2704" s="99">
        <v>153.4</v>
      </c>
      <c r="B2704" s="99">
        <v>37</v>
      </c>
      <c r="C2704" s="99" t="s">
        <v>274</v>
      </c>
      <c r="D2704" s="99">
        <v>12695</v>
      </c>
      <c r="E2704" s="99" t="s">
        <v>61</v>
      </c>
      <c r="F2704" s="99">
        <v>0.12</v>
      </c>
      <c r="G2704" s="99" t="s">
        <v>287</v>
      </c>
      <c r="H2704" s="99" t="s">
        <v>60</v>
      </c>
      <c r="I2704" s="99" t="s">
        <v>59</v>
      </c>
      <c r="J2704" s="99" t="s">
        <v>263</v>
      </c>
      <c r="K2704" s="99">
        <v>12905</v>
      </c>
      <c r="L2704" s="99">
        <v>17950</v>
      </c>
      <c r="M2704" s="99">
        <v>0.71894150417827296</v>
      </c>
    </row>
    <row r="2705" spans="1:13" x14ac:dyDescent="0.35">
      <c r="A2705" s="99">
        <v>156.4</v>
      </c>
      <c r="B2705" s="99">
        <v>37</v>
      </c>
      <c r="C2705" s="99" t="s">
        <v>274</v>
      </c>
      <c r="D2705" s="99">
        <v>12810</v>
      </c>
      <c r="E2705" s="99" t="s">
        <v>61</v>
      </c>
      <c r="F2705" s="99">
        <v>0.12</v>
      </c>
      <c r="G2705" s="99" t="s">
        <v>287</v>
      </c>
      <c r="H2705" s="99" t="s">
        <v>60</v>
      </c>
      <c r="I2705" s="99" t="s">
        <v>59</v>
      </c>
      <c r="J2705" s="99" t="s">
        <v>263</v>
      </c>
      <c r="K2705" s="99">
        <v>12905</v>
      </c>
      <c r="L2705" s="99">
        <v>17950</v>
      </c>
      <c r="M2705" s="99">
        <v>0.71894150417827296</v>
      </c>
    </row>
    <row r="2706" spans="1:13" x14ac:dyDescent="0.35">
      <c r="A2706" s="99">
        <v>159.4</v>
      </c>
      <c r="B2706" s="99">
        <v>37</v>
      </c>
      <c r="C2706" s="99" t="s">
        <v>274</v>
      </c>
      <c r="D2706" s="99">
        <v>12803</v>
      </c>
      <c r="E2706" s="99" t="s">
        <v>61</v>
      </c>
      <c r="F2706" s="99">
        <v>0.12</v>
      </c>
      <c r="G2706" s="99" t="s">
        <v>287</v>
      </c>
      <c r="H2706" s="99" t="s">
        <v>60</v>
      </c>
      <c r="I2706" s="99" t="s">
        <v>59</v>
      </c>
      <c r="J2706" s="99" t="s">
        <v>263</v>
      </c>
      <c r="K2706" s="99">
        <v>12905</v>
      </c>
      <c r="L2706" s="99">
        <v>17950</v>
      </c>
      <c r="M2706" s="99">
        <v>0.71894150417827296</v>
      </c>
    </row>
    <row r="2707" spans="1:13" x14ac:dyDescent="0.35">
      <c r="A2707" s="99">
        <v>162.4</v>
      </c>
      <c r="B2707" s="99">
        <v>37</v>
      </c>
      <c r="C2707" s="99" t="s">
        <v>274</v>
      </c>
      <c r="D2707" s="99">
        <v>12711</v>
      </c>
      <c r="E2707" s="99" t="s">
        <v>61</v>
      </c>
      <c r="F2707" s="99">
        <v>0.12</v>
      </c>
      <c r="G2707" s="99" t="s">
        <v>287</v>
      </c>
      <c r="H2707" s="99" t="s">
        <v>60</v>
      </c>
      <c r="I2707" s="99" t="s">
        <v>59</v>
      </c>
      <c r="J2707" s="99" t="s">
        <v>263</v>
      </c>
      <c r="K2707" s="99">
        <v>12905</v>
      </c>
      <c r="L2707" s="99">
        <v>17950</v>
      </c>
      <c r="M2707" s="99">
        <v>0.71894150417827296</v>
      </c>
    </row>
    <row r="2708" spans="1:13" x14ac:dyDescent="0.35">
      <c r="A2708" s="99">
        <v>165.4</v>
      </c>
      <c r="B2708" s="99">
        <v>37</v>
      </c>
      <c r="C2708" s="99" t="s">
        <v>274</v>
      </c>
      <c r="D2708" s="99">
        <v>12871</v>
      </c>
      <c r="E2708" s="99" t="s">
        <v>61</v>
      </c>
      <c r="F2708" s="99">
        <v>0.12</v>
      </c>
      <c r="G2708" s="99" t="s">
        <v>287</v>
      </c>
      <c r="H2708" s="99" t="s">
        <v>60</v>
      </c>
      <c r="I2708" s="99" t="s">
        <v>59</v>
      </c>
      <c r="J2708" s="99" t="s">
        <v>263</v>
      </c>
      <c r="K2708" s="99">
        <v>12905</v>
      </c>
      <c r="L2708" s="99">
        <v>17950</v>
      </c>
      <c r="M2708" s="99">
        <v>0.71894150417827296</v>
      </c>
    </row>
    <row r="2709" spans="1:13" x14ac:dyDescent="0.35">
      <c r="A2709" s="99">
        <v>168.4</v>
      </c>
      <c r="B2709" s="99">
        <v>37</v>
      </c>
      <c r="C2709" s="99" t="s">
        <v>274</v>
      </c>
      <c r="D2709" s="99">
        <v>12625</v>
      </c>
      <c r="E2709" s="99" t="s">
        <v>61</v>
      </c>
      <c r="F2709" s="99">
        <v>0.12</v>
      </c>
      <c r="G2709" s="99" t="s">
        <v>287</v>
      </c>
      <c r="H2709" s="99" t="s">
        <v>60</v>
      </c>
      <c r="I2709" s="99" t="s">
        <v>59</v>
      </c>
      <c r="J2709" s="99" t="s">
        <v>263</v>
      </c>
      <c r="K2709" s="99">
        <v>12905</v>
      </c>
      <c r="L2709" s="99">
        <v>17950</v>
      </c>
      <c r="M2709" s="99">
        <v>0.71894150417827296</v>
      </c>
    </row>
    <row r="2710" spans="1:13" x14ac:dyDescent="0.35">
      <c r="A2710" s="99">
        <v>171.4</v>
      </c>
      <c r="B2710" s="99">
        <v>37</v>
      </c>
      <c r="C2710" s="99" t="s">
        <v>274</v>
      </c>
      <c r="D2710" s="99">
        <v>12863</v>
      </c>
      <c r="E2710" s="99" t="s">
        <v>61</v>
      </c>
      <c r="F2710" s="99">
        <v>0.12</v>
      </c>
      <c r="G2710" s="99" t="s">
        <v>287</v>
      </c>
      <c r="H2710" s="99" t="s">
        <v>60</v>
      </c>
      <c r="I2710" s="99" t="s">
        <v>59</v>
      </c>
      <c r="J2710" s="99" t="s">
        <v>263</v>
      </c>
      <c r="K2710" s="99">
        <v>12905</v>
      </c>
      <c r="L2710" s="99">
        <v>17950</v>
      </c>
      <c r="M2710" s="99">
        <v>0.71894150417827296</v>
      </c>
    </row>
    <row r="2711" spans="1:13" x14ac:dyDescent="0.35">
      <c r="A2711" s="99">
        <v>174.4</v>
      </c>
      <c r="B2711" s="99">
        <v>37</v>
      </c>
      <c r="C2711" s="99" t="s">
        <v>274</v>
      </c>
      <c r="D2711" s="99">
        <v>12647</v>
      </c>
      <c r="E2711" s="99" t="s">
        <v>61</v>
      </c>
      <c r="F2711" s="99">
        <v>0.12</v>
      </c>
      <c r="G2711" s="99" t="s">
        <v>287</v>
      </c>
      <c r="H2711" s="99" t="s">
        <v>60</v>
      </c>
      <c r="I2711" s="99" t="s">
        <v>59</v>
      </c>
      <c r="J2711" s="99" t="s">
        <v>263</v>
      </c>
      <c r="K2711" s="99">
        <v>12905</v>
      </c>
      <c r="L2711" s="99">
        <v>17950</v>
      </c>
      <c r="M2711" s="99">
        <v>0.71894150417827296</v>
      </c>
    </row>
    <row r="2712" spans="1:13" x14ac:dyDescent="0.35">
      <c r="A2712" s="99">
        <v>177.4</v>
      </c>
      <c r="B2712" s="99">
        <v>36.9</v>
      </c>
      <c r="C2712" s="99" t="s">
        <v>274</v>
      </c>
      <c r="D2712" s="99">
        <v>12748</v>
      </c>
      <c r="E2712" s="99" t="s">
        <v>61</v>
      </c>
      <c r="F2712" s="99">
        <v>0.12</v>
      </c>
      <c r="G2712" s="99" t="s">
        <v>287</v>
      </c>
      <c r="H2712" s="99" t="s">
        <v>60</v>
      </c>
      <c r="I2712" s="99" t="s">
        <v>59</v>
      </c>
      <c r="J2712" s="99" t="s">
        <v>263</v>
      </c>
      <c r="K2712" s="99">
        <v>12905</v>
      </c>
      <c r="L2712" s="99">
        <v>17950</v>
      </c>
      <c r="M2712" s="99">
        <v>0.71894150417827296</v>
      </c>
    </row>
    <row r="2713" spans="1:13" x14ac:dyDescent="0.35">
      <c r="A2713" s="99">
        <v>180.4</v>
      </c>
      <c r="B2713" s="99">
        <v>37</v>
      </c>
      <c r="C2713" s="99" t="s">
        <v>274</v>
      </c>
      <c r="D2713" s="99">
        <v>12903</v>
      </c>
      <c r="E2713" s="99" t="s">
        <v>61</v>
      </c>
      <c r="F2713" s="99">
        <v>0.12</v>
      </c>
      <c r="G2713" s="99" t="s">
        <v>287</v>
      </c>
      <c r="H2713" s="99" t="s">
        <v>60</v>
      </c>
      <c r="I2713" s="99" t="s">
        <v>59</v>
      </c>
      <c r="J2713" s="99" t="s">
        <v>263</v>
      </c>
      <c r="K2713" s="99">
        <v>12905</v>
      </c>
      <c r="L2713" s="99">
        <v>17950</v>
      </c>
      <c r="M2713" s="99">
        <v>0.71894150417827296</v>
      </c>
    </row>
    <row r="2714" spans="1:13" x14ac:dyDescent="0.35">
      <c r="A2714" s="99">
        <v>183.4</v>
      </c>
      <c r="B2714" s="99">
        <v>37</v>
      </c>
      <c r="C2714" s="99" t="s">
        <v>274</v>
      </c>
      <c r="D2714" s="99">
        <v>12780</v>
      </c>
      <c r="E2714" s="99" t="s">
        <v>61</v>
      </c>
      <c r="F2714" s="99">
        <v>0.12</v>
      </c>
      <c r="G2714" s="99" t="s">
        <v>287</v>
      </c>
      <c r="H2714" s="99" t="s">
        <v>60</v>
      </c>
      <c r="I2714" s="99" t="s">
        <v>59</v>
      </c>
      <c r="J2714" s="99" t="s">
        <v>263</v>
      </c>
      <c r="K2714" s="99">
        <v>12905</v>
      </c>
      <c r="L2714" s="99">
        <v>17950</v>
      </c>
      <c r="M2714" s="99">
        <v>0.71894150417827296</v>
      </c>
    </row>
    <row r="2715" spans="1:13" x14ac:dyDescent="0.35">
      <c r="A2715" s="99">
        <v>186.4</v>
      </c>
      <c r="B2715" s="99">
        <v>37</v>
      </c>
      <c r="C2715" s="99" t="s">
        <v>274</v>
      </c>
      <c r="D2715" s="99">
        <v>12784</v>
      </c>
      <c r="E2715" s="99" t="s">
        <v>61</v>
      </c>
      <c r="F2715" s="99">
        <v>0.12</v>
      </c>
      <c r="G2715" s="99" t="s">
        <v>287</v>
      </c>
      <c r="H2715" s="99" t="s">
        <v>60</v>
      </c>
      <c r="I2715" s="99" t="s">
        <v>59</v>
      </c>
      <c r="J2715" s="99" t="s">
        <v>263</v>
      </c>
      <c r="K2715" s="99">
        <v>12905</v>
      </c>
      <c r="L2715" s="99">
        <v>17950</v>
      </c>
      <c r="M2715" s="99">
        <v>0.71894150417827296</v>
      </c>
    </row>
    <row r="2716" spans="1:13" x14ac:dyDescent="0.35">
      <c r="A2716" s="99">
        <v>189.4</v>
      </c>
      <c r="B2716" s="99">
        <v>37</v>
      </c>
      <c r="C2716" s="99" t="s">
        <v>274</v>
      </c>
      <c r="D2716" s="99">
        <v>12905</v>
      </c>
      <c r="E2716" s="99" t="s">
        <v>61</v>
      </c>
      <c r="F2716" s="99">
        <v>0.12</v>
      </c>
      <c r="G2716" s="99" t="s">
        <v>287</v>
      </c>
      <c r="H2716" s="99" t="s">
        <v>60</v>
      </c>
      <c r="I2716" s="99" t="s">
        <v>59</v>
      </c>
      <c r="J2716" s="99" t="s">
        <v>263</v>
      </c>
      <c r="K2716" s="99">
        <v>12905</v>
      </c>
      <c r="L2716" s="99">
        <v>17950</v>
      </c>
      <c r="M2716" s="99">
        <v>0.71894150417827296</v>
      </c>
    </row>
    <row r="2717" spans="1:13" x14ac:dyDescent="0.35">
      <c r="A2717" s="99">
        <v>192.4</v>
      </c>
      <c r="B2717" s="99">
        <v>37</v>
      </c>
      <c r="C2717" s="99" t="s">
        <v>274</v>
      </c>
      <c r="D2717" s="99">
        <v>12687</v>
      </c>
      <c r="E2717" s="99" t="s">
        <v>61</v>
      </c>
      <c r="F2717" s="99">
        <v>0.12</v>
      </c>
      <c r="G2717" s="99" t="s">
        <v>287</v>
      </c>
      <c r="H2717" s="99" t="s">
        <v>60</v>
      </c>
      <c r="I2717" s="99" t="s">
        <v>59</v>
      </c>
      <c r="J2717" s="99" t="s">
        <v>263</v>
      </c>
      <c r="K2717" s="99">
        <v>12905</v>
      </c>
      <c r="L2717" s="99">
        <v>17950</v>
      </c>
      <c r="M2717" s="99">
        <v>0.71894150417827296</v>
      </c>
    </row>
    <row r="2718" spans="1:13" x14ac:dyDescent="0.35">
      <c r="A2718" s="99">
        <v>195.4</v>
      </c>
      <c r="B2718" s="99">
        <v>37</v>
      </c>
      <c r="C2718" s="99" t="s">
        <v>274</v>
      </c>
      <c r="D2718" s="99">
        <v>12623</v>
      </c>
      <c r="E2718" s="99" t="s">
        <v>61</v>
      </c>
      <c r="F2718" s="99">
        <v>0.12</v>
      </c>
      <c r="G2718" s="99" t="s">
        <v>287</v>
      </c>
      <c r="H2718" s="99" t="s">
        <v>60</v>
      </c>
      <c r="I2718" s="99" t="s">
        <v>59</v>
      </c>
      <c r="J2718" s="99" t="s">
        <v>263</v>
      </c>
      <c r="K2718" s="99">
        <v>12905</v>
      </c>
      <c r="L2718" s="99">
        <v>17950</v>
      </c>
      <c r="M2718" s="99">
        <v>0.71894150417827296</v>
      </c>
    </row>
    <row r="2719" spans="1:13" x14ac:dyDescent="0.35">
      <c r="A2719" s="99">
        <v>198.4</v>
      </c>
      <c r="B2719" s="99">
        <v>37</v>
      </c>
      <c r="C2719" s="99" t="s">
        <v>274</v>
      </c>
      <c r="D2719" s="99">
        <v>12792</v>
      </c>
      <c r="E2719" s="99" t="s">
        <v>61</v>
      </c>
      <c r="F2719" s="99">
        <v>0.12</v>
      </c>
      <c r="G2719" s="99" t="s">
        <v>287</v>
      </c>
      <c r="H2719" s="99" t="s">
        <v>60</v>
      </c>
      <c r="I2719" s="99" t="s">
        <v>59</v>
      </c>
      <c r="J2719" s="99" t="s">
        <v>263</v>
      </c>
      <c r="K2719" s="99">
        <v>12905</v>
      </c>
      <c r="L2719" s="99">
        <v>17950</v>
      </c>
      <c r="M2719" s="99">
        <v>0.71894150417827296</v>
      </c>
    </row>
    <row r="2720" spans="1:13" x14ac:dyDescent="0.35">
      <c r="A2720" s="99">
        <v>201.4</v>
      </c>
      <c r="B2720" s="99">
        <v>37</v>
      </c>
      <c r="C2720" s="99" t="s">
        <v>274</v>
      </c>
      <c r="D2720" s="99">
        <v>12857</v>
      </c>
      <c r="E2720" s="99" t="s">
        <v>61</v>
      </c>
      <c r="F2720" s="99">
        <v>0.12</v>
      </c>
      <c r="G2720" s="99" t="s">
        <v>287</v>
      </c>
      <c r="H2720" s="99" t="s">
        <v>60</v>
      </c>
      <c r="I2720" s="99" t="s">
        <v>59</v>
      </c>
      <c r="J2720" s="99" t="s">
        <v>263</v>
      </c>
      <c r="K2720" s="99">
        <v>12905</v>
      </c>
      <c r="L2720" s="99">
        <v>17950</v>
      </c>
      <c r="M2720" s="99">
        <v>0.71894150417827296</v>
      </c>
    </row>
    <row r="2721" spans="1:13" x14ac:dyDescent="0.35">
      <c r="A2721" s="99">
        <v>204.4</v>
      </c>
      <c r="B2721" s="99">
        <v>37</v>
      </c>
      <c r="C2721" s="99" t="s">
        <v>274</v>
      </c>
      <c r="D2721" s="99">
        <v>12714</v>
      </c>
      <c r="E2721" s="99" t="s">
        <v>61</v>
      </c>
      <c r="F2721" s="99">
        <v>0.12</v>
      </c>
      <c r="G2721" s="99" t="s">
        <v>287</v>
      </c>
      <c r="H2721" s="99" t="s">
        <v>60</v>
      </c>
      <c r="I2721" s="99" t="s">
        <v>59</v>
      </c>
      <c r="J2721" s="99" t="s">
        <v>263</v>
      </c>
      <c r="K2721" s="99">
        <v>12905</v>
      </c>
      <c r="L2721" s="99">
        <v>17950</v>
      </c>
      <c r="M2721" s="99">
        <v>0.71894150417827296</v>
      </c>
    </row>
    <row r="2722" spans="1:13" x14ac:dyDescent="0.35">
      <c r="A2722" s="99">
        <v>207.4</v>
      </c>
      <c r="B2722" s="99">
        <v>37</v>
      </c>
      <c r="C2722" s="99" t="s">
        <v>274</v>
      </c>
      <c r="D2722" s="99">
        <v>12699</v>
      </c>
      <c r="E2722" s="99" t="s">
        <v>61</v>
      </c>
      <c r="F2722" s="99">
        <v>0.12</v>
      </c>
      <c r="G2722" s="99" t="s">
        <v>287</v>
      </c>
      <c r="H2722" s="99" t="s">
        <v>60</v>
      </c>
      <c r="I2722" s="99" t="s">
        <v>59</v>
      </c>
      <c r="J2722" s="99" t="s">
        <v>263</v>
      </c>
      <c r="K2722" s="99">
        <v>12905</v>
      </c>
      <c r="L2722" s="99">
        <v>17950</v>
      </c>
      <c r="M2722" s="99">
        <v>0.71894150417827296</v>
      </c>
    </row>
    <row r="2723" spans="1:13" x14ac:dyDescent="0.35">
      <c r="A2723" s="99">
        <v>210.4</v>
      </c>
      <c r="B2723" s="99">
        <v>37</v>
      </c>
      <c r="C2723" s="99" t="s">
        <v>274</v>
      </c>
      <c r="D2723" s="99">
        <v>12880</v>
      </c>
      <c r="E2723" s="99" t="s">
        <v>61</v>
      </c>
      <c r="F2723" s="99">
        <v>0.12</v>
      </c>
      <c r="G2723" s="99" t="s">
        <v>287</v>
      </c>
      <c r="H2723" s="99" t="s">
        <v>60</v>
      </c>
      <c r="I2723" s="99" t="s">
        <v>59</v>
      </c>
      <c r="J2723" s="99" t="s">
        <v>263</v>
      </c>
      <c r="K2723" s="99">
        <v>12905</v>
      </c>
      <c r="L2723" s="99">
        <v>17950</v>
      </c>
      <c r="M2723" s="99">
        <v>0.71894150417827296</v>
      </c>
    </row>
    <row r="2724" spans="1:13" x14ac:dyDescent="0.35">
      <c r="A2724" s="99">
        <v>213.4</v>
      </c>
      <c r="B2724" s="99">
        <v>37</v>
      </c>
      <c r="C2724" s="99" t="s">
        <v>274</v>
      </c>
      <c r="D2724" s="99">
        <v>12754</v>
      </c>
      <c r="E2724" s="99" t="s">
        <v>61</v>
      </c>
      <c r="F2724" s="99">
        <v>0.12</v>
      </c>
      <c r="G2724" s="99" t="s">
        <v>287</v>
      </c>
      <c r="H2724" s="99" t="s">
        <v>60</v>
      </c>
      <c r="I2724" s="99" t="s">
        <v>59</v>
      </c>
      <c r="J2724" s="99" t="s">
        <v>263</v>
      </c>
      <c r="K2724" s="99">
        <v>12905</v>
      </c>
      <c r="L2724" s="99">
        <v>17950</v>
      </c>
      <c r="M2724" s="99">
        <v>0.71894150417827296</v>
      </c>
    </row>
    <row r="2725" spans="1:13" x14ac:dyDescent="0.35">
      <c r="A2725" s="99">
        <v>216.4</v>
      </c>
      <c r="B2725" s="99">
        <v>37</v>
      </c>
      <c r="C2725" s="99" t="s">
        <v>274</v>
      </c>
      <c r="D2725" s="99">
        <v>12686</v>
      </c>
      <c r="E2725" s="99" t="s">
        <v>61</v>
      </c>
      <c r="F2725" s="99">
        <v>0.12</v>
      </c>
      <c r="G2725" s="99" t="s">
        <v>287</v>
      </c>
      <c r="H2725" s="99" t="s">
        <v>60</v>
      </c>
      <c r="I2725" s="99" t="s">
        <v>59</v>
      </c>
      <c r="J2725" s="99" t="s">
        <v>263</v>
      </c>
      <c r="K2725" s="99">
        <v>12905</v>
      </c>
      <c r="L2725" s="99">
        <v>17950</v>
      </c>
      <c r="M2725" s="99">
        <v>0.71894150417827296</v>
      </c>
    </row>
    <row r="2726" spans="1:13" x14ac:dyDescent="0.35">
      <c r="A2726" s="99">
        <v>219.4</v>
      </c>
      <c r="B2726" s="99">
        <v>37</v>
      </c>
      <c r="C2726" s="99" t="s">
        <v>274</v>
      </c>
      <c r="D2726" s="99">
        <v>12893</v>
      </c>
      <c r="E2726" s="99" t="s">
        <v>61</v>
      </c>
      <c r="F2726" s="99">
        <v>0.12</v>
      </c>
      <c r="G2726" s="99" t="s">
        <v>287</v>
      </c>
      <c r="H2726" s="99" t="s">
        <v>60</v>
      </c>
      <c r="I2726" s="99" t="s">
        <v>59</v>
      </c>
      <c r="J2726" s="99" t="s">
        <v>263</v>
      </c>
      <c r="K2726" s="99">
        <v>12905</v>
      </c>
      <c r="L2726" s="99">
        <v>17950</v>
      </c>
      <c r="M2726" s="99">
        <v>0.71894150417827296</v>
      </c>
    </row>
    <row r="2727" spans="1:13" x14ac:dyDescent="0.35">
      <c r="A2727" s="99">
        <v>222.4</v>
      </c>
      <c r="B2727" s="99">
        <v>37</v>
      </c>
      <c r="C2727" s="99" t="s">
        <v>274</v>
      </c>
      <c r="D2727" s="99">
        <v>12697</v>
      </c>
      <c r="E2727" s="99" t="s">
        <v>61</v>
      </c>
      <c r="F2727" s="99">
        <v>0.12</v>
      </c>
      <c r="G2727" s="99" t="s">
        <v>287</v>
      </c>
      <c r="H2727" s="99" t="s">
        <v>60</v>
      </c>
      <c r="I2727" s="99" t="s">
        <v>59</v>
      </c>
      <c r="J2727" s="99" t="s">
        <v>263</v>
      </c>
      <c r="K2727" s="99">
        <v>12905</v>
      </c>
      <c r="L2727" s="99">
        <v>17950</v>
      </c>
      <c r="M2727" s="99">
        <v>0.71894150417827296</v>
      </c>
    </row>
    <row r="2728" spans="1:13" x14ac:dyDescent="0.35">
      <c r="A2728" s="99">
        <v>225.4</v>
      </c>
      <c r="B2728" s="99">
        <v>37</v>
      </c>
      <c r="C2728" s="99" t="s">
        <v>274</v>
      </c>
      <c r="D2728" s="99">
        <v>12812</v>
      </c>
      <c r="E2728" s="99" t="s">
        <v>61</v>
      </c>
      <c r="F2728" s="99">
        <v>0.12</v>
      </c>
      <c r="G2728" s="99" t="s">
        <v>287</v>
      </c>
      <c r="H2728" s="99" t="s">
        <v>60</v>
      </c>
      <c r="I2728" s="99" t="s">
        <v>59</v>
      </c>
      <c r="J2728" s="99" t="s">
        <v>263</v>
      </c>
      <c r="K2728" s="99">
        <v>12905</v>
      </c>
      <c r="L2728" s="99">
        <v>17950</v>
      </c>
      <c r="M2728" s="99">
        <v>0.71894150417827296</v>
      </c>
    </row>
    <row r="2729" spans="1:13" x14ac:dyDescent="0.35">
      <c r="A2729" s="99">
        <v>228.4</v>
      </c>
      <c r="B2729" s="99">
        <v>37</v>
      </c>
      <c r="C2729" s="99" t="s">
        <v>274</v>
      </c>
      <c r="D2729" s="99">
        <v>12751</v>
      </c>
      <c r="E2729" s="99" t="s">
        <v>61</v>
      </c>
      <c r="F2729" s="99">
        <v>0.12</v>
      </c>
      <c r="G2729" s="99" t="s">
        <v>287</v>
      </c>
      <c r="H2729" s="99" t="s">
        <v>60</v>
      </c>
      <c r="I2729" s="99" t="s">
        <v>59</v>
      </c>
      <c r="J2729" s="99" t="s">
        <v>263</v>
      </c>
      <c r="K2729" s="99">
        <v>12905</v>
      </c>
      <c r="L2729" s="99">
        <v>17950</v>
      </c>
      <c r="M2729" s="99">
        <v>0.71894150417827296</v>
      </c>
    </row>
    <row r="2730" spans="1:13" x14ac:dyDescent="0.35">
      <c r="A2730" s="99">
        <v>231.4</v>
      </c>
      <c r="B2730" s="99">
        <v>37</v>
      </c>
      <c r="C2730" s="99" t="s">
        <v>274</v>
      </c>
      <c r="D2730" s="99">
        <v>12716</v>
      </c>
      <c r="E2730" s="99" t="s">
        <v>61</v>
      </c>
      <c r="F2730" s="99">
        <v>0.12</v>
      </c>
      <c r="G2730" s="99" t="s">
        <v>287</v>
      </c>
      <c r="H2730" s="99" t="s">
        <v>60</v>
      </c>
      <c r="I2730" s="99" t="s">
        <v>59</v>
      </c>
      <c r="J2730" s="99" t="s">
        <v>263</v>
      </c>
      <c r="K2730" s="99">
        <v>12905</v>
      </c>
      <c r="L2730" s="99">
        <v>17950</v>
      </c>
      <c r="M2730" s="99">
        <v>0.71894150417827296</v>
      </c>
    </row>
    <row r="2731" spans="1:13" x14ac:dyDescent="0.35">
      <c r="A2731" s="99">
        <v>234.4</v>
      </c>
      <c r="B2731" s="99">
        <v>37</v>
      </c>
      <c r="C2731" s="99" t="s">
        <v>274</v>
      </c>
      <c r="D2731" s="99">
        <v>12676</v>
      </c>
      <c r="E2731" s="99" t="s">
        <v>61</v>
      </c>
      <c r="F2731" s="99">
        <v>0.12</v>
      </c>
      <c r="G2731" s="99" t="s">
        <v>287</v>
      </c>
      <c r="H2731" s="99" t="s">
        <v>60</v>
      </c>
      <c r="I2731" s="99" t="s">
        <v>59</v>
      </c>
      <c r="J2731" s="99" t="s">
        <v>263</v>
      </c>
      <c r="K2731" s="99">
        <v>12905</v>
      </c>
      <c r="L2731" s="99">
        <v>17950</v>
      </c>
      <c r="M2731" s="99">
        <v>0.71894150417827296</v>
      </c>
    </row>
    <row r="2732" spans="1:13" x14ac:dyDescent="0.35">
      <c r="A2732" s="99">
        <v>237.4</v>
      </c>
      <c r="B2732" s="99">
        <v>37</v>
      </c>
      <c r="C2732" s="99" t="s">
        <v>274</v>
      </c>
      <c r="D2732" s="99">
        <v>12780</v>
      </c>
      <c r="E2732" s="99" t="s">
        <v>61</v>
      </c>
      <c r="F2732" s="99">
        <v>0.12</v>
      </c>
      <c r="G2732" s="99" t="s">
        <v>287</v>
      </c>
      <c r="H2732" s="99" t="s">
        <v>60</v>
      </c>
      <c r="I2732" s="99" t="s">
        <v>59</v>
      </c>
      <c r="J2732" s="99" t="s">
        <v>263</v>
      </c>
      <c r="K2732" s="99">
        <v>12905</v>
      </c>
      <c r="L2732" s="99">
        <v>17950</v>
      </c>
      <c r="M2732" s="99">
        <v>0.71894150417827296</v>
      </c>
    </row>
    <row r="2733" spans="1:13" x14ac:dyDescent="0.35">
      <c r="A2733" s="99">
        <v>240.4</v>
      </c>
      <c r="B2733" s="99">
        <v>37</v>
      </c>
      <c r="C2733" s="99" t="s">
        <v>274</v>
      </c>
      <c r="D2733" s="99">
        <v>12783</v>
      </c>
      <c r="E2733" s="99" t="s">
        <v>61</v>
      </c>
      <c r="F2733" s="99">
        <v>0.12</v>
      </c>
      <c r="G2733" s="99" t="s">
        <v>287</v>
      </c>
      <c r="H2733" s="99" t="s">
        <v>60</v>
      </c>
      <c r="I2733" s="99" t="s">
        <v>59</v>
      </c>
      <c r="J2733" s="99" t="s">
        <v>263</v>
      </c>
      <c r="K2733" s="99">
        <v>12905</v>
      </c>
      <c r="L2733" s="99">
        <v>17950</v>
      </c>
      <c r="M2733" s="99">
        <v>0.71894150417827296</v>
      </c>
    </row>
    <row r="2734" spans="1:13" x14ac:dyDescent="0.35">
      <c r="A2734" s="99">
        <v>243.4</v>
      </c>
      <c r="B2734" s="99">
        <v>37</v>
      </c>
      <c r="C2734" s="99" t="s">
        <v>274</v>
      </c>
      <c r="D2734" s="99">
        <v>12797</v>
      </c>
      <c r="E2734" s="99" t="s">
        <v>61</v>
      </c>
      <c r="F2734" s="99">
        <v>0.12</v>
      </c>
      <c r="G2734" s="99" t="s">
        <v>287</v>
      </c>
      <c r="H2734" s="99" t="s">
        <v>60</v>
      </c>
      <c r="I2734" s="99" t="s">
        <v>59</v>
      </c>
      <c r="J2734" s="99" t="s">
        <v>263</v>
      </c>
      <c r="K2734" s="99">
        <v>12905</v>
      </c>
      <c r="L2734" s="99">
        <v>17950</v>
      </c>
      <c r="M2734" s="99">
        <v>0.71894150417827296</v>
      </c>
    </row>
    <row r="2735" spans="1:13" x14ac:dyDescent="0.35">
      <c r="A2735" s="99">
        <v>246.4</v>
      </c>
      <c r="B2735" s="99">
        <v>37</v>
      </c>
      <c r="C2735" s="99" t="s">
        <v>274</v>
      </c>
      <c r="D2735" s="99">
        <v>12798</v>
      </c>
      <c r="E2735" s="99" t="s">
        <v>61</v>
      </c>
      <c r="F2735" s="99">
        <v>0.12</v>
      </c>
      <c r="G2735" s="99" t="s">
        <v>287</v>
      </c>
      <c r="H2735" s="99" t="s">
        <v>60</v>
      </c>
      <c r="I2735" s="99" t="s">
        <v>59</v>
      </c>
      <c r="J2735" s="99" t="s">
        <v>263</v>
      </c>
      <c r="K2735" s="99">
        <v>12905</v>
      </c>
      <c r="L2735" s="99">
        <v>17950</v>
      </c>
      <c r="M2735" s="99">
        <v>0.71894150417827296</v>
      </c>
    </row>
    <row r="2736" spans="1:13" x14ac:dyDescent="0.35">
      <c r="A2736" s="99">
        <v>249.4</v>
      </c>
      <c r="B2736" s="99">
        <v>37</v>
      </c>
      <c r="C2736" s="99" t="s">
        <v>274</v>
      </c>
      <c r="D2736" s="99">
        <v>12802</v>
      </c>
      <c r="E2736" s="99" t="s">
        <v>61</v>
      </c>
      <c r="F2736" s="99">
        <v>0.12</v>
      </c>
      <c r="G2736" s="99" t="s">
        <v>287</v>
      </c>
      <c r="H2736" s="99" t="s">
        <v>60</v>
      </c>
      <c r="I2736" s="99" t="s">
        <v>59</v>
      </c>
      <c r="J2736" s="99" t="s">
        <v>263</v>
      </c>
      <c r="K2736" s="99">
        <v>12905</v>
      </c>
      <c r="L2736" s="99">
        <v>17950</v>
      </c>
      <c r="M2736" s="99">
        <v>0.71894150417827296</v>
      </c>
    </row>
    <row r="2737" spans="1:13" x14ac:dyDescent="0.35">
      <c r="A2737" s="99">
        <v>252.4</v>
      </c>
      <c r="B2737" s="99">
        <v>37</v>
      </c>
      <c r="C2737" s="99" t="s">
        <v>274</v>
      </c>
      <c r="D2737" s="99">
        <v>12729</v>
      </c>
      <c r="E2737" s="99" t="s">
        <v>61</v>
      </c>
      <c r="F2737" s="99">
        <v>0.12</v>
      </c>
      <c r="G2737" s="99" t="s">
        <v>287</v>
      </c>
      <c r="H2737" s="99" t="s">
        <v>60</v>
      </c>
      <c r="I2737" s="99" t="s">
        <v>59</v>
      </c>
      <c r="J2737" s="99" t="s">
        <v>263</v>
      </c>
      <c r="K2737" s="99">
        <v>12905</v>
      </c>
      <c r="L2737" s="99">
        <v>17950</v>
      </c>
      <c r="M2737" s="99">
        <v>0.71894150417827296</v>
      </c>
    </row>
    <row r="2738" spans="1:13" x14ac:dyDescent="0.35">
      <c r="A2738" s="99">
        <v>255.4</v>
      </c>
      <c r="B2738" s="99">
        <v>37</v>
      </c>
      <c r="C2738" s="99" t="s">
        <v>274</v>
      </c>
      <c r="D2738" s="99">
        <v>12753</v>
      </c>
      <c r="E2738" s="99" t="s">
        <v>61</v>
      </c>
      <c r="F2738" s="99">
        <v>0.12</v>
      </c>
      <c r="G2738" s="99" t="s">
        <v>287</v>
      </c>
      <c r="H2738" s="99" t="s">
        <v>60</v>
      </c>
      <c r="I2738" s="99" t="s">
        <v>59</v>
      </c>
      <c r="J2738" s="99" t="s">
        <v>263</v>
      </c>
      <c r="K2738" s="99">
        <v>12905</v>
      </c>
      <c r="L2738" s="99">
        <v>17950</v>
      </c>
      <c r="M2738" s="99">
        <v>0.71894150417827296</v>
      </c>
    </row>
    <row r="2739" spans="1:13" x14ac:dyDescent="0.35">
      <c r="A2739" s="99">
        <v>258.39999999999998</v>
      </c>
      <c r="B2739" s="99">
        <v>37</v>
      </c>
      <c r="C2739" s="99" t="s">
        <v>274</v>
      </c>
      <c r="D2739" s="99">
        <v>12790</v>
      </c>
      <c r="E2739" s="99" t="s">
        <v>61</v>
      </c>
      <c r="F2739" s="99">
        <v>0.12</v>
      </c>
      <c r="G2739" s="99" t="s">
        <v>287</v>
      </c>
      <c r="H2739" s="99" t="s">
        <v>60</v>
      </c>
      <c r="I2739" s="99" t="s">
        <v>59</v>
      </c>
      <c r="J2739" s="99" t="s">
        <v>263</v>
      </c>
      <c r="K2739" s="99">
        <v>12905</v>
      </c>
      <c r="L2739" s="99">
        <v>17950</v>
      </c>
      <c r="M2739" s="99">
        <v>0.71894150417827296</v>
      </c>
    </row>
    <row r="2740" spans="1:13" x14ac:dyDescent="0.35">
      <c r="A2740" s="99">
        <v>261.39999999999998</v>
      </c>
      <c r="B2740" s="99">
        <v>37</v>
      </c>
      <c r="C2740" s="99" t="s">
        <v>274</v>
      </c>
      <c r="D2740" s="99">
        <v>12894</v>
      </c>
      <c r="E2740" s="99" t="s">
        <v>61</v>
      </c>
      <c r="F2740" s="99">
        <v>0.12</v>
      </c>
      <c r="G2740" s="99" t="s">
        <v>287</v>
      </c>
      <c r="H2740" s="99" t="s">
        <v>60</v>
      </c>
      <c r="I2740" s="99" t="s">
        <v>59</v>
      </c>
      <c r="J2740" s="99" t="s">
        <v>263</v>
      </c>
      <c r="K2740" s="99">
        <v>12905</v>
      </c>
      <c r="L2740" s="99">
        <v>17950</v>
      </c>
      <c r="M2740" s="99">
        <v>0.71894150417827296</v>
      </c>
    </row>
    <row r="2741" spans="1:13" x14ac:dyDescent="0.35">
      <c r="A2741" s="99">
        <v>264.39999999999998</v>
      </c>
      <c r="B2741" s="99">
        <v>37</v>
      </c>
      <c r="C2741" s="99" t="s">
        <v>274</v>
      </c>
      <c r="D2741" s="99">
        <v>12432</v>
      </c>
      <c r="E2741" s="99" t="s">
        <v>61</v>
      </c>
      <c r="F2741" s="99">
        <v>0.12</v>
      </c>
      <c r="G2741" s="99" t="s">
        <v>287</v>
      </c>
      <c r="H2741" s="99" t="s">
        <v>60</v>
      </c>
      <c r="I2741" s="99" t="s">
        <v>59</v>
      </c>
      <c r="J2741" s="99" t="s">
        <v>263</v>
      </c>
      <c r="K2741" s="99">
        <v>12905</v>
      </c>
      <c r="L2741" s="99">
        <v>17950</v>
      </c>
      <c r="M2741" s="99">
        <v>0.71894150417827296</v>
      </c>
    </row>
    <row r="2742" spans="1:13" x14ac:dyDescent="0.35">
      <c r="A2742" s="99">
        <v>267.39999999999998</v>
      </c>
      <c r="B2742" s="99">
        <v>37</v>
      </c>
      <c r="C2742" s="99" t="s">
        <v>274</v>
      </c>
      <c r="D2742" s="99">
        <v>12580</v>
      </c>
      <c r="E2742" s="99" t="s">
        <v>61</v>
      </c>
      <c r="F2742" s="99">
        <v>0.12</v>
      </c>
      <c r="G2742" s="99" t="s">
        <v>287</v>
      </c>
      <c r="H2742" s="99" t="s">
        <v>60</v>
      </c>
      <c r="I2742" s="99" t="s">
        <v>59</v>
      </c>
      <c r="J2742" s="99" t="s">
        <v>263</v>
      </c>
      <c r="K2742" s="99">
        <v>12905</v>
      </c>
      <c r="L2742" s="99">
        <v>17950</v>
      </c>
      <c r="M2742" s="99">
        <v>0.71894150417827296</v>
      </c>
    </row>
    <row r="2743" spans="1:13" x14ac:dyDescent="0.35">
      <c r="A2743" s="99">
        <v>270.39999999999998</v>
      </c>
      <c r="B2743" s="99">
        <v>37</v>
      </c>
      <c r="C2743" s="99" t="s">
        <v>274</v>
      </c>
      <c r="D2743" s="99">
        <v>12791</v>
      </c>
      <c r="E2743" s="99" t="s">
        <v>61</v>
      </c>
      <c r="F2743" s="99">
        <v>0.12</v>
      </c>
      <c r="G2743" s="99" t="s">
        <v>287</v>
      </c>
      <c r="H2743" s="99" t="s">
        <v>60</v>
      </c>
      <c r="I2743" s="99" t="s">
        <v>59</v>
      </c>
      <c r="J2743" s="99" t="s">
        <v>263</v>
      </c>
      <c r="K2743" s="99">
        <v>12905</v>
      </c>
      <c r="L2743" s="99">
        <v>17950</v>
      </c>
      <c r="M2743" s="99">
        <v>0.71894150417827296</v>
      </c>
    </row>
    <row r="2744" spans="1:13" x14ac:dyDescent="0.35">
      <c r="A2744" s="99">
        <v>273.39999999999998</v>
      </c>
      <c r="B2744" s="99">
        <v>37</v>
      </c>
      <c r="C2744" s="99" t="s">
        <v>274</v>
      </c>
      <c r="D2744" s="99">
        <v>12691</v>
      </c>
      <c r="E2744" s="99" t="s">
        <v>61</v>
      </c>
      <c r="F2744" s="99">
        <v>0.12</v>
      </c>
      <c r="G2744" s="99" t="s">
        <v>287</v>
      </c>
      <c r="H2744" s="99" t="s">
        <v>60</v>
      </c>
      <c r="I2744" s="99" t="s">
        <v>59</v>
      </c>
      <c r="J2744" s="99" t="s">
        <v>263</v>
      </c>
      <c r="K2744" s="99">
        <v>12905</v>
      </c>
      <c r="L2744" s="99">
        <v>17950</v>
      </c>
      <c r="M2744" s="99">
        <v>0.71894150417827296</v>
      </c>
    </row>
    <row r="2745" spans="1:13" x14ac:dyDescent="0.35">
      <c r="A2745" s="99">
        <v>276.39999999999998</v>
      </c>
      <c r="B2745" s="99">
        <v>37</v>
      </c>
      <c r="C2745" s="99" t="s">
        <v>274</v>
      </c>
      <c r="D2745" s="99">
        <v>12711</v>
      </c>
      <c r="E2745" s="99" t="s">
        <v>61</v>
      </c>
      <c r="F2745" s="99">
        <v>0.12</v>
      </c>
      <c r="G2745" s="99" t="s">
        <v>287</v>
      </c>
      <c r="H2745" s="99" t="s">
        <v>60</v>
      </c>
      <c r="I2745" s="99" t="s">
        <v>59</v>
      </c>
      <c r="J2745" s="99" t="s">
        <v>263</v>
      </c>
      <c r="K2745" s="99">
        <v>12905</v>
      </c>
      <c r="L2745" s="99">
        <v>17950</v>
      </c>
      <c r="M2745" s="99">
        <v>0.71894150417827296</v>
      </c>
    </row>
    <row r="2746" spans="1:13" x14ac:dyDescent="0.35">
      <c r="A2746" s="99">
        <v>279.39999999999998</v>
      </c>
      <c r="B2746" s="99">
        <v>37</v>
      </c>
      <c r="C2746" s="99" t="s">
        <v>274</v>
      </c>
      <c r="D2746" s="99">
        <v>12680</v>
      </c>
      <c r="E2746" s="99" t="s">
        <v>61</v>
      </c>
      <c r="F2746" s="99">
        <v>0.12</v>
      </c>
      <c r="G2746" s="99" t="s">
        <v>287</v>
      </c>
      <c r="H2746" s="99" t="s">
        <v>60</v>
      </c>
      <c r="I2746" s="99" t="s">
        <v>59</v>
      </c>
      <c r="J2746" s="99" t="s">
        <v>263</v>
      </c>
      <c r="K2746" s="99">
        <v>12905</v>
      </c>
      <c r="L2746" s="99">
        <v>17950</v>
      </c>
      <c r="M2746" s="99">
        <v>0.71894150417827296</v>
      </c>
    </row>
    <row r="2747" spans="1:13" x14ac:dyDescent="0.35">
      <c r="A2747" s="99">
        <v>282.39999999999998</v>
      </c>
      <c r="B2747" s="99">
        <v>37</v>
      </c>
      <c r="C2747" s="99" t="s">
        <v>274</v>
      </c>
      <c r="D2747" s="99">
        <v>12621</v>
      </c>
      <c r="E2747" s="99" t="s">
        <v>61</v>
      </c>
      <c r="F2747" s="99">
        <v>0.12</v>
      </c>
      <c r="G2747" s="99" t="s">
        <v>287</v>
      </c>
      <c r="H2747" s="99" t="s">
        <v>60</v>
      </c>
      <c r="I2747" s="99" t="s">
        <v>59</v>
      </c>
      <c r="J2747" s="99" t="s">
        <v>263</v>
      </c>
      <c r="K2747" s="99">
        <v>12905</v>
      </c>
      <c r="L2747" s="99">
        <v>17950</v>
      </c>
      <c r="M2747" s="99">
        <v>0.71894150417827296</v>
      </c>
    </row>
    <row r="2748" spans="1:13" x14ac:dyDescent="0.35">
      <c r="A2748" s="99">
        <v>285.39999999999998</v>
      </c>
      <c r="B2748" s="99">
        <v>37</v>
      </c>
      <c r="C2748" s="99" t="s">
        <v>274</v>
      </c>
      <c r="D2748" s="99">
        <v>12670</v>
      </c>
      <c r="E2748" s="99" t="s">
        <v>61</v>
      </c>
      <c r="F2748" s="99">
        <v>0.12</v>
      </c>
      <c r="G2748" s="99" t="s">
        <v>287</v>
      </c>
      <c r="H2748" s="99" t="s">
        <v>60</v>
      </c>
      <c r="I2748" s="99" t="s">
        <v>59</v>
      </c>
      <c r="J2748" s="99" t="s">
        <v>263</v>
      </c>
      <c r="K2748" s="99">
        <v>12905</v>
      </c>
      <c r="L2748" s="99">
        <v>17950</v>
      </c>
      <c r="M2748" s="99">
        <v>0.71894150417827296</v>
      </c>
    </row>
    <row r="2749" spans="1:13" x14ac:dyDescent="0.35">
      <c r="A2749" s="99">
        <v>288.39999999999998</v>
      </c>
      <c r="B2749" s="99">
        <v>37</v>
      </c>
      <c r="C2749" s="99" t="s">
        <v>274</v>
      </c>
      <c r="D2749" s="99">
        <v>12636</v>
      </c>
      <c r="E2749" s="99" t="s">
        <v>61</v>
      </c>
      <c r="F2749" s="99">
        <v>0.12</v>
      </c>
      <c r="G2749" s="99" t="s">
        <v>287</v>
      </c>
      <c r="H2749" s="99" t="s">
        <v>60</v>
      </c>
      <c r="I2749" s="99" t="s">
        <v>59</v>
      </c>
      <c r="J2749" s="99" t="s">
        <v>263</v>
      </c>
      <c r="K2749" s="99">
        <v>12905</v>
      </c>
      <c r="L2749" s="99">
        <v>17950</v>
      </c>
      <c r="M2749" s="99">
        <v>0.71894150417827296</v>
      </c>
    </row>
    <row r="2750" spans="1:13" x14ac:dyDescent="0.35">
      <c r="A2750" s="99">
        <v>291.39999999999998</v>
      </c>
      <c r="B2750" s="99">
        <v>37</v>
      </c>
      <c r="C2750" s="99" t="s">
        <v>274</v>
      </c>
      <c r="D2750" s="99">
        <v>12577</v>
      </c>
      <c r="E2750" s="99" t="s">
        <v>61</v>
      </c>
      <c r="F2750" s="99">
        <v>0.12</v>
      </c>
      <c r="G2750" s="99" t="s">
        <v>287</v>
      </c>
      <c r="H2750" s="99" t="s">
        <v>60</v>
      </c>
      <c r="I2750" s="99" t="s">
        <v>59</v>
      </c>
      <c r="J2750" s="99" t="s">
        <v>263</v>
      </c>
      <c r="K2750" s="99">
        <v>12905</v>
      </c>
      <c r="L2750" s="99">
        <v>17950</v>
      </c>
      <c r="M2750" s="99">
        <v>0.71894150417827296</v>
      </c>
    </row>
    <row r="2751" spans="1:13" x14ac:dyDescent="0.35">
      <c r="A2751" s="99">
        <v>294.39999999999998</v>
      </c>
      <c r="B2751" s="99">
        <v>37</v>
      </c>
      <c r="C2751" s="99" t="s">
        <v>274</v>
      </c>
      <c r="D2751" s="99">
        <v>12698</v>
      </c>
      <c r="E2751" s="99" t="s">
        <v>61</v>
      </c>
      <c r="F2751" s="99">
        <v>0.12</v>
      </c>
      <c r="G2751" s="99" t="s">
        <v>287</v>
      </c>
      <c r="H2751" s="99" t="s">
        <v>60</v>
      </c>
      <c r="I2751" s="99" t="s">
        <v>59</v>
      </c>
      <c r="J2751" s="99" t="s">
        <v>263</v>
      </c>
      <c r="K2751" s="99">
        <v>12905</v>
      </c>
      <c r="L2751" s="99">
        <v>17950</v>
      </c>
      <c r="M2751" s="99">
        <v>0.71894150417827296</v>
      </c>
    </row>
    <row r="2752" spans="1:13" x14ac:dyDescent="0.35">
      <c r="A2752" s="99">
        <v>297.39999999999998</v>
      </c>
      <c r="B2752" s="99">
        <v>37</v>
      </c>
      <c r="C2752" s="99" t="s">
        <v>274</v>
      </c>
      <c r="D2752" s="99">
        <v>12721</v>
      </c>
      <c r="E2752" s="99" t="s">
        <v>61</v>
      </c>
      <c r="F2752" s="99">
        <v>0.12</v>
      </c>
      <c r="G2752" s="99" t="s">
        <v>287</v>
      </c>
      <c r="H2752" s="99" t="s">
        <v>60</v>
      </c>
      <c r="I2752" s="99" t="s">
        <v>59</v>
      </c>
      <c r="J2752" s="99" t="s">
        <v>263</v>
      </c>
      <c r="K2752" s="99">
        <v>12905</v>
      </c>
      <c r="L2752" s="99">
        <v>17950</v>
      </c>
      <c r="M2752" s="99">
        <v>0.71894150417827296</v>
      </c>
    </row>
    <row r="2753" spans="1:13" x14ac:dyDescent="0.35">
      <c r="A2753" s="99">
        <v>300.39999999999998</v>
      </c>
      <c r="B2753" s="99">
        <v>37</v>
      </c>
      <c r="C2753" s="99" t="s">
        <v>274</v>
      </c>
      <c r="D2753" s="99">
        <v>12656</v>
      </c>
      <c r="E2753" s="99" t="s">
        <v>61</v>
      </c>
      <c r="F2753" s="99">
        <v>0.12</v>
      </c>
      <c r="G2753" s="99" t="s">
        <v>287</v>
      </c>
      <c r="H2753" s="99" t="s">
        <v>60</v>
      </c>
      <c r="I2753" s="99" t="s">
        <v>59</v>
      </c>
      <c r="J2753" s="99" t="s">
        <v>263</v>
      </c>
      <c r="K2753" s="99">
        <v>12905</v>
      </c>
      <c r="L2753" s="99">
        <v>17950</v>
      </c>
      <c r="M2753" s="99">
        <v>0.71894150417827296</v>
      </c>
    </row>
    <row r="2754" spans="1:13" x14ac:dyDescent="0.35">
      <c r="A2754" s="99">
        <v>303.39999999999998</v>
      </c>
      <c r="B2754" s="99">
        <v>37</v>
      </c>
      <c r="C2754" s="99" t="s">
        <v>274</v>
      </c>
      <c r="D2754" s="99">
        <v>12797</v>
      </c>
      <c r="E2754" s="99" t="s">
        <v>61</v>
      </c>
      <c r="F2754" s="99">
        <v>0.12</v>
      </c>
      <c r="G2754" s="99" t="s">
        <v>287</v>
      </c>
      <c r="H2754" s="99" t="s">
        <v>60</v>
      </c>
      <c r="I2754" s="99" t="s">
        <v>59</v>
      </c>
      <c r="J2754" s="99" t="s">
        <v>263</v>
      </c>
      <c r="K2754" s="99">
        <v>12905</v>
      </c>
      <c r="L2754" s="99">
        <v>17950</v>
      </c>
      <c r="M2754" s="99">
        <v>0.71894150417827296</v>
      </c>
    </row>
    <row r="2755" spans="1:13" x14ac:dyDescent="0.35">
      <c r="A2755" s="99">
        <v>306.39999999999998</v>
      </c>
      <c r="B2755" s="99">
        <v>37</v>
      </c>
      <c r="C2755" s="99" t="s">
        <v>274</v>
      </c>
      <c r="D2755" s="99">
        <v>12560</v>
      </c>
      <c r="E2755" s="99" t="s">
        <v>61</v>
      </c>
      <c r="F2755" s="99">
        <v>0.12</v>
      </c>
      <c r="G2755" s="99" t="s">
        <v>287</v>
      </c>
      <c r="H2755" s="99" t="s">
        <v>60</v>
      </c>
      <c r="I2755" s="99" t="s">
        <v>59</v>
      </c>
      <c r="J2755" s="99" t="s">
        <v>263</v>
      </c>
      <c r="K2755" s="99">
        <v>12905</v>
      </c>
      <c r="L2755" s="99">
        <v>17950</v>
      </c>
      <c r="M2755" s="99">
        <v>0.71894150417827296</v>
      </c>
    </row>
    <row r="2756" spans="1:13" x14ac:dyDescent="0.35">
      <c r="A2756" s="99">
        <v>309.39999999999998</v>
      </c>
      <c r="B2756" s="99">
        <v>37</v>
      </c>
      <c r="C2756" s="99" t="s">
        <v>274</v>
      </c>
      <c r="D2756" s="99">
        <v>12564</v>
      </c>
      <c r="E2756" s="99" t="s">
        <v>61</v>
      </c>
      <c r="F2756" s="99">
        <v>0.12</v>
      </c>
      <c r="G2756" s="99" t="s">
        <v>287</v>
      </c>
      <c r="H2756" s="99" t="s">
        <v>60</v>
      </c>
      <c r="I2756" s="99" t="s">
        <v>59</v>
      </c>
      <c r="J2756" s="99" t="s">
        <v>263</v>
      </c>
      <c r="K2756" s="99">
        <v>12905</v>
      </c>
      <c r="L2756" s="99">
        <v>17950</v>
      </c>
      <c r="M2756" s="99">
        <v>0.71894150417827296</v>
      </c>
    </row>
    <row r="2757" spans="1:13" x14ac:dyDescent="0.35">
      <c r="A2757" s="99">
        <v>312.39999999999998</v>
      </c>
      <c r="B2757" s="99">
        <v>37</v>
      </c>
      <c r="C2757" s="99" t="s">
        <v>274</v>
      </c>
      <c r="D2757" s="99">
        <v>12565</v>
      </c>
      <c r="E2757" s="99" t="s">
        <v>61</v>
      </c>
      <c r="F2757" s="99">
        <v>0.12</v>
      </c>
      <c r="G2757" s="99" t="s">
        <v>287</v>
      </c>
      <c r="H2757" s="99" t="s">
        <v>60</v>
      </c>
      <c r="I2757" s="99" t="s">
        <v>59</v>
      </c>
      <c r="J2757" s="99" t="s">
        <v>263</v>
      </c>
      <c r="K2757" s="99">
        <v>12905</v>
      </c>
      <c r="L2757" s="99">
        <v>17950</v>
      </c>
      <c r="M2757" s="99">
        <v>0.71894150417827296</v>
      </c>
    </row>
    <row r="2758" spans="1:13" x14ac:dyDescent="0.35">
      <c r="A2758" s="99">
        <v>315.39999999999998</v>
      </c>
      <c r="B2758" s="99">
        <v>37</v>
      </c>
      <c r="C2758" s="99" t="s">
        <v>274</v>
      </c>
      <c r="D2758" s="99">
        <v>12697</v>
      </c>
      <c r="E2758" s="99" t="s">
        <v>61</v>
      </c>
      <c r="F2758" s="99">
        <v>0.12</v>
      </c>
      <c r="G2758" s="99" t="s">
        <v>287</v>
      </c>
      <c r="H2758" s="99" t="s">
        <v>60</v>
      </c>
      <c r="I2758" s="99" t="s">
        <v>59</v>
      </c>
      <c r="J2758" s="99" t="s">
        <v>263</v>
      </c>
      <c r="K2758" s="99">
        <v>12905</v>
      </c>
      <c r="L2758" s="99">
        <v>17950</v>
      </c>
      <c r="M2758" s="99">
        <v>0.71894150417827296</v>
      </c>
    </row>
    <row r="2759" spans="1:13" x14ac:dyDescent="0.35">
      <c r="A2759" s="99">
        <v>318.39999999999998</v>
      </c>
      <c r="B2759" s="99">
        <v>37</v>
      </c>
      <c r="C2759" s="99" t="s">
        <v>274</v>
      </c>
      <c r="D2759" s="99">
        <v>12611</v>
      </c>
      <c r="E2759" s="99" t="s">
        <v>61</v>
      </c>
      <c r="F2759" s="99">
        <v>0.12</v>
      </c>
      <c r="G2759" s="99" t="s">
        <v>287</v>
      </c>
      <c r="H2759" s="99" t="s">
        <v>60</v>
      </c>
      <c r="I2759" s="99" t="s">
        <v>59</v>
      </c>
      <c r="J2759" s="99" t="s">
        <v>263</v>
      </c>
      <c r="K2759" s="99">
        <v>12905</v>
      </c>
      <c r="L2759" s="99">
        <v>17950</v>
      </c>
      <c r="M2759" s="99">
        <v>0.71894150417827296</v>
      </c>
    </row>
    <row r="2760" spans="1:13" x14ac:dyDescent="0.35">
      <c r="A2760" s="99">
        <v>321.39999999999998</v>
      </c>
      <c r="B2760" s="99">
        <v>37</v>
      </c>
      <c r="C2760" s="99" t="s">
        <v>274</v>
      </c>
      <c r="D2760" s="99">
        <v>12716</v>
      </c>
      <c r="E2760" s="99" t="s">
        <v>61</v>
      </c>
      <c r="F2760" s="99">
        <v>0.12</v>
      </c>
      <c r="G2760" s="99" t="s">
        <v>287</v>
      </c>
      <c r="H2760" s="99" t="s">
        <v>60</v>
      </c>
      <c r="I2760" s="99" t="s">
        <v>59</v>
      </c>
      <c r="J2760" s="99" t="s">
        <v>263</v>
      </c>
      <c r="K2760" s="99">
        <v>12905</v>
      </c>
      <c r="L2760" s="99">
        <v>17950</v>
      </c>
      <c r="M2760" s="99">
        <v>0.71894150417827296</v>
      </c>
    </row>
    <row r="2761" spans="1:13" x14ac:dyDescent="0.35">
      <c r="A2761" s="99">
        <v>324.39999999999998</v>
      </c>
      <c r="B2761" s="99">
        <v>37</v>
      </c>
      <c r="C2761" s="99" t="s">
        <v>274</v>
      </c>
      <c r="D2761" s="99">
        <v>12733</v>
      </c>
      <c r="E2761" s="99" t="s">
        <v>61</v>
      </c>
      <c r="F2761" s="99">
        <v>0.12</v>
      </c>
      <c r="G2761" s="99" t="s">
        <v>287</v>
      </c>
      <c r="H2761" s="99" t="s">
        <v>60</v>
      </c>
      <c r="I2761" s="99" t="s">
        <v>59</v>
      </c>
      <c r="J2761" s="99" t="s">
        <v>263</v>
      </c>
      <c r="K2761" s="99">
        <v>12905</v>
      </c>
      <c r="L2761" s="99">
        <v>17950</v>
      </c>
      <c r="M2761" s="99">
        <v>0.71894150417827296</v>
      </c>
    </row>
    <row r="2762" spans="1:13" x14ac:dyDescent="0.35">
      <c r="A2762" s="99">
        <v>327.39999999999998</v>
      </c>
      <c r="B2762" s="99">
        <v>37</v>
      </c>
      <c r="C2762" s="99" t="s">
        <v>274</v>
      </c>
      <c r="D2762" s="99">
        <v>12638</v>
      </c>
      <c r="E2762" s="99" t="s">
        <v>61</v>
      </c>
      <c r="F2762" s="99">
        <v>0.12</v>
      </c>
      <c r="G2762" s="99" t="s">
        <v>287</v>
      </c>
      <c r="H2762" s="99" t="s">
        <v>60</v>
      </c>
      <c r="I2762" s="99" t="s">
        <v>59</v>
      </c>
      <c r="J2762" s="99" t="s">
        <v>263</v>
      </c>
      <c r="K2762" s="99">
        <v>12905</v>
      </c>
      <c r="L2762" s="99">
        <v>17950</v>
      </c>
      <c r="M2762" s="99">
        <v>0.71894150417827296</v>
      </c>
    </row>
    <row r="2763" spans="1:13" x14ac:dyDescent="0.35">
      <c r="A2763" s="99">
        <v>330.4</v>
      </c>
      <c r="B2763" s="99">
        <v>37</v>
      </c>
      <c r="C2763" s="99" t="s">
        <v>274</v>
      </c>
      <c r="D2763" s="99">
        <v>12491</v>
      </c>
      <c r="E2763" s="99" t="s">
        <v>61</v>
      </c>
      <c r="F2763" s="99">
        <v>0.12</v>
      </c>
      <c r="G2763" s="99" t="s">
        <v>287</v>
      </c>
      <c r="H2763" s="99" t="s">
        <v>60</v>
      </c>
      <c r="I2763" s="99" t="s">
        <v>59</v>
      </c>
      <c r="J2763" s="99" t="s">
        <v>263</v>
      </c>
      <c r="K2763" s="99">
        <v>12905</v>
      </c>
      <c r="L2763" s="99">
        <v>17950</v>
      </c>
      <c r="M2763" s="99">
        <v>0.71894150417827296</v>
      </c>
    </row>
    <row r="2764" spans="1:13" x14ac:dyDescent="0.35">
      <c r="A2764" s="99">
        <v>333.4</v>
      </c>
      <c r="B2764" s="99">
        <v>37</v>
      </c>
      <c r="C2764" s="99" t="s">
        <v>274</v>
      </c>
      <c r="D2764" s="99">
        <v>12762</v>
      </c>
      <c r="E2764" s="99" t="s">
        <v>61</v>
      </c>
      <c r="F2764" s="99">
        <v>0.12</v>
      </c>
      <c r="G2764" s="99" t="s">
        <v>287</v>
      </c>
      <c r="H2764" s="99" t="s">
        <v>60</v>
      </c>
      <c r="I2764" s="99" t="s">
        <v>59</v>
      </c>
      <c r="J2764" s="99" t="s">
        <v>263</v>
      </c>
      <c r="K2764" s="99">
        <v>12905</v>
      </c>
      <c r="L2764" s="99">
        <v>17950</v>
      </c>
      <c r="M2764" s="99">
        <v>0.71894150417827296</v>
      </c>
    </row>
    <row r="2765" spans="1:13" x14ac:dyDescent="0.35">
      <c r="A2765" s="99">
        <v>336.4</v>
      </c>
      <c r="B2765" s="99">
        <v>37</v>
      </c>
      <c r="C2765" s="99" t="s">
        <v>274</v>
      </c>
      <c r="D2765" s="99">
        <v>12673</v>
      </c>
      <c r="E2765" s="99" t="s">
        <v>61</v>
      </c>
      <c r="F2765" s="99">
        <v>0.12</v>
      </c>
      <c r="G2765" s="99" t="s">
        <v>287</v>
      </c>
      <c r="H2765" s="99" t="s">
        <v>60</v>
      </c>
      <c r="I2765" s="99" t="s">
        <v>59</v>
      </c>
      <c r="J2765" s="99" t="s">
        <v>263</v>
      </c>
      <c r="K2765" s="99">
        <v>12905</v>
      </c>
      <c r="L2765" s="99">
        <v>17950</v>
      </c>
      <c r="M2765" s="99">
        <v>0.71894150417827296</v>
      </c>
    </row>
    <row r="2766" spans="1:13" x14ac:dyDescent="0.35">
      <c r="A2766" s="99">
        <v>339.4</v>
      </c>
      <c r="B2766" s="99">
        <v>37</v>
      </c>
      <c r="C2766" s="99" t="s">
        <v>274</v>
      </c>
      <c r="D2766" s="99">
        <v>12658</v>
      </c>
      <c r="E2766" s="99" t="s">
        <v>61</v>
      </c>
      <c r="F2766" s="99">
        <v>0.12</v>
      </c>
      <c r="G2766" s="99" t="s">
        <v>287</v>
      </c>
      <c r="H2766" s="99" t="s">
        <v>60</v>
      </c>
      <c r="I2766" s="99" t="s">
        <v>59</v>
      </c>
      <c r="J2766" s="99" t="s">
        <v>263</v>
      </c>
      <c r="K2766" s="99">
        <v>12905</v>
      </c>
      <c r="L2766" s="99">
        <v>17950</v>
      </c>
      <c r="M2766" s="99">
        <v>0.71894150417827296</v>
      </c>
    </row>
    <row r="2767" spans="1:13" x14ac:dyDescent="0.35">
      <c r="A2767" s="99">
        <v>342.4</v>
      </c>
      <c r="B2767" s="99">
        <v>37</v>
      </c>
      <c r="C2767" s="99" t="s">
        <v>274</v>
      </c>
      <c r="D2767" s="99">
        <v>12627</v>
      </c>
      <c r="E2767" s="99" t="s">
        <v>61</v>
      </c>
      <c r="F2767" s="99">
        <v>0.12</v>
      </c>
      <c r="G2767" s="99" t="s">
        <v>287</v>
      </c>
      <c r="H2767" s="99" t="s">
        <v>60</v>
      </c>
      <c r="I2767" s="99" t="s">
        <v>59</v>
      </c>
      <c r="J2767" s="99" t="s">
        <v>263</v>
      </c>
      <c r="K2767" s="99">
        <v>12905</v>
      </c>
      <c r="L2767" s="99">
        <v>17950</v>
      </c>
      <c r="M2767" s="99">
        <v>0.71894150417827296</v>
      </c>
    </row>
    <row r="2768" spans="1:13" x14ac:dyDescent="0.35">
      <c r="A2768" s="99">
        <v>345.4</v>
      </c>
      <c r="B2768" s="99">
        <v>37</v>
      </c>
      <c r="C2768" s="99" t="s">
        <v>274</v>
      </c>
      <c r="D2768" s="99">
        <v>12505</v>
      </c>
      <c r="E2768" s="99" t="s">
        <v>61</v>
      </c>
      <c r="F2768" s="99">
        <v>0.12</v>
      </c>
      <c r="G2768" s="99" t="s">
        <v>287</v>
      </c>
      <c r="H2768" s="99" t="s">
        <v>60</v>
      </c>
      <c r="I2768" s="99" t="s">
        <v>59</v>
      </c>
      <c r="J2768" s="99" t="s">
        <v>263</v>
      </c>
      <c r="K2768" s="99">
        <v>12905</v>
      </c>
      <c r="L2768" s="99">
        <v>17950</v>
      </c>
      <c r="M2768" s="99">
        <v>0.71894150417827296</v>
      </c>
    </row>
    <row r="2769" spans="1:13" x14ac:dyDescent="0.35">
      <c r="A2769" s="99">
        <v>348.4</v>
      </c>
      <c r="B2769" s="99">
        <v>37</v>
      </c>
      <c r="C2769" s="99" t="s">
        <v>274</v>
      </c>
      <c r="D2769" s="99">
        <v>12582</v>
      </c>
      <c r="E2769" s="99" t="s">
        <v>61</v>
      </c>
      <c r="F2769" s="99">
        <v>0.12</v>
      </c>
      <c r="G2769" s="99" t="s">
        <v>287</v>
      </c>
      <c r="H2769" s="99" t="s">
        <v>60</v>
      </c>
      <c r="I2769" s="99" t="s">
        <v>59</v>
      </c>
      <c r="J2769" s="99" t="s">
        <v>263</v>
      </c>
      <c r="K2769" s="99">
        <v>12905</v>
      </c>
      <c r="L2769" s="99">
        <v>17950</v>
      </c>
      <c r="M2769" s="99">
        <v>0.71894150417827296</v>
      </c>
    </row>
    <row r="2770" spans="1:13" x14ac:dyDescent="0.35">
      <c r="A2770" s="99">
        <v>351.4</v>
      </c>
      <c r="B2770" s="99">
        <v>37</v>
      </c>
      <c r="C2770" s="99" t="s">
        <v>274</v>
      </c>
      <c r="D2770" s="99">
        <v>12619</v>
      </c>
      <c r="E2770" s="99" t="s">
        <v>61</v>
      </c>
      <c r="F2770" s="99">
        <v>0.12</v>
      </c>
      <c r="G2770" s="99" t="s">
        <v>287</v>
      </c>
      <c r="H2770" s="99" t="s">
        <v>60</v>
      </c>
      <c r="I2770" s="99" t="s">
        <v>59</v>
      </c>
      <c r="J2770" s="99" t="s">
        <v>263</v>
      </c>
      <c r="K2770" s="99">
        <v>12905</v>
      </c>
      <c r="L2770" s="99">
        <v>17950</v>
      </c>
      <c r="M2770" s="99">
        <v>0.71894150417827296</v>
      </c>
    </row>
    <row r="2771" spans="1:13" x14ac:dyDescent="0.35">
      <c r="A2771" s="99">
        <v>354.4</v>
      </c>
      <c r="B2771" s="99">
        <v>37</v>
      </c>
      <c r="C2771" s="99" t="s">
        <v>274</v>
      </c>
      <c r="D2771" s="99">
        <v>12418</v>
      </c>
      <c r="E2771" s="99" t="s">
        <v>61</v>
      </c>
      <c r="F2771" s="99">
        <v>0.12</v>
      </c>
      <c r="G2771" s="99" t="s">
        <v>287</v>
      </c>
      <c r="H2771" s="99" t="s">
        <v>60</v>
      </c>
      <c r="I2771" s="99" t="s">
        <v>59</v>
      </c>
      <c r="J2771" s="99" t="s">
        <v>263</v>
      </c>
      <c r="K2771" s="99">
        <v>12905</v>
      </c>
      <c r="L2771" s="99">
        <v>17950</v>
      </c>
      <c r="M2771" s="99">
        <v>0.71894150417827296</v>
      </c>
    </row>
    <row r="2772" spans="1:13" x14ac:dyDescent="0.35">
      <c r="A2772" s="99">
        <v>357.4</v>
      </c>
      <c r="B2772" s="99">
        <v>37</v>
      </c>
      <c r="C2772" s="99" t="s">
        <v>274</v>
      </c>
      <c r="D2772" s="99">
        <v>12619</v>
      </c>
      <c r="E2772" s="99" t="s">
        <v>61</v>
      </c>
      <c r="F2772" s="99">
        <v>0.12</v>
      </c>
      <c r="G2772" s="99" t="s">
        <v>287</v>
      </c>
      <c r="H2772" s="99" t="s">
        <v>60</v>
      </c>
      <c r="I2772" s="99" t="s">
        <v>59</v>
      </c>
      <c r="J2772" s="99" t="s">
        <v>263</v>
      </c>
      <c r="K2772" s="99">
        <v>12905</v>
      </c>
      <c r="L2772" s="99">
        <v>17950</v>
      </c>
      <c r="M2772" s="99">
        <v>0.71894150417827296</v>
      </c>
    </row>
    <row r="2773" spans="1:13" x14ac:dyDescent="0.35">
      <c r="A2773" s="99">
        <v>360.4</v>
      </c>
      <c r="B2773" s="99">
        <v>37</v>
      </c>
      <c r="C2773" s="99" t="s">
        <v>274</v>
      </c>
      <c r="D2773" s="99">
        <v>12675</v>
      </c>
      <c r="E2773" s="99" t="s">
        <v>61</v>
      </c>
      <c r="F2773" s="99">
        <v>0.12</v>
      </c>
      <c r="G2773" s="99" t="s">
        <v>287</v>
      </c>
      <c r="H2773" s="99" t="s">
        <v>60</v>
      </c>
      <c r="I2773" s="99" t="s">
        <v>59</v>
      </c>
      <c r="J2773" s="99" t="s">
        <v>263</v>
      </c>
      <c r="K2773" s="99">
        <v>12905</v>
      </c>
      <c r="L2773" s="99">
        <v>17950</v>
      </c>
      <c r="M2773" s="99">
        <v>0.71894150417827296</v>
      </c>
    </row>
    <row r="2774" spans="1:13" x14ac:dyDescent="0.35">
      <c r="A2774" s="99">
        <v>363.4</v>
      </c>
      <c r="B2774" s="99">
        <v>37</v>
      </c>
      <c r="C2774" s="99" t="s">
        <v>274</v>
      </c>
      <c r="D2774" s="99">
        <v>12682</v>
      </c>
      <c r="E2774" s="99" t="s">
        <v>61</v>
      </c>
      <c r="F2774" s="99">
        <v>0.12</v>
      </c>
      <c r="G2774" s="99" t="s">
        <v>287</v>
      </c>
      <c r="H2774" s="99" t="s">
        <v>60</v>
      </c>
      <c r="I2774" s="99" t="s">
        <v>59</v>
      </c>
      <c r="J2774" s="99" t="s">
        <v>263</v>
      </c>
      <c r="K2774" s="99">
        <v>12905</v>
      </c>
      <c r="L2774" s="99">
        <v>17950</v>
      </c>
      <c r="M2774" s="99">
        <v>0.71894150417827296</v>
      </c>
    </row>
    <row r="2775" spans="1:13" x14ac:dyDescent="0.35">
      <c r="A2775" s="99">
        <v>366.4</v>
      </c>
      <c r="B2775" s="99">
        <v>37</v>
      </c>
      <c r="C2775" s="99" t="s">
        <v>274</v>
      </c>
      <c r="D2775" s="99">
        <v>12681</v>
      </c>
      <c r="E2775" s="99" t="s">
        <v>61</v>
      </c>
      <c r="F2775" s="99">
        <v>0.12</v>
      </c>
      <c r="G2775" s="99" t="s">
        <v>287</v>
      </c>
      <c r="H2775" s="99" t="s">
        <v>60</v>
      </c>
      <c r="I2775" s="99" t="s">
        <v>59</v>
      </c>
      <c r="J2775" s="99" t="s">
        <v>263</v>
      </c>
      <c r="K2775" s="99">
        <v>12905</v>
      </c>
      <c r="L2775" s="99">
        <v>17950</v>
      </c>
      <c r="M2775" s="99">
        <v>0.71894150417827296</v>
      </c>
    </row>
    <row r="2776" spans="1:13" x14ac:dyDescent="0.35">
      <c r="A2776" s="99">
        <v>369.4</v>
      </c>
      <c r="B2776" s="99">
        <v>36.9</v>
      </c>
      <c r="C2776" s="99" t="s">
        <v>274</v>
      </c>
      <c r="D2776" s="99">
        <v>12488</v>
      </c>
      <c r="E2776" s="99" t="s">
        <v>61</v>
      </c>
      <c r="F2776" s="99">
        <v>0.12</v>
      </c>
      <c r="G2776" s="99" t="s">
        <v>287</v>
      </c>
      <c r="H2776" s="99" t="s">
        <v>60</v>
      </c>
      <c r="I2776" s="99" t="s">
        <v>59</v>
      </c>
      <c r="J2776" s="99" t="s">
        <v>263</v>
      </c>
      <c r="K2776" s="99">
        <v>12905</v>
      </c>
      <c r="L2776" s="99">
        <v>17950</v>
      </c>
      <c r="M2776" s="99">
        <v>0.71894150417827296</v>
      </c>
    </row>
    <row r="2777" spans="1:13" x14ac:dyDescent="0.35">
      <c r="A2777" s="99">
        <v>372.4</v>
      </c>
      <c r="B2777" s="99">
        <v>37</v>
      </c>
      <c r="C2777" s="99" t="s">
        <v>274</v>
      </c>
      <c r="D2777" s="99">
        <v>12557</v>
      </c>
      <c r="E2777" s="99" t="s">
        <v>61</v>
      </c>
      <c r="F2777" s="99">
        <v>0.12</v>
      </c>
      <c r="G2777" s="99" t="s">
        <v>287</v>
      </c>
      <c r="H2777" s="99" t="s">
        <v>60</v>
      </c>
      <c r="I2777" s="99" t="s">
        <v>59</v>
      </c>
      <c r="J2777" s="99" t="s">
        <v>263</v>
      </c>
      <c r="K2777" s="99">
        <v>12905</v>
      </c>
      <c r="L2777" s="99">
        <v>17950</v>
      </c>
      <c r="M2777" s="99">
        <v>0.71894150417827296</v>
      </c>
    </row>
    <row r="2778" spans="1:13" x14ac:dyDescent="0.35">
      <c r="A2778" s="99">
        <v>375.4</v>
      </c>
      <c r="B2778" s="99">
        <v>37</v>
      </c>
      <c r="C2778" s="99" t="s">
        <v>274</v>
      </c>
      <c r="D2778" s="99">
        <v>12637</v>
      </c>
      <c r="E2778" s="99" t="s">
        <v>61</v>
      </c>
      <c r="F2778" s="99">
        <v>0.12</v>
      </c>
      <c r="G2778" s="99" t="s">
        <v>287</v>
      </c>
      <c r="H2778" s="99" t="s">
        <v>60</v>
      </c>
      <c r="I2778" s="99" t="s">
        <v>59</v>
      </c>
      <c r="J2778" s="99" t="s">
        <v>263</v>
      </c>
      <c r="K2778" s="99">
        <v>12905</v>
      </c>
      <c r="L2778" s="99">
        <v>17950</v>
      </c>
      <c r="M2778" s="99">
        <v>0.71894150417827296</v>
      </c>
    </row>
    <row r="2779" spans="1:13" x14ac:dyDescent="0.35">
      <c r="A2779" s="99">
        <v>378.4</v>
      </c>
      <c r="B2779" s="99">
        <v>37</v>
      </c>
      <c r="C2779" s="99" t="s">
        <v>274</v>
      </c>
      <c r="D2779" s="99">
        <v>12600</v>
      </c>
      <c r="E2779" s="99" t="s">
        <v>61</v>
      </c>
      <c r="F2779" s="99">
        <v>0.12</v>
      </c>
      <c r="G2779" s="99" t="s">
        <v>287</v>
      </c>
      <c r="H2779" s="99" t="s">
        <v>60</v>
      </c>
      <c r="I2779" s="99" t="s">
        <v>59</v>
      </c>
      <c r="J2779" s="99" t="s">
        <v>263</v>
      </c>
      <c r="K2779" s="99">
        <v>12905</v>
      </c>
      <c r="L2779" s="99">
        <v>17950</v>
      </c>
      <c r="M2779" s="99">
        <v>0.71894150417827296</v>
      </c>
    </row>
    <row r="2780" spans="1:13" x14ac:dyDescent="0.35">
      <c r="A2780" s="99">
        <v>381.4</v>
      </c>
      <c r="B2780" s="99">
        <v>37</v>
      </c>
      <c r="C2780" s="99" t="s">
        <v>274</v>
      </c>
      <c r="D2780" s="99">
        <v>12536</v>
      </c>
      <c r="E2780" s="99" t="s">
        <v>61</v>
      </c>
      <c r="F2780" s="99">
        <v>0.12</v>
      </c>
      <c r="G2780" s="99" t="s">
        <v>287</v>
      </c>
      <c r="H2780" s="99" t="s">
        <v>60</v>
      </c>
      <c r="I2780" s="99" t="s">
        <v>59</v>
      </c>
      <c r="J2780" s="99" t="s">
        <v>263</v>
      </c>
      <c r="K2780" s="99">
        <v>12905</v>
      </c>
      <c r="L2780" s="99">
        <v>17950</v>
      </c>
      <c r="M2780" s="99">
        <v>0.71894150417827296</v>
      </c>
    </row>
    <row r="2781" spans="1:13" x14ac:dyDescent="0.35">
      <c r="A2781" s="99">
        <v>384.4</v>
      </c>
      <c r="B2781" s="99">
        <v>37</v>
      </c>
      <c r="C2781" s="99" t="s">
        <v>274</v>
      </c>
      <c r="D2781" s="99">
        <v>12502</v>
      </c>
      <c r="E2781" s="99" t="s">
        <v>61</v>
      </c>
      <c r="F2781" s="99">
        <v>0.12</v>
      </c>
      <c r="G2781" s="99" t="s">
        <v>287</v>
      </c>
      <c r="H2781" s="99" t="s">
        <v>60</v>
      </c>
      <c r="I2781" s="99" t="s">
        <v>59</v>
      </c>
      <c r="J2781" s="99" t="s">
        <v>263</v>
      </c>
      <c r="K2781" s="99">
        <v>12905</v>
      </c>
      <c r="L2781" s="99">
        <v>17950</v>
      </c>
      <c r="M2781" s="99">
        <v>0.71894150417827296</v>
      </c>
    </row>
    <row r="2782" spans="1:13" x14ac:dyDescent="0.35">
      <c r="A2782" s="99">
        <v>387.4</v>
      </c>
      <c r="B2782" s="99">
        <v>37</v>
      </c>
      <c r="C2782" s="99" t="s">
        <v>274</v>
      </c>
      <c r="D2782" s="99">
        <v>12515</v>
      </c>
      <c r="E2782" s="99" t="s">
        <v>61</v>
      </c>
      <c r="F2782" s="99">
        <v>0.12</v>
      </c>
      <c r="G2782" s="99" t="s">
        <v>287</v>
      </c>
      <c r="H2782" s="99" t="s">
        <v>60</v>
      </c>
      <c r="I2782" s="99" t="s">
        <v>59</v>
      </c>
      <c r="J2782" s="99" t="s">
        <v>263</v>
      </c>
      <c r="K2782" s="99">
        <v>12905</v>
      </c>
      <c r="L2782" s="99">
        <v>17950</v>
      </c>
      <c r="M2782" s="99">
        <v>0.71894150417827296</v>
      </c>
    </row>
    <row r="2783" spans="1:13" x14ac:dyDescent="0.35">
      <c r="A2783" s="99">
        <v>390.4</v>
      </c>
      <c r="B2783" s="99">
        <v>37</v>
      </c>
      <c r="C2783" s="99" t="s">
        <v>274</v>
      </c>
      <c r="D2783" s="99">
        <v>12519</v>
      </c>
      <c r="E2783" s="99" t="s">
        <v>61</v>
      </c>
      <c r="F2783" s="99">
        <v>0.12</v>
      </c>
      <c r="G2783" s="99" t="s">
        <v>287</v>
      </c>
      <c r="H2783" s="99" t="s">
        <v>60</v>
      </c>
      <c r="I2783" s="99" t="s">
        <v>59</v>
      </c>
      <c r="J2783" s="99" t="s">
        <v>263</v>
      </c>
      <c r="K2783" s="99">
        <v>12905</v>
      </c>
      <c r="L2783" s="99">
        <v>17950</v>
      </c>
      <c r="M2783" s="99">
        <v>0.71894150417827296</v>
      </c>
    </row>
    <row r="2784" spans="1:13" x14ac:dyDescent="0.35">
      <c r="A2784" s="99">
        <v>393.4</v>
      </c>
      <c r="B2784" s="99">
        <v>37</v>
      </c>
      <c r="C2784" s="99" t="s">
        <v>274</v>
      </c>
      <c r="D2784" s="99">
        <v>12366</v>
      </c>
      <c r="E2784" s="99" t="s">
        <v>61</v>
      </c>
      <c r="F2784" s="99">
        <v>0.12</v>
      </c>
      <c r="G2784" s="99" t="s">
        <v>287</v>
      </c>
      <c r="H2784" s="99" t="s">
        <v>60</v>
      </c>
      <c r="I2784" s="99" t="s">
        <v>59</v>
      </c>
      <c r="J2784" s="99" t="s">
        <v>263</v>
      </c>
      <c r="K2784" s="99">
        <v>12905</v>
      </c>
      <c r="L2784" s="99">
        <v>17950</v>
      </c>
      <c r="M2784" s="99">
        <v>0.71894150417827296</v>
      </c>
    </row>
    <row r="2785" spans="1:13" x14ac:dyDescent="0.35">
      <c r="A2785" s="99">
        <v>396.4</v>
      </c>
      <c r="B2785" s="99">
        <v>37</v>
      </c>
      <c r="C2785" s="99" t="s">
        <v>274</v>
      </c>
      <c r="D2785" s="99">
        <v>12526</v>
      </c>
      <c r="E2785" s="99" t="s">
        <v>61</v>
      </c>
      <c r="F2785" s="99">
        <v>0.12</v>
      </c>
      <c r="G2785" s="99" t="s">
        <v>287</v>
      </c>
      <c r="H2785" s="99" t="s">
        <v>60</v>
      </c>
      <c r="I2785" s="99" t="s">
        <v>59</v>
      </c>
      <c r="J2785" s="99" t="s">
        <v>263</v>
      </c>
      <c r="K2785" s="99">
        <v>12905</v>
      </c>
      <c r="L2785" s="99">
        <v>17950</v>
      </c>
      <c r="M2785" s="99">
        <v>0.71894150417827296</v>
      </c>
    </row>
    <row r="2786" spans="1:13" x14ac:dyDescent="0.35">
      <c r="A2786" s="99">
        <v>399.4</v>
      </c>
      <c r="B2786" s="99">
        <v>37</v>
      </c>
      <c r="C2786" s="99" t="s">
        <v>274</v>
      </c>
      <c r="D2786" s="99">
        <v>12470</v>
      </c>
      <c r="E2786" s="99" t="s">
        <v>61</v>
      </c>
      <c r="F2786" s="99">
        <v>0.12</v>
      </c>
      <c r="G2786" s="99" t="s">
        <v>287</v>
      </c>
      <c r="H2786" s="99" t="s">
        <v>60</v>
      </c>
      <c r="I2786" s="99" t="s">
        <v>59</v>
      </c>
      <c r="J2786" s="99" t="s">
        <v>263</v>
      </c>
      <c r="K2786" s="99">
        <v>12905</v>
      </c>
      <c r="L2786" s="99">
        <v>17950</v>
      </c>
      <c r="M2786" s="99">
        <v>0.71894150417827296</v>
      </c>
    </row>
    <row r="2787" spans="1:13" x14ac:dyDescent="0.35">
      <c r="A2787" s="99">
        <v>402.4</v>
      </c>
      <c r="B2787" s="99">
        <v>37</v>
      </c>
      <c r="C2787" s="99" t="s">
        <v>274</v>
      </c>
      <c r="D2787" s="99">
        <v>12529</v>
      </c>
      <c r="E2787" s="99" t="s">
        <v>61</v>
      </c>
      <c r="F2787" s="99">
        <v>0.12</v>
      </c>
      <c r="G2787" s="99" t="s">
        <v>287</v>
      </c>
      <c r="H2787" s="99" t="s">
        <v>60</v>
      </c>
      <c r="I2787" s="99" t="s">
        <v>59</v>
      </c>
      <c r="J2787" s="99" t="s">
        <v>263</v>
      </c>
      <c r="K2787" s="99">
        <v>12905</v>
      </c>
      <c r="L2787" s="99">
        <v>17950</v>
      </c>
      <c r="M2787" s="99">
        <v>0.71894150417827296</v>
      </c>
    </row>
    <row r="2788" spans="1:13" x14ac:dyDescent="0.35">
      <c r="A2788" s="99">
        <v>405.4</v>
      </c>
      <c r="B2788" s="99">
        <v>37</v>
      </c>
      <c r="C2788" s="99" t="s">
        <v>274</v>
      </c>
      <c r="D2788" s="99">
        <v>12530</v>
      </c>
      <c r="E2788" s="99" t="s">
        <v>61</v>
      </c>
      <c r="F2788" s="99">
        <v>0.12</v>
      </c>
      <c r="G2788" s="99" t="s">
        <v>287</v>
      </c>
      <c r="H2788" s="99" t="s">
        <v>60</v>
      </c>
      <c r="I2788" s="99" t="s">
        <v>59</v>
      </c>
      <c r="J2788" s="99" t="s">
        <v>263</v>
      </c>
      <c r="K2788" s="99">
        <v>12905</v>
      </c>
      <c r="L2788" s="99">
        <v>17950</v>
      </c>
      <c r="M2788" s="99">
        <v>0.71894150417827296</v>
      </c>
    </row>
    <row r="2789" spans="1:13" x14ac:dyDescent="0.35">
      <c r="A2789" s="99">
        <v>408.4</v>
      </c>
      <c r="B2789" s="99">
        <v>37</v>
      </c>
      <c r="C2789" s="99" t="s">
        <v>274</v>
      </c>
      <c r="D2789" s="99">
        <v>12537</v>
      </c>
      <c r="E2789" s="99" t="s">
        <v>61</v>
      </c>
      <c r="F2789" s="99">
        <v>0.12</v>
      </c>
      <c r="G2789" s="99" t="s">
        <v>287</v>
      </c>
      <c r="H2789" s="99" t="s">
        <v>60</v>
      </c>
      <c r="I2789" s="99" t="s">
        <v>59</v>
      </c>
      <c r="J2789" s="99" t="s">
        <v>263</v>
      </c>
      <c r="K2789" s="99">
        <v>12905</v>
      </c>
      <c r="L2789" s="99">
        <v>17950</v>
      </c>
      <c r="M2789" s="99">
        <v>0.71894150417827296</v>
      </c>
    </row>
    <row r="2790" spans="1:13" x14ac:dyDescent="0.35">
      <c r="A2790" s="99">
        <v>411.4</v>
      </c>
      <c r="B2790" s="99">
        <v>37</v>
      </c>
      <c r="C2790" s="99" t="s">
        <v>274</v>
      </c>
      <c r="D2790" s="99">
        <v>12611</v>
      </c>
      <c r="E2790" s="99" t="s">
        <v>61</v>
      </c>
      <c r="F2790" s="99">
        <v>0.12</v>
      </c>
      <c r="G2790" s="99" t="s">
        <v>287</v>
      </c>
      <c r="H2790" s="99" t="s">
        <v>60</v>
      </c>
      <c r="I2790" s="99" t="s">
        <v>59</v>
      </c>
      <c r="J2790" s="99" t="s">
        <v>263</v>
      </c>
      <c r="K2790" s="99">
        <v>12905</v>
      </c>
      <c r="L2790" s="99">
        <v>17950</v>
      </c>
      <c r="M2790" s="99">
        <v>0.71894150417827296</v>
      </c>
    </row>
    <row r="2791" spans="1:13" x14ac:dyDescent="0.35">
      <c r="A2791" s="99">
        <v>414.4</v>
      </c>
      <c r="B2791" s="99">
        <v>37</v>
      </c>
      <c r="C2791" s="99" t="s">
        <v>274</v>
      </c>
      <c r="D2791" s="99">
        <v>12428</v>
      </c>
      <c r="E2791" s="99" t="s">
        <v>61</v>
      </c>
      <c r="F2791" s="99">
        <v>0.12</v>
      </c>
      <c r="G2791" s="99" t="s">
        <v>287</v>
      </c>
      <c r="H2791" s="99" t="s">
        <v>60</v>
      </c>
      <c r="I2791" s="99" t="s">
        <v>59</v>
      </c>
      <c r="J2791" s="99" t="s">
        <v>263</v>
      </c>
      <c r="K2791" s="99">
        <v>12905</v>
      </c>
      <c r="L2791" s="99">
        <v>17950</v>
      </c>
      <c r="M2791" s="99">
        <v>0.71894150417827296</v>
      </c>
    </row>
    <row r="2792" spans="1:13" x14ac:dyDescent="0.35">
      <c r="A2792" s="99">
        <v>417.4</v>
      </c>
      <c r="B2792" s="99">
        <v>37</v>
      </c>
      <c r="C2792" s="99" t="s">
        <v>274</v>
      </c>
      <c r="D2792" s="99">
        <v>12597</v>
      </c>
      <c r="E2792" s="99" t="s">
        <v>61</v>
      </c>
      <c r="F2792" s="99">
        <v>0.12</v>
      </c>
      <c r="G2792" s="99" t="s">
        <v>287</v>
      </c>
      <c r="H2792" s="99" t="s">
        <v>60</v>
      </c>
      <c r="I2792" s="99" t="s">
        <v>59</v>
      </c>
      <c r="J2792" s="99" t="s">
        <v>263</v>
      </c>
      <c r="K2792" s="99">
        <v>12905</v>
      </c>
      <c r="L2792" s="99">
        <v>17950</v>
      </c>
      <c r="M2792" s="99">
        <v>0.71894150417827296</v>
      </c>
    </row>
    <row r="2793" spans="1:13" x14ac:dyDescent="0.35">
      <c r="A2793" s="99">
        <v>420.4</v>
      </c>
      <c r="B2793" s="99">
        <v>37</v>
      </c>
      <c r="C2793" s="99" t="s">
        <v>274</v>
      </c>
      <c r="D2793" s="99">
        <v>12464</v>
      </c>
      <c r="E2793" s="99" t="s">
        <v>61</v>
      </c>
      <c r="F2793" s="99">
        <v>0.12</v>
      </c>
      <c r="G2793" s="99" t="s">
        <v>287</v>
      </c>
      <c r="H2793" s="99" t="s">
        <v>60</v>
      </c>
      <c r="I2793" s="99" t="s">
        <v>59</v>
      </c>
      <c r="J2793" s="99" t="s">
        <v>263</v>
      </c>
      <c r="K2793" s="99">
        <v>12905</v>
      </c>
      <c r="L2793" s="99">
        <v>17950</v>
      </c>
      <c r="M2793" s="99">
        <v>0.71894150417827296</v>
      </c>
    </row>
    <row r="2794" spans="1:13" x14ac:dyDescent="0.35">
      <c r="A2794" s="99">
        <v>423.4</v>
      </c>
      <c r="B2794" s="99">
        <v>37</v>
      </c>
      <c r="C2794" s="99" t="s">
        <v>274</v>
      </c>
      <c r="D2794" s="99">
        <v>12481</v>
      </c>
      <c r="E2794" s="99" t="s">
        <v>61</v>
      </c>
      <c r="F2794" s="99">
        <v>0.12</v>
      </c>
      <c r="G2794" s="99" t="s">
        <v>287</v>
      </c>
      <c r="H2794" s="99" t="s">
        <v>60</v>
      </c>
      <c r="I2794" s="99" t="s">
        <v>59</v>
      </c>
      <c r="J2794" s="99" t="s">
        <v>263</v>
      </c>
      <c r="K2794" s="99">
        <v>12905</v>
      </c>
      <c r="L2794" s="99">
        <v>17950</v>
      </c>
      <c r="M2794" s="99">
        <v>0.71894150417827296</v>
      </c>
    </row>
    <row r="2795" spans="1:13" x14ac:dyDescent="0.35">
      <c r="A2795" s="99">
        <v>426.4</v>
      </c>
      <c r="B2795" s="99">
        <v>37</v>
      </c>
      <c r="C2795" s="99" t="s">
        <v>274</v>
      </c>
      <c r="D2795" s="99">
        <v>12610</v>
      </c>
      <c r="E2795" s="99" t="s">
        <v>61</v>
      </c>
      <c r="F2795" s="99">
        <v>0.12</v>
      </c>
      <c r="G2795" s="99" t="s">
        <v>287</v>
      </c>
      <c r="H2795" s="99" t="s">
        <v>60</v>
      </c>
      <c r="I2795" s="99" t="s">
        <v>59</v>
      </c>
      <c r="J2795" s="99" t="s">
        <v>263</v>
      </c>
      <c r="K2795" s="99">
        <v>12905</v>
      </c>
      <c r="L2795" s="99">
        <v>17950</v>
      </c>
      <c r="M2795" s="99">
        <v>0.71894150417827296</v>
      </c>
    </row>
    <row r="2796" spans="1:13" x14ac:dyDescent="0.35">
      <c r="A2796" s="99">
        <v>429.4</v>
      </c>
      <c r="B2796" s="99">
        <v>37</v>
      </c>
      <c r="C2796" s="99" t="s">
        <v>274</v>
      </c>
      <c r="D2796" s="99">
        <v>12499</v>
      </c>
      <c r="E2796" s="99" t="s">
        <v>61</v>
      </c>
      <c r="F2796" s="99">
        <v>0.12</v>
      </c>
      <c r="G2796" s="99" t="s">
        <v>287</v>
      </c>
      <c r="H2796" s="99" t="s">
        <v>60</v>
      </c>
      <c r="I2796" s="99" t="s">
        <v>59</v>
      </c>
      <c r="J2796" s="99" t="s">
        <v>263</v>
      </c>
      <c r="K2796" s="99">
        <v>12905</v>
      </c>
      <c r="L2796" s="99">
        <v>17950</v>
      </c>
      <c r="M2796" s="99">
        <v>0.71894150417827296</v>
      </c>
    </row>
    <row r="2797" spans="1:13" x14ac:dyDescent="0.35">
      <c r="A2797" s="99">
        <v>432.4</v>
      </c>
      <c r="B2797" s="99">
        <v>37</v>
      </c>
      <c r="C2797" s="99" t="s">
        <v>274</v>
      </c>
      <c r="D2797" s="99">
        <v>12490</v>
      </c>
      <c r="E2797" s="99" t="s">
        <v>61</v>
      </c>
      <c r="F2797" s="99">
        <v>0.12</v>
      </c>
      <c r="G2797" s="99" t="s">
        <v>287</v>
      </c>
      <c r="H2797" s="99" t="s">
        <v>60</v>
      </c>
      <c r="I2797" s="99" t="s">
        <v>59</v>
      </c>
      <c r="J2797" s="99" t="s">
        <v>263</v>
      </c>
      <c r="K2797" s="99">
        <v>12905</v>
      </c>
      <c r="L2797" s="99">
        <v>17950</v>
      </c>
      <c r="M2797" s="99">
        <v>0.71894150417827296</v>
      </c>
    </row>
    <row r="2798" spans="1:13" x14ac:dyDescent="0.35">
      <c r="A2798" s="99">
        <v>435.4</v>
      </c>
      <c r="B2798" s="99">
        <v>37</v>
      </c>
      <c r="C2798" s="99" t="s">
        <v>274</v>
      </c>
      <c r="D2798" s="99">
        <v>12450</v>
      </c>
      <c r="E2798" s="99" t="s">
        <v>61</v>
      </c>
      <c r="F2798" s="99">
        <v>0.12</v>
      </c>
      <c r="G2798" s="99" t="s">
        <v>287</v>
      </c>
      <c r="H2798" s="99" t="s">
        <v>60</v>
      </c>
      <c r="I2798" s="99" t="s">
        <v>59</v>
      </c>
      <c r="J2798" s="99" t="s">
        <v>263</v>
      </c>
      <c r="K2798" s="99">
        <v>12905</v>
      </c>
      <c r="L2798" s="99">
        <v>17950</v>
      </c>
      <c r="M2798" s="99">
        <v>0.71894150417827296</v>
      </c>
    </row>
    <row r="2799" spans="1:13" x14ac:dyDescent="0.35">
      <c r="A2799" s="99">
        <v>438.4</v>
      </c>
      <c r="B2799" s="99">
        <v>37</v>
      </c>
      <c r="C2799" s="99" t="s">
        <v>274</v>
      </c>
      <c r="D2799" s="99">
        <v>12621</v>
      </c>
      <c r="E2799" s="99" t="s">
        <v>61</v>
      </c>
      <c r="F2799" s="99">
        <v>0.12</v>
      </c>
      <c r="G2799" s="99" t="s">
        <v>287</v>
      </c>
      <c r="H2799" s="99" t="s">
        <v>60</v>
      </c>
      <c r="I2799" s="99" t="s">
        <v>59</v>
      </c>
      <c r="J2799" s="99" t="s">
        <v>263</v>
      </c>
      <c r="K2799" s="99">
        <v>12905</v>
      </c>
      <c r="L2799" s="99">
        <v>17950</v>
      </c>
      <c r="M2799" s="99">
        <v>0.71894150417827296</v>
      </c>
    </row>
    <row r="2800" spans="1:13" x14ac:dyDescent="0.35">
      <c r="A2800" s="99">
        <v>441.4</v>
      </c>
      <c r="B2800" s="99">
        <v>37</v>
      </c>
      <c r="C2800" s="99" t="s">
        <v>274</v>
      </c>
      <c r="D2800" s="99">
        <v>12520</v>
      </c>
      <c r="E2800" s="99" t="s">
        <v>61</v>
      </c>
      <c r="F2800" s="99">
        <v>0.12</v>
      </c>
      <c r="G2800" s="99" t="s">
        <v>287</v>
      </c>
      <c r="H2800" s="99" t="s">
        <v>60</v>
      </c>
      <c r="I2800" s="99" t="s">
        <v>59</v>
      </c>
      <c r="J2800" s="99" t="s">
        <v>263</v>
      </c>
      <c r="K2800" s="99">
        <v>12905</v>
      </c>
      <c r="L2800" s="99">
        <v>17950</v>
      </c>
      <c r="M2800" s="99">
        <v>0.71894150417827296</v>
      </c>
    </row>
    <row r="2801" spans="1:13" x14ac:dyDescent="0.35">
      <c r="A2801" s="99">
        <v>444.4</v>
      </c>
      <c r="B2801" s="99">
        <v>37</v>
      </c>
      <c r="C2801" s="99" t="s">
        <v>274</v>
      </c>
      <c r="D2801" s="99">
        <v>12609</v>
      </c>
      <c r="E2801" s="99" t="s">
        <v>61</v>
      </c>
      <c r="F2801" s="99">
        <v>0.12</v>
      </c>
      <c r="G2801" s="99" t="s">
        <v>287</v>
      </c>
      <c r="H2801" s="99" t="s">
        <v>60</v>
      </c>
      <c r="I2801" s="99" t="s">
        <v>59</v>
      </c>
      <c r="J2801" s="99" t="s">
        <v>263</v>
      </c>
      <c r="K2801" s="99">
        <v>12905</v>
      </c>
      <c r="L2801" s="99">
        <v>17950</v>
      </c>
      <c r="M2801" s="99">
        <v>0.71894150417827296</v>
      </c>
    </row>
    <row r="2802" spans="1:13" x14ac:dyDescent="0.35">
      <c r="A2802" s="99">
        <v>447.4</v>
      </c>
      <c r="B2802" s="99">
        <v>37</v>
      </c>
      <c r="C2802" s="99" t="s">
        <v>274</v>
      </c>
      <c r="D2802" s="99">
        <v>12559</v>
      </c>
      <c r="E2802" s="99" t="s">
        <v>61</v>
      </c>
      <c r="F2802" s="99">
        <v>0.12</v>
      </c>
      <c r="G2802" s="99" t="s">
        <v>287</v>
      </c>
      <c r="H2802" s="99" t="s">
        <v>60</v>
      </c>
      <c r="I2802" s="99" t="s">
        <v>59</v>
      </c>
      <c r="J2802" s="99" t="s">
        <v>263</v>
      </c>
      <c r="K2802" s="99">
        <v>12905</v>
      </c>
      <c r="L2802" s="99">
        <v>17950</v>
      </c>
      <c r="M2802" s="99">
        <v>0.71894150417827296</v>
      </c>
    </row>
    <row r="2803" spans="1:13" x14ac:dyDescent="0.35">
      <c r="A2803" s="99">
        <v>450.4</v>
      </c>
      <c r="B2803" s="99">
        <v>37</v>
      </c>
      <c r="C2803" s="99" t="s">
        <v>274</v>
      </c>
      <c r="D2803" s="99">
        <v>12479</v>
      </c>
      <c r="E2803" s="99" t="s">
        <v>61</v>
      </c>
      <c r="F2803" s="99">
        <v>0.12</v>
      </c>
      <c r="G2803" s="99" t="s">
        <v>287</v>
      </c>
      <c r="H2803" s="99" t="s">
        <v>60</v>
      </c>
      <c r="I2803" s="99" t="s">
        <v>59</v>
      </c>
      <c r="J2803" s="99" t="s">
        <v>263</v>
      </c>
      <c r="K2803" s="99">
        <v>12905</v>
      </c>
      <c r="L2803" s="99">
        <v>17950</v>
      </c>
      <c r="M2803" s="99">
        <v>0.71894150417827296</v>
      </c>
    </row>
    <row r="2804" spans="1:13" x14ac:dyDescent="0.35">
      <c r="A2804" s="99">
        <v>453.4</v>
      </c>
      <c r="B2804" s="99">
        <v>37</v>
      </c>
      <c r="C2804" s="99" t="s">
        <v>274</v>
      </c>
      <c r="D2804" s="99">
        <v>12552</v>
      </c>
      <c r="E2804" s="99" t="s">
        <v>61</v>
      </c>
      <c r="F2804" s="99">
        <v>0.12</v>
      </c>
      <c r="G2804" s="99" t="s">
        <v>287</v>
      </c>
      <c r="H2804" s="99" t="s">
        <v>60</v>
      </c>
      <c r="I2804" s="99" t="s">
        <v>59</v>
      </c>
      <c r="J2804" s="99" t="s">
        <v>263</v>
      </c>
      <c r="K2804" s="99">
        <v>12905</v>
      </c>
      <c r="L2804" s="99">
        <v>17950</v>
      </c>
      <c r="M2804" s="99">
        <v>0.71894150417827296</v>
      </c>
    </row>
    <row r="2805" spans="1:13" x14ac:dyDescent="0.35">
      <c r="A2805" s="99">
        <v>456.4</v>
      </c>
      <c r="B2805" s="99">
        <v>37</v>
      </c>
      <c r="C2805" s="99" t="s">
        <v>274</v>
      </c>
      <c r="D2805" s="99">
        <v>12489</v>
      </c>
      <c r="E2805" s="99" t="s">
        <v>61</v>
      </c>
      <c r="F2805" s="99">
        <v>0.12</v>
      </c>
      <c r="G2805" s="99" t="s">
        <v>287</v>
      </c>
      <c r="H2805" s="99" t="s">
        <v>60</v>
      </c>
      <c r="I2805" s="99" t="s">
        <v>59</v>
      </c>
      <c r="J2805" s="99" t="s">
        <v>263</v>
      </c>
      <c r="K2805" s="99">
        <v>12905</v>
      </c>
      <c r="L2805" s="99">
        <v>17950</v>
      </c>
      <c r="M2805" s="99">
        <v>0.71894150417827296</v>
      </c>
    </row>
    <row r="2806" spans="1:13" x14ac:dyDescent="0.35">
      <c r="A2806" s="99">
        <v>459.4</v>
      </c>
      <c r="B2806" s="99">
        <v>37</v>
      </c>
      <c r="C2806" s="99" t="s">
        <v>274</v>
      </c>
      <c r="D2806" s="99">
        <v>12307</v>
      </c>
      <c r="E2806" s="99" t="s">
        <v>61</v>
      </c>
      <c r="F2806" s="99">
        <v>0.12</v>
      </c>
      <c r="G2806" s="99" t="s">
        <v>287</v>
      </c>
      <c r="H2806" s="99" t="s">
        <v>60</v>
      </c>
      <c r="I2806" s="99" t="s">
        <v>59</v>
      </c>
      <c r="J2806" s="99" t="s">
        <v>263</v>
      </c>
      <c r="K2806" s="99">
        <v>12905</v>
      </c>
      <c r="L2806" s="99">
        <v>17950</v>
      </c>
      <c r="M2806" s="99">
        <v>0.71894150417827296</v>
      </c>
    </row>
    <row r="2807" spans="1:13" x14ac:dyDescent="0.35">
      <c r="A2807" s="99">
        <v>462.4</v>
      </c>
      <c r="B2807" s="99">
        <v>37</v>
      </c>
      <c r="C2807" s="99" t="s">
        <v>274</v>
      </c>
      <c r="D2807" s="99">
        <v>12426</v>
      </c>
      <c r="E2807" s="99" t="s">
        <v>61</v>
      </c>
      <c r="F2807" s="99">
        <v>0.12</v>
      </c>
      <c r="G2807" s="99" t="s">
        <v>287</v>
      </c>
      <c r="H2807" s="99" t="s">
        <v>60</v>
      </c>
      <c r="I2807" s="99" t="s">
        <v>59</v>
      </c>
      <c r="J2807" s="99" t="s">
        <v>263</v>
      </c>
      <c r="K2807" s="99">
        <v>12905</v>
      </c>
      <c r="L2807" s="99">
        <v>17950</v>
      </c>
      <c r="M2807" s="99">
        <v>0.71894150417827296</v>
      </c>
    </row>
    <row r="2808" spans="1:13" x14ac:dyDescent="0.35">
      <c r="A2808" s="99">
        <v>465.4</v>
      </c>
      <c r="B2808" s="99">
        <v>37</v>
      </c>
      <c r="C2808" s="99" t="s">
        <v>274</v>
      </c>
      <c r="D2808" s="99">
        <v>12603</v>
      </c>
      <c r="E2808" s="99" t="s">
        <v>61</v>
      </c>
      <c r="F2808" s="99">
        <v>0.12</v>
      </c>
      <c r="G2808" s="99" t="s">
        <v>287</v>
      </c>
      <c r="H2808" s="99" t="s">
        <v>60</v>
      </c>
      <c r="I2808" s="99" t="s">
        <v>59</v>
      </c>
      <c r="J2808" s="99" t="s">
        <v>263</v>
      </c>
      <c r="K2808" s="99">
        <v>12905</v>
      </c>
      <c r="L2808" s="99">
        <v>17950</v>
      </c>
      <c r="M2808" s="99">
        <v>0.71894150417827296</v>
      </c>
    </row>
    <row r="2809" spans="1:13" x14ac:dyDescent="0.35">
      <c r="A2809" s="99">
        <v>468.4</v>
      </c>
      <c r="B2809" s="99">
        <v>37</v>
      </c>
      <c r="C2809" s="99" t="s">
        <v>274</v>
      </c>
      <c r="D2809" s="99">
        <v>12412</v>
      </c>
      <c r="E2809" s="99" t="s">
        <v>61</v>
      </c>
      <c r="F2809" s="99">
        <v>0.12</v>
      </c>
      <c r="G2809" s="99" t="s">
        <v>287</v>
      </c>
      <c r="H2809" s="99" t="s">
        <v>60</v>
      </c>
      <c r="I2809" s="99" t="s">
        <v>59</v>
      </c>
      <c r="J2809" s="99" t="s">
        <v>263</v>
      </c>
      <c r="K2809" s="99">
        <v>12905</v>
      </c>
      <c r="L2809" s="99">
        <v>17950</v>
      </c>
      <c r="M2809" s="99">
        <v>0.71894150417827296</v>
      </c>
    </row>
    <row r="2810" spans="1:13" x14ac:dyDescent="0.35">
      <c r="A2810" s="99">
        <v>471.4</v>
      </c>
      <c r="B2810" s="99">
        <v>37</v>
      </c>
      <c r="C2810" s="99" t="s">
        <v>274</v>
      </c>
      <c r="D2810" s="99">
        <v>12603</v>
      </c>
      <c r="E2810" s="99" t="s">
        <v>61</v>
      </c>
      <c r="F2810" s="99">
        <v>0.12</v>
      </c>
      <c r="G2810" s="99" t="s">
        <v>287</v>
      </c>
      <c r="H2810" s="99" t="s">
        <v>60</v>
      </c>
      <c r="I2810" s="99" t="s">
        <v>59</v>
      </c>
      <c r="J2810" s="99" t="s">
        <v>263</v>
      </c>
      <c r="K2810" s="99">
        <v>12905</v>
      </c>
      <c r="L2810" s="99">
        <v>17950</v>
      </c>
      <c r="M2810" s="99">
        <v>0.71894150417827296</v>
      </c>
    </row>
    <row r="2811" spans="1:13" x14ac:dyDescent="0.35">
      <c r="A2811" s="99">
        <v>474.4</v>
      </c>
      <c r="B2811" s="99">
        <v>37</v>
      </c>
      <c r="C2811" s="99" t="s">
        <v>274</v>
      </c>
      <c r="D2811" s="99">
        <v>12403</v>
      </c>
      <c r="E2811" s="99" t="s">
        <v>61</v>
      </c>
      <c r="F2811" s="99">
        <v>0.12</v>
      </c>
      <c r="G2811" s="99" t="s">
        <v>287</v>
      </c>
      <c r="H2811" s="99" t="s">
        <v>60</v>
      </c>
      <c r="I2811" s="99" t="s">
        <v>59</v>
      </c>
      <c r="J2811" s="99" t="s">
        <v>263</v>
      </c>
      <c r="K2811" s="99">
        <v>12905</v>
      </c>
      <c r="L2811" s="99">
        <v>17950</v>
      </c>
      <c r="M2811" s="99">
        <v>0.71894150417827296</v>
      </c>
    </row>
    <row r="2812" spans="1:13" x14ac:dyDescent="0.35">
      <c r="A2812" s="99">
        <v>477.4</v>
      </c>
      <c r="B2812" s="99">
        <v>37</v>
      </c>
      <c r="C2812" s="99" t="s">
        <v>274</v>
      </c>
      <c r="D2812" s="99">
        <v>12403</v>
      </c>
      <c r="E2812" s="99" t="s">
        <v>61</v>
      </c>
      <c r="F2812" s="99">
        <v>0.12</v>
      </c>
      <c r="G2812" s="99" t="s">
        <v>287</v>
      </c>
      <c r="H2812" s="99" t="s">
        <v>60</v>
      </c>
      <c r="I2812" s="99" t="s">
        <v>59</v>
      </c>
      <c r="J2812" s="99" t="s">
        <v>263</v>
      </c>
      <c r="K2812" s="99">
        <v>12905</v>
      </c>
      <c r="L2812" s="99">
        <v>17950</v>
      </c>
      <c r="M2812" s="99">
        <v>0.71894150417827296</v>
      </c>
    </row>
    <row r="2813" spans="1:13" x14ac:dyDescent="0.35">
      <c r="A2813" s="99">
        <v>480.4</v>
      </c>
      <c r="B2813" s="99">
        <v>37</v>
      </c>
      <c r="C2813" s="99" t="s">
        <v>274</v>
      </c>
      <c r="D2813" s="99">
        <v>12524</v>
      </c>
      <c r="E2813" s="99" t="s">
        <v>61</v>
      </c>
      <c r="F2813" s="99">
        <v>0.12</v>
      </c>
      <c r="G2813" s="99" t="s">
        <v>287</v>
      </c>
      <c r="H2813" s="99" t="s">
        <v>60</v>
      </c>
      <c r="I2813" s="99" t="s">
        <v>59</v>
      </c>
      <c r="J2813" s="99" t="s">
        <v>263</v>
      </c>
      <c r="K2813" s="99">
        <v>12905</v>
      </c>
      <c r="L2813" s="99">
        <v>17950</v>
      </c>
      <c r="M2813" s="99">
        <v>0.71894150417827296</v>
      </c>
    </row>
    <row r="2814" spans="1:13" x14ac:dyDescent="0.35">
      <c r="A2814" s="99">
        <v>483.4</v>
      </c>
      <c r="B2814" s="99">
        <v>37</v>
      </c>
      <c r="C2814" s="99" t="s">
        <v>274</v>
      </c>
      <c r="D2814" s="99">
        <v>12382</v>
      </c>
      <c r="E2814" s="99" t="s">
        <v>61</v>
      </c>
      <c r="F2814" s="99">
        <v>0.12</v>
      </c>
      <c r="G2814" s="99" t="s">
        <v>287</v>
      </c>
      <c r="H2814" s="99" t="s">
        <v>60</v>
      </c>
      <c r="I2814" s="99" t="s">
        <v>59</v>
      </c>
      <c r="J2814" s="99" t="s">
        <v>263</v>
      </c>
      <c r="K2814" s="99">
        <v>12905</v>
      </c>
      <c r="L2814" s="99">
        <v>17950</v>
      </c>
      <c r="M2814" s="99">
        <v>0.71894150417827296</v>
      </c>
    </row>
    <row r="2815" spans="1:13" x14ac:dyDescent="0.35">
      <c r="A2815" s="99">
        <v>486.4</v>
      </c>
      <c r="B2815" s="99">
        <v>37</v>
      </c>
      <c r="C2815" s="99" t="s">
        <v>274</v>
      </c>
      <c r="D2815" s="99">
        <v>12570</v>
      </c>
      <c r="E2815" s="99" t="s">
        <v>61</v>
      </c>
      <c r="F2815" s="99">
        <v>0.12</v>
      </c>
      <c r="G2815" s="99" t="s">
        <v>287</v>
      </c>
      <c r="H2815" s="99" t="s">
        <v>60</v>
      </c>
      <c r="I2815" s="99" t="s">
        <v>59</v>
      </c>
      <c r="J2815" s="99" t="s">
        <v>263</v>
      </c>
      <c r="K2815" s="99">
        <v>12905</v>
      </c>
      <c r="L2815" s="99">
        <v>17950</v>
      </c>
      <c r="M2815" s="99">
        <v>0.71894150417827296</v>
      </c>
    </row>
    <row r="2816" spans="1:13" x14ac:dyDescent="0.35">
      <c r="A2816" s="99">
        <v>489.4</v>
      </c>
      <c r="B2816" s="99">
        <v>37</v>
      </c>
      <c r="C2816" s="99" t="s">
        <v>274</v>
      </c>
      <c r="D2816" s="99">
        <v>12500</v>
      </c>
      <c r="E2816" s="99" t="s">
        <v>61</v>
      </c>
      <c r="F2816" s="99">
        <v>0.12</v>
      </c>
      <c r="G2816" s="99" t="s">
        <v>287</v>
      </c>
      <c r="H2816" s="99" t="s">
        <v>60</v>
      </c>
      <c r="I2816" s="99" t="s">
        <v>59</v>
      </c>
      <c r="J2816" s="99" t="s">
        <v>263</v>
      </c>
      <c r="K2816" s="99">
        <v>12905</v>
      </c>
      <c r="L2816" s="99">
        <v>17950</v>
      </c>
      <c r="M2816" s="99">
        <v>0.71894150417827296</v>
      </c>
    </row>
    <row r="2817" spans="1:13" x14ac:dyDescent="0.35">
      <c r="A2817" s="99">
        <v>492.4</v>
      </c>
      <c r="B2817" s="99">
        <v>37</v>
      </c>
      <c r="C2817" s="99" t="s">
        <v>274</v>
      </c>
      <c r="D2817" s="99">
        <v>12436</v>
      </c>
      <c r="E2817" s="99" t="s">
        <v>61</v>
      </c>
      <c r="F2817" s="99">
        <v>0.12</v>
      </c>
      <c r="G2817" s="99" t="s">
        <v>287</v>
      </c>
      <c r="H2817" s="99" t="s">
        <v>60</v>
      </c>
      <c r="I2817" s="99" t="s">
        <v>59</v>
      </c>
      <c r="J2817" s="99" t="s">
        <v>263</v>
      </c>
      <c r="K2817" s="99">
        <v>12905</v>
      </c>
      <c r="L2817" s="99">
        <v>17950</v>
      </c>
      <c r="M2817" s="99">
        <v>0.71894150417827296</v>
      </c>
    </row>
    <row r="2818" spans="1:13" x14ac:dyDescent="0.35">
      <c r="A2818" s="99">
        <v>495.4</v>
      </c>
      <c r="B2818" s="99">
        <v>37</v>
      </c>
      <c r="C2818" s="99" t="s">
        <v>274</v>
      </c>
      <c r="D2818" s="99">
        <v>12601</v>
      </c>
      <c r="E2818" s="99" t="s">
        <v>61</v>
      </c>
      <c r="F2818" s="99">
        <v>0.12</v>
      </c>
      <c r="G2818" s="99" t="s">
        <v>287</v>
      </c>
      <c r="H2818" s="99" t="s">
        <v>60</v>
      </c>
      <c r="I2818" s="99" t="s">
        <v>59</v>
      </c>
      <c r="J2818" s="99" t="s">
        <v>263</v>
      </c>
      <c r="K2818" s="99">
        <v>12905</v>
      </c>
      <c r="L2818" s="99">
        <v>17950</v>
      </c>
      <c r="M2818" s="99">
        <v>0.71894150417827296</v>
      </c>
    </row>
    <row r="2819" spans="1:13" x14ac:dyDescent="0.35">
      <c r="A2819" s="99">
        <v>498.4</v>
      </c>
      <c r="B2819" s="99">
        <v>37</v>
      </c>
      <c r="C2819" s="99" t="s">
        <v>274</v>
      </c>
      <c r="D2819" s="99">
        <v>12440</v>
      </c>
      <c r="E2819" s="99" t="s">
        <v>61</v>
      </c>
      <c r="F2819" s="99">
        <v>0.12</v>
      </c>
      <c r="G2819" s="99" t="s">
        <v>287</v>
      </c>
      <c r="H2819" s="99" t="s">
        <v>60</v>
      </c>
      <c r="I2819" s="99" t="s">
        <v>59</v>
      </c>
      <c r="J2819" s="99" t="s">
        <v>263</v>
      </c>
      <c r="K2819" s="99">
        <v>12905</v>
      </c>
      <c r="L2819" s="99">
        <v>17950</v>
      </c>
      <c r="M2819" s="99">
        <v>0.71894150417827296</v>
      </c>
    </row>
    <row r="2820" spans="1:13" x14ac:dyDescent="0.35">
      <c r="A2820" s="99">
        <v>501.4</v>
      </c>
      <c r="B2820" s="99">
        <v>37</v>
      </c>
      <c r="C2820" s="99" t="s">
        <v>274</v>
      </c>
      <c r="D2820" s="99">
        <v>12460</v>
      </c>
      <c r="E2820" s="99" t="s">
        <v>61</v>
      </c>
      <c r="F2820" s="99">
        <v>0.12</v>
      </c>
      <c r="G2820" s="99" t="s">
        <v>287</v>
      </c>
      <c r="H2820" s="99" t="s">
        <v>60</v>
      </c>
      <c r="I2820" s="99" t="s">
        <v>59</v>
      </c>
      <c r="J2820" s="99" t="s">
        <v>263</v>
      </c>
      <c r="K2820" s="99">
        <v>12905</v>
      </c>
      <c r="L2820" s="99">
        <v>17950</v>
      </c>
      <c r="M2820" s="99">
        <v>0.71894150417827296</v>
      </c>
    </row>
    <row r="2821" spans="1:13" x14ac:dyDescent="0.35">
      <c r="A2821" s="99">
        <v>504.4</v>
      </c>
      <c r="B2821" s="99">
        <v>37</v>
      </c>
      <c r="C2821" s="99" t="s">
        <v>274</v>
      </c>
      <c r="D2821" s="99">
        <v>12343</v>
      </c>
      <c r="E2821" s="99" t="s">
        <v>61</v>
      </c>
      <c r="F2821" s="99">
        <v>0.12</v>
      </c>
      <c r="G2821" s="99" t="s">
        <v>287</v>
      </c>
      <c r="H2821" s="99" t="s">
        <v>60</v>
      </c>
      <c r="I2821" s="99" t="s">
        <v>59</v>
      </c>
      <c r="J2821" s="99" t="s">
        <v>263</v>
      </c>
      <c r="K2821" s="99">
        <v>12905</v>
      </c>
      <c r="L2821" s="99">
        <v>17950</v>
      </c>
      <c r="M2821" s="99">
        <v>0.71894150417827296</v>
      </c>
    </row>
    <row r="2822" spans="1:13" x14ac:dyDescent="0.35">
      <c r="A2822" s="99">
        <v>507.4</v>
      </c>
      <c r="B2822" s="99">
        <v>37</v>
      </c>
      <c r="C2822" s="99" t="s">
        <v>274</v>
      </c>
      <c r="D2822" s="99">
        <v>12511</v>
      </c>
      <c r="E2822" s="99" t="s">
        <v>61</v>
      </c>
      <c r="F2822" s="99">
        <v>0.12</v>
      </c>
      <c r="G2822" s="99" t="s">
        <v>287</v>
      </c>
      <c r="H2822" s="99" t="s">
        <v>60</v>
      </c>
      <c r="I2822" s="99" t="s">
        <v>59</v>
      </c>
      <c r="J2822" s="99" t="s">
        <v>263</v>
      </c>
      <c r="K2822" s="99">
        <v>12905</v>
      </c>
      <c r="L2822" s="99">
        <v>17950</v>
      </c>
      <c r="M2822" s="99">
        <v>0.71894150417827296</v>
      </c>
    </row>
    <row r="2823" spans="1:13" x14ac:dyDescent="0.35">
      <c r="A2823" s="99">
        <v>510.4</v>
      </c>
      <c r="B2823" s="99">
        <v>36.9</v>
      </c>
      <c r="C2823" s="99" t="s">
        <v>274</v>
      </c>
      <c r="D2823" s="99">
        <v>12550</v>
      </c>
      <c r="E2823" s="99" t="s">
        <v>61</v>
      </c>
      <c r="F2823" s="99">
        <v>0.12</v>
      </c>
      <c r="G2823" s="99" t="s">
        <v>287</v>
      </c>
      <c r="H2823" s="99" t="s">
        <v>60</v>
      </c>
      <c r="I2823" s="99" t="s">
        <v>59</v>
      </c>
      <c r="J2823" s="99" t="s">
        <v>263</v>
      </c>
      <c r="K2823" s="99">
        <v>12905</v>
      </c>
      <c r="L2823" s="99">
        <v>17950</v>
      </c>
      <c r="M2823" s="99">
        <v>0.71894150417827296</v>
      </c>
    </row>
    <row r="2824" spans="1:13" x14ac:dyDescent="0.35">
      <c r="A2824" s="99">
        <v>513.4</v>
      </c>
      <c r="B2824" s="99">
        <v>37</v>
      </c>
      <c r="C2824" s="99" t="s">
        <v>274</v>
      </c>
      <c r="D2824" s="99">
        <v>12483</v>
      </c>
      <c r="E2824" s="99" t="s">
        <v>61</v>
      </c>
      <c r="F2824" s="99">
        <v>0.12</v>
      </c>
      <c r="G2824" s="99" t="s">
        <v>287</v>
      </c>
      <c r="H2824" s="99" t="s">
        <v>60</v>
      </c>
      <c r="I2824" s="99" t="s">
        <v>59</v>
      </c>
      <c r="J2824" s="99" t="s">
        <v>263</v>
      </c>
      <c r="K2824" s="99">
        <v>12905</v>
      </c>
      <c r="L2824" s="99">
        <v>17950</v>
      </c>
      <c r="M2824" s="99">
        <v>0.71894150417827296</v>
      </c>
    </row>
    <row r="2825" spans="1:13" x14ac:dyDescent="0.35">
      <c r="A2825" s="99">
        <v>516.4</v>
      </c>
      <c r="B2825" s="99">
        <v>37</v>
      </c>
      <c r="C2825" s="99" t="s">
        <v>274</v>
      </c>
      <c r="D2825" s="99">
        <v>12500</v>
      </c>
      <c r="E2825" s="99" t="s">
        <v>61</v>
      </c>
      <c r="F2825" s="99">
        <v>0.12</v>
      </c>
      <c r="G2825" s="99" t="s">
        <v>287</v>
      </c>
      <c r="H2825" s="99" t="s">
        <v>60</v>
      </c>
      <c r="I2825" s="99" t="s">
        <v>59</v>
      </c>
      <c r="J2825" s="99" t="s">
        <v>263</v>
      </c>
      <c r="K2825" s="99">
        <v>12905</v>
      </c>
      <c r="L2825" s="99">
        <v>17950</v>
      </c>
      <c r="M2825" s="99">
        <v>0.71894150417827296</v>
      </c>
    </row>
    <row r="2826" spans="1:13" x14ac:dyDescent="0.35">
      <c r="A2826" s="99">
        <v>519.4</v>
      </c>
      <c r="B2826" s="99">
        <v>37</v>
      </c>
      <c r="C2826" s="99" t="s">
        <v>274</v>
      </c>
      <c r="D2826" s="99">
        <v>12496</v>
      </c>
      <c r="E2826" s="99" t="s">
        <v>61</v>
      </c>
      <c r="F2826" s="99">
        <v>0.12</v>
      </c>
      <c r="G2826" s="99" t="s">
        <v>287</v>
      </c>
      <c r="H2826" s="99" t="s">
        <v>60</v>
      </c>
      <c r="I2826" s="99" t="s">
        <v>59</v>
      </c>
      <c r="J2826" s="99" t="s">
        <v>263</v>
      </c>
      <c r="K2826" s="99">
        <v>12905</v>
      </c>
      <c r="L2826" s="99">
        <v>17950</v>
      </c>
      <c r="M2826" s="99">
        <v>0.71894150417827296</v>
      </c>
    </row>
    <row r="2827" spans="1:13" x14ac:dyDescent="0.35">
      <c r="A2827" s="99">
        <v>522.4</v>
      </c>
      <c r="B2827" s="99">
        <v>37</v>
      </c>
      <c r="C2827" s="99" t="s">
        <v>274</v>
      </c>
      <c r="D2827" s="99">
        <v>12442</v>
      </c>
      <c r="E2827" s="99" t="s">
        <v>61</v>
      </c>
      <c r="F2827" s="99">
        <v>0.12</v>
      </c>
      <c r="G2827" s="99" t="s">
        <v>287</v>
      </c>
      <c r="H2827" s="99" t="s">
        <v>60</v>
      </c>
      <c r="I2827" s="99" t="s">
        <v>59</v>
      </c>
      <c r="J2827" s="99" t="s">
        <v>263</v>
      </c>
      <c r="K2827" s="99">
        <v>12905</v>
      </c>
      <c r="L2827" s="99">
        <v>17950</v>
      </c>
      <c r="M2827" s="99">
        <v>0.71894150417827296</v>
      </c>
    </row>
    <row r="2828" spans="1:13" x14ac:dyDescent="0.35">
      <c r="A2828" s="99">
        <v>525.4</v>
      </c>
      <c r="B2828" s="99">
        <v>37</v>
      </c>
      <c r="C2828" s="99" t="s">
        <v>274</v>
      </c>
      <c r="D2828" s="99">
        <v>12419</v>
      </c>
      <c r="E2828" s="99" t="s">
        <v>61</v>
      </c>
      <c r="F2828" s="99">
        <v>0.12</v>
      </c>
      <c r="G2828" s="99" t="s">
        <v>287</v>
      </c>
      <c r="H2828" s="99" t="s">
        <v>60</v>
      </c>
      <c r="I2828" s="99" t="s">
        <v>59</v>
      </c>
      <c r="J2828" s="99" t="s">
        <v>263</v>
      </c>
      <c r="K2828" s="99">
        <v>12905</v>
      </c>
      <c r="L2828" s="99">
        <v>17950</v>
      </c>
      <c r="M2828" s="99">
        <v>0.71894150417827296</v>
      </c>
    </row>
    <row r="2829" spans="1:13" x14ac:dyDescent="0.35">
      <c r="A2829" s="99">
        <v>528.4</v>
      </c>
      <c r="B2829" s="99">
        <v>37</v>
      </c>
      <c r="C2829" s="99" t="s">
        <v>274</v>
      </c>
      <c r="D2829" s="99">
        <v>12424</v>
      </c>
      <c r="E2829" s="99" t="s">
        <v>61</v>
      </c>
      <c r="F2829" s="99">
        <v>0.12</v>
      </c>
      <c r="G2829" s="99" t="s">
        <v>287</v>
      </c>
      <c r="H2829" s="99" t="s">
        <v>60</v>
      </c>
      <c r="I2829" s="99" t="s">
        <v>59</v>
      </c>
      <c r="J2829" s="99" t="s">
        <v>263</v>
      </c>
      <c r="K2829" s="99">
        <v>12905</v>
      </c>
      <c r="L2829" s="99">
        <v>17950</v>
      </c>
      <c r="M2829" s="99">
        <v>0.71894150417827296</v>
      </c>
    </row>
    <row r="2830" spans="1:13" x14ac:dyDescent="0.35">
      <c r="A2830" s="99">
        <v>531.4</v>
      </c>
      <c r="B2830" s="99">
        <v>37</v>
      </c>
      <c r="C2830" s="99" t="s">
        <v>274</v>
      </c>
      <c r="D2830" s="99">
        <v>12404</v>
      </c>
      <c r="E2830" s="99" t="s">
        <v>61</v>
      </c>
      <c r="F2830" s="99">
        <v>0.12</v>
      </c>
      <c r="G2830" s="99" t="s">
        <v>287</v>
      </c>
      <c r="H2830" s="99" t="s">
        <v>60</v>
      </c>
      <c r="I2830" s="99" t="s">
        <v>59</v>
      </c>
      <c r="J2830" s="99" t="s">
        <v>263</v>
      </c>
      <c r="K2830" s="99">
        <v>12905</v>
      </c>
      <c r="L2830" s="99">
        <v>17950</v>
      </c>
      <c r="M2830" s="99">
        <v>0.71894150417827296</v>
      </c>
    </row>
    <row r="2831" spans="1:13" x14ac:dyDescent="0.35">
      <c r="A2831" s="99">
        <v>534.4</v>
      </c>
      <c r="B2831" s="99">
        <v>37</v>
      </c>
      <c r="C2831" s="99" t="s">
        <v>274</v>
      </c>
      <c r="D2831" s="99">
        <v>12508</v>
      </c>
      <c r="E2831" s="99" t="s">
        <v>61</v>
      </c>
      <c r="F2831" s="99">
        <v>0.12</v>
      </c>
      <c r="G2831" s="99" t="s">
        <v>287</v>
      </c>
      <c r="H2831" s="99" t="s">
        <v>60</v>
      </c>
      <c r="I2831" s="99" t="s">
        <v>59</v>
      </c>
      <c r="J2831" s="99" t="s">
        <v>263</v>
      </c>
      <c r="K2831" s="99">
        <v>12905</v>
      </c>
      <c r="L2831" s="99">
        <v>17950</v>
      </c>
      <c r="M2831" s="99">
        <v>0.71894150417827296</v>
      </c>
    </row>
    <row r="2832" spans="1:13" x14ac:dyDescent="0.35">
      <c r="A2832" s="99">
        <v>537.4</v>
      </c>
      <c r="B2832" s="99">
        <v>37</v>
      </c>
      <c r="C2832" s="99" t="s">
        <v>274</v>
      </c>
      <c r="D2832" s="99">
        <v>12452</v>
      </c>
      <c r="E2832" s="99" t="s">
        <v>61</v>
      </c>
      <c r="F2832" s="99">
        <v>0.12</v>
      </c>
      <c r="G2832" s="99" t="s">
        <v>287</v>
      </c>
      <c r="H2832" s="99" t="s">
        <v>60</v>
      </c>
      <c r="I2832" s="99" t="s">
        <v>59</v>
      </c>
      <c r="J2832" s="99" t="s">
        <v>263</v>
      </c>
      <c r="K2832" s="99">
        <v>12905</v>
      </c>
      <c r="L2832" s="99">
        <v>17950</v>
      </c>
      <c r="M2832" s="99">
        <v>0.71894150417827296</v>
      </c>
    </row>
    <row r="2833" spans="1:13" x14ac:dyDescent="0.35">
      <c r="A2833" s="99">
        <v>540.4</v>
      </c>
      <c r="B2833" s="99">
        <v>37</v>
      </c>
      <c r="C2833" s="99" t="s">
        <v>274</v>
      </c>
      <c r="D2833" s="99">
        <v>12392</v>
      </c>
      <c r="E2833" s="99" t="s">
        <v>61</v>
      </c>
      <c r="F2833" s="99">
        <v>0.12</v>
      </c>
      <c r="G2833" s="99" t="s">
        <v>287</v>
      </c>
      <c r="H2833" s="99" t="s">
        <v>60</v>
      </c>
      <c r="I2833" s="99" t="s">
        <v>59</v>
      </c>
      <c r="J2833" s="99" t="s">
        <v>263</v>
      </c>
      <c r="K2833" s="99">
        <v>12905</v>
      </c>
      <c r="L2833" s="99">
        <v>17950</v>
      </c>
      <c r="M2833" s="99">
        <v>0.71894150417827296</v>
      </c>
    </row>
    <row r="2834" spans="1:13" x14ac:dyDescent="0.35">
      <c r="A2834" s="99">
        <v>543.4</v>
      </c>
      <c r="B2834" s="99">
        <v>37</v>
      </c>
      <c r="C2834" s="99" t="s">
        <v>274</v>
      </c>
      <c r="D2834" s="99">
        <v>12565</v>
      </c>
      <c r="E2834" s="99" t="s">
        <v>61</v>
      </c>
      <c r="F2834" s="99">
        <v>0.12</v>
      </c>
      <c r="G2834" s="99" t="s">
        <v>287</v>
      </c>
      <c r="H2834" s="99" t="s">
        <v>60</v>
      </c>
      <c r="I2834" s="99" t="s">
        <v>59</v>
      </c>
      <c r="J2834" s="99" t="s">
        <v>263</v>
      </c>
      <c r="K2834" s="99">
        <v>12905</v>
      </c>
      <c r="L2834" s="99">
        <v>17950</v>
      </c>
      <c r="M2834" s="99">
        <v>0.71894150417827296</v>
      </c>
    </row>
    <row r="2835" spans="1:13" x14ac:dyDescent="0.35">
      <c r="A2835" s="99">
        <v>546.4</v>
      </c>
      <c r="B2835" s="99">
        <v>37</v>
      </c>
      <c r="C2835" s="99" t="s">
        <v>274</v>
      </c>
      <c r="D2835" s="99">
        <v>12569</v>
      </c>
      <c r="E2835" s="99" t="s">
        <v>61</v>
      </c>
      <c r="F2835" s="99">
        <v>0.12</v>
      </c>
      <c r="G2835" s="99" t="s">
        <v>287</v>
      </c>
      <c r="H2835" s="99" t="s">
        <v>60</v>
      </c>
      <c r="I2835" s="99" t="s">
        <v>59</v>
      </c>
      <c r="J2835" s="99" t="s">
        <v>263</v>
      </c>
      <c r="K2835" s="99">
        <v>12905</v>
      </c>
      <c r="L2835" s="99">
        <v>17950</v>
      </c>
      <c r="M2835" s="99">
        <v>0.71894150417827296</v>
      </c>
    </row>
    <row r="2836" spans="1:13" x14ac:dyDescent="0.35">
      <c r="A2836" s="99">
        <v>549.4</v>
      </c>
      <c r="B2836" s="99">
        <v>37</v>
      </c>
      <c r="C2836" s="99" t="s">
        <v>274</v>
      </c>
      <c r="D2836" s="99">
        <v>12405</v>
      </c>
      <c r="E2836" s="99" t="s">
        <v>61</v>
      </c>
      <c r="F2836" s="99">
        <v>0.12</v>
      </c>
      <c r="G2836" s="99" t="s">
        <v>287</v>
      </c>
      <c r="H2836" s="99" t="s">
        <v>60</v>
      </c>
      <c r="I2836" s="99" t="s">
        <v>59</v>
      </c>
      <c r="J2836" s="99" t="s">
        <v>263</v>
      </c>
      <c r="K2836" s="99">
        <v>12905</v>
      </c>
      <c r="L2836" s="99">
        <v>17950</v>
      </c>
      <c r="M2836" s="99">
        <v>0.71894150417827296</v>
      </c>
    </row>
    <row r="2837" spans="1:13" x14ac:dyDescent="0.35">
      <c r="A2837" s="99">
        <v>552.4</v>
      </c>
      <c r="B2837" s="99">
        <v>37</v>
      </c>
      <c r="C2837" s="99" t="s">
        <v>274</v>
      </c>
      <c r="D2837" s="99">
        <v>12304</v>
      </c>
      <c r="E2837" s="99" t="s">
        <v>61</v>
      </c>
      <c r="F2837" s="99">
        <v>0.12</v>
      </c>
      <c r="G2837" s="99" t="s">
        <v>287</v>
      </c>
      <c r="H2837" s="99" t="s">
        <v>60</v>
      </c>
      <c r="I2837" s="99" t="s">
        <v>59</v>
      </c>
      <c r="J2837" s="99" t="s">
        <v>263</v>
      </c>
      <c r="K2837" s="99">
        <v>12905</v>
      </c>
      <c r="L2837" s="99">
        <v>17950</v>
      </c>
      <c r="M2837" s="99">
        <v>0.71894150417827296</v>
      </c>
    </row>
    <row r="2838" spans="1:13" x14ac:dyDescent="0.35">
      <c r="A2838" s="99">
        <v>555.4</v>
      </c>
      <c r="B2838" s="99">
        <v>37</v>
      </c>
      <c r="C2838" s="99" t="s">
        <v>274</v>
      </c>
      <c r="D2838" s="99">
        <v>12405</v>
      </c>
      <c r="E2838" s="99" t="s">
        <v>61</v>
      </c>
      <c r="F2838" s="99">
        <v>0.12</v>
      </c>
      <c r="G2838" s="99" t="s">
        <v>287</v>
      </c>
      <c r="H2838" s="99" t="s">
        <v>60</v>
      </c>
      <c r="I2838" s="99" t="s">
        <v>59</v>
      </c>
      <c r="J2838" s="99" t="s">
        <v>263</v>
      </c>
      <c r="K2838" s="99">
        <v>12905</v>
      </c>
      <c r="L2838" s="99">
        <v>17950</v>
      </c>
      <c r="M2838" s="99">
        <v>0.71894150417827296</v>
      </c>
    </row>
    <row r="2839" spans="1:13" x14ac:dyDescent="0.35">
      <c r="A2839" s="99">
        <v>558.4</v>
      </c>
      <c r="B2839" s="99">
        <v>37</v>
      </c>
      <c r="C2839" s="99" t="s">
        <v>274</v>
      </c>
      <c r="D2839" s="99">
        <v>12332</v>
      </c>
      <c r="E2839" s="99" t="s">
        <v>61</v>
      </c>
      <c r="F2839" s="99">
        <v>0.12</v>
      </c>
      <c r="G2839" s="99" t="s">
        <v>287</v>
      </c>
      <c r="H2839" s="99" t="s">
        <v>60</v>
      </c>
      <c r="I2839" s="99" t="s">
        <v>59</v>
      </c>
      <c r="J2839" s="99" t="s">
        <v>263</v>
      </c>
      <c r="K2839" s="99">
        <v>12905</v>
      </c>
      <c r="L2839" s="99">
        <v>17950</v>
      </c>
      <c r="M2839" s="99">
        <v>0.71894150417827296</v>
      </c>
    </row>
    <row r="2840" spans="1:13" x14ac:dyDescent="0.35">
      <c r="A2840" s="99">
        <v>561.4</v>
      </c>
      <c r="B2840" s="99">
        <v>37</v>
      </c>
      <c r="C2840" s="99" t="s">
        <v>274</v>
      </c>
      <c r="D2840" s="99">
        <v>12470</v>
      </c>
      <c r="E2840" s="99" t="s">
        <v>61</v>
      </c>
      <c r="F2840" s="99">
        <v>0.12</v>
      </c>
      <c r="G2840" s="99" t="s">
        <v>287</v>
      </c>
      <c r="H2840" s="99" t="s">
        <v>60</v>
      </c>
      <c r="I2840" s="99" t="s">
        <v>59</v>
      </c>
      <c r="J2840" s="99" t="s">
        <v>263</v>
      </c>
      <c r="K2840" s="99">
        <v>12905</v>
      </c>
      <c r="L2840" s="99">
        <v>17950</v>
      </c>
      <c r="M2840" s="99">
        <v>0.71894150417827296</v>
      </c>
    </row>
    <row r="2841" spans="1:13" x14ac:dyDescent="0.35">
      <c r="A2841" s="99">
        <v>564.4</v>
      </c>
      <c r="B2841" s="99">
        <v>37</v>
      </c>
      <c r="C2841" s="99" t="s">
        <v>274</v>
      </c>
      <c r="D2841" s="99">
        <v>12504</v>
      </c>
      <c r="E2841" s="99" t="s">
        <v>61</v>
      </c>
      <c r="F2841" s="99">
        <v>0.12</v>
      </c>
      <c r="G2841" s="99" t="s">
        <v>287</v>
      </c>
      <c r="H2841" s="99" t="s">
        <v>60</v>
      </c>
      <c r="I2841" s="99" t="s">
        <v>59</v>
      </c>
      <c r="J2841" s="99" t="s">
        <v>263</v>
      </c>
      <c r="K2841" s="99">
        <v>12905</v>
      </c>
      <c r="L2841" s="99">
        <v>17950</v>
      </c>
      <c r="M2841" s="99">
        <v>0.71894150417827296</v>
      </c>
    </row>
    <row r="2842" spans="1:13" x14ac:dyDescent="0.35">
      <c r="A2842" s="99">
        <v>567.4</v>
      </c>
      <c r="B2842" s="99">
        <v>37</v>
      </c>
      <c r="C2842" s="99" t="s">
        <v>274</v>
      </c>
      <c r="D2842" s="99">
        <v>12519</v>
      </c>
      <c r="E2842" s="99" t="s">
        <v>61</v>
      </c>
      <c r="F2842" s="99">
        <v>0.12</v>
      </c>
      <c r="G2842" s="99" t="s">
        <v>287</v>
      </c>
      <c r="H2842" s="99" t="s">
        <v>60</v>
      </c>
      <c r="I2842" s="99" t="s">
        <v>59</v>
      </c>
      <c r="J2842" s="99" t="s">
        <v>263</v>
      </c>
      <c r="K2842" s="99">
        <v>12905</v>
      </c>
      <c r="L2842" s="99">
        <v>17950</v>
      </c>
      <c r="M2842" s="99">
        <v>0.71894150417827296</v>
      </c>
    </row>
    <row r="2843" spans="1:13" x14ac:dyDescent="0.35">
      <c r="A2843" s="99">
        <v>570.4</v>
      </c>
      <c r="B2843" s="99">
        <v>37</v>
      </c>
      <c r="C2843" s="99" t="s">
        <v>274</v>
      </c>
      <c r="D2843" s="99">
        <v>12362</v>
      </c>
      <c r="E2843" s="99" t="s">
        <v>61</v>
      </c>
      <c r="F2843" s="99">
        <v>0.12</v>
      </c>
      <c r="G2843" s="99" t="s">
        <v>287</v>
      </c>
      <c r="H2843" s="99" t="s">
        <v>60</v>
      </c>
      <c r="I2843" s="99" t="s">
        <v>59</v>
      </c>
      <c r="J2843" s="99" t="s">
        <v>263</v>
      </c>
      <c r="K2843" s="99">
        <v>12905</v>
      </c>
      <c r="L2843" s="99">
        <v>17950</v>
      </c>
      <c r="M2843" s="99">
        <v>0.71894150417827296</v>
      </c>
    </row>
    <row r="2844" spans="1:13" x14ac:dyDescent="0.35">
      <c r="A2844" s="99">
        <v>573.4</v>
      </c>
      <c r="B2844" s="99">
        <v>37.1</v>
      </c>
      <c r="C2844" s="99" t="s">
        <v>274</v>
      </c>
      <c r="D2844" s="99">
        <v>12482</v>
      </c>
      <c r="E2844" s="99" t="s">
        <v>61</v>
      </c>
      <c r="F2844" s="99">
        <v>0.12</v>
      </c>
      <c r="G2844" s="99" t="s">
        <v>287</v>
      </c>
      <c r="H2844" s="99" t="s">
        <v>60</v>
      </c>
      <c r="I2844" s="99" t="s">
        <v>59</v>
      </c>
      <c r="J2844" s="99" t="s">
        <v>263</v>
      </c>
      <c r="K2844" s="99">
        <v>12905</v>
      </c>
      <c r="L2844" s="99">
        <v>17950</v>
      </c>
      <c r="M2844" s="99">
        <v>0.71894150417827296</v>
      </c>
    </row>
    <row r="2845" spans="1:13" x14ac:dyDescent="0.35">
      <c r="A2845" s="99">
        <v>576.4</v>
      </c>
      <c r="B2845" s="99">
        <v>37</v>
      </c>
      <c r="C2845" s="99" t="s">
        <v>274</v>
      </c>
      <c r="D2845" s="99">
        <v>12478</v>
      </c>
      <c r="E2845" s="99" t="s">
        <v>61</v>
      </c>
      <c r="F2845" s="99">
        <v>0.12</v>
      </c>
      <c r="G2845" s="99" t="s">
        <v>287</v>
      </c>
      <c r="H2845" s="99" t="s">
        <v>60</v>
      </c>
      <c r="I2845" s="99" t="s">
        <v>59</v>
      </c>
      <c r="J2845" s="99" t="s">
        <v>263</v>
      </c>
      <c r="K2845" s="99">
        <v>12905</v>
      </c>
      <c r="L2845" s="99">
        <v>17950</v>
      </c>
      <c r="M2845" s="99">
        <v>0.71894150417827296</v>
      </c>
    </row>
    <row r="2846" spans="1:13" x14ac:dyDescent="0.35">
      <c r="A2846" s="99">
        <v>579.4</v>
      </c>
      <c r="B2846" s="99">
        <v>37</v>
      </c>
      <c r="C2846" s="99" t="s">
        <v>274</v>
      </c>
      <c r="D2846" s="99">
        <v>12442</v>
      </c>
      <c r="E2846" s="99" t="s">
        <v>61</v>
      </c>
      <c r="F2846" s="99">
        <v>0.12</v>
      </c>
      <c r="G2846" s="99" t="s">
        <v>287</v>
      </c>
      <c r="H2846" s="99" t="s">
        <v>60</v>
      </c>
      <c r="I2846" s="99" t="s">
        <v>59</v>
      </c>
      <c r="J2846" s="99" t="s">
        <v>263</v>
      </c>
      <c r="K2846" s="99">
        <v>12905</v>
      </c>
      <c r="L2846" s="99">
        <v>17950</v>
      </c>
      <c r="M2846" s="99">
        <v>0.71894150417827296</v>
      </c>
    </row>
    <row r="2847" spans="1:13" x14ac:dyDescent="0.35">
      <c r="A2847" s="99">
        <v>582.4</v>
      </c>
      <c r="B2847" s="99">
        <v>37</v>
      </c>
      <c r="C2847" s="99" t="s">
        <v>274</v>
      </c>
      <c r="D2847" s="99">
        <v>12390</v>
      </c>
      <c r="E2847" s="99" t="s">
        <v>61</v>
      </c>
      <c r="F2847" s="99">
        <v>0.12</v>
      </c>
      <c r="G2847" s="99" t="s">
        <v>287</v>
      </c>
      <c r="H2847" s="99" t="s">
        <v>60</v>
      </c>
      <c r="I2847" s="99" t="s">
        <v>59</v>
      </c>
      <c r="J2847" s="99" t="s">
        <v>263</v>
      </c>
      <c r="K2847" s="99">
        <v>12905</v>
      </c>
      <c r="L2847" s="99">
        <v>17950</v>
      </c>
      <c r="M2847" s="99">
        <v>0.71894150417827296</v>
      </c>
    </row>
    <row r="2848" spans="1:13" x14ac:dyDescent="0.35">
      <c r="A2848" s="99">
        <v>585.4</v>
      </c>
      <c r="B2848" s="99">
        <v>37</v>
      </c>
      <c r="C2848" s="99" t="s">
        <v>274</v>
      </c>
      <c r="D2848" s="99">
        <v>12474</v>
      </c>
      <c r="E2848" s="99" t="s">
        <v>61</v>
      </c>
      <c r="F2848" s="99">
        <v>0.12</v>
      </c>
      <c r="G2848" s="99" t="s">
        <v>287</v>
      </c>
      <c r="H2848" s="99" t="s">
        <v>60</v>
      </c>
      <c r="I2848" s="99" t="s">
        <v>59</v>
      </c>
      <c r="J2848" s="99" t="s">
        <v>263</v>
      </c>
      <c r="K2848" s="99">
        <v>12905</v>
      </c>
      <c r="L2848" s="99">
        <v>17950</v>
      </c>
      <c r="M2848" s="99">
        <v>0.71894150417827296</v>
      </c>
    </row>
    <row r="2849" spans="1:13" x14ac:dyDescent="0.35">
      <c r="A2849" s="99">
        <v>588.4</v>
      </c>
      <c r="B2849" s="99">
        <v>37</v>
      </c>
      <c r="C2849" s="99" t="s">
        <v>274</v>
      </c>
      <c r="D2849" s="99">
        <v>12269</v>
      </c>
      <c r="E2849" s="99" t="s">
        <v>61</v>
      </c>
      <c r="F2849" s="99">
        <v>0.12</v>
      </c>
      <c r="G2849" s="99" t="s">
        <v>287</v>
      </c>
      <c r="H2849" s="99" t="s">
        <v>60</v>
      </c>
      <c r="I2849" s="99" t="s">
        <v>59</v>
      </c>
      <c r="J2849" s="99" t="s">
        <v>263</v>
      </c>
      <c r="K2849" s="99">
        <v>12905</v>
      </c>
      <c r="L2849" s="99">
        <v>17950</v>
      </c>
      <c r="M2849" s="99">
        <v>0.71894150417827296</v>
      </c>
    </row>
    <row r="2850" spans="1:13" x14ac:dyDescent="0.35">
      <c r="A2850" s="99">
        <v>591.4</v>
      </c>
      <c r="B2850" s="99">
        <v>37</v>
      </c>
      <c r="C2850" s="99" t="s">
        <v>274</v>
      </c>
      <c r="D2850" s="99">
        <v>12481</v>
      </c>
      <c r="E2850" s="99" t="s">
        <v>61</v>
      </c>
      <c r="F2850" s="99">
        <v>0.12</v>
      </c>
      <c r="G2850" s="99" t="s">
        <v>287</v>
      </c>
      <c r="H2850" s="99" t="s">
        <v>60</v>
      </c>
      <c r="I2850" s="99" t="s">
        <v>59</v>
      </c>
      <c r="J2850" s="99" t="s">
        <v>263</v>
      </c>
      <c r="K2850" s="99">
        <v>12905</v>
      </c>
      <c r="L2850" s="99">
        <v>17950</v>
      </c>
      <c r="M2850" s="99">
        <v>0.71894150417827296</v>
      </c>
    </row>
    <row r="2851" spans="1:13" x14ac:dyDescent="0.35">
      <c r="A2851" s="99">
        <v>594.4</v>
      </c>
      <c r="B2851" s="99">
        <v>37</v>
      </c>
      <c r="C2851" s="99" t="s">
        <v>274</v>
      </c>
      <c r="D2851" s="99">
        <v>12621</v>
      </c>
      <c r="E2851" s="99" t="s">
        <v>61</v>
      </c>
      <c r="F2851" s="99">
        <v>0.12</v>
      </c>
      <c r="G2851" s="99" t="s">
        <v>287</v>
      </c>
      <c r="H2851" s="99" t="s">
        <v>60</v>
      </c>
      <c r="I2851" s="99" t="s">
        <v>59</v>
      </c>
      <c r="J2851" s="99" t="s">
        <v>263</v>
      </c>
      <c r="K2851" s="99">
        <v>12905</v>
      </c>
      <c r="L2851" s="99">
        <v>17950</v>
      </c>
      <c r="M2851" s="99">
        <v>0.71894150417827296</v>
      </c>
    </row>
    <row r="2852" spans="1:13" x14ac:dyDescent="0.35">
      <c r="A2852" s="99">
        <v>597.4</v>
      </c>
      <c r="B2852" s="99">
        <v>37</v>
      </c>
      <c r="C2852" s="99" t="s">
        <v>274</v>
      </c>
      <c r="D2852" s="99">
        <v>12458</v>
      </c>
      <c r="E2852" s="99" t="s">
        <v>61</v>
      </c>
      <c r="F2852" s="99">
        <v>0.12</v>
      </c>
      <c r="G2852" s="99" t="s">
        <v>287</v>
      </c>
      <c r="H2852" s="99" t="s">
        <v>60</v>
      </c>
      <c r="I2852" s="99" t="s">
        <v>59</v>
      </c>
      <c r="J2852" s="99" t="s">
        <v>263</v>
      </c>
      <c r="K2852" s="99">
        <v>12905</v>
      </c>
      <c r="L2852" s="99">
        <v>17950</v>
      </c>
      <c r="M2852" s="99">
        <v>0.71894150417827296</v>
      </c>
    </row>
    <row r="2853" spans="1:13" x14ac:dyDescent="0.35">
      <c r="A2853" s="99">
        <v>600.4</v>
      </c>
      <c r="B2853" s="99">
        <v>37</v>
      </c>
      <c r="C2853" s="99" t="s">
        <v>274</v>
      </c>
      <c r="D2853" s="99">
        <v>12415</v>
      </c>
      <c r="E2853" s="99" t="s">
        <v>61</v>
      </c>
      <c r="F2853" s="99">
        <v>0.12</v>
      </c>
      <c r="G2853" s="99" t="s">
        <v>287</v>
      </c>
      <c r="H2853" s="99" t="s">
        <v>60</v>
      </c>
      <c r="I2853" s="99" t="s">
        <v>59</v>
      </c>
      <c r="J2853" s="99" t="s">
        <v>263</v>
      </c>
      <c r="K2853" s="99">
        <v>12905</v>
      </c>
      <c r="L2853" s="99">
        <v>17950</v>
      </c>
      <c r="M2853" s="99">
        <v>0.71894150417827296</v>
      </c>
    </row>
    <row r="2854" spans="1:13" x14ac:dyDescent="0.35">
      <c r="A2854" s="99">
        <v>603.4</v>
      </c>
      <c r="B2854" s="99">
        <v>37</v>
      </c>
      <c r="C2854" s="99" t="s">
        <v>274</v>
      </c>
      <c r="D2854" s="99">
        <v>12422</v>
      </c>
      <c r="E2854" s="99" t="s">
        <v>61</v>
      </c>
      <c r="F2854" s="99">
        <v>0.12</v>
      </c>
      <c r="G2854" s="99" t="s">
        <v>287</v>
      </c>
      <c r="H2854" s="99" t="s">
        <v>60</v>
      </c>
      <c r="I2854" s="99" t="s">
        <v>59</v>
      </c>
      <c r="J2854" s="99" t="s">
        <v>263</v>
      </c>
      <c r="K2854" s="99">
        <v>12905</v>
      </c>
      <c r="L2854" s="99">
        <v>17950</v>
      </c>
      <c r="M2854" s="99">
        <v>0.71894150417827296</v>
      </c>
    </row>
    <row r="2855" spans="1:13" x14ac:dyDescent="0.35">
      <c r="A2855" s="99">
        <v>606.4</v>
      </c>
      <c r="B2855" s="99">
        <v>37</v>
      </c>
      <c r="C2855" s="99" t="s">
        <v>274</v>
      </c>
      <c r="D2855" s="99">
        <v>12475</v>
      </c>
      <c r="E2855" s="99" t="s">
        <v>61</v>
      </c>
      <c r="F2855" s="99">
        <v>0.12</v>
      </c>
      <c r="G2855" s="99" t="s">
        <v>287</v>
      </c>
      <c r="H2855" s="99" t="s">
        <v>60</v>
      </c>
      <c r="I2855" s="99" t="s">
        <v>59</v>
      </c>
      <c r="J2855" s="99" t="s">
        <v>263</v>
      </c>
      <c r="K2855" s="99">
        <v>12905</v>
      </c>
      <c r="L2855" s="99">
        <v>17950</v>
      </c>
      <c r="M2855" s="99">
        <v>0.71894150417827296</v>
      </c>
    </row>
    <row r="2856" spans="1:13" x14ac:dyDescent="0.35">
      <c r="A2856" s="99">
        <v>609.4</v>
      </c>
      <c r="B2856" s="99">
        <v>37</v>
      </c>
      <c r="C2856" s="99" t="s">
        <v>274</v>
      </c>
      <c r="D2856" s="99">
        <v>12461</v>
      </c>
      <c r="E2856" s="99" t="s">
        <v>61</v>
      </c>
      <c r="F2856" s="99">
        <v>0.12</v>
      </c>
      <c r="G2856" s="99" t="s">
        <v>287</v>
      </c>
      <c r="H2856" s="99" t="s">
        <v>60</v>
      </c>
      <c r="I2856" s="99" t="s">
        <v>59</v>
      </c>
      <c r="J2856" s="99" t="s">
        <v>263</v>
      </c>
      <c r="K2856" s="99">
        <v>12905</v>
      </c>
      <c r="L2856" s="99">
        <v>17950</v>
      </c>
      <c r="M2856" s="99">
        <v>0.71894150417827296</v>
      </c>
    </row>
    <row r="2857" spans="1:13" x14ac:dyDescent="0.35">
      <c r="A2857" s="99">
        <v>612.4</v>
      </c>
      <c r="B2857" s="99">
        <v>36.9</v>
      </c>
      <c r="C2857" s="99" t="s">
        <v>274</v>
      </c>
      <c r="D2857" s="99">
        <v>12468</v>
      </c>
      <c r="E2857" s="99" t="s">
        <v>61</v>
      </c>
      <c r="F2857" s="99">
        <v>0.12</v>
      </c>
      <c r="G2857" s="99" t="s">
        <v>287</v>
      </c>
      <c r="H2857" s="99" t="s">
        <v>60</v>
      </c>
      <c r="I2857" s="99" t="s">
        <v>59</v>
      </c>
      <c r="J2857" s="99" t="s">
        <v>263</v>
      </c>
      <c r="K2857" s="99">
        <v>12905</v>
      </c>
      <c r="L2857" s="99">
        <v>17950</v>
      </c>
      <c r="M2857" s="99">
        <v>0.71894150417827296</v>
      </c>
    </row>
    <row r="2858" spans="1:13" x14ac:dyDescent="0.35">
      <c r="A2858" s="99">
        <v>615.4</v>
      </c>
      <c r="B2858" s="99">
        <v>37</v>
      </c>
      <c r="C2858" s="99" t="s">
        <v>274</v>
      </c>
      <c r="D2858" s="99">
        <v>12368</v>
      </c>
      <c r="E2858" s="99" t="s">
        <v>61</v>
      </c>
      <c r="F2858" s="99">
        <v>0.12</v>
      </c>
      <c r="G2858" s="99" t="s">
        <v>287</v>
      </c>
      <c r="H2858" s="99" t="s">
        <v>60</v>
      </c>
      <c r="I2858" s="99" t="s">
        <v>59</v>
      </c>
      <c r="J2858" s="99" t="s">
        <v>263</v>
      </c>
      <c r="K2858" s="99">
        <v>12905</v>
      </c>
      <c r="L2858" s="99">
        <v>17950</v>
      </c>
      <c r="M2858" s="99">
        <v>0.71894150417827296</v>
      </c>
    </row>
    <row r="2859" spans="1:13" x14ac:dyDescent="0.35">
      <c r="A2859" s="99">
        <v>618.4</v>
      </c>
      <c r="B2859" s="99">
        <v>37</v>
      </c>
      <c r="C2859" s="99" t="s">
        <v>274</v>
      </c>
      <c r="D2859" s="99">
        <v>12296</v>
      </c>
      <c r="E2859" s="99" t="s">
        <v>61</v>
      </c>
      <c r="F2859" s="99">
        <v>0.12</v>
      </c>
      <c r="G2859" s="99" t="s">
        <v>287</v>
      </c>
      <c r="H2859" s="99" t="s">
        <v>60</v>
      </c>
      <c r="I2859" s="99" t="s">
        <v>59</v>
      </c>
      <c r="J2859" s="99" t="s">
        <v>263</v>
      </c>
      <c r="K2859" s="99">
        <v>12905</v>
      </c>
      <c r="L2859" s="99">
        <v>17950</v>
      </c>
      <c r="M2859" s="99">
        <v>0.71894150417827296</v>
      </c>
    </row>
    <row r="2860" spans="1:13" x14ac:dyDescent="0.35">
      <c r="A2860" s="99">
        <v>621.4</v>
      </c>
      <c r="B2860" s="99">
        <v>37</v>
      </c>
      <c r="C2860" s="99" t="s">
        <v>274</v>
      </c>
      <c r="D2860" s="99">
        <v>12518</v>
      </c>
      <c r="E2860" s="99" t="s">
        <v>61</v>
      </c>
      <c r="F2860" s="99">
        <v>0.12</v>
      </c>
      <c r="G2860" s="99" t="s">
        <v>287</v>
      </c>
      <c r="H2860" s="99" t="s">
        <v>60</v>
      </c>
      <c r="I2860" s="99" t="s">
        <v>59</v>
      </c>
      <c r="J2860" s="99" t="s">
        <v>263</v>
      </c>
      <c r="K2860" s="99">
        <v>12905</v>
      </c>
      <c r="L2860" s="99">
        <v>17950</v>
      </c>
      <c r="M2860" s="99">
        <v>0.71894150417827296</v>
      </c>
    </row>
    <row r="2861" spans="1:13" x14ac:dyDescent="0.35">
      <c r="A2861" s="99">
        <v>624.4</v>
      </c>
      <c r="B2861" s="99">
        <v>37</v>
      </c>
      <c r="C2861" s="99" t="s">
        <v>274</v>
      </c>
      <c r="D2861" s="99">
        <v>12354</v>
      </c>
      <c r="E2861" s="99" t="s">
        <v>61</v>
      </c>
      <c r="F2861" s="99">
        <v>0.12</v>
      </c>
      <c r="G2861" s="99" t="s">
        <v>287</v>
      </c>
      <c r="H2861" s="99" t="s">
        <v>60</v>
      </c>
      <c r="I2861" s="99" t="s">
        <v>59</v>
      </c>
      <c r="J2861" s="99" t="s">
        <v>263</v>
      </c>
      <c r="K2861" s="99">
        <v>12905</v>
      </c>
      <c r="L2861" s="99">
        <v>17950</v>
      </c>
      <c r="M2861" s="99">
        <v>0.71894150417827296</v>
      </c>
    </row>
    <row r="2862" spans="1:13" x14ac:dyDescent="0.35">
      <c r="A2862" s="99">
        <v>627.4</v>
      </c>
      <c r="B2862" s="99">
        <v>37</v>
      </c>
      <c r="C2862" s="99" t="s">
        <v>274</v>
      </c>
      <c r="D2862" s="99">
        <v>12240</v>
      </c>
      <c r="E2862" s="99" t="s">
        <v>61</v>
      </c>
      <c r="F2862" s="99">
        <v>0.12</v>
      </c>
      <c r="G2862" s="99" t="s">
        <v>287</v>
      </c>
      <c r="H2862" s="99" t="s">
        <v>60</v>
      </c>
      <c r="I2862" s="99" t="s">
        <v>59</v>
      </c>
      <c r="J2862" s="99" t="s">
        <v>263</v>
      </c>
      <c r="K2862" s="99">
        <v>12905</v>
      </c>
      <c r="L2862" s="99">
        <v>17950</v>
      </c>
      <c r="M2862" s="99">
        <v>0.71894150417827296</v>
      </c>
    </row>
    <row r="2863" spans="1:13" x14ac:dyDescent="0.35">
      <c r="A2863" s="99">
        <v>630.4</v>
      </c>
      <c r="B2863" s="99">
        <v>37</v>
      </c>
      <c r="C2863" s="99" t="s">
        <v>274</v>
      </c>
      <c r="D2863" s="99">
        <v>12422</v>
      </c>
      <c r="E2863" s="99" t="s">
        <v>61</v>
      </c>
      <c r="F2863" s="99">
        <v>0.12</v>
      </c>
      <c r="G2863" s="99" t="s">
        <v>287</v>
      </c>
      <c r="H2863" s="99" t="s">
        <v>60</v>
      </c>
      <c r="I2863" s="99" t="s">
        <v>59</v>
      </c>
      <c r="J2863" s="99" t="s">
        <v>263</v>
      </c>
      <c r="K2863" s="99">
        <v>12905</v>
      </c>
      <c r="L2863" s="99">
        <v>17950</v>
      </c>
      <c r="M2863" s="99">
        <v>0.71894150417827296</v>
      </c>
    </row>
    <row r="2864" spans="1:13" x14ac:dyDescent="0.35">
      <c r="A2864" s="99">
        <v>633.4</v>
      </c>
      <c r="B2864" s="99">
        <v>37</v>
      </c>
      <c r="C2864" s="99" t="s">
        <v>274</v>
      </c>
      <c r="D2864" s="99">
        <v>12305</v>
      </c>
      <c r="E2864" s="99" t="s">
        <v>61</v>
      </c>
      <c r="F2864" s="99">
        <v>0.12</v>
      </c>
      <c r="G2864" s="99" t="s">
        <v>287</v>
      </c>
      <c r="H2864" s="99" t="s">
        <v>60</v>
      </c>
      <c r="I2864" s="99" t="s">
        <v>59</v>
      </c>
      <c r="J2864" s="99" t="s">
        <v>263</v>
      </c>
      <c r="K2864" s="99">
        <v>12905</v>
      </c>
      <c r="L2864" s="99">
        <v>17950</v>
      </c>
      <c r="M2864" s="99">
        <v>0.71894150417827296</v>
      </c>
    </row>
    <row r="2865" spans="1:13" x14ac:dyDescent="0.35">
      <c r="A2865" s="99">
        <v>636.4</v>
      </c>
      <c r="B2865" s="99">
        <v>37</v>
      </c>
      <c r="C2865" s="99" t="s">
        <v>274</v>
      </c>
      <c r="D2865" s="99">
        <v>12362</v>
      </c>
      <c r="E2865" s="99" t="s">
        <v>61</v>
      </c>
      <c r="F2865" s="99">
        <v>0.12</v>
      </c>
      <c r="G2865" s="99" t="s">
        <v>287</v>
      </c>
      <c r="H2865" s="99" t="s">
        <v>60</v>
      </c>
      <c r="I2865" s="99" t="s">
        <v>59</v>
      </c>
      <c r="J2865" s="99" t="s">
        <v>263</v>
      </c>
      <c r="K2865" s="99">
        <v>12905</v>
      </c>
      <c r="L2865" s="99">
        <v>17950</v>
      </c>
      <c r="M2865" s="99">
        <v>0.71894150417827296</v>
      </c>
    </row>
    <row r="2866" spans="1:13" x14ac:dyDescent="0.35">
      <c r="A2866" s="99">
        <v>639.4</v>
      </c>
      <c r="B2866" s="99">
        <v>37</v>
      </c>
      <c r="C2866" s="99" t="s">
        <v>274</v>
      </c>
      <c r="D2866" s="99">
        <v>12187</v>
      </c>
      <c r="E2866" s="99" t="s">
        <v>61</v>
      </c>
      <c r="F2866" s="99">
        <v>0.12</v>
      </c>
      <c r="G2866" s="99" t="s">
        <v>287</v>
      </c>
      <c r="H2866" s="99" t="s">
        <v>60</v>
      </c>
      <c r="I2866" s="99" t="s">
        <v>59</v>
      </c>
      <c r="J2866" s="99" t="s">
        <v>263</v>
      </c>
      <c r="K2866" s="99">
        <v>12905</v>
      </c>
      <c r="L2866" s="99">
        <v>17950</v>
      </c>
      <c r="M2866" s="99">
        <v>0.71894150417827296</v>
      </c>
    </row>
    <row r="2867" spans="1:13" x14ac:dyDescent="0.35">
      <c r="A2867" s="99">
        <v>642.4</v>
      </c>
      <c r="B2867" s="99">
        <v>37</v>
      </c>
      <c r="C2867" s="99" t="s">
        <v>274</v>
      </c>
      <c r="D2867" s="99">
        <v>12422</v>
      </c>
      <c r="E2867" s="99" t="s">
        <v>61</v>
      </c>
      <c r="F2867" s="99">
        <v>0.12</v>
      </c>
      <c r="G2867" s="99" t="s">
        <v>287</v>
      </c>
      <c r="H2867" s="99" t="s">
        <v>60</v>
      </c>
      <c r="I2867" s="99" t="s">
        <v>59</v>
      </c>
      <c r="J2867" s="99" t="s">
        <v>263</v>
      </c>
      <c r="K2867" s="99">
        <v>12905</v>
      </c>
      <c r="L2867" s="99">
        <v>17950</v>
      </c>
      <c r="M2867" s="99">
        <v>0.71894150417827296</v>
      </c>
    </row>
    <row r="2868" spans="1:13" x14ac:dyDescent="0.35">
      <c r="A2868" s="99">
        <v>645.4</v>
      </c>
      <c r="B2868" s="99">
        <v>37</v>
      </c>
      <c r="C2868" s="99" t="s">
        <v>274</v>
      </c>
      <c r="D2868" s="99">
        <v>12347</v>
      </c>
      <c r="E2868" s="99" t="s">
        <v>61</v>
      </c>
      <c r="F2868" s="99">
        <v>0.12</v>
      </c>
      <c r="G2868" s="99" t="s">
        <v>287</v>
      </c>
      <c r="H2868" s="99" t="s">
        <v>60</v>
      </c>
      <c r="I2868" s="99" t="s">
        <v>59</v>
      </c>
      <c r="J2868" s="99" t="s">
        <v>263</v>
      </c>
      <c r="K2868" s="99">
        <v>12905</v>
      </c>
      <c r="L2868" s="99">
        <v>17950</v>
      </c>
      <c r="M2868" s="99">
        <v>0.71894150417827296</v>
      </c>
    </row>
    <row r="2869" spans="1:13" x14ac:dyDescent="0.35">
      <c r="A2869" s="99">
        <v>648.4</v>
      </c>
      <c r="B2869" s="99">
        <v>37.1</v>
      </c>
      <c r="C2869" s="99" t="s">
        <v>274</v>
      </c>
      <c r="D2869" s="99">
        <v>12458</v>
      </c>
      <c r="E2869" s="99" t="s">
        <v>61</v>
      </c>
      <c r="F2869" s="99">
        <v>0.12</v>
      </c>
      <c r="G2869" s="99" t="s">
        <v>287</v>
      </c>
      <c r="H2869" s="99" t="s">
        <v>60</v>
      </c>
      <c r="I2869" s="99" t="s">
        <v>59</v>
      </c>
      <c r="J2869" s="99" t="s">
        <v>263</v>
      </c>
      <c r="K2869" s="99">
        <v>12905</v>
      </c>
      <c r="L2869" s="99">
        <v>17950</v>
      </c>
      <c r="M2869" s="99">
        <v>0.71894150417827296</v>
      </c>
    </row>
    <row r="2870" spans="1:13" x14ac:dyDescent="0.35">
      <c r="A2870" s="99">
        <v>651.4</v>
      </c>
      <c r="B2870" s="99">
        <v>37</v>
      </c>
      <c r="C2870" s="99" t="s">
        <v>274</v>
      </c>
      <c r="D2870" s="99">
        <v>12236</v>
      </c>
      <c r="E2870" s="99" t="s">
        <v>61</v>
      </c>
      <c r="F2870" s="99">
        <v>0.12</v>
      </c>
      <c r="G2870" s="99" t="s">
        <v>287</v>
      </c>
      <c r="H2870" s="99" t="s">
        <v>60</v>
      </c>
      <c r="I2870" s="99" t="s">
        <v>59</v>
      </c>
      <c r="J2870" s="99" t="s">
        <v>263</v>
      </c>
      <c r="K2870" s="99">
        <v>12905</v>
      </c>
      <c r="L2870" s="99">
        <v>17950</v>
      </c>
      <c r="M2870" s="99">
        <v>0.71894150417827296</v>
      </c>
    </row>
    <row r="2871" spans="1:13" x14ac:dyDescent="0.35">
      <c r="A2871" s="99">
        <v>654.4</v>
      </c>
      <c r="B2871" s="99">
        <v>37</v>
      </c>
      <c r="C2871" s="99" t="s">
        <v>274</v>
      </c>
      <c r="D2871" s="99">
        <v>12451</v>
      </c>
      <c r="E2871" s="99" t="s">
        <v>61</v>
      </c>
      <c r="F2871" s="99">
        <v>0.12</v>
      </c>
      <c r="G2871" s="99" t="s">
        <v>287</v>
      </c>
      <c r="H2871" s="99" t="s">
        <v>60</v>
      </c>
      <c r="I2871" s="99" t="s">
        <v>59</v>
      </c>
      <c r="J2871" s="99" t="s">
        <v>263</v>
      </c>
      <c r="K2871" s="99">
        <v>12905</v>
      </c>
      <c r="L2871" s="99">
        <v>17950</v>
      </c>
      <c r="M2871" s="99">
        <v>0.71894150417827296</v>
      </c>
    </row>
    <row r="2872" spans="1:13" x14ac:dyDescent="0.35">
      <c r="A2872" s="99">
        <v>657.4</v>
      </c>
      <c r="B2872" s="99">
        <v>37</v>
      </c>
      <c r="C2872" s="99" t="s">
        <v>274</v>
      </c>
      <c r="D2872" s="99">
        <v>12478</v>
      </c>
      <c r="E2872" s="99" t="s">
        <v>61</v>
      </c>
      <c r="F2872" s="99">
        <v>0.12</v>
      </c>
      <c r="G2872" s="99" t="s">
        <v>287</v>
      </c>
      <c r="H2872" s="99" t="s">
        <v>60</v>
      </c>
      <c r="I2872" s="99" t="s">
        <v>59</v>
      </c>
      <c r="J2872" s="99" t="s">
        <v>263</v>
      </c>
      <c r="K2872" s="99">
        <v>12905</v>
      </c>
      <c r="L2872" s="99">
        <v>17950</v>
      </c>
      <c r="M2872" s="99">
        <v>0.71894150417827296</v>
      </c>
    </row>
    <row r="2873" spans="1:13" x14ac:dyDescent="0.35">
      <c r="A2873" s="99">
        <v>660.4</v>
      </c>
      <c r="B2873" s="99">
        <v>37</v>
      </c>
      <c r="C2873" s="99" t="s">
        <v>274</v>
      </c>
      <c r="D2873" s="99">
        <v>12435</v>
      </c>
      <c r="E2873" s="99" t="s">
        <v>61</v>
      </c>
      <c r="F2873" s="99">
        <v>0.12</v>
      </c>
      <c r="G2873" s="99" t="s">
        <v>287</v>
      </c>
      <c r="H2873" s="99" t="s">
        <v>60</v>
      </c>
      <c r="I2873" s="99" t="s">
        <v>59</v>
      </c>
      <c r="J2873" s="99" t="s">
        <v>263</v>
      </c>
      <c r="K2873" s="99">
        <v>12905</v>
      </c>
      <c r="L2873" s="99">
        <v>17950</v>
      </c>
      <c r="M2873" s="99">
        <v>0.71894150417827296</v>
      </c>
    </row>
    <row r="2874" spans="1:13" x14ac:dyDescent="0.35">
      <c r="A2874" s="99">
        <v>663.4</v>
      </c>
      <c r="B2874" s="99">
        <v>37</v>
      </c>
      <c r="C2874" s="99" t="s">
        <v>274</v>
      </c>
      <c r="D2874" s="99">
        <v>12325</v>
      </c>
      <c r="E2874" s="99" t="s">
        <v>61</v>
      </c>
      <c r="F2874" s="99">
        <v>0.12</v>
      </c>
      <c r="G2874" s="99" t="s">
        <v>287</v>
      </c>
      <c r="H2874" s="99" t="s">
        <v>60</v>
      </c>
      <c r="I2874" s="99" t="s">
        <v>59</v>
      </c>
      <c r="J2874" s="99" t="s">
        <v>263</v>
      </c>
      <c r="K2874" s="99">
        <v>12905</v>
      </c>
      <c r="L2874" s="99">
        <v>17950</v>
      </c>
      <c r="M2874" s="99">
        <v>0.71894150417827296</v>
      </c>
    </row>
    <row r="2875" spans="1:13" x14ac:dyDescent="0.35">
      <c r="A2875" s="99">
        <v>666.4</v>
      </c>
      <c r="B2875" s="99">
        <v>37</v>
      </c>
      <c r="C2875" s="99" t="s">
        <v>274</v>
      </c>
      <c r="D2875" s="99">
        <v>12280</v>
      </c>
      <c r="E2875" s="99" t="s">
        <v>61</v>
      </c>
      <c r="F2875" s="99">
        <v>0.12</v>
      </c>
      <c r="G2875" s="99" t="s">
        <v>287</v>
      </c>
      <c r="H2875" s="99" t="s">
        <v>60</v>
      </c>
      <c r="I2875" s="99" t="s">
        <v>59</v>
      </c>
      <c r="J2875" s="99" t="s">
        <v>263</v>
      </c>
      <c r="K2875" s="99">
        <v>12905</v>
      </c>
      <c r="L2875" s="99">
        <v>17950</v>
      </c>
      <c r="M2875" s="99">
        <v>0.71894150417827296</v>
      </c>
    </row>
    <row r="2876" spans="1:13" x14ac:dyDescent="0.35">
      <c r="A2876" s="99">
        <v>669.4</v>
      </c>
      <c r="B2876" s="99">
        <v>37</v>
      </c>
      <c r="C2876" s="99" t="s">
        <v>274</v>
      </c>
      <c r="D2876" s="99">
        <v>12403</v>
      </c>
      <c r="E2876" s="99" t="s">
        <v>61</v>
      </c>
      <c r="F2876" s="99">
        <v>0.12</v>
      </c>
      <c r="G2876" s="99" t="s">
        <v>287</v>
      </c>
      <c r="H2876" s="99" t="s">
        <v>60</v>
      </c>
      <c r="I2876" s="99" t="s">
        <v>59</v>
      </c>
      <c r="J2876" s="99" t="s">
        <v>263</v>
      </c>
      <c r="K2876" s="99">
        <v>12905</v>
      </c>
      <c r="L2876" s="99">
        <v>17950</v>
      </c>
      <c r="M2876" s="99">
        <v>0.71894150417827296</v>
      </c>
    </row>
    <row r="2877" spans="1:13" x14ac:dyDescent="0.35">
      <c r="A2877" s="99">
        <v>672.4</v>
      </c>
      <c r="B2877" s="99">
        <v>37</v>
      </c>
      <c r="C2877" s="99" t="s">
        <v>274</v>
      </c>
      <c r="D2877" s="99">
        <v>12321</v>
      </c>
      <c r="E2877" s="99" t="s">
        <v>61</v>
      </c>
      <c r="F2877" s="99">
        <v>0.12</v>
      </c>
      <c r="G2877" s="99" t="s">
        <v>287</v>
      </c>
      <c r="H2877" s="99" t="s">
        <v>60</v>
      </c>
      <c r="I2877" s="99" t="s">
        <v>59</v>
      </c>
      <c r="J2877" s="99" t="s">
        <v>263</v>
      </c>
      <c r="K2877" s="99">
        <v>12905</v>
      </c>
      <c r="L2877" s="99">
        <v>17950</v>
      </c>
      <c r="M2877" s="99">
        <v>0.71894150417827296</v>
      </c>
    </row>
    <row r="2878" spans="1:13" x14ac:dyDescent="0.35">
      <c r="A2878" s="99">
        <v>675.4</v>
      </c>
      <c r="B2878" s="99">
        <v>37</v>
      </c>
      <c r="C2878" s="99" t="s">
        <v>274</v>
      </c>
      <c r="D2878" s="99">
        <v>12356</v>
      </c>
      <c r="E2878" s="99" t="s">
        <v>61</v>
      </c>
      <c r="F2878" s="99">
        <v>0.12</v>
      </c>
      <c r="G2878" s="99" t="s">
        <v>287</v>
      </c>
      <c r="H2878" s="99" t="s">
        <v>60</v>
      </c>
      <c r="I2878" s="99" t="s">
        <v>59</v>
      </c>
      <c r="J2878" s="99" t="s">
        <v>263</v>
      </c>
      <c r="K2878" s="99">
        <v>12905</v>
      </c>
      <c r="L2878" s="99">
        <v>17950</v>
      </c>
      <c r="M2878" s="99">
        <v>0.71894150417827296</v>
      </c>
    </row>
    <row r="2879" spans="1:13" x14ac:dyDescent="0.35">
      <c r="A2879" s="99">
        <v>678.4</v>
      </c>
      <c r="B2879" s="99">
        <v>37</v>
      </c>
      <c r="C2879" s="99" t="s">
        <v>274</v>
      </c>
      <c r="D2879" s="99">
        <v>12380</v>
      </c>
      <c r="E2879" s="99" t="s">
        <v>61</v>
      </c>
      <c r="F2879" s="99">
        <v>0.12</v>
      </c>
      <c r="G2879" s="99" t="s">
        <v>287</v>
      </c>
      <c r="H2879" s="99" t="s">
        <v>60</v>
      </c>
      <c r="I2879" s="99" t="s">
        <v>59</v>
      </c>
      <c r="J2879" s="99" t="s">
        <v>263</v>
      </c>
      <c r="K2879" s="99">
        <v>12905</v>
      </c>
      <c r="L2879" s="99">
        <v>17950</v>
      </c>
      <c r="M2879" s="99">
        <v>0.71894150417827296</v>
      </c>
    </row>
    <row r="2880" spans="1:13" x14ac:dyDescent="0.35">
      <c r="A2880" s="99">
        <v>681.4</v>
      </c>
      <c r="B2880" s="99">
        <v>37</v>
      </c>
      <c r="C2880" s="99" t="s">
        <v>274</v>
      </c>
      <c r="D2880" s="99">
        <v>12398</v>
      </c>
      <c r="E2880" s="99" t="s">
        <v>61</v>
      </c>
      <c r="F2880" s="99">
        <v>0.12</v>
      </c>
      <c r="G2880" s="99" t="s">
        <v>287</v>
      </c>
      <c r="H2880" s="99" t="s">
        <v>60</v>
      </c>
      <c r="I2880" s="99" t="s">
        <v>59</v>
      </c>
      <c r="J2880" s="99" t="s">
        <v>263</v>
      </c>
      <c r="K2880" s="99">
        <v>12905</v>
      </c>
      <c r="L2880" s="99">
        <v>17950</v>
      </c>
      <c r="M2880" s="99">
        <v>0.71894150417827296</v>
      </c>
    </row>
    <row r="2881" spans="1:13" x14ac:dyDescent="0.35">
      <c r="A2881" s="99">
        <v>684.4</v>
      </c>
      <c r="B2881" s="99">
        <v>37</v>
      </c>
      <c r="C2881" s="99" t="s">
        <v>274</v>
      </c>
      <c r="D2881" s="99">
        <v>12552</v>
      </c>
      <c r="E2881" s="99" t="s">
        <v>61</v>
      </c>
      <c r="F2881" s="99">
        <v>0.12</v>
      </c>
      <c r="G2881" s="99" t="s">
        <v>287</v>
      </c>
      <c r="H2881" s="99" t="s">
        <v>60</v>
      </c>
      <c r="I2881" s="99" t="s">
        <v>59</v>
      </c>
      <c r="J2881" s="99" t="s">
        <v>263</v>
      </c>
      <c r="K2881" s="99">
        <v>12905</v>
      </c>
      <c r="L2881" s="99">
        <v>17950</v>
      </c>
      <c r="M2881" s="99">
        <v>0.71894150417827296</v>
      </c>
    </row>
    <row r="2882" spans="1:13" x14ac:dyDescent="0.35">
      <c r="A2882" s="99">
        <v>687.4</v>
      </c>
      <c r="B2882" s="99">
        <v>37</v>
      </c>
      <c r="C2882" s="99" t="s">
        <v>274</v>
      </c>
      <c r="D2882" s="99">
        <v>12296</v>
      </c>
      <c r="E2882" s="99" t="s">
        <v>61</v>
      </c>
      <c r="F2882" s="99">
        <v>0.12</v>
      </c>
      <c r="G2882" s="99" t="s">
        <v>287</v>
      </c>
      <c r="H2882" s="99" t="s">
        <v>60</v>
      </c>
      <c r="I2882" s="99" t="s">
        <v>59</v>
      </c>
      <c r="J2882" s="99" t="s">
        <v>263</v>
      </c>
      <c r="K2882" s="99">
        <v>12905</v>
      </c>
      <c r="L2882" s="99">
        <v>17950</v>
      </c>
      <c r="M2882" s="99">
        <v>0.71894150417827296</v>
      </c>
    </row>
    <row r="2883" spans="1:13" x14ac:dyDescent="0.35">
      <c r="A2883" s="99">
        <v>690.4</v>
      </c>
      <c r="B2883" s="99">
        <v>37</v>
      </c>
      <c r="C2883" s="99" t="s">
        <v>274</v>
      </c>
      <c r="D2883" s="99">
        <v>12374</v>
      </c>
      <c r="E2883" s="99" t="s">
        <v>61</v>
      </c>
      <c r="F2883" s="99">
        <v>0.12</v>
      </c>
      <c r="G2883" s="99" t="s">
        <v>287</v>
      </c>
      <c r="H2883" s="99" t="s">
        <v>60</v>
      </c>
      <c r="I2883" s="99" t="s">
        <v>59</v>
      </c>
      <c r="J2883" s="99" t="s">
        <v>263</v>
      </c>
      <c r="K2883" s="99">
        <v>12905</v>
      </c>
      <c r="L2883" s="99">
        <v>17950</v>
      </c>
      <c r="M2883" s="99">
        <v>0.71894150417827296</v>
      </c>
    </row>
    <row r="2884" spans="1:13" x14ac:dyDescent="0.35">
      <c r="A2884" s="99">
        <v>693.4</v>
      </c>
      <c r="B2884" s="99">
        <v>36.9</v>
      </c>
      <c r="C2884" s="99" t="s">
        <v>274</v>
      </c>
      <c r="D2884" s="99">
        <v>12424</v>
      </c>
      <c r="E2884" s="99" t="s">
        <v>61</v>
      </c>
      <c r="F2884" s="99">
        <v>0.12</v>
      </c>
      <c r="G2884" s="99" t="s">
        <v>287</v>
      </c>
      <c r="H2884" s="99" t="s">
        <v>60</v>
      </c>
      <c r="I2884" s="99" t="s">
        <v>59</v>
      </c>
      <c r="J2884" s="99" t="s">
        <v>263</v>
      </c>
      <c r="K2884" s="99">
        <v>12905</v>
      </c>
      <c r="L2884" s="99">
        <v>17950</v>
      </c>
      <c r="M2884" s="99">
        <v>0.71894150417827296</v>
      </c>
    </row>
    <row r="2885" spans="1:13" x14ac:dyDescent="0.35">
      <c r="A2885" s="99">
        <v>696.4</v>
      </c>
      <c r="B2885" s="99">
        <v>37</v>
      </c>
      <c r="C2885" s="99" t="s">
        <v>274</v>
      </c>
      <c r="D2885" s="99">
        <v>12378</v>
      </c>
      <c r="E2885" s="99" t="s">
        <v>61</v>
      </c>
      <c r="F2885" s="99">
        <v>0.12</v>
      </c>
      <c r="G2885" s="99" t="s">
        <v>287</v>
      </c>
      <c r="H2885" s="99" t="s">
        <v>60</v>
      </c>
      <c r="I2885" s="99" t="s">
        <v>59</v>
      </c>
      <c r="J2885" s="99" t="s">
        <v>263</v>
      </c>
      <c r="K2885" s="99">
        <v>12905</v>
      </c>
      <c r="L2885" s="99">
        <v>17950</v>
      </c>
      <c r="M2885" s="99">
        <v>0.71894150417827296</v>
      </c>
    </row>
    <row r="2886" spans="1:13" x14ac:dyDescent="0.35">
      <c r="A2886" s="99">
        <v>699.4</v>
      </c>
      <c r="B2886" s="99">
        <v>37</v>
      </c>
      <c r="C2886" s="99" t="s">
        <v>274</v>
      </c>
      <c r="D2886" s="99">
        <v>12427</v>
      </c>
      <c r="E2886" s="99" t="s">
        <v>61</v>
      </c>
      <c r="F2886" s="99">
        <v>0.12</v>
      </c>
      <c r="G2886" s="99" t="s">
        <v>287</v>
      </c>
      <c r="H2886" s="99" t="s">
        <v>60</v>
      </c>
      <c r="I2886" s="99" t="s">
        <v>59</v>
      </c>
      <c r="J2886" s="99" t="s">
        <v>263</v>
      </c>
      <c r="K2886" s="99">
        <v>12905</v>
      </c>
      <c r="L2886" s="99">
        <v>17950</v>
      </c>
      <c r="M2886" s="99">
        <v>0.71894150417827296</v>
      </c>
    </row>
    <row r="2887" spans="1:13" x14ac:dyDescent="0.35">
      <c r="A2887" s="99">
        <v>702.4</v>
      </c>
      <c r="B2887" s="99">
        <v>37</v>
      </c>
      <c r="C2887" s="99" t="s">
        <v>274</v>
      </c>
      <c r="D2887" s="99">
        <v>12362</v>
      </c>
      <c r="E2887" s="99" t="s">
        <v>61</v>
      </c>
      <c r="F2887" s="99">
        <v>0.12</v>
      </c>
      <c r="G2887" s="99" t="s">
        <v>287</v>
      </c>
      <c r="H2887" s="99" t="s">
        <v>60</v>
      </c>
      <c r="I2887" s="99" t="s">
        <v>59</v>
      </c>
      <c r="J2887" s="99" t="s">
        <v>263</v>
      </c>
      <c r="K2887" s="99">
        <v>12905</v>
      </c>
      <c r="L2887" s="99">
        <v>17950</v>
      </c>
      <c r="M2887" s="99">
        <v>0.71894150417827296</v>
      </c>
    </row>
    <row r="2888" spans="1:13" x14ac:dyDescent="0.35">
      <c r="A2888" s="99">
        <v>705.4</v>
      </c>
      <c r="B2888" s="99">
        <v>37</v>
      </c>
      <c r="C2888" s="99" t="s">
        <v>274</v>
      </c>
      <c r="D2888" s="99">
        <v>12440</v>
      </c>
      <c r="E2888" s="99" t="s">
        <v>61</v>
      </c>
      <c r="F2888" s="99">
        <v>0.12</v>
      </c>
      <c r="G2888" s="99" t="s">
        <v>287</v>
      </c>
      <c r="H2888" s="99" t="s">
        <v>60</v>
      </c>
      <c r="I2888" s="99" t="s">
        <v>59</v>
      </c>
      <c r="J2888" s="99" t="s">
        <v>263</v>
      </c>
      <c r="K2888" s="99">
        <v>12905</v>
      </c>
      <c r="L2888" s="99">
        <v>17950</v>
      </c>
      <c r="M2888" s="99">
        <v>0.71894150417827296</v>
      </c>
    </row>
    <row r="2889" spans="1:13" x14ac:dyDescent="0.35">
      <c r="A2889" s="99">
        <v>708.4</v>
      </c>
      <c r="B2889" s="99">
        <v>37</v>
      </c>
      <c r="C2889" s="99" t="s">
        <v>274</v>
      </c>
      <c r="D2889" s="99">
        <v>12431</v>
      </c>
      <c r="E2889" s="99" t="s">
        <v>61</v>
      </c>
      <c r="F2889" s="99">
        <v>0.12</v>
      </c>
      <c r="G2889" s="99" t="s">
        <v>287</v>
      </c>
      <c r="H2889" s="99" t="s">
        <v>60</v>
      </c>
      <c r="I2889" s="99" t="s">
        <v>59</v>
      </c>
      <c r="J2889" s="99" t="s">
        <v>263</v>
      </c>
      <c r="K2889" s="99">
        <v>12905</v>
      </c>
      <c r="L2889" s="99">
        <v>17950</v>
      </c>
      <c r="M2889" s="99">
        <v>0.71894150417827296</v>
      </c>
    </row>
    <row r="2890" spans="1:13" x14ac:dyDescent="0.35">
      <c r="A2890" s="99">
        <v>711.4</v>
      </c>
      <c r="B2890" s="99">
        <v>37</v>
      </c>
      <c r="C2890" s="99" t="s">
        <v>274</v>
      </c>
      <c r="D2890" s="99">
        <v>12356</v>
      </c>
      <c r="E2890" s="99" t="s">
        <v>61</v>
      </c>
      <c r="F2890" s="99">
        <v>0.12</v>
      </c>
      <c r="G2890" s="99" t="s">
        <v>287</v>
      </c>
      <c r="H2890" s="99" t="s">
        <v>60</v>
      </c>
      <c r="I2890" s="99" t="s">
        <v>59</v>
      </c>
      <c r="J2890" s="99" t="s">
        <v>263</v>
      </c>
      <c r="K2890" s="99">
        <v>12905</v>
      </c>
      <c r="L2890" s="99">
        <v>17950</v>
      </c>
      <c r="M2890" s="99">
        <v>0.71894150417827296</v>
      </c>
    </row>
    <row r="2891" spans="1:13" x14ac:dyDescent="0.35">
      <c r="A2891" s="99">
        <v>714.4</v>
      </c>
      <c r="B2891" s="99">
        <v>37</v>
      </c>
      <c r="C2891" s="99" t="s">
        <v>274</v>
      </c>
      <c r="D2891" s="99">
        <v>12440</v>
      </c>
      <c r="E2891" s="99" t="s">
        <v>61</v>
      </c>
      <c r="F2891" s="99">
        <v>0.12</v>
      </c>
      <c r="G2891" s="99" t="s">
        <v>287</v>
      </c>
      <c r="H2891" s="99" t="s">
        <v>60</v>
      </c>
      <c r="I2891" s="99" t="s">
        <v>59</v>
      </c>
      <c r="J2891" s="99" t="s">
        <v>263</v>
      </c>
      <c r="K2891" s="99">
        <v>12905</v>
      </c>
      <c r="L2891" s="99">
        <v>17950</v>
      </c>
      <c r="M2891" s="99">
        <v>0.71894150417827296</v>
      </c>
    </row>
    <row r="2892" spans="1:13" x14ac:dyDescent="0.35">
      <c r="A2892" s="99">
        <v>717.4</v>
      </c>
      <c r="B2892" s="99">
        <v>37</v>
      </c>
      <c r="C2892" s="99" t="s">
        <v>274</v>
      </c>
      <c r="D2892" s="99">
        <v>12413</v>
      </c>
      <c r="E2892" s="99" t="s">
        <v>61</v>
      </c>
      <c r="F2892" s="99">
        <v>0.12</v>
      </c>
      <c r="G2892" s="99" t="s">
        <v>287</v>
      </c>
      <c r="H2892" s="99" t="s">
        <v>60</v>
      </c>
      <c r="I2892" s="99" t="s">
        <v>59</v>
      </c>
      <c r="J2892" s="99" t="s">
        <v>263</v>
      </c>
      <c r="K2892" s="99">
        <v>12905</v>
      </c>
      <c r="L2892" s="99">
        <v>17950</v>
      </c>
      <c r="M2892" s="99">
        <v>0.71894150417827296</v>
      </c>
    </row>
    <row r="2893" spans="1:13" x14ac:dyDescent="0.35">
      <c r="A2893" s="99">
        <v>720.4</v>
      </c>
      <c r="B2893" s="99">
        <v>37</v>
      </c>
      <c r="C2893" s="99" t="s">
        <v>274</v>
      </c>
      <c r="D2893" s="99">
        <v>12401</v>
      </c>
      <c r="E2893" s="99" t="s">
        <v>61</v>
      </c>
      <c r="F2893" s="99">
        <v>0.12</v>
      </c>
      <c r="G2893" s="99" t="s">
        <v>287</v>
      </c>
      <c r="H2893" s="99" t="s">
        <v>60</v>
      </c>
      <c r="I2893" s="99" t="s">
        <v>59</v>
      </c>
      <c r="J2893" s="99" t="s">
        <v>263</v>
      </c>
      <c r="K2893" s="99">
        <v>12905</v>
      </c>
      <c r="L2893" s="99">
        <v>17950</v>
      </c>
      <c r="M2893" s="99">
        <v>0.71894150417827296</v>
      </c>
    </row>
    <row r="2894" spans="1:13" x14ac:dyDescent="0.35">
      <c r="A2894" s="99">
        <v>0.4</v>
      </c>
      <c r="B2894" s="99">
        <v>37</v>
      </c>
      <c r="C2894" s="99" t="s">
        <v>275</v>
      </c>
      <c r="D2894" s="99">
        <v>17</v>
      </c>
      <c r="E2894" s="99" t="s">
        <v>61</v>
      </c>
      <c r="F2894" s="99">
        <v>7.0000000000000007E-2</v>
      </c>
      <c r="G2894" s="99" t="s">
        <v>287</v>
      </c>
      <c r="H2894" s="99" t="s">
        <v>60</v>
      </c>
      <c r="I2894" s="99" t="s">
        <v>59</v>
      </c>
      <c r="J2894" s="99" t="s">
        <v>263</v>
      </c>
      <c r="K2894" s="99">
        <v>8916</v>
      </c>
      <c r="L2894" s="99">
        <v>12357</v>
      </c>
      <c r="M2894" s="99">
        <v>0.72153435299830004</v>
      </c>
    </row>
    <row r="2895" spans="1:13" x14ac:dyDescent="0.35">
      <c r="A2895" s="99">
        <v>3.4</v>
      </c>
      <c r="B2895" s="99">
        <v>37</v>
      </c>
      <c r="C2895" s="99" t="s">
        <v>275</v>
      </c>
      <c r="D2895" s="99">
        <v>20</v>
      </c>
      <c r="E2895" s="99" t="s">
        <v>61</v>
      </c>
      <c r="F2895" s="99">
        <v>7.0000000000000007E-2</v>
      </c>
      <c r="G2895" s="99" t="s">
        <v>287</v>
      </c>
      <c r="H2895" s="99" t="s">
        <v>60</v>
      </c>
      <c r="I2895" s="99" t="s">
        <v>59</v>
      </c>
      <c r="J2895" s="99" t="s">
        <v>263</v>
      </c>
      <c r="K2895" s="99">
        <v>8916</v>
      </c>
      <c r="L2895" s="99">
        <v>12357</v>
      </c>
      <c r="M2895" s="99">
        <v>0.72153435299830004</v>
      </c>
    </row>
    <row r="2896" spans="1:13" x14ac:dyDescent="0.35">
      <c r="A2896" s="99">
        <v>6.4</v>
      </c>
      <c r="B2896" s="99">
        <v>37</v>
      </c>
      <c r="C2896" s="99" t="s">
        <v>275</v>
      </c>
      <c r="D2896" s="99">
        <v>15</v>
      </c>
      <c r="E2896" s="99" t="s">
        <v>61</v>
      </c>
      <c r="F2896" s="99">
        <v>7.0000000000000007E-2</v>
      </c>
      <c r="G2896" s="99" t="s">
        <v>287</v>
      </c>
      <c r="H2896" s="99" t="s">
        <v>60</v>
      </c>
      <c r="I2896" s="99" t="s">
        <v>59</v>
      </c>
      <c r="J2896" s="99" t="s">
        <v>263</v>
      </c>
      <c r="K2896" s="99">
        <v>8916</v>
      </c>
      <c r="L2896" s="99">
        <v>12357</v>
      </c>
      <c r="M2896" s="99">
        <v>0.72153435299830004</v>
      </c>
    </row>
    <row r="2897" spans="1:13" x14ac:dyDescent="0.35">
      <c r="A2897" s="99">
        <v>9.4</v>
      </c>
      <c r="B2897" s="99">
        <v>37</v>
      </c>
      <c r="C2897" s="99" t="s">
        <v>275</v>
      </c>
      <c r="D2897" s="99">
        <v>17</v>
      </c>
      <c r="E2897" s="99" t="s">
        <v>61</v>
      </c>
      <c r="F2897" s="99">
        <v>7.0000000000000007E-2</v>
      </c>
      <c r="G2897" s="99" t="s">
        <v>287</v>
      </c>
      <c r="H2897" s="99" t="s">
        <v>60</v>
      </c>
      <c r="I2897" s="99" t="s">
        <v>59</v>
      </c>
      <c r="J2897" s="99" t="s">
        <v>263</v>
      </c>
      <c r="K2897" s="99">
        <v>8916</v>
      </c>
      <c r="L2897" s="99">
        <v>12357</v>
      </c>
      <c r="M2897" s="99">
        <v>0.72153435299830004</v>
      </c>
    </row>
    <row r="2898" spans="1:13" x14ac:dyDescent="0.35">
      <c r="A2898" s="99">
        <v>12.4</v>
      </c>
      <c r="B2898" s="99">
        <v>37</v>
      </c>
      <c r="C2898" s="99" t="s">
        <v>275</v>
      </c>
      <c r="D2898" s="99">
        <v>19</v>
      </c>
      <c r="E2898" s="99" t="s">
        <v>61</v>
      </c>
      <c r="F2898" s="99">
        <v>7.0000000000000007E-2</v>
      </c>
      <c r="G2898" s="99" t="s">
        <v>287</v>
      </c>
      <c r="H2898" s="99" t="s">
        <v>60</v>
      </c>
      <c r="I2898" s="99" t="s">
        <v>59</v>
      </c>
      <c r="J2898" s="99" t="s">
        <v>263</v>
      </c>
      <c r="K2898" s="99">
        <v>8916</v>
      </c>
      <c r="L2898" s="99">
        <v>12357</v>
      </c>
      <c r="M2898" s="99">
        <v>0.72153435299830004</v>
      </c>
    </row>
    <row r="2899" spans="1:13" x14ac:dyDescent="0.35">
      <c r="A2899" s="99">
        <v>15.4</v>
      </c>
      <c r="B2899" s="99">
        <v>37</v>
      </c>
      <c r="C2899" s="99" t="s">
        <v>275</v>
      </c>
      <c r="D2899" s="99">
        <v>30</v>
      </c>
      <c r="E2899" s="99" t="s">
        <v>61</v>
      </c>
      <c r="F2899" s="99">
        <v>7.0000000000000007E-2</v>
      </c>
      <c r="G2899" s="99" t="s">
        <v>287</v>
      </c>
      <c r="H2899" s="99" t="s">
        <v>60</v>
      </c>
      <c r="I2899" s="99" t="s">
        <v>59</v>
      </c>
      <c r="J2899" s="99" t="s">
        <v>263</v>
      </c>
      <c r="K2899" s="99">
        <v>8916</v>
      </c>
      <c r="L2899" s="99">
        <v>12357</v>
      </c>
      <c r="M2899" s="99">
        <v>0.72153435299830004</v>
      </c>
    </row>
    <row r="2900" spans="1:13" x14ac:dyDescent="0.35">
      <c r="A2900" s="99">
        <v>18.399999999999999</v>
      </c>
      <c r="B2900" s="99">
        <v>37</v>
      </c>
      <c r="C2900" s="99" t="s">
        <v>275</v>
      </c>
      <c r="D2900" s="99">
        <v>48</v>
      </c>
      <c r="E2900" s="99" t="s">
        <v>61</v>
      </c>
      <c r="F2900" s="99">
        <v>7.0000000000000007E-2</v>
      </c>
      <c r="G2900" s="99" t="s">
        <v>287</v>
      </c>
      <c r="H2900" s="99" t="s">
        <v>60</v>
      </c>
      <c r="I2900" s="99" t="s">
        <v>59</v>
      </c>
      <c r="J2900" s="99" t="s">
        <v>263</v>
      </c>
      <c r="K2900" s="99">
        <v>8916</v>
      </c>
      <c r="L2900" s="99">
        <v>12357</v>
      </c>
      <c r="M2900" s="99">
        <v>0.72153435299830004</v>
      </c>
    </row>
    <row r="2901" spans="1:13" x14ac:dyDescent="0.35">
      <c r="A2901" s="99">
        <v>21.4</v>
      </c>
      <c r="B2901" s="99">
        <v>37</v>
      </c>
      <c r="C2901" s="99" t="s">
        <v>275</v>
      </c>
      <c r="D2901" s="99">
        <v>73</v>
      </c>
      <c r="E2901" s="99" t="s">
        <v>61</v>
      </c>
      <c r="F2901" s="99">
        <v>7.0000000000000007E-2</v>
      </c>
      <c r="G2901" s="99" t="s">
        <v>287</v>
      </c>
      <c r="H2901" s="99" t="s">
        <v>60</v>
      </c>
      <c r="I2901" s="99" t="s">
        <v>59</v>
      </c>
      <c r="J2901" s="99" t="s">
        <v>263</v>
      </c>
      <c r="K2901" s="99">
        <v>8916</v>
      </c>
      <c r="L2901" s="99">
        <v>12357</v>
      </c>
      <c r="M2901" s="99">
        <v>0.72153435299830004</v>
      </c>
    </row>
    <row r="2902" spans="1:13" x14ac:dyDescent="0.35">
      <c r="A2902" s="99">
        <v>24.4</v>
      </c>
      <c r="B2902" s="99">
        <v>37</v>
      </c>
      <c r="C2902" s="99" t="s">
        <v>275</v>
      </c>
      <c r="D2902" s="99">
        <v>126</v>
      </c>
      <c r="E2902" s="99" t="s">
        <v>61</v>
      </c>
      <c r="F2902" s="99">
        <v>7.0000000000000007E-2</v>
      </c>
      <c r="G2902" s="99" t="s">
        <v>287</v>
      </c>
      <c r="H2902" s="99" t="s">
        <v>60</v>
      </c>
      <c r="I2902" s="99" t="s">
        <v>59</v>
      </c>
      <c r="J2902" s="99" t="s">
        <v>263</v>
      </c>
      <c r="K2902" s="99">
        <v>8916</v>
      </c>
      <c r="L2902" s="99">
        <v>12357</v>
      </c>
      <c r="M2902" s="99">
        <v>0.72153435299830004</v>
      </c>
    </row>
    <row r="2903" spans="1:13" x14ac:dyDescent="0.35">
      <c r="A2903" s="99">
        <v>27.4</v>
      </c>
      <c r="B2903" s="99">
        <v>37</v>
      </c>
      <c r="C2903" s="99" t="s">
        <v>275</v>
      </c>
      <c r="D2903" s="99">
        <v>196</v>
      </c>
      <c r="E2903" s="99" t="s">
        <v>61</v>
      </c>
      <c r="F2903" s="99">
        <v>7.0000000000000007E-2</v>
      </c>
      <c r="G2903" s="99" t="s">
        <v>287</v>
      </c>
      <c r="H2903" s="99" t="s">
        <v>60</v>
      </c>
      <c r="I2903" s="99" t="s">
        <v>59</v>
      </c>
      <c r="J2903" s="99" t="s">
        <v>263</v>
      </c>
      <c r="K2903" s="99">
        <v>8916</v>
      </c>
      <c r="L2903" s="99">
        <v>12357</v>
      </c>
      <c r="M2903" s="99">
        <v>0.72153435299830004</v>
      </c>
    </row>
    <row r="2904" spans="1:13" x14ac:dyDescent="0.35">
      <c r="A2904" s="99">
        <v>30.4</v>
      </c>
      <c r="B2904" s="99">
        <v>37</v>
      </c>
      <c r="C2904" s="99" t="s">
        <v>275</v>
      </c>
      <c r="D2904" s="99">
        <v>291</v>
      </c>
      <c r="E2904" s="99" t="s">
        <v>61</v>
      </c>
      <c r="F2904" s="99">
        <v>7.0000000000000007E-2</v>
      </c>
      <c r="G2904" s="99" t="s">
        <v>287</v>
      </c>
      <c r="H2904" s="99" t="s">
        <v>60</v>
      </c>
      <c r="I2904" s="99" t="s">
        <v>59</v>
      </c>
      <c r="J2904" s="99" t="s">
        <v>263</v>
      </c>
      <c r="K2904" s="99">
        <v>8916</v>
      </c>
      <c r="L2904" s="99">
        <v>12357</v>
      </c>
      <c r="M2904" s="99">
        <v>0.72153435299830004</v>
      </c>
    </row>
    <row r="2905" spans="1:13" x14ac:dyDescent="0.35">
      <c r="A2905" s="99">
        <v>33.4</v>
      </c>
      <c r="B2905" s="99">
        <v>37</v>
      </c>
      <c r="C2905" s="99" t="s">
        <v>275</v>
      </c>
      <c r="D2905" s="99">
        <v>418</v>
      </c>
      <c r="E2905" s="99" t="s">
        <v>61</v>
      </c>
      <c r="F2905" s="99">
        <v>7.0000000000000007E-2</v>
      </c>
      <c r="G2905" s="99" t="s">
        <v>287</v>
      </c>
      <c r="H2905" s="99" t="s">
        <v>60</v>
      </c>
      <c r="I2905" s="99" t="s">
        <v>59</v>
      </c>
      <c r="J2905" s="99" t="s">
        <v>263</v>
      </c>
      <c r="K2905" s="99">
        <v>8916</v>
      </c>
      <c r="L2905" s="99">
        <v>12357</v>
      </c>
      <c r="M2905" s="99">
        <v>0.72153435299830004</v>
      </c>
    </row>
    <row r="2906" spans="1:13" x14ac:dyDescent="0.35">
      <c r="A2906" s="99">
        <v>36.4</v>
      </c>
      <c r="B2906" s="99">
        <v>37</v>
      </c>
      <c r="C2906" s="99" t="s">
        <v>275</v>
      </c>
      <c r="D2906" s="99">
        <v>572</v>
      </c>
      <c r="E2906" s="99" t="s">
        <v>61</v>
      </c>
      <c r="F2906" s="99">
        <v>7.0000000000000007E-2</v>
      </c>
      <c r="G2906" s="99" t="s">
        <v>287</v>
      </c>
      <c r="H2906" s="99" t="s">
        <v>60</v>
      </c>
      <c r="I2906" s="99" t="s">
        <v>59</v>
      </c>
      <c r="J2906" s="99" t="s">
        <v>263</v>
      </c>
      <c r="K2906" s="99">
        <v>8916</v>
      </c>
      <c r="L2906" s="99">
        <v>12357</v>
      </c>
      <c r="M2906" s="99">
        <v>0.72153435299830004</v>
      </c>
    </row>
    <row r="2907" spans="1:13" x14ac:dyDescent="0.35">
      <c r="A2907" s="99">
        <v>39.4</v>
      </c>
      <c r="B2907" s="99">
        <v>37</v>
      </c>
      <c r="C2907" s="99" t="s">
        <v>275</v>
      </c>
      <c r="D2907" s="99">
        <v>772</v>
      </c>
      <c r="E2907" s="99" t="s">
        <v>61</v>
      </c>
      <c r="F2907" s="99">
        <v>7.0000000000000007E-2</v>
      </c>
      <c r="G2907" s="99" t="s">
        <v>287</v>
      </c>
      <c r="H2907" s="99" t="s">
        <v>60</v>
      </c>
      <c r="I2907" s="99" t="s">
        <v>59</v>
      </c>
      <c r="J2907" s="99" t="s">
        <v>263</v>
      </c>
      <c r="K2907" s="99">
        <v>8916</v>
      </c>
      <c r="L2907" s="99">
        <v>12357</v>
      </c>
      <c r="M2907" s="99">
        <v>0.72153435299830004</v>
      </c>
    </row>
    <row r="2908" spans="1:13" x14ac:dyDescent="0.35">
      <c r="A2908" s="99">
        <v>42.4</v>
      </c>
      <c r="B2908" s="99">
        <v>37</v>
      </c>
      <c r="C2908" s="99" t="s">
        <v>275</v>
      </c>
      <c r="D2908" s="99">
        <v>975</v>
      </c>
      <c r="E2908" s="99" t="s">
        <v>61</v>
      </c>
      <c r="F2908" s="99">
        <v>7.0000000000000007E-2</v>
      </c>
      <c r="G2908" s="99" t="s">
        <v>287</v>
      </c>
      <c r="H2908" s="99" t="s">
        <v>60</v>
      </c>
      <c r="I2908" s="99" t="s">
        <v>59</v>
      </c>
      <c r="J2908" s="99" t="s">
        <v>263</v>
      </c>
      <c r="K2908" s="99">
        <v>8916</v>
      </c>
      <c r="L2908" s="99">
        <v>12357</v>
      </c>
      <c r="M2908" s="99">
        <v>0.72153435299830004</v>
      </c>
    </row>
    <row r="2909" spans="1:13" x14ac:dyDescent="0.35">
      <c r="A2909" s="99">
        <v>45.4</v>
      </c>
      <c r="B2909" s="99">
        <v>37</v>
      </c>
      <c r="C2909" s="99" t="s">
        <v>275</v>
      </c>
      <c r="D2909" s="99">
        <v>1227</v>
      </c>
      <c r="E2909" s="99" t="s">
        <v>61</v>
      </c>
      <c r="F2909" s="99">
        <v>7.0000000000000007E-2</v>
      </c>
      <c r="G2909" s="99" t="s">
        <v>287</v>
      </c>
      <c r="H2909" s="99" t="s">
        <v>60</v>
      </c>
      <c r="I2909" s="99" t="s">
        <v>59</v>
      </c>
      <c r="J2909" s="99" t="s">
        <v>263</v>
      </c>
      <c r="K2909" s="99">
        <v>8916</v>
      </c>
      <c r="L2909" s="99">
        <v>12357</v>
      </c>
      <c r="M2909" s="99">
        <v>0.72153435299830004</v>
      </c>
    </row>
    <row r="2910" spans="1:13" x14ac:dyDescent="0.35">
      <c r="A2910" s="99">
        <v>48.4</v>
      </c>
      <c r="B2910" s="99">
        <v>37</v>
      </c>
      <c r="C2910" s="99" t="s">
        <v>275</v>
      </c>
      <c r="D2910" s="99">
        <v>1476</v>
      </c>
      <c r="E2910" s="99" t="s">
        <v>61</v>
      </c>
      <c r="F2910" s="99">
        <v>7.0000000000000007E-2</v>
      </c>
      <c r="G2910" s="99" t="s">
        <v>287</v>
      </c>
      <c r="H2910" s="99" t="s">
        <v>60</v>
      </c>
      <c r="I2910" s="99" t="s">
        <v>59</v>
      </c>
      <c r="J2910" s="99" t="s">
        <v>263</v>
      </c>
      <c r="K2910" s="99">
        <v>8916</v>
      </c>
      <c r="L2910" s="99">
        <v>12357</v>
      </c>
      <c r="M2910" s="99">
        <v>0.72153435299830004</v>
      </c>
    </row>
    <row r="2911" spans="1:13" x14ac:dyDescent="0.35">
      <c r="A2911" s="99">
        <v>51.4</v>
      </c>
      <c r="B2911" s="99">
        <v>37</v>
      </c>
      <c r="C2911" s="99" t="s">
        <v>275</v>
      </c>
      <c r="D2911" s="99">
        <v>1758</v>
      </c>
      <c r="E2911" s="99" t="s">
        <v>61</v>
      </c>
      <c r="F2911" s="99">
        <v>7.0000000000000007E-2</v>
      </c>
      <c r="G2911" s="99" t="s">
        <v>287</v>
      </c>
      <c r="H2911" s="99" t="s">
        <v>60</v>
      </c>
      <c r="I2911" s="99" t="s">
        <v>59</v>
      </c>
      <c r="J2911" s="99" t="s">
        <v>263</v>
      </c>
      <c r="K2911" s="99">
        <v>8916</v>
      </c>
      <c r="L2911" s="99">
        <v>12357</v>
      </c>
      <c r="M2911" s="99">
        <v>0.72153435299830004</v>
      </c>
    </row>
    <row r="2912" spans="1:13" x14ac:dyDescent="0.35">
      <c r="A2912" s="99">
        <v>54.4</v>
      </c>
      <c r="B2912" s="99">
        <v>37</v>
      </c>
      <c r="C2912" s="99" t="s">
        <v>275</v>
      </c>
      <c r="D2912" s="99">
        <v>2046</v>
      </c>
      <c r="E2912" s="99" t="s">
        <v>61</v>
      </c>
      <c r="F2912" s="99">
        <v>7.0000000000000007E-2</v>
      </c>
      <c r="G2912" s="99" t="s">
        <v>287</v>
      </c>
      <c r="H2912" s="99" t="s">
        <v>60</v>
      </c>
      <c r="I2912" s="99" t="s">
        <v>59</v>
      </c>
      <c r="J2912" s="99" t="s">
        <v>263</v>
      </c>
      <c r="K2912" s="99">
        <v>8916</v>
      </c>
      <c r="L2912" s="99">
        <v>12357</v>
      </c>
      <c r="M2912" s="99">
        <v>0.72153435299830004</v>
      </c>
    </row>
    <row r="2913" spans="1:13" x14ac:dyDescent="0.35">
      <c r="A2913" s="99">
        <v>57.4</v>
      </c>
      <c r="B2913" s="99">
        <v>37</v>
      </c>
      <c r="C2913" s="99" t="s">
        <v>275</v>
      </c>
      <c r="D2913" s="99">
        <v>2325</v>
      </c>
      <c r="E2913" s="99" t="s">
        <v>61</v>
      </c>
      <c r="F2913" s="99">
        <v>7.0000000000000007E-2</v>
      </c>
      <c r="G2913" s="99" t="s">
        <v>287</v>
      </c>
      <c r="H2913" s="99" t="s">
        <v>60</v>
      </c>
      <c r="I2913" s="99" t="s">
        <v>59</v>
      </c>
      <c r="J2913" s="99" t="s">
        <v>263</v>
      </c>
      <c r="K2913" s="99">
        <v>8916</v>
      </c>
      <c r="L2913" s="99">
        <v>12357</v>
      </c>
      <c r="M2913" s="99">
        <v>0.72153435299830004</v>
      </c>
    </row>
    <row r="2914" spans="1:13" x14ac:dyDescent="0.35">
      <c r="A2914" s="99">
        <v>60.4</v>
      </c>
      <c r="B2914" s="99">
        <v>37</v>
      </c>
      <c r="C2914" s="99" t="s">
        <v>275</v>
      </c>
      <c r="D2914" s="99">
        <v>2665</v>
      </c>
      <c r="E2914" s="99" t="s">
        <v>61</v>
      </c>
      <c r="F2914" s="99">
        <v>7.0000000000000007E-2</v>
      </c>
      <c r="G2914" s="99" t="s">
        <v>287</v>
      </c>
      <c r="H2914" s="99" t="s">
        <v>60</v>
      </c>
      <c r="I2914" s="99" t="s">
        <v>59</v>
      </c>
      <c r="J2914" s="99" t="s">
        <v>263</v>
      </c>
      <c r="K2914" s="99">
        <v>8916</v>
      </c>
      <c r="L2914" s="99">
        <v>12357</v>
      </c>
      <c r="M2914" s="99">
        <v>0.72153435299830004</v>
      </c>
    </row>
    <row r="2915" spans="1:13" x14ac:dyDescent="0.35">
      <c r="A2915" s="99">
        <v>63.4</v>
      </c>
      <c r="B2915" s="99">
        <v>37</v>
      </c>
      <c r="C2915" s="99" t="s">
        <v>275</v>
      </c>
      <c r="D2915" s="99">
        <v>2939</v>
      </c>
      <c r="E2915" s="99" t="s">
        <v>61</v>
      </c>
      <c r="F2915" s="99">
        <v>7.0000000000000007E-2</v>
      </c>
      <c r="G2915" s="99" t="s">
        <v>287</v>
      </c>
      <c r="H2915" s="99" t="s">
        <v>60</v>
      </c>
      <c r="I2915" s="99" t="s">
        <v>59</v>
      </c>
      <c r="J2915" s="99" t="s">
        <v>263</v>
      </c>
      <c r="K2915" s="99">
        <v>8916</v>
      </c>
      <c r="L2915" s="99">
        <v>12357</v>
      </c>
      <c r="M2915" s="99">
        <v>0.72153435299830004</v>
      </c>
    </row>
    <row r="2916" spans="1:13" x14ac:dyDescent="0.35">
      <c r="A2916" s="99">
        <v>66.400000000000006</v>
      </c>
      <c r="B2916" s="99">
        <v>37</v>
      </c>
      <c r="C2916" s="99" t="s">
        <v>275</v>
      </c>
      <c r="D2916" s="99">
        <v>3247</v>
      </c>
      <c r="E2916" s="99" t="s">
        <v>61</v>
      </c>
      <c r="F2916" s="99">
        <v>7.0000000000000007E-2</v>
      </c>
      <c r="G2916" s="99" t="s">
        <v>287</v>
      </c>
      <c r="H2916" s="99" t="s">
        <v>60</v>
      </c>
      <c r="I2916" s="99" t="s">
        <v>59</v>
      </c>
      <c r="J2916" s="99" t="s">
        <v>263</v>
      </c>
      <c r="K2916" s="99">
        <v>8916</v>
      </c>
      <c r="L2916" s="99">
        <v>12357</v>
      </c>
      <c r="M2916" s="99">
        <v>0.72153435299830004</v>
      </c>
    </row>
    <row r="2917" spans="1:13" x14ac:dyDescent="0.35">
      <c r="A2917" s="99">
        <v>69.400000000000006</v>
      </c>
      <c r="B2917" s="99">
        <v>37</v>
      </c>
      <c r="C2917" s="99" t="s">
        <v>275</v>
      </c>
      <c r="D2917" s="99">
        <v>3605</v>
      </c>
      <c r="E2917" s="99" t="s">
        <v>61</v>
      </c>
      <c r="F2917" s="99">
        <v>7.0000000000000007E-2</v>
      </c>
      <c r="G2917" s="99" t="s">
        <v>287</v>
      </c>
      <c r="H2917" s="99" t="s">
        <v>60</v>
      </c>
      <c r="I2917" s="99" t="s">
        <v>59</v>
      </c>
      <c r="J2917" s="99" t="s">
        <v>263</v>
      </c>
      <c r="K2917" s="99">
        <v>8916</v>
      </c>
      <c r="L2917" s="99">
        <v>12357</v>
      </c>
      <c r="M2917" s="99">
        <v>0.72153435299830004</v>
      </c>
    </row>
    <row r="2918" spans="1:13" x14ac:dyDescent="0.35">
      <c r="A2918" s="99">
        <v>72.400000000000006</v>
      </c>
      <c r="B2918" s="99">
        <v>37</v>
      </c>
      <c r="C2918" s="99" t="s">
        <v>275</v>
      </c>
      <c r="D2918" s="99">
        <v>3865</v>
      </c>
      <c r="E2918" s="99" t="s">
        <v>61</v>
      </c>
      <c r="F2918" s="99">
        <v>7.0000000000000007E-2</v>
      </c>
      <c r="G2918" s="99" t="s">
        <v>287</v>
      </c>
      <c r="H2918" s="99" t="s">
        <v>60</v>
      </c>
      <c r="I2918" s="99" t="s">
        <v>59</v>
      </c>
      <c r="J2918" s="99" t="s">
        <v>263</v>
      </c>
      <c r="K2918" s="99">
        <v>8916</v>
      </c>
      <c r="L2918" s="99">
        <v>12357</v>
      </c>
      <c r="M2918" s="99">
        <v>0.72153435299830004</v>
      </c>
    </row>
    <row r="2919" spans="1:13" x14ac:dyDescent="0.35">
      <c r="A2919" s="99">
        <v>75.400000000000006</v>
      </c>
      <c r="B2919" s="99">
        <v>37</v>
      </c>
      <c r="C2919" s="99" t="s">
        <v>275</v>
      </c>
      <c r="D2919" s="99">
        <v>4216</v>
      </c>
      <c r="E2919" s="99" t="s">
        <v>61</v>
      </c>
      <c r="F2919" s="99">
        <v>7.0000000000000007E-2</v>
      </c>
      <c r="G2919" s="99" t="s">
        <v>287</v>
      </c>
      <c r="H2919" s="99" t="s">
        <v>60</v>
      </c>
      <c r="I2919" s="99" t="s">
        <v>59</v>
      </c>
      <c r="J2919" s="99" t="s">
        <v>263</v>
      </c>
      <c r="K2919" s="99">
        <v>8916</v>
      </c>
      <c r="L2919" s="99">
        <v>12357</v>
      </c>
      <c r="M2919" s="99">
        <v>0.72153435299830004</v>
      </c>
    </row>
    <row r="2920" spans="1:13" x14ac:dyDescent="0.35">
      <c r="A2920" s="99">
        <v>78.400000000000006</v>
      </c>
      <c r="B2920" s="99">
        <v>37</v>
      </c>
      <c r="C2920" s="99" t="s">
        <v>275</v>
      </c>
      <c r="D2920" s="99">
        <v>4481</v>
      </c>
      <c r="E2920" s="99" t="s">
        <v>61</v>
      </c>
      <c r="F2920" s="99">
        <v>7.0000000000000007E-2</v>
      </c>
      <c r="G2920" s="99" t="s">
        <v>287</v>
      </c>
      <c r="H2920" s="99" t="s">
        <v>60</v>
      </c>
      <c r="I2920" s="99" t="s">
        <v>59</v>
      </c>
      <c r="J2920" s="99" t="s">
        <v>263</v>
      </c>
      <c r="K2920" s="99">
        <v>8916</v>
      </c>
      <c r="L2920" s="99">
        <v>12357</v>
      </c>
      <c r="M2920" s="99">
        <v>0.72153435299830004</v>
      </c>
    </row>
    <row r="2921" spans="1:13" x14ac:dyDescent="0.35">
      <c r="A2921" s="99">
        <v>81.400000000000006</v>
      </c>
      <c r="B2921" s="99">
        <v>37</v>
      </c>
      <c r="C2921" s="99" t="s">
        <v>275</v>
      </c>
      <c r="D2921" s="99">
        <v>4721</v>
      </c>
      <c r="E2921" s="99" t="s">
        <v>61</v>
      </c>
      <c r="F2921" s="99">
        <v>7.0000000000000007E-2</v>
      </c>
      <c r="G2921" s="99" t="s">
        <v>287</v>
      </c>
      <c r="H2921" s="99" t="s">
        <v>60</v>
      </c>
      <c r="I2921" s="99" t="s">
        <v>59</v>
      </c>
      <c r="J2921" s="99" t="s">
        <v>263</v>
      </c>
      <c r="K2921" s="99">
        <v>8916</v>
      </c>
      <c r="L2921" s="99">
        <v>12357</v>
      </c>
      <c r="M2921" s="99">
        <v>0.72153435299830004</v>
      </c>
    </row>
    <row r="2922" spans="1:13" x14ac:dyDescent="0.35">
      <c r="A2922" s="99">
        <v>84.4</v>
      </c>
      <c r="B2922" s="99">
        <v>37</v>
      </c>
      <c r="C2922" s="99" t="s">
        <v>275</v>
      </c>
      <c r="D2922" s="99">
        <v>5029</v>
      </c>
      <c r="E2922" s="99" t="s">
        <v>61</v>
      </c>
      <c r="F2922" s="99">
        <v>7.0000000000000007E-2</v>
      </c>
      <c r="G2922" s="99" t="s">
        <v>287</v>
      </c>
      <c r="H2922" s="99" t="s">
        <v>60</v>
      </c>
      <c r="I2922" s="99" t="s">
        <v>59</v>
      </c>
      <c r="J2922" s="99" t="s">
        <v>263</v>
      </c>
      <c r="K2922" s="99">
        <v>8916</v>
      </c>
      <c r="L2922" s="99">
        <v>12357</v>
      </c>
      <c r="M2922" s="99">
        <v>0.72153435299830004</v>
      </c>
    </row>
    <row r="2923" spans="1:13" x14ac:dyDescent="0.35">
      <c r="A2923" s="99">
        <v>87.4</v>
      </c>
      <c r="B2923" s="99">
        <v>37</v>
      </c>
      <c r="C2923" s="99" t="s">
        <v>275</v>
      </c>
      <c r="D2923" s="99">
        <v>5280</v>
      </c>
      <c r="E2923" s="99" t="s">
        <v>61</v>
      </c>
      <c r="F2923" s="99">
        <v>7.0000000000000007E-2</v>
      </c>
      <c r="G2923" s="99" t="s">
        <v>287</v>
      </c>
      <c r="H2923" s="99" t="s">
        <v>60</v>
      </c>
      <c r="I2923" s="99" t="s">
        <v>59</v>
      </c>
      <c r="J2923" s="99" t="s">
        <v>263</v>
      </c>
      <c r="K2923" s="99">
        <v>8916</v>
      </c>
      <c r="L2923" s="99">
        <v>12357</v>
      </c>
      <c r="M2923" s="99">
        <v>0.72153435299830004</v>
      </c>
    </row>
    <row r="2924" spans="1:13" x14ac:dyDescent="0.35">
      <c r="A2924" s="99">
        <v>90.4</v>
      </c>
      <c r="B2924" s="99">
        <v>37</v>
      </c>
      <c r="C2924" s="99" t="s">
        <v>275</v>
      </c>
      <c r="D2924" s="99">
        <v>5542</v>
      </c>
      <c r="E2924" s="99" t="s">
        <v>61</v>
      </c>
      <c r="F2924" s="99">
        <v>7.0000000000000007E-2</v>
      </c>
      <c r="G2924" s="99" t="s">
        <v>287</v>
      </c>
      <c r="H2924" s="99" t="s">
        <v>60</v>
      </c>
      <c r="I2924" s="99" t="s">
        <v>59</v>
      </c>
      <c r="J2924" s="99" t="s">
        <v>263</v>
      </c>
      <c r="K2924" s="99">
        <v>8916</v>
      </c>
      <c r="L2924" s="99">
        <v>12357</v>
      </c>
      <c r="M2924" s="99">
        <v>0.72153435299830004</v>
      </c>
    </row>
    <row r="2925" spans="1:13" x14ac:dyDescent="0.35">
      <c r="A2925" s="99">
        <v>93.4</v>
      </c>
      <c r="B2925" s="99">
        <v>37</v>
      </c>
      <c r="C2925" s="99" t="s">
        <v>275</v>
      </c>
      <c r="D2925" s="99">
        <v>5775</v>
      </c>
      <c r="E2925" s="99" t="s">
        <v>61</v>
      </c>
      <c r="F2925" s="99">
        <v>7.0000000000000007E-2</v>
      </c>
      <c r="G2925" s="99" t="s">
        <v>287</v>
      </c>
      <c r="H2925" s="99" t="s">
        <v>60</v>
      </c>
      <c r="I2925" s="99" t="s">
        <v>59</v>
      </c>
      <c r="J2925" s="99" t="s">
        <v>263</v>
      </c>
      <c r="K2925" s="99">
        <v>8916</v>
      </c>
      <c r="L2925" s="99">
        <v>12357</v>
      </c>
      <c r="M2925" s="99">
        <v>0.72153435299830004</v>
      </c>
    </row>
    <row r="2926" spans="1:13" x14ac:dyDescent="0.35">
      <c r="A2926" s="99">
        <v>96.4</v>
      </c>
      <c r="B2926" s="99">
        <v>37</v>
      </c>
      <c r="C2926" s="99" t="s">
        <v>275</v>
      </c>
      <c r="D2926" s="99">
        <v>6023</v>
      </c>
      <c r="E2926" s="99" t="s">
        <v>61</v>
      </c>
      <c r="F2926" s="99">
        <v>7.0000000000000007E-2</v>
      </c>
      <c r="G2926" s="99" t="s">
        <v>287</v>
      </c>
      <c r="H2926" s="99" t="s">
        <v>60</v>
      </c>
      <c r="I2926" s="99" t="s">
        <v>59</v>
      </c>
      <c r="J2926" s="99" t="s">
        <v>263</v>
      </c>
      <c r="K2926" s="99">
        <v>8916</v>
      </c>
      <c r="L2926" s="99">
        <v>12357</v>
      </c>
      <c r="M2926" s="99">
        <v>0.72153435299830004</v>
      </c>
    </row>
    <row r="2927" spans="1:13" x14ac:dyDescent="0.35">
      <c r="A2927" s="99">
        <v>99.4</v>
      </c>
      <c r="B2927" s="99">
        <v>36.9</v>
      </c>
      <c r="C2927" s="99" t="s">
        <v>275</v>
      </c>
      <c r="D2927" s="99">
        <v>6282</v>
      </c>
      <c r="E2927" s="99" t="s">
        <v>61</v>
      </c>
      <c r="F2927" s="99">
        <v>7.0000000000000007E-2</v>
      </c>
      <c r="G2927" s="99" t="s">
        <v>287</v>
      </c>
      <c r="H2927" s="99" t="s">
        <v>60</v>
      </c>
      <c r="I2927" s="99" t="s">
        <v>59</v>
      </c>
      <c r="J2927" s="99" t="s">
        <v>263</v>
      </c>
      <c r="K2927" s="99">
        <v>8916</v>
      </c>
      <c r="L2927" s="99">
        <v>12357</v>
      </c>
      <c r="M2927" s="99">
        <v>0.72153435299830004</v>
      </c>
    </row>
    <row r="2928" spans="1:13" x14ac:dyDescent="0.35">
      <c r="A2928" s="99">
        <v>102.4</v>
      </c>
      <c r="B2928" s="99">
        <v>37</v>
      </c>
      <c r="C2928" s="99" t="s">
        <v>275</v>
      </c>
      <c r="D2928" s="99">
        <v>6436</v>
      </c>
      <c r="E2928" s="99" t="s">
        <v>61</v>
      </c>
      <c r="F2928" s="99">
        <v>7.0000000000000007E-2</v>
      </c>
      <c r="G2928" s="99" t="s">
        <v>287</v>
      </c>
      <c r="H2928" s="99" t="s">
        <v>60</v>
      </c>
      <c r="I2928" s="99" t="s">
        <v>59</v>
      </c>
      <c r="J2928" s="99" t="s">
        <v>263</v>
      </c>
      <c r="K2928" s="99">
        <v>8916</v>
      </c>
      <c r="L2928" s="99">
        <v>12357</v>
      </c>
      <c r="M2928" s="99">
        <v>0.72153435299830004</v>
      </c>
    </row>
    <row r="2929" spans="1:13" x14ac:dyDescent="0.35">
      <c r="A2929" s="99">
        <v>105.4</v>
      </c>
      <c r="B2929" s="99">
        <v>37</v>
      </c>
      <c r="C2929" s="99" t="s">
        <v>275</v>
      </c>
      <c r="D2929" s="99">
        <v>6599</v>
      </c>
      <c r="E2929" s="99" t="s">
        <v>61</v>
      </c>
      <c r="F2929" s="99">
        <v>7.0000000000000007E-2</v>
      </c>
      <c r="G2929" s="99" t="s">
        <v>287</v>
      </c>
      <c r="H2929" s="99" t="s">
        <v>60</v>
      </c>
      <c r="I2929" s="99" t="s">
        <v>59</v>
      </c>
      <c r="J2929" s="99" t="s">
        <v>263</v>
      </c>
      <c r="K2929" s="99">
        <v>8916</v>
      </c>
      <c r="L2929" s="99">
        <v>12357</v>
      </c>
      <c r="M2929" s="99">
        <v>0.72153435299830004</v>
      </c>
    </row>
    <row r="2930" spans="1:13" x14ac:dyDescent="0.35">
      <c r="A2930" s="99">
        <v>108.4</v>
      </c>
      <c r="B2930" s="99">
        <v>37</v>
      </c>
      <c r="C2930" s="99" t="s">
        <v>275</v>
      </c>
      <c r="D2930" s="99">
        <v>6922</v>
      </c>
      <c r="E2930" s="99" t="s">
        <v>61</v>
      </c>
      <c r="F2930" s="99">
        <v>7.0000000000000007E-2</v>
      </c>
      <c r="G2930" s="99" t="s">
        <v>287</v>
      </c>
      <c r="H2930" s="99" t="s">
        <v>60</v>
      </c>
      <c r="I2930" s="99" t="s">
        <v>59</v>
      </c>
      <c r="J2930" s="99" t="s">
        <v>263</v>
      </c>
      <c r="K2930" s="99">
        <v>8916</v>
      </c>
      <c r="L2930" s="99">
        <v>12357</v>
      </c>
      <c r="M2930" s="99">
        <v>0.72153435299830004</v>
      </c>
    </row>
    <row r="2931" spans="1:13" x14ac:dyDescent="0.35">
      <c r="A2931" s="99">
        <v>111.4</v>
      </c>
      <c r="B2931" s="99">
        <v>37</v>
      </c>
      <c r="C2931" s="99" t="s">
        <v>275</v>
      </c>
      <c r="D2931" s="99">
        <v>7023</v>
      </c>
      <c r="E2931" s="99" t="s">
        <v>61</v>
      </c>
      <c r="F2931" s="99">
        <v>7.0000000000000007E-2</v>
      </c>
      <c r="G2931" s="99" t="s">
        <v>287</v>
      </c>
      <c r="H2931" s="99" t="s">
        <v>60</v>
      </c>
      <c r="I2931" s="99" t="s">
        <v>59</v>
      </c>
      <c r="J2931" s="99" t="s">
        <v>263</v>
      </c>
      <c r="K2931" s="99">
        <v>8916</v>
      </c>
      <c r="L2931" s="99">
        <v>12357</v>
      </c>
      <c r="M2931" s="99">
        <v>0.72153435299830004</v>
      </c>
    </row>
    <row r="2932" spans="1:13" x14ac:dyDescent="0.35">
      <c r="A2932" s="99">
        <v>114.4</v>
      </c>
      <c r="B2932" s="99">
        <v>37</v>
      </c>
      <c r="C2932" s="99" t="s">
        <v>275</v>
      </c>
      <c r="D2932" s="99">
        <v>7229</v>
      </c>
      <c r="E2932" s="99" t="s">
        <v>61</v>
      </c>
      <c r="F2932" s="99">
        <v>7.0000000000000007E-2</v>
      </c>
      <c r="G2932" s="99" t="s">
        <v>287</v>
      </c>
      <c r="H2932" s="99" t="s">
        <v>60</v>
      </c>
      <c r="I2932" s="99" t="s">
        <v>59</v>
      </c>
      <c r="J2932" s="99" t="s">
        <v>263</v>
      </c>
      <c r="K2932" s="99">
        <v>8916</v>
      </c>
      <c r="L2932" s="99">
        <v>12357</v>
      </c>
      <c r="M2932" s="99">
        <v>0.72153435299830004</v>
      </c>
    </row>
    <row r="2933" spans="1:13" x14ac:dyDescent="0.35">
      <c r="A2933" s="99">
        <v>117.4</v>
      </c>
      <c r="B2933" s="99">
        <v>37</v>
      </c>
      <c r="C2933" s="99" t="s">
        <v>275</v>
      </c>
      <c r="D2933" s="99">
        <v>7383</v>
      </c>
      <c r="E2933" s="99" t="s">
        <v>61</v>
      </c>
      <c r="F2933" s="99">
        <v>7.0000000000000007E-2</v>
      </c>
      <c r="G2933" s="99" t="s">
        <v>287</v>
      </c>
      <c r="H2933" s="99" t="s">
        <v>60</v>
      </c>
      <c r="I2933" s="99" t="s">
        <v>59</v>
      </c>
      <c r="J2933" s="99" t="s">
        <v>263</v>
      </c>
      <c r="K2933" s="99">
        <v>8916</v>
      </c>
      <c r="L2933" s="99">
        <v>12357</v>
      </c>
      <c r="M2933" s="99">
        <v>0.72153435299830004</v>
      </c>
    </row>
    <row r="2934" spans="1:13" x14ac:dyDescent="0.35">
      <c r="A2934" s="99">
        <v>120.4</v>
      </c>
      <c r="B2934" s="99">
        <v>37</v>
      </c>
      <c r="C2934" s="99" t="s">
        <v>275</v>
      </c>
      <c r="D2934" s="99">
        <v>7562</v>
      </c>
      <c r="E2934" s="99" t="s">
        <v>61</v>
      </c>
      <c r="F2934" s="99">
        <v>7.0000000000000007E-2</v>
      </c>
      <c r="G2934" s="99" t="s">
        <v>287</v>
      </c>
      <c r="H2934" s="99" t="s">
        <v>60</v>
      </c>
      <c r="I2934" s="99" t="s">
        <v>59</v>
      </c>
      <c r="J2934" s="99" t="s">
        <v>263</v>
      </c>
      <c r="K2934" s="99">
        <v>8916</v>
      </c>
      <c r="L2934" s="99">
        <v>12357</v>
      </c>
      <c r="M2934" s="99">
        <v>0.72153435299830004</v>
      </c>
    </row>
    <row r="2935" spans="1:13" x14ac:dyDescent="0.35">
      <c r="A2935" s="99">
        <v>123.4</v>
      </c>
      <c r="B2935" s="99">
        <v>37</v>
      </c>
      <c r="C2935" s="99" t="s">
        <v>275</v>
      </c>
      <c r="D2935" s="99">
        <v>7723</v>
      </c>
      <c r="E2935" s="99" t="s">
        <v>61</v>
      </c>
      <c r="F2935" s="99">
        <v>7.0000000000000007E-2</v>
      </c>
      <c r="G2935" s="99" t="s">
        <v>287</v>
      </c>
      <c r="H2935" s="99" t="s">
        <v>60</v>
      </c>
      <c r="I2935" s="99" t="s">
        <v>59</v>
      </c>
      <c r="J2935" s="99" t="s">
        <v>263</v>
      </c>
      <c r="K2935" s="99">
        <v>8916</v>
      </c>
      <c r="L2935" s="99">
        <v>12357</v>
      </c>
      <c r="M2935" s="99">
        <v>0.72153435299830004</v>
      </c>
    </row>
    <row r="2936" spans="1:13" x14ac:dyDescent="0.35">
      <c r="A2936" s="99">
        <v>126.4</v>
      </c>
      <c r="B2936" s="99">
        <v>37</v>
      </c>
      <c r="C2936" s="99" t="s">
        <v>275</v>
      </c>
      <c r="D2936" s="99">
        <v>7774</v>
      </c>
      <c r="E2936" s="99" t="s">
        <v>61</v>
      </c>
      <c r="F2936" s="99">
        <v>7.0000000000000007E-2</v>
      </c>
      <c r="G2936" s="99" t="s">
        <v>287</v>
      </c>
      <c r="H2936" s="99" t="s">
        <v>60</v>
      </c>
      <c r="I2936" s="99" t="s">
        <v>59</v>
      </c>
      <c r="J2936" s="99" t="s">
        <v>263</v>
      </c>
      <c r="K2936" s="99">
        <v>8916</v>
      </c>
      <c r="L2936" s="99">
        <v>12357</v>
      </c>
      <c r="M2936" s="99">
        <v>0.72153435299830004</v>
      </c>
    </row>
    <row r="2937" spans="1:13" x14ac:dyDescent="0.35">
      <c r="A2937" s="99">
        <v>129.4</v>
      </c>
      <c r="B2937" s="99">
        <v>37</v>
      </c>
      <c r="C2937" s="99" t="s">
        <v>275</v>
      </c>
      <c r="D2937" s="99">
        <v>7955</v>
      </c>
      <c r="E2937" s="99" t="s">
        <v>61</v>
      </c>
      <c r="F2937" s="99">
        <v>7.0000000000000007E-2</v>
      </c>
      <c r="G2937" s="99" t="s">
        <v>287</v>
      </c>
      <c r="H2937" s="99" t="s">
        <v>60</v>
      </c>
      <c r="I2937" s="99" t="s">
        <v>59</v>
      </c>
      <c r="J2937" s="99" t="s">
        <v>263</v>
      </c>
      <c r="K2937" s="99">
        <v>8916</v>
      </c>
      <c r="L2937" s="99">
        <v>12357</v>
      </c>
      <c r="M2937" s="99">
        <v>0.72153435299830004</v>
      </c>
    </row>
    <row r="2938" spans="1:13" x14ac:dyDescent="0.35">
      <c r="A2938" s="99">
        <v>132.4</v>
      </c>
      <c r="B2938" s="99">
        <v>37</v>
      </c>
      <c r="C2938" s="99" t="s">
        <v>275</v>
      </c>
      <c r="D2938" s="99">
        <v>7971</v>
      </c>
      <c r="E2938" s="99" t="s">
        <v>61</v>
      </c>
      <c r="F2938" s="99">
        <v>7.0000000000000007E-2</v>
      </c>
      <c r="G2938" s="99" t="s">
        <v>287</v>
      </c>
      <c r="H2938" s="99" t="s">
        <v>60</v>
      </c>
      <c r="I2938" s="99" t="s">
        <v>59</v>
      </c>
      <c r="J2938" s="99" t="s">
        <v>263</v>
      </c>
      <c r="K2938" s="99">
        <v>8916</v>
      </c>
      <c r="L2938" s="99">
        <v>12357</v>
      </c>
      <c r="M2938" s="99">
        <v>0.72153435299830004</v>
      </c>
    </row>
    <row r="2939" spans="1:13" x14ac:dyDescent="0.35">
      <c r="A2939" s="99">
        <v>135.4</v>
      </c>
      <c r="B2939" s="99">
        <v>37</v>
      </c>
      <c r="C2939" s="99" t="s">
        <v>275</v>
      </c>
      <c r="D2939" s="99">
        <v>8180</v>
      </c>
      <c r="E2939" s="99" t="s">
        <v>61</v>
      </c>
      <c r="F2939" s="99">
        <v>7.0000000000000007E-2</v>
      </c>
      <c r="G2939" s="99" t="s">
        <v>287</v>
      </c>
      <c r="H2939" s="99" t="s">
        <v>60</v>
      </c>
      <c r="I2939" s="99" t="s">
        <v>59</v>
      </c>
      <c r="J2939" s="99" t="s">
        <v>263</v>
      </c>
      <c r="K2939" s="99">
        <v>8916</v>
      </c>
      <c r="L2939" s="99">
        <v>12357</v>
      </c>
      <c r="M2939" s="99">
        <v>0.72153435299830004</v>
      </c>
    </row>
    <row r="2940" spans="1:13" x14ac:dyDescent="0.35">
      <c r="A2940" s="99">
        <v>138.4</v>
      </c>
      <c r="B2940" s="99">
        <v>37</v>
      </c>
      <c r="C2940" s="99" t="s">
        <v>275</v>
      </c>
      <c r="D2940" s="99">
        <v>8262</v>
      </c>
      <c r="E2940" s="99" t="s">
        <v>61</v>
      </c>
      <c r="F2940" s="99">
        <v>7.0000000000000007E-2</v>
      </c>
      <c r="G2940" s="99" t="s">
        <v>287</v>
      </c>
      <c r="H2940" s="99" t="s">
        <v>60</v>
      </c>
      <c r="I2940" s="99" t="s">
        <v>59</v>
      </c>
      <c r="J2940" s="99" t="s">
        <v>263</v>
      </c>
      <c r="K2940" s="99">
        <v>8916</v>
      </c>
      <c r="L2940" s="99">
        <v>12357</v>
      </c>
      <c r="M2940" s="99">
        <v>0.72153435299830004</v>
      </c>
    </row>
    <row r="2941" spans="1:13" x14ac:dyDescent="0.35">
      <c r="A2941" s="99">
        <v>141.4</v>
      </c>
      <c r="B2941" s="99">
        <v>37</v>
      </c>
      <c r="C2941" s="99" t="s">
        <v>275</v>
      </c>
      <c r="D2941" s="99">
        <v>8369</v>
      </c>
      <c r="E2941" s="99" t="s">
        <v>61</v>
      </c>
      <c r="F2941" s="99">
        <v>7.0000000000000007E-2</v>
      </c>
      <c r="G2941" s="99" t="s">
        <v>287</v>
      </c>
      <c r="H2941" s="99" t="s">
        <v>60</v>
      </c>
      <c r="I2941" s="99" t="s">
        <v>59</v>
      </c>
      <c r="J2941" s="99" t="s">
        <v>263</v>
      </c>
      <c r="K2941" s="99">
        <v>8916</v>
      </c>
      <c r="L2941" s="99">
        <v>12357</v>
      </c>
      <c r="M2941" s="99">
        <v>0.72153435299830004</v>
      </c>
    </row>
    <row r="2942" spans="1:13" x14ac:dyDescent="0.35">
      <c r="A2942" s="99">
        <v>144.4</v>
      </c>
      <c r="B2942" s="99">
        <v>37</v>
      </c>
      <c r="C2942" s="99" t="s">
        <v>275</v>
      </c>
      <c r="D2942" s="99">
        <v>8387</v>
      </c>
      <c r="E2942" s="99" t="s">
        <v>61</v>
      </c>
      <c r="F2942" s="99">
        <v>7.0000000000000007E-2</v>
      </c>
      <c r="G2942" s="99" t="s">
        <v>287</v>
      </c>
      <c r="H2942" s="99" t="s">
        <v>60</v>
      </c>
      <c r="I2942" s="99" t="s">
        <v>59</v>
      </c>
      <c r="J2942" s="99" t="s">
        <v>263</v>
      </c>
      <c r="K2942" s="99">
        <v>8916</v>
      </c>
      <c r="L2942" s="99">
        <v>12357</v>
      </c>
      <c r="M2942" s="99">
        <v>0.72153435299830004</v>
      </c>
    </row>
    <row r="2943" spans="1:13" x14ac:dyDescent="0.35">
      <c r="A2943" s="99">
        <v>147.4</v>
      </c>
      <c r="B2943" s="99">
        <v>37</v>
      </c>
      <c r="C2943" s="99" t="s">
        <v>275</v>
      </c>
      <c r="D2943" s="99">
        <v>8485</v>
      </c>
      <c r="E2943" s="99" t="s">
        <v>61</v>
      </c>
      <c r="F2943" s="99">
        <v>7.0000000000000007E-2</v>
      </c>
      <c r="G2943" s="99" t="s">
        <v>287</v>
      </c>
      <c r="H2943" s="99" t="s">
        <v>60</v>
      </c>
      <c r="I2943" s="99" t="s">
        <v>59</v>
      </c>
      <c r="J2943" s="99" t="s">
        <v>263</v>
      </c>
      <c r="K2943" s="99">
        <v>8916</v>
      </c>
      <c r="L2943" s="99">
        <v>12357</v>
      </c>
      <c r="M2943" s="99">
        <v>0.72153435299830004</v>
      </c>
    </row>
    <row r="2944" spans="1:13" x14ac:dyDescent="0.35">
      <c r="A2944" s="99">
        <v>150.4</v>
      </c>
      <c r="B2944" s="99">
        <v>37</v>
      </c>
      <c r="C2944" s="99" t="s">
        <v>275</v>
      </c>
      <c r="D2944" s="99">
        <v>8577</v>
      </c>
      <c r="E2944" s="99" t="s">
        <v>61</v>
      </c>
      <c r="F2944" s="99">
        <v>7.0000000000000007E-2</v>
      </c>
      <c r="G2944" s="99" t="s">
        <v>287</v>
      </c>
      <c r="H2944" s="99" t="s">
        <v>60</v>
      </c>
      <c r="I2944" s="99" t="s">
        <v>59</v>
      </c>
      <c r="J2944" s="99" t="s">
        <v>263</v>
      </c>
      <c r="K2944" s="99">
        <v>8916</v>
      </c>
      <c r="L2944" s="99">
        <v>12357</v>
      </c>
      <c r="M2944" s="99">
        <v>0.72153435299830004</v>
      </c>
    </row>
    <row r="2945" spans="1:13" x14ac:dyDescent="0.35">
      <c r="A2945" s="99">
        <v>153.4</v>
      </c>
      <c r="B2945" s="99">
        <v>37</v>
      </c>
      <c r="C2945" s="99" t="s">
        <v>275</v>
      </c>
      <c r="D2945" s="99">
        <v>8561</v>
      </c>
      <c r="E2945" s="99" t="s">
        <v>61</v>
      </c>
      <c r="F2945" s="99">
        <v>7.0000000000000007E-2</v>
      </c>
      <c r="G2945" s="99" t="s">
        <v>287</v>
      </c>
      <c r="H2945" s="99" t="s">
        <v>60</v>
      </c>
      <c r="I2945" s="99" t="s">
        <v>59</v>
      </c>
      <c r="J2945" s="99" t="s">
        <v>263</v>
      </c>
      <c r="K2945" s="99">
        <v>8916</v>
      </c>
      <c r="L2945" s="99">
        <v>12357</v>
      </c>
      <c r="M2945" s="99">
        <v>0.72153435299830004</v>
      </c>
    </row>
    <row r="2946" spans="1:13" x14ac:dyDescent="0.35">
      <c r="A2946" s="99">
        <v>156.4</v>
      </c>
      <c r="B2946" s="99">
        <v>37</v>
      </c>
      <c r="C2946" s="99" t="s">
        <v>275</v>
      </c>
      <c r="D2946" s="99">
        <v>8592</v>
      </c>
      <c r="E2946" s="99" t="s">
        <v>61</v>
      </c>
      <c r="F2946" s="99">
        <v>7.0000000000000007E-2</v>
      </c>
      <c r="G2946" s="99" t="s">
        <v>287</v>
      </c>
      <c r="H2946" s="99" t="s">
        <v>60</v>
      </c>
      <c r="I2946" s="99" t="s">
        <v>59</v>
      </c>
      <c r="J2946" s="99" t="s">
        <v>263</v>
      </c>
      <c r="K2946" s="99">
        <v>8916</v>
      </c>
      <c r="L2946" s="99">
        <v>12357</v>
      </c>
      <c r="M2946" s="99">
        <v>0.72153435299830004</v>
      </c>
    </row>
    <row r="2947" spans="1:13" x14ac:dyDescent="0.35">
      <c r="A2947" s="99">
        <v>159.4</v>
      </c>
      <c r="B2947" s="99">
        <v>37</v>
      </c>
      <c r="C2947" s="99" t="s">
        <v>275</v>
      </c>
      <c r="D2947" s="99">
        <v>8670</v>
      </c>
      <c r="E2947" s="99" t="s">
        <v>61</v>
      </c>
      <c r="F2947" s="99">
        <v>7.0000000000000007E-2</v>
      </c>
      <c r="G2947" s="99" t="s">
        <v>287</v>
      </c>
      <c r="H2947" s="99" t="s">
        <v>60</v>
      </c>
      <c r="I2947" s="99" t="s">
        <v>59</v>
      </c>
      <c r="J2947" s="99" t="s">
        <v>263</v>
      </c>
      <c r="K2947" s="99">
        <v>8916</v>
      </c>
      <c r="L2947" s="99">
        <v>12357</v>
      </c>
      <c r="M2947" s="99">
        <v>0.72153435299830004</v>
      </c>
    </row>
    <row r="2948" spans="1:13" x14ac:dyDescent="0.35">
      <c r="A2948" s="99">
        <v>162.4</v>
      </c>
      <c r="B2948" s="99">
        <v>37</v>
      </c>
      <c r="C2948" s="99" t="s">
        <v>275</v>
      </c>
      <c r="D2948" s="99">
        <v>8653</v>
      </c>
      <c r="E2948" s="99" t="s">
        <v>61</v>
      </c>
      <c r="F2948" s="99">
        <v>7.0000000000000007E-2</v>
      </c>
      <c r="G2948" s="99" t="s">
        <v>287</v>
      </c>
      <c r="H2948" s="99" t="s">
        <v>60</v>
      </c>
      <c r="I2948" s="99" t="s">
        <v>59</v>
      </c>
      <c r="J2948" s="99" t="s">
        <v>263</v>
      </c>
      <c r="K2948" s="99">
        <v>8916</v>
      </c>
      <c r="L2948" s="99">
        <v>12357</v>
      </c>
      <c r="M2948" s="99">
        <v>0.72153435299830004</v>
      </c>
    </row>
    <row r="2949" spans="1:13" x14ac:dyDescent="0.35">
      <c r="A2949" s="99">
        <v>165.4</v>
      </c>
      <c r="B2949" s="99">
        <v>37</v>
      </c>
      <c r="C2949" s="99" t="s">
        <v>275</v>
      </c>
      <c r="D2949" s="99">
        <v>8656</v>
      </c>
      <c r="E2949" s="99" t="s">
        <v>61</v>
      </c>
      <c r="F2949" s="99">
        <v>7.0000000000000007E-2</v>
      </c>
      <c r="G2949" s="99" t="s">
        <v>287</v>
      </c>
      <c r="H2949" s="99" t="s">
        <v>60</v>
      </c>
      <c r="I2949" s="99" t="s">
        <v>59</v>
      </c>
      <c r="J2949" s="99" t="s">
        <v>263</v>
      </c>
      <c r="K2949" s="99">
        <v>8916</v>
      </c>
      <c r="L2949" s="99">
        <v>12357</v>
      </c>
      <c r="M2949" s="99">
        <v>0.72153435299830004</v>
      </c>
    </row>
    <row r="2950" spans="1:13" x14ac:dyDescent="0.35">
      <c r="A2950" s="99">
        <v>168.4</v>
      </c>
      <c r="B2950" s="99">
        <v>37</v>
      </c>
      <c r="C2950" s="99" t="s">
        <v>275</v>
      </c>
      <c r="D2950" s="99">
        <v>8778</v>
      </c>
      <c r="E2950" s="99" t="s">
        <v>61</v>
      </c>
      <c r="F2950" s="99">
        <v>7.0000000000000007E-2</v>
      </c>
      <c r="G2950" s="99" t="s">
        <v>287</v>
      </c>
      <c r="H2950" s="99" t="s">
        <v>60</v>
      </c>
      <c r="I2950" s="99" t="s">
        <v>59</v>
      </c>
      <c r="J2950" s="99" t="s">
        <v>263</v>
      </c>
      <c r="K2950" s="99">
        <v>8916</v>
      </c>
      <c r="L2950" s="99">
        <v>12357</v>
      </c>
      <c r="M2950" s="99">
        <v>0.72153435299830004</v>
      </c>
    </row>
    <row r="2951" spans="1:13" x14ac:dyDescent="0.35">
      <c r="A2951" s="99">
        <v>171.4</v>
      </c>
      <c r="B2951" s="99">
        <v>37</v>
      </c>
      <c r="C2951" s="99" t="s">
        <v>275</v>
      </c>
      <c r="D2951" s="99">
        <v>8778</v>
      </c>
      <c r="E2951" s="99" t="s">
        <v>61</v>
      </c>
      <c r="F2951" s="99">
        <v>7.0000000000000007E-2</v>
      </c>
      <c r="G2951" s="99" t="s">
        <v>287</v>
      </c>
      <c r="H2951" s="99" t="s">
        <v>60</v>
      </c>
      <c r="I2951" s="99" t="s">
        <v>59</v>
      </c>
      <c r="J2951" s="99" t="s">
        <v>263</v>
      </c>
      <c r="K2951" s="99">
        <v>8916</v>
      </c>
      <c r="L2951" s="99">
        <v>12357</v>
      </c>
      <c r="M2951" s="99">
        <v>0.72153435299830004</v>
      </c>
    </row>
    <row r="2952" spans="1:13" x14ac:dyDescent="0.35">
      <c r="A2952" s="99">
        <v>174.4</v>
      </c>
      <c r="B2952" s="99">
        <v>37</v>
      </c>
      <c r="C2952" s="99" t="s">
        <v>275</v>
      </c>
      <c r="D2952" s="99">
        <v>8597</v>
      </c>
      <c r="E2952" s="99" t="s">
        <v>61</v>
      </c>
      <c r="F2952" s="99">
        <v>7.0000000000000007E-2</v>
      </c>
      <c r="G2952" s="99" t="s">
        <v>287</v>
      </c>
      <c r="H2952" s="99" t="s">
        <v>60</v>
      </c>
      <c r="I2952" s="99" t="s">
        <v>59</v>
      </c>
      <c r="J2952" s="99" t="s">
        <v>263</v>
      </c>
      <c r="K2952" s="99">
        <v>8916</v>
      </c>
      <c r="L2952" s="99">
        <v>12357</v>
      </c>
      <c r="M2952" s="99">
        <v>0.72153435299830004</v>
      </c>
    </row>
    <row r="2953" spans="1:13" x14ac:dyDescent="0.35">
      <c r="A2953" s="99">
        <v>177.4</v>
      </c>
      <c r="B2953" s="99">
        <v>36.9</v>
      </c>
      <c r="C2953" s="99" t="s">
        <v>275</v>
      </c>
      <c r="D2953" s="99">
        <v>8707</v>
      </c>
      <c r="E2953" s="99" t="s">
        <v>61</v>
      </c>
      <c r="F2953" s="99">
        <v>7.0000000000000007E-2</v>
      </c>
      <c r="G2953" s="99" t="s">
        <v>287</v>
      </c>
      <c r="H2953" s="99" t="s">
        <v>60</v>
      </c>
      <c r="I2953" s="99" t="s">
        <v>59</v>
      </c>
      <c r="J2953" s="99" t="s">
        <v>263</v>
      </c>
      <c r="K2953" s="99">
        <v>8916</v>
      </c>
      <c r="L2953" s="99">
        <v>12357</v>
      </c>
      <c r="M2953" s="99">
        <v>0.72153435299830004</v>
      </c>
    </row>
    <row r="2954" spans="1:13" x14ac:dyDescent="0.35">
      <c r="A2954" s="99">
        <v>180.4</v>
      </c>
      <c r="B2954" s="99">
        <v>37</v>
      </c>
      <c r="C2954" s="99" t="s">
        <v>275</v>
      </c>
      <c r="D2954" s="99">
        <v>8753</v>
      </c>
      <c r="E2954" s="99" t="s">
        <v>61</v>
      </c>
      <c r="F2954" s="99">
        <v>7.0000000000000007E-2</v>
      </c>
      <c r="G2954" s="99" t="s">
        <v>287</v>
      </c>
      <c r="H2954" s="99" t="s">
        <v>60</v>
      </c>
      <c r="I2954" s="99" t="s">
        <v>59</v>
      </c>
      <c r="J2954" s="99" t="s">
        <v>263</v>
      </c>
      <c r="K2954" s="99">
        <v>8916</v>
      </c>
      <c r="L2954" s="99">
        <v>12357</v>
      </c>
      <c r="M2954" s="99">
        <v>0.72153435299830004</v>
      </c>
    </row>
    <row r="2955" spans="1:13" x14ac:dyDescent="0.35">
      <c r="A2955" s="99">
        <v>183.4</v>
      </c>
      <c r="B2955" s="99">
        <v>37</v>
      </c>
      <c r="C2955" s="99" t="s">
        <v>275</v>
      </c>
      <c r="D2955" s="99">
        <v>8855</v>
      </c>
      <c r="E2955" s="99" t="s">
        <v>61</v>
      </c>
      <c r="F2955" s="99">
        <v>7.0000000000000007E-2</v>
      </c>
      <c r="G2955" s="99" t="s">
        <v>287</v>
      </c>
      <c r="H2955" s="99" t="s">
        <v>60</v>
      </c>
      <c r="I2955" s="99" t="s">
        <v>59</v>
      </c>
      <c r="J2955" s="99" t="s">
        <v>263</v>
      </c>
      <c r="K2955" s="99">
        <v>8916</v>
      </c>
      <c r="L2955" s="99">
        <v>12357</v>
      </c>
      <c r="M2955" s="99">
        <v>0.72153435299830004</v>
      </c>
    </row>
    <row r="2956" spans="1:13" x14ac:dyDescent="0.35">
      <c r="A2956" s="99">
        <v>186.4</v>
      </c>
      <c r="B2956" s="99">
        <v>37</v>
      </c>
      <c r="C2956" s="99" t="s">
        <v>275</v>
      </c>
      <c r="D2956" s="99">
        <v>8790</v>
      </c>
      <c r="E2956" s="99" t="s">
        <v>61</v>
      </c>
      <c r="F2956" s="99">
        <v>7.0000000000000007E-2</v>
      </c>
      <c r="G2956" s="99" t="s">
        <v>287</v>
      </c>
      <c r="H2956" s="99" t="s">
        <v>60</v>
      </c>
      <c r="I2956" s="99" t="s">
        <v>59</v>
      </c>
      <c r="J2956" s="99" t="s">
        <v>263</v>
      </c>
      <c r="K2956" s="99">
        <v>8916</v>
      </c>
      <c r="L2956" s="99">
        <v>12357</v>
      </c>
      <c r="M2956" s="99">
        <v>0.72153435299830004</v>
      </c>
    </row>
    <row r="2957" spans="1:13" x14ac:dyDescent="0.35">
      <c r="A2957" s="99">
        <v>189.4</v>
      </c>
      <c r="B2957" s="99">
        <v>37</v>
      </c>
      <c r="C2957" s="99" t="s">
        <v>275</v>
      </c>
      <c r="D2957" s="99">
        <v>8734</v>
      </c>
      <c r="E2957" s="99" t="s">
        <v>61</v>
      </c>
      <c r="F2957" s="99">
        <v>7.0000000000000007E-2</v>
      </c>
      <c r="G2957" s="99" t="s">
        <v>287</v>
      </c>
      <c r="H2957" s="99" t="s">
        <v>60</v>
      </c>
      <c r="I2957" s="99" t="s">
        <v>59</v>
      </c>
      <c r="J2957" s="99" t="s">
        <v>263</v>
      </c>
      <c r="K2957" s="99">
        <v>8916</v>
      </c>
      <c r="L2957" s="99">
        <v>12357</v>
      </c>
      <c r="M2957" s="99">
        <v>0.72153435299830004</v>
      </c>
    </row>
    <row r="2958" spans="1:13" x14ac:dyDescent="0.35">
      <c r="A2958" s="99">
        <v>192.4</v>
      </c>
      <c r="B2958" s="99">
        <v>37</v>
      </c>
      <c r="C2958" s="99" t="s">
        <v>275</v>
      </c>
      <c r="D2958" s="99">
        <v>8798</v>
      </c>
      <c r="E2958" s="99" t="s">
        <v>61</v>
      </c>
      <c r="F2958" s="99">
        <v>7.0000000000000007E-2</v>
      </c>
      <c r="G2958" s="99" t="s">
        <v>287</v>
      </c>
      <c r="H2958" s="99" t="s">
        <v>60</v>
      </c>
      <c r="I2958" s="99" t="s">
        <v>59</v>
      </c>
      <c r="J2958" s="99" t="s">
        <v>263</v>
      </c>
      <c r="K2958" s="99">
        <v>8916</v>
      </c>
      <c r="L2958" s="99">
        <v>12357</v>
      </c>
      <c r="M2958" s="99">
        <v>0.72153435299830004</v>
      </c>
    </row>
    <row r="2959" spans="1:13" x14ac:dyDescent="0.35">
      <c r="A2959" s="99">
        <v>195.4</v>
      </c>
      <c r="B2959" s="99">
        <v>37</v>
      </c>
      <c r="C2959" s="99" t="s">
        <v>275</v>
      </c>
      <c r="D2959" s="99">
        <v>8746</v>
      </c>
      <c r="E2959" s="99" t="s">
        <v>61</v>
      </c>
      <c r="F2959" s="99">
        <v>7.0000000000000007E-2</v>
      </c>
      <c r="G2959" s="99" t="s">
        <v>287</v>
      </c>
      <c r="H2959" s="99" t="s">
        <v>60</v>
      </c>
      <c r="I2959" s="99" t="s">
        <v>59</v>
      </c>
      <c r="J2959" s="99" t="s">
        <v>263</v>
      </c>
      <c r="K2959" s="99">
        <v>8916</v>
      </c>
      <c r="L2959" s="99">
        <v>12357</v>
      </c>
      <c r="M2959" s="99">
        <v>0.72153435299830004</v>
      </c>
    </row>
    <row r="2960" spans="1:13" x14ac:dyDescent="0.35">
      <c r="A2960" s="99">
        <v>198.4</v>
      </c>
      <c r="B2960" s="99">
        <v>37</v>
      </c>
      <c r="C2960" s="99" t="s">
        <v>275</v>
      </c>
      <c r="D2960" s="99">
        <v>8910</v>
      </c>
      <c r="E2960" s="99" t="s">
        <v>61</v>
      </c>
      <c r="F2960" s="99">
        <v>7.0000000000000007E-2</v>
      </c>
      <c r="G2960" s="99" t="s">
        <v>287</v>
      </c>
      <c r="H2960" s="99" t="s">
        <v>60</v>
      </c>
      <c r="I2960" s="99" t="s">
        <v>59</v>
      </c>
      <c r="J2960" s="99" t="s">
        <v>263</v>
      </c>
      <c r="K2960" s="99">
        <v>8916</v>
      </c>
      <c r="L2960" s="99">
        <v>12357</v>
      </c>
      <c r="M2960" s="99">
        <v>0.72153435299830004</v>
      </c>
    </row>
    <row r="2961" spans="1:13" x14ac:dyDescent="0.35">
      <c r="A2961" s="99">
        <v>201.4</v>
      </c>
      <c r="B2961" s="99">
        <v>37</v>
      </c>
      <c r="C2961" s="99" t="s">
        <v>275</v>
      </c>
      <c r="D2961" s="99">
        <v>8833</v>
      </c>
      <c r="E2961" s="99" t="s">
        <v>61</v>
      </c>
      <c r="F2961" s="99">
        <v>7.0000000000000007E-2</v>
      </c>
      <c r="G2961" s="99" t="s">
        <v>287</v>
      </c>
      <c r="H2961" s="99" t="s">
        <v>60</v>
      </c>
      <c r="I2961" s="99" t="s">
        <v>59</v>
      </c>
      <c r="J2961" s="99" t="s">
        <v>263</v>
      </c>
      <c r="K2961" s="99">
        <v>8916</v>
      </c>
      <c r="L2961" s="99">
        <v>12357</v>
      </c>
      <c r="M2961" s="99">
        <v>0.72153435299830004</v>
      </c>
    </row>
    <row r="2962" spans="1:13" x14ac:dyDescent="0.35">
      <c r="A2962" s="99">
        <v>204.4</v>
      </c>
      <c r="B2962" s="99">
        <v>37</v>
      </c>
      <c r="C2962" s="99" t="s">
        <v>275</v>
      </c>
      <c r="D2962" s="99">
        <v>8829</v>
      </c>
      <c r="E2962" s="99" t="s">
        <v>61</v>
      </c>
      <c r="F2962" s="99">
        <v>7.0000000000000007E-2</v>
      </c>
      <c r="G2962" s="99" t="s">
        <v>287</v>
      </c>
      <c r="H2962" s="99" t="s">
        <v>60</v>
      </c>
      <c r="I2962" s="99" t="s">
        <v>59</v>
      </c>
      <c r="J2962" s="99" t="s">
        <v>263</v>
      </c>
      <c r="K2962" s="99">
        <v>8916</v>
      </c>
      <c r="L2962" s="99">
        <v>12357</v>
      </c>
      <c r="M2962" s="99">
        <v>0.72153435299830004</v>
      </c>
    </row>
    <row r="2963" spans="1:13" x14ac:dyDescent="0.35">
      <c r="A2963" s="99">
        <v>207.4</v>
      </c>
      <c r="B2963" s="99">
        <v>37</v>
      </c>
      <c r="C2963" s="99" t="s">
        <v>275</v>
      </c>
      <c r="D2963" s="99">
        <v>8779</v>
      </c>
      <c r="E2963" s="99" t="s">
        <v>61</v>
      </c>
      <c r="F2963" s="99">
        <v>7.0000000000000007E-2</v>
      </c>
      <c r="G2963" s="99" t="s">
        <v>287</v>
      </c>
      <c r="H2963" s="99" t="s">
        <v>60</v>
      </c>
      <c r="I2963" s="99" t="s">
        <v>59</v>
      </c>
      <c r="J2963" s="99" t="s">
        <v>263</v>
      </c>
      <c r="K2963" s="99">
        <v>8916</v>
      </c>
      <c r="L2963" s="99">
        <v>12357</v>
      </c>
      <c r="M2963" s="99">
        <v>0.72153435299830004</v>
      </c>
    </row>
    <row r="2964" spans="1:13" x14ac:dyDescent="0.35">
      <c r="A2964" s="99">
        <v>210.4</v>
      </c>
      <c r="B2964" s="99">
        <v>37</v>
      </c>
      <c r="C2964" s="99" t="s">
        <v>275</v>
      </c>
      <c r="D2964" s="99">
        <v>8839</v>
      </c>
      <c r="E2964" s="99" t="s">
        <v>61</v>
      </c>
      <c r="F2964" s="99">
        <v>7.0000000000000007E-2</v>
      </c>
      <c r="G2964" s="99" t="s">
        <v>287</v>
      </c>
      <c r="H2964" s="99" t="s">
        <v>60</v>
      </c>
      <c r="I2964" s="99" t="s">
        <v>59</v>
      </c>
      <c r="J2964" s="99" t="s">
        <v>263</v>
      </c>
      <c r="K2964" s="99">
        <v>8916</v>
      </c>
      <c r="L2964" s="99">
        <v>12357</v>
      </c>
      <c r="M2964" s="99">
        <v>0.72153435299830004</v>
      </c>
    </row>
    <row r="2965" spans="1:13" x14ac:dyDescent="0.35">
      <c r="A2965" s="99">
        <v>213.4</v>
      </c>
      <c r="B2965" s="99">
        <v>37</v>
      </c>
      <c r="C2965" s="99" t="s">
        <v>275</v>
      </c>
      <c r="D2965" s="99">
        <v>8786</v>
      </c>
      <c r="E2965" s="99" t="s">
        <v>61</v>
      </c>
      <c r="F2965" s="99">
        <v>7.0000000000000007E-2</v>
      </c>
      <c r="G2965" s="99" t="s">
        <v>287</v>
      </c>
      <c r="H2965" s="99" t="s">
        <v>60</v>
      </c>
      <c r="I2965" s="99" t="s">
        <v>59</v>
      </c>
      <c r="J2965" s="99" t="s">
        <v>263</v>
      </c>
      <c r="K2965" s="99">
        <v>8916</v>
      </c>
      <c r="L2965" s="99">
        <v>12357</v>
      </c>
      <c r="M2965" s="99">
        <v>0.72153435299830004</v>
      </c>
    </row>
    <row r="2966" spans="1:13" x14ac:dyDescent="0.35">
      <c r="A2966" s="99">
        <v>216.4</v>
      </c>
      <c r="B2966" s="99">
        <v>37</v>
      </c>
      <c r="C2966" s="99" t="s">
        <v>275</v>
      </c>
      <c r="D2966" s="99">
        <v>8916</v>
      </c>
      <c r="E2966" s="99" t="s">
        <v>61</v>
      </c>
      <c r="F2966" s="99">
        <v>7.0000000000000007E-2</v>
      </c>
      <c r="G2966" s="99" t="s">
        <v>287</v>
      </c>
      <c r="H2966" s="99" t="s">
        <v>60</v>
      </c>
      <c r="I2966" s="99" t="s">
        <v>59</v>
      </c>
      <c r="J2966" s="99" t="s">
        <v>263</v>
      </c>
      <c r="K2966" s="99">
        <v>8916</v>
      </c>
      <c r="L2966" s="99">
        <v>12357</v>
      </c>
      <c r="M2966" s="99">
        <v>0.72153435299830004</v>
      </c>
    </row>
    <row r="2967" spans="1:13" x14ac:dyDescent="0.35">
      <c r="A2967" s="99">
        <v>219.4</v>
      </c>
      <c r="B2967" s="99">
        <v>37</v>
      </c>
      <c r="C2967" s="99" t="s">
        <v>275</v>
      </c>
      <c r="D2967" s="99">
        <v>8788</v>
      </c>
      <c r="E2967" s="99" t="s">
        <v>61</v>
      </c>
      <c r="F2967" s="99">
        <v>7.0000000000000007E-2</v>
      </c>
      <c r="G2967" s="99" t="s">
        <v>287</v>
      </c>
      <c r="H2967" s="99" t="s">
        <v>60</v>
      </c>
      <c r="I2967" s="99" t="s">
        <v>59</v>
      </c>
      <c r="J2967" s="99" t="s">
        <v>263</v>
      </c>
      <c r="K2967" s="99">
        <v>8916</v>
      </c>
      <c r="L2967" s="99">
        <v>12357</v>
      </c>
      <c r="M2967" s="99">
        <v>0.72153435299830004</v>
      </c>
    </row>
    <row r="2968" spans="1:13" x14ac:dyDescent="0.35">
      <c r="A2968" s="99">
        <v>222.4</v>
      </c>
      <c r="B2968" s="99">
        <v>37</v>
      </c>
      <c r="C2968" s="99" t="s">
        <v>275</v>
      </c>
      <c r="D2968" s="99">
        <v>8787</v>
      </c>
      <c r="E2968" s="99" t="s">
        <v>61</v>
      </c>
      <c r="F2968" s="99">
        <v>7.0000000000000007E-2</v>
      </c>
      <c r="G2968" s="99" t="s">
        <v>287</v>
      </c>
      <c r="H2968" s="99" t="s">
        <v>60</v>
      </c>
      <c r="I2968" s="99" t="s">
        <v>59</v>
      </c>
      <c r="J2968" s="99" t="s">
        <v>263</v>
      </c>
      <c r="K2968" s="99">
        <v>8916</v>
      </c>
      <c r="L2968" s="99">
        <v>12357</v>
      </c>
      <c r="M2968" s="99">
        <v>0.72153435299830004</v>
      </c>
    </row>
    <row r="2969" spans="1:13" x14ac:dyDescent="0.35">
      <c r="A2969" s="99">
        <v>225.4</v>
      </c>
      <c r="B2969" s="99">
        <v>37</v>
      </c>
      <c r="C2969" s="99" t="s">
        <v>275</v>
      </c>
      <c r="D2969" s="99">
        <v>8803</v>
      </c>
      <c r="E2969" s="99" t="s">
        <v>61</v>
      </c>
      <c r="F2969" s="99">
        <v>7.0000000000000007E-2</v>
      </c>
      <c r="G2969" s="99" t="s">
        <v>287</v>
      </c>
      <c r="H2969" s="99" t="s">
        <v>60</v>
      </c>
      <c r="I2969" s="99" t="s">
        <v>59</v>
      </c>
      <c r="J2969" s="99" t="s">
        <v>263</v>
      </c>
      <c r="K2969" s="99">
        <v>8916</v>
      </c>
      <c r="L2969" s="99">
        <v>12357</v>
      </c>
      <c r="M2969" s="99">
        <v>0.72153435299830004</v>
      </c>
    </row>
    <row r="2970" spans="1:13" x14ac:dyDescent="0.35">
      <c r="A2970" s="99">
        <v>228.4</v>
      </c>
      <c r="B2970" s="99">
        <v>37</v>
      </c>
      <c r="C2970" s="99" t="s">
        <v>275</v>
      </c>
      <c r="D2970" s="99">
        <v>8725</v>
      </c>
      <c r="E2970" s="99" t="s">
        <v>61</v>
      </c>
      <c r="F2970" s="99">
        <v>7.0000000000000007E-2</v>
      </c>
      <c r="G2970" s="99" t="s">
        <v>287</v>
      </c>
      <c r="H2970" s="99" t="s">
        <v>60</v>
      </c>
      <c r="I2970" s="99" t="s">
        <v>59</v>
      </c>
      <c r="J2970" s="99" t="s">
        <v>263</v>
      </c>
      <c r="K2970" s="99">
        <v>8916</v>
      </c>
      <c r="L2970" s="99">
        <v>12357</v>
      </c>
      <c r="M2970" s="99">
        <v>0.72153435299830004</v>
      </c>
    </row>
    <row r="2971" spans="1:13" x14ac:dyDescent="0.35">
      <c r="A2971" s="99">
        <v>231.4</v>
      </c>
      <c r="B2971" s="99">
        <v>37</v>
      </c>
      <c r="C2971" s="99" t="s">
        <v>275</v>
      </c>
      <c r="D2971" s="99">
        <v>8760</v>
      </c>
      <c r="E2971" s="99" t="s">
        <v>61</v>
      </c>
      <c r="F2971" s="99">
        <v>7.0000000000000007E-2</v>
      </c>
      <c r="G2971" s="99" t="s">
        <v>287</v>
      </c>
      <c r="H2971" s="99" t="s">
        <v>60</v>
      </c>
      <c r="I2971" s="99" t="s">
        <v>59</v>
      </c>
      <c r="J2971" s="99" t="s">
        <v>263</v>
      </c>
      <c r="K2971" s="99">
        <v>8916</v>
      </c>
      <c r="L2971" s="99">
        <v>12357</v>
      </c>
      <c r="M2971" s="99">
        <v>0.72153435299830004</v>
      </c>
    </row>
    <row r="2972" spans="1:13" x14ac:dyDescent="0.35">
      <c r="A2972" s="99">
        <v>234.4</v>
      </c>
      <c r="B2972" s="99">
        <v>37</v>
      </c>
      <c r="C2972" s="99" t="s">
        <v>275</v>
      </c>
      <c r="D2972" s="99">
        <v>8790</v>
      </c>
      <c r="E2972" s="99" t="s">
        <v>61</v>
      </c>
      <c r="F2972" s="99">
        <v>7.0000000000000007E-2</v>
      </c>
      <c r="G2972" s="99" t="s">
        <v>287</v>
      </c>
      <c r="H2972" s="99" t="s">
        <v>60</v>
      </c>
      <c r="I2972" s="99" t="s">
        <v>59</v>
      </c>
      <c r="J2972" s="99" t="s">
        <v>263</v>
      </c>
      <c r="K2972" s="99">
        <v>8916</v>
      </c>
      <c r="L2972" s="99">
        <v>12357</v>
      </c>
      <c r="M2972" s="99">
        <v>0.72153435299830004</v>
      </c>
    </row>
    <row r="2973" spans="1:13" x14ac:dyDescent="0.35">
      <c r="A2973" s="99">
        <v>237.4</v>
      </c>
      <c r="B2973" s="99">
        <v>37</v>
      </c>
      <c r="C2973" s="99" t="s">
        <v>275</v>
      </c>
      <c r="D2973" s="99">
        <v>8679</v>
      </c>
      <c r="E2973" s="99" t="s">
        <v>61</v>
      </c>
      <c r="F2973" s="99">
        <v>7.0000000000000007E-2</v>
      </c>
      <c r="G2973" s="99" t="s">
        <v>287</v>
      </c>
      <c r="H2973" s="99" t="s">
        <v>60</v>
      </c>
      <c r="I2973" s="99" t="s">
        <v>59</v>
      </c>
      <c r="J2973" s="99" t="s">
        <v>263</v>
      </c>
      <c r="K2973" s="99">
        <v>8916</v>
      </c>
      <c r="L2973" s="99">
        <v>12357</v>
      </c>
      <c r="M2973" s="99">
        <v>0.72153435299830004</v>
      </c>
    </row>
    <row r="2974" spans="1:13" x14ac:dyDescent="0.35">
      <c r="A2974" s="99">
        <v>240.4</v>
      </c>
      <c r="B2974" s="99">
        <v>37</v>
      </c>
      <c r="C2974" s="99" t="s">
        <v>275</v>
      </c>
      <c r="D2974" s="99">
        <v>8785</v>
      </c>
      <c r="E2974" s="99" t="s">
        <v>61</v>
      </c>
      <c r="F2974" s="99">
        <v>7.0000000000000007E-2</v>
      </c>
      <c r="G2974" s="99" t="s">
        <v>287</v>
      </c>
      <c r="H2974" s="99" t="s">
        <v>60</v>
      </c>
      <c r="I2974" s="99" t="s">
        <v>59</v>
      </c>
      <c r="J2974" s="99" t="s">
        <v>263</v>
      </c>
      <c r="K2974" s="99">
        <v>8916</v>
      </c>
      <c r="L2974" s="99">
        <v>12357</v>
      </c>
      <c r="M2974" s="99">
        <v>0.72153435299830004</v>
      </c>
    </row>
    <row r="2975" spans="1:13" x14ac:dyDescent="0.35">
      <c r="A2975" s="99">
        <v>243.4</v>
      </c>
      <c r="B2975" s="99">
        <v>37</v>
      </c>
      <c r="C2975" s="99" t="s">
        <v>275</v>
      </c>
      <c r="D2975" s="99">
        <v>8692</v>
      </c>
      <c r="E2975" s="99" t="s">
        <v>61</v>
      </c>
      <c r="F2975" s="99">
        <v>7.0000000000000007E-2</v>
      </c>
      <c r="G2975" s="99" t="s">
        <v>287</v>
      </c>
      <c r="H2975" s="99" t="s">
        <v>60</v>
      </c>
      <c r="I2975" s="99" t="s">
        <v>59</v>
      </c>
      <c r="J2975" s="99" t="s">
        <v>263</v>
      </c>
      <c r="K2975" s="99">
        <v>8916</v>
      </c>
      <c r="L2975" s="99">
        <v>12357</v>
      </c>
      <c r="M2975" s="99">
        <v>0.72153435299830004</v>
      </c>
    </row>
    <row r="2976" spans="1:13" x14ac:dyDescent="0.35">
      <c r="A2976" s="99">
        <v>246.4</v>
      </c>
      <c r="B2976" s="99">
        <v>37</v>
      </c>
      <c r="C2976" s="99" t="s">
        <v>275</v>
      </c>
      <c r="D2976" s="99">
        <v>8636</v>
      </c>
      <c r="E2976" s="99" t="s">
        <v>61</v>
      </c>
      <c r="F2976" s="99">
        <v>7.0000000000000007E-2</v>
      </c>
      <c r="G2976" s="99" t="s">
        <v>287</v>
      </c>
      <c r="H2976" s="99" t="s">
        <v>60</v>
      </c>
      <c r="I2976" s="99" t="s">
        <v>59</v>
      </c>
      <c r="J2976" s="99" t="s">
        <v>263</v>
      </c>
      <c r="K2976" s="99">
        <v>8916</v>
      </c>
      <c r="L2976" s="99">
        <v>12357</v>
      </c>
      <c r="M2976" s="99">
        <v>0.72153435299830004</v>
      </c>
    </row>
    <row r="2977" spans="1:13" x14ac:dyDescent="0.35">
      <c r="A2977" s="99">
        <v>249.4</v>
      </c>
      <c r="B2977" s="99">
        <v>37</v>
      </c>
      <c r="C2977" s="99" t="s">
        <v>275</v>
      </c>
      <c r="D2977" s="99">
        <v>8659</v>
      </c>
      <c r="E2977" s="99" t="s">
        <v>61</v>
      </c>
      <c r="F2977" s="99">
        <v>7.0000000000000007E-2</v>
      </c>
      <c r="G2977" s="99" t="s">
        <v>287</v>
      </c>
      <c r="H2977" s="99" t="s">
        <v>60</v>
      </c>
      <c r="I2977" s="99" t="s">
        <v>59</v>
      </c>
      <c r="J2977" s="99" t="s">
        <v>263</v>
      </c>
      <c r="K2977" s="99">
        <v>8916</v>
      </c>
      <c r="L2977" s="99">
        <v>12357</v>
      </c>
      <c r="M2977" s="99">
        <v>0.72153435299830004</v>
      </c>
    </row>
    <row r="2978" spans="1:13" x14ac:dyDescent="0.35">
      <c r="A2978" s="99">
        <v>252.4</v>
      </c>
      <c r="B2978" s="99">
        <v>37</v>
      </c>
      <c r="C2978" s="99" t="s">
        <v>275</v>
      </c>
      <c r="D2978" s="99">
        <v>8623</v>
      </c>
      <c r="E2978" s="99" t="s">
        <v>61</v>
      </c>
      <c r="F2978" s="99">
        <v>7.0000000000000007E-2</v>
      </c>
      <c r="G2978" s="99" t="s">
        <v>287</v>
      </c>
      <c r="H2978" s="99" t="s">
        <v>60</v>
      </c>
      <c r="I2978" s="99" t="s">
        <v>59</v>
      </c>
      <c r="J2978" s="99" t="s">
        <v>263</v>
      </c>
      <c r="K2978" s="99">
        <v>8916</v>
      </c>
      <c r="L2978" s="99">
        <v>12357</v>
      </c>
      <c r="M2978" s="99">
        <v>0.72153435299830004</v>
      </c>
    </row>
    <row r="2979" spans="1:13" x14ac:dyDescent="0.35">
      <c r="A2979" s="99">
        <v>255.4</v>
      </c>
      <c r="B2979" s="99">
        <v>37</v>
      </c>
      <c r="C2979" s="99" t="s">
        <v>275</v>
      </c>
      <c r="D2979" s="99">
        <v>8627</v>
      </c>
      <c r="E2979" s="99" t="s">
        <v>61</v>
      </c>
      <c r="F2979" s="99">
        <v>7.0000000000000007E-2</v>
      </c>
      <c r="G2979" s="99" t="s">
        <v>287</v>
      </c>
      <c r="H2979" s="99" t="s">
        <v>60</v>
      </c>
      <c r="I2979" s="99" t="s">
        <v>59</v>
      </c>
      <c r="J2979" s="99" t="s">
        <v>263</v>
      </c>
      <c r="K2979" s="99">
        <v>8916</v>
      </c>
      <c r="L2979" s="99">
        <v>12357</v>
      </c>
      <c r="M2979" s="99">
        <v>0.72153435299830004</v>
      </c>
    </row>
    <row r="2980" spans="1:13" x14ac:dyDescent="0.35">
      <c r="A2980" s="99">
        <v>258.39999999999998</v>
      </c>
      <c r="B2980" s="99">
        <v>37</v>
      </c>
      <c r="C2980" s="99" t="s">
        <v>275</v>
      </c>
      <c r="D2980" s="99">
        <v>8654</v>
      </c>
      <c r="E2980" s="99" t="s">
        <v>61</v>
      </c>
      <c r="F2980" s="99">
        <v>7.0000000000000007E-2</v>
      </c>
      <c r="G2980" s="99" t="s">
        <v>287</v>
      </c>
      <c r="H2980" s="99" t="s">
        <v>60</v>
      </c>
      <c r="I2980" s="99" t="s">
        <v>59</v>
      </c>
      <c r="J2980" s="99" t="s">
        <v>263</v>
      </c>
      <c r="K2980" s="99">
        <v>8916</v>
      </c>
      <c r="L2980" s="99">
        <v>12357</v>
      </c>
      <c r="M2980" s="99">
        <v>0.72153435299830004</v>
      </c>
    </row>
    <row r="2981" spans="1:13" x14ac:dyDescent="0.35">
      <c r="A2981" s="99">
        <v>261.39999999999998</v>
      </c>
      <c r="B2981" s="99">
        <v>37</v>
      </c>
      <c r="C2981" s="99" t="s">
        <v>275</v>
      </c>
      <c r="D2981" s="99">
        <v>8656</v>
      </c>
      <c r="E2981" s="99" t="s">
        <v>61</v>
      </c>
      <c r="F2981" s="99">
        <v>7.0000000000000007E-2</v>
      </c>
      <c r="G2981" s="99" t="s">
        <v>287</v>
      </c>
      <c r="H2981" s="99" t="s">
        <v>60</v>
      </c>
      <c r="I2981" s="99" t="s">
        <v>59</v>
      </c>
      <c r="J2981" s="99" t="s">
        <v>263</v>
      </c>
      <c r="K2981" s="99">
        <v>8916</v>
      </c>
      <c r="L2981" s="99">
        <v>12357</v>
      </c>
      <c r="M2981" s="99">
        <v>0.72153435299830004</v>
      </c>
    </row>
    <row r="2982" spans="1:13" x14ac:dyDescent="0.35">
      <c r="A2982" s="99">
        <v>264.39999999999998</v>
      </c>
      <c r="B2982" s="99">
        <v>37</v>
      </c>
      <c r="C2982" s="99" t="s">
        <v>275</v>
      </c>
      <c r="D2982" s="99">
        <v>8699</v>
      </c>
      <c r="E2982" s="99" t="s">
        <v>61</v>
      </c>
      <c r="F2982" s="99">
        <v>7.0000000000000007E-2</v>
      </c>
      <c r="G2982" s="99" t="s">
        <v>287</v>
      </c>
      <c r="H2982" s="99" t="s">
        <v>60</v>
      </c>
      <c r="I2982" s="99" t="s">
        <v>59</v>
      </c>
      <c r="J2982" s="99" t="s">
        <v>263</v>
      </c>
      <c r="K2982" s="99">
        <v>8916</v>
      </c>
      <c r="L2982" s="99">
        <v>12357</v>
      </c>
      <c r="M2982" s="99">
        <v>0.72153435299830004</v>
      </c>
    </row>
    <row r="2983" spans="1:13" x14ac:dyDescent="0.35">
      <c r="A2983" s="99">
        <v>267.39999999999998</v>
      </c>
      <c r="B2983" s="99">
        <v>37</v>
      </c>
      <c r="C2983" s="99" t="s">
        <v>275</v>
      </c>
      <c r="D2983" s="99">
        <v>8628</v>
      </c>
      <c r="E2983" s="99" t="s">
        <v>61</v>
      </c>
      <c r="F2983" s="99">
        <v>7.0000000000000007E-2</v>
      </c>
      <c r="G2983" s="99" t="s">
        <v>287</v>
      </c>
      <c r="H2983" s="99" t="s">
        <v>60</v>
      </c>
      <c r="I2983" s="99" t="s">
        <v>59</v>
      </c>
      <c r="J2983" s="99" t="s">
        <v>263</v>
      </c>
      <c r="K2983" s="99">
        <v>8916</v>
      </c>
      <c r="L2983" s="99">
        <v>12357</v>
      </c>
      <c r="M2983" s="99">
        <v>0.72153435299830004</v>
      </c>
    </row>
    <row r="2984" spans="1:13" x14ac:dyDescent="0.35">
      <c r="A2984" s="99">
        <v>270.39999999999998</v>
      </c>
      <c r="B2984" s="99">
        <v>37</v>
      </c>
      <c r="C2984" s="99" t="s">
        <v>275</v>
      </c>
      <c r="D2984" s="99">
        <v>8650</v>
      </c>
      <c r="E2984" s="99" t="s">
        <v>61</v>
      </c>
      <c r="F2984" s="99">
        <v>7.0000000000000007E-2</v>
      </c>
      <c r="G2984" s="99" t="s">
        <v>287</v>
      </c>
      <c r="H2984" s="99" t="s">
        <v>60</v>
      </c>
      <c r="I2984" s="99" t="s">
        <v>59</v>
      </c>
      <c r="J2984" s="99" t="s">
        <v>263</v>
      </c>
      <c r="K2984" s="99">
        <v>8916</v>
      </c>
      <c r="L2984" s="99">
        <v>12357</v>
      </c>
      <c r="M2984" s="99">
        <v>0.72153435299830004</v>
      </c>
    </row>
    <row r="2985" spans="1:13" x14ac:dyDescent="0.35">
      <c r="A2985" s="99">
        <v>273.39999999999998</v>
      </c>
      <c r="B2985" s="99">
        <v>37</v>
      </c>
      <c r="C2985" s="99" t="s">
        <v>275</v>
      </c>
      <c r="D2985" s="99">
        <v>8696</v>
      </c>
      <c r="E2985" s="99" t="s">
        <v>61</v>
      </c>
      <c r="F2985" s="99">
        <v>7.0000000000000007E-2</v>
      </c>
      <c r="G2985" s="99" t="s">
        <v>287</v>
      </c>
      <c r="H2985" s="99" t="s">
        <v>60</v>
      </c>
      <c r="I2985" s="99" t="s">
        <v>59</v>
      </c>
      <c r="J2985" s="99" t="s">
        <v>263</v>
      </c>
      <c r="K2985" s="99">
        <v>8916</v>
      </c>
      <c r="L2985" s="99">
        <v>12357</v>
      </c>
      <c r="M2985" s="99">
        <v>0.72153435299830004</v>
      </c>
    </row>
    <row r="2986" spans="1:13" x14ac:dyDescent="0.35">
      <c r="A2986" s="99">
        <v>276.39999999999998</v>
      </c>
      <c r="B2986" s="99">
        <v>37</v>
      </c>
      <c r="C2986" s="99" t="s">
        <v>275</v>
      </c>
      <c r="D2986" s="99">
        <v>8612</v>
      </c>
      <c r="E2986" s="99" t="s">
        <v>61</v>
      </c>
      <c r="F2986" s="99">
        <v>7.0000000000000007E-2</v>
      </c>
      <c r="G2986" s="99" t="s">
        <v>287</v>
      </c>
      <c r="H2986" s="99" t="s">
        <v>60</v>
      </c>
      <c r="I2986" s="99" t="s">
        <v>59</v>
      </c>
      <c r="J2986" s="99" t="s">
        <v>263</v>
      </c>
      <c r="K2986" s="99">
        <v>8916</v>
      </c>
      <c r="L2986" s="99">
        <v>12357</v>
      </c>
      <c r="M2986" s="99">
        <v>0.72153435299830004</v>
      </c>
    </row>
    <row r="2987" spans="1:13" x14ac:dyDescent="0.35">
      <c r="A2987" s="99">
        <v>279.39999999999998</v>
      </c>
      <c r="B2987" s="99">
        <v>37</v>
      </c>
      <c r="C2987" s="99" t="s">
        <v>275</v>
      </c>
      <c r="D2987" s="99">
        <v>8730</v>
      </c>
      <c r="E2987" s="99" t="s">
        <v>61</v>
      </c>
      <c r="F2987" s="99">
        <v>7.0000000000000007E-2</v>
      </c>
      <c r="G2987" s="99" t="s">
        <v>287</v>
      </c>
      <c r="H2987" s="99" t="s">
        <v>60</v>
      </c>
      <c r="I2987" s="99" t="s">
        <v>59</v>
      </c>
      <c r="J2987" s="99" t="s">
        <v>263</v>
      </c>
      <c r="K2987" s="99">
        <v>8916</v>
      </c>
      <c r="L2987" s="99">
        <v>12357</v>
      </c>
      <c r="M2987" s="99">
        <v>0.72153435299830004</v>
      </c>
    </row>
    <row r="2988" spans="1:13" x14ac:dyDescent="0.35">
      <c r="A2988" s="99">
        <v>282.39999999999998</v>
      </c>
      <c r="B2988" s="99">
        <v>37</v>
      </c>
      <c r="C2988" s="99" t="s">
        <v>275</v>
      </c>
      <c r="D2988" s="99">
        <v>8683</v>
      </c>
      <c r="E2988" s="99" t="s">
        <v>61</v>
      </c>
      <c r="F2988" s="99">
        <v>7.0000000000000007E-2</v>
      </c>
      <c r="G2988" s="99" t="s">
        <v>287</v>
      </c>
      <c r="H2988" s="99" t="s">
        <v>60</v>
      </c>
      <c r="I2988" s="99" t="s">
        <v>59</v>
      </c>
      <c r="J2988" s="99" t="s">
        <v>263</v>
      </c>
      <c r="K2988" s="99">
        <v>8916</v>
      </c>
      <c r="L2988" s="99">
        <v>12357</v>
      </c>
      <c r="M2988" s="99">
        <v>0.72153435299830004</v>
      </c>
    </row>
    <row r="2989" spans="1:13" x14ac:dyDescent="0.35">
      <c r="A2989" s="99">
        <v>285.39999999999998</v>
      </c>
      <c r="B2989" s="99">
        <v>37</v>
      </c>
      <c r="C2989" s="99" t="s">
        <v>275</v>
      </c>
      <c r="D2989" s="99">
        <v>8693</v>
      </c>
      <c r="E2989" s="99" t="s">
        <v>61</v>
      </c>
      <c r="F2989" s="99">
        <v>7.0000000000000007E-2</v>
      </c>
      <c r="G2989" s="99" t="s">
        <v>287</v>
      </c>
      <c r="H2989" s="99" t="s">
        <v>60</v>
      </c>
      <c r="I2989" s="99" t="s">
        <v>59</v>
      </c>
      <c r="J2989" s="99" t="s">
        <v>263</v>
      </c>
      <c r="K2989" s="99">
        <v>8916</v>
      </c>
      <c r="L2989" s="99">
        <v>12357</v>
      </c>
      <c r="M2989" s="99">
        <v>0.72153435299830004</v>
      </c>
    </row>
    <row r="2990" spans="1:13" x14ac:dyDescent="0.35">
      <c r="A2990" s="99">
        <v>288.39999999999998</v>
      </c>
      <c r="B2990" s="99">
        <v>37</v>
      </c>
      <c r="C2990" s="99" t="s">
        <v>275</v>
      </c>
      <c r="D2990" s="99">
        <v>8622</v>
      </c>
      <c r="E2990" s="99" t="s">
        <v>61</v>
      </c>
      <c r="F2990" s="99">
        <v>7.0000000000000007E-2</v>
      </c>
      <c r="G2990" s="99" t="s">
        <v>287</v>
      </c>
      <c r="H2990" s="99" t="s">
        <v>60</v>
      </c>
      <c r="I2990" s="99" t="s">
        <v>59</v>
      </c>
      <c r="J2990" s="99" t="s">
        <v>263</v>
      </c>
      <c r="K2990" s="99">
        <v>8916</v>
      </c>
      <c r="L2990" s="99">
        <v>12357</v>
      </c>
      <c r="M2990" s="99">
        <v>0.72153435299830004</v>
      </c>
    </row>
    <row r="2991" spans="1:13" x14ac:dyDescent="0.35">
      <c r="A2991" s="99">
        <v>291.39999999999998</v>
      </c>
      <c r="B2991" s="99">
        <v>37</v>
      </c>
      <c r="C2991" s="99" t="s">
        <v>275</v>
      </c>
      <c r="D2991" s="99">
        <v>8718</v>
      </c>
      <c r="E2991" s="99" t="s">
        <v>61</v>
      </c>
      <c r="F2991" s="99">
        <v>7.0000000000000007E-2</v>
      </c>
      <c r="G2991" s="99" t="s">
        <v>287</v>
      </c>
      <c r="H2991" s="99" t="s">
        <v>60</v>
      </c>
      <c r="I2991" s="99" t="s">
        <v>59</v>
      </c>
      <c r="J2991" s="99" t="s">
        <v>263</v>
      </c>
      <c r="K2991" s="99">
        <v>8916</v>
      </c>
      <c r="L2991" s="99">
        <v>12357</v>
      </c>
      <c r="M2991" s="99">
        <v>0.72153435299830004</v>
      </c>
    </row>
    <row r="2992" spans="1:13" x14ac:dyDescent="0.35">
      <c r="A2992" s="99">
        <v>294.39999999999998</v>
      </c>
      <c r="B2992" s="99">
        <v>37</v>
      </c>
      <c r="C2992" s="99" t="s">
        <v>275</v>
      </c>
      <c r="D2992" s="99">
        <v>8628</v>
      </c>
      <c r="E2992" s="99" t="s">
        <v>61</v>
      </c>
      <c r="F2992" s="99">
        <v>7.0000000000000007E-2</v>
      </c>
      <c r="G2992" s="99" t="s">
        <v>287</v>
      </c>
      <c r="H2992" s="99" t="s">
        <v>60</v>
      </c>
      <c r="I2992" s="99" t="s">
        <v>59</v>
      </c>
      <c r="J2992" s="99" t="s">
        <v>263</v>
      </c>
      <c r="K2992" s="99">
        <v>8916</v>
      </c>
      <c r="L2992" s="99">
        <v>12357</v>
      </c>
      <c r="M2992" s="99">
        <v>0.72153435299830004</v>
      </c>
    </row>
    <row r="2993" spans="1:13" x14ac:dyDescent="0.35">
      <c r="A2993" s="99">
        <v>297.39999999999998</v>
      </c>
      <c r="B2993" s="99">
        <v>37</v>
      </c>
      <c r="C2993" s="99" t="s">
        <v>275</v>
      </c>
      <c r="D2993" s="99">
        <v>8702</v>
      </c>
      <c r="E2993" s="99" t="s">
        <v>61</v>
      </c>
      <c r="F2993" s="99">
        <v>7.0000000000000007E-2</v>
      </c>
      <c r="G2993" s="99" t="s">
        <v>287</v>
      </c>
      <c r="H2993" s="99" t="s">
        <v>60</v>
      </c>
      <c r="I2993" s="99" t="s">
        <v>59</v>
      </c>
      <c r="J2993" s="99" t="s">
        <v>263</v>
      </c>
      <c r="K2993" s="99">
        <v>8916</v>
      </c>
      <c r="L2993" s="99">
        <v>12357</v>
      </c>
      <c r="M2993" s="99">
        <v>0.72153435299830004</v>
      </c>
    </row>
    <row r="2994" spans="1:13" x14ac:dyDescent="0.35">
      <c r="A2994" s="99">
        <v>300.39999999999998</v>
      </c>
      <c r="B2994" s="99">
        <v>37</v>
      </c>
      <c r="C2994" s="99" t="s">
        <v>275</v>
      </c>
      <c r="D2994" s="99">
        <v>8641</v>
      </c>
      <c r="E2994" s="99" t="s">
        <v>61</v>
      </c>
      <c r="F2994" s="99">
        <v>7.0000000000000007E-2</v>
      </c>
      <c r="G2994" s="99" t="s">
        <v>287</v>
      </c>
      <c r="H2994" s="99" t="s">
        <v>60</v>
      </c>
      <c r="I2994" s="99" t="s">
        <v>59</v>
      </c>
      <c r="J2994" s="99" t="s">
        <v>263</v>
      </c>
      <c r="K2994" s="99">
        <v>8916</v>
      </c>
      <c r="L2994" s="99">
        <v>12357</v>
      </c>
      <c r="M2994" s="99">
        <v>0.72153435299830004</v>
      </c>
    </row>
    <row r="2995" spans="1:13" x14ac:dyDescent="0.35">
      <c r="A2995" s="99">
        <v>303.39999999999998</v>
      </c>
      <c r="B2995" s="99">
        <v>37</v>
      </c>
      <c r="C2995" s="99" t="s">
        <v>275</v>
      </c>
      <c r="D2995" s="99">
        <v>8597</v>
      </c>
      <c r="E2995" s="99" t="s">
        <v>61</v>
      </c>
      <c r="F2995" s="99">
        <v>7.0000000000000007E-2</v>
      </c>
      <c r="G2995" s="99" t="s">
        <v>287</v>
      </c>
      <c r="H2995" s="99" t="s">
        <v>60</v>
      </c>
      <c r="I2995" s="99" t="s">
        <v>59</v>
      </c>
      <c r="J2995" s="99" t="s">
        <v>263</v>
      </c>
      <c r="K2995" s="99">
        <v>8916</v>
      </c>
      <c r="L2995" s="99">
        <v>12357</v>
      </c>
      <c r="M2995" s="99">
        <v>0.72153435299830004</v>
      </c>
    </row>
    <row r="2996" spans="1:13" x14ac:dyDescent="0.35">
      <c r="A2996" s="99">
        <v>306.39999999999998</v>
      </c>
      <c r="B2996" s="99">
        <v>37</v>
      </c>
      <c r="C2996" s="99" t="s">
        <v>275</v>
      </c>
      <c r="D2996" s="99">
        <v>8617</v>
      </c>
      <c r="E2996" s="99" t="s">
        <v>61</v>
      </c>
      <c r="F2996" s="99">
        <v>7.0000000000000007E-2</v>
      </c>
      <c r="G2996" s="99" t="s">
        <v>287</v>
      </c>
      <c r="H2996" s="99" t="s">
        <v>60</v>
      </c>
      <c r="I2996" s="99" t="s">
        <v>59</v>
      </c>
      <c r="J2996" s="99" t="s">
        <v>263</v>
      </c>
      <c r="K2996" s="99">
        <v>8916</v>
      </c>
      <c r="L2996" s="99">
        <v>12357</v>
      </c>
      <c r="M2996" s="99">
        <v>0.72153435299830004</v>
      </c>
    </row>
    <row r="2997" spans="1:13" x14ac:dyDescent="0.35">
      <c r="A2997" s="99">
        <v>309.39999999999998</v>
      </c>
      <c r="B2997" s="99">
        <v>37</v>
      </c>
      <c r="C2997" s="99" t="s">
        <v>275</v>
      </c>
      <c r="D2997" s="99">
        <v>8640</v>
      </c>
      <c r="E2997" s="99" t="s">
        <v>61</v>
      </c>
      <c r="F2997" s="99">
        <v>7.0000000000000007E-2</v>
      </c>
      <c r="G2997" s="99" t="s">
        <v>287</v>
      </c>
      <c r="H2997" s="99" t="s">
        <v>60</v>
      </c>
      <c r="I2997" s="99" t="s">
        <v>59</v>
      </c>
      <c r="J2997" s="99" t="s">
        <v>263</v>
      </c>
      <c r="K2997" s="99">
        <v>8916</v>
      </c>
      <c r="L2997" s="99">
        <v>12357</v>
      </c>
      <c r="M2997" s="99">
        <v>0.72153435299830004</v>
      </c>
    </row>
    <row r="2998" spans="1:13" x14ac:dyDescent="0.35">
      <c r="A2998" s="99">
        <v>312.39999999999998</v>
      </c>
      <c r="B2998" s="99">
        <v>37</v>
      </c>
      <c r="C2998" s="99" t="s">
        <v>275</v>
      </c>
      <c r="D2998" s="99">
        <v>8615</v>
      </c>
      <c r="E2998" s="99" t="s">
        <v>61</v>
      </c>
      <c r="F2998" s="99">
        <v>7.0000000000000007E-2</v>
      </c>
      <c r="G2998" s="99" t="s">
        <v>287</v>
      </c>
      <c r="H2998" s="99" t="s">
        <v>60</v>
      </c>
      <c r="I2998" s="99" t="s">
        <v>59</v>
      </c>
      <c r="J2998" s="99" t="s">
        <v>263</v>
      </c>
      <c r="K2998" s="99">
        <v>8916</v>
      </c>
      <c r="L2998" s="99">
        <v>12357</v>
      </c>
      <c r="M2998" s="99">
        <v>0.72153435299830004</v>
      </c>
    </row>
    <row r="2999" spans="1:13" x14ac:dyDescent="0.35">
      <c r="A2999" s="99">
        <v>315.39999999999998</v>
      </c>
      <c r="B2999" s="99">
        <v>37</v>
      </c>
      <c r="C2999" s="99" t="s">
        <v>275</v>
      </c>
      <c r="D2999" s="99">
        <v>8551</v>
      </c>
      <c r="E2999" s="99" t="s">
        <v>61</v>
      </c>
      <c r="F2999" s="99">
        <v>7.0000000000000007E-2</v>
      </c>
      <c r="G2999" s="99" t="s">
        <v>287</v>
      </c>
      <c r="H2999" s="99" t="s">
        <v>60</v>
      </c>
      <c r="I2999" s="99" t="s">
        <v>59</v>
      </c>
      <c r="J2999" s="99" t="s">
        <v>263</v>
      </c>
      <c r="K2999" s="99">
        <v>8916</v>
      </c>
      <c r="L2999" s="99">
        <v>12357</v>
      </c>
      <c r="M2999" s="99">
        <v>0.72153435299830004</v>
      </c>
    </row>
    <row r="3000" spans="1:13" x14ac:dyDescent="0.35">
      <c r="A3000" s="99">
        <v>318.39999999999998</v>
      </c>
      <c r="B3000" s="99">
        <v>37</v>
      </c>
      <c r="C3000" s="99" t="s">
        <v>275</v>
      </c>
      <c r="D3000" s="99">
        <v>8609</v>
      </c>
      <c r="E3000" s="99" t="s">
        <v>61</v>
      </c>
      <c r="F3000" s="99">
        <v>7.0000000000000007E-2</v>
      </c>
      <c r="G3000" s="99" t="s">
        <v>287</v>
      </c>
      <c r="H3000" s="99" t="s">
        <v>60</v>
      </c>
      <c r="I3000" s="99" t="s">
        <v>59</v>
      </c>
      <c r="J3000" s="99" t="s">
        <v>263</v>
      </c>
      <c r="K3000" s="99">
        <v>8916</v>
      </c>
      <c r="L3000" s="99">
        <v>12357</v>
      </c>
      <c r="M3000" s="99">
        <v>0.72153435299830004</v>
      </c>
    </row>
    <row r="3001" spans="1:13" x14ac:dyDescent="0.35">
      <c r="A3001" s="99">
        <v>321.39999999999998</v>
      </c>
      <c r="B3001" s="99">
        <v>37</v>
      </c>
      <c r="C3001" s="99" t="s">
        <v>275</v>
      </c>
      <c r="D3001" s="99">
        <v>8604</v>
      </c>
      <c r="E3001" s="99" t="s">
        <v>61</v>
      </c>
      <c r="F3001" s="99">
        <v>7.0000000000000007E-2</v>
      </c>
      <c r="G3001" s="99" t="s">
        <v>287</v>
      </c>
      <c r="H3001" s="99" t="s">
        <v>60</v>
      </c>
      <c r="I3001" s="99" t="s">
        <v>59</v>
      </c>
      <c r="J3001" s="99" t="s">
        <v>263</v>
      </c>
      <c r="K3001" s="99">
        <v>8916</v>
      </c>
      <c r="L3001" s="99">
        <v>12357</v>
      </c>
      <c r="M3001" s="99">
        <v>0.72153435299830004</v>
      </c>
    </row>
    <row r="3002" spans="1:13" x14ac:dyDescent="0.35">
      <c r="A3002" s="99">
        <v>324.39999999999998</v>
      </c>
      <c r="B3002" s="99">
        <v>37</v>
      </c>
      <c r="C3002" s="99" t="s">
        <v>275</v>
      </c>
      <c r="D3002" s="99">
        <v>8561</v>
      </c>
      <c r="E3002" s="99" t="s">
        <v>61</v>
      </c>
      <c r="F3002" s="99">
        <v>7.0000000000000007E-2</v>
      </c>
      <c r="G3002" s="99" t="s">
        <v>287</v>
      </c>
      <c r="H3002" s="99" t="s">
        <v>60</v>
      </c>
      <c r="I3002" s="99" t="s">
        <v>59</v>
      </c>
      <c r="J3002" s="99" t="s">
        <v>263</v>
      </c>
      <c r="K3002" s="99">
        <v>8916</v>
      </c>
      <c r="L3002" s="99">
        <v>12357</v>
      </c>
      <c r="M3002" s="99">
        <v>0.72153435299830004</v>
      </c>
    </row>
    <row r="3003" spans="1:13" x14ac:dyDescent="0.35">
      <c r="A3003" s="99">
        <v>327.39999999999998</v>
      </c>
      <c r="B3003" s="99">
        <v>37</v>
      </c>
      <c r="C3003" s="99" t="s">
        <v>275</v>
      </c>
      <c r="D3003" s="99">
        <v>8581</v>
      </c>
      <c r="E3003" s="99" t="s">
        <v>61</v>
      </c>
      <c r="F3003" s="99">
        <v>7.0000000000000007E-2</v>
      </c>
      <c r="G3003" s="99" t="s">
        <v>287</v>
      </c>
      <c r="H3003" s="99" t="s">
        <v>60</v>
      </c>
      <c r="I3003" s="99" t="s">
        <v>59</v>
      </c>
      <c r="J3003" s="99" t="s">
        <v>263</v>
      </c>
      <c r="K3003" s="99">
        <v>8916</v>
      </c>
      <c r="L3003" s="99">
        <v>12357</v>
      </c>
      <c r="M3003" s="99">
        <v>0.72153435299830004</v>
      </c>
    </row>
    <row r="3004" spans="1:13" x14ac:dyDescent="0.35">
      <c r="A3004" s="99">
        <v>330.4</v>
      </c>
      <c r="B3004" s="99">
        <v>37</v>
      </c>
      <c r="C3004" s="99" t="s">
        <v>275</v>
      </c>
      <c r="D3004" s="99">
        <v>8588</v>
      </c>
      <c r="E3004" s="99" t="s">
        <v>61</v>
      </c>
      <c r="F3004" s="99">
        <v>7.0000000000000007E-2</v>
      </c>
      <c r="G3004" s="99" t="s">
        <v>287</v>
      </c>
      <c r="H3004" s="99" t="s">
        <v>60</v>
      </c>
      <c r="I3004" s="99" t="s">
        <v>59</v>
      </c>
      <c r="J3004" s="99" t="s">
        <v>263</v>
      </c>
      <c r="K3004" s="99">
        <v>8916</v>
      </c>
      <c r="L3004" s="99">
        <v>12357</v>
      </c>
      <c r="M3004" s="99">
        <v>0.72153435299830004</v>
      </c>
    </row>
    <row r="3005" spans="1:13" x14ac:dyDescent="0.35">
      <c r="A3005" s="99">
        <v>333.4</v>
      </c>
      <c r="B3005" s="99">
        <v>37</v>
      </c>
      <c r="C3005" s="99" t="s">
        <v>275</v>
      </c>
      <c r="D3005" s="99">
        <v>8537</v>
      </c>
      <c r="E3005" s="99" t="s">
        <v>61</v>
      </c>
      <c r="F3005" s="99">
        <v>7.0000000000000007E-2</v>
      </c>
      <c r="G3005" s="99" t="s">
        <v>287</v>
      </c>
      <c r="H3005" s="99" t="s">
        <v>60</v>
      </c>
      <c r="I3005" s="99" t="s">
        <v>59</v>
      </c>
      <c r="J3005" s="99" t="s">
        <v>263</v>
      </c>
      <c r="K3005" s="99">
        <v>8916</v>
      </c>
      <c r="L3005" s="99">
        <v>12357</v>
      </c>
      <c r="M3005" s="99">
        <v>0.72153435299830004</v>
      </c>
    </row>
    <row r="3006" spans="1:13" x14ac:dyDescent="0.35">
      <c r="A3006" s="99">
        <v>336.4</v>
      </c>
      <c r="B3006" s="99">
        <v>37</v>
      </c>
      <c r="C3006" s="99" t="s">
        <v>275</v>
      </c>
      <c r="D3006" s="99">
        <v>8570</v>
      </c>
      <c r="E3006" s="99" t="s">
        <v>61</v>
      </c>
      <c r="F3006" s="99">
        <v>7.0000000000000007E-2</v>
      </c>
      <c r="G3006" s="99" t="s">
        <v>287</v>
      </c>
      <c r="H3006" s="99" t="s">
        <v>60</v>
      </c>
      <c r="I3006" s="99" t="s">
        <v>59</v>
      </c>
      <c r="J3006" s="99" t="s">
        <v>263</v>
      </c>
      <c r="K3006" s="99">
        <v>8916</v>
      </c>
      <c r="L3006" s="99">
        <v>12357</v>
      </c>
      <c r="M3006" s="99">
        <v>0.72153435299830004</v>
      </c>
    </row>
    <row r="3007" spans="1:13" x14ac:dyDescent="0.35">
      <c r="A3007" s="99">
        <v>339.4</v>
      </c>
      <c r="B3007" s="99">
        <v>37</v>
      </c>
      <c r="C3007" s="99" t="s">
        <v>275</v>
      </c>
      <c r="D3007" s="99">
        <v>8678</v>
      </c>
      <c r="E3007" s="99" t="s">
        <v>61</v>
      </c>
      <c r="F3007" s="99">
        <v>7.0000000000000007E-2</v>
      </c>
      <c r="G3007" s="99" t="s">
        <v>287</v>
      </c>
      <c r="H3007" s="99" t="s">
        <v>60</v>
      </c>
      <c r="I3007" s="99" t="s">
        <v>59</v>
      </c>
      <c r="J3007" s="99" t="s">
        <v>263</v>
      </c>
      <c r="K3007" s="99">
        <v>8916</v>
      </c>
      <c r="L3007" s="99">
        <v>12357</v>
      </c>
      <c r="M3007" s="99">
        <v>0.72153435299830004</v>
      </c>
    </row>
    <row r="3008" spans="1:13" x14ac:dyDescent="0.35">
      <c r="A3008" s="99">
        <v>342.4</v>
      </c>
      <c r="B3008" s="99">
        <v>37</v>
      </c>
      <c r="C3008" s="99" t="s">
        <v>275</v>
      </c>
      <c r="D3008" s="99">
        <v>8473</v>
      </c>
      <c r="E3008" s="99" t="s">
        <v>61</v>
      </c>
      <c r="F3008" s="99">
        <v>7.0000000000000007E-2</v>
      </c>
      <c r="G3008" s="99" t="s">
        <v>287</v>
      </c>
      <c r="H3008" s="99" t="s">
        <v>60</v>
      </c>
      <c r="I3008" s="99" t="s">
        <v>59</v>
      </c>
      <c r="J3008" s="99" t="s">
        <v>263</v>
      </c>
      <c r="K3008" s="99">
        <v>8916</v>
      </c>
      <c r="L3008" s="99">
        <v>12357</v>
      </c>
      <c r="M3008" s="99">
        <v>0.72153435299830004</v>
      </c>
    </row>
    <row r="3009" spans="1:13" x14ac:dyDescent="0.35">
      <c r="A3009" s="99">
        <v>345.4</v>
      </c>
      <c r="B3009" s="99">
        <v>37</v>
      </c>
      <c r="C3009" s="99" t="s">
        <v>275</v>
      </c>
      <c r="D3009" s="99">
        <v>8512</v>
      </c>
      <c r="E3009" s="99" t="s">
        <v>61</v>
      </c>
      <c r="F3009" s="99">
        <v>7.0000000000000007E-2</v>
      </c>
      <c r="G3009" s="99" t="s">
        <v>287</v>
      </c>
      <c r="H3009" s="99" t="s">
        <v>60</v>
      </c>
      <c r="I3009" s="99" t="s">
        <v>59</v>
      </c>
      <c r="J3009" s="99" t="s">
        <v>263</v>
      </c>
      <c r="K3009" s="99">
        <v>8916</v>
      </c>
      <c r="L3009" s="99">
        <v>12357</v>
      </c>
      <c r="M3009" s="99">
        <v>0.72153435299830004</v>
      </c>
    </row>
    <row r="3010" spans="1:13" x14ac:dyDescent="0.35">
      <c r="A3010" s="99">
        <v>348.4</v>
      </c>
      <c r="B3010" s="99">
        <v>37</v>
      </c>
      <c r="C3010" s="99" t="s">
        <v>275</v>
      </c>
      <c r="D3010" s="99">
        <v>8505</v>
      </c>
      <c r="E3010" s="99" t="s">
        <v>61</v>
      </c>
      <c r="F3010" s="99">
        <v>7.0000000000000007E-2</v>
      </c>
      <c r="G3010" s="99" t="s">
        <v>287</v>
      </c>
      <c r="H3010" s="99" t="s">
        <v>60</v>
      </c>
      <c r="I3010" s="99" t="s">
        <v>59</v>
      </c>
      <c r="J3010" s="99" t="s">
        <v>263</v>
      </c>
      <c r="K3010" s="99">
        <v>8916</v>
      </c>
      <c r="L3010" s="99">
        <v>12357</v>
      </c>
      <c r="M3010" s="99">
        <v>0.72153435299830004</v>
      </c>
    </row>
    <row r="3011" spans="1:13" x14ac:dyDescent="0.35">
      <c r="A3011" s="99">
        <v>351.4</v>
      </c>
      <c r="B3011" s="99">
        <v>37</v>
      </c>
      <c r="C3011" s="99" t="s">
        <v>275</v>
      </c>
      <c r="D3011" s="99">
        <v>8567</v>
      </c>
      <c r="E3011" s="99" t="s">
        <v>61</v>
      </c>
      <c r="F3011" s="99">
        <v>7.0000000000000007E-2</v>
      </c>
      <c r="G3011" s="99" t="s">
        <v>287</v>
      </c>
      <c r="H3011" s="99" t="s">
        <v>60</v>
      </c>
      <c r="I3011" s="99" t="s">
        <v>59</v>
      </c>
      <c r="J3011" s="99" t="s">
        <v>263</v>
      </c>
      <c r="K3011" s="99">
        <v>8916</v>
      </c>
      <c r="L3011" s="99">
        <v>12357</v>
      </c>
      <c r="M3011" s="99">
        <v>0.72153435299830004</v>
      </c>
    </row>
    <row r="3012" spans="1:13" x14ac:dyDescent="0.35">
      <c r="A3012" s="99">
        <v>354.4</v>
      </c>
      <c r="B3012" s="99">
        <v>37</v>
      </c>
      <c r="C3012" s="99" t="s">
        <v>275</v>
      </c>
      <c r="D3012" s="99">
        <v>8684</v>
      </c>
      <c r="E3012" s="99" t="s">
        <v>61</v>
      </c>
      <c r="F3012" s="99">
        <v>7.0000000000000007E-2</v>
      </c>
      <c r="G3012" s="99" t="s">
        <v>287</v>
      </c>
      <c r="H3012" s="99" t="s">
        <v>60</v>
      </c>
      <c r="I3012" s="99" t="s">
        <v>59</v>
      </c>
      <c r="J3012" s="99" t="s">
        <v>263</v>
      </c>
      <c r="K3012" s="99">
        <v>8916</v>
      </c>
      <c r="L3012" s="99">
        <v>12357</v>
      </c>
      <c r="M3012" s="99">
        <v>0.72153435299830004</v>
      </c>
    </row>
    <row r="3013" spans="1:13" x14ac:dyDescent="0.35">
      <c r="A3013" s="99">
        <v>357.4</v>
      </c>
      <c r="B3013" s="99">
        <v>37</v>
      </c>
      <c r="C3013" s="99" t="s">
        <v>275</v>
      </c>
      <c r="D3013" s="99">
        <v>8528</v>
      </c>
      <c r="E3013" s="99" t="s">
        <v>61</v>
      </c>
      <c r="F3013" s="99">
        <v>7.0000000000000007E-2</v>
      </c>
      <c r="G3013" s="99" t="s">
        <v>287</v>
      </c>
      <c r="H3013" s="99" t="s">
        <v>60</v>
      </c>
      <c r="I3013" s="99" t="s">
        <v>59</v>
      </c>
      <c r="J3013" s="99" t="s">
        <v>263</v>
      </c>
      <c r="K3013" s="99">
        <v>8916</v>
      </c>
      <c r="L3013" s="99">
        <v>12357</v>
      </c>
      <c r="M3013" s="99">
        <v>0.72153435299830004</v>
      </c>
    </row>
    <row r="3014" spans="1:13" x14ac:dyDescent="0.35">
      <c r="A3014" s="99">
        <v>360.4</v>
      </c>
      <c r="B3014" s="99">
        <v>37</v>
      </c>
      <c r="C3014" s="99" t="s">
        <v>275</v>
      </c>
      <c r="D3014" s="99">
        <v>8605</v>
      </c>
      <c r="E3014" s="99" t="s">
        <v>61</v>
      </c>
      <c r="F3014" s="99">
        <v>7.0000000000000007E-2</v>
      </c>
      <c r="G3014" s="99" t="s">
        <v>287</v>
      </c>
      <c r="H3014" s="99" t="s">
        <v>60</v>
      </c>
      <c r="I3014" s="99" t="s">
        <v>59</v>
      </c>
      <c r="J3014" s="99" t="s">
        <v>263</v>
      </c>
      <c r="K3014" s="99">
        <v>8916</v>
      </c>
      <c r="L3014" s="99">
        <v>12357</v>
      </c>
      <c r="M3014" s="99">
        <v>0.72153435299830004</v>
      </c>
    </row>
    <row r="3015" spans="1:13" x14ac:dyDescent="0.35">
      <c r="A3015" s="99">
        <v>363.4</v>
      </c>
      <c r="B3015" s="99">
        <v>37</v>
      </c>
      <c r="C3015" s="99" t="s">
        <v>275</v>
      </c>
      <c r="D3015" s="99">
        <v>8560</v>
      </c>
      <c r="E3015" s="99" t="s">
        <v>61</v>
      </c>
      <c r="F3015" s="99">
        <v>7.0000000000000007E-2</v>
      </c>
      <c r="G3015" s="99" t="s">
        <v>287</v>
      </c>
      <c r="H3015" s="99" t="s">
        <v>60</v>
      </c>
      <c r="I3015" s="99" t="s">
        <v>59</v>
      </c>
      <c r="J3015" s="99" t="s">
        <v>263</v>
      </c>
      <c r="K3015" s="99">
        <v>8916</v>
      </c>
      <c r="L3015" s="99">
        <v>12357</v>
      </c>
      <c r="M3015" s="99">
        <v>0.72153435299830004</v>
      </c>
    </row>
    <row r="3016" spans="1:13" x14ac:dyDescent="0.35">
      <c r="A3016" s="99">
        <v>366.4</v>
      </c>
      <c r="B3016" s="99">
        <v>37</v>
      </c>
      <c r="C3016" s="99" t="s">
        <v>275</v>
      </c>
      <c r="D3016" s="99">
        <v>8523</v>
      </c>
      <c r="E3016" s="99" t="s">
        <v>61</v>
      </c>
      <c r="F3016" s="99">
        <v>7.0000000000000007E-2</v>
      </c>
      <c r="G3016" s="99" t="s">
        <v>287</v>
      </c>
      <c r="H3016" s="99" t="s">
        <v>60</v>
      </c>
      <c r="I3016" s="99" t="s">
        <v>59</v>
      </c>
      <c r="J3016" s="99" t="s">
        <v>263</v>
      </c>
      <c r="K3016" s="99">
        <v>8916</v>
      </c>
      <c r="L3016" s="99">
        <v>12357</v>
      </c>
      <c r="M3016" s="99">
        <v>0.72153435299830004</v>
      </c>
    </row>
    <row r="3017" spans="1:13" x14ac:dyDescent="0.35">
      <c r="A3017" s="99">
        <v>369.4</v>
      </c>
      <c r="B3017" s="99">
        <v>36.9</v>
      </c>
      <c r="C3017" s="99" t="s">
        <v>275</v>
      </c>
      <c r="D3017" s="99">
        <v>8572</v>
      </c>
      <c r="E3017" s="99" t="s">
        <v>61</v>
      </c>
      <c r="F3017" s="99">
        <v>7.0000000000000007E-2</v>
      </c>
      <c r="G3017" s="99" t="s">
        <v>287</v>
      </c>
      <c r="H3017" s="99" t="s">
        <v>60</v>
      </c>
      <c r="I3017" s="99" t="s">
        <v>59</v>
      </c>
      <c r="J3017" s="99" t="s">
        <v>263</v>
      </c>
      <c r="K3017" s="99">
        <v>8916</v>
      </c>
      <c r="L3017" s="99">
        <v>12357</v>
      </c>
      <c r="M3017" s="99">
        <v>0.72153435299830004</v>
      </c>
    </row>
    <row r="3018" spans="1:13" x14ac:dyDescent="0.35">
      <c r="A3018" s="99">
        <v>372.4</v>
      </c>
      <c r="B3018" s="99">
        <v>37</v>
      </c>
      <c r="C3018" s="99" t="s">
        <v>275</v>
      </c>
      <c r="D3018" s="99">
        <v>8646</v>
      </c>
      <c r="E3018" s="99" t="s">
        <v>61</v>
      </c>
      <c r="F3018" s="99">
        <v>7.0000000000000007E-2</v>
      </c>
      <c r="G3018" s="99" t="s">
        <v>287</v>
      </c>
      <c r="H3018" s="99" t="s">
        <v>60</v>
      </c>
      <c r="I3018" s="99" t="s">
        <v>59</v>
      </c>
      <c r="J3018" s="99" t="s">
        <v>263</v>
      </c>
      <c r="K3018" s="99">
        <v>8916</v>
      </c>
      <c r="L3018" s="99">
        <v>12357</v>
      </c>
      <c r="M3018" s="99">
        <v>0.72153435299830004</v>
      </c>
    </row>
    <row r="3019" spans="1:13" x14ac:dyDescent="0.35">
      <c r="A3019" s="99">
        <v>375.4</v>
      </c>
      <c r="B3019" s="99">
        <v>37</v>
      </c>
      <c r="C3019" s="99" t="s">
        <v>275</v>
      </c>
      <c r="D3019" s="99">
        <v>8534</v>
      </c>
      <c r="E3019" s="99" t="s">
        <v>61</v>
      </c>
      <c r="F3019" s="99">
        <v>7.0000000000000007E-2</v>
      </c>
      <c r="G3019" s="99" t="s">
        <v>287</v>
      </c>
      <c r="H3019" s="99" t="s">
        <v>60</v>
      </c>
      <c r="I3019" s="99" t="s">
        <v>59</v>
      </c>
      <c r="J3019" s="99" t="s">
        <v>263</v>
      </c>
      <c r="K3019" s="99">
        <v>8916</v>
      </c>
      <c r="L3019" s="99">
        <v>12357</v>
      </c>
      <c r="M3019" s="99">
        <v>0.72153435299830004</v>
      </c>
    </row>
    <row r="3020" spans="1:13" x14ac:dyDescent="0.35">
      <c r="A3020" s="99">
        <v>378.4</v>
      </c>
      <c r="B3020" s="99">
        <v>37</v>
      </c>
      <c r="C3020" s="99" t="s">
        <v>275</v>
      </c>
      <c r="D3020" s="99">
        <v>8559</v>
      </c>
      <c r="E3020" s="99" t="s">
        <v>61</v>
      </c>
      <c r="F3020" s="99">
        <v>7.0000000000000007E-2</v>
      </c>
      <c r="G3020" s="99" t="s">
        <v>287</v>
      </c>
      <c r="H3020" s="99" t="s">
        <v>60</v>
      </c>
      <c r="I3020" s="99" t="s">
        <v>59</v>
      </c>
      <c r="J3020" s="99" t="s">
        <v>263</v>
      </c>
      <c r="K3020" s="99">
        <v>8916</v>
      </c>
      <c r="L3020" s="99">
        <v>12357</v>
      </c>
      <c r="M3020" s="99">
        <v>0.72153435299830004</v>
      </c>
    </row>
    <row r="3021" spans="1:13" x14ac:dyDescent="0.35">
      <c r="A3021" s="99">
        <v>381.4</v>
      </c>
      <c r="B3021" s="99">
        <v>37</v>
      </c>
      <c r="C3021" s="99" t="s">
        <v>275</v>
      </c>
      <c r="D3021" s="99">
        <v>8582</v>
      </c>
      <c r="E3021" s="99" t="s">
        <v>61</v>
      </c>
      <c r="F3021" s="99">
        <v>7.0000000000000007E-2</v>
      </c>
      <c r="G3021" s="99" t="s">
        <v>287</v>
      </c>
      <c r="H3021" s="99" t="s">
        <v>60</v>
      </c>
      <c r="I3021" s="99" t="s">
        <v>59</v>
      </c>
      <c r="J3021" s="99" t="s">
        <v>263</v>
      </c>
      <c r="K3021" s="99">
        <v>8916</v>
      </c>
      <c r="L3021" s="99">
        <v>12357</v>
      </c>
      <c r="M3021" s="99">
        <v>0.72153435299830004</v>
      </c>
    </row>
    <row r="3022" spans="1:13" x14ac:dyDescent="0.35">
      <c r="A3022" s="99">
        <v>384.4</v>
      </c>
      <c r="B3022" s="99">
        <v>37</v>
      </c>
      <c r="C3022" s="99" t="s">
        <v>275</v>
      </c>
      <c r="D3022" s="99">
        <v>8505</v>
      </c>
      <c r="E3022" s="99" t="s">
        <v>61</v>
      </c>
      <c r="F3022" s="99">
        <v>7.0000000000000007E-2</v>
      </c>
      <c r="G3022" s="99" t="s">
        <v>287</v>
      </c>
      <c r="H3022" s="99" t="s">
        <v>60</v>
      </c>
      <c r="I3022" s="99" t="s">
        <v>59</v>
      </c>
      <c r="J3022" s="99" t="s">
        <v>263</v>
      </c>
      <c r="K3022" s="99">
        <v>8916</v>
      </c>
      <c r="L3022" s="99">
        <v>12357</v>
      </c>
      <c r="M3022" s="99">
        <v>0.72153435299830004</v>
      </c>
    </row>
    <row r="3023" spans="1:13" x14ac:dyDescent="0.35">
      <c r="A3023" s="99">
        <v>387.4</v>
      </c>
      <c r="B3023" s="99">
        <v>37</v>
      </c>
      <c r="C3023" s="99" t="s">
        <v>275</v>
      </c>
      <c r="D3023" s="99">
        <v>8517</v>
      </c>
      <c r="E3023" s="99" t="s">
        <v>61</v>
      </c>
      <c r="F3023" s="99">
        <v>7.0000000000000007E-2</v>
      </c>
      <c r="G3023" s="99" t="s">
        <v>287</v>
      </c>
      <c r="H3023" s="99" t="s">
        <v>60</v>
      </c>
      <c r="I3023" s="99" t="s">
        <v>59</v>
      </c>
      <c r="J3023" s="99" t="s">
        <v>263</v>
      </c>
      <c r="K3023" s="99">
        <v>8916</v>
      </c>
      <c r="L3023" s="99">
        <v>12357</v>
      </c>
      <c r="M3023" s="99">
        <v>0.72153435299830004</v>
      </c>
    </row>
    <row r="3024" spans="1:13" x14ac:dyDescent="0.35">
      <c r="A3024" s="99">
        <v>390.4</v>
      </c>
      <c r="B3024" s="99">
        <v>37</v>
      </c>
      <c r="C3024" s="99" t="s">
        <v>275</v>
      </c>
      <c r="D3024" s="99">
        <v>8597</v>
      </c>
      <c r="E3024" s="99" t="s">
        <v>61</v>
      </c>
      <c r="F3024" s="99">
        <v>7.0000000000000007E-2</v>
      </c>
      <c r="G3024" s="99" t="s">
        <v>287</v>
      </c>
      <c r="H3024" s="99" t="s">
        <v>60</v>
      </c>
      <c r="I3024" s="99" t="s">
        <v>59</v>
      </c>
      <c r="J3024" s="99" t="s">
        <v>263</v>
      </c>
      <c r="K3024" s="99">
        <v>8916</v>
      </c>
      <c r="L3024" s="99">
        <v>12357</v>
      </c>
      <c r="M3024" s="99">
        <v>0.72153435299830004</v>
      </c>
    </row>
    <row r="3025" spans="1:13" x14ac:dyDescent="0.35">
      <c r="A3025" s="99">
        <v>393.4</v>
      </c>
      <c r="B3025" s="99">
        <v>37</v>
      </c>
      <c r="C3025" s="99" t="s">
        <v>275</v>
      </c>
      <c r="D3025" s="99">
        <v>8599</v>
      </c>
      <c r="E3025" s="99" t="s">
        <v>61</v>
      </c>
      <c r="F3025" s="99">
        <v>7.0000000000000007E-2</v>
      </c>
      <c r="G3025" s="99" t="s">
        <v>287</v>
      </c>
      <c r="H3025" s="99" t="s">
        <v>60</v>
      </c>
      <c r="I3025" s="99" t="s">
        <v>59</v>
      </c>
      <c r="J3025" s="99" t="s">
        <v>263</v>
      </c>
      <c r="K3025" s="99">
        <v>8916</v>
      </c>
      <c r="L3025" s="99">
        <v>12357</v>
      </c>
      <c r="M3025" s="99">
        <v>0.72153435299830004</v>
      </c>
    </row>
    <row r="3026" spans="1:13" x14ac:dyDescent="0.35">
      <c r="A3026" s="99">
        <v>396.4</v>
      </c>
      <c r="B3026" s="99">
        <v>37</v>
      </c>
      <c r="C3026" s="99" t="s">
        <v>275</v>
      </c>
      <c r="D3026" s="99">
        <v>8564</v>
      </c>
      <c r="E3026" s="99" t="s">
        <v>61</v>
      </c>
      <c r="F3026" s="99">
        <v>7.0000000000000007E-2</v>
      </c>
      <c r="G3026" s="99" t="s">
        <v>287</v>
      </c>
      <c r="H3026" s="99" t="s">
        <v>60</v>
      </c>
      <c r="I3026" s="99" t="s">
        <v>59</v>
      </c>
      <c r="J3026" s="99" t="s">
        <v>263</v>
      </c>
      <c r="K3026" s="99">
        <v>8916</v>
      </c>
      <c r="L3026" s="99">
        <v>12357</v>
      </c>
      <c r="M3026" s="99">
        <v>0.72153435299830004</v>
      </c>
    </row>
    <row r="3027" spans="1:13" x14ac:dyDescent="0.35">
      <c r="A3027" s="99">
        <v>399.4</v>
      </c>
      <c r="B3027" s="99">
        <v>37</v>
      </c>
      <c r="C3027" s="99" t="s">
        <v>275</v>
      </c>
      <c r="D3027" s="99">
        <v>8581</v>
      </c>
      <c r="E3027" s="99" t="s">
        <v>61</v>
      </c>
      <c r="F3027" s="99">
        <v>7.0000000000000007E-2</v>
      </c>
      <c r="G3027" s="99" t="s">
        <v>287</v>
      </c>
      <c r="H3027" s="99" t="s">
        <v>60</v>
      </c>
      <c r="I3027" s="99" t="s">
        <v>59</v>
      </c>
      <c r="J3027" s="99" t="s">
        <v>263</v>
      </c>
      <c r="K3027" s="99">
        <v>8916</v>
      </c>
      <c r="L3027" s="99">
        <v>12357</v>
      </c>
      <c r="M3027" s="99">
        <v>0.72153435299830004</v>
      </c>
    </row>
    <row r="3028" spans="1:13" x14ac:dyDescent="0.35">
      <c r="A3028" s="99">
        <v>402.4</v>
      </c>
      <c r="B3028" s="99">
        <v>37</v>
      </c>
      <c r="C3028" s="99" t="s">
        <v>275</v>
      </c>
      <c r="D3028" s="99">
        <v>8510</v>
      </c>
      <c r="E3028" s="99" t="s">
        <v>61</v>
      </c>
      <c r="F3028" s="99">
        <v>7.0000000000000007E-2</v>
      </c>
      <c r="G3028" s="99" t="s">
        <v>287</v>
      </c>
      <c r="H3028" s="99" t="s">
        <v>60</v>
      </c>
      <c r="I3028" s="99" t="s">
        <v>59</v>
      </c>
      <c r="J3028" s="99" t="s">
        <v>263</v>
      </c>
      <c r="K3028" s="99">
        <v>8916</v>
      </c>
      <c r="L3028" s="99">
        <v>12357</v>
      </c>
      <c r="M3028" s="99">
        <v>0.72153435299830004</v>
      </c>
    </row>
    <row r="3029" spans="1:13" x14ac:dyDescent="0.35">
      <c r="A3029" s="99">
        <v>405.4</v>
      </c>
      <c r="B3029" s="99">
        <v>37</v>
      </c>
      <c r="C3029" s="99" t="s">
        <v>275</v>
      </c>
      <c r="D3029" s="99">
        <v>8401</v>
      </c>
      <c r="E3029" s="99" t="s">
        <v>61</v>
      </c>
      <c r="F3029" s="99">
        <v>7.0000000000000007E-2</v>
      </c>
      <c r="G3029" s="99" t="s">
        <v>287</v>
      </c>
      <c r="H3029" s="99" t="s">
        <v>60</v>
      </c>
      <c r="I3029" s="99" t="s">
        <v>59</v>
      </c>
      <c r="J3029" s="99" t="s">
        <v>263</v>
      </c>
      <c r="K3029" s="99">
        <v>8916</v>
      </c>
      <c r="L3029" s="99">
        <v>12357</v>
      </c>
      <c r="M3029" s="99">
        <v>0.72153435299830004</v>
      </c>
    </row>
    <row r="3030" spans="1:13" x14ac:dyDescent="0.35">
      <c r="A3030" s="99">
        <v>408.4</v>
      </c>
      <c r="B3030" s="99">
        <v>37</v>
      </c>
      <c r="C3030" s="99" t="s">
        <v>275</v>
      </c>
      <c r="D3030" s="99">
        <v>8539</v>
      </c>
      <c r="E3030" s="99" t="s">
        <v>61</v>
      </c>
      <c r="F3030" s="99">
        <v>7.0000000000000007E-2</v>
      </c>
      <c r="G3030" s="99" t="s">
        <v>287</v>
      </c>
      <c r="H3030" s="99" t="s">
        <v>60</v>
      </c>
      <c r="I3030" s="99" t="s">
        <v>59</v>
      </c>
      <c r="J3030" s="99" t="s">
        <v>263</v>
      </c>
      <c r="K3030" s="99">
        <v>8916</v>
      </c>
      <c r="L3030" s="99">
        <v>12357</v>
      </c>
      <c r="M3030" s="99">
        <v>0.72153435299830004</v>
      </c>
    </row>
    <row r="3031" spans="1:13" x14ac:dyDescent="0.35">
      <c r="A3031" s="99">
        <v>411.4</v>
      </c>
      <c r="B3031" s="99">
        <v>37</v>
      </c>
      <c r="C3031" s="99" t="s">
        <v>275</v>
      </c>
      <c r="D3031" s="99">
        <v>8517</v>
      </c>
      <c r="E3031" s="99" t="s">
        <v>61</v>
      </c>
      <c r="F3031" s="99">
        <v>7.0000000000000007E-2</v>
      </c>
      <c r="G3031" s="99" t="s">
        <v>287</v>
      </c>
      <c r="H3031" s="99" t="s">
        <v>60</v>
      </c>
      <c r="I3031" s="99" t="s">
        <v>59</v>
      </c>
      <c r="J3031" s="99" t="s">
        <v>263</v>
      </c>
      <c r="K3031" s="99">
        <v>8916</v>
      </c>
      <c r="L3031" s="99">
        <v>12357</v>
      </c>
      <c r="M3031" s="99">
        <v>0.72153435299830004</v>
      </c>
    </row>
    <row r="3032" spans="1:13" x14ac:dyDescent="0.35">
      <c r="A3032" s="99">
        <v>414.4</v>
      </c>
      <c r="B3032" s="99">
        <v>37</v>
      </c>
      <c r="C3032" s="99" t="s">
        <v>275</v>
      </c>
      <c r="D3032" s="99">
        <v>8464</v>
      </c>
      <c r="E3032" s="99" t="s">
        <v>61</v>
      </c>
      <c r="F3032" s="99">
        <v>7.0000000000000007E-2</v>
      </c>
      <c r="G3032" s="99" t="s">
        <v>287</v>
      </c>
      <c r="H3032" s="99" t="s">
        <v>60</v>
      </c>
      <c r="I3032" s="99" t="s">
        <v>59</v>
      </c>
      <c r="J3032" s="99" t="s">
        <v>263</v>
      </c>
      <c r="K3032" s="99">
        <v>8916</v>
      </c>
      <c r="L3032" s="99">
        <v>12357</v>
      </c>
      <c r="M3032" s="99">
        <v>0.72153435299830004</v>
      </c>
    </row>
    <row r="3033" spans="1:13" x14ac:dyDescent="0.35">
      <c r="A3033" s="99">
        <v>417.4</v>
      </c>
      <c r="B3033" s="99">
        <v>37</v>
      </c>
      <c r="C3033" s="99" t="s">
        <v>275</v>
      </c>
      <c r="D3033" s="99">
        <v>8530</v>
      </c>
      <c r="E3033" s="99" t="s">
        <v>61</v>
      </c>
      <c r="F3033" s="99">
        <v>7.0000000000000007E-2</v>
      </c>
      <c r="G3033" s="99" t="s">
        <v>287</v>
      </c>
      <c r="H3033" s="99" t="s">
        <v>60</v>
      </c>
      <c r="I3033" s="99" t="s">
        <v>59</v>
      </c>
      <c r="J3033" s="99" t="s">
        <v>263</v>
      </c>
      <c r="K3033" s="99">
        <v>8916</v>
      </c>
      <c r="L3033" s="99">
        <v>12357</v>
      </c>
      <c r="M3033" s="99">
        <v>0.72153435299830004</v>
      </c>
    </row>
    <row r="3034" spans="1:13" x14ac:dyDescent="0.35">
      <c r="A3034" s="99">
        <v>420.4</v>
      </c>
      <c r="B3034" s="99">
        <v>37</v>
      </c>
      <c r="C3034" s="99" t="s">
        <v>275</v>
      </c>
      <c r="D3034" s="99">
        <v>8647</v>
      </c>
      <c r="E3034" s="99" t="s">
        <v>61</v>
      </c>
      <c r="F3034" s="99">
        <v>7.0000000000000007E-2</v>
      </c>
      <c r="G3034" s="99" t="s">
        <v>287</v>
      </c>
      <c r="H3034" s="99" t="s">
        <v>60</v>
      </c>
      <c r="I3034" s="99" t="s">
        <v>59</v>
      </c>
      <c r="J3034" s="99" t="s">
        <v>263</v>
      </c>
      <c r="K3034" s="99">
        <v>8916</v>
      </c>
      <c r="L3034" s="99">
        <v>12357</v>
      </c>
      <c r="M3034" s="99">
        <v>0.72153435299830004</v>
      </c>
    </row>
    <row r="3035" spans="1:13" x14ac:dyDescent="0.35">
      <c r="A3035" s="99">
        <v>423.4</v>
      </c>
      <c r="B3035" s="99">
        <v>37</v>
      </c>
      <c r="C3035" s="99" t="s">
        <v>275</v>
      </c>
      <c r="D3035" s="99">
        <v>8561</v>
      </c>
      <c r="E3035" s="99" t="s">
        <v>61</v>
      </c>
      <c r="F3035" s="99">
        <v>7.0000000000000007E-2</v>
      </c>
      <c r="G3035" s="99" t="s">
        <v>287</v>
      </c>
      <c r="H3035" s="99" t="s">
        <v>60</v>
      </c>
      <c r="I3035" s="99" t="s">
        <v>59</v>
      </c>
      <c r="J3035" s="99" t="s">
        <v>263</v>
      </c>
      <c r="K3035" s="99">
        <v>8916</v>
      </c>
      <c r="L3035" s="99">
        <v>12357</v>
      </c>
      <c r="M3035" s="99">
        <v>0.72153435299830004</v>
      </c>
    </row>
    <row r="3036" spans="1:13" x14ac:dyDescent="0.35">
      <c r="A3036" s="99">
        <v>426.4</v>
      </c>
      <c r="B3036" s="99">
        <v>37</v>
      </c>
      <c r="C3036" s="99" t="s">
        <v>275</v>
      </c>
      <c r="D3036" s="99">
        <v>8604</v>
      </c>
      <c r="E3036" s="99" t="s">
        <v>61</v>
      </c>
      <c r="F3036" s="99">
        <v>7.0000000000000007E-2</v>
      </c>
      <c r="G3036" s="99" t="s">
        <v>287</v>
      </c>
      <c r="H3036" s="99" t="s">
        <v>60</v>
      </c>
      <c r="I3036" s="99" t="s">
        <v>59</v>
      </c>
      <c r="J3036" s="99" t="s">
        <v>263</v>
      </c>
      <c r="K3036" s="99">
        <v>8916</v>
      </c>
      <c r="L3036" s="99">
        <v>12357</v>
      </c>
      <c r="M3036" s="99">
        <v>0.72153435299830004</v>
      </c>
    </row>
    <row r="3037" spans="1:13" x14ac:dyDescent="0.35">
      <c r="A3037" s="99">
        <v>429.4</v>
      </c>
      <c r="B3037" s="99">
        <v>37</v>
      </c>
      <c r="C3037" s="99" t="s">
        <v>275</v>
      </c>
      <c r="D3037" s="99">
        <v>8545</v>
      </c>
      <c r="E3037" s="99" t="s">
        <v>61</v>
      </c>
      <c r="F3037" s="99">
        <v>7.0000000000000007E-2</v>
      </c>
      <c r="G3037" s="99" t="s">
        <v>287</v>
      </c>
      <c r="H3037" s="99" t="s">
        <v>60</v>
      </c>
      <c r="I3037" s="99" t="s">
        <v>59</v>
      </c>
      <c r="J3037" s="99" t="s">
        <v>263</v>
      </c>
      <c r="K3037" s="99">
        <v>8916</v>
      </c>
      <c r="L3037" s="99">
        <v>12357</v>
      </c>
      <c r="M3037" s="99">
        <v>0.72153435299830004</v>
      </c>
    </row>
    <row r="3038" spans="1:13" x14ac:dyDescent="0.35">
      <c r="A3038" s="99">
        <v>432.4</v>
      </c>
      <c r="B3038" s="99">
        <v>37</v>
      </c>
      <c r="C3038" s="99" t="s">
        <v>275</v>
      </c>
      <c r="D3038" s="99">
        <v>8554</v>
      </c>
      <c r="E3038" s="99" t="s">
        <v>61</v>
      </c>
      <c r="F3038" s="99">
        <v>7.0000000000000007E-2</v>
      </c>
      <c r="G3038" s="99" t="s">
        <v>287</v>
      </c>
      <c r="H3038" s="99" t="s">
        <v>60</v>
      </c>
      <c r="I3038" s="99" t="s">
        <v>59</v>
      </c>
      <c r="J3038" s="99" t="s">
        <v>263</v>
      </c>
      <c r="K3038" s="99">
        <v>8916</v>
      </c>
      <c r="L3038" s="99">
        <v>12357</v>
      </c>
      <c r="M3038" s="99">
        <v>0.72153435299830004</v>
      </c>
    </row>
    <row r="3039" spans="1:13" x14ac:dyDescent="0.35">
      <c r="A3039" s="99">
        <v>435.4</v>
      </c>
      <c r="B3039" s="99">
        <v>37</v>
      </c>
      <c r="C3039" s="99" t="s">
        <v>275</v>
      </c>
      <c r="D3039" s="99">
        <v>8645</v>
      </c>
      <c r="E3039" s="99" t="s">
        <v>61</v>
      </c>
      <c r="F3039" s="99">
        <v>7.0000000000000007E-2</v>
      </c>
      <c r="G3039" s="99" t="s">
        <v>287</v>
      </c>
      <c r="H3039" s="99" t="s">
        <v>60</v>
      </c>
      <c r="I3039" s="99" t="s">
        <v>59</v>
      </c>
      <c r="J3039" s="99" t="s">
        <v>263</v>
      </c>
      <c r="K3039" s="99">
        <v>8916</v>
      </c>
      <c r="L3039" s="99">
        <v>12357</v>
      </c>
      <c r="M3039" s="99">
        <v>0.72153435299830004</v>
      </c>
    </row>
    <row r="3040" spans="1:13" x14ac:dyDescent="0.35">
      <c r="A3040" s="99">
        <v>438.4</v>
      </c>
      <c r="B3040" s="99">
        <v>37</v>
      </c>
      <c r="C3040" s="99" t="s">
        <v>275</v>
      </c>
      <c r="D3040" s="99">
        <v>8503</v>
      </c>
      <c r="E3040" s="99" t="s">
        <v>61</v>
      </c>
      <c r="F3040" s="99">
        <v>7.0000000000000007E-2</v>
      </c>
      <c r="G3040" s="99" t="s">
        <v>287</v>
      </c>
      <c r="H3040" s="99" t="s">
        <v>60</v>
      </c>
      <c r="I3040" s="99" t="s">
        <v>59</v>
      </c>
      <c r="J3040" s="99" t="s">
        <v>263</v>
      </c>
      <c r="K3040" s="99">
        <v>8916</v>
      </c>
      <c r="L3040" s="99">
        <v>12357</v>
      </c>
      <c r="M3040" s="99">
        <v>0.72153435299830004</v>
      </c>
    </row>
    <row r="3041" spans="1:13" x14ac:dyDescent="0.35">
      <c r="A3041" s="99">
        <v>441.4</v>
      </c>
      <c r="B3041" s="99">
        <v>37</v>
      </c>
      <c r="C3041" s="99" t="s">
        <v>275</v>
      </c>
      <c r="D3041" s="99">
        <v>8521</v>
      </c>
      <c r="E3041" s="99" t="s">
        <v>61</v>
      </c>
      <c r="F3041" s="99">
        <v>7.0000000000000007E-2</v>
      </c>
      <c r="G3041" s="99" t="s">
        <v>287</v>
      </c>
      <c r="H3041" s="99" t="s">
        <v>60</v>
      </c>
      <c r="I3041" s="99" t="s">
        <v>59</v>
      </c>
      <c r="J3041" s="99" t="s">
        <v>263</v>
      </c>
      <c r="K3041" s="99">
        <v>8916</v>
      </c>
      <c r="L3041" s="99">
        <v>12357</v>
      </c>
      <c r="M3041" s="99">
        <v>0.72153435299830004</v>
      </c>
    </row>
    <row r="3042" spans="1:13" x14ac:dyDescent="0.35">
      <c r="A3042" s="99">
        <v>444.4</v>
      </c>
      <c r="B3042" s="99">
        <v>37</v>
      </c>
      <c r="C3042" s="99" t="s">
        <v>275</v>
      </c>
      <c r="D3042" s="99">
        <v>8556</v>
      </c>
      <c r="E3042" s="99" t="s">
        <v>61</v>
      </c>
      <c r="F3042" s="99">
        <v>7.0000000000000007E-2</v>
      </c>
      <c r="G3042" s="99" t="s">
        <v>287</v>
      </c>
      <c r="H3042" s="99" t="s">
        <v>60</v>
      </c>
      <c r="I3042" s="99" t="s">
        <v>59</v>
      </c>
      <c r="J3042" s="99" t="s">
        <v>263</v>
      </c>
      <c r="K3042" s="99">
        <v>8916</v>
      </c>
      <c r="L3042" s="99">
        <v>12357</v>
      </c>
      <c r="M3042" s="99">
        <v>0.72153435299830004</v>
      </c>
    </row>
    <row r="3043" spans="1:13" x14ac:dyDescent="0.35">
      <c r="A3043" s="99">
        <v>447.4</v>
      </c>
      <c r="B3043" s="99">
        <v>37</v>
      </c>
      <c r="C3043" s="99" t="s">
        <v>275</v>
      </c>
      <c r="D3043" s="99">
        <v>8469</v>
      </c>
      <c r="E3043" s="99" t="s">
        <v>61</v>
      </c>
      <c r="F3043" s="99">
        <v>7.0000000000000007E-2</v>
      </c>
      <c r="G3043" s="99" t="s">
        <v>287</v>
      </c>
      <c r="H3043" s="99" t="s">
        <v>60</v>
      </c>
      <c r="I3043" s="99" t="s">
        <v>59</v>
      </c>
      <c r="J3043" s="99" t="s">
        <v>263</v>
      </c>
      <c r="K3043" s="99">
        <v>8916</v>
      </c>
      <c r="L3043" s="99">
        <v>12357</v>
      </c>
      <c r="M3043" s="99">
        <v>0.72153435299830004</v>
      </c>
    </row>
    <row r="3044" spans="1:13" x14ac:dyDescent="0.35">
      <c r="A3044" s="99">
        <v>450.4</v>
      </c>
      <c r="B3044" s="99">
        <v>37</v>
      </c>
      <c r="C3044" s="99" t="s">
        <v>275</v>
      </c>
      <c r="D3044" s="99">
        <v>8501</v>
      </c>
      <c r="E3044" s="99" t="s">
        <v>61</v>
      </c>
      <c r="F3044" s="99">
        <v>7.0000000000000007E-2</v>
      </c>
      <c r="G3044" s="99" t="s">
        <v>287</v>
      </c>
      <c r="H3044" s="99" t="s">
        <v>60</v>
      </c>
      <c r="I3044" s="99" t="s">
        <v>59</v>
      </c>
      <c r="J3044" s="99" t="s">
        <v>263</v>
      </c>
      <c r="K3044" s="99">
        <v>8916</v>
      </c>
      <c r="L3044" s="99">
        <v>12357</v>
      </c>
      <c r="M3044" s="99">
        <v>0.72153435299830004</v>
      </c>
    </row>
    <row r="3045" spans="1:13" x14ac:dyDescent="0.35">
      <c r="A3045" s="99">
        <v>453.4</v>
      </c>
      <c r="B3045" s="99">
        <v>37</v>
      </c>
      <c r="C3045" s="99" t="s">
        <v>275</v>
      </c>
      <c r="D3045" s="99">
        <v>8474</v>
      </c>
      <c r="E3045" s="99" t="s">
        <v>61</v>
      </c>
      <c r="F3045" s="99">
        <v>7.0000000000000007E-2</v>
      </c>
      <c r="G3045" s="99" t="s">
        <v>287</v>
      </c>
      <c r="H3045" s="99" t="s">
        <v>60</v>
      </c>
      <c r="I3045" s="99" t="s">
        <v>59</v>
      </c>
      <c r="J3045" s="99" t="s">
        <v>263</v>
      </c>
      <c r="K3045" s="99">
        <v>8916</v>
      </c>
      <c r="L3045" s="99">
        <v>12357</v>
      </c>
      <c r="M3045" s="99">
        <v>0.72153435299830004</v>
      </c>
    </row>
    <row r="3046" spans="1:13" x14ac:dyDescent="0.35">
      <c r="A3046" s="99">
        <v>456.4</v>
      </c>
      <c r="B3046" s="99">
        <v>37</v>
      </c>
      <c r="C3046" s="99" t="s">
        <v>275</v>
      </c>
      <c r="D3046" s="99">
        <v>8399</v>
      </c>
      <c r="E3046" s="99" t="s">
        <v>61</v>
      </c>
      <c r="F3046" s="99">
        <v>7.0000000000000007E-2</v>
      </c>
      <c r="G3046" s="99" t="s">
        <v>287</v>
      </c>
      <c r="H3046" s="99" t="s">
        <v>60</v>
      </c>
      <c r="I3046" s="99" t="s">
        <v>59</v>
      </c>
      <c r="J3046" s="99" t="s">
        <v>263</v>
      </c>
      <c r="K3046" s="99">
        <v>8916</v>
      </c>
      <c r="L3046" s="99">
        <v>12357</v>
      </c>
      <c r="M3046" s="99">
        <v>0.72153435299830004</v>
      </c>
    </row>
    <row r="3047" spans="1:13" x14ac:dyDescent="0.35">
      <c r="A3047" s="99">
        <v>459.4</v>
      </c>
      <c r="B3047" s="99">
        <v>37</v>
      </c>
      <c r="C3047" s="99" t="s">
        <v>275</v>
      </c>
      <c r="D3047" s="99">
        <v>8531</v>
      </c>
      <c r="E3047" s="99" t="s">
        <v>61</v>
      </c>
      <c r="F3047" s="99">
        <v>7.0000000000000007E-2</v>
      </c>
      <c r="G3047" s="99" t="s">
        <v>287</v>
      </c>
      <c r="H3047" s="99" t="s">
        <v>60</v>
      </c>
      <c r="I3047" s="99" t="s">
        <v>59</v>
      </c>
      <c r="J3047" s="99" t="s">
        <v>263</v>
      </c>
      <c r="K3047" s="99">
        <v>8916</v>
      </c>
      <c r="L3047" s="99">
        <v>12357</v>
      </c>
      <c r="M3047" s="99">
        <v>0.72153435299830004</v>
      </c>
    </row>
    <row r="3048" spans="1:13" x14ac:dyDescent="0.35">
      <c r="A3048" s="99">
        <v>462.4</v>
      </c>
      <c r="B3048" s="99">
        <v>37</v>
      </c>
      <c r="C3048" s="99" t="s">
        <v>275</v>
      </c>
      <c r="D3048" s="99">
        <v>8455</v>
      </c>
      <c r="E3048" s="99" t="s">
        <v>61</v>
      </c>
      <c r="F3048" s="99">
        <v>7.0000000000000007E-2</v>
      </c>
      <c r="G3048" s="99" t="s">
        <v>287</v>
      </c>
      <c r="H3048" s="99" t="s">
        <v>60</v>
      </c>
      <c r="I3048" s="99" t="s">
        <v>59</v>
      </c>
      <c r="J3048" s="99" t="s">
        <v>263</v>
      </c>
      <c r="K3048" s="99">
        <v>8916</v>
      </c>
      <c r="L3048" s="99">
        <v>12357</v>
      </c>
      <c r="M3048" s="99">
        <v>0.72153435299830004</v>
      </c>
    </row>
    <row r="3049" spans="1:13" x14ac:dyDescent="0.35">
      <c r="A3049" s="99">
        <v>465.4</v>
      </c>
      <c r="B3049" s="99">
        <v>37</v>
      </c>
      <c r="C3049" s="99" t="s">
        <v>275</v>
      </c>
      <c r="D3049" s="99">
        <v>8496</v>
      </c>
      <c r="E3049" s="99" t="s">
        <v>61</v>
      </c>
      <c r="F3049" s="99">
        <v>7.0000000000000007E-2</v>
      </c>
      <c r="G3049" s="99" t="s">
        <v>287</v>
      </c>
      <c r="H3049" s="99" t="s">
        <v>60</v>
      </c>
      <c r="I3049" s="99" t="s">
        <v>59</v>
      </c>
      <c r="J3049" s="99" t="s">
        <v>263</v>
      </c>
      <c r="K3049" s="99">
        <v>8916</v>
      </c>
      <c r="L3049" s="99">
        <v>12357</v>
      </c>
      <c r="M3049" s="99">
        <v>0.72153435299830004</v>
      </c>
    </row>
    <row r="3050" spans="1:13" x14ac:dyDescent="0.35">
      <c r="A3050" s="99">
        <v>468.4</v>
      </c>
      <c r="B3050" s="99">
        <v>37</v>
      </c>
      <c r="C3050" s="99" t="s">
        <v>275</v>
      </c>
      <c r="D3050" s="99">
        <v>8454</v>
      </c>
      <c r="E3050" s="99" t="s">
        <v>61</v>
      </c>
      <c r="F3050" s="99">
        <v>7.0000000000000007E-2</v>
      </c>
      <c r="G3050" s="99" t="s">
        <v>287</v>
      </c>
      <c r="H3050" s="99" t="s">
        <v>60</v>
      </c>
      <c r="I3050" s="99" t="s">
        <v>59</v>
      </c>
      <c r="J3050" s="99" t="s">
        <v>263</v>
      </c>
      <c r="K3050" s="99">
        <v>8916</v>
      </c>
      <c r="L3050" s="99">
        <v>12357</v>
      </c>
      <c r="M3050" s="99">
        <v>0.72153435299830004</v>
      </c>
    </row>
    <row r="3051" spans="1:13" x14ac:dyDescent="0.35">
      <c r="A3051" s="99">
        <v>471.4</v>
      </c>
      <c r="B3051" s="99">
        <v>37</v>
      </c>
      <c r="C3051" s="99" t="s">
        <v>275</v>
      </c>
      <c r="D3051" s="99">
        <v>8518</v>
      </c>
      <c r="E3051" s="99" t="s">
        <v>61</v>
      </c>
      <c r="F3051" s="99">
        <v>7.0000000000000007E-2</v>
      </c>
      <c r="G3051" s="99" t="s">
        <v>287</v>
      </c>
      <c r="H3051" s="99" t="s">
        <v>60</v>
      </c>
      <c r="I3051" s="99" t="s">
        <v>59</v>
      </c>
      <c r="J3051" s="99" t="s">
        <v>263</v>
      </c>
      <c r="K3051" s="99">
        <v>8916</v>
      </c>
      <c r="L3051" s="99">
        <v>12357</v>
      </c>
      <c r="M3051" s="99">
        <v>0.72153435299830004</v>
      </c>
    </row>
    <row r="3052" spans="1:13" x14ac:dyDescent="0.35">
      <c r="A3052" s="99">
        <v>474.4</v>
      </c>
      <c r="B3052" s="99">
        <v>37</v>
      </c>
      <c r="C3052" s="99" t="s">
        <v>275</v>
      </c>
      <c r="D3052" s="99">
        <v>8536</v>
      </c>
      <c r="E3052" s="99" t="s">
        <v>61</v>
      </c>
      <c r="F3052" s="99">
        <v>7.0000000000000007E-2</v>
      </c>
      <c r="G3052" s="99" t="s">
        <v>287</v>
      </c>
      <c r="H3052" s="99" t="s">
        <v>60</v>
      </c>
      <c r="I3052" s="99" t="s">
        <v>59</v>
      </c>
      <c r="J3052" s="99" t="s">
        <v>263</v>
      </c>
      <c r="K3052" s="99">
        <v>8916</v>
      </c>
      <c r="L3052" s="99">
        <v>12357</v>
      </c>
      <c r="M3052" s="99">
        <v>0.72153435299830004</v>
      </c>
    </row>
    <row r="3053" spans="1:13" x14ac:dyDescent="0.35">
      <c r="A3053" s="99">
        <v>477.4</v>
      </c>
      <c r="B3053" s="99">
        <v>37</v>
      </c>
      <c r="C3053" s="99" t="s">
        <v>275</v>
      </c>
      <c r="D3053" s="99">
        <v>8606</v>
      </c>
      <c r="E3053" s="99" t="s">
        <v>61</v>
      </c>
      <c r="F3053" s="99">
        <v>7.0000000000000007E-2</v>
      </c>
      <c r="G3053" s="99" t="s">
        <v>287</v>
      </c>
      <c r="H3053" s="99" t="s">
        <v>60</v>
      </c>
      <c r="I3053" s="99" t="s">
        <v>59</v>
      </c>
      <c r="J3053" s="99" t="s">
        <v>263</v>
      </c>
      <c r="K3053" s="99">
        <v>8916</v>
      </c>
      <c r="L3053" s="99">
        <v>12357</v>
      </c>
      <c r="M3053" s="99">
        <v>0.72153435299830004</v>
      </c>
    </row>
    <row r="3054" spans="1:13" x14ac:dyDescent="0.35">
      <c r="A3054" s="99">
        <v>480.4</v>
      </c>
      <c r="B3054" s="99">
        <v>37</v>
      </c>
      <c r="C3054" s="99" t="s">
        <v>275</v>
      </c>
      <c r="D3054" s="99">
        <v>8431</v>
      </c>
      <c r="E3054" s="99" t="s">
        <v>61</v>
      </c>
      <c r="F3054" s="99">
        <v>7.0000000000000007E-2</v>
      </c>
      <c r="G3054" s="99" t="s">
        <v>287</v>
      </c>
      <c r="H3054" s="99" t="s">
        <v>60</v>
      </c>
      <c r="I3054" s="99" t="s">
        <v>59</v>
      </c>
      <c r="J3054" s="99" t="s">
        <v>263</v>
      </c>
      <c r="K3054" s="99">
        <v>8916</v>
      </c>
      <c r="L3054" s="99">
        <v>12357</v>
      </c>
      <c r="M3054" s="99">
        <v>0.72153435299830004</v>
      </c>
    </row>
    <row r="3055" spans="1:13" x14ac:dyDescent="0.35">
      <c r="A3055" s="99">
        <v>483.4</v>
      </c>
      <c r="B3055" s="99">
        <v>37</v>
      </c>
      <c r="C3055" s="99" t="s">
        <v>275</v>
      </c>
      <c r="D3055" s="99">
        <v>8569</v>
      </c>
      <c r="E3055" s="99" t="s">
        <v>61</v>
      </c>
      <c r="F3055" s="99">
        <v>7.0000000000000007E-2</v>
      </c>
      <c r="G3055" s="99" t="s">
        <v>287</v>
      </c>
      <c r="H3055" s="99" t="s">
        <v>60</v>
      </c>
      <c r="I3055" s="99" t="s">
        <v>59</v>
      </c>
      <c r="J3055" s="99" t="s">
        <v>263</v>
      </c>
      <c r="K3055" s="99">
        <v>8916</v>
      </c>
      <c r="L3055" s="99">
        <v>12357</v>
      </c>
      <c r="M3055" s="99">
        <v>0.72153435299830004</v>
      </c>
    </row>
    <row r="3056" spans="1:13" x14ac:dyDescent="0.35">
      <c r="A3056" s="99">
        <v>486.4</v>
      </c>
      <c r="B3056" s="99">
        <v>37</v>
      </c>
      <c r="C3056" s="99" t="s">
        <v>275</v>
      </c>
      <c r="D3056" s="99">
        <v>8526</v>
      </c>
      <c r="E3056" s="99" t="s">
        <v>61</v>
      </c>
      <c r="F3056" s="99">
        <v>7.0000000000000007E-2</v>
      </c>
      <c r="G3056" s="99" t="s">
        <v>287</v>
      </c>
      <c r="H3056" s="99" t="s">
        <v>60</v>
      </c>
      <c r="I3056" s="99" t="s">
        <v>59</v>
      </c>
      <c r="J3056" s="99" t="s">
        <v>263</v>
      </c>
      <c r="K3056" s="99">
        <v>8916</v>
      </c>
      <c r="L3056" s="99">
        <v>12357</v>
      </c>
      <c r="M3056" s="99">
        <v>0.72153435299830004</v>
      </c>
    </row>
    <row r="3057" spans="1:13" x14ac:dyDescent="0.35">
      <c r="A3057" s="99">
        <v>489.4</v>
      </c>
      <c r="B3057" s="99">
        <v>37</v>
      </c>
      <c r="C3057" s="99" t="s">
        <v>275</v>
      </c>
      <c r="D3057" s="99">
        <v>8490</v>
      </c>
      <c r="E3057" s="99" t="s">
        <v>61</v>
      </c>
      <c r="F3057" s="99">
        <v>7.0000000000000007E-2</v>
      </c>
      <c r="G3057" s="99" t="s">
        <v>287</v>
      </c>
      <c r="H3057" s="99" t="s">
        <v>60</v>
      </c>
      <c r="I3057" s="99" t="s">
        <v>59</v>
      </c>
      <c r="J3057" s="99" t="s">
        <v>263</v>
      </c>
      <c r="K3057" s="99">
        <v>8916</v>
      </c>
      <c r="L3057" s="99">
        <v>12357</v>
      </c>
      <c r="M3057" s="99">
        <v>0.72153435299830004</v>
      </c>
    </row>
    <row r="3058" spans="1:13" x14ac:dyDescent="0.35">
      <c r="A3058" s="99">
        <v>492.4</v>
      </c>
      <c r="B3058" s="99">
        <v>37</v>
      </c>
      <c r="C3058" s="99" t="s">
        <v>275</v>
      </c>
      <c r="D3058" s="99">
        <v>8543</v>
      </c>
      <c r="E3058" s="99" t="s">
        <v>61</v>
      </c>
      <c r="F3058" s="99">
        <v>7.0000000000000007E-2</v>
      </c>
      <c r="G3058" s="99" t="s">
        <v>287</v>
      </c>
      <c r="H3058" s="99" t="s">
        <v>60</v>
      </c>
      <c r="I3058" s="99" t="s">
        <v>59</v>
      </c>
      <c r="J3058" s="99" t="s">
        <v>263</v>
      </c>
      <c r="K3058" s="99">
        <v>8916</v>
      </c>
      <c r="L3058" s="99">
        <v>12357</v>
      </c>
      <c r="M3058" s="99">
        <v>0.72153435299830004</v>
      </c>
    </row>
    <row r="3059" spans="1:13" x14ac:dyDescent="0.35">
      <c r="A3059" s="99">
        <v>495.4</v>
      </c>
      <c r="B3059" s="99">
        <v>37</v>
      </c>
      <c r="C3059" s="99" t="s">
        <v>275</v>
      </c>
      <c r="D3059" s="99">
        <v>8585</v>
      </c>
      <c r="E3059" s="99" t="s">
        <v>61</v>
      </c>
      <c r="F3059" s="99">
        <v>7.0000000000000007E-2</v>
      </c>
      <c r="G3059" s="99" t="s">
        <v>287</v>
      </c>
      <c r="H3059" s="99" t="s">
        <v>60</v>
      </c>
      <c r="I3059" s="99" t="s">
        <v>59</v>
      </c>
      <c r="J3059" s="99" t="s">
        <v>263</v>
      </c>
      <c r="K3059" s="99">
        <v>8916</v>
      </c>
      <c r="L3059" s="99">
        <v>12357</v>
      </c>
      <c r="M3059" s="99">
        <v>0.72153435299830004</v>
      </c>
    </row>
    <row r="3060" spans="1:13" x14ac:dyDescent="0.35">
      <c r="A3060" s="99">
        <v>498.4</v>
      </c>
      <c r="B3060" s="99">
        <v>37</v>
      </c>
      <c r="C3060" s="99" t="s">
        <v>275</v>
      </c>
      <c r="D3060" s="99">
        <v>8563</v>
      </c>
      <c r="E3060" s="99" t="s">
        <v>61</v>
      </c>
      <c r="F3060" s="99">
        <v>7.0000000000000007E-2</v>
      </c>
      <c r="G3060" s="99" t="s">
        <v>287</v>
      </c>
      <c r="H3060" s="99" t="s">
        <v>60</v>
      </c>
      <c r="I3060" s="99" t="s">
        <v>59</v>
      </c>
      <c r="J3060" s="99" t="s">
        <v>263</v>
      </c>
      <c r="K3060" s="99">
        <v>8916</v>
      </c>
      <c r="L3060" s="99">
        <v>12357</v>
      </c>
      <c r="M3060" s="99">
        <v>0.72153435299830004</v>
      </c>
    </row>
    <row r="3061" spans="1:13" x14ac:dyDescent="0.35">
      <c r="A3061" s="99">
        <v>501.4</v>
      </c>
      <c r="B3061" s="99">
        <v>37</v>
      </c>
      <c r="C3061" s="99" t="s">
        <v>275</v>
      </c>
      <c r="D3061" s="99">
        <v>8538</v>
      </c>
      <c r="E3061" s="99" t="s">
        <v>61</v>
      </c>
      <c r="F3061" s="99">
        <v>7.0000000000000007E-2</v>
      </c>
      <c r="G3061" s="99" t="s">
        <v>287</v>
      </c>
      <c r="H3061" s="99" t="s">
        <v>60</v>
      </c>
      <c r="I3061" s="99" t="s">
        <v>59</v>
      </c>
      <c r="J3061" s="99" t="s">
        <v>263</v>
      </c>
      <c r="K3061" s="99">
        <v>8916</v>
      </c>
      <c r="L3061" s="99">
        <v>12357</v>
      </c>
      <c r="M3061" s="99">
        <v>0.72153435299830004</v>
      </c>
    </row>
    <row r="3062" spans="1:13" x14ac:dyDescent="0.35">
      <c r="A3062" s="99">
        <v>504.4</v>
      </c>
      <c r="B3062" s="99">
        <v>37</v>
      </c>
      <c r="C3062" s="99" t="s">
        <v>275</v>
      </c>
      <c r="D3062" s="99">
        <v>8569</v>
      </c>
      <c r="E3062" s="99" t="s">
        <v>61</v>
      </c>
      <c r="F3062" s="99">
        <v>7.0000000000000007E-2</v>
      </c>
      <c r="G3062" s="99" t="s">
        <v>287</v>
      </c>
      <c r="H3062" s="99" t="s">
        <v>60</v>
      </c>
      <c r="I3062" s="99" t="s">
        <v>59</v>
      </c>
      <c r="J3062" s="99" t="s">
        <v>263</v>
      </c>
      <c r="K3062" s="99">
        <v>8916</v>
      </c>
      <c r="L3062" s="99">
        <v>12357</v>
      </c>
      <c r="M3062" s="99">
        <v>0.72153435299830004</v>
      </c>
    </row>
    <row r="3063" spans="1:13" x14ac:dyDescent="0.35">
      <c r="A3063" s="99">
        <v>507.4</v>
      </c>
      <c r="B3063" s="99">
        <v>37</v>
      </c>
      <c r="C3063" s="99" t="s">
        <v>275</v>
      </c>
      <c r="D3063" s="99">
        <v>8490</v>
      </c>
      <c r="E3063" s="99" t="s">
        <v>61</v>
      </c>
      <c r="F3063" s="99">
        <v>7.0000000000000007E-2</v>
      </c>
      <c r="G3063" s="99" t="s">
        <v>287</v>
      </c>
      <c r="H3063" s="99" t="s">
        <v>60</v>
      </c>
      <c r="I3063" s="99" t="s">
        <v>59</v>
      </c>
      <c r="J3063" s="99" t="s">
        <v>263</v>
      </c>
      <c r="K3063" s="99">
        <v>8916</v>
      </c>
      <c r="L3063" s="99">
        <v>12357</v>
      </c>
      <c r="M3063" s="99">
        <v>0.72153435299830004</v>
      </c>
    </row>
    <row r="3064" spans="1:13" x14ac:dyDescent="0.35">
      <c r="A3064" s="99">
        <v>510.4</v>
      </c>
      <c r="B3064" s="99">
        <v>36.9</v>
      </c>
      <c r="C3064" s="99" t="s">
        <v>275</v>
      </c>
      <c r="D3064" s="99">
        <v>8536</v>
      </c>
      <c r="E3064" s="99" t="s">
        <v>61</v>
      </c>
      <c r="F3064" s="99">
        <v>7.0000000000000007E-2</v>
      </c>
      <c r="G3064" s="99" t="s">
        <v>287</v>
      </c>
      <c r="H3064" s="99" t="s">
        <v>60</v>
      </c>
      <c r="I3064" s="99" t="s">
        <v>59</v>
      </c>
      <c r="J3064" s="99" t="s">
        <v>263</v>
      </c>
      <c r="K3064" s="99">
        <v>8916</v>
      </c>
      <c r="L3064" s="99">
        <v>12357</v>
      </c>
      <c r="M3064" s="99">
        <v>0.72153435299830004</v>
      </c>
    </row>
    <row r="3065" spans="1:13" x14ac:dyDescent="0.35">
      <c r="A3065" s="99">
        <v>513.4</v>
      </c>
      <c r="B3065" s="99">
        <v>37</v>
      </c>
      <c r="C3065" s="99" t="s">
        <v>275</v>
      </c>
      <c r="D3065" s="99">
        <v>8536</v>
      </c>
      <c r="E3065" s="99" t="s">
        <v>61</v>
      </c>
      <c r="F3065" s="99">
        <v>7.0000000000000007E-2</v>
      </c>
      <c r="G3065" s="99" t="s">
        <v>287</v>
      </c>
      <c r="H3065" s="99" t="s">
        <v>60</v>
      </c>
      <c r="I3065" s="99" t="s">
        <v>59</v>
      </c>
      <c r="J3065" s="99" t="s">
        <v>263</v>
      </c>
      <c r="K3065" s="99">
        <v>8916</v>
      </c>
      <c r="L3065" s="99">
        <v>12357</v>
      </c>
      <c r="M3065" s="99">
        <v>0.72153435299830004</v>
      </c>
    </row>
    <row r="3066" spans="1:13" x14ac:dyDescent="0.35">
      <c r="A3066" s="99">
        <v>516.4</v>
      </c>
      <c r="B3066" s="99">
        <v>37</v>
      </c>
      <c r="C3066" s="99" t="s">
        <v>275</v>
      </c>
      <c r="D3066" s="99">
        <v>8462</v>
      </c>
      <c r="E3066" s="99" t="s">
        <v>61</v>
      </c>
      <c r="F3066" s="99">
        <v>7.0000000000000007E-2</v>
      </c>
      <c r="G3066" s="99" t="s">
        <v>287</v>
      </c>
      <c r="H3066" s="99" t="s">
        <v>60</v>
      </c>
      <c r="I3066" s="99" t="s">
        <v>59</v>
      </c>
      <c r="J3066" s="99" t="s">
        <v>263</v>
      </c>
      <c r="K3066" s="99">
        <v>8916</v>
      </c>
      <c r="L3066" s="99">
        <v>12357</v>
      </c>
      <c r="M3066" s="99">
        <v>0.72153435299830004</v>
      </c>
    </row>
    <row r="3067" spans="1:13" x14ac:dyDescent="0.35">
      <c r="A3067" s="99">
        <v>519.4</v>
      </c>
      <c r="B3067" s="99">
        <v>37</v>
      </c>
      <c r="C3067" s="99" t="s">
        <v>275</v>
      </c>
      <c r="D3067" s="99">
        <v>8611</v>
      </c>
      <c r="E3067" s="99" t="s">
        <v>61</v>
      </c>
      <c r="F3067" s="99">
        <v>7.0000000000000007E-2</v>
      </c>
      <c r="G3067" s="99" t="s">
        <v>287</v>
      </c>
      <c r="H3067" s="99" t="s">
        <v>60</v>
      </c>
      <c r="I3067" s="99" t="s">
        <v>59</v>
      </c>
      <c r="J3067" s="99" t="s">
        <v>263</v>
      </c>
      <c r="K3067" s="99">
        <v>8916</v>
      </c>
      <c r="L3067" s="99">
        <v>12357</v>
      </c>
      <c r="M3067" s="99">
        <v>0.72153435299830004</v>
      </c>
    </row>
    <row r="3068" spans="1:13" x14ac:dyDescent="0.35">
      <c r="A3068" s="99">
        <v>522.4</v>
      </c>
      <c r="B3068" s="99">
        <v>37</v>
      </c>
      <c r="C3068" s="99" t="s">
        <v>275</v>
      </c>
      <c r="D3068" s="99">
        <v>8595</v>
      </c>
      <c r="E3068" s="99" t="s">
        <v>61</v>
      </c>
      <c r="F3068" s="99">
        <v>7.0000000000000007E-2</v>
      </c>
      <c r="G3068" s="99" t="s">
        <v>287</v>
      </c>
      <c r="H3068" s="99" t="s">
        <v>60</v>
      </c>
      <c r="I3068" s="99" t="s">
        <v>59</v>
      </c>
      <c r="J3068" s="99" t="s">
        <v>263</v>
      </c>
      <c r="K3068" s="99">
        <v>8916</v>
      </c>
      <c r="L3068" s="99">
        <v>12357</v>
      </c>
      <c r="M3068" s="99">
        <v>0.72153435299830004</v>
      </c>
    </row>
    <row r="3069" spans="1:13" x14ac:dyDescent="0.35">
      <c r="A3069" s="99">
        <v>525.4</v>
      </c>
      <c r="B3069" s="99">
        <v>37</v>
      </c>
      <c r="C3069" s="99" t="s">
        <v>275</v>
      </c>
      <c r="D3069" s="99">
        <v>8577</v>
      </c>
      <c r="E3069" s="99" t="s">
        <v>61</v>
      </c>
      <c r="F3069" s="99">
        <v>7.0000000000000007E-2</v>
      </c>
      <c r="G3069" s="99" t="s">
        <v>287</v>
      </c>
      <c r="H3069" s="99" t="s">
        <v>60</v>
      </c>
      <c r="I3069" s="99" t="s">
        <v>59</v>
      </c>
      <c r="J3069" s="99" t="s">
        <v>263</v>
      </c>
      <c r="K3069" s="99">
        <v>8916</v>
      </c>
      <c r="L3069" s="99">
        <v>12357</v>
      </c>
      <c r="M3069" s="99">
        <v>0.72153435299830004</v>
      </c>
    </row>
    <row r="3070" spans="1:13" x14ac:dyDescent="0.35">
      <c r="A3070" s="99">
        <v>528.4</v>
      </c>
      <c r="B3070" s="99">
        <v>37</v>
      </c>
      <c r="C3070" s="99" t="s">
        <v>275</v>
      </c>
      <c r="D3070" s="99">
        <v>8471</v>
      </c>
      <c r="E3070" s="99" t="s">
        <v>61</v>
      </c>
      <c r="F3070" s="99">
        <v>7.0000000000000007E-2</v>
      </c>
      <c r="G3070" s="99" t="s">
        <v>287</v>
      </c>
      <c r="H3070" s="99" t="s">
        <v>60</v>
      </c>
      <c r="I3070" s="99" t="s">
        <v>59</v>
      </c>
      <c r="J3070" s="99" t="s">
        <v>263</v>
      </c>
      <c r="K3070" s="99">
        <v>8916</v>
      </c>
      <c r="L3070" s="99">
        <v>12357</v>
      </c>
      <c r="M3070" s="99">
        <v>0.72153435299830004</v>
      </c>
    </row>
    <row r="3071" spans="1:13" x14ac:dyDescent="0.35">
      <c r="A3071" s="99">
        <v>531.4</v>
      </c>
      <c r="B3071" s="99">
        <v>37</v>
      </c>
      <c r="C3071" s="99" t="s">
        <v>275</v>
      </c>
      <c r="D3071" s="99">
        <v>8486</v>
      </c>
      <c r="E3071" s="99" t="s">
        <v>61</v>
      </c>
      <c r="F3071" s="99">
        <v>7.0000000000000007E-2</v>
      </c>
      <c r="G3071" s="99" t="s">
        <v>287</v>
      </c>
      <c r="H3071" s="99" t="s">
        <v>60</v>
      </c>
      <c r="I3071" s="99" t="s">
        <v>59</v>
      </c>
      <c r="J3071" s="99" t="s">
        <v>263</v>
      </c>
      <c r="K3071" s="99">
        <v>8916</v>
      </c>
      <c r="L3071" s="99">
        <v>12357</v>
      </c>
      <c r="M3071" s="99">
        <v>0.72153435299830004</v>
      </c>
    </row>
    <row r="3072" spans="1:13" x14ac:dyDescent="0.35">
      <c r="A3072" s="99">
        <v>534.4</v>
      </c>
      <c r="B3072" s="99">
        <v>37</v>
      </c>
      <c r="C3072" s="99" t="s">
        <v>275</v>
      </c>
      <c r="D3072" s="99">
        <v>8570</v>
      </c>
      <c r="E3072" s="99" t="s">
        <v>61</v>
      </c>
      <c r="F3072" s="99">
        <v>7.0000000000000007E-2</v>
      </c>
      <c r="G3072" s="99" t="s">
        <v>287</v>
      </c>
      <c r="H3072" s="99" t="s">
        <v>60</v>
      </c>
      <c r="I3072" s="99" t="s">
        <v>59</v>
      </c>
      <c r="J3072" s="99" t="s">
        <v>263</v>
      </c>
      <c r="K3072" s="99">
        <v>8916</v>
      </c>
      <c r="L3072" s="99">
        <v>12357</v>
      </c>
      <c r="M3072" s="99">
        <v>0.72153435299830004</v>
      </c>
    </row>
    <row r="3073" spans="1:13" x14ac:dyDescent="0.35">
      <c r="A3073" s="99">
        <v>537.4</v>
      </c>
      <c r="B3073" s="99">
        <v>37</v>
      </c>
      <c r="C3073" s="99" t="s">
        <v>275</v>
      </c>
      <c r="D3073" s="99">
        <v>8510</v>
      </c>
      <c r="E3073" s="99" t="s">
        <v>61</v>
      </c>
      <c r="F3073" s="99">
        <v>7.0000000000000007E-2</v>
      </c>
      <c r="G3073" s="99" t="s">
        <v>287</v>
      </c>
      <c r="H3073" s="99" t="s">
        <v>60</v>
      </c>
      <c r="I3073" s="99" t="s">
        <v>59</v>
      </c>
      <c r="J3073" s="99" t="s">
        <v>263</v>
      </c>
      <c r="K3073" s="99">
        <v>8916</v>
      </c>
      <c r="L3073" s="99">
        <v>12357</v>
      </c>
      <c r="M3073" s="99">
        <v>0.72153435299830004</v>
      </c>
    </row>
    <row r="3074" spans="1:13" x14ac:dyDescent="0.35">
      <c r="A3074" s="99">
        <v>540.4</v>
      </c>
      <c r="B3074" s="99">
        <v>37</v>
      </c>
      <c r="C3074" s="99" t="s">
        <v>275</v>
      </c>
      <c r="D3074" s="99">
        <v>8536</v>
      </c>
      <c r="E3074" s="99" t="s">
        <v>61</v>
      </c>
      <c r="F3074" s="99">
        <v>7.0000000000000007E-2</v>
      </c>
      <c r="G3074" s="99" t="s">
        <v>287</v>
      </c>
      <c r="H3074" s="99" t="s">
        <v>60</v>
      </c>
      <c r="I3074" s="99" t="s">
        <v>59</v>
      </c>
      <c r="J3074" s="99" t="s">
        <v>263</v>
      </c>
      <c r="K3074" s="99">
        <v>8916</v>
      </c>
      <c r="L3074" s="99">
        <v>12357</v>
      </c>
      <c r="M3074" s="99">
        <v>0.72153435299830004</v>
      </c>
    </row>
    <row r="3075" spans="1:13" x14ac:dyDescent="0.35">
      <c r="A3075" s="99">
        <v>543.4</v>
      </c>
      <c r="B3075" s="99">
        <v>37</v>
      </c>
      <c r="C3075" s="99" t="s">
        <v>275</v>
      </c>
      <c r="D3075" s="99">
        <v>8498</v>
      </c>
      <c r="E3075" s="99" t="s">
        <v>61</v>
      </c>
      <c r="F3075" s="99">
        <v>7.0000000000000007E-2</v>
      </c>
      <c r="G3075" s="99" t="s">
        <v>287</v>
      </c>
      <c r="H3075" s="99" t="s">
        <v>60</v>
      </c>
      <c r="I3075" s="99" t="s">
        <v>59</v>
      </c>
      <c r="J3075" s="99" t="s">
        <v>263</v>
      </c>
      <c r="K3075" s="99">
        <v>8916</v>
      </c>
      <c r="L3075" s="99">
        <v>12357</v>
      </c>
      <c r="M3075" s="99">
        <v>0.72153435299830004</v>
      </c>
    </row>
    <row r="3076" spans="1:13" x14ac:dyDescent="0.35">
      <c r="A3076" s="99">
        <v>546.4</v>
      </c>
      <c r="B3076" s="99">
        <v>37</v>
      </c>
      <c r="C3076" s="99" t="s">
        <v>275</v>
      </c>
      <c r="D3076" s="99">
        <v>8547</v>
      </c>
      <c r="E3076" s="99" t="s">
        <v>61</v>
      </c>
      <c r="F3076" s="99">
        <v>7.0000000000000007E-2</v>
      </c>
      <c r="G3076" s="99" t="s">
        <v>287</v>
      </c>
      <c r="H3076" s="99" t="s">
        <v>60</v>
      </c>
      <c r="I3076" s="99" t="s">
        <v>59</v>
      </c>
      <c r="J3076" s="99" t="s">
        <v>263</v>
      </c>
      <c r="K3076" s="99">
        <v>8916</v>
      </c>
      <c r="L3076" s="99">
        <v>12357</v>
      </c>
      <c r="M3076" s="99">
        <v>0.72153435299830004</v>
      </c>
    </row>
    <row r="3077" spans="1:13" x14ac:dyDescent="0.35">
      <c r="A3077" s="99">
        <v>549.4</v>
      </c>
      <c r="B3077" s="99">
        <v>37</v>
      </c>
      <c r="C3077" s="99" t="s">
        <v>275</v>
      </c>
      <c r="D3077" s="99">
        <v>8527</v>
      </c>
      <c r="E3077" s="99" t="s">
        <v>61</v>
      </c>
      <c r="F3077" s="99">
        <v>7.0000000000000007E-2</v>
      </c>
      <c r="G3077" s="99" t="s">
        <v>287</v>
      </c>
      <c r="H3077" s="99" t="s">
        <v>60</v>
      </c>
      <c r="I3077" s="99" t="s">
        <v>59</v>
      </c>
      <c r="J3077" s="99" t="s">
        <v>263</v>
      </c>
      <c r="K3077" s="99">
        <v>8916</v>
      </c>
      <c r="L3077" s="99">
        <v>12357</v>
      </c>
      <c r="M3077" s="99">
        <v>0.72153435299830004</v>
      </c>
    </row>
    <row r="3078" spans="1:13" x14ac:dyDescent="0.35">
      <c r="A3078" s="99">
        <v>552.4</v>
      </c>
      <c r="B3078" s="99">
        <v>37</v>
      </c>
      <c r="C3078" s="99" t="s">
        <v>275</v>
      </c>
      <c r="D3078" s="99">
        <v>8400</v>
      </c>
      <c r="E3078" s="99" t="s">
        <v>61</v>
      </c>
      <c r="F3078" s="99">
        <v>7.0000000000000007E-2</v>
      </c>
      <c r="G3078" s="99" t="s">
        <v>287</v>
      </c>
      <c r="H3078" s="99" t="s">
        <v>60</v>
      </c>
      <c r="I3078" s="99" t="s">
        <v>59</v>
      </c>
      <c r="J3078" s="99" t="s">
        <v>263</v>
      </c>
      <c r="K3078" s="99">
        <v>8916</v>
      </c>
      <c r="L3078" s="99">
        <v>12357</v>
      </c>
      <c r="M3078" s="99">
        <v>0.72153435299830004</v>
      </c>
    </row>
    <row r="3079" spans="1:13" x14ac:dyDescent="0.35">
      <c r="A3079" s="99">
        <v>555.4</v>
      </c>
      <c r="B3079" s="99">
        <v>37</v>
      </c>
      <c r="C3079" s="99" t="s">
        <v>275</v>
      </c>
      <c r="D3079" s="99">
        <v>8563</v>
      </c>
      <c r="E3079" s="99" t="s">
        <v>61</v>
      </c>
      <c r="F3079" s="99">
        <v>7.0000000000000007E-2</v>
      </c>
      <c r="G3079" s="99" t="s">
        <v>287</v>
      </c>
      <c r="H3079" s="99" t="s">
        <v>60</v>
      </c>
      <c r="I3079" s="99" t="s">
        <v>59</v>
      </c>
      <c r="J3079" s="99" t="s">
        <v>263</v>
      </c>
      <c r="K3079" s="99">
        <v>8916</v>
      </c>
      <c r="L3079" s="99">
        <v>12357</v>
      </c>
      <c r="M3079" s="99">
        <v>0.72153435299830004</v>
      </c>
    </row>
    <row r="3080" spans="1:13" x14ac:dyDescent="0.35">
      <c r="A3080" s="99">
        <v>558.4</v>
      </c>
      <c r="B3080" s="99">
        <v>37</v>
      </c>
      <c r="C3080" s="99" t="s">
        <v>275</v>
      </c>
      <c r="D3080" s="99">
        <v>8467</v>
      </c>
      <c r="E3080" s="99" t="s">
        <v>61</v>
      </c>
      <c r="F3080" s="99">
        <v>7.0000000000000007E-2</v>
      </c>
      <c r="G3080" s="99" t="s">
        <v>287</v>
      </c>
      <c r="H3080" s="99" t="s">
        <v>60</v>
      </c>
      <c r="I3080" s="99" t="s">
        <v>59</v>
      </c>
      <c r="J3080" s="99" t="s">
        <v>263</v>
      </c>
      <c r="K3080" s="99">
        <v>8916</v>
      </c>
      <c r="L3080" s="99">
        <v>12357</v>
      </c>
      <c r="M3080" s="99">
        <v>0.72153435299830004</v>
      </c>
    </row>
    <row r="3081" spans="1:13" x14ac:dyDescent="0.35">
      <c r="A3081" s="99">
        <v>561.4</v>
      </c>
      <c r="B3081" s="99">
        <v>37</v>
      </c>
      <c r="C3081" s="99" t="s">
        <v>275</v>
      </c>
      <c r="D3081" s="99">
        <v>8482</v>
      </c>
      <c r="E3081" s="99" t="s">
        <v>61</v>
      </c>
      <c r="F3081" s="99">
        <v>7.0000000000000007E-2</v>
      </c>
      <c r="G3081" s="99" t="s">
        <v>287</v>
      </c>
      <c r="H3081" s="99" t="s">
        <v>60</v>
      </c>
      <c r="I3081" s="99" t="s">
        <v>59</v>
      </c>
      <c r="J3081" s="99" t="s">
        <v>263</v>
      </c>
      <c r="K3081" s="99">
        <v>8916</v>
      </c>
      <c r="L3081" s="99">
        <v>12357</v>
      </c>
      <c r="M3081" s="99">
        <v>0.72153435299830004</v>
      </c>
    </row>
    <row r="3082" spans="1:13" x14ac:dyDescent="0.35">
      <c r="A3082" s="99">
        <v>564.4</v>
      </c>
      <c r="B3082" s="99">
        <v>37</v>
      </c>
      <c r="C3082" s="99" t="s">
        <v>275</v>
      </c>
      <c r="D3082" s="99">
        <v>8448</v>
      </c>
      <c r="E3082" s="99" t="s">
        <v>61</v>
      </c>
      <c r="F3082" s="99">
        <v>7.0000000000000007E-2</v>
      </c>
      <c r="G3082" s="99" t="s">
        <v>287</v>
      </c>
      <c r="H3082" s="99" t="s">
        <v>60</v>
      </c>
      <c r="I3082" s="99" t="s">
        <v>59</v>
      </c>
      <c r="J3082" s="99" t="s">
        <v>263</v>
      </c>
      <c r="K3082" s="99">
        <v>8916</v>
      </c>
      <c r="L3082" s="99">
        <v>12357</v>
      </c>
      <c r="M3082" s="99">
        <v>0.72153435299830004</v>
      </c>
    </row>
    <row r="3083" spans="1:13" x14ac:dyDescent="0.35">
      <c r="A3083" s="99">
        <v>567.4</v>
      </c>
      <c r="B3083" s="99">
        <v>37</v>
      </c>
      <c r="C3083" s="99" t="s">
        <v>275</v>
      </c>
      <c r="D3083" s="99">
        <v>8520</v>
      </c>
      <c r="E3083" s="99" t="s">
        <v>61</v>
      </c>
      <c r="F3083" s="99">
        <v>7.0000000000000007E-2</v>
      </c>
      <c r="G3083" s="99" t="s">
        <v>287</v>
      </c>
      <c r="H3083" s="99" t="s">
        <v>60</v>
      </c>
      <c r="I3083" s="99" t="s">
        <v>59</v>
      </c>
      <c r="J3083" s="99" t="s">
        <v>263</v>
      </c>
      <c r="K3083" s="99">
        <v>8916</v>
      </c>
      <c r="L3083" s="99">
        <v>12357</v>
      </c>
      <c r="M3083" s="99">
        <v>0.72153435299830004</v>
      </c>
    </row>
    <row r="3084" spans="1:13" x14ac:dyDescent="0.35">
      <c r="A3084" s="99">
        <v>570.4</v>
      </c>
      <c r="B3084" s="99">
        <v>37</v>
      </c>
      <c r="C3084" s="99" t="s">
        <v>275</v>
      </c>
      <c r="D3084" s="99">
        <v>8462</v>
      </c>
      <c r="E3084" s="99" t="s">
        <v>61</v>
      </c>
      <c r="F3084" s="99">
        <v>7.0000000000000007E-2</v>
      </c>
      <c r="G3084" s="99" t="s">
        <v>287</v>
      </c>
      <c r="H3084" s="99" t="s">
        <v>60</v>
      </c>
      <c r="I3084" s="99" t="s">
        <v>59</v>
      </c>
      <c r="J3084" s="99" t="s">
        <v>263</v>
      </c>
      <c r="K3084" s="99">
        <v>8916</v>
      </c>
      <c r="L3084" s="99">
        <v>12357</v>
      </c>
      <c r="M3084" s="99">
        <v>0.72153435299830004</v>
      </c>
    </row>
    <row r="3085" spans="1:13" x14ac:dyDescent="0.35">
      <c r="A3085" s="99">
        <v>573.4</v>
      </c>
      <c r="B3085" s="99">
        <v>37.1</v>
      </c>
      <c r="C3085" s="99" t="s">
        <v>275</v>
      </c>
      <c r="D3085" s="99">
        <v>8530</v>
      </c>
      <c r="E3085" s="99" t="s">
        <v>61</v>
      </c>
      <c r="F3085" s="99">
        <v>7.0000000000000007E-2</v>
      </c>
      <c r="G3085" s="99" t="s">
        <v>287</v>
      </c>
      <c r="H3085" s="99" t="s">
        <v>60</v>
      </c>
      <c r="I3085" s="99" t="s">
        <v>59</v>
      </c>
      <c r="J3085" s="99" t="s">
        <v>263</v>
      </c>
      <c r="K3085" s="99">
        <v>8916</v>
      </c>
      <c r="L3085" s="99">
        <v>12357</v>
      </c>
      <c r="M3085" s="99">
        <v>0.72153435299830004</v>
      </c>
    </row>
    <row r="3086" spans="1:13" x14ac:dyDescent="0.35">
      <c r="A3086" s="99">
        <v>576.4</v>
      </c>
      <c r="B3086" s="99">
        <v>37</v>
      </c>
      <c r="C3086" s="99" t="s">
        <v>275</v>
      </c>
      <c r="D3086" s="99">
        <v>8489</v>
      </c>
      <c r="E3086" s="99" t="s">
        <v>61</v>
      </c>
      <c r="F3086" s="99">
        <v>7.0000000000000007E-2</v>
      </c>
      <c r="G3086" s="99" t="s">
        <v>287</v>
      </c>
      <c r="H3086" s="99" t="s">
        <v>60</v>
      </c>
      <c r="I3086" s="99" t="s">
        <v>59</v>
      </c>
      <c r="J3086" s="99" t="s">
        <v>263</v>
      </c>
      <c r="K3086" s="99">
        <v>8916</v>
      </c>
      <c r="L3086" s="99">
        <v>12357</v>
      </c>
      <c r="M3086" s="99">
        <v>0.72153435299830004</v>
      </c>
    </row>
    <row r="3087" spans="1:13" x14ac:dyDescent="0.35">
      <c r="A3087" s="99">
        <v>579.4</v>
      </c>
      <c r="B3087" s="99">
        <v>37</v>
      </c>
      <c r="C3087" s="99" t="s">
        <v>275</v>
      </c>
      <c r="D3087" s="99">
        <v>8479</v>
      </c>
      <c r="E3087" s="99" t="s">
        <v>61</v>
      </c>
      <c r="F3087" s="99">
        <v>7.0000000000000007E-2</v>
      </c>
      <c r="G3087" s="99" t="s">
        <v>287</v>
      </c>
      <c r="H3087" s="99" t="s">
        <v>60</v>
      </c>
      <c r="I3087" s="99" t="s">
        <v>59</v>
      </c>
      <c r="J3087" s="99" t="s">
        <v>263</v>
      </c>
      <c r="K3087" s="99">
        <v>8916</v>
      </c>
      <c r="L3087" s="99">
        <v>12357</v>
      </c>
      <c r="M3087" s="99">
        <v>0.72153435299830004</v>
      </c>
    </row>
    <row r="3088" spans="1:13" x14ac:dyDescent="0.35">
      <c r="A3088" s="99">
        <v>582.4</v>
      </c>
      <c r="B3088" s="99">
        <v>37</v>
      </c>
      <c r="C3088" s="99" t="s">
        <v>275</v>
      </c>
      <c r="D3088" s="99">
        <v>8481</v>
      </c>
      <c r="E3088" s="99" t="s">
        <v>61</v>
      </c>
      <c r="F3088" s="99">
        <v>7.0000000000000007E-2</v>
      </c>
      <c r="G3088" s="99" t="s">
        <v>287</v>
      </c>
      <c r="H3088" s="99" t="s">
        <v>60</v>
      </c>
      <c r="I3088" s="99" t="s">
        <v>59</v>
      </c>
      <c r="J3088" s="99" t="s">
        <v>263</v>
      </c>
      <c r="K3088" s="99">
        <v>8916</v>
      </c>
      <c r="L3088" s="99">
        <v>12357</v>
      </c>
      <c r="M3088" s="99">
        <v>0.72153435299830004</v>
      </c>
    </row>
    <row r="3089" spans="1:13" x14ac:dyDescent="0.35">
      <c r="A3089" s="99">
        <v>585.4</v>
      </c>
      <c r="B3089" s="99">
        <v>37</v>
      </c>
      <c r="C3089" s="99" t="s">
        <v>275</v>
      </c>
      <c r="D3089" s="99">
        <v>8623</v>
      </c>
      <c r="E3089" s="99" t="s">
        <v>61</v>
      </c>
      <c r="F3089" s="99">
        <v>7.0000000000000007E-2</v>
      </c>
      <c r="G3089" s="99" t="s">
        <v>287</v>
      </c>
      <c r="H3089" s="99" t="s">
        <v>60</v>
      </c>
      <c r="I3089" s="99" t="s">
        <v>59</v>
      </c>
      <c r="J3089" s="99" t="s">
        <v>263</v>
      </c>
      <c r="K3089" s="99">
        <v>8916</v>
      </c>
      <c r="L3089" s="99">
        <v>12357</v>
      </c>
      <c r="M3089" s="99">
        <v>0.72153435299830004</v>
      </c>
    </row>
    <row r="3090" spans="1:13" x14ac:dyDescent="0.35">
      <c r="A3090" s="99">
        <v>588.4</v>
      </c>
      <c r="B3090" s="99">
        <v>37</v>
      </c>
      <c r="C3090" s="99" t="s">
        <v>275</v>
      </c>
      <c r="D3090" s="99">
        <v>8602</v>
      </c>
      <c r="E3090" s="99" t="s">
        <v>61</v>
      </c>
      <c r="F3090" s="99">
        <v>7.0000000000000007E-2</v>
      </c>
      <c r="G3090" s="99" t="s">
        <v>287</v>
      </c>
      <c r="H3090" s="99" t="s">
        <v>60</v>
      </c>
      <c r="I3090" s="99" t="s">
        <v>59</v>
      </c>
      <c r="J3090" s="99" t="s">
        <v>263</v>
      </c>
      <c r="K3090" s="99">
        <v>8916</v>
      </c>
      <c r="L3090" s="99">
        <v>12357</v>
      </c>
      <c r="M3090" s="99">
        <v>0.72153435299830004</v>
      </c>
    </row>
    <row r="3091" spans="1:13" x14ac:dyDescent="0.35">
      <c r="A3091" s="99">
        <v>591.4</v>
      </c>
      <c r="B3091" s="99">
        <v>37</v>
      </c>
      <c r="C3091" s="99" t="s">
        <v>275</v>
      </c>
      <c r="D3091" s="99">
        <v>8606</v>
      </c>
      <c r="E3091" s="99" t="s">
        <v>61</v>
      </c>
      <c r="F3091" s="99">
        <v>7.0000000000000007E-2</v>
      </c>
      <c r="G3091" s="99" t="s">
        <v>287</v>
      </c>
      <c r="H3091" s="99" t="s">
        <v>60</v>
      </c>
      <c r="I3091" s="99" t="s">
        <v>59</v>
      </c>
      <c r="J3091" s="99" t="s">
        <v>263</v>
      </c>
      <c r="K3091" s="99">
        <v>8916</v>
      </c>
      <c r="L3091" s="99">
        <v>12357</v>
      </c>
      <c r="M3091" s="99">
        <v>0.72153435299830004</v>
      </c>
    </row>
    <row r="3092" spans="1:13" x14ac:dyDescent="0.35">
      <c r="A3092" s="99">
        <v>594.4</v>
      </c>
      <c r="B3092" s="99">
        <v>37</v>
      </c>
      <c r="C3092" s="99" t="s">
        <v>275</v>
      </c>
      <c r="D3092" s="99">
        <v>8611</v>
      </c>
      <c r="E3092" s="99" t="s">
        <v>61</v>
      </c>
      <c r="F3092" s="99">
        <v>7.0000000000000007E-2</v>
      </c>
      <c r="G3092" s="99" t="s">
        <v>287</v>
      </c>
      <c r="H3092" s="99" t="s">
        <v>60</v>
      </c>
      <c r="I3092" s="99" t="s">
        <v>59</v>
      </c>
      <c r="J3092" s="99" t="s">
        <v>263</v>
      </c>
      <c r="K3092" s="99">
        <v>8916</v>
      </c>
      <c r="L3092" s="99">
        <v>12357</v>
      </c>
      <c r="M3092" s="99">
        <v>0.72153435299830004</v>
      </c>
    </row>
    <row r="3093" spans="1:13" x14ac:dyDescent="0.35">
      <c r="A3093" s="99">
        <v>597.4</v>
      </c>
      <c r="B3093" s="99">
        <v>37</v>
      </c>
      <c r="C3093" s="99" t="s">
        <v>275</v>
      </c>
      <c r="D3093" s="99">
        <v>8433</v>
      </c>
      <c r="E3093" s="99" t="s">
        <v>61</v>
      </c>
      <c r="F3093" s="99">
        <v>7.0000000000000007E-2</v>
      </c>
      <c r="G3093" s="99" t="s">
        <v>287</v>
      </c>
      <c r="H3093" s="99" t="s">
        <v>60</v>
      </c>
      <c r="I3093" s="99" t="s">
        <v>59</v>
      </c>
      <c r="J3093" s="99" t="s">
        <v>263</v>
      </c>
      <c r="K3093" s="99">
        <v>8916</v>
      </c>
      <c r="L3093" s="99">
        <v>12357</v>
      </c>
      <c r="M3093" s="99">
        <v>0.72153435299830004</v>
      </c>
    </row>
    <row r="3094" spans="1:13" x14ac:dyDescent="0.35">
      <c r="A3094" s="99">
        <v>600.4</v>
      </c>
      <c r="B3094" s="99">
        <v>37</v>
      </c>
      <c r="C3094" s="99" t="s">
        <v>275</v>
      </c>
      <c r="D3094" s="99">
        <v>8464</v>
      </c>
      <c r="E3094" s="99" t="s">
        <v>61</v>
      </c>
      <c r="F3094" s="99">
        <v>7.0000000000000007E-2</v>
      </c>
      <c r="G3094" s="99" t="s">
        <v>287</v>
      </c>
      <c r="H3094" s="99" t="s">
        <v>60</v>
      </c>
      <c r="I3094" s="99" t="s">
        <v>59</v>
      </c>
      <c r="J3094" s="99" t="s">
        <v>263</v>
      </c>
      <c r="K3094" s="99">
        <v>8916</v>
      </c>
      <c r="L3094" s="99">
        <v>12357</v>
      </c>
      <c r="M3094" s="99">
        <v>0.72153435299830004</v>
      </c>
    </row>
    <row r="3095" spans="1:13" x14ac:dyDescent="0.35">
      <c r="A3095" s="99">
        <v>603.4</v>
      </c>
      <c r="B3095" s="99">
        <v>37</v>
      </c>
      <c r="C3095" s="99" t="s">
        <v>275</v>
      </c>
      <c r="D3095" s="99">
        <v>8480</v>
      </c>
      <c r="E3095" s="99" t="s">
        <v>61</v>
      </c>
      <c r="F3095" s="99">
        <v>7.0000000000000007E-2</v>
      </c>
      <c r="G3095" s="99" t="s">
        <v>287</v>
      </c>
      <c r="H3095" s="99" t="s">
        <v>60</v>
      </c>
      <c r="I3095" s="99" t="s">
        <v>59</v>
      </c>
      <c r="J3095" s="99" t="s">
        <v>263</v>
      </c>
      <c r="K3095" s="99">
        <v>8916</v>
      </c>
      <c r="L3095" s="99">
        <v>12357</v>
      </c>
      <c r="M3095" s="99">
        <v>0.72153435299830004</v>
      </c>
    </row>
    <row r="3096" spans="1:13" x14ac:dyDescent="0.35">
      <c r="A3096" s="99">
        <v>606.4</v>
      </c>
      <c r="B3096" s="99">
        <v>37</v>
      </c>
      <c r="C3096" s="99" t="s">
        <v>275</v>
      </c>
      <c r="D3096" s="99">
        <v>8431</v>
      </c>
      <c r="E3096" s="99" t="s">
        <v>61</v>
      </c>
      <c r="F3096" s="99">
        <v>7.0000000000000007E-2</v>
      </c>
      <c r="G3096" s="99" t="s">
        <v>287</v>
      </c>
      <c r="H3096" s="99" t="s">
        <v>60</v>
      </c>
      <c r="I3096" s="99" t="s">
        <v>59</v>
      </c>
      <c r="J3096" s="99" t="s">
        <v>263</v>
      </c>
      <c r="K3096" s="99">
        <v>8916</v>
      </c>
      <c r="L3096" s="99">
        <v>12357</v>
      </c>
      <c r="M3096" s="99">
        <v>0.72153435299830004</v>
      </c>
    </row>
    <row r="3097" spans="1:13" x14ac:dyDescent="0.35">
      <c r="A3097" s="99">
        <v>609.4</v>
      </c>
      <c r="B3097" s="99">
        <v>37</v>
      </c>
      <c r="C3097" s="99" t="s">
        <v>275</v>
      </c>
      <c r="D3097" s="99">
        <v>8504</v>
      </c>
      <c r="E3097" s="99" t="s">
        <v>61</v>
      </c>
      <c r="F3097" s="99">
        <v>7.0000000000000007E-2</v>
      </c>
      <c r="G3097" s="99" t="s">
        <v>287</v>
      </c>
      <c r="H3097" s="99" t="s">
        <v>60</v>
      </c>
      <c r="I3097" s="99" t="s">
        <v>59</v>
      </c>
      <c r="J3097" s="99" t="s">
        <v>263</v>
      </c>
      <c r="K3097" s="99">
        <v>8916</v>
      </c>
      <c r="L3097" s="99">
        <v>12357</v>
      </c>
      <c r="M3097" s="99">
        <v>0.72153435299830004</v>
      </c>
    </row>
    <row r="3098" spans="1:13" x14ac:dyDescent="0.35">
      <c r="A3098" s="99">
        <v>612.4</v>
      </c>
      <c r="B3098" s="99">
        <v>36.9</v>
      </c>
      <c r="C3098" s="99" t="s">
        <v>275</v>
      </c>
      <c r="D3098" s="99">
        <v>8503</v>
      </c>
      <c r="E3098" s="99" t="s">
        <v>61</v>
      </c>
      <c r="F3098" s="99">
        <v>7.0000000000000007E-2</v>
      </c>
      <c r="G3098" s="99" t="s">
        <v>287</v>
      </c>
      <c r="H3098" s="99" t="s">
        <v>60</v>
      </c>
      <c r="I3098" s="99" t="s">
        <v>59</v>
      </c>
      <c r="J3098" s="99" t="s">
        <v>263</v>
      </c>
      <c r="K3098" s="99">
        <v>8916</v>
      </c>
      <c r="L3098" s="99">
        <v>12357</v>
      </c>
      <c r="M3098" s="99">
        <v>0.72153435299830004</v>
      </c>
    </row>
    <row r="3099" spans="1:13" x14ac:dyDescent="0.35">
      <c r="A3099" s="99">
        <v>615.4</v>
      </c>
      <c r="B3099" s="99">
        <v>37</v>
      </c>
      <c r="C3099" s="99" t="s">
        <v>275</v>
      </c>
      <c r="D3099" s="99">
        <v>8540</v>
      </c>
      <c r="E3099" s="99" t="s">
        <v>61</v>
      </c>
      <c r="F3099" s="99">
        <v>7.0000000000000007E-2</v>
      </c>
      <c r="G3099" s="99" t="s">
        <v>287</v>
      </c>
      <c r="H3099" s="99" t="s">
        <v>60</v>
      </c>
      <c r="I3099" s="99" t="s">
        <v>59</v>
      </c>
      <c r="J3099" s="99" t="s">
        <v>263</v>
      </c>
      <c r="K3099" s="99">
        <v>8916</v>
      </c>
      <c r="L3099" s="99">
        <v>12357</v>
      </c>
      <c r="M3099" s="99">
        <v>0.72153435299830004</v>
      </c>
    </row>
    <row r="3100" spans="1:13" x14ac:dyDescent="0.35">
      <c r="A3100" s="99">
        <v>618.4</v>
      </c>
      <c r="B3100" s="99">
        <v>37</v>
      </c>
      <c r="C3100" s="99" t="s">
        <v>275</v>
      </c>
      <c r="D3100" s="99">
        <v>8516</v>
      </c>
      <c r="E3100" s="99" t="s">
        <v>61</v>
      </c>
      <c r="F3100" s="99">
        <v>7.0000000000000007E-2</v>
      </c>
      <c r="G3100" s="99" t="s">
        <v>287</v>
      </c>
      <c r="H3100" s="99" t="s">
        <v>60</v>
      </c>
      <c r="I3100" s="99" t="s">
        <v>59</v>
      </c>
      <c r="J3100" s="99" t="s">
        <v>263</v>
      </c>
      <c r="K3100" s="99">
        <v>8916</v>
      </c>
      <c r="L3100" s="99">
        <v>12357</v>
      </c>
      <c r="M3100" s="99">
        <v>0.72153435299830004</v>
      </c>
    </row>
    <row r="3101" spans="1:13" x14ac:dyDescent="0.35">
      <c r="A3101" s="99">
        <v>621.4</v>
      </c>
      <c r="B3101" s="99">
        <v>37</v>
      </c>
      <c r="C3101" s="99" t="s">
        <v>275</v>
      </c>
      <c r="D3101" s="99">
        <v>8486</v>
      </c>
      <c r="E3101" s="99" t="s">
        <v>61</v>
      </c>
      <c r="F3101" s="99">
        <v>7.0000000000000007E-2</v>
      </c>
      <c r="G3101" s="99" t="s">
        <v>287</v>
      </c>
      <c r="H3101" s="99" t="s">
        <v>60</v>
      </c>
      <c r="I3101" s="99" t="s">
        <v>59</v>
      </c>
      <c r="J3101" s="99" t="s">
        <v>263</v>
      </c>
      <c r="K3101" s="99">
        <v>8916</v>
      </c>
      <c r="L3101" s="99">
        <v>12357</v>
      </c>
      <c r="M3101" s="99">
        <v>0.72153435299830004</v>
      </c>
    </row>
    <row r="3102" spans="1:13" x14ac:dyDescent="0.35">
      <c r="A3102" s="99">
        <v>624.4</v>
      </c>
      <c r="B3102" s="99">
        <v>37</v>
      </c>
      <c r="C3102" s="99" t="s">
        <v>275</v>
      </c>
      <c r="D3102" s="99">
        <v>8459</v>
      </c>
      <c r="E3102" s="99" t="s">
        <v>61</v>
      </c>
      <c r="F3102" s="99">
        <v>7.0000000000000007E-2</v>
      </c>
      <c r="G3102" s="99" t="s">
        <v>287</v>
      </c>
      <c r="H3102" s="99" t="s">
        <v>60</v>
      </c>
      <c r="I3102" s="99" t="s">
        <v>59</v>
      </c>
      <c r="J3102" s="99" t="s">
        <v>263</v>
      </c>
      <c r="K3102" s="99">
        <v>8916</v>
      </c>
      <c r="L3102" s="99">
        <v>12357</v>
      </c>
      <c r="M3102" s="99">
        <v>0.72153435299830004</v>
      </c>
    </row>
    <row r="3103" spans="1:13" x14ac:dyDescent="0.35">
      <c r="A3103" s="99">
        <v>627.4</v>
      </c>
      <c r="B3103" s="99">
        <v>37</v>
      </c>
      <c r="C3103" s="99" t="s">
        <v>275</v>
      </c>
      <c r="D3103" s="99">
        <v>8410</v>
      </c>
      <c r="E3103" s="99" t="s">
        <v>61</v>
      </c>
      <c r="F3103" s="99">
        <v>7.0000000000000007E-2</v>
      </c>
      <c r="G3103" s="99" t="s">
        <v>287</v>
      </c>
      <c r="H3103" s="99" t="s">
        <v>60</v>
      </c>
      <c r="I3103" s="99" t="s">
        <v>59</v>
      </c>
      <c r="J3103" s="99" t="s">
        <v>263</v>
      </c>
      <c r="K3103" s="99">
        <v>8916</v>
      </c>
      <c r="L3103" s="99">
        <v>12357</v>
      </c>
      <c r="M3103" s="99">
        <v>0.72153435299830004</v>
      </c>
    </row>
    <row r="3104" spans="1:13" x14ac:dyDescent="0.35">
      <c r="A3104" s="99">
        <v>630.4</v>
      </c>
      <c r="B3104" s="99">
        <v>37</v>
      </c>
      <c r="C3104" s="99" t="s">
        <v>275</v>
      </c>
      <c r="D3104" s="99">
        <v>8449</v>
      </c>
      <c r="E3104" s="99" t="s">
        <v>61</v>
      </c>
      <c r="F3104" s="99">
        <v>7.0000000000000007E-2</v>
      </c>
      <c r="G3104" s="99" t="s">
        <v>287</v>
      </c>
      <c r="H3104" s="99" t="s">
        <v>60</v>
      </c>
      <c r="I3104" s="99" t="s">
        <v>59</v>
      </c>
      <c r="J3104" s="99" t="s">
        <v>263</v>
      </c>
      <c r="K3104" s="99">
        <v>8916</v>
      </c>
      <c r="L3104" s="99">
        <v>12357</v>
      </c>
      <c r="M3104" s="99">
        <v>0.72153435299830004</v>
      </c>
    </row>
    <row r="3105" spans="1:13" x14ac:dyDescent="0.35">
      <c r="A3105" s="99">
        <v>633.4</v>
      </c>
      <c r="B3105" s="99">
        <v>37</v>
      </c>
      <c r="C3105" s="99" t="s">
        <v>275</v>
      </c>
      <c r="D3105" s="99">
        <v>8492</v>
      </c>
      <c r="E3105" s="99" t="s">
        <v>61</v>
      </c>
      <c r="F3105" s="99">
        <v>7.0000000000000007E-2</v>
      </c>
      <c r="G3105" s="99" t="s">
        <v>287</v>
      </c>
      <c r="H3105" s="99" t="s">
        <v>60</v>
      </c>
      <c r="I3105" s="99" t="s">
        <v>59</v>
      </c>
      <c r="J3105" s="99" t="s">
        <v>263</v>
      </c>
      <c r="K3105" s="99">
        <v>8916</v>
      </c>
      <c r="L3105" s="99">
        <v>12357</v>
      </c>
      <c r="M3105" s="99">
        <v>0.72153435299830004</v>
      </c>
    </row>
    <row r="3106" spans="1:13" x14ac:dyDescent="0.35">
      <c r="A3106" s="99">
        <v>636.4</v>
      </c>
      <c r="B3106" s="99">
        <v>37</v>
      </c>
      <c r="C3106" s="99" t="s">
        <v>275</v>
      </c>
      <c r="D3106" s="99">
        <v>8482</v>
      </c>
      <c r="E3106" s="99" t="s">
        <v>61</v>
      </c>
      <c r="F3106" s="99">
        <v>7.0000000000000007E-2</v>
      </c>
      <c r="G3106" s="99" t="s">
        <v>287</v>
      </c>
      <c r="H3106" s="99" t="s">
        <v>60</v>
      </c>
      <c r="I3106" s="99" t="s">
        <v>59</v>
      </c>
      <c r="J3106" s="99" t="s">
        <v>263</v>
      </c>
      <c r="K3106" s="99">
        <v>8916</v>
      </c>
      <c r="L3106" s="99">
        <v>12357</v>
      </c>
      <c r="M3106" s="99">
        <v>0.72153435299830004</v>
      </c>
    </row>
    <row r="3107" spans="1:13" x14ac:dyDescent="0.35">
      <c r="A3107" s="99">
        <v>639.4</v>
      </c>
      <c r="B3107" s="99">
        <v>37</v>
      </c>
      <c r="C3107" s="99" t="s">
        <v>275</v>
      </c>
      <c r="D3107" s="99">
        <v>8456</v>
      </c>
      <c r="E3107" s="99" t="s">
        <v>61</v>
      </c>
      <c r="F3107" s="99">
        <v>7.0000000000000007E-2</v>
      </c>
      <c r="G3107" s="99" t="s">
        <v>287</v>
      </c>
      <c r="H3107" s="99" t="s">
        <v>60</v>
      </c>
      <c r="I3107" s="99" t="s">
        <v>59</v>
      </c>
      <c r="J3107" s="99" t="s">
        <v>263</v>
      </c>
      <c r="K3107" s="99">
        <v>8916</v>
      </c>
      <c r="L3107" s="99">
        <v>12357</v>
      </c>
      <c r="M3107" s="99">
        <v>0.72153435299830004</v>
      </c>
    </row>
    <row r="3108" spans="1:13" x14ac:dyDescent="0.35">
      <c r="A3108" s="99">
        <v>642.4</v>
      </c>
      <c r="B3108" s="99">
        <v>37</v>
      </c>
      <c r="C3108" s="99" t="s">
        <v>275</v>
      </c>
      <c r="D3108" s="99">
        <v>8540</v>
      </c>
      <c r="E3108" s="99" t="s">
        <v>61</v>
      </c>
      <c r="F3108" s="99">
        <v>7.0000000000000007E-2</v>
      </c>
      <c r="G3108" s="99" t="s">
        <v>287</v>
      </c>
      <c r="H3108" s="99" t="s">
        <v>60</v>
      </c>
      <c r="I3108" s="99" t="s">
        <v>59</v>
      </c>
      <c r="J3108" s="99" t="s">
        <v>263</v>
      </c>
      <c r="K3108" s="99">
        <v>8916</v>
      </c>
      <c r="L3108" s="99">
        <v>12357</v>
      </c>
      <c r="M3108" s="99">
        <v>0.72153435299830004</v>
      </c>
    </row>
    <row r="3109" spans="1:13" x14ac:dyDescent="0.35">
      <c r="A3109" s="99">
        <v>645.4</v>
      </c>
      <c r="B3109" s="99">
        <v>37</v>
      </c>
      <c r="C3109" s="99" t="s">
        <v>275</v>
      </c>
      <c r="D3109" s="99">
        <v>8481</v>
      </c>
      <c r="E3109" s="99" t="s">
        <v>61</v>
      </c>
      <c r="F3109" s="99">
        <v>7.0000000000000007E-2</v>
      </c>
      <c r="G3109" s="99" t="s">
        <v>287</v>
      </c>
      <c r="H3109" s="99" t="s">
        <v>60</v>
      </c>
      <c r="I3109" s="99" t="s">
        <v>59</v>
      </c>
      <c r="J3109" s="99" t="s">
        <v>263</v>
      </c>
      <c r="K3109" s="99">
        <v>8916</v>
      </c>
      <c r="L3109" s="99">
        <v>12357</v>
      </c>
      <c r="M3109" s="99">
        <v>0.72153435299830004</v>
      </c>
    </row>
    <row r="3110" spans="1:13" x14ac:dyDescent="0.35">
      <c r="A3110" s="99">
        <v>648.4</v>
      </c>
      <c r="B3110" s="99">
        <v>37.1</v>
      </c>
      <c r="C3110" s="99" t="s">
        <v>275</v>
      </c>
      <c r="D3110" s="99">
        <v>8365</v>
      </c>
      <c r="E3110" s="99" t="s">
        <v>61</v>
      </c>
      <c r="F3110" s="99">
        <v>7.0000000000000007E-2</v>
      </c>
      <c r="G3110" s="99" t="s">
        <v>287</v>
      </c>
      <c r="H3110" s="99" t="s">
        <v>60</v>
      </c>
      <c r="I3110" s="99" t="s">
        <v>59</v>
      </c>
      <c r="J3110" s="99" t="s">
        <v>263</v>
      </c>
      <c r="K3110" s="99">
        <v>8916</v>
      </c>
      <c r="L3110" s="99">
        <v>12357</v>
      </c>
      <c r="M3110" s="99">
        <v>0.72153435299830004</v>
      </c>
    </row>
    <row r="3111" spans="1:13" x14ac:dyDescent="0.35">
      <c r="A3111" s="99">
        <v>651.4</v>
      </c>
      <c r="B3111" s="99">
        <v>37</v>
      </c>
      <c r="C3111" s="99" t="s">
        <v>275</v>
      </c>
      <c r="D3111" s="99">
        <v>8505</v>
      </c>
      <c r="E3111" s="99" t="s">
        <v>61</v>
      </c>
      <c r="F3111" s="99">
        <v>7.0000000000000007E-2</v>
      </c>
      <c r="G3111" s="99" t="s">
        <v>287</v>
      </c>
      <c r="H3111" s="99" t="s">
        <v>60</v>
      </c>
      <c r="I3111" s="99" t="s">
        <v>59</v>
      </c>
      <c r="J3111" s="99" t="s">
        <v>263</v>
      </c>
      <c r="K3111" s="99">
        <v>8916</v>
      </c>
      <c r="L3111" s="99">
        <v>12357</v>
      </c>
      <c r="M3111" s="99">
        <v>0.72153435299830004</v>
      </c>
    </row>
    <row r="3112" spans="1:13" x14ac:dyDescent="0.35">
      <c r="A3112" s="99">
        <v>654.4</v>
      </c>
      <c r="B3112" s="99">
        <v>37</v>
      </c>
      <c r="C3112" s="99" t="s">
        <v>275</v>
      </c>
      <c r="D3112" s="99">
        <v>8513</v>
      </c>
      <c r="E3112" s="99" t="s">
        <v>61</v>
      </c>
      <c r="F3112" s="99">
        <v>7.0000000000000007E-2</v>
      </c>
      <c r="G3112" s="99" t="s">
        <v>287</v>
      </c>
      <c r="H3112" s="99" t="s">
        <v>60</v>
      </c>
      <c r="I3112" s="99" t="s">
        <v>59</v>
      </c>
      <c r="J3112" s="99" t="s">
        <v>263</v>
      </c>
      <c r="K3112" s="99">
        <v>8916</v>
      </c>
      <c r="L3112" s="99">
        <v>12357</v>
      </c>
      <c r="M3112" s="99">
        <v>0.72153435299830004</v>
      </c>
    </row>
    <row r="3113" spans="1:13" x14ac:dyDescent="0.35">
      <c r="A3113" s="99">
        <v>657.4</v>
      </c>
      <c r="B3113" s="99">
        <v>37</v>
      </c>
      <c r="C3113" s="99" t="s">
        <v>275</v>
      </c>
      <c r="D3113" s="99">
        <v>8451</v>
      </c>
      <c r="E3113" s="99" t="s">
        <v>61</v>
      </c>
      <c r="F3113" s="99">
        <v>7.0000000000000007E-2</v>
      </c>
      <c r="G3113" s="99" t="s">
        <v>287</v>
      </c>
      <c r="H3113" s="99" t="s">
        <v>60</v>
      </c>
      <c r="I3113" s="99" t="s">
        <v>59</v>
      </c>
      <c r="J3113" s="99" t="s">
        <v>263</v>
      </c>
      <c r="K3113" s="99">
        <v>8916</v>
      </c>
      <c r="L3113" s="99">
        <v>12357</v>
      </c>
      <c r="M3113" s="99">
        <v>0.72153435299830004</v>
      </c>
    </row>
    <row r="3114" spans="1:13" x14ac:dyDescent="0.35">
      <c r="A3114" s="99">
        <v>660.4</v>
      </c>
      <c r="B3114" s="99">
        <v>37</v>
      </c>
      <c r="C3114" s="99" t="s">
        <v>275</v>
      </c>
      <c r="D3114" s="99">
        <v>8356</v>
      </c>
      <c r="E3114" s="99" t="s">
        <v>61</v>
      </c>
      <c r="F3114" s="99">
        <v>7.0000000000000007E-2</v>
      </c>
      <c r="G3114" s="99" t="s">
        <v>287</v>
      </c>
      <c r="H3114" s="99" t="s">
        <v>60</v>
      </c>
      <c r="I3114" s="99" t="s">
        <v>59</v>
      </c>
      <c r="J3114" s="99" t="s">
        <v>263</v>
      </c>
      <c r="K3114" s="99">
        <v>8916</v>
      </c>
      <c r="L3114" s="99">
        <v>12357</v>
      </c>
      <c r="M3114" s="99">
        <v>0.72153435299830004</v>
      </c>
    </row>
    <row r="3115" spans="1:13" x14ac:dyDescent="0.35">
      <c r="A3115" s="99">
        <v>663.4</v>
      </c>
      <c r="B3115" s="99">
        <v>37</v>
      </c>
      <c r="C3115" s="99" t="s">
        <v>275</v>
      </c>
      <c r="D3115" s="99">
        <v>8469</v>
      </c>
      <c r="E3115" s="99" t="s">
        <v>61</v>
      </c>
      <c r="F3115" s="99">
        <v>7.0000000000000007E-2</v>
      </c>
      <c r="G3115" s="99" t="s">
        <v>287</v>
      </c>
      <c r="H3115" s="99" t="s">
        <v>60</v>
      </c>
      <c r="I3115" s="99" t="s">
        <v>59</v>
      </c>
      <c r="J3115" s="99" t="s">
        <v>263</v>
      </c>
      <c r="K3115" s="99">
        <v>8916</v>
      </c>
      <c r="L3115" s="99">
        <v>12357</v>
      </c>
      <c r="M3115" s="99">
        <v>0.72153435299830004</v>
      </c>
    </row>
    <row r="3116" spans="1:13" x14ac:dyDescent="0.35">
      <c r="A3116" s="99">
        <v>666.4</v>
      </c>
      <c r="B3116" s="99">
        <v>37</v>
      </c>
      <c r="C3116" s="99" t="s">
        <v>275</v>
      </c>
      <c r="D3116" s="99">
        <v>8452</v>
      </c>
      <c r="E3116" s="99" t="s">
        <v>61</v>
      </c>
      <c r="F3116" s="99">
        <v>7.0000000000000007E-2</v>
      </c>
      <c r="G3116" s="99" t="s">
        <v>287</v>
      </c>
      <c r="H3116" s="99" t="s">
        <v>60</v>
      </c>
      <c r="I3116" s="99" t="s">
        <v>59</v>
      </c>
      <c r="J3116" s="99" t="s">
        <v>263</v>
      </c>
      <c r="K3116" s="99">
        <v>8916</v>
      </c>
      <c r="L3116" s="99">
        <v>12357</v>
      </c>
      <c r="M3116" s="99">
        <v>0.72153435299830004</v>
      </c>
    </row>
    <row r="3117" spans="1:13" x14ac:dyDescent="0.35">
      <c r="A3117" s="99">
        <v>669.4</v>
      </c>
      <c r="B3117" s="99">
        <v>37</v>
      </c>
      <c r="C3117" s="99" t="s">
        <v>275</v>
      </c>
      <c r="D3117" s="99">
        <v>8426</v>
      </c>
      <c r="E3117" s="99" t="s">
        <v>61</v>
      </c>
      <c r="F3117" s="99">
        <v>7.0000000000000007E-2</v>
      </c>
      <c r="G3117" s="99" t="s">
        <v>287</v>
      </c>
      <c r="H3117" s="99" t="s">
        <v>60</v>
      </c>
      <c r="I3117" s="99" t="s">
        <v>59</v>
      </c>
      <c r="J3117" s="99" t="s">
        <v>263</v>
      </c>
      <c r="K3117" s="99">
        <v>8916</v>
      </c>
      <c r="L3117" s="99">
        <v>12357</v>
      </c>
      <c r="M3117" s="99">
        <v>0.72153435299830004</v>
      </c>
    </row>
    <row r="3118" spans="1:13" x14ac:dyDescent="0.35">
      <c r="A3118" s="99">
        <v>672.4</v>
      </c>
      <c r="B3118" s="99">
        <v>37</v>
      </c>
      <c r="C3118" s="99" t="s">
        <v>275</v>
      </c>
      <c r="D3118" s="99">
        <v>8405</v>
      </c>
      <c r="E3118" s="99" t="s">
        <v>61</v>
      </c>
      <c r="F3118" s="99">
        <v>7.0000000000000007E-2</v>
      </c>
      <c r="G3118" s="99" t="s">
        <v>287</v>
      </c>
      <c r="H3118" s="99" t="s">
        <v>60</v>
      </c>
      <c r="I3118" s="99" t="s">
        <v>59</v>
      </c>
      <c r="J3118" s="99" t="s">
        <v>263</v>
      </c>
      <c r="K3118" s="99">
        <v>8916</v>
      </c>
      <c r="L3118" s="99">
        <v>12357</v>
      </c>
      <c r="M3118" s="99">
        <v>0.72153435299830004</v>
      </c>
    </row>
    <row r="3119" spans="1:13" x14ac:dyDescent="0.35">
      <c r="A3119" s="99">
        <v>675.4</v>
      </c>
      <c r="B3119" s="99">
        <v>37</v>
      </c>
      <c r="C3119" s="99" t="s">
        <v>275</v>
      </c>
      <c r="D3119" s="99">
        <v>8519</v>
      </c>
      <c r="E3119" s="99" t="s">
        <v>61</v>
      </c>
      <c r="F3119" s="99">
        <v>7.0000000000000007E-2</v>
      </c>
      <c r="G3119" s="99" t="s">
        <v>287</v>
      </c>
      <c r="H3119" s="99" t="s">
        <v>60</v>
      </c>
      <c r="I3119" s="99" t="s">
        <v>59</v>
      </c>
      <c r="J3119" s="99" t="s">
        <v>263</v>
      </c>
      <c r="K3119" s="99">
        <v>8916</v>
      </c>
      <c r="L3119" s="99">
        <v>12357</v>
      </c>
      <c r="M3119" s="99">
        <v>0.72153435299830004</v>
      </c>
    </row>
    <row r="3120" spans="1:13" x14ac:dyDescent="0.35">
      <c r="A3120" s="99">
        <v>678.4</v>
      </c>
      <c r="B3120" s="99">
        <v>37</v>
      </c>
      <c r="C3120" s="99" t="s">
        <v>275</v>
      </c>
      <c r="D3120" s="99">
        <v>8463</v>
      </c>
      <c r="E3120" s="99" t="s">
        <v>61</v>
      </c>
      <c r="F3120" s="99">
        <v>7.0000000000000007E-2</v>
      </c>
      <c r="G3120" s="99" t="s">
        <v>287</v>
      </c>
      <c r="H3120" s="99" t="s">
        <v>60</v>
      </c>
      <c r="I3120" s="99" t="s">
        <v>59</v>
      </c>
      <c r="J3120" s="99" t="s">
        <v>263</v>
      </c>
      <c r="K3120" s="99">
        <v>8916</v>
      </c>
      <c r="L3120" s="99">
        <v>12357</v>
      </c>
      <c r="M3120" s="99">
        <v>0.72153435299830004</v>
      </c>
    </row>
    <row r="3121" spans="1:13" x14ac:dyDescent="0.35">
      <c r="A3121" s="99">
        <v>681.4</v>
      </c>
      <c r="B3121" s="99">
        <v>37</v>
      </c>
      <c r="C3121" s="99" t="s">
        <v>275</v>
      </c>
      <c r="D3121" s="99">
        <v>8449</v>
      </c>
      <c r="E3121" s="99" t="s">
        <v>61</v>
      </c>
      <c r="F3121" s="99">
        <v>7.0000000000000007E-2</v>
      </c>
      <c r="G3121" s="99" t="s">
        <v>287</v>
      </c>
      <c r="H3121" s="99" t="s">
        <v>60</v>
      </c>
      <c r="I3121" s="99" t="s">
        <v>59</v>
      </c>
      <c r="J3121" s="99" t="s">
        <v>263</v>
      </c>
      <c r="K3121" s="99">
        <v>8916</v>
      </c>
      <c r="L3121" s="99">
        <v>12357</v>
      </c>
      <c r="M3121" s="99">
        <v>0.72153435299830004</v>
      </c>
    </row>
    <row r="3122" spans="1:13" x14ac:dyDescent="0.35">
      <c r="A3122" s="99">
        <v>684.4</v>
      </c>
      <c r="B3122" s="99">
        <v>37</v>
      </c>
      <c r="C3122" s="99" t="s">
        <v>275</v>
      </c>
      <c r="D3122" s="99">
        <v>8413</v>
      </c>
      <c r="E3122" s="99" t="s">
        <v>61</v>
      </c>
      <c r="F3122" s="99">
        <v>7.0000000000000007E-2</v>
      </c>
      <c r="G3122" s="99" t="s">
        <v>287</v>
      </c>
      <c r="H3122" s="99" t="s">
        <v>60</v>
      </c>
      <c r="I3122" s="99" t="s">
        <v>59</v>
      </c>
      <c r="J3122" s="99" t="s">
        <v>263</v>
      </c>
      <c r="K3122" s="99">
        <v>8916</v>
      </c>
      <c r="L3122" s="99">
        <v>12357</v>
      </c>
      <c r="M3122" s="99">
        <v>0.72153435299830004</v>
      </c>
    </row>
    <row r="3123" spans="1:13" x14ac:dyDescent="0.35">
      <c r="A3123" s="99">
        <v>687.4</v>
      </c>
      <c r="B3123" s="99">
        <v>37</v>
      </c>
      <c r="C3123" s="99" t="s">
        <v>275</v>
      </c>
      <c r="D3123" s="99">
        <v>8462</v>
      </c>
      <c r="E3123" s="99" t="s">
        <v>61</v>
      </c>
      <c r="F3123" s="99">
        <v>7.0000000000000007E-2</v>
      </c>
      <c r="G3123" s="99" t="s">
        <v>287</v>
      </c>
      <c r="H3123" s="99" t="s">
        <v>60</v>
      </c>
      <c r="I3123" s="99" t="s">
        <v>59</v>
      </c>
      <c r="J3123" s="99" t="s">
        <v>263</v>
      </c>
      <c r="K3123" s="99">
        <v>8916</v>
      </c>
      <c r="L3123" s="99">
        <v>12357</v>
      </c>
      <c r="M3123" s="99">
        <v>0.72153435299830004</v>
      </c>
    </row>
    <row r="3124" spans="1:13" x14ac:dyDescent="0.35">
      <c r="A3124" s="99">
        <v>690.4</v>
      </c>
      <c r="B3124" s="99">
        <v>37</v>
      </c>
      <c r="C3124" s="99" t="s">
        <v>275</v>
      </c>
      <c r="D3124" s="99">
        <v>8429</v>
      </c>
      <c r="E3124" s="99" t="s">
        <v>61</v>
      </c>
      <c r="F3124" s="99">
        <v>7.0000000000000007E-2</v>
      </c>
      <c r="G3124" s="99" t="s">
        <v>287</v>
      </c>
      <c r="H3124" s="99" t="s">
        <v>60</v>
      </c>
      <c r="I3124" s="99" t="s">
        <v>59</v>
      </c>
      <c r="J3124" s="99" t="s">
        <v>263</v>
      </c>
      <c r="K3124" s="99">
        <v>8916</v>
      </c>
      <c r="L3124" s="99">
        <v>12357</v>
      </c>
      <c r="M3124" s="99">
        <v>0.72153435299830004</v>
      </c>
    </row>
    <row r="3125" spans="1:13" x14ac:dyDescent="0.35">
      <c r="A3125" s="99">
        <v>693.4</v>
      </c>
      <c r="B3125" s="99">
        <v>36.9</v>
      </c>
      <c r="C3125" s="99" t="s">
        <v>275</v>
      </c>
      <c r="D3125" s="99">
        <v>8475</v>
      </c>
      <c r="E3125" s="99" t="s">
        <v>61</v>
      </c>
      <c r="F3125" s="99">
        <v>7.0000000000000007E-2</v>
      </c>
      <c r="G3125" s="99" t="s">
        <v>287</v>
      </c>
      <c r="H3125" s="99" t="s">
        <v>60</v>
      </c>
      <c r="I3125" s="99" t="s">
        <v>59</v>
      </c>
      <c r="J3125" s="99" t="s">
        <v>263</v>
      </c>
      <c r="K3125" s="99">
        <v>8916</v>
      </c>
      <c r="L3125" s="99">
        <v>12357</v>
      </c>
      <c r="M3125" s="99">
        <v>0.72153435299830004</v>
      </c>
    </row>
    <row r="3126" spans="1:13" x14ac:dyDescent="0.35">
      <c r="A3126" s="99">
        <v>696.4</v>
      </c>
      <c r="B3126" s="99">
        <v>37</v>
      </c>
      <c r="C3126" s="99" t="s">
        <v>275</v>
      </c>
      <c r="D3126" s="99">
        <v>8486</v>
      </c>
      <c r="E3126" s="99" t="s">
        <v>61</v>
      </c>
      <c r="F3126" s="99">
        <v>7.0000000000000007E-2</v>
      </c>
      <c r="G3126" s="99" t="s">
        <v>287</v>
      </c>
      <c r="H3126" s="99" t="s">
        <v>60</v>
      </c>
      <c r="I3126" s="99" t="s">
        <v>59</v>
      </c>
      <c r="J3126" s="99" t="s">
        <v>263</v>
      </c>
      <c r="K3126" s="99">
        <v>8916</v>
      </c>
      <c r="L3126" s="99">
        <v>12357</v>
      </c>
      <c r="M3126" s="99">
        <v>0.72153435299830004</v>
      </c>
    </row>
    <row r="3127" spans="1:13" x14ac:dyDescent="0.35">
      <c r="A3127" s="99">
        <v>699.4</v>
      </c>
      <c r="B3127" s="99">
        <v>37</v>
      </c>
      <c r="C3127" s="99" t="s">
        <v>275</v>
      </c>
      <c r="D3127" s="99">
        <v>8463</v>
      </c>
      <c r="E3127" s="99" t="s">
        <v>61</v>
      </c>
      <c r="F3127" s="99">
        <v>7.0000000000000007E-2</v>
      </c>
      <c r="G3127" s="99" t="s">
        <v>287</v>
      </c>
      <c r="H3127" s="99" t="s">
        <v>60</v>
      </c>
      <c r="I3127" s="99" t="s">
        <v>59</v>
      </c>
      <c r="J3127" s="99" t="s">
        <v>263</v>
      </c>
      <c r="K3127" s="99">
        <v>8916</v>
      </c>
      <c r="L3127" s="99">
        <v>12357</v>
      </c>
      <c r="M3127" s="99">
        <v>0.72153435299830004</v>
      </c>
    </row>
    <row r="3128" spans="1:13" x14ac:dyDescent="0.35">
      <c r="A3128" s="99">
        <v>702.4</v>
      </c>
      <c r="B3128" s="99">
        <v>37</v>
      </c>
      <c r="C3128" s="99" t="s">
        <v>275</v>
      </c>
      <c r="D3128" s="99">
        <v>8508</v>
      </c>
      <c r="E3128" s="99" t="s">
        <v>61</v>
      </c>
      <c r="F3128" s="99">
        <v>7.0000000000000007E-2</v>
      </c>
      <c r="G3128" s="99" t="s">
        <v>287</v>
      </c>
      <c r="H3128" s="99" t="s">
        <v>60</v>
      </c>
      <c r="I3128" s="99" t="s">
        <v>59</v>
      </c>
      <c r="J3128" s="99" t="s">
        <v>263</v>
      </c>
      <c r="K3128" s="99">
        <v>8916</v>
      </c>
      <c r="L3128" s="99">
        <v>12357</v>
      </c>
      <c r="M3128" s="99">
        <v>0.72153435299830004</v>
      </c>
    </row>
    <row r="3129" spans="1:13" x14ac:dyDescent="0.35">
      <c r="A3129" s="99">
        <v>705.4</v>
      </c>
      <c r="B3129" s="99">
        <v>37</v>
      </c>
      <c r="C3129" s="99" t="s">
        <v>275</v>
      </c>
      <c r="D3129" s="99">
        <v>8414</v>
      </c>
      <c r="E3129" s="99" t="s">
        <v>61</v>
      </c>
      <c r="F3129" s="99">
        <v>7.0000000000000007E-2</v>
      </c>
      <c r="G3129" s="99" t="s">
        <v>287</v>
      </c>
      <c r="H3129" s="99" t="s">
        <v>60</v>
      </c>
      <c r="I3129" s="99" t="s">
        <v>59</v>
      </c>
      <c r="J3129" s="99" t="s">
        <v>263</v>
      </c>
      <c r="K3129" s="99">
        <v>8916</v>
      </c>
      <c r="L3129" s="99">
        <v>12357</v>
      </c>
      <c r="M3129" s="99">
        <v>0.72153435299830004</v>
      </c>
    </row>
    <row r="3130" spans="1:13" x14ac:dyDescent="0.35">
      <c r="A3130" s="99">
        <v>708.4</v>
      </c>
      <c r="B3130" s="99">
        <v>37</v>
      </c>
      <c r="C3130" s="99" t="s">
        <v>275</v>
      </c>
      <c r="D3130" s="99">
        <v>8442</v>
      </c>
      <c r="E3130" s="99" t="s">
        <v>61</v>
      </c>
      <c r="F3130" s="99">
        <v>7.0000000000000007E-2</v>
      </c>
      <c r="G3130" s="99" t="s">
        <v>287</v>
      </c>
      <c r="H3130" s="99" t="s">
        <v>60</v>
      </c>
      <c r="I3130" s="99" t="s">
        <v>59</v>
      </c>
      <c r="J3130" s="99" t="s">
        <v>263</v>
      </c>
      <c r="K3130" s="99">
        <v>8916</v>
      </c>
      <c r="L3130" s="99">
        <v>12357</v>
      </c>
      <c r="M3130" s="99">
        <v>0.72153435299830004</v>
      </c>
    </row>
    <row r="3131" spans="1:13" x14ac:dyDescent="0.35">
      <c r="A3131" s="99">
        <v>711.4</v>
      </c>
      <c r="B3131" s="99">
        <v>37</v>
      </c>
      <c r="C3131" s="99" t="s">
        <v>275</v>
      </c>
      <c r="D3131" s="99">
        <v>8473</v>
      </c>
      <c r="E3131" s="99" t="s">
        <v>61</v>
      </c>
      <c r="F3131" s="99">
        <v>7.0000000000000007E-2</v>
      </c>
      <c r="G3131" s="99" t="s">
        <v>287</v>
      </c>
      <c r="H3131" s="99" t="s">
        <v>60</v>
      </c>
      <c r="I3131" s="99" t="s">
        <v>59</v>
      </c>
      <c r="J3131" s="99" t="s">
        <v>263</v>
      </c>
      <c r="K3131" s="99">
        <v>8916</v>
      </c>
      <c r="L3131" s="99">
        <v>12357</v>
      </c>
      <c r="M3131" s="99">
        <v>0.72153435299830004</v>
      </c>
    </row>
    <row r="3132" spans="1:13" x14ac:dyDescent="0.35">
      <c r="A3132" s="99">
        <v>714.4</v>
      </c>
      <c r="B3132" s="99">
        <v>37</v>
      </c>
      <c r="C3132" s="99" t="s">
        <v>275</v>
      </c>
      <c r="D3132" s="99">
        <v>8470</v>
      </c>
      <c r="E3132" s="99" t="s">
        <v>61</v>
      </c>
      <c r="F3132" s="99">
        <v>7.0000000000000007E-2</v>
      </c>
      <c r="G3132" s="99" t="s">
        <v>287</v>
      </c>
      <c r="H3132" s="99" t="s">
        <v>60</v>
      </c>
      <c r="I3132" s="99" t="s">
        <v>59</v>
      </c>
      <c r="J3132" s="99" t="s">
        <v>263</v>
      </c>
      <c r="K3132" s="99">
        <v>8916</v>
      </c>
      <c r="L3132" s="99">
        <v>12357</v>
      </c>
      <c r="M3132" s="99">
        <v>0.72153435299830004</v>
      </c>
    </row>
    <row r="3133" spans="1:13" x14ac:dyDescent="0.35">
      <c r="A3133" s="99">
        <v>717.4</v>
      </c>
      <c r="B3133" s="99">
        <v>37</v>
      </c>
      <c r="C3133" s="99" t="s">
        <v>275</v>
      </c>
      <c r="D3133" s="99">
        <v>8513</v>
      </c>
      <c r="E3133" s="99" t="s">
        <v>61</v>
      </c>
      <c r="F3133" s="99">
        <v>7.0000000000000007E-2</v>
      </c>
      <c r="G3133" s="99" t="s">
        <v>287</v>
      </c>
      <c r="H3133" s="99" t="s">
        <v>60</v>
      </c>
      <c r="I3133" s="99" t="s">
        <v>59</v>
      </c>
      <c r="J3133" s="99" t="s">
        <v>263</v>
      </c>
      <c r="K3133" s="99">
        <v>8916</v>
      </c>
      <c r="L3133" s="99">
        <v>12357</v>
      </c>
      <c r="M3133" s="99">
        <v>0.72153435299830004</v>
      </c>
    </row>
    <row r="3134" spans="1:13" x14ac:dyDescent="0.35">
      <c r="A3134" s="99">
        <v>720.4</v>
      </c>
      <c r="B3134" s="99">
        <v>37</v>
      </c>
      <c r="C3134" s="99" t="s">
        <v>275</v>
      </c>
      <c r="D3134" s="99">
        <v>8447</v>
      </c>
      <c r="E3134" s="99" t="s">
        <v>61</v>
      </c>
      <c r="F3134" s="99">
        <v>7.0000000000000007E-2</v>
      </c>
      <c r="G3134" s="99" t="s">
        <v>287</v>
      </c>
      <c r="H3134" s="99" t="s">
        <v>60</v>
      </c>
      <c r="I3134" s="99" t="s">
        <v>59</v>
      </c>
      <c r="J3134" s="99" t="s">
        <v>263</v>
      </c>
      <c r="K3134" s="99">
        <v>8916</v>
      </c>
      <c r="L3134" s="99">
        <v>12357</v>
      </c>
      <c r="M3134" s="99">
        <v>0.72153435299830004</v>
      </c>
    </row>
    <row r="3135" spans="1:13" x14ac:dyDescent="0.35">
      <c r="A3135" s="99">
        <v>0.4</v>
      </c>
      <c r="B3135" s="99">
        <v>37</v>
      </c>
      <c r="C3135" s="99" t="s">
        <v>283</v>
      </c>
      <c r="D3135" s="99">
        <v>10</v>
      </c>
      <c r="E3135" s="99" t="s">
        <v>290</v>
      </c>
      <c r="F3135" s="99" t="s">
        <v>66</v>
      </c>
      <c r="G3135" s="99" t="s">
        <v>287</v>
      </c>
      <c r="H3135" s="99" t="s">
        <v>289</v>
      </c>
      <c r="I3135" s="99" t="s">
        <v>66</v>
      </c>
      <c r="J3135" s="99" t="s">
        <v>66</v>
      </c>
      <c r="K3135" s="99" t="s">
        <v>66</v>
      </c>
      <c r="L3135" s="99" t="s">
        <v>66</v>
      </c>
      <c r="M3135" s="99" t="s">
        <v>66</v>
      </c>
    </row>
    <row r="3136" spans="1:13" x14ac:dyDescent="0.35">
      <c r="A3136" s="99">
        <v>3.4</v>
      </c>
      <c r="B3136" s="99">
        <v>37</v>
      </c>
      <c r="C3136" s="99" t="s">
        <v>283</v>
      </c>
      <c r="D3136" s="99">
        <v>16</v>
      </c>
      <c r="E3136" s="99" t="s">
        <v>290</v>
      </c>
      <c r="F3136" s="99" t="s">
        <v>66</v>
      </c>
      <c r="G3136" s="99" t="s">
        <v>287</v>
      </c>
      <c r="H3136" s="99" t="s">
        <v>289</v>
      </c>
      <c r="I3136" s="99" t="s">
        <v>66</v>
      </c>
      <c r="J3136" s="99" t="s">
        <v>66</v>
      </c>
      <c r="K3136" s="99" t="s">
        <v>66</v>
      </c>
      <c r="L3136" s="99" t="s">
        <v>66</v>
      </c>
      <c r="M3136" s="99" t="s">
        <v>66</v>
      </c>
    </row>
    <row r="3137" spans="1:13" x14ac:dyDescent="0.35">
      <c r="A3137" s="99">
        <v>6.4</v>
      </c>
      <c r="B3137" s="99">
        <v>37</v>
      </c>
      <c r="C3137" s="99" t="s">
        <v>283</v>
      </c>
      <c r="D3137" s="99">
        <v>12</v>
      </c>
      <c r="E3137" s="99" t="s">
        <v>290</v>
      </c>
      <c r="F3137" s="99" t="s">
        <v>66</v>
      </c>
      <c r="G3137" s="99" t="s">
        <v>287</v>
      </c>
      <c r="H3137" s="99" t="s">
        <v>289</v>
      </c>
      <c r="I3137" s="99" t="s">
        <v>66</v>
      </c>
      <c r="J3137" s="99" t="s">
        <v>66</v>
      </c>
      <c r="K3137" s="99" t="s">
        <v>66</v>
      </c>
      <c r="L3137" s="99" t="s">
        <v>66</v>
      </c>
      <c r="M3137" s="99" t="s">
        <v>66</v>
      </c>
    </row>
    <row r="3138" spans="1:13" x14ac:dyDescent="0.35">
      <c r="A3138" s="99">
        <v>9.4</v>
      </c>
      <c r="B3138" s="99">
        <v>37</v>
      </c>
      <c r="C3138" s="99" t="s">
        <v>283</v>
      </c>
      <c r="D3138" s="99">
        <v>10</v>
      </c>
      <c r="E3138" s="99" t="s">
        <v>290</v>
      </c>
      <c r="F3138" s="99" t="s">
        <v>66</v>
      </c>
      <c r="G3138" s="99" t="s">
        <v>287</v>
      </c>
      <c r="H3138" s="99" t="s">
        <v>289</v>
      </c>
      <c r="I3138" s="99" t="s">
        <v>66</v>
      </c>
      <c r="J3138" s="99" t="s">
        <v>66</v>
      </c>
      <c r="K3138" s="99" t="s">
        <v>66</v>
      </c>
      <c r="L3138" s="99" t="s">
        <v>66</v>
      </c>
      <c r="M3138" s="99" t="s">
        <v>66</v>
      </c>
    </row>
    <row r="3139" spans="1:13" x14ac:dyDescent="0.35">
      <c r="A3139" s="99">
        <v>12.4</v>
      </c>
      <c r="B3139" s="99">
        <v>37</v>
      </c>
      <c r="C3139" s="99" t="s">
        <v>283</v>
      </c>
      <c r="D3139" s="99">
        <v>13</v>
      </c>
      <c r="E3139" s="99" t="s">
        <v>290</v>
      </c>
      <c r="F3139" s="99" t="s">
        <v>66</v>
      </c>
      <c r="G3139" s="99" t="s">
        <v>287</v>
      </c>
      <c r="H3139" s="99" t="s">
        <v>289</v>
      </c>
      <c r="I3139" s="99" t="s">
        <v>66</v>
      </c>
      <c r="J3139" s="99" t="s">
        <v>66</v>
      </c>
      <c r="K3139" s="99" t="s">
        <v>66</v>
      </c>
      <c r="L3139" s="99" t="s">
        <v>66</v>
      </c>
      <c r="M3139" s="99" t="s">
        <v>66</v>
      </c>
    </row>
    <row r="3140" spans="1:13" x14ac:dyDescent="0.35">
      <c r="A3140" s="99">
        <v>15.4</v>
      </c>
      <c r="B3140" s="99">
        <v>37</v>
      </c>
      <c r="C3140" s="99" t="s">
        <v>283</v>
      </c>
      <c r="D3140" s="99">
        <v>13</v>
      </c>
      <c r="E3140" s="99" t="s">
        <v>290</v>
      </c>
      <c r="F3140" s="99" t="s">
        <v>66</v>
      </c>
      <c r="G3140" s="99" t="s">
        <v>287</v>
      </c>
      <c r="H3140" s="99" t="s">
        <v>289</v>
      </c>
      <c r="I3140" s="99" t="s">
        <v>66</v>
      </c>
      <c r="J3140" s="99" t="s">
        <v>66</v>
      </c>
      <c r="K3140" s="99" t="s">
        <v>66</v>
      </c>
      <c r="L3140" s="99" t="s">
        <v>66</v>
      </c>
      <c r="M3140" s="99" t="s">
        <v>66</v>
      </c>
    </row>
    <row r="3141" spans="1:13" x14ac:dyDescent="0.35">
      <c r="A3141" s="99">
        <v>18.399999999999999</v>
      </c>
      <c r="B3141" s="99">
        <v>37</v>
      </c>
      <c r="C3141" s="99" t="s">
        <v>283</v>
      </c>
      <c r="D3141" s="99">
        <v>14</v>
      </c>
      <c r="E3141" s="99" t="s">
        <v>290</v>
      </c>
      <c r="F3141" s="99" t="s">
        <v>66</v>
      </c>
      <c r="G3141" s="99" t="s">
        <v>287</v>
      </c>
      <c r="H3141" s="99" t="s">
        <v>289</v>
      </c>
      <c r="I3141" s="99" t="s">
        <v>66</v>
      </c>
      <c r="J3141" s="99" t="s">
        <v>66</v>
      </c>
      <c r="K3141" s="99" t="s">
        <v>66</v>
      </c>
      <c r="L3141" s="99" t="s">
        <v>66</v>
      </c>
      <c r="M3141" s="99" t="s">
        <v>66</v>
      </c>
    </row>
    <row r="3142" spans="1:13" x14ac:dyDescent="0.35">
      <c r="A3142" s="99">
        <v>21.4</v>
      </c>
      <c r="B3142" s="99">
        <v>37</v>
      </c>
      <c r="C3142" s="99" t="s">
        <v>283</v>
      </c>
      <c r="D3142" s="99">
        <v>17</v>
      </c>
      <c r="E3142" s="99" t="s">
        <v>290</v>
      </c>
      <c r="F3142" s="99" t="s">
        <v>66</v>
      </c>
      <c r="G3142" s="99" t="s">
        <v>287</v>
      </c>
      <c r="H3142" s="99" t="s">
        <v>289</v>
      </c>
      <c r="I3142" s="99" t="s">
        <v>66</v>
      </c>
      <c r="J3142" s="99" t="s">
        <v>66</v>
      </c>
      <c r="K3142" s="99" t="s">
        <v>66</v>
      </c>
      <c r="L3142" s="99" t="s">
        <v>66</v>
      </c>
      <c r="M3142" s="99" t="s">
        <v>66</v>
      </c>
    </row>
    <row r="3143" spans="1:13" x14ac:dyDescent="0.35">
      <c r="A3143" s="99">
        <v>24.4</v>
      </c>
      <c r="B3143" s="99">
        <v>37</v>
      </c>
      <c r="C3143" s="99" t="s">
        <v>283</v>
      </c>
      <c r="D3143" s="99">
        <v>17</v>
      </c>
      <c r="E3143" s="99" t="s">
        <v>290</v>
      </c>
      <c r="F3143" s="99" t="s">
        <v>66</v>
      </c>
      <c r="G3143" s="99" t="s">
        <v>287</v>
      </c>
      <c r="H3143" s="99" t="s">
        <v>289</v>
      </c>
      <c r="I3143" s="99" t="s">
        <v>66</v>
      </c>
      <c r="J3143" s="99" t="s">
        <v>66</v>
      </c>
      <c r="K3143" s="99" t="s">
        <v>66</v>
      </c>
      <c r="L3143" s="99" t="s">
        <v>66</v>
      </c>
      <c r="M3143" s="99" t="s">
        <v>66</v>
      </c>
    </row>
    <row r="3144" spans="1:13" x14ac:dyDescent="0.35">
      <c r="A3144" s="99">
        <v>27.4</v>
      </c>
      <c r="B3144" s="99">
        <v>37</v>
      </c>
      <c r="C3144" s="99" t="s">
        <v>283</v>
      </c>
      <c r="D3144" s="99">
        <v>14</v>
      </c>
      <c r="E3144" s="99" t="s">
        <v>290</v>
      </c>
      <c r="F3144" s="99" t="s">
        <v>66</v>
      </c>
      <c r="G3144" s="99" t="s">
        <v>287</v>
      </c>
      <c r="H3144" s="99" t="s">
        <v>289</v>
      </c>
      <c r="I3144" s="99" t="s">
        <v>66</v>
      </c>
      <c r="J3144" s="99" t="s">
        <v>66</v>
      </c>
      <c r="K3144" s="99" t="s">
        <v>66</v>
      </c>
      <c r="L3144" s="99" t="s">
        <v>66</v>
      </c>
      <c r="M3144" s="99" t="s">
        <v>66</v>
      </c>
    </row>
    <row r="3145" spans="1:13" x14ac:dyDescent="0.35">
      <c r="A3145" s="99">
        <v>30.4</v>
      </c>
      <c r="B3145" s="99">
        <v>37</v>
      </c>
      <c r="C3145" s="99" t="s">
        <v>283</v>
      </c>
      <c r="D3145" s="99">
        <v>15</v>
      </c>
      <c r="E3145" s="99" t="s">
        <v>290</v>
      </c>
      <c r="F3145" s="99" t="s">
        <v>66</v>
      </c>
      <c r="G3145" s="99" t="s">
        <v>287</v>
      </c>
      <c r="H3145" s="99" t="s">
        <v>289</v>
      </c>
      <c r="I3145" s="99" t="s">
        <v>66</v>
      </c>
      <c r="J3145" s="99" t="s">
        <v>66</v>
      </c>
      <c r="K3145" s="99" t="s">
        <v>66</v>
      </c>
      <c r="L3145" s="99" t="s">
        <v>66</v>
      </c>
      <c r="M3145" s="99" t="s">
        <v>66</v>
      </c>
    </row>
    <row r="3146" spans="1:13" x14ac:dyDescent="0.35">
      <c r="A3146" s="99">
        <v>33.4</v>
      </c>
      <c r="B3146" s="99">
        <v>37</v>
      </c>
      <c r="C3146" s="99" t="s">
        <v>283</v>
      </c>
      <c r="D3146" s="99">
        <v>13</v>
      </c>
      <c r="E3146" s="99" t="s">
        <v>290</v>
      </c>
      <c r="F3146" s="99" t="s">
        <v>66</v>
      </c>
      <c r="G3146" s="99" t="s">
        <v>287</v>
      </c>
      <c r="H3146" s="99" t="s">
        <v>289</v>
      </c>
      <c r="I3146" s="99" t="s">
        <v>66</v>
      </c>
      <c r="J3146" s="99" t="s">
        <v>66</v>
      </c>
      <c r="K3146" s="99" t="s">
        <v>66</v>
      </c>
      <c r="L3146" s="99" t="s">
        <v>66</v>
      </c>
      <c r="M3146" s="99" t="s">
        <v>66</v>
      </c>
    </row>
    <row r="3147" spans="1:13" x14ac:dyDescent="0.35">
      <c r="A3147" s="99">
        <v>36.4</v>
      </c>
      <c r="B3147" s="99">
        <v>37</v>
      </c>
      <c r="C3147" s="99" t="s">
        <v>283</v>
      </c>
      <c r="D3147" s="99">
        <v>18</v>
      </c>
      <c r="E3147" s="99" t="s">
        <v>290</v>
      </c>
      <c r="F3147" s="99" t="s">
        <v>66</v>
      </c>
      <c r="G3147" s="99" t="s">
        <v>287</v>
      </c>
      <c r="H3147" s="99" t="s">
        <v>289</v>
      </c>
      <c r="I3147" s="99" t="s">
        <v>66</v>
      </c>
      <c r="J3147" s="99" t="s">
        <v>66</v>
      </c>
      <c r="K3147" s="99" t="s">
        <v>66</v>
      </c>
      <c r="L3147" s="99" t="s">
        <v>66</v>
      </c>
      <c r="M3147" s="99" t="s">
        <v>66</v>
      </c>
    </row>
    <row r="3148" spans="1:13" x14ac:dyDescent="0.35">
      <c r="A3148" s="99">
        <v>39.4</v>
      </c>
      <c r="B3148" s="99">
        <v>37</v>
      </c>
      <c r="C3148" s="99" t="s">
        <v>283</v>
      </c>
      <c r="D3148" s="99">
        <v>17</v>
      </c>
      <c r="E3148" s="99" t="s">
        <v>290</v>
      </c>
      <c r="F3148" s="99" t="s">
        <v>66</v>
      </c>
      <c r="G3148" s="99" t="s">
        <v>287</v>
      </c>
      <c r="H3148" s="99" t="s">
        <v>289</v>
      </c>
      <c r="I3148" s="99" t="s">
        <v>66</v>
      </c>
      <c r="J3148" s="99" t="s">
        <v>66</v>
      </c>
      <c r="K3148" s="99" t="s">
        <v>66</v>
      </c>
      <c r="L3148" s="99" t="s">
        <v>66</v>
      </c>
      <c r="M3148" s="99" t="s">
        <v>66</v>
      </c>
    </row>
    <row r="3149" spans="1:13" x14ac:dyDescent="0.35">
      <c r="A3149" s="99">
        <v>42.4</v>
      </c>
      <c r="B3149" s="99">
        <v>37</v>
      </c>
      <c r="C3149" s="99" t="s">
        <v>283</v>
      </c>
      <c r="D3149" s="99">
        <v>11</v>
      </c>
      <c r="E3149" s="99" t="s">
        <v>290</v>
      </c>
      <c r="F3149" s="99" t="s">
        <v>66</v>
      </c>
      <c r="G3149" s="99" t="s">
        <v>287</v>
      </c>
      <c r="H3149" s="99" t="s">
        <v>289</v>
      </c>
      <c r="I3149" s="99" t="s">
        <v>66</v>
      </c>
      <c r="J3149" s="99" t="s">
        <v>66</v>
      </c>
      <c r="K3149" s="99" t="s">
        <v>66</v>
      </c>
      <c r="L3149" s="99" t="s">
        <v>66</v>
      </c>
      <c r="M3149" s="99" t="s">
        <v>66</v>
      </c>
    </row>
    <row r="3150" spans="1:13" x14ac:dyDescent="0.35">
      <c r="A3150" s="99">
        <v>45.4</v>
      </c>
      <c r="B3150" s="99">
        <v>37</v>
      </c>
      <c r="C3150" s="99" t="s">
        <v>283</v>
      </c>
      <c r="D3150" s="99">
        <v>15</v>
      </c>
      <c r="E3150" s="99" t="s">
        <v>290</v>
      </c>
      <c r="F3150" s="99" t="s">
        <v>66</v>
      </c>
      <c r="G3150" s="99" t="s">
        <v>287</v>
      </c>
      <c r="H3150" s="99" t="s">
        <v>289</v>
      </c>
      <c r="I3150" s="99" t="s">
        <v>66</v>
      </c>
      <c r="J3150" s="99" t="s">
        <v>66</v>
      </c>
      <c r="K3150" s="99" t="s">
        <v>66</v>
      </c>
      <c r="L3150" s="99" t="s">
        <v>66</v>
      </c>
      <c r="M3150" s="99" t="s">
        <v>66</v>
      </c>
    </row>
    <row r="3151" spans="1:13" x14ac:dyDescent="0.35">
      <c r="A3151" s="99">
        <v>48.4</v>
      </c>
      <c r="B3151" s="99">
        <v>37</v>
      </c>
      <c r="C3151" s="99" t="s">
        <v>283</v>
      </c>
      <c r="D3151" s="99">
        <v>16</v>
      </c>
      <c r="E3151" s="99" t="s">
        <v>290</v>
      </c>
      <c r="F3151" s="99" t="s">
        <v>66</v>
      </c>
      <c r="G3151" s="99" t="s">
        <v>287</v>
      </c>
      <c r="H3151" s="99" t="s">
        <v>289</v>
      </c>
      <c r="I3151" s="99" t="s">
        <v>66</v>
      </c>
      <c r="J3151" s="99" t="s">
        <v>66</v>
      </c>
      <c r="K3151" s="99" t="s">
        <v>66</v>
      </c>
      <c r="L3151" s="99" t="s">
        <v>66</v>
      </c>
      <c r="M3151" s="99" t="s">
        <v>66</v>
      </c>
    </row>
    <row r="3152" spans="1:13" x14ac:dyDescent="0.35">
      <c r="A3152" s="99">
        <v>51.4</v>
      </c>
      <c r="B3152" s="99">
        <v>37</v>
      </c>
      <c r="C3152" s="99" t="s">
        <v>283</v>
      </c>
      <c r="D3152" s="99">
        <v>11</v>
      </c>
      <c r="E3152" s="99" t="s">
        <v>290</v>
      </c>
      <c r="F3152" s="99" t="s">
        <v>66</v>
      </c>
      <c r="G3152" s="99" t="s">
        <v>287</v>
      </c>
      <c r="H3152" s="99" t="s">
        <v>289</v>
      </c>
      <c r="I3152" s="99" t="s">
        <v>66</v>
      </c>
      <c r="J3152" s="99" t="s">
        <v>66</v>
      </c>
      <c r="K3152" s="99" t="s">
        <v>66</v>
      </c>
      <c r="L3152" s="99" t="s">
        <v>66</v>
      </c>
      <c r="M3152" s="99" t="s">
        <v>66</v>
      </c>
    </row>
    <row r="3153" spans="1:13" x14ac:dyDescent="0.35">
      <c r="A3153" s="99">
        <v>54.4</v>
      </c>
      <c r="B3153" s="99">
        <v>37</v>
      </c>
      <c r="C3153" s="99" t="s">
        <v>283</v>
      </c>
      <c r="D3153" s="99">
        <v>20</v>
      </c>
      <c r="E3153" s="99" t="s">
        <v>290</v>
      </c>
      <c r="F3153" s="99" t="s">
        <v>66</v>
      </c>
      <c r="G3153" s="99" t="s">
        <v>287</v>
      </c>
      <c r="H3153" s="99" t="s">
        <v>289</v>
      </c>
      <c r="I3153" s="99" t="s">
        <v>66</v>
      </c>
      <c r="J3153" s="99" t="s">
        <v>66</v>
      </c>
      <c r="K3153" s="99" t="s">
        <v>66</v>
      </c>
      <c r="L3153" s="99" t="s">
        <v>66</v>
      </c>
      <c r="M3153" s="99" t="s">
        <v>66</v>
      </c>
    </row>
    <row r="3154" spans="1:13" x14ac:dyDescent="0.35">
      <c r="A3154" s="99">
        <v>57.4</v>
      </c>
      <c r="B3154" s="99">
        <v>37</v>
      </c>
      <c r="C3154" s="99" t="s">
        <v>283</v>
      </c>
      <c r="D3154" s="99">
        <v>13</v>
      </c>
      <c r="E3154" s="99" t="s">
        <v>290</v>
      </c>
      <c r="F3154" s="99" t="s">
        <v>66</v>
      </c>
      <c r="G3154" s="99" t="s">
        <v>287</v>
      </c>
      <c r="H3154" s="99" t="s">
        <v>289</v>
      </c>
      <c r="I3154" s="99" t="s">
        <v>66</v>
      </c>
      <c r="J3154" s="99" t="s">
        <v>66</v>
      </c>
      <c r="K3154" s="99" t="s">
        <v>66</v>
      </c>
      <c r="L3154" s="99" t="s">
        <v>66</v>
      </c>
      <c r="M3154" s="99" t="s">
        <v>66</v>
      </c>
    </row>
    <row r="3155" spans="1:13" x14ac:dyDescent="0.35">
      <c r="A3155" s="99">
        <v>60.4</v>
      </c>
      <c r="B3155" s="99">
        <v>37</v>
      </c>
      <c r="C3155" s="99" t="s">
        <v>283</v>
      </c>
      <c r="D3155" s="99">
        <v>18</v>
      </c>
      <c r="E3155" s="99" t="s">
        <v>290</v>
      </c>
      <c r="F3155" s="99" t="s">
        <v>66</v>
      </c>
      <c r="G3155" s="99" t="s">
        <v>287</v>
      </c>
      <c r="H3155" s="99" t="s">
        <v>289</v>
      </c>
      <c r="I3155" s="99" t="s">
        <v>66</v>
      </c>
      <c r="J3155" s="99" t="s">
        <v>66</v>
      </c>
      <c r="K3155" s="99" t="s">
        <v>66</v>
      </c>
      <c r="L3155" s="99" t="s">
        <v>66</v>
      </c>
      <c r="M3155" s="99" t="s">
        <v>66</v>
      </c>
    </row>
    <row r="3156" spans="1:13" x14ac:dyDescent="0.35">
      <c r="A3156" s="99">
        <v>63.4</v>
      </c>
      <c r="B3156" s="99">
        <v>37</v>
      </c>
      <c r="C3156" s="99" t="s">
        <v>283</v>
      </c>
      <c r="D3156" s="99">
        <v>19</v>
      </c>
      <c r="E3156" s="99" t="s">
        <v>290</v>
      </c>
      <c r="F3156" s="99" t="s">
        <v>66</v>
      </c>
      <c r="G3156" s="99" t="s">
        <v>287</v>
      </c>
      <c r="H3156" s="99" t="s">
        <v>289</v>
      </c>
      <c r="I3156" s="99" t="s">
        <v>66</v>
      </c>
      <c r="J3156" s="99" t="s">
        <v>66</v>
      </c>
      <c r="K3156" s="99" t="s">
        <v>66</v>
      </c>
      <c r="L3156" s="99" t="s">
        <v>66</v>
      </c>
      <c r="M3156" s="99" t="s">
        <v>66</v>
      </c>
    </row>
    <row r="3157" spans="1:13" x14ac:dyDescent="0.35">
      <c r="A3157" s="99">
        <v>66.400000000000006</v>
      </c>
      <c r="B3157" s="99">
        <v>37</v>
      </c>
      <c r="C3157" s="99" t="s">
        <v>283</v>
      </c>
      <c r="D3157" s="99">
        <v>13</v>
      </c>
      <c r="E3157" s="99" t="s">
        <v>290</v>
      </c>
      <c r="F3157" s="99" t="s">
        <v>66</v>
      </c>
      <c r="G3157" s="99" t="s">
        <v>287</v>
      </c>
      <c r="H3157" s="99" t="s">
        <v>289</v>
      </c>
      <c r="I3157" s="99" t="s">
        <v>66</v>
      </c>
      <c r="J3157" s="99" t="s">
        <v>66</v>
      </c>
      <c r="K3157" s="99" t="s">
        <v>66</v>
      </c>
      <c r="L3157" s="99" t="s">
        <v>66</v>
      </c>
      <c r="M3157" s="99" t="s">
        <v>66</v>
      </c>
    </row>
    <row r="3158" spans="1:13" x14ac:dyDescent="0.35">
      <c r="A3158" s="99">
        <v>69.400000000000006</v>
      </c>
      <c r="B3158" s="99">
        <v>37</v>
      </c>
      <c r="C3158" s="99" t="s">
        <v>283</v>
      </c>
      <c r="D3158" s="99">
        <v>12</v>
      </c>
      <c r="E3158" s="99" t="s">
        <v>290</v>
      </c>
      <c r="F3158" s="99" t="s">
        <v>66</v>
      </c>
      <c r="G3158" s="99" t="s">
        <v>287</v>
      </c>
      <c r="H3158" s="99" t="s">
        <v>289</v>
      </c>
      <c r="I3158" s="99" t="s">
        <v>66</v>
      </c>
      <c r="J3158" s="99" t="s">
        <v>66</v>
      </c>
      <c r="K3158" s="99" t="s">
        <v>66</v>
      </c>
      <c r="L3158" s="99" t="s">
        <v>66</v>
      </c>
      <c r="M3158" s="99" t="s">
        <v>66</v>
      </c>
    </row>
    <row r="3159" spans="1:13" x14ac:dyDescent="0.35">
      <c r="A3159" s="99">
        <v>72.400000000000006</v>
      </c>
      <c r="B3159" s="99">
        <v>37</v>
      </c>
      <c r="C3159" s="99" t="s">
        <v>283</v>
      </c>
      <c r="D3159" s="99">
        <v>14</v>
      </c>
      <c r="E3159" s="99" t="s">
        <v>290</v>
      </c>
      <c r="F3159" s="99" t="s">
        <v>66</v>
      </c>
      <c r="G3159" s="99" t="s">
        <v>287</v>
      </c>
      <c r="H3159" s="99" t="s">
        <v>289</v>
      </c>
      <c r="I3159" s="99" t="s">
        <v>66</v>
      </c>
      <c r="J3159" s="99" t="s">
        <v>66</v>
      </c>
      <c r="K3159" s="99" t="s">
        <v>66</v>
      </c>
      <c r="L3159" s="99" t="s">
        <v>66</v>
      </c>
      <c r="M3159" s="99" t="s">
        <v>66</v>
      </c>
    </row>
    <row r="3160" spans="1:13" x14ac:dyDescent="0.35">
      <c r="A3160" s="99">
        <v>75.400000000000006</v>
      </c>
      <c r="B3160" s="99">
        <v>37</v>
      </c>
      <c r="C3160" s="99" t="s">
        <v>283</v>
      </c>
      <c r="D3160" s="99">
        <v>11</v>
      </c>
      <c r="E3160" s="99" t="s">
        <v>290</v>
      </c>
      <c r="F3160" s="99" t="s">
        <v>66</v>
      </c>
      <c r="G3160" s="99" t="s">
        <v>287</v>
      </c>
      <c r="H3160" s="99" t="s">
        <v>289</v>
      </c>
      <c r="I3160" s="99" t="s">
        <v>66</v>
      </c>
      <c r="J3160" s="99" t="s">
        <v>66</v>
      </c>
      <c r="K3160" s="99" t="s">
        <v>66</v>
      </c>
      <c r="L3160" s="99" t="s">
        <v>66</v>
      </c>
      <c r="M3160" s="99" t="s">
        <v>66</v>
      </c>
    </row>
    <row r="3161" spans="1:13" x14ac:dyDescent="0.35">
      <c r="A3161" s="99">
        <v>78.400000000000006</v>
      </c>
      <c r="B3161" s="99">
        <v>37</v>
      </c>
      <c r="C3161" s="99" t="s">
        <v>283</v>
      </c>
      <c r="D3161" s="99">
        <v>10</v>
      </c>
      <c r="E3161" s="99" t="s">
        <v>290</v>
      </c>
      <c r="F3161" s="99" t="s">
        <v>66</v>
      </c>
      <c r="G3161" s="99" t="s">
        <v>287</v>
      </c>
      <c r="H3161" s="99" t="s">
        <v>289</v>
      </c>
      <c r="I3161" s="99" t="s">
        <v>66</v>
      </c>
      <c r="J3161" s="99" t="s">
        <v>66</v>
      </c>
      <c r="K3161" s="99" t="s">
        <v>66</v>
      </c>
      <c r="L3161" s="99" t="s">
        <v>66</v>
      </c>
      <c r="M3161" s="99" t="s">
        <v>66</v>
      </c>
    </row>
    <row r="3162" spans="1:13" x14ac:dyDescent="0.35">
      <c r="A3162" s="99">
        <v>81.400000000000006</v>
      </c>
      <c r="B3162" s="99">
        <v>37</v>
      </c>
      <c r="C3162" s="99" t="s">
        <v>283</v>
      </c>
      <c r="D3162" s="99">
        <v>8</v>
      </c>
      <c r="E3162" s="99" t="s">
        <v>290</v>
      </c>
      <c r="F3162" s="99" t="s">
        <v>66</v>
      </c>
      <c r="G3162" s="99" t="s">
        <v>287</v>
      </c>
      <c r="H3162" s="99" t="s">
        <v>289</v>
      </c>
      <c r="I3162" s="99" t="s">
        <v>66</v>
      </c>
      <c r="J3162" s="99" t="s">
        <v>66</v>
      </c>
      <c r="K3162" s="99" t="s">
        <v>66</v>
      </c>
      <c r="L3162" s="99" t="s">
        <v>66</v>
      </c>
      <c r="M3162" s="99" t="s">
        <v>66</v>
      </c>
    </row>
    <row r="3163" spans="1:13" x14ac:dyDescent="0.35">
      <c r="A3163" s="99">
        <v>84.4</v>
      </c>
      <c r="B3163" s="99">
        <v>37</v>
      </c>
      <c r="C3163" s="99" t="s">
        <v>283</v>
      </c>
      <c r="D3163" s="99">
        <v>8</v>
      </c>
      <c r="E3163" s="99" t="s">
        <v>290</v>
      </c>
      <c r="F3163" s="99" t="s">
        <v>66</v>
      </c>
      <c r="G3163" s="99" t="s">
        <v>287</v>
      </c>
      <c r="H3163" s="99" t="s">
        <v>289</v>
      </c>
      <c r="I3163" s="99" t="s">
        <v>66</v>
      </c>
      <c r="J3163" s="99" t="s">
        <v>66</v>
      </c>
      <c r="K3163" s="99" t="s">
        <v>66</v>
      </c>
      <c r="L3163" s="99" t="s">
        <v>66</v>
      </c>
      <c r="M3163" s="99" t="s">
        <v>66</v>
      </c>
    </row>
    <row r="3164" spans="1:13" x14ac:dyDescent="0.35">
      <c r="A3164" s="99">
        <v>87.4</v>
      </c>
      <c r="B3164" s="99">
        <v>37</v>
      </c>
      <c r="C3164" s="99" t="s">
        <v>283</v>
      </c>
      <c r="D3164" s="99">
        <v>17</v>
      </c>
      <c r="E3164" s="99" t="s">
        <v>290</v>
      </c>
      <c r="F3164" s="99" t="s">
        <v>66</v>
      </c>
      <c r="G3164" s="99" t="s">
        <v>287</v>
      </c>
      <c r="H3164" s="99" t="s">
        <v>289</v>
      </c>
      <c r="I3164" s="99" t="s">
        <v>66</v>
      </c>
      <c r="J3164" s="99" t="s">
        <v>66</v>
      </c>
      <c r="K3164" s="99" t="s">
        <v>66</v>
      </c>
      <c r="L3164" s="99" t="s">
        <v>66</v>
      </c>
      <c r="M3164" s="99" t="s">
        <v>66</v>
      </c>
    </row>
    <row r="3165" spans="1:13" x14ac:dyDescent="0.35">
      <c r="A3165" s="99">
        <v>90.4</v>
      </c>
      <c r="B3165" s="99">
        <v>37</v>
      </c>
      <c r="C3165" s="99" t="s">
        <v>283</v>
      </c>
      <c r="D3165" s="99">
        <v>15</v>
      </c>
      <c r="E3165" s="99" t="s">
        <v>290</v>
      </c>
      <c r="F3165" s="99" t="s">
        <v>66</v>
      </c>
      <c r="G3165" s="99" t="s">
        <v>287</v>
      </c>
      <c r="H3165" s="99" t="s">
        <v>289</v>
      </c>
      <c r="I3165" s="99" t="s">
        <v>66</v>
      </c>
      <c r="J3165" s="99" t="s">
        <v>66</v>
      </c>
      <c r="K3165" s="99" t="s">
        <v>66</v>
      </c>
      <c r="L3165" s="99" t="s">
        <v>66</v>
      </c>
      <c r="M3165" s="99" t="s">
        <v>66</v>
      </c>
    </row>
    <row r="3166" spans="1:13" x14ac:dyDescent="0.35">
      <c r="A3166" s="99">
        <v>93.4</v>
      </c>
      <c r="B3166" s="99">
        <v>37</v>
      </c>
      <c r="C3166" s="99" t="s">
        <v>283</v>
      </c>
      <c r="D3166" s="99">
        <v>16</v>
      </c>
      <c r="E3166" s="99" t="s">
        <v>290</v>
      </c>
      <c r="F3166" s="99" t="s">
        <v>66</v>
      </c>
      <c r="G3166" s="99" t="s">
        <v>287</v>
      </c>
      <c r="H3166" s="99" t="s">
        <v>289</v>
      </c>
      <c r="I3166" s="99" t="s">
        <v>66</v>
      </c>
      <c r="J3166" s="99" t="s">
        <v>66</v>
      </c>
      <c r="K3166" s="99" t="s">
        <v>66</v>
      </c>
      <c r="L3166" s="99" t="s">
        <v>66</v>
      </c>
      <c r="M3166" s="99" t="s">
        <v>66</v>
      </c>
    </row>
    <row r="3167" spans="1:13" x14ac:dyDescent="0.35">
      <c r="A3167" s="99">
        <v>96.4</v>
      </c>
      <c r="B3167" s="99">
        <v>37</v>
      </c>
      <c r="C3167" s="99" t="s">
        <v>283</v>
      </c>
      <c r="D3167" s="99">
        <v>14</v>
      </c>
      <c r="E3167" s="99" t="s">
        <v>290</v>
      </c>
      <c r="F3167" s="99" t="s">
        <v>66</v>
      </c>
      <c r="G3167" s="99" t="s">
        <v>287</v>
      </c>
      <c r="H3167" s="99" t="s">
        <v>289</v>
      </c>
      <c r="I3167" s="99" t="s">
        <v>66</v>
      </c>
      <c r="J3167" s="99" t="s">
        <v>66</v>
      </c>
      <c r="K3167" s="99" t="s">
        <v>66</v>
      </c>
      <c r="L3167" s="99" t="s">
        <v>66</v>
      </c>
      <c r="M3167" s="99" t="s">
        <v>66</v>
      </c>
    </row>
    <row r="3168" spans="1:13" x14ac:dyDescent="0.35">
      <c r="A3168" s="99">
        <v>99.4</v>
      </c>
      <c r="B3168" s="99">
        <v>36.9</v>
      </c>
      <c r="C3168" s="99" t="s">
        <v>283</v>
      </c>
      <c r="D3168" s="99">
        <v>17</v>
      </c>
      <c r="E3168" s="99" t="s">
        <v>290</v>
      </c>
      <c r="F3168" s="99" t="s">
        <v>66</v>
      </c>
      <c r="G3168" s="99" t="s">
        <v>287</v>
      </c>
      <c r="H3168" s="99" t="s">
        <v>289</v>
      </c>
      <c r="I3168" s="99" t="s">
        <v>66</v>
      </c>
      <c r="J3168" s="99" t="s">
        <v>66</v>
      </c>
      <c r="K3168" s="99" t="s">
        <v>66</v>
      </c>
      <c r="L3168" s="99" t="s">
        <v>66</v>
      </c>
      <c r="M3168" s="99" t="s">
        <v>66</v>
      </c>
    </row>
    <row r="3169" spans="1:13" x14ac:dyDescent="0.35">
      <c r="A3169" s="99">
        <v>102.4</v>
      </c>
      <c r="B3169" s="99">
        <v>37</v>
      </c>
      <c r="C3169" s="99" t="s">
        <v>283</v>
      </c>
      <c r="D3169" s="99">
        <v>11</v>
      </c>
      <c r="E3169" s="99" t="s">
        <v>290</v>
      </c>
      <c r="F3169" s="99" t="s">
        <v>66</v>
      </c>
      <c r="G3169" s="99" t="s">
        <v>287</v>
      </c>
      <c r="H3169" s="99" t="s">
        <v>289</v>
      </c>
      <c r="I3169" s="99" t="s">
        <v>66</v>
      </c>
      <c r="J3169" s="99" t="s">
        <v>66</v>
      </c>
      <c r="K3169" s="99" t="s">
        <v>66</v>
      </c>
      <c r="L3169" s="99" t="s">
        <v>66</v>
      </c>
      <c r="M3169" s="99" t="s">
        <v>66</v>
      </c>
    </row>
    <row r="3170" spans="1:13" x14ac:dyDescent="0.35">
      <c r="A3170" s="99">
        <v>105.4</v>
      </c>
      <c r="B3170" s="99">
        <v>37</v>
      </c>
      <c r="C3170" s="99" t="s">
        <v>283</v>
      </c>
      <c r="D3170" s="99">
        <v>15</v>
      </c>
      <c r="E3170" s="99" t="s">
        <v>290</v>
      </c>
      <c r="F3170" s="99" t="s">
        <v>66</v>
      </c>
      <c r="G3170" s="99" t="s">
        <v>287</v>
      </c>
      <c r="H3170" s="99" t="s">
        <v>289</v>
      </c>
      <c r="I3170" s="99" t="s">
        <v>66</v>
      </c>
      <c r="J3170" s="99" t="s">
        <v>66</v>
      </c>
      <c r="K3170" s="99" t="s">
        <v>66</v>
      </c>
      <c r="L3170" s="99" t="s">
        <v>66</v>
      </c>
      <c r="M3170" s="99" t="s">
        <v>66</v>
      </c>
    </row>
    <row r="3171" spans="1:13" x14ac:dyDescent="0.35">
      <c r="A3171" s="99">
        <v>108.4</v>
      </c>
      <c r="B3171" s="99">
        <v>37</v>
      </c>
      <c r="C3171" s="99" t="s">
        <v>283</v>
      </c>
      <c r="D3171" s="99">
        <v>7</v>
      </c>
      <c r="E3171" s="99" t="s">
        <v>290</v>
      </c>
      <c r="F3171" s="99" t="s">
        <v>66</v>
      </c>
      <c r="G3171" s="99" t="s">
        <v>287</v>
      </c>
      <c r="H3171" s="99" t="s">
        <v>289</v>
      </c>
      <c r="I3171" s="99" t="s">
        <v>66</v>
      </c>
      <c r="J3171" s="99" t="s">
        <v>66</v>
      </c>
      <c r="K3171" s="99" t="s">
        <v>66</v>
      </c>
      <c r="L3171" s="99" t="s">
        <v>66</v>
      </c>
      <c r="M3171" s="99" t="s">
        <v>66</v>
      </c>
    </row>
    <row r="3172" spans="1:13" x14ac:dyDescent="0.35">
      <c r="A3172" s="99">
        <v>111.4</v>
      </c>
      <c r="B3172" s="99">
        <v>37</v>
      </c>
      <c r="C3172" s="99" t="s">
        <v>283</v>
      </c>
      <c r="D3172" s="99">
        <v>21</v>
      </c>
      <c r="E3172" s="99" t="s">
        <v>290</v>
      </c>
      <c r="F3172" s="99" t="s">
        <v>66</v>
      </c>
      <c r="G3172" s="99" t="s">
        <v>287</v>
      </c>
      <c r="H3172" s="99" t="s">
        <v>289</v>
      </c>
      <c r="I3172" s="99" t="s">
        <v>66</v>
      </c>
      <c r="J3172" s="99" t="s">
        <v>66</v>
      </c>
      <c r="K3172" s="99" t="s">
        <v>66</v>
      </c>
      <c r="L3172" s="99" t="s">
        <v>66</v>
      </c>
      <c r="M3172" s="99" t="s">
        <v>66</v>
      </c>
    </row>
    <row r="3173" spans="1:13" x14ac:dyDescent="0.35">
      <c r="A3173" s="99">
        <v>114.4</v>
      </c>
      <c r="B3173" s="99">
        <v>37</v>
      </c>
      <c r="C3173" s="99" t="s">
        <v>283</v>
      </c>
      <c r="D3173" s="99">
        <v>14</v>
      </c>
      <c r="E3173" s="99" t="s">
        <v>290</v>
      </c>
      <c r="F3173" s="99" t="s">
        <v>66</v>
      </c>
      <c r="G3173" s="99" t="s">
        <v>287</v>
      </c>
      <c r="H3173" s="99" t="s">
        <v>289</v>
      </c>
      <c r="I3173" s="99" t="s">
        <v>66</v>
      </c>
      <c r="J3173" s="99" t="s">
        <v>66</v>
      </c>
      <c r="K3173" s="99" t="s">
        <v>66</v>
      </c>
      <c r="L3173" s="99" t="s">
        <v>66</v>
      </c>
      <c r="M3173" s="99" t="s">
        <v>66</v>
      </c>
    </row>
    <row r="3174" spans="1:13" x14ac:dyDescent="0.35">
      <c r="A3174" s="99">
        <v>117.4</v>
      </c>
      <c r="B3174" s="99">
        <v>37</v>
      </c>
      <c r="C3174" s="99" t="s">
        <v>283</v>
      </c>
      <c r="D3174" s="99">
        <v>11</v>
      </c>
      <c r="E3174" s="99" t="s">
        <v>290</v>
      </c>
      <c r="F3174" s="99" t="s">
        <v>66</v>
      </c>
      <c r="G3174" s="99" t="s">
        <v>287</v>
      </c>
      <c r="H3174" s="99" t="s">
        <v>289</v>
      </c>
      <c r="I3174" s="99" t="s">
        <v>66</v>
      </c>
      <c r="J3174" s="99" t="s">
        <v>66</v>
      </c>
      <c r="K3174" s="99" t="s">
        <v>66</v>
      </c>
      <c r="L3174" s="99" t="s">
        <v>66</v>
      </c>
      <c r="M3174" s="99" t="s">
        <v>66</v>
      </c>
    </row>
    <row r="3175" spans="1:13" x14ac:dyDescent="0.35">
      <c r="A3175" s="99">
        <v>120.4</v>
      </c>
      <c r="B3175" s="99">
        <v>37</v>
      </c>
      <c r="C3175" s="99" t="s">
        <v>283</v>
      </c>
      <c r="D3175" s="99">
        <v>13</v>
      </c>
      <c r="E3175" s="99" t="s">
        <v>290</v>
      </c>
      <c r="F3175" s="99" t="s">
        <v>66</v>
      </c>
      <c r="G3175" s="99" t="s">
        <v>287</v>
      </c>
      <c r="H3175" s="99" t="s">
        <v>289</v>
      </c>
      <c r="I3175" s="99" t="s">
        <v>66</v>
      </c>
      <c r="J3175" s="99" t="s">
        <v>66</v>
      </c>
      <c r="K3175" s="99" t="s">
        <v>66</v>
      </c>
      <c r="L3175" s="99" t="s">
        <v>66</v>
      </c>
      <c r="M3175" s="99" t="s">
        <v>66</v>
      </c>
    </row>
    <row r="3176" spans="1:13" x14ac:dyDescent="0.35">
      <c r="A3176" s="99">
        <v>123.4</v>
      </c>
      <c r="B3176" s="99">
        <v>37</v>
      </c>
      <c r="C3176" s="99" t="s">
        <v>283</v>
      </c>
      <c r="D3176" s="99">
        <v>18</v>
      </c>
      <c r="E3176" s="99" t="s">
        <v>290</v>
      </c>
      <c r="F3176" s="99" t="s">
        <v>66</v>
      </c>
      <c r="G3176" s="99" t="s">
        <v>287</v>
      </c>
      <c r="H3176" s="99" t="s">
        <v>289</v>
      </c>
      <c r="I3176" s="99" t="s">
        <v>66</v>
      </c>
      <c r="J3176" s="99" t="s">
        <v>66</v>
      </c>
      <c r="K3176" s="99" t="s">
        <v>66</v>
      </c>
      <c r="L3176" s="99" t="s">
        <v>66</v>
      </c>
      <c r="M3176" s="99" t="s">
        <v>66</v>
      </c>
    </row>
    <row r="3177" spans="1:13" x14ac:dyDescent="0.35">
      <c r="A3177" s="99">
        <v>126.4</v>
      </c>
      <c r="B3177" s="99">
        <v>37</v>
      </c>
      <c r="C3177" s="99" t="s">
        <v>283</v>
      </c>
      <c r="D3177" s="99">
        <v>15</v>
      </c>
      <c r="E3177" s="99" t="s">
        <v>290</v>
      </c>
      <c r="F3177" s="99" t="s">
        <v>66</v>
      </c>
      <c r="G3177" s="99" t="s">
        <v>287</v>
      </c>
      <c r="H3177" s="99" t="s">
        <v>289</v>
      </c>
      <c r="I3177" s="99" t="s">
        <v>66</v>
      </c>
      <c r="J3177" s="99" t="s">
        <v>66</v>
      </c>
      <c r="K3177" s="99" t="s">
        <v>66</v>
      </c>
      <c r="L3177" s="99" t="s">
        <v>66</v>
      </c>
      <c r="M3177" s="99" t="s">
        <v>66</v>
      </c>
    </row>
    <row r="3178" spans="1:13" x14ac:dyDescent="0.35">
      <c r="A3178" s="99">
        <v>129.4</v>
      </c>
      <c r="B3178" s="99">
        <v>37</v>
      </c>
      <c r="C3178" s="99" t="s">
        <v>283</v>
      </c>
      <c r="D3178" s="99">
        <v>14</v>
      </c>
      <c r="E3178" s="99" t="s">
        <v>290</v>
      </c>
      <c r="F3178" s="99" t="s">
        <v>66</v>
      </c>
      <c r="G3178" s="99" t="s">
        <v>287</v>
      </c>
      <c r="H3178" s="99" t="s">
        <v>289</v>
      </c>
      <c r="I3178" s="99" t="s">
        <v>66</v>
      </c>
      <c r="J3178" s="99" t="s">
        <v>66</v>
      </c>
      <c r="K3178" s="99" t="s">
        <v>66</v>
      </c>
      <c r="L3178" s="99" t="s">
        <v>66</v>
      </c>
      <c r="M3178" s="99" t="s">
        <v>66</v>
      </c>
    </row>
    <row r="3179" spans="1:13" x14ac:dyDescent="0.35">
      <c r="A3179" s="99">
        <v>132.4</v>
      </c>
      <c r="B3179" s="99">
        <v>37</v>
      </c>
      <c r="C3179" s="99" t="s">
        <v>283</v>
      </c>
      <c r="D3179" s="99">
        <v>22</v>
      </c>
      <c r="E3179" s="99" t="s">
        <v>290</v>
      </c>
      <c r="F3179" s="99" t="s">
        <v>66</v>
      </c>
      <c r="G3179" s="99" t="s">
        <v>287</v>
      </c>
      <c r="H3179" s="99" t="s">
        <v>289</v>
      </c>
      <c r="I3179" s="99" t="s">
        <v>66</v>
      </c>
      <c r="J3179" s="99" t="s">
        <v>66</v>
      </c>
      <c r="K3179" s="99" t="s">
        <v>66</v>
      </c>
      <c r="L3179" s="99" t="s">
        <v>66</v>
      </c>
      <c r="M3179" s="99" t="s">
        <v>66</v>
      </c>
    </row>
    <row r="3180" spans="1:13" x14ac:dyDescent="0.35">
      <c r="A3180" s="99">
        <v>135.4</v>
      </c>
      <c r="B3180" s="99">
        <v>37</v>
      </c>
      <c r="C3180" s="99" t="s">
        <v>283</v>
      </c>
      <c r="D3180" s="99">
        <v>11</v>
      </c>
      <c r="E3180" s="99" t="s">
        <v>290</v>
      </c>
      <c r="F3180" s="99" t="s">
        <v>66</v>
      </c>
      <c r="G3180" s="99" t="s">
        <v>287</v>
      </c>
      <c r="H3180" s="99" t="s">
        <v>289</v>
      </c>
      <c r="I3180" s="99" t="s">
        <v>66</v>
      </c>
      <c r="J3180" s="99" t="s">
        <v>66</v>
      </c>
      <c r="K3180" s="99" t="s">
        <v>66</v>
      </c>
      <c r="L3180" s="99" t="s">
        <v>66</v>
      </c>
      <c r="M3180" s="99" t="s">
        <v>66</v>
      </c>
    </row>
    <row r="3181" spans="1:13" x14ac:dyDescent="0.35">
      <c r="A3181" s="99">
        <v>138.4</v>
      </c>
      <c r="B3181" s="99">
        <v>37</v>
      </c>
      <c r="C3181" s="99" t="s">
        <v>283</v>
      </c>
      <c r="D3181" s="99">
        <v>12</v>
      </c>
      <c r="E3181" s="99" t="s">
        <v>290</v>
      </c>
      <c r="F3181" s="99" t="s">
        <v>66</v>
      </c>
      <c r="G3181" s="99" t="s">
        <v>287</v>
      </c>
      <c r="H3181" s="99" t="s">
        <v>289</v>
      </c>
      <c r="I3181" s="99" t="s">
        <v>66</v>
      </c>
      <c r="J3181" s="99" t="s">
        <v>66</v>
      </c>
      <c r="K3181" s="99" t="s">
        <v>66</v>
      </c>
      <c r="L3181" s="99" t="s">
        <v>66</v>
      </c>
      <c r="M3181" s="99" t="s">
        <v>66</v>
      </c>
    </row>
    <row r="3182" spans="1:13" x14ac:dyDescent="0.35">
      <c r="A3182" s="99">
        <v>141.4</v>
      </c>
      <c r="B3182" s="99">
        <v>37</v>
      </c>
      <c r="C3182" s="99" t="s">
        <v>283</v>
      </c>
      <c r="D3182" s="99">
        <v>17</v>
      </c>
      <c r="E3182" s="99" t="s">
        <v>290</v>
      </c>
      <c r="F3182" s="99" t="s">
        <v>66</v>
      </c>
      <c r="G3182" s="99" t="s">
        <v>287</v>
      </c>
      <c r="H3182" s="99" t="s">
        <v>289</v>
      </c>
      <c r="I3182" s="99" t="s">
        <v>66</v>
      </c>
      <c r="J3182" s="99" t="s">
        <v>66</v>
      </c>
      <c r="K3182" s="99" t="s">
        <v>66</v>
      </c>
      <c r="L3182" s="99" t="s">
        <v>66</v>
      </c>
      <c r="M3182" s="99" t="s">
        <v>66</v>
      </c>
    </row>
    <row r="3183" spans="1:13" x14ac:dyDescent="0.35">
      <c r="A3183" s="99">
        <v>144.4</v>
      </c>
      <c r="B3183" s="99">
        <v>37</v>
      </c>
      <c r="C3183" s="99" t="s">
        <v>283</v>
      </c>
      <c r="D3183" s="99">
        <v>14</v>
      </c>
      <c r="E3183" s="99" t="s">
        <v>290</v>
      </c>
      <c r="F3183" s="99" t="s">
        <v>66</v>
      </c>
      <c r="G3183" s="99" t="s">
        <v>287</v>
      </c>
      <c r="H3183" s="99" t="s">
        <v>289</v>
      </c>
      <c r="I3183" s="99" t="s">
        <v>66</v>
      </c>
      <c r="J3183" s="99" t="s">
        <v>66</v>
      </c>
      <c r="K3183" s="99" t="s">
        <v>66</v>
      </c>
      <c r="L3183" s="99" t="s">
        <v>66</v>
      </c>
      <c r="M3183" s="99" t="s">
        <v>66</v>
      </c>
    </row>
    <row r="3184" spans="1:13" x14ac:dyDescent="0.35">
      <c r="A3184" s="99">
        <v>147.4</v>
      </c>
      <c r="B3184" s="99">
        <v>37</v>
      </c>
      <c r="C3184" s="99" t="s">
        <v>283</v>
      </c>
      <c r="D3184" s="99">
        <v>14</v>
      </c>
      <c r="E3184" s="99" t="s">
        <v>290</v>
      </c>
      <c r="F3184" s="99" t="s">
        <v>66</v>
      </c>
      <c r="G3184" s="99" t="s">
        <v>287</v>
      </c>
      <c r="H3184" s="99" t="s">
        <v>289</v>
      </c>
      <c r="I3184" s="99" t="s">
        <v>66</v>
      </c>
      <c r="J3184" s="99" t="s">
        <v>66</v>
      </c>
      <c r="K3184" s="99" t="s">
        <v>66</v>
      </c>
      <c r="L3184" s="99" t="s">
        <v>66</v>
      </c>
      <c r="M3184" s="99" t="s">
        <v>66</v>
      </c>
    </row>
    <row r="3185" spans="1:13" x14ac:dyDescent="0.35">
      <c r="A3185" s="99">
        <v>150.4</v>
      </c>
      <c r="B3185" s="99">
        <v>37</v>
      </c>
      <c r="C3185" s="99" t="s">
        <v>283</v>
      </c>
      <c r="D3185" s="99">
        <v>17</v>
      </c>
      <c r="E3185" s="99" t="s">
        <v>290</v>
      </c>
      <c r="F3185" s="99" t="s">
        <v>66</v>
      </c>
      <c r="G3185" s="99" t="s">
        <v>287</v>
      </c>
      <c r="H3185" s="99" t="s">
        <v>289</v>
      </c>
      <c r="I3185" s="99" t="s">
        <v>66</v>
      </c>
      <c r="J3185" s="99" t="s">
        <v>66</v>
      </c>
      <c r="K3185" s="99" t="s">
        <v>66</v>
      </c>
      <c r="L3185" s="99" t="s">
        <v>66</v>
      </c>
      <c r="M3185" s="99" t="s">
        <v>66</v>
      </c>
    </row>
    <row r="3186" spans="1:13" x14ac:dyDescent="0.35">
      <c r="A3186" s="99">
        <v>153.4</v>
      </c>
      <c r="B3186" s="99">
        <v>37</v>
      </c>
      <c r="C3186" s="99" t="s">
        <v>283</v>
      </c>
      <c r="D3186" s="99">
        <v>16</v>
      </c>
      <c r="E3186" s="99" t="s">
        <v>290</v>
      </c>
      <c r="F3186" s="99" t="s">
        <v>66</v>
      </c>
      <c r="G3186" s="99" t="s">
        <v>287</v>
      </c>
      <c r="H3186" s="99" t="s">
        <v>289</v>
      </c>
      <c r="I3186" s="99" t="s">
        <v>66</v>
      </c>
      <c r="J3186" s="99" t="s">
        <v>66</v>
      </c>
      <c r="K3186" s="99" t="s">
        <v>66</v>
      </c>
      <c r="L3186" s="99" t="s">
        <v>66</v>
      </c>
      <c r="M3186" s="99" t="s">
        <v>66</v>
      </c>
    </row>
    <row r="3187" spans="1:13" x14ac:dyDescent="0.35">
      <c r="A3187" s="99">
        <v>156.4</v>
      </c>
      <c r="B3187" s="99">
        <v>37</v>
      </c>
      <c r="C3187" s="99" t="s">
        <v>283</v>
      </c>
      <c r="D3187" s="99">
        <v>8</v>
      </c>
      <c r="E3187" s="99" t="s">
        <v>290</v>
      </c>
      <c r="F3187" s="99" t="s">
        <v>66</v>
      </c>
      <c r="G3187" s="99" t="s">
        <v>287</v>
      </c>
      <c r="H3187" s="99" t="s">
        <v>289</v>
      </c>
      <c r="I3187" s="99" t="s">
        <v>66</v>
      </c>
      <c r="J3187" s="99" t="s">
        <v>66</v>
      </c>
      <c r="K3187" s="99" t="s">
        <v>66</v>
      </c>
      <c r="L3187" s="99" t="s">
        <v>66</v>
      </c>
      <c r="M3187" s="99" t="s">
        <v>66</v>
      </c>
    </row>
    <row r="3188" spans="1:13" x14ac:dyDescent="0.35">
      <c r="A3188" s="99">
        <v>159.4</v>
      </c>
      <c r="B3188" s="99">
        <v>37</v>
      </c>
      <c r="C3188" s="99" t="s">
        <v>283</v>
      </c>
      <c r="D3188" s="99">
        <v>15</v>
      </c>
      <c r="E3188" s="99" t="s">
        <v>290</v>
      </c>
      <c r="F3188" s="99" t="s">
        <v>66</v>
      </c>
      <c r="G3188" s="99" t="s">
        <v>287</v>
      </c>
      <c r="H3188" s="99" t="s">
        <v>289</v>
      </c>
      <c r="I3188" s="99" t="s">
        <v>66</v>
      </c>
      <c r="J3188" s="99" t="s">
        <v>66</v>
      </c>
      <c r="K3188" s="99" t="s">
        <v>66</v>
      </c>
      <c r="L3188" s="99" t="s">
        <v>66</v>
      </c>
      <c r="M3188" s="99" t="s">
        <v>66</v>
      </c>
    </row>
    <row r="3189" spans="1:13" x14ac:dyDescent="0.35">
      <c r="A3189" s="99">
        <v>162.4</v>
      </c>
      <c r="B3189" s="99">
        <v>37</v>
      </c>
      <c r="C3189" s="99" t="s">
        <v>283</v>
      </c>
      <c r="D3189" s="99">
        <v>17</v>
      </c>
      <c r="E3189" s="99" t="s">
        <v>290</v>
      </c>
      <c r="F3189" s="99" t="s">
        <v>66</v>
      </c>
      <c r="G3189" s="99" t="s">
        <v>287</v>
      </c>
      <c r="H3189" s="99" t="s">
        <v>289</v>
      </c>
      <c r="I3189" s="99" t="s">
        <v>66</v>
      </c>
      <c r="J3189" s="99" t="s">
        <v>66</v>
      </c>
      <c r="K3189" s="99" t="s">
        <v>66</v>
      </c>
      <c r="L3189" s="99" t="s">
        <v>66</v>
      </c>
      <c r="M3189" s="99" t="s">
        <v>66</v>
      </c>
    </row>
    <row r="3190" spans="1:13" x14ac:dyDescent="0.35">
      <c r="A3190" s="99">
        <v>165.4</v>
      </c>
      <c r="B3190" s="99">
        <v>37</v>
      </c>
      <c r="C3190" s="99" t="s">
        <v>283</v>
      </c>
      <c r="D3190" s="99">
        <v>13</v>
      </c>
      <c r="E3190" s="99" t="s">
        <v>290</v>
      </c>
      <c r="F3190" s="99" t="s">
        <v>66</v>
      </c>
      <c r="G3190" s="99" t="s">
        <v>287</v>
      </c>
      <c r="H3190" s="99" t="s">
        <v>289</v>
      </c>
      <c r="I3190" s="99" t="s">
        <v>66</v>
      </c>
      <c r="J3190" s="99" t="s">
        <v>66</v>
      </c>
      <c r="K3190" s="99" t="s">
        <v>66</v>
      </c>
      <c r="L3190" s="99" t="s">
        <v>66</v>
      </c>
      <c r="M3190" s="99" t="s">
        <v>66</v>
      </c>
    </row>
    <row r="3191" spans="1:13" x14ac:dyDescent="0.35">
      <c r="A3191" s="99">
        <v>168.4</v>
      </c>
      <c r="B3191" s="99">
        <v>37</v>
      </c>
      <c r="C3191" s="99" t="s">
        <v>283</v>
      </c>
      <c r="D3191" s="99">
        <v>13</v>
      </c>
      <c r="E3191" s="99" t="s">
        <v>290</v>
      </c>
      <c r="F3191" s="99" t="s">
        <v>66</v>
      </c>
      <c r="G3191" s="99" t="s">
        <v>287</v>
      </c>
      <c r="H3191" s="99" t="s">
        <v>289</v>
      </c>
      <c r="I3191" s="99" t="s">
        <v>66</v>
      </c>
      <c r="J3191" s="99" t="s">
        <v>66</v>
      </c>
      <c r="K3191" s="99" t="s">
        <v>66</v>
      </c>
      <c r="L3191" s="99" t="s">
        <v>66</v>
      </c>
      <c r="M3191" s="99" t="s">
        <v>66</v>
      </c>
    </row>
    <row r="3192" spans="1:13" x14ac:dyDescent="0.35">
      <c r="A3192" s="99">
        <v>171.4</v>
      </c>
      <c r="B3192" s="99">
        <v>37</v>
      </c>
      <c r="C3192" s="99" t="s">
        <v>283</v>
      </c>
      <c r="D3192" s="99">
        <v>11</v>
      </c>
      <c r="E3192" s="99" t="s">
        <v>290</v>
      </c>
      <c r="F3192" s="99" t="s">
        <v>66</v>
      </c>
      <c r="G3192" s="99" t="s">
        <v>287</v>
      </c>
      <c r="H3192" s="99" t="s">
        <v>289</v>
      </c>
      <c r="I3192" s="99" t="s">
        <v>66</v>
      </c>
      <c r="J3192" s="99" t="s">
        <v>66</v>
      </c>
      <c r="K3192" s="99" t="s">
        <v>66</v>
      </c>
      <c r="L3192" s="99" t="s">
        <v>66</v>
      </c>
      <c r="M3192" s="99" t="s">
        <v>66</v>
      </c>
    </row>
    <row r="3193" spans="1:13" x14ac:dyDescent="0.35">
      <c r="A3193" s="99">
        <v>174.4</v>
      </c>
      <c r="B3193" s="99">
        <v>37</v>
      </c>
      <c r="C3193" s="99" t="s">
        <v>283</v>
      </c>
      <c r="D3193" s="99">
        <v>17</v>
      </c>
      <c r="E3193" s="99" t="s">
        <v>290</v>
      </c>
      <c r="F3193" s="99" t="s">
        <v>66</v>
      </c>
      <c r="G3193" s="99" t="s">
        <v>287</v>
      </c>
      <c r="H3193" s="99" t="s">
        <v>289</v>
      </c>
      <c r="I3193" s="99" t="s">
        <v>66</v>
      </c>
      <c r="J3193" s="99" t="s">
        <v>66</v>
      </c>
      <c r="K3193" s="99" t="s">
        <v>66</v>
      </c>
      <c r="L3193" s="99" t="s">
        <v>66</v>
      </c>
      <c r="M3193" s="99" t="s">
        <v>66</v>
      </c>
    </row>
    <row r="3194" spans="1:13" x14ac:dyDescent="0.35">
      <c r="A3194" s="99">
        <v>177.4</v>
      </c>
      <c r="B3194" s="99">
        <v>36.9</v>
      </c>
      <c r="C3194" s="99" t="s">
        <v>283</v>
      </c>
      <c r="D3194" s="99">
        <v>14</v>
      </c>
      <c r="E3194" s="99" t="s">
        <v>290</v>
      </c>
      <c r="F3194" s="99" t="s">
        <v>66</v>
      </c>
      <c r="G3194" s="99" t="s">
        <v>287</v>
      </c>
      <c r="H3194" s="99" t="s">
        <v>289</v>
      </c>
      <c r="I3194" s="99" t="s">
        <v>66</v>
      </c>
      <c r="J3194" s="99" t="s">
        <v>66</v>
      </c>
      <c r="K3194" s="99" t="s">
        <v>66</v>
      </c>
      <c r="L3194" s="99" t="s">
        <v>66</v>
      </c>
      <c r="M3194" s="99" t="s">
        <v>66</v>
      </c>
    </row>
    <row r="3195" spans="1:13" x14ac:dyDescent="0.35">
      <c r="A3195" s="99">
        <v>180.4</v>
      </c>
      <c r="B3195" s="99">
        <v>37</v>
      </c>
      <c r="C3195" s="99" t="s">
        <v>283</v>
      </c>
      <c r="D3195" s="99">
        <v>15</v>
      </c>
      <c r="E3195" s="99" t="s">
        <v>290</v>
      </c>
      <c r="F3195" s="99" t="s">
        <v>66</v>
      </c>
      <c r="G3195" s="99" t="s">
        <v>287</v>
      </c>
      <c r="H3195" s="99" t="s">
        <v>289</v>
      </c>
      <c r="I3195" s="99" t="s">
        <v>66</v>
      </c>
      <c r="J3195" s="99" t="s">
        <v>66</v>
      </c>
      <c r="K3195" s="99" t="s">
        <v>66</v>
      </c>
      <c r="L3195" s="99" t="s">
        <v>66</v>
      </c>
      <c r="M3195" s="99" t="s">
        <v>66</v>
      </c>
    </row>
    <row r="3196" spans="1:13" x14ac:dyDescent="0.35">
      <c r="A3196" s="99">
        <v>183.4</v>
      </c>
      <c r="B3196" s="99">
        <v>37</v>
      </c>
      <c r="C3196" s="99" t="s">
        <v>283</v>
      </c>
      <c r="D3196" s="99">
        <v>19</v>
      </c>
      <c r="E3196" s="99" t="s">
        <v>290</v>
      </c>
      <c r="F3196" s="99" t="s">
        <v>66</v>
      </c>
      <c r="G3196" s="99" t="s">
        <v>287</v>
      </c>
      <c r="H3196" s="99" t="s">
        <v>289</v>
      </c>
      <c r="I3196" s="99" t="s">
        <v>66</v>
      </c>
      <c r="J3196" s="99" t="s">
        <v>66</v>
      </c>
      <c r="K3196" s="99" t="s">
        <v>66</v>
      </c>
      <c r="L3196" s="99" t="s">
        <v>66</v>
      </c>
      <c r="M3196" s="99" t="s">
        <v>66</v>
      </c>
    </row>
    <row r="3197" spans="1:13" x14ac:dyDescent="0.35">
      <c r="A3197" s="99">
        <v>186.4</v>
      </c>
      <c r="B3197" s="99">
        <v>37</v>
      </c>
      <c r="C3197" s="99" t="s">
        <v>283</v>
      </c>
      <c r="D3197" s="99">
        <v>16</v>
      </c>
      <c r="E3197" s="99" t="s">
        <v>290</v>
      </c>
      <c r="F3197" s="99" t="s">
        <v>66</v>
      </c>
      <c r="G3197" s="99" t="s">
        <v>287</v>
      </c>
      <c r="H3197" s="99" t="s">
        <v>289</v>
      </c>
      <c r="I3197" s="99" t="s">
        <v>66</v>
      </c>
      <c r="J3197" s="99" t="s">
        <v>66</v>
      </c>
      <c r="K3197" s="99" t="s">
        <v>66</v>
      </c>
      <c r="L3197" s="99" t="s">
        <v>66</v>
      </c>
      <c r="M3197" s="99" t="s">
        <v>66</v>
      </c>
    </row>
    <row r="3198" spans="1:13" x14ac:dyDescent="0.35">
      <c r="A3198" s="99">
        <v>189.4</v>
      </c>
      <c r="B3198" s="99">
        <v>37</v>
      </c>
      <c r="C3198" s="99" t="s">
        <v>283</v>
      </c>
      <c r="D3198" s="99">
        <v>17</v>
      </c>
      <c r="E3198" s="99" t="s">
        <v>290</v>
      </c>
      <c r="F3198" s="99" t="s">
        <v>66</v>
      </c>
      <c r="G3198" s="99" t="s">
        <v>287</v>
      </c>
      <c r="H3198" s="99" t="s">
        <v>289</v>
      </c>
      <c r="I3198" s="99" t="s">
        <v>66</v>
      </c>
      <c r="J3198" s="99" t="s">
        <v>66</v>
      </c>
      <c r="K3198" s="99" t="s">
        <v>66</v>
      </c>
      <c r="L3198" s="99" t="s">
        <v>66</v>
      </c>
      <c r="M3198" s="99" t="s">
        <v>66</v>
      </c>
    </row>
    <row r="3199" spans="1:13" x14ac:dyDescent="0.35">
      <c r="A3199" s="99">
        <v>192.4</v>
      </c>
      <c r="B3199" s="99">
        <v>37</v>
      </c>
      <c r="C3199" s="99" t="s">
        <v>283</v>
      </c>
      <c r="D3199" s="99">
        <v>9</v>
      </c>
      <c r="E3199" s="99" t="s">
        <v>290</v>
      </c>
      <c r="F3199" s="99" t="s">
        <v>66</v>
      </c>
      <c r="G3199" s="99" t="s">
        <v>287</v>
      </c>
      <c r="H3199" s="99" t="s">
        <v>289</v>
      </c>
      <c r="I3199" s="99" t="s">
        <v>66</v>
      </c>
      <c r="J3199" s="99" t="s">
        <v>66</v>
      </c>
      <c r="K3199" s="99" t="s">
        <v>66</v>
      </c>
      <c r="L3199" s="99" t="s">
        <v>66</v>
      </c>
      <c r="M3199" s="99" t="s">
        <v>66</v>
      </c>
    </row>
    <row r="3200" spans="1:13" x14ac:dyDescent="0.35">
      <c r="A3200" s="99">
        <v>195.4</v>
      </c>
      <c r="B3200" s="99">
        <v>37</v>
      </c>
      <c r="C3200" s="99" t="s">
        <v>283</v>
      </c>
      <c r="D3200" s="99">
        <v>14</v>
      </c>
      <c r="E3200" s="99" t="s">
        <v>290</v>
      </c>
      <c r="F3200" s="99" t="s">
        <v>66</v>
      </c>
      <c r="G3200" s="99" t="s">
        <v>287</v>
      </c>
      <c r="H3200" s="99" t="s">
        <v>289</v>
      </c>
      <c r="I3200" s="99" t="s">
        <v>66</v>
      </c>
      <c r="J3200" s="99" t="s">
        <v>66</v>
      </c>
      <c r="K3200" s="99" t="s">
        <v>66</v>
      </c>
      <c r="L3200" s="99" t="s">
        <v>66</v>
      </c>
      <c r="M3200" s="99" t="s">
        <v>66</v>
      </c>
    </row>
    <row r="3201" spans="1:13" x14ac:dyDescent="0.35">
      <c r="A3201" s="99">
        <v>198.4</v>
      </c>
      <c r="B3201" s="99">
        <v>37</v>
      </c>
      <c r="C3201" s="99" t="s">
        <v>283</v>
      </c>
      <c r="D3201" s="99">
        <v>15</v>
      </c>
      <c r="E3201" s="99" t="s">
        <v>290</v>
      </c>
      <c r="F3201" s="99" t="s">
        <v>66</v>
      </c>
      <c r="G3201" s="99" t="s">
        <v>287</v>
      </c>
      <c r="H3201" s="99" t="s">
        <v>289</v>
      </c>
      <c r="I3201" s="99" t="s">
        <v>66</v>
      </c>
      <c r="J3201" s="99" t="s">
        <v>66</v>
      </c>
      <c r="K3201" s="99" t="s">
        <v>66</v>
      </c>
      <c r="L3201" s="99" t="s">
        <v>66</v>
      </c>
      <c r="M3201" s="99" t="s">
        <v>66</v>
      </c>
    </row>
    <row r="3202" spans="1:13" x14ac:dyDescent="0.35">
      <c r="A3202" s="99">
        <v>201.4</v>
      </c>
      <c r="B3202" s="99">
        <v>37</v>
      </c>
      <c r="C3202" s="99" t="s">
        <v>283</v>
      </c>
      <c r="D3202" s="99">
        <v>16</v>
      </c>
      <c r="E3202" s="99" t="s">
        <v>290</v>
      </c>
      <c r="F3202" s="99" t="s">
        <v>66</v>
      </c>
      <c r="G3202" s="99" t="s">
        <v>287</v>
      </c>
      <c r="H3202" s="99" t="s">
        <v>289</v>
      </c>
      <c r="I3202" s="99" t="s">
        <v>66</v>
      </c>
      <c r="J3202" s="99" t="s">
        <v>66</v>
      </c>
      <c r="K3202" s="99" t="s">
        <v>66</v>
      </c>
      <c r="L3202" s="99" t="s">
        <v>66</v>
      </c>
      <c r="M3202" s="99" t="s">
        <v>66</v>
      </c>
    </row>
    <row r="3203" spans="1:13" x14ac:dyDescent="0.35">
      <c r="A3203" s="99">
        <v>204.4</v>
      </c>
      <c r="B3203" s="99">
        <v>37</v>
      </c>
      <c r="C3203" s="99" t="s">
        <v>283</v>
      </c>
      <c r="D3203" s="99">
        <v>11</v>
      </c>
      <c r="E3203" s="99" t="s">
        <v>290</v>
      </c>
      <c r="F3203" s="99" t="s">
        <v>66</v>
      </c>
      <c r="G3203" s="99" t="s">
        <v>287</v>
      </c>
      <c r="H3203" s="99" t="s">
        <v>289</v>
      </c>
      <c r="I3203" s="99" t="s">
        <v>66</v>
      </c>
      <c r="J3203" s="99" t="s">
        <v>66</v>
      </c>
      <c r="K3203" s="99" t="s">
        <v>66</v>
      </c>
      <c r="L3203" s="99" t="s">
        <v>66</v>
      </c>
      <c r="M3203" s="99" t="s">
        <v>66</v>
      </c>
    </row>
    <row r="3204" spans="1:13" x14ac:dyDescent="0.35">
      <c r="A3204" s="99">
        <v>207.4</v>
      </c>
      <c r="B3204" s="99">
        <v>37</v>
      </c>
      <c r="C3204" s="99" t="s">
        <v>283</v>
      </c>
      <c r="D3204" s="99">
        <v>12</v>
      </c>
      <c r="E3204" s="99" t="s">
        <v>290</v>
      </c>
      <c r="F3204" s="99" t="s">
        <v>66</v>
      </c>
      <c r="G3204" s="99" t="s">
        <v>287</v>
      </c>
      <c r="H3204" s="99" t="s">
        <v>289</v>
      </c>
      <c r="I3204" s="99" t="s">
        <v>66</v>
      </c>
      <c r="J3204" s="99" t="s">
        <v>66</v>
      </c>
      <c r="K3204" s="99" t="s">
        <v>66</v>
      </c>
      <c r="L3204" s="99" t="s">
        <v>66</v>
      </c>
      <c r="M3204" s="99" t="s">
        <v>66</v>
      </c>
    </row>
    <row r="3205" spans="1:13" x14ac:dyDescent="0.35">
      <c r="A3205" s="99">
        <v>210.4</v>
      </c>
      <c r="B3205" s="99">
        <v>37</v>
      </c>
      <c r="C3205" s="99" t="s">
        <v>283</v>
      </c>
      <c r="D3205" s="99">
        <v>16</v>
      </c>
      <c r="E3205" s="99" t="s">
        <v>290</v>
      </c>
      <c r="F3205" s="99" t="s">
        <v>66</v>
      </c>
      <c r="G3205" s="99" t="s">
        <v>287</v>
      </c>
      <c r="H3205" s="99" t="s">
        <v>289</v>
      </c>
      <c r="I3205" s="99" t="s">
        <v>66</v>
      </c>
      <c r="J3205" s="99" t="s">
        <v>66</v>
      </c>
      <c r="K3205" s="99" t="s">
        <v>66</v>
      </c>
      <c r="L3205" s="99" t="s">
        <v>66</v>
      </c>
      <c r="M3205" s="99" t="s">
        <v>66</v>
      </c>
    </row>
    <row r="3206" spans="1:13" x14ac:dyDescent="0.35">
      <c r="A3206" s="99">
        <v>213.4</v>
      </c>
      <c r="B3206" s="99">
        <v>37</v>
      </c>
      <c r="C3206" s="99" t="s">
        <v>283</v>
      </c>
      <c r="D3206" s="99">
        <v>12</v>
      </c>
      <c r="E3206" s="99" t="s">
        <v>290</v>
      </c>
      <c r="F3206" s="99" t="s">
        <v>66</v>
      </c>
      <c r="G3206" s="99" t="s">
        <v>287</v>
      </c>
      <c r="H3206" s="99" t="s">
        <v>289</v>
      </c>
      <c r="I3206" s="99" t="s">
        <v>66</v>
      </c>
      <c r="J3206" s="99" t="s">
        <v>66</v>
      </c>
      <c r="K3206" s="99" t="s">
        <v>66</v>
      </c>
      <c r="L3206" s="99" t="s">
        <v>66</v>
      </c>
      <c r="M3206" s="99" t="s">
        <v>66</v>
      </c>
    </row>
    <row r="3207" spans="1:13" x14ac:dyDescent="0.35">
      <c r="A3207" s="99">
        <v>216.4</v>
      </c>
      <c r="B3207" s="99">
        <v>37</v>
      </c>
      <c r="C3207" s="99" t="s">
        <v>283</v>
      </c>
      <c r="D3207" s="99">
        <v>14</v>
      </c>
      <c r="E3207" s="99" t="s">
        <v>290</v>
      </c>
      <c r="F3207" s="99" t="s">
        <v>66</v>
      </c>
      <c r="G3207" s="99" t="s">
        <v>287</v>
      </c>
      <c r="H3207" s="99" t="s">
        <v>289</v>
      </c>
      <c r="I3207" s="99" t="s">
        <v>66</v>
      </c>
      <c r="J3207" s="99" t="s">
        <v>66</v>
      </c>
      <c r="K3207" s="99" t="s">
        <v>66</v>
      </c>
      <c r="L3207" s="99" t="s">
        <v>66</v>
      </c>
      <c r="M3207" s="99" t="s">
        <v>66</v>
      </c>
    </row>
    <row r="3208" spans="1:13" x14ac:dyDescent="0.35">
      <c r="A3208" s="99">
        <v>219.4</v>
      </c>
      <c r="B3208" s="99">
        <v>37</v>
      </c>
      <c r="C3208" s="99" t="s">
        <v>283</v>
      </c>
      <c r="D3208" s="99">
        <v>10</v>
      </c>
      <c r="E3208" s="99" t="s">
        <v>290</v>
      </c>
      <c r="F3208" s="99" t="s">
        <v>66</v>
      </c>
      <c r="G3208" s="99" t="s">
        <v>287</v>
      </c>
      <c r="H3208" s="99" t="s">
        <v>289</v>
      </c>
      <c r="I3208" s="99" t="s">
        <v>66</v>
      </c>
      <c r="J3208" s="99" t="s">
        <v>66</v>
      </c>
      <c r="K3208" s="99" t="s">
        <v>66</v>
      </c>
      <c r="L3208" s="99" t="s">
        <v>66</v>
      </c>
      <c r="M3208" s="99" t="s">
        <v>66</v>
      </c>
    </row>
    <row r="3209" spans="1:13" x14ac:dyDescent="0.35">
      <c r="A3209" s="99">
        <v>222.4</v>
      </c>
      <c r="B3209" s="99">
        <v>37</v>
      </c>
      <c r="C3209" s="99" t="s">
        <v>283</v>
      </c>
      <c r="D3209" s="99">
        <v>14</v>
      </c>
      <c r="E3209" s="99" t="s">
        <v>290</v>
      </c>
      <c r="F3209" s="99" t="s">
        <v>66</v>
      </c>
      <c r="G3209" s="99" t="s">
        <v>287</v>
      </c>
      <c r="H3209" s="99" t="s">
        <v>289</v>
      </c>
      <c r="I3209" s="99" t="s">
        <v>66</v>
      </c>
      <c r="J3209" s="99" t="s">
        <v>66</v>
      </c>
      <c r="K3209" s="99" t="s">
        <v>66</v>
      </c>
      <c r="L3209" s="99" t="s">
        <v>66</v>
      </c>
      <c r="M3209" s="99" t="s">
        <v>66</v>
      </c>
    </row>
    <row r="3210" spans="1:13" x14ac:dyDescent="0.35">
      <c r="A3210" s="99">
        <v>225.4</v>
      </c>
      <c r="B3210" s="99">
        <v>37</v>
      </c>
      <c r="C3210" s="99" t="s">
        <v>283</v>
      </c>
      <c r="D3210" s="99">
        <v>8</v>
      </c>
      <c r="E3210" s="99" t="s">
        <v>290</v>
      </c>
      <c r="F3210" s="99" t="s">
        <v>66</v>
      </c>
      <c r="G3210" s="99" t="s">
        <v>287</v>
      </c>
      <c r="H3210" s="99" t="s">
        <v>289</v>
      </c>
      <c r="I3210" s="99" t="s">
        <v>66</v>
      </c>
      <c r="J3210" s="99" t="s">
        <v>66</v>
      </c>
      <c r="K3210" s="99" t="s">
        <v>66</v>
      </c>
      <c r="L3210" s="99" t="s">
        <v>66</v>
      </c>
      <c r="M3210" s="99" t="s">
        <v>66</v>
      </c>
    </row>
    <row r="3211" spans="1:13" x14ac:dyDescent="0.35">
      <c r="A3211" s="99">
        <v>228.4</v>
      </c>
      <c r="B3211" s="99">
        <v>37</v>
      </c>
      <c r="C3211" s="99" t="s">
        <v>283</v>
      </c>
      <c r="D3211" s="99">
        <v>10</v>
      </c>
      <c r="E3211" s="99" t="s">
        <v>290</v>
      </c>
      <c r="F3211" s="99" t="s">
        <v>66</v>
      </c>
      <c r="G3211" s="99" t="s">
        <v>287</v>
      </c>
      <c r="H3211" s="99" t="s">
        <v>289</v>
      </c>
      <c r="I3211" s="99" t="s">
        <v>66</v>
      </c>
      <c r="J3211" s="99" t="s">
        <v>66</v>
      </c>
      <c r="K3211" s="99" t="s">
        <v>66</v>
      </c>
      <c r="L3211" s="99" t="s">
        <v>66</v>
      </c>
      <c r="M3211" s="99" t="s">
        <v>66</v>
      </c>
    </row>
    <row r="3212" spans="1:13" x14ac:dyDescent="0.35">
      <c r="A3212" s="99">
        <v>231.4</v>
      </c>
      <c r="B3212" s="99">
        <v>37</v>
      </c>
      <c r="C3212" s="99" t="s">
        <v>283</v>
      </c>
      <c r="D3212" s="99">
        <v>16</v>
      </c>
      <c r="E3212" s="99" t="s">
        <v>290</v>
      </c>
      <c r="F3212" s="99" t="s">
        <v>66</v>
      </c>
      <c r="G3212" s="99" t="s">
        <v>287</v>
      </c>
      <c r="H3212" s="99" t="s">
        <v>289</v>
      </c>
      <c r="I3212" s="99" t="s">
        <v>66</v>
      </c>
      <c r="J3212" s="99" t="s">
        <v>66</v>
      </c>
      <c r="K3212" s="99" t="s">
        <v>66</v>
      </c>
      <c r="L3212" s="99" t="s">
        <v>66</v>
      </c>
      <c r="M3212" s="99" t="s">
        <v>66</v>
      </c>
    </row>
    <row r="3213" spans="1:13" x14ac:dyDescent="0.35">
      <c r="A3213" s="99">
        <v>234.4</v>
      </c>
      <c r="B3213" s="99">
        <v>37</v>
      </c>
      <c r="C3213" s="99" t="s">
        <v>283</v>
      </c>
      <c r="D3213" s="99">
        <v>11</v>
      </c>
      <c r="E3213" s="99" t="s">
        <v>290</v>
      </c>
      <c r="F3213" s="99" t="s">
        <v>66</v>
      </c>
      <c r="G3213" s="99" t="s">
        <v>287</v>
      </c>
      <c r="H3213" s="99" t="s">
        <v>289</v>
      </c>
      <c r="I3213" s="99" t="s">
        <v>66</v>
      </c>
      <c r="J3213" s="99" t="s">
        <v>66</v>
      </c>
      <c r="K3213" s="99" t="s">
        <v>66</v>
      </c>
      <c r="L3213" s="99" t="s">
        <v>66</v>
      </c>
      <c r="M3213" s="99" t="s">
        <v>66</v>
      </c>
    </row>
    <row r="3214" spans="1:13" x14ac:dyDescent="0.35">
      <c r="A3214" s="99">
        <v>237.4</v>
      </c>
      <c r="B3214" s="99">
        <v>37</v>
      </c>
      <c r="C3214" s="99" t="s">
        <v>283</v>
      </c>
      <c r="D3214" s="99">
        <v>7</v>
      </c>
      <c r="E3214" s="99" t="s">
        <v>290</v>
      </c>
      <c r="F3214" s="99" t="s">
        <v>66</v>
      </c>
      <c r="G3214" s="99" t="s">
        <v>287</v>
      </c>
      <c r="H3214" s="99" t="s">
        <v>289</v>
      </c>
      <c r="I3214" s="99" t="s">
        <v>66</v>
      </c>
      <c r="J3214" s="99" t="s">
        <v>66</v>
      </c>
      <c r="K3214" s="99" t="s">
        <v>66</v>
      </c>
      <c r="L3214" s="99" t="s">
        <v>66</v>
      </c>
      <c r="M3214" s="99" t="s">
        <v>66</v>
      </c>
    </row>
    <row r="3215" spans="1:13" x14ac:dyDescent="0.35">
      <c r="A3215" s="99">
        <v>240.4</v>
      </c>
      <c r="B3215" s="99">
        <v>37</v>
      </c>
      <c r="C3215" s="99" t="s">
        <v>283</v>
      </c>
      <c r="D3215" s="99">
        <v>9</v>
      </c>
      <c r="E3215" s="99" t="s">
        <v>290</v>
      </c>
      <c r="F3215" s="99" t="s">
        <v>66</v>
      </c>
      <c r="G3215" s="99" t="s">
        <v>287</v>
      </c>
      <c r="H3215" s="99" t="s">
        <v>289</v>
      </c>
      <c r="I3215" s="99" t="s">
        <v>66</v>
      </c>
      <c r="J3215" s="99" t="s">
        <v>66</v>
      </c>
      <c r="K3215" s="99" t="s">
        <v>66</v>
      </c>
      <c r="L3215" s="99" t="s">
        <v>66</v>
      </c>
      <c r="M3215" s="99" t="s">
        <v>66</v>
      </c>
    </row>
    <row r="3216" spans="1:13" x14ac:dyDescent="0.35">
      <c r="A3216" s="99">
        <v>243.4</v>
      </c>
      <c r="B3216" s="99">
        <v>37</v>
      </c>
      <c r="C3216" s="99" t="s">
        <v>283</v>
      </c>
      <c r="D3216" s="99">
        <v>10</v>
      </c>
      <c r="E3216" s="99" t="s">
        <v>290</v>
      </c>
      <c r="F3216" s="99" t="s">
        <v>66</v>
      </c>
      <c r="G3216" s="99" t="s">
        <v>287</v>
      </c>
      <c r="H3216" s="99" t="s">
        <v>289</v>
      </c>
      <c r="I3216" s="99" t="s">
        <v>66</v>
      </c>
      <c r="J3216" s="99" t="s">
        <v>66</v>
      </c>
      <c r="K3216" s="99" t="s">
        <v>66</v>
      </c>
      <c r="L3216" s="99" t="s">
        <v>66</v>
      </c>
      <c r="M3216" s="99" t="s">
        <v>66</v>
      </c>
    </row>
    <row r="3217" spans="1:13" x14ac:dyDescent="0.35">
      <c r="A3217" s="99">
        <v>246.4</v>
      </c>
      <c r="B3217" s="99">
        <v>37</v>
      </c>
      <c r="C3217" s="99" t="s">
        <v>283</v>
      </c>
      <c r="D3217" s="99">
        <v>17</v>
      </c>
      <c r="E3217" s="99" t="s">
        <v>290</v>
      </c>
      <c r="F3217" s="99" t="s">
        <v>66</v>
      </c>
      <c r="G3217" s="99" t="s">
        <v>287</v>
      </c>
      <c r="H3217" s="99" t="s">
        <v>289</v>
      </c>
      <c r="I3217" s="99" t="s">
        <v>66</v>
      </c>
      <c r="J3217" s="99" t="s">
        <v>66</v>
      </c>
      <c r="K3217" s="99" t="s">
        <v>66</v>
      </c>
      <c r="L3217" s="99" t="s">
        <v>66</v>
      </c>
      <c r="M3217" s="99" t="s">
        <v>66</v>
      </c>
    </row>
    <row r="3218" spans="1:13" x14ac:dyDescent="0.35">
      <c r="A3218" s="99">
        <v>249.4</v>
      </c>
      <c r="B3218" s="99">
        <v>37</v>
      </c>
      <c r="C3218" s="99" t="s">
        <v>283</v>
      </c>
      <c r="D3218" s="99">
        <v>14</v>
      </c>
      <c r="E3218" s="99" t="s">
        <v>290</v>
      </c>
      <c r="F3218" s="99" t="s">
        <v>66</v>
      </c>
      <c r="G3218" s="99" t="s">
        <v>287</v>
      </c>
      <c r="H3218" s="99" t="s">
        <v>289</v>
      </c>
      <c r="I3218" s="99" t="s">
        <v>66</v>
      </c>
      <c r="J3218" s="99" t="s">
        <v>66</v>
      </c>
      <c r="K3218" s="99" t="s">
        <v>66</v>
      </c>
      <c r="L3218" s="99" t="s">
        <v>66</v>
      </c>
      <c r="M3218" s="99" t="s">
        <v>66</v>
      </c>
    </row>
    <row r="3219" spans="1:13" x14ac:dyDescent="0.35">
      <c r="A3219" s="99">
        <v>252.4</v>
      </c>
      <c r="B3219" s="99">
        <v>37</v>
      </c>
      <c r="C3219" s="99" t="s">
        <v>283</v>
      </c>
      <c r="D3219" s="99">
        <v>8</v>
      </c>
      <c r="E3219" s="99" t="s">
        <v>290</v>
      </c>
      <c r="F3219" s="99" t="s">
        <v>66</v>
      </c>
      <c r="G3219" s="99" t="s">
        <v>287</v>
      </c>
      <c r="H3219" s="99" t="s">
        <v>289</v>
      </c>
      <c r="I3219" s="99" t="s">
        <v>66</v>
      </c>
      <c r="J3219" s="99" t="s">
        <v>66</v>
      </c>
      <c r="K3219" s="99" t="s">
        <v>66</v>
      </c>
      <c r="L3219" s="99" t="s">
        <v>66</v>
      </c>
      <c r="M3219" s="99" t="s">
        <v>66</v>
      </c>
    </row>
    <row r="3220" spans="1:13" x14ac:dyDescent="0.35">
      <c r="A3220" s="99">
        <v>255.4</v>
      </c>
      <c r="B3220" s="99">
        <v>37</v>
      </c>
      <c r="C3220" s="99" t="s">
        <v>283</v>
      </c>
      <c r="D3220" s="99">
        <v>11</v>
      </c>
      <c r="E3220" s="99" t="s">
        <v>290</v>
      </c>
      <c r="F3220" s="99" t="s">
        <v>66</v>
      </c>
      <c r="G3220" s="99" t="s">
        <v>287</v>
      </c>
      <c r="H3220" s="99" t="s">
        <v>289</v>
      </c>
      <c r="I3220" s="99" t="s">
        <v>66</v>
      </c>
      <c r="J3220" s="99" t="s">
        <v>66</v>
      </c>
      <c r="K3220" s="99" t="s">
        <v>66</v>
      </c>
      <c r="L3220" s="99" t="s">
        <v>66</v>
      </c>
      <c r="M3220" s="99" t="s">
        <v>66</v>
      </c>
    </row>
    <row r="3221" spans="1:13" x14ac:dyDescent="0.35">
      <c r="A3221" s="99">
        <v>258.39999999999998</v>
      </c>
      <c r="B3221" s="99">
        <v>37</v>
      </c>
      <c r="C3221" s="99" t="s">
        <v>283</v>
      </c>
      <c r="D3221" s="99">
        <v>12</v>
      </c>
      <c r="E3221" s="99" t="s">
        <v>290</v>
      </c>
      <c r="F3221" s="99" t="s">
        <v>66</v>
      </c>
      <c r="G3221" s="99" t="s">
        <v>287</v>
      </c>
      <c r="H3221" s="99" t="s">
        <v>289</v>
      </c>
      <c r="I3221" s="99" t="s">
        <v>66</v>
      </c>
      <c r="J3221" s="99" t="s">
        <v>66</v>
      </c>
      <c r="K3221" s="99" t="s">
        <v>66</v>
      </c>
      <c r="L3221" s="99" t="s">
        <v>66</v>
      </c>
      <c r="M3221" s="99" t="s">
        <v>66</v>
      </c>
    </row>
    <row r="3222" spans="1:13" x14ac:dyDescent="0.35">
      <c r="A3222" s="99">
        <v>261.39999999999998</v>
      </c>
      <c r="B3222" s="99">
        <v>37</v>
      </c>
      <c r="C3222" s="99" t="s">
        <v>283</v>
      </c>
      <c r="D3222" s="99">
        <v>18</v>
      </c>
      <c r="E3222" s="99" t="s">
        <v>290</v>
      </c>
      <c r="F3222" s="99" t="s">
        <v>66</v>
      </c>
      <c r="G3222" s="99" t="s">
        <v>287</v>
      </c>
      <c r="H3222" s="99" t="s">
        <v>289</v>
      </c>
      <c r="I3222" s="99" t="s">
        <v>66</v>
      </c>
      <c r="J3222" s="99" t="s">
        <v>66</v>
      </c>
      <c r="K3222" s="99" t="s">
        <v>66</v>
      </c>
      <c r="L3222" s="99" t="s">
        <v>66</v>
      </c>
      <c r="M3222" s="99" t="s">
        <v>66</v>
      </c>
    </row>
    <row r="3223" spans="1:13" x14ac:dyDescent="0.35">
      <c r="A3223" s="99">
        <v>264.39999999999998</v>
      </c>
      <c r="B3223" s="99">
        <v>37</v>
      </c>
      <c r="C3223" s="99" t="s">
        <v>283</v>
      </c>
      <c r="D3223" s="99">
        <v>13</v>
      </c>
      <c r="E3223" s="99" t="s">
        <v>290</v>
      </c>
      <c r="F3223" s="99" t="s">
        <v>66</v>
      </c>
      <c r="G3223" s="99" t="s">
        <v>287</v>
      </c>
      <c r="H3223" s="99" t="s">
        <v>289</v>
      </c>
      <c r="I3223" s="99" t="s">
        <v>66</v>
      </c>
      <c r="J3223" s="99" t="s">
        <v>66</v>
      </c>
      <c r="K3223" s="99" t="s">
        <v>66</v>
      </c>
      <c r="L3223" s="99" t="s">
        <v>66</v>
      </c>
      <c r="M3223" s="99" t="s">
        <v>66</v>
      </c>
    </row>
    <row r="3224" spans="1:13" x14ac:dyDescent="0.35">
      <c r="A3224" s="99">
        <v>267.39999999999998</v>
      </c>
      <c r="B3224" s="99">
        <v>37</v>
      </c>
      <c r="C3224" s="99" t="s">
        <v>283</v>
      </c>
      <c r="D3224" s="99">
        <v>12</v>
      </c>
      <c r="E3224" s="99" t="s">
        <v>290</v>
      </c>
      <c r="F3224" s="99" t="s">
        <v>66</v>
      </c>
      <c r="G3224" s="99" t="s">
        <v>287</v>
      </c>
      <c r="H3224" s="99" t="s">
        <v>289</v>
      </c>
      <c r="I3224" s="99" t="s">
        <v>66</v>
      </c>
      <c r="J3224" s="99" t="s">
        <v>66</v>
      </c>
      <c r="K3224" s="99" t="s">
        <v>66</v>
      </c>
      <c r="L3224" s="99" t="s">
        <v>66</v>
      </c>
      <c r="M3224" s="99" t="s">
        <v>66</v>
      </c>
    </row>
    <row r="3225" spans="1:13" x14ac:dyDescent="0.35">
      <c r="A3225" s="99">
        <v>270.39999999999998</v>
      </c>
      <c r="B3225" s="99">
        <v>37</v>
      </c>
      <c r="C3225" s="99" t="s">
        <v>283</v>
      </c>
      <c r="D3225" s="99">
        <v>10</v>
      </c>
      <c r="E3225" s="99" t="s">
        <v>290</v>
      </c>
      <c r="F3225" s="99" t="s">
        <v>66</v>
      </c>
      <c r="G3225" s="99" t="s">
        <v>287</v>
      </c>
      <c r="H3225" s="99" t="s">
        <v>289</v>
      </c>
      <c r="I3225" s="99" t="s">
        <v>66</v>
      </c>
      <c r="J3225" s="99" t="s">
        <v>66</v>
      </c>
      <c r="K3225" s="99" t="s">
        <v>66</v>
      </c>
      <c r="L3225" s="99" t="s">
        <v>66</v>
      </c>
      <c r="M3225" s="99" t="s">
        <v>66</v>
      </c>
    </row>
    <row r="3226" spans="1:13" x14ac:dyDescent="0.35">
      <c r="A3226" s="99">
        <v>273.39999999999998</v>
      </c>
      <c r="B3226" s="99">
        <v>37</v>
      </c>
      <c r="C3226" s="99" t="s">
        <v>283</v>
      </c>
      <c r="D3226" s="99">
        <v>13</v>
      </c>
      <c r="E3226" s="99" t="s">
        <v>290</v>
      </c>
      <c r="F3226" s="99" t="s">
        <v>66</v>
      </c>
      <c r="G3226" s="99" t="s">
        <v>287</v>
      </c>
      <c r="H3226" s="99" t="s">
        <v>289</v>
      </c>
      <c r="I3226" s="99" t="s">
        <v>66</v>
      </c>
      <c r="J3226" s="99" t="s">
        <v>66</v>
      </c>
      <c r="K3226" s="99" t="s">
        <v>66</v>
      </c>
      <c r="L3226" s="99" t="s">
        <v>66</v>
      </c>
      <c r="M3226" s="99" t="s">
        <v>66</v>
      </c>
    </row>
    <row r="3227" spans="1:13" x14ac:dyDescent="0.35">
      <c r="A3227" s="99">
        <v>276.39999999999998</v>
      </c>
      <c r="B3227" s="99">
        <v>37</v>
      </c>
      <c r="C3227" s="99" t="s">
        <v>283</v>
      </c>
      <c r="D3227" s="99">
        <v>9</v>
      </c>
      <c r="E3227" s="99" t="s">
        <v>290</v>
      </c>
      <c r="F3227" s="99" t="s">
        <v>66</v>
      </c>
      <c r="G3227" s="99" t="s">
        <v>287</v>
      </c>
      <c r="H3227" s="99" t="s">
        <v>289</v>
      </c>
      <c r="I3227" s="99" t="s">
        <v>66</v>
      </c>
      <c r="J3227" s="99" t="s">
        <v>66</v>
      </c>
      <c r="K3227" s="99" t="s">
        <v>66</v>
      </c>
      <c r="L3227" s="99" t="s">
        <v>66</v>
      </c>
      <c r="M3227" s="99" t="s">
        <v>66</v>
      </c>
    </row>
    <row r="3228" spans="1:13" x14ac:dyDescent="0.35">
      <c r="A3228" s="99">
        <v>279.39999999999998</v>
      </c>
      <c r="B3228" s="99">
        <v>37</v>
      </c>
      <c r="C3228" s="99" t="s">
        <v>283</v>
      </c>
      <c r="D3228" s="99">
        <v>9</v>
      </c>
      <c r="E3228" s="99" t="s">
        <v>290</v>
      </c>
      <c r="F3228" s="99" t="s">
        <v>66</v>
      </c>
      <c r="G3228" s="99" t="s">
        <v>287</v>
      </c>
      <c r="H3228" s="99" t="s">
        <v>289</v>
      </c>
      <c r="I3228" s="99" t="s">
        <v>66</v>
      </c>
      <c r="J3228" s="99" t="s">
        <v>66</v>
      </c>
      <c r="K3228" s="99" t="s">
        <v>66</v>
      </c>
      <c r="L3228" s="99" t="s">
        <v>66</v>
      </c>
      <c r="M3228" s="99" t="s">
        <v>66</v>
      </c>
    </row>
    <row r="3229" spans="1:13" x14ac:dyDescent="0.35">
      <c r="A3229" s="99">
        <v>282.39999999999998</v>
      </c>
      <c r="B3229" s="99">
        <v>37</v>
      </c>
      <c r="C3229" s="99" t="s">
        <v>283</v>
      </c>
      <c r="D3229" s="99">
        <v>12</v>
      </c>
      <c r="E3229" s="99" t="s">
        <v>290</v>
      </c>
      <c r="F3229" s="99" t="s">
        <v>66</v>
      </c>
      <c r="G3229" s="99" t="s">
        <v>287</v>
      </c>
      <c r="H3229" s="99" t="s">
        <v>289</v>
      </c>
      <c r="I3229" s="99" t="s">
        <v>66</v>
      </c>
      <c r="J3229" s="99" t="s">
        <v>66</v>
      </c>
      <c r="K3229" s="99" t="s">
        <v>66</v>
      </c>
      <c r="L3229" s="99" t="s">
        <v>66</v>
      </c>
      <c r="M3229" s="99" t="s">
        <v>66</v>
      </c>
    </row>
    <row r="3230" spans="1:13" x14ac:dyDescent="0.35">
      <c r="A3230" s="99">
        <v>285.39999999999998</v>
      </c>
      <c r="B3230" s="99">
        <v>37</v>
      </c>
      <c r="C3230" s="99" t="s">
        <v>283</v>
      </c>
      <c r="D3230" s="99">
        <v>10</v>
      </c>
      <c r="E3230" s="99" t="s">
        <v>290</v>
      </c>
      <c r="F3230" s="99" t="s">
        <v>66</v>
      </c>
      <c r="G3230" s="99" t="s">
        <v>287</v>
      </c>
      <c r="H3230" s="99" t="s">
        <v>289</v>
      </c>
      <c r="I3230" s="99" t="s">
        <v>66</v>
      </c>
      <c r="J3230" s="99" t="s">
        <v>66</v>
      </c>
      <c r="K3230" s="99" t="s">
        <v>66</v>
      </c>
      <c r="L3230" s="99" t="s">
        <v>66</v>
      </c>
      <c r="M3230" s="99" t="s">
        <v>66</v>
      </c>
    </row>
    <row r="3231" spans="1:13" x14ac:dyDescent="0.35">
      <c r="A3231" s="99">
        <v>288.39999999999998</v>
      </c>
      <c r="B3231" s="99">
        <v>37</v>
      </c>
      <c r="C3231" s="99" t="s">
        <v>283</v>
      </c>
      <c r="D3231" s="99">
        <v>18</v>
      </c>
      <c r="E3231" s="99" t="s">
        <v>290</v>
      </c>
      <c r="F3231" s="99" t="s">
        <v>66</v>
      </c>
      <c r="G3231" s="99" t="s">
        <v>287</v>
      </c>
      <c r="H3231" s="99" t="s">
        <v>289</v>
      </c>
      <c r="I3231" s="99" t="s">
        <v>66</v>
      </c>
      <c r="J3231" s="99" t="s">
        <v>66</v>
      </c>
      <c r="K3231" s="99" t="s">
        <v>66</v>
      </c>
      <c r="L3231" s="99" t="s">
        <v>66</v>
      </c>
      <c r="M3231" s="99" t="s">
        <v>66</v>
      </c>
    </row>
    <row r="3232" spans="1:13" x14ac:dyDescent="0.35">
      <c r="A3232" s="99">
        <v>291.39999999999998</v>
      </c>
      <c r="B3232" s="99">
        <v>37</v>
      </c>
      <c r="C3232" s="99" t="s">
        <v>283</v>
      </c>
      <c r="D3232" s="99">
        <v>10</v>
      </c>
      <c r="E3232" s="99" t="s">
        <v>290</v>
      </c>
      <c r="F3232" s="99" t="s">
        <v>66</v>
      </c>
      <c r="G3232" s="99" t="s">
        <v>287</v>
      </c>
      <c r="H3232" s="99" t="s">
        <v>289</v>
      </c>
      <c r="I3232" s="99" t="s">
        <v>66</v>
      </c>
      <c r="J3232" s="99" t="s">
        <v>66</v>
      </c>
      <c r="K3232" s="99" t="s">
        <v>66</v>
      </c>
      <c r="L3232" s="99" t="s">
        <v>66</v>
      </c>
      <c r="M3232" s="99" t="s">
        <v>66</v>
      </c>
    </row>
    <row r="3233" spans="1:13" x14ac:dyDescent="0.35">
      <c r="A3233" s="99">
        <v>294.39999999999998</v>
      </c>
      <c r="B3233" s="99">
        <v>37</v>
      </c>
      <c r="C3233" s="99" t="s">
        <v>283</v>
      </c>
      <c r="D3233" s="99">
        <v>10</v>
      </c>
      <c r="E3233" s="99" t="s">
        <v>290</v>
      </c>
      <c r="F3233" s="99" t="s">
        <v>66</v>
      </c>
      <c r="G3233" s="99" t="s">
        <v>287</v>
      </c>
      <c r="H3233" s="99" t="s">
        <v>289</v>
      </c>
      <c r="I3233" s="99" t="s">
        <v>66</v>
      </c>
      <c r="J3233" s="99" t="s">
        <v>66</v>
      </c>
      <c r="K3233" s="99" t="s">
        <v>66</v>
      </c>
      <c r="L3233" s="99" t="s">
        <v>66</v>
      </c>
      <c r="M3233" s="99" t="s">
        <v>66</v>
      </c>
    </row>
    <row r="3234" spans="1:13" x14ac:dyDescent="0.35">
      <c r="A3234" s="99">
        <v>297.39999999999998</v>
      </c>
      <c r="B3234" s="99">
        <v>37</v>
      </c>
      <c r="C3234" s="99" t="s">
        <v>283</v>
      </c>
      <c r="D3234" s="99">
        <v>15</v>
      </c>
      <c r="E3234" s="99" t="s">
        <v>290</v>
      </c>
      <c r="F3234" s="99" t="s">
        <v>66</v>
      </c>
      <c r="G3234" s="99" t="s">
        <v>287</v>
      </c>
      <c r="H3234" s="99" t="s">
        <v>289</v>
      </c>
      <c r="I3234" s="99" t="s">
        <v>66</v>
      </c>
      <c r="J3234" s="99" t="s">
        <v>66</v>
      </c>
      <c r="K3234" s="99" t="s">
        <v>66</v>
      </c>
      <c r="L3234" s="99" t="s">
        <v>66</v>
      </c>
      <c r="M3234" s="99" t="s">
        <v>66</v>
      </c>
    </row>
    <row r="3235" spans="1:13" x14ac:dyDescent="0.35">
      <c r="A3235" s="99">
        <v>300.39999999999998</v>
      </c>
      <c r="B3235" s="99">
        <v>37</v>
      </c>
      <c r="C3235" s="99" t="s">
        <v>283</v>
      </c>
      <c r="D3235" s="99">
        <v>12</v>
      </c>
      <c r="E3235" s="99" t="s">
        <v>290</v>
      </c>
      <c r="F3235" s="99" t="s">
        <v>66</v>
      </c>
      <c r="G3235" s="99" t="s">
        <v>287</v>
      </c>
      <c r="H3235" s="99" t="s">
        <v>289</v>
      </c>
      <c r="I3235" s="99" t="s">
        <v>66</v>
      </c>
      <c r="J3235" s="99" t="s">
        <v>66</v>
      </c>
      <c r="K3235" s="99" t="s">
        <v>66</v>
      </c>
      <c r="L3235" s="99" t="s">
        <v>66</v>
      </c>
      <c r="M3235" s="99" t="s">
        <v>66</v>
      </c>
    </row>
    <row r="3236" spans="1:13" x14ac:dyDescent="0.35">
      <c r="A3236" s="99">
        <v>303.39999999999998</v>
      </c>
      <c r="B3236" s="99">
        <v>37</v>
      </c>
      <c r="C3236" s="99" t="s">
        <v>283</v>
      </c>
      <c r="D3236" s="99">
        <v>15</v>
      </c>
      <c r="E3236" s="99" t="s">
        <v>290</v>
      </c>
      <c r="F3236" s="99" t="s">
        <v>66</v>
      </c>
      <c r="G3236" s="99" t="s">
        <v>287</v>
      </c>
      <c r="H3236" s="99" t="s">
        <v>289</v>
      </c>
      <c r="I3236" s="99" t="s">
        <v>66</v>
      </c>
      <c r="J3236" s="99" t="s">
        <v>66</v>
      </c>
      <c r="K3236" s="99" t="s">
        <v>66</v>
      </c>
      <c r="L3236" s="99" t="s">
        <v>66</v>
      </c>
      <c r="M3236" s="99" t="s">
        <v>66</v>
      </c>
    </row>
    <row r="3237" spans="1:13" x14ac:dyDescent="0.35">
      <c r="A3237" s="99">
        <v>306.39999999999998</v>
      </c>
      <c r="B3237" s="99">
        <v>37</v>
      </c>
      <c r="C3237" s="99" t="s">
        <v>283</v>
      </c>
      <c r="D3237" s="99">
        <v>11</v>
      </c>
      <c r="E3237" s="99" t="s">
        <v>290</v>
      </c>
      <c r="F3237" s="99" t="s">
        <v>66</v>
      </c>
      <c r="G3237" s="99" t="s">
        <v>287</v>
      </c>
      <c r="H3237" s="99" t="s">
        <v>289</v>
      </c>
      <c r="I3237" s="99" t="s">
        <v>66</v>
      </c>
      <c r="J3237" s="99" t="s">
        <v>66</v>
      </c>
      <c r="K3237" s="99" t="s">
        <v>66</v>
      </c>
      <c r="L3237" s="99" t="s">
        <v>66</v>
      </c>
      <c r="M3237" s="99" t="s">
        <v>66</v>
      </c>
    </row>
    <row r="3238" spans="1:13" x14ac:dyDescent="0.35">
      <c r="A3238" s="99">
        <v>309.39999999999998</v>
      </c>
      <c r="B3238" s="99">
        <v>37</v>
      </c>
      <c r="C3238" s="99" t="s">
        <v>283</v>
      </c>
      <c r="D3238" s="99">
        <v>10</v>
      </c>
      <c r="E3238" s="99" t="s">
        <v>290</v>
      </c>
      <c r="F3238" s="99" t="s">
        <v>66</v>
      </c>
      <c r="G3238" s="99" t="s">
        <v>287</v>
      </c>
      <c r="H3238" s="99" t="s">
        <v>289</v>
      </c>
      <c r="I3238" s="99" t="s">
        <v>66</v>
      </c>
      <c r="J3238" s="99" t="s">
        <v>66</v>
      </c>
      <c r="K3238" s="99" t="s">
        <v>66</v>
      </c>
      <c r="L3238" s="99" t="s">
        <v>66</v>
      </c>
      <c r="M3238" s="99" t="s">
        <v>66</v>
      </c>
    </row>
    <row r="3239" spans="1:13" x14ac:dyDescent="0.35">
      <c r="A3239" s="99">
        <v>312.39999999999998</v>
      </c>
      <c r="B3239" s="99">
        <v>37</v>
      </c>
      <c r="C3239" s="99" t="s">
        <v>283</v>
      </c>
      <c r="D3239" s="99">
        <v>15</v>
      </c>
      <c r="E3239" s="99" t="s">
        <v>290</v>
      </c>
      <c r="F3239" s="99" t="s">
        <v>66</v>
      </c>
      <c r="G3239" s="99" t="s">
        <v>287</v>
      </c>
      <c r="H3239" s="99" t="s">
        <v>289</v>
      </c>
      <c r="I3239" s="99" t="s">
        <v>66</v>
      </c>
      <c r="J3239" s="99" t="s">
        <v>66</v>
      </c>
      <c r="K3239" s="99" t="s">
        <v>66</v>
      </c>
      <c r="L3239" s="99" t="s">
        <v>66</v>
      </c>
      <c r="M3239" s="99" t="s">
        <v>66</v>
      </c>
    </row>
    <row r="3240" spans="1:13" x14ac:dyDescent="0.35">
      <c r="A3240" s="99">
        <v>315.39999999999998</v>
      </c>
      <c r="B3240" s="99">
        <v>37</v>
      </c>
      <c r="C3240" s="99" t="s">
        <v>283</v>
      </c>
      <c r="D3240" s="99">
        <v>13</v>
      </c>
      <c r="E3240" s="99" t="s">
        <v>290</v>
      </c>
      <c r="F3240" s="99" t="s">
        <v>66</v>
      </c>
      <c r="G3240" s="99" t="s">
        <v>287</v>
      </c>
      <c r="H3240" s="99" t="s">
        <v>289</v>
      </c>
      <c r="I3240" s="99" t="s">
        <v>66</v>
      </c>
      <c r="J3240" s="99" t="s">
        <v>66</v>
      </c>
      <c r="K3240" s="99" t="s">
        <v>66</v>
      </c>
      <c r="L3240" s="99" t="s">
        <v>66</v>
      </c>
      <c r="M3240" s="99" t="s">
        <v>66</v>
      </c>
    </row>
    <row r="3241" spans="1:13" x14ac:dyDescent="0.35">
      <c r="A3241" s="99">
        <v>318.39999999999998</v>
      </c>
      <c r="B3241" s="99">
        <v>37</v>
      </c>
      <c r="C3241" s="99" t="s">
        <v>283</v>
      </c>
      <c r="D3241" s="99">
        <v>9</v>
      </c>
      <c r="E3241" s="99" t="s">
        <v>290</v>
      </c>
      <c r="F3241" s="99" t="s">
        <v>66</v>
      </c>
      <c r="G3241" s="99" t="s">
        <v>287</v>
      </c>
      <c r="H3241" s="99" t="s">
        <v>289</v>
      </c>
      <c r="I3241" s="99" t="s">
        <v>66</v>
      </c>
      <c r="J3241" s="99" t="s">
        <v>66</v>
      </c>
      <c r="K3241" s="99" t="s">
        <v>66</v>
      </c>
      <c r="L3241" s="99" t="s">
        <v>66</v>
      </c>
      <c r="M3241" s="99" t="s">
        <v>66</v>
      </c>
    </row>
    <row r="3242" spans="1:13" x14ac:dyDescent="0.35">
      <c r="A3242" s="99">
        <v>321.39999999999998</v>
      </c>
      <c r="B3242" s="99">
        <v>37</v>
      </c>
      <c r="C3242" s="99" t="s">
        <v>283</v>
      </c>
      <c r="D3242" s="99">
        <v>12</v>
      </c>
      <c r="E3242" s="99" t="s">
        <v>290</v>
      </c>
      <c r="F3242" s="99" t="s">
        <v>66</v>
      </c>
      <c r="G3242" s="99" t="s">
        <v>287</v>
      </c>
      <c r="H3242" s="99" t="s">
        <v>289</v>
      </c>
      <c r="I3242" s="99" t="s">
        <v>66</v>
      </c>
      <c r="J3242" s="99" t="s">
        <v>66</v>
      </c>
      <c r="K3242" s="99" t="s">
        <v>66</v>
      </c>
      <c r="L3242" s="99" t="s">
        <v>66</v>
      </c>
      <c r="M3242" s="99" t="s">
        <v>66</v>
      </c>
    </row>
    <row r="3243" spans="1:13" x14ac:dyDescent="0.35">
      <c r="A3243" s="99">
        <v>324.39999999999998</v>
      </c>
      <c r="B3243" s="99">
        <v>37</v>
      </c>
      <c r="C3243" s="99" t="s">
        <v>283</v>
      </c>
      <c r="D3243" s="99">
        <v>12</v>
      </c>
      <c r="E3243" s="99" t="s">
        <v>290</v>
      </c>
      <c r="F3243" s="99" t="s">
        <v>66</v>
      </c>
      <c r="G3243" s="99" t="s">
        <v>287</v>
      </c>
      <c r="H3243" s="99" t="s">
        <v>289</v>
      </c>
      <c r="I3243" s="99" t="s">
        <v>66</v>
      </c>
      <c r="J3243" s="99" t="s">
        <v>66</v>
      </c>
      <c r="K3243" s="99" t="s">
        <v>66</v>
      </c>
      <c r="L3243" s="99" t="s">
        <v>66</v>
      </c>
      <c r="M3243" s="99" t="s">
        <v>66</v>
      </c>
    </row>
    <row r="3244" spans="1:13" x14ac:dyDescent="0.35">
      <c r="A3244" s="99">
        <v>327.39999999999998</v>
      </c>
      <c r="B3244" s="99">
        <v>37</v>
      </c>
      <c r="C3244" s="99" t="s">
        <v>283</v>
      </c>
      <c r="D3244" s="99">
        <v>13</v>
      </c>
      <c r="E3244" s="99" t="s">
        <v>290</v>
      </c>
      <c r="F3244" s="99" t="s">
        <v>66</v>
      </c>
      <c r="G3244" s="99" t="s">
        <v>287</v>
      </c>
      <c r="H3244" s="99" t="s">
        <v>289</v>
      </c>
      <c r="I3244" s="99" t="s">
        <v>66</v>
      </c>
      <c r="J3244" s="99" t="s">
        <v>66</v>
      </c>
      <c r="K3244" s="99" t="s">
        <v>66</v>
      </c>
      <c r="L3244" s="99" t="s">
        <v>66</v>
      </c>
      <c r="M3244" s="99" t="s">
        <v>66</v>
      </c>
    </row>
    <row r="3245" spans="1:13" x14ac:dyDescent="0.35">
      <c r="A3245" s="99">
        <v>330.4</v>
      </c>
      <c r="B3245" s="99">
        <v>37</v>
      </c>
      <c r="C3245" s="99" t="s">
        <v>283</v>
      </c>
      <c r="D3245" s="99">
        <v>9</v>
      </c>
      <c r="E3245" s="99" t="s">
        <v>290</v>
      </c>
      <c r="F3245" s="99" t="s">
        <v>66</v>
      </c>
      <c r="G3245" s="99" t="s">
        <v>287</v>
      </c>
      <c r="H3245" s="99" t="s">
        <v>289</v>
      </c>
      <c r="I3245" s="99" t="s">
        <v>66</v>
      </c>
      <c r="J3245" s="99" t="s">
        <v>66</v>
      </c>
      <c r="K3245" s="99" t="s">
        <v>66</v>
      </c>
      <c r="L3245" s="99" t="s">
        <v>66</v>
      </c>
      <c r="M3245" s="99" t="s">
        <v>66</v>
      </c>
    </row>
    <row r="3246" spans="1:13" x14ac:dyDescent="0.35">
      <c r="A3246" s="99">
        <v>333.4</v>
      </c>
      <c r="B3246" s="99">
        <v>37</v>
      </c>
      <c r="C3246" s="99" t="s">
        <v>283</v>
      </c>
      <c r="D3246" s="99">
        <v>13</v>
      </c>
      <c r="E3246" s="99" t="s">
        <v>290</v>
      </c>
      <c r="F3246" s="99" t="s">
        <v>66</v>
      </c>
      <c r="G3246" s="99" t="s">
        <v>287</v>
      </c>
      <c r="H3246" s="99" t="s">
        <v>289</v>
      </c>
      <c r="I3246" s="99" t="s">
        <v>66</v>
      </c>
      <c r="J3246" s="99" t="s">
        <v>66</v>
      </c>
      <c r="K3246" s="99" t="s">
        <v>66</v>
      </c>
      <c r="L3246" s="99" t="s">
        <v>66</v>
      </c>
      <c r="M3246" s="99" t="s">
        <v>66</v>
      </c>
    </row>
    <row r="3247" spans="1:13" x14ac:dyDescent="0.35">
      <c r="A3247" s="99">
        <v>336.4</v>
      </c>
      <c r="B3247" s="99">
        <v>37</v>
      </c>
      <c r="C3247" s="99" t="s">
        <v>283</v>
      </c>
      <c r="D3247" s="99">
        <v>12</v>
      </c>
      <c r="E3247" s="99" t="s">
        <v>290</v>
      </c>
      <c r="F3247" s="99" t="s">
        <v>66</v>
      </c>
      <c r="G3247" s="99" t="s">
        <v>287</v>
      </c>
      <c r="H3247" s="99" t="s">
        <v>289</v>
      </c>
      <c r="I3247" s="99" t="s">
        <v>66</v>
      </c>
      <c r="J3247" s="99" t="s">
        <v>66</v>
      </c>
      <c r="K3247" s="99" t="s">
        <v>66</v>
      </c>
      <c r="L3247" s="99" t="s">
        <v>66</v>
      </c>
      <c r="M3247" s="99" t="s">
        <v>66</v>
      </c>
    </row>
    <row r="3248" spans="1:13" x14ac:dyDescent="0.35">
      <c r="A3248" s="99">
        <v>339.4</v>
      </c>
      <c r="B3248" s="99">
        <v>37</v>
      </c>
      <c r="C3248" s="99" t="s">
        <v>283</v>
      </c>
      <c r="D3248" s="99">
        <v>15</v>
      </c>
      <c r="E3248" s="99" t="s">
        <v>290</v>
      </c>
      <c r="F3248" s="99" t="s">
        <v>66</v>
      </c>
      <c r="G3248" s="99" t="s">
        <v>287</v>
      </c>
      <c r="H3248" s="99" t="s">
        <v>289</v>
      </c>
      <c r="I3248" s="99" t="s">
        <v>66</v>
      </c>
      <c r="J3248" s="99" t="s">
        <v>66</v>
      </c>
      <c r="K3248" s="99" t="s">
        <v>66</v>
      </c>
      <c r="L3248" s="99" t="s">
        <v>66</v>
      </c>
      <c r="M3248" s="99" t="s">
        <v>66</v>
      </c>
    </row>
    <row r="3249" spans="1:13" x14ac:dyDescent="0.35">
      <c r="A3249" s="99">
        <v>342.4</v>
      </c>
      <c r="B3249" s="99">
        <v>37</v>
      </c>
      <c r="C3249" s="99" t="s">
        <v>283</v>
      </c>
      <c r="D3249" s="99">
        <v>12</v>
      </c>
      <c r="E3249" s="99" t="s">
        <v>290</v>
      </c>
      <c r="F3249" s="99" t="s">
        <v>66</v>
      </c>
      <c r="G3249" s="99" t="s">
        <v>287</v>
      </c>
      <c r="H3249" s="99" t="s">
        <v>289</v>
      </c>
      <c r="I3249" s="99" t="s">
        <v>66</v>
      </c>
      <c r="J3249" s="99" t="s">
        <v>66</v>
      </c>
      <c r="K3249" s="99" t="s">
        <v>66</v>
      </c>
      <c r="L3249" s="99" t="s">
        <v>66</v>
      </c>
      <c r="M3249" s="99" t="s">
        <v>66</v>
      </c>
    </row>
    <row r="3250" spans="1:13" x14ac:dyDescent="0.35">
      <c r="A3250" s="99">
        <v>345.4</v>
      </c>
      <c r="B3250" s="99">
        <v>37</v>
      </c>
      <c r="C3250" s="99" t="s">
        <v>283</v>
      </c>
      <c r="D3250" s="99">
        <v>18</v>
      </c>
      <c r="E3250" s="99" t="s">
        <v>290</v>
      </c>
      <c r="F3250" s="99" t="s">
        <v>66</v>
      </c>
      <c r="G3250" s="99" t="s">
        <v>287</v>
      </c>
      <c r="H3250" s="99" t="s">
        <v>289</v>
      </c>
      <c r="I3250" s="99" t="s">
        <v>66</v>
      </c>
      <c r="J3250" s="99" t="s">
        <v>66</v>
      </c>
      <c r="K3250" s="99" t="s">
        <v>66</v>
      </c>
      <c r="L3250" s="99" t="s">
        <v>66</v>
      </c>
      <c r="M3250" s="99" t="s">
        <v>66</v>
      </c>
    </row>
    <row r="3251" spans="1:13" x14ac:dyDescent="0.35">
      <c r="A3251" s="99">
        <v>348.4</v>
      </c>
      <c r="B3251" s="99">
        <v>37</v>
      </c>
      <c r="C3251" s="99" t="s">
        <v>283</v>
      </c>
      <c r="D3251" s="99">
        <v>14</v>
      </c>
      <c r="E3251" s="99" t="s">
        <v>290</v>
      </c>
      <c r="F3251" s="99" t="s">
        <v>66</v>
      </c>
      <c r="G3251" s="99" t="s">
        <v>287</v>
      </c>
      <c r="H3251" s="99" t="s">
        <v>289</v>
      </c>
      <c r="I3251" s="99" t="s">
        <v>66</v>
      </c>
      <c r="J3251" s="99" t="s">
        <v>66</v>
      </c>
      <c r="K3251" s="99" t="s">
        <v>66</v>
      </c>
      <c r="L3251" s="99" t="s">
        <v>66</v>
      </c>
      <c r="M3251" s="99" t="s">
        <v>66</v>
      </c>
    </row>
    <row r="3252" spans="1:13" x14ac:dyDescent="0.35">
      <c r="A3252" s="99">
        <v>351.4</v>
      </c>
      <c r="B3252" s="99">
        <v>37</v>
      </c>
      <c r="C3252" s="99" t="s">
        <v>283</v>
      </c>
      <c r="D3252" s="99">
        <v>13</v>
      </c>
      <c r="E3252" s="99" t="s">
        <v>290</v>
      </c>
      <c r="F3252" s="99" t="s">
        <v>66</v>
      </c>
      <c r="G3252" s="99" t="s">
        <v>287</v>
      </c>
      <c r="H3252" s="99" t="s">
        <v>289</v>
      </c>
      <c r="I3252" s="99" t="s">
        <v>66</v>
      </c>
      <c r="J3252" s="99" t="s">
        <v>66</v>
      </c>
      <c r="K3252" s="99" t="s">
        <v>66</v>
      </c>
      <c r="L3252" s="99" t="s">
        <v>66</v>
      </c>
      <c r="M3252" s="99" t="s">
        <v>66</v>
      </c>
    </row>
    <row r="3253" spans="1:13" x14ac:dyDescent="0.35">
      <c r="A3253" s="99">
        <v>354.4</v>
      </c>
      <c r="B3253" s="99">
        <v>37</v>
      </c>
      <c r="C3253" s="99" t="s">
        <v>283</v>
      </c>
      <c r="D3253" s="99">
        <v>15</v>
      </c>
      <c r="E3253" s="99" t="s">
        <v>290</v>
      </c>
      <c r="F3253" s="99" t="s">
        <v>66</v>
      </c>
      <c r="G3253" s="99" t="s">
        <v>287</v>
      </c>
      <c r="H3253" s="99" t="s">
        <v>289</v>
      </c>
      <c r="I3253" s="99" t="s">
        <v>66</v>
      </c>
      <c r="J3253" s="99" t="s">
        <v>66</v>
      </c>
      <c r="K3253" s="99" t="s">
        <v>66</v>
      </c>
      <c r="L3253" s="99" t="s">
        <v>66</v>
      </c>
      <c r="M3253" s="99" t="s">
        <v>66</v>
      </c>
    </row>
    <row r="3254" spans="1:13" x14ac:dyDescent="0.35">
      <c r="A3254" s="99">
        <v>357.4</v>
      </c>
      <c r="B3254" s="99">
        <v>37</v>
      </c>
      <c r="C3254" s="99" t="s">
        <v>283</v>
      </c>
      <c r="D3254" s="99">
        <v>12</v>
      </c>
      <c r="E3254" s="99" t="s">
        <v>290</v>
      </c>
      <c r="F3254" s="99" t="s">
        <v>66</v>
      </c>
      <c r="G3254" s="99" t="s">
        <v>287</v>
      </c>
      <c r="H3254" s="99" t="s">
        <v>289</v>
      </c>
      <c r="I3254" s="99" t="s">
        <v>66</v>
      </c>
      <c r="J3254" s="99" t="s">
        <v>66</v>
      </c>
      <c r="K3254" s="99" t="s">
        <v>66</v>
      </c>
      <c r="L3254" s="99" t="s">
        <v>66</v>
      </c>
      <c r="M3254" s="99" t="s">
        <v>66</v>
      </c>
    </row>
    <row r="3255" spans="1:13" x14ac:dyDescent="0.35">
      <c r="A3255" s="99">
        <v>360.4</v>
      </c>
      <c r="B3255" s="99">
        <v>37</v>
      </c>
      <c r="C3255" s="99" t="s">
        <v>283</v>
      </c>
      <c r="D3255" s="99">
        <v>14</v>
      </c>
      <c r="E3255" s="99" t="s">
        <v>290</v>
      </c>
      <c r="F3255" s="99" t="s">
        <v>66</v>
      </c>
      <c r="G3255" s="99" t="s">
        <v>287</v>
      </c>
      <c r="H3255" s="99" t="s">
        <v>289</v>
      </c>
      <c r="I3255" s="99" t="s">
        <v>66</v>
      </c>
      <c r="J3255" s="99" t="s">
        <v>66</v>
      </c>
      <c r="K3255" s="99" t="s">
        <v>66</v>
      </c>
      <c r="L3255" s="99" t="s">
        <v>66</v>
      </c>
      <c r="M3255" s="99" t="s">
        <v>66</v>
      </c>
    </row>
    <row r="3256" spans="1:13" x14ac:dyDescent="0.35">
      <c r="A3256" s="99">
        <v>363.4</v>
      </c>
      <c r="B3256" s="99">
        <v>37</v>
      </c>
      <c r="C3256" s="99" t="s">
        <v>283</v>
      </c>
      <c r="D3256" s="99">
        <v>13</v>
      </c>
      <c r="E3256" s="99" t="s">
        <v>290</v>
      </c>
      <c r="F3256" s="99" t="s">
        <v>66</v>
      </c>
      <c r="G3256" s="99" t="s">
        <v>287</v>
      </c>
      <c r="H3256" s="99" t="s">
        <v>289</v>
      </c>
      <c r="I3256" s="99" t="s">
        <v>66</v>
      </c>
      <c r="J3256" s="99" t="s">
        <v>66</v>
      </c>
      <c r="K3256" s="99" t="s">
        <v>66</v>
      </c>
      <c r="L3256" s="99" t="s">
        <v>66</v>
      </c>
      <c r="M3256" s="99" t="s">
        <v>66</v>
      </c>
    </row>
    <row r="3257" spans="1:13" x14ac:dyDescent="0.35">
      <c r="A3257" s="99">
        <v>366.4</v>
      </c>
      <c r="B3257" s="99">
        <v>37</v>
      </c>
      <c r="C3257" s="99" t="s">
        <v>283</v>
      </c>
      <c r="D3257" s="99">
        <v>10</v>
      </c>
      <c r="E3257" s="99" t="s">
        <v>290</v>
      </c>
      <c r="F3257" s="99" t="s">
        <v>66</v>
      </c>
      <c r="G3257" s="99" t="s">
        <v>287</v>
      </c>
      <c r="H3257" s="99" t="s">
        <v>289</v>
      </c>
      <c r="I3257" s="99" t="s">
        <v>66</v>
      </c>
      <c r="J3257" s="99" t="s">
        <v>66</v>
      </c>
      <c r="K3257" s="99" t="s">
        <v>66</v>
      </c>
      <c r="L3257" s="99" t="s">
        <v>66</v>
      </c>
      <c r="M3257" s="99" t="s">
        <v>66</v>
      </c>
    </row>
    <row r="3258" spans="1:13" x14ac:dyDescent="0.35">
      <c r="A3258" s="99">
        <v>369.4</v>
      </c>
      <c r="B3258" s="99">
        <v>36.9</v>
      </c>
      <c r="C3258" s="99" t="s">
        <v>283</v>
      </c>
      <c r="D3258" s="99">
        <v>15</v>
      </c>
      <c r="E3258" s="99" t="s">
        <v>290</v>
      </c>
      <c r="F3258" s="99" t="s">
        <v>66</v>
      </c>
      <c r="G3258" s="99" t="s">
        <v>287</v>
      </c>
      <c r="H3258" s="99" t="s">
        <v>289</v>
      </c>
      <c r="I3258" s="99" t="s">
        <v>66</v>
      </c>
      <c r="J3258" s="99" t="s">
        <v>66</v>
      </c>
      <c r="K3258" s="99" t="s">
        <v>66</v>
      </c>
      <c r="L3258" s="99" t="s">
        <v>66</v>
      </c>
      <c r="M3258" s="99" t="s">
        <v>66</v>
      </c>
    </row>
    <row r="3259" spans="1:13" x14ac:dyDescent="0.35">
      <c r="A3259" s="99">
        <v>372.4</v>
      </c>
      <c r="B3259" s="99">
        <v>37</v>
      </c>
      <c r="C3259" s="99" t="s">
        <v>283</v>
      </c>
      <c r="D3259" s="99">
        <v>14</v>
      </c>
      <c r="E3259" s="99" t="s">
        <v>290</v>
      </c>
      <c r="F3259" s="99" t="s">
        <v>66</v>
      </c>
      <c r="G3259" s="99" t="s">
        <v>287</v>
      </c>
      <c r="H3259" s="99" t="s">
        <v>289</v>
      </c>
      <c r="I3259" s="99" t="s">
        <v>66</v>
      </c>
      <c r="J3259" s="99" t="s">
        <v>66</v>
      </c>
      <c r="K3259" s="99" t="s">
        <v>66</v>
      </c>
      <c r="L3259" s="99" t="s">
        <v>66</v>
      </c>
      <c r="M3259" s="99" t="s">
        <v>66</v>
      </c>
    </row>
    <row r="3260" spans="1:13" x14ac:dyDescent="0.35">
      <c r="A3260" s="99">
        <v>375.4</v>
      </c>
      <c r="B3260" s="99">
        <v>37</v>
      </c>
      <c r="C3260" s="99" t="s">
        <v>283</v>
      </c>
      <c r="D3260" s="99">
        <v>12</v>
      </c>
      <c r="E3260" s="99" t="s">
        <v>290</v>
      </c>
      <c r="F3260" s="99" t="s">
        <v>66</v>
      </c>
      <c r="G3260" s="99" t="s">
        <v>287</v>
      </c>
      <c r="H3260" s="99" t="s">
        <v>289</v>
      </c>
      <c r="I3260" s="99" t="s">
        <v>66</v>
      </c>
      <c r="J3260" s="99" t="s">
        <v>66</v>
      </c>
      <c r="K3260" s="99" t="s">
        <v>66</v>
      </c>
      <c r="L3260" s="99" t="s">
        <v>66</v>
      </c>
      <c r="M3260" s="99" t="s">
        <v>66</v>
      </c>
    </row>
    <row r="3261" spans="1:13" x14ac:dyDescent="0.35">
      <c r="A3261" s="99">
        <v>378.4</v>
      </c>
      <c r="B3261" s="99">
        <v>37</v>
      </c>
      <c r="C3261" s="99" t="s">
        <v>283</v>
      </c>
      <c r="D3261" s="99">
        <v>20</v>
      </c>
      <c r="E3261" s="99" t="s">
        <v>290</v>
      </c>
      <c r="F3261" s="99" t="s">
        <v>66</v>
      </c>
      <c r="G3261" s="99" t="s">
        <v>287</v>
      </c>
      <c r="H3261" s="99" t="s">
        <v>289</v>
      </c>
      <c r="I3261" s="99" t="s">
        <v>66</v>
      </c>
      <c r="J3261" s="99" t="s">
        <v>66</v>
      </c>
      <c r="K3261" s="99" t="s">
        <v>66</v>
      </c>
      <c r="L3261" s="99" t="s">
        <v>66</v>
      </c>
      <c r="M3261" s="99" t="s">
        <v>66</v>
      </c>
    </row>
    <row r="3262" spans="1:13" x14ac:dyDescent="0.35">
      <c r="A3262" s="99">
        <v>381.4</v>
      </c>
      <c r="B3262" s="99">
        <v>37</v>
      </c>
      <c r="C3262" s="99" t="s">
        <v>283</v>
      </c>
      <c r="D3262" s="99">
        <v>14</v>
      </c>
      <c r="E3262" s="99" t="s">
        <v>290</v>
      </c>
      <c r="F3262" s="99" t="s">
        <v>66</v>
      </c>
      <c r="G3262" s="99" t="s">
        <v>287</v>
      </c>
      <c r="H3262" s="99" t="s">
        <v>289</v>
      </c>
      <c r="I3262" s="99" t="s">
        <v>66</v>
      </c>
      <c r="J3262" s="99" t="s">
        <v>66</v>
      </c>
      <c r="K3262" s="99" t="s">
        <v>66</v>
      </c>
      <c r="L3262" s="99" t="s">
        <v>66</v>
      </c>
      <c r="M3262" s="99" t="s">
        <v>66</v>
      </c>
    </row>
    <row r="3263" spans="1:13" x14ac:dyDescent="0.35">
      <c r="A3263" s="99">
        <v>384.4</v>
      </c>
      <c r="B3263" s="99">
        <v>37</v>
      </c>
      <c r="C3263" s="99" t="s">
        <v>283</v>
      </c>
      <c r="D3263" s="99">
        <v>16</v>
      </c>
      <c r="E3263" s="99" t="s">
        <v>290</v>
      </c>
      <c r="F3263" s="99" t="s">
        <v>66</v>
      </c>
      <c r="G3263" s="99" t="s">
        <v>287</v>
      </c>
      <c r="H3263" s="99" t="s">
        <v>289</v>
      </c>
      <c r="I3263" s="99" t="s">
        <v>66</v>
      </c>
      <c r="J3263" s="99" t="s">
        <v>66</v>
      </c>
      <c r="K3263" s="99" t="s">
        <v>66</v>
      </c>
      <c r="L3263" s="99" t="s">
        <v>66</v>
      </c>
      <c r="M3263" s="99" t="s">
        <v>66</v>
      </c>
    </row>
    <row r="3264" spans="1:13" x14ac:dyDescent="0.35">
      <c r="A3264" s="99">
        <v>387.4</v>
      </c>
      <c r="B3264" s="99">
        <v>37</v>
      </c>
      <c r="C3264" s="99" t="s">
        <v>283</v>
      </c>
      <c r="D3264" s="99">
        <v>11</v>
      </c>
      <c r="E3264" s="99" t="s">
        <v>290</v>
      </c>
      <c r="F3264" s="99" t="s">
        <v>66</v>
      </c>
      <c r="G3264" s="99" t="s">
        <v>287</v>
      </c>
      <c r="H3264" s="99" t="s">
        <v>289</v>
      </c>
      <c r="I3264" s="99" t="s">
        <v>66</v>
      </c>
      <c r="J3264" s="99" t="s">
        <v>66</v>
      </c>
      <c r="K3264" s="99" t="s">
        <v>66</v>
      </c>
      <c r="L3264" s="99" t="s">
        <v>66</v>
      </c>
      <c r="M3264" s="99" t="s">
        <v>66</v>
      </c>
    </row>
    <row r="3265" spans="1:13" x14ac:dyDescent="0.35">
      <c r="A3265" s="99">
        <v>390.4</v>
      </c>
      <c r="B3265" s="99">
        <v>37</v>
      </c>
      <c r="C3265" s="99" t="s">
        <v>283</v>
      </c>
      <c r="D3265" s="99">
        <v>9</v>
      </c>
      <c r="E3265" s="99" t="s">
        <v>290</v>
      </c>
      <c r="F3265" s="99" t="s">
        <v>66</v>
      </c>
      <c r="G3265" s="99" t="s">
        <v>287</v>
      </c>
      <c r="H3265" s="99" t="s">
        <v>289</v>
      </c>
      <c r="I3265" s="99" t="s">
        <v>66</v>
      </c>
      <c r="J3265" s="99" t="s">
        <v>66</v>
      </c>
      <c r="K3265" s="99" t="s">
        <v>66</v>
      </c>
      <c r="L3265" s="99" t="s">
        <v>66</v>
      </c>
      <c r="M3265" s="99" t="s">
        <v>66</v>
      </c>
    </row>
    <row r="3266" spans="1:13" x14ac:dyDescent="0.35">
      <c r="A3266" s="99">
        <v>393.4</v>
      </c>
      <c r="B3266" s="99">
        <v>37</v>
      </c>
      <c r="C3266" s="99" t="s">
        <v>283</v>
      </c>
      <c r="D3266" s="99">
        <v>13</v>
      </c>
      <c r="E3266" s="99" t="s">
        <v>290</v>
      </c>
      <c r="F3266" s="99" t="s">
        <v>66</v>
      </c>
      <c r="G3266" s="99" t="s">
        <v>287</v>
      </c>
      <c r="H3266" s="99" t="s">
        <v>289</v>
      </c>
      <c r="I3266" s="99" t="s">
        <v>66</v>
      </c>
      <c r="J3266" s="99" t="s">
        <v>66</v>
      </c>
      <c r="K3266" s="99" t="s">
        <v>66</v>
      </c>
      <c r="L3266" s="99" t="s">
        <v>66</v>
      </c>
      <c r="M3266" s="99" t="s">
        <v>66</v>
      </c>
    </row>
    <row r="3267" spans="1:13" x14ac:dyDescent="0.35">
      <c r="A3267" s="99">
        <v>396.4</v>
      </c>
      <c r="B3267" s="99">
        <v>37</v>
      </c>
      <c r="C3267" s="99" t="s">
        <v>283</v>
      </c>
      <c r="D3267" s="99">
        <v>9</v>
      </c>
      <c r="E3267" s="99" t="s">
        <v>290</v>
      </c>
      <c r="F3267" s="99" t="s">
        <v>66</v>
      </c>
      <c r="G3267" s="99" t="s">
        <v>287</v>
      </c>
      <c r="H3267" s="99" t="s">
        <v>289</v>
      </c>
      <c r="I3267" s="99" t="s">
        <v>66</v>
      </c>
      <c r="J3267" s="99" t="s">
        <v>66</v>
      </c>
      <c r="K3267" s="99" t="s">
        <v>66</v>
      </c>
      <c r="L3267" s="99" t="s">
        <v>66</v>
      </c>
      <c r="M3267" s="99" t="s">
        <v>66</v>
      </c>
    </row>
    <row r="3268" spans="1:13" x14ac:dyDescent="0.35">
      <c r="A3268" s="99">
        <v>399.4</v>
      </c>
      <c r="B3268" s="99">
        <v>37</v>
      </c>
      <c r="C3268" s="99" t="s">
        <v>283</v>
      </c>
      <c r="D3268" s="99">
        <v>11</v>
      </c>
      <c r="E3268" s="99" t="s">
        <v>290</v>
      </c>
      <c r="F3268" s="99" t="s">
        <v>66</v>
      </c>
      <c r="G3268" s="99" t="s">
        <v>287</v>
      </c>
      <c r="H3268" s="99" t="s">
        <v>289</v>
      </c>
      <c r="I3268" s="99" t="s">
        <v>66</v>
      </c>
      <c r="J3268" s="99" t="s">
        <v>66</v>
      </c>
      <c r="K3268" s="99" t="s">
        <v>66</v>
      </c>
      <c r="L3268" s="99" t="s">
        <v>66</v>
      </c>
      <c r="M3268" s="99" t="s">
        <v>66</v>
      </c>
    </row>
    <row r="3269" spans="1:13" x14ac:dyDescent="0.35">
      <c r="A3269" s="99">
        <v>402.4</v>
      </c>
      <c r="B3269" s="99">
        <v>37</v>
      </c>
      <c r="C3269" s="99" t="s">
        <v>283</v>
      </c>
      <c r="D3269" s="99">
        <v>15</v>
      </c>
      <c r="E3269" s="99" t="s">
        <v>290</v>
      </c>
      <c r="F3269" s="99" t="s">
        <v>66</v>
      </c>
      <c r="G3269" s="99" t="s">
        <v>287</v>
      </c>
      <c r="H3269" s="99" t="s">
        <v>289</v>
      </c>
      <c r="I3269" s="99" t="s">
        <v>66</v>
      </c>
      <c r="J3269" s="99" t="s">
        <v>66</v>
      </c>
      <c r="K3269" s="99" t="s">
        <v>66</v>
      </c>
      <c r="L3269" s="99" t="s">
        <v>66</v>
      </c>
      <c r="M3269" s="99" t="s">
        <v>66</v>
      </c>
    </row>
    <row r="3270" spans="1:13" x14ac:dyDescent="0.35">
      <c r="A3270" s="99">
        <v>405.4</v>
      </c>
      <c r="B3270" s="99">
        <v>37</v>
      </c>
      <c r="C3270" s="99" t="s">
        <v>283</v>
      </c>
      <c r="D3270" s="99">
        <v>14</v>
      </c>
      <c r="E3270" s="99" t="s">
        <v>290</v>
      </c>
      <c r="F3270" s="99" t="s">
        <v>66</v>
      </c>
      <c r="G3270" s="99" t="s">
        <v>287</v>
      </c>
      <c r="H3270" s="99" t="s">
        <v>289</v>
      </c>
      <c r="I3270" s="99" t="s">
        <v>66</v>
      </c>
      <c r="J3270" s="99" t="s">
        <v>66</v>
      </c>
      <c r="K3270" s="99" t="s">
        <v>66</v>
      </c>
      <c r="L3270" s="99" t="s">
        <v>66</v>
      </c>
      <c r="M3270" s="99" t="s">
        <v>66</v>
      </c>
    </row>
    <row r="3271" spans="1:13" x14ac:dyDescent="0.35">
      <c r="A3271" s="99">
        <v>408.4</v>
      </c>
      <c r="B3271" s="99">
        <v>37</v>
      </c>
      <c r="C3271" s="99" t="s">
        <v>283</v>
      </c>
      <c r="D3271" s="99">
        <v>15</v>
      </c>
      <c r="E3271" s="99" t="s">
        <v>290</v>
      </c>
      <c r="F3271" s="99" t="s">
        <v>66</v>
      </c>
      <c r="G3271" s="99" t="s">
        <v>287</v>
      </c>
      <c r="H3271" s="99" t="s">
        <v>289</v>
      </c>
      <c r="I3271" s="99" t="s">
        <v>66</v>
      </c>
      <c r="J3271" s="99" t="s">
        <v>66</v>
      </c>
      <c r="K3271" s="99" t="s">
        <v>66</v>
      </c>
      <c r="L3271" s="99" t="s">
        <v>66</v>
      </c>
      <c r="M3271" s="99" t="s">
        <v>66</v>
      </c>
    </row>
    <row r="3272" spans="1:13" x14ac:dyDescent="0.35">
      <c r="A3272" s="99">
        <v>411.4</v>
      </c>
      <c r="B3272" s="99">
        <v>37</v>
      </c>
      <c r="C3272" s="99" t="s">
        <v>283</v>
      </c>
      <c r="D3272" s="99">
        <v>11</v>
      </c>
      <c r="E3272" s="99" t="s">
        <v>290</v>
      </c>
      <c r="F3272" s="99" t="s">
        <v>66</v>
      </c>
      <c r="G3272" s="99" t="s">
        <v>287</v>
      </c>
      <c r="H3272" s="99" t="s">
        <v>289</v>
      </c>
      <c r="I3272" s="99" t="s">
        <v>66</v>
      </c>
      <c r="J3272" s="99" t="s">
        <v>66</v>
      </c>
      <c r="K3272" s="99" t="s">
        <v>66</v>
      </c>
      <c r="L3272" s="99" t="s">
        <v>66</v>
      </c>
      <c r="M3272" s="99" t="s">
        <v>66</v>
      </c>
    </row>
    <row r="3273" spans="1:13" x14ac:dyDescent="0.35">
      <c r="A3273" s="99">
        <v>414.4</v>
      </c>
      <c r="B3273" s="99">
        <v>37</v>
      </c>
      <c r="C3273" s="99" t="s">
        <v>283</v>
      </c>
      <c r="D3273" s="99">
        <v>6</v>
      </c>
      <c r="E3273" s="99" t="s">
        <v>290</v>
      </c>
      <c r="F3273" s="99" t="s">
        <v>66</v>
      </c>
      <c r="G3273" s="99" t="s">
        <v>287</v>
      </c>
      <c r="H3273" s="99" t="s">
        <v>289</v>
      </c>
      <c r="I3273" s="99" t="s">
        <v>66</v>
      </c>
      <c r="J3273" s="99" t="s">
        <v>66</v>
      </c>
      <c r="K3273" s="99" t="s">
        <v>66</v>
      </c>
      <c r="L3273" s="99" t="s">
        <v>66</v>
      </c>
      <c r="M3273" s="99" t="s">
        <v>66</v>
      </c>
    </row>
    <row r="3274" spans="1:13" x14ac:dyDescent="0.35">
      <c r="A3274" s="99">
        <v>417.4</v>
      </c>
      <c r="B3274" s="99">
        <v>37</v>
      </c>
      <c r="C3274" s="99" t="s">
        <v>283</v>
      </c>
      <c r="D3274" s="99">
        <v>9</v>
      </c>
      <c r="E3274" s="99" t="s">
        <v>290</v>
      </c>
      <c r="F3274" s="99" t="s">
        <v>66</v>
      </c>
      <c r="G3274" s="99" t="s">
        <v>287</v>
      </c>
      <c r="H3274" s="99" t="s">
        <v>289</v>
      </c>
      <c r="I3274" s="99" t="s">
        <v>66</v>
      </c>
      <c r="J3274" s="99" t="s">
        <v>66</v>
      </c>
      <c r="K3274" s="99" t="s">
        <v>66</v>
      </c>
      <c r="L3274" s="99" t="s">
        <v>66</v>
      </c>
      <c r="M3274" s="99" t="s">
        <v>66</v>
      </c>
    </row>
    <row r="3275" spans="1:13" x14ac:dyDescent="0.35">
      <c r="A3275" s="99">
        <v>420.4</v>
      </c>
      <c r="B3275" s="99">
        <v>37</v>
      </c>
      <c r="C3275" s="99" t="s">
        <v>283</v>
      </c>
      <c r="D3275" s="99">
        <v>11</v>
      </c>
      <c r="E3275" s="99" t="s">
        <v>290</v>
      </c>
      <c r="F3275" s="99" t="s">
        <v>66</v>
      </c>
      <c r="G3275" s="99" t="s">
        <v>287</v>
      </c>
      <c r="H3275" s="99" t="s">
        <v>289</v>
      </c>
      <c r="I3275" s="99" t="s">
        <v>66</v>
      </c>
      <c r="J3275" s="99" t="s">
        <v>66</v>
      </c>
      <c r="K3275" s="99" t="s">
        <v>66</v>
      </c>
      <c r="L3275" s="99" t="s">
        <v>66</v>
      </c>
      <c r="M3275" s="99" t="s">
        <v>66</v>
      </c>
    </row>
    <row r="3276" spans="1:13" x14ac:dyDescent="0.35">
      <c r="A3276" s="99">
        <v>423.4</v>
      </c>
      <c r="B3276" s="99">
        <v>37</v>
      </c>
      <c r="C3276" s="99" t="s">
        <v>283</v>
      </c>
      <c r="D3276" s="99">
        <v>13</v>
      </c>
      <c r="E3276" s="99" t="s">
        <v>290</v>
      </c>
      <c r="F3276" s="99" t="s">
        <v>66</v>
      </c>
      <c r="G3276" s="99" t="s">
        <v>287</v>
      </c>
      <c r="H3276" s="99" t="s">
        <v>289</v>
      </c>
      <c r="I3276" s="99" t="s">
        <v>66</v>
      </c>
      <c r="J3276" s="99" t="s">
        <v>66</v>
      </c>
      <c r="K3276" s="99" t="s">
        <v>66</v>
      </c>
      <c r="L3276" s="99" t="s">
        <v>66</v>
      </c>
      <c r="M3276" s="99" t="s">
        <v>66</v>
      </c>
    </row>
    <row r="3277" spans="1:13" x14ac:dyDescent="0.35">
      <c r="A3277" s="99">
        <v>426.4</v>
      </c>
      <c r="B3277" s="99">
        <v>37</v>
      </c>
      <c r="C3277" s="99" t="s">
        <v>283</v>
      </c>
      <c r="D3277" s="99">
        <v>14</v>
      </c>
      <c r="E3277" s="99" t="s">
        <v>290</v>
      </c>
      <c r="F3277" s="99" t="s">
        <v>66</v>
      </c>
      <c r="G3277" s="99" t="s">
        <v>287</v>
      </c>
      <c r="H3277" s="99" t="s">
        <v>289</v>
      </c>
      <c r="I3277" s="99" t="s">
        <v>66</v>
      </c>
      <c r="J3277" s="99" t="s">
        <v>66</v>
      </c>
      <c r="K3277" s="99" t="s">
        <v>66</v>
      </c>
      <c r="L3277" s="99" t="s">
        <v>66</v>
      </c>
      <c r="M3277" s="99" t="s">
        <v>66</v>
      </c>
    </row>
    <row r="3278" spans="1:13" x14ac:dyDescent="0.35">
      <c r="A3278" s="99">
        <v>429.4</v>
      </c>
      <c r="B3278" s="99">
        <v>37</v>
      </c>
      <c r="C3278" s="99" t="s">
        <v>283</v>
      </c>
      <c r="D3278" s="99">
        <v>13</v>
      </c>
      <c r="E3278" s="99" t="s">
        <v>290</v>
      </c>
      <c r="F3278" s="99" t="s">
        <v>66</v>
      </c>
      <c r="G3278" s="99" t="s">
        <v>287</v>
      </c>
      <c r="H3278" s="99" t="s">
        <v>289</v>
      </c>
      <c r="I3278" s="99" t="s">
        <v>66</v>
      </c>
      <c r="J3278" s="99" t="s">
        <v>66</v>
      </c>
      <c r="K3278" s="99" t="s">
        <v>66</v>
      </c>
      <c r="L3278" s="99" t="s">
        <v>66</v>
      </c>
      <c r="M3278" s="99" t="s">
        <v>66</v>
      </c>
    </row>
    <row r="3279" spans="1:13" x14ac:dyDescent="0.35">
      <c r="A3279" s="99">
        <v>432.4</v>
      </c>
      <c r="B3279" s="99">
        <v>37</v>
      </c>
      <c r="C3279" s="99" t="s">
        <v>283</v>
      </c>
      <c r="D3279" s="99">
        <v>14</v>
      </c>
      <c r="E3279" s="99" t="s">
        <v>290</v>
      </c>
      <c r="F3279" s="99" t="s">
        <v>66</v>
      </c>
      <c r="G3279" s="99" t="s">
        <v>287</v>
      </c>
      <c r="H3279" s="99" t="s">
        <v>289</v>
      </c>
      <c r="I3279" s="99" t="s">
        <v>66</v>
      </c>
      <c r="J3279" s="99" t="s">
        <v>66</v>
      </c>
      <c r="K3279" s="99" t="s">
        <v>66</v>
      </c>
      <c r="L3279" s="99" t="s">
        <v>66</v>
      </c>
      <c r="M3279" s="99" t="s">
        <v>66</v>
      </c>
    </row>
    <row r="3280" spans="1:13" x14ac:dyDescent="0.35">
      <c r="A3280" s="99">
        <v>435.4</v>
      </c>
      <c r="B3280" s="99">
        <v>37</v>
      </c>
      <c r="C3280" s="99" t="s">
        <v>283</v>
      </c>
      <c r="D3280" s="99">
        <v>9</v>
      </c>
      <c r="E3280" s="99" t="s">
        <v>290</v>
      </c>
      <c r="F3280" s="99" t="s">
        <v>66</v>
      </c>
      <c r="G3280" s="99" t="s">
        <v>287</v>
      </c>
      <c r="H3280" s="99" t="s">
        <v>289</v>
      </c>
      <c r="I3280" s="99" t="s">
        <v>66</v>
      </c>
      <c r="J3280" s="99" t="s">
        <v>66</v>
      </c>
      <c r="K3280" s="99" t="s">
        <v>66</v>
      </c>
      <c r="L3280" s="99" t="s">
        <v>66</v>
      </c>
      <c r="M3280" s="99" t="s">
        <v>66</v>
      </c>
    </row>
    <row r="3281" spans="1:13" x14ac:dyDescent="0.35">
      <c r="A3281" s="99">
        <v>438.4</v>
      </c>
      <c r="B3281" s="99">
        <v>37</v>
      </c>
      <c r="C3281" s="99" t="s">
        <v>283</v>
      </c>
      <c r="D3281" s="99">
        <v>8</v>
      </c>
      <c r="E3281" s="99" t="s">
        <v>290</v>
      </c>
      <c r="F3281" s="99" t="s">
        <v>66</v>
      </c>
      <c r="G3281" s="99" t="s">
        <v>287</v>
      </c>
      <c r="H3281" s="99" t="s">
        <v>289</v>
      </c>
      <c r="I3281" s="99" t="s">
        <v>66</v>
      </c>
      <c r="J3281" s="99" t="s">
        <v>66</v>
      </c>
      <c r="K3281" s="99" t="s">
        <v>66</v>
      </c>
      <c r="L3281" s="99" t="s">
        <v>66</v>
      </c>
      <c r="M3281" s="99" t="s">
        <v>66</v>
      </c>
    </row>
    <row r="3282" spans="1:13" x14ac:dyDescent="0.35">
      <c r="A3282" s="99">
        <v>441.4</v>
      </c>
      <c r="B3282" s="99">
        <v>37</v>
      </c>
      <c r="C3282" s="99" t="s">
        <v>283</v>
      </c>
      <c r="D3282" s="99">
        <v>14</v>
      </c>
      <c r="E3282" s="99" t="s">
        <v>290</v>
      </c>
      <c r="F3282" s="99" t="s">
        <v>66</v>
      </c>
      <c r="G3282" s="99" t="s">
        <v>287</v>
      </c>
      <c r="H3282" s="99" t="s">
        <v>289</v>
      </c>
      <c r="I3282" s="99" t="s">
        <v>66</v>
      </c>
      <c r="J3282" s="99" t="s">
        <v>66</v>
      </c>
      <c r="K3282" s="99" t="s">
        <v>66</v>
      </c>
      <c r="L3282" s="99" t="s">
        <v>66</v>
      </c>
      <c r="M3282" s="99" t="s">
        <v>66</v>
      </c>
    </row>
    <row r="3283" spans="1:13" x14ac:dyDescent="0.35">
      <c r="A3283" s="99">
        <v>444.4</v>
      </c>
      <c r="B3283" s="99">
        <v>37</v>
      </c>
      <c r="C3283" s="99" t="s">
        <v>283</v>
      </c>
      <c r="D3283" s="99">
        <v>15</v>
      </c>
      <c r="E3283" s="99" t="s">
        <v>290</v>
      </c>
      <c r="F3283" s="99" t="s">
        <v>66</v>
      </c>
      <c r="G3283" s="99" t="s">
        <v>287</v>
      </c>
      <c r="H3283" s="99" t="s">
        <v>289</v>
      </c>
      <c r="I3283" s="99" t="s">
        <v>66</v>
      </c>
      <c r="J3283" s="99" t="s">
        <v>66</v>
      </c>
      <c r="K3283" s="99" t="s">
        <v>66</v>
      </c>
      <c r="L3283" s="99" t="s">
        <v>66</v>
      </c>
      <c r="M3283" s="99" t="s">
        <v>66</v>
      </c>
    </row>
    <row r="3284" spans="1:13" x14ac:dyDescent="0.35">
      <c r="A3284" s="99">
        <v>447.4</v>
      </c>
      <c r="B3284" s="99">
        <v>37</v>
      </c>
      <c r="C3284" s="99" t="s">
        <v>283</v>
      </c>
      <c r="D3284" s="99">
        <v>15</v>
      </c>
      <c r="E3284" s="99" t="s">
        <v>290</v>
      </c>
      <c r="F3284" s="99" t="s">
        <v>66</v>
      </c>
      <c r="G3284" s="99" t="s">
        <v>287</v>
      </c>
      <c r="H3284" s="99" t="s">
        <v>289</v>
      </c>
      <c r="I3284" s="99" t="s">
        <v>66</v>
      </c>
      <c r="J3284" s="99" t="s">
        <v>66</v>
      </c>
      <c r="K3284" s="99" t="s">
        <v>66</v>
      </c>
      <c r="L3284" s="99" t="s">
        <v>66</v>
      </c>
      <c r="M3284" s="99" t="s">
        <v>66</v>
      </c>
    </row>
    <row r="3285" spans="1:13" x14ac:dyDescent="0.35">
      <c r="A3285" s="99">
        <v>450.4</v>
      </c>
      <c r="B3285" s="99">
        <v>37</v>
      </c>
      <c r="C3285" s="99" t="s">
        <v>283</v>
      </c>
      <c r="D3285" s="99">
        <v>15</v>
      </c>
      <c r="E3285" s="99" t="s">
        <v>290</v>
      </c>
      <c r="F3285" s="99" t="s">
        <v>66</v>
      </c>
      <c r="G3285" s="99" t="s">
        <v>287</v>
      </c>
      <c r="H3285" s="99" t="s">
        <v>289</v>
      </c>
      <c r="I3285" s="99" t="s">
        <v>66</v>
      </c>
      <c r="J3285" s="99" t="s">
        <v>66</v>
      </c>
      <c r="K3285" s="99" t="s">
        <v>66</v>
      </c>
      <c r="L3285" s="99" t="s">
        <v>66</v>
      </c>
      <c r="M3285" s="99" t="s">
        <v>66</v>
      </c>
    </row>
    <row r="3286" spans="1:13" x14ac:dyDescent="0.35">
      <c r="A3286" s="99">
        <v>453.4</v>
      </c>
      <c r="B3286" s="99">
        <v>37</v>
      </c>
      <c r="C3286" s="99" t="s">
        <v>283</v>
      </c>
      <c r="D3286" s="99">
        <v>12</v>
      </c>
      <c r="E3286" s="99" t="s">
        <v>290</v>
      </c>
      <c r="F3286" s="99" t="s">
        <v>66</v>
      </c>
      <c r="G3286" s="99" t="s">
        <v>287</v>
      </c>
      <c r="H3286" s="99" t="s">
        <v>289</v>
      </c>
      <c r="I3286" s="99" t="s">
        <v>66</v>
      </c>
      <c r="J3286" s="99" t="s">
        <v>66</v>
      </c>
      <c r="K3286" s="99" t="s">
        <v>66</v>
      </c>
      <c r="L3286" s="99" t="s">
        <v>66</v>
      </c>
      <c r="M3286" s="99" t="s">
        <v>66</v>
      </c>
    </row>
    <row r="3287" spans="1:13" x14ac:dyDescent="0.35">
      <c r="A3287" s="99">
        <v>456.4</v>
      </c>
      <c r="B3287" s="99">
        <v>37</v>
      </c>
      <c r="C3287" s="99" t="s">
        <v>283</v>
      </c>
      <c r="D3287" s="99">
        <v>13</v>
      </c>
      <c r="E3287" s="99" t="s">
        <v>290</v>
      </c>
      <c r="F3287" s="99" t="s">
        <v>66</v>
      </c>
      <c r="G3287" s="99" t="s">
        <v>287</v>
      </c>
      <c r="H3287" s="99" t="s">
        <v>289</v>
      </c>
      <c r="I3287" s="99" t="s">
        <v>66</v>
      </c>
      <c r="J3287" s="99" t="s">
        <v>66</v>
      </c>
      <c r="K3287" s="99" t="s">
        <v>66</v>
      </c>
      <c r="L3287" s="99" t="s">
        <v>66</v>
      </c>
      <c r="M3287" s="99" t="s">
        <v>66</v>
      </c>
    </row>
    <row r="3288" spans="1:13" x14ac:dyDescent="0.35">
      <c r="A3288" s="99">
        <v>459.4</v>
      </c>
      <c r="B3288" s="99">
        <v>37</v>
      </c>
      <c r="C3288" s="99" t="s">
        <v>283</v>
      </c>
      <c r="D3288" s="99">
        <v>14</v>
      </c>
      <c r="E3288" s="99" t="s">
        <v>290</v>
      </c>
      <c r="F3288" s="99" t="s">
        <v>66</v>
      </c>
      <c r="G3288" s="99" t="s">
        <v>287</v>
      </c>
      <c r="H3288" s="99" t="s">
        <v>289</v>
      </c>
      <c r="I3288" s="99" t="s">
        <v>66</v>
      </c>
      <c r="J3288" s="99" t="s">
        <v>66</v>
      </c>
      <c r="K3288" s="99" t="s">
        <v>66</v>
      </c>
      <c r="L3288" s="99" t="s">
        <v>66</v>
      </c>
      <c r="M3288" s="99" t="s">
        <v>66</v>
      </c>
    </row>
    <row r="3289" spans="1:13" x14ac:dyDescent="0.35">
      <c r="A3289" s="99">
        <v>462.4</v>
      </c>
      <c r="B3289" s="99">
        <v>37</v>
      </c>
      <c r="C3289" s="99" t="s">
        <v>283</v>
      </c>
      <c r="D3289" s="99">
        <v>15</v>
      </c>
      <c r="E3289" s="99" t="s">
        <v>290</v>
      </c>
      <c r="F3289" s="99" t="s">
        <v>66</v>
      </c>
      <c r="G3289" s="99" t="s">
        <v>287</v>
      </c>
      <c r="H3289" s="99" t="s">
        <v>289</v>
      </c>
      <c r="I3289" s="99" t="s">
        <v>66</v>
      </c>
      <c r="J3289" s="99" t="s">
        <v>66</v>
      </c>
      <c r="K3289" s="99" t="s">
        <v>66</v>
      </c>
      <c r="L3289" s="99" t="s">
        <v>66</v>
      </c>
      <c r="M3289" s="99" t="s">
        <v>66</v>
      </c>
    </row>
    <row r="3290" spans="1:13" x14ac:dyDescent="0.35">
      <c r="A3290" s="99">
        <v>465.4</v>
      </c>
      <c r="B3290" s="99">
        <v>37</v>
      </c>
      <c r="C3290" s="99" t="s">
        <v>283</v>
      </c>
      <c r="D3290" s="99">
        <v>10</v>
      </c>
      <c r="E3290" s="99" t="s">
        <v>290</v>
      </c>
      <c r="F3290" s="99" t="s">
        <v>66</v>
      </c>
      <c r="G3290" s="99" t="s">
        <v>287</v>
      </c>
      <c r="H3290" s="99" t="s">
        <v>289</v>
      </c>
      <c r="I3290" s="99" t="s">
        <v>66</v>
      </c>
      <c r="J3290" s="99" t="s">
        <v>66</v>
      </c>
      <c r="K3290" s="99" t="s">
        <v>66</v>
      </c>
      <c r="L3290" s="99" t="s">
        <v>66</v>
      </c>
      <c r="M3290" s="99" t="s">
        <v>66</v>
      </c>
    </row>
    <row r="3291" spans="1:13" x14ac:dyDescent="0.35">
      <c r="A3291" s="99">
        <v>468.4</v>
      </c>
      <c r="B3291" s="99">
        <v>37</v>
      </c>
      <c r="C3291" s="99" t="s">
        <v>283</v>
      </c>
      <c r="D3291" s="99">
        <v>13</v>
      </c>
      <c r="E3291" s="99" t="s">
        <v>290</v>
      </c>
      <c r="F3291" s="99" t="s">
        <v>66</v>
      </c>
      <c r="G3291" s="99" t="s">
        <v>287</v>
      </c>
      <c r="H3291" s="99" t="s">
        <v>289</v>
      </c>
      <c r="I3291" s="99" t="s">
        <v>66</v>
      </c>
      <c r="J3291" s="99" t="s">
        <v>66</v>
      </c>
      <c r="K3291" s="99" t="s">
        <v>66</v>
      </c>
      <c r="L3291" s="99" t="s">
        <v>66</v>
      </c>
      <c r="M3291" s="99" t="s">
        <v>66</v>
      </c>
    </row>
    <row r="3292" spans="1:13" x14ac:dyDescent="0.35">
      <c r="A3292" s="99">
        <v>471.4</v>
      </c>
      <c r="B3292" s="99">
        <v>37</v>
      </c>
      <c r="C3292" s="99" t="s">
        <v>283</v>
      </c>
      <c r="D3292" s="99">
        <v>16</v>
      </c>
      <c r="E3292" s="99" t="s">
        <v>290</v>
      </c>
      <c r="F3292" s="99" t="s">
        <v>66</v>
      </c>
      <c r="G3292" s="99" t="s">
        <v>287</v>
      </c>
      <c r="H3292" s="99" t="s">
        <v>289</v>
      </c>
      <c r="I3292" s="99" t="s">
        <v>66</v>
      </c>
      <c r="J3292" s="99" t="s">
        <v>66</v>
      </c>
      <c r="K3292" s="99" t="s">
        <v>66</v>
      </c>
      <c r="L3292" s="99" t="s">
        <v>66</v>
      </c>
      <c r="M3292" s="99" t="s">
        <v>66</v>
      </c>
    </row>
    <row r="3293" spans="1:13" x14ac:dyDescent="0.35">
      <c r="A3293" s="99">
        <v>474.4</v>
      </c>
      <c r="B3293" s="99">
        <v>37</v>
      </c>
      <c r="C3293" s="99" t="s">
        <v>283</v>
      </c>
      <c r="D3293" s="99">
        <v>15</v>
      </c>
      <c r="E3293" s="99" t="s">
        <v>290</v>
      </c>
      <c r="F3293" s="99" t="s">
        <v>66</v>
      </c>
      <c r="G3293" s="99" t="s">
        <v>287</v>
      </c>
      <c r="H3293" s="99" t="s">
        <v>289</v>
      </c>
      <c r="I3293" s="99" t="s">
        <v>66</v>
      </c>
      <c r="J3293" s="99" t="s">
        <v>66</v>
      </c>
      <c r="K3293" s="99" t="s">
        <v>66</v>
      </c>
      <c r="L3293" s="99" t="s">
        <v>66</v>
      </c>
      <c r="M3293" s="99" t="s">
        <v>66</v>
      </c>
    </row>
    <row r="3294" spans="1:13" x14ac:dyDescent="0.35">
      <c r="A3294" s="99">
        <v>477.4</v>
      </c>
      <c r="B3294" s="99">
        <v>37</v>
      </c>
      <c r="C3294" s="99" t="s">
        <v>283</v>
      </c>
      <c r="D3294" s="99">
        <v>14</v>
      </c>
      <c r="E3294" s="99" t="s">
        <v>290</v>
      </c>
      <c r="F3294" s="99" t="s">
        <v>66</v>
      </c>
      <c r="G3294" s="99" t="s">
        <v>287</v>
      </c>
      <c r="H3294" s="99" t="s">
        <v>289</v>
      </c>
      <c r="I3294" s="99" t="s">
        <v>66</v>
      </c>
      <c r="J3294" s="99" t="s">
        <v>66</v>
      </c>
      <c r="K3294" s="99" t="s">
        <v>66</v>
      </c>
      <c r="L3294" s="99" t="s">
        <v>66</v>
      </c>
      <c r="M3294" s="99" t="s">
        <v>66</v>
      </c>
    </row>
    <row r="3295" spans="1:13" x14ac:dyDescent="0.35">
      <c r="A3295" s="99">
        <v>480.4</v>
      </c>
      <c r="B3295" s="99">
        <v>37</v>
      </c>
      <c r="C3295" s="99" t="s">
        <v>283</v>
      </c>
      <c r="D3295" s="99">
        <v>13</v>
      </c>
      <c r="E3295" s="99" t="s">
        <v>290</v>
      </c>
      <c r="F3295" s="99" t="s">
        <v>66</v>
      </c>
      <c r="G3295" s="99" t="s">
        <v>287</v>
      </c>
      <c r="H3295" s="99" t="s">
        <v>289</v>
      </c>
      <c r="I3295" s="99" t="s">
        <v>66</v>
      </c>
      <c r="J3295" s="99" t="s">
        <v>66</v>
      </c>
      <c r="K3295" s="99" t="s">
        <v>66</v>
      </c>
      <c r="L3295" s="99" t="s">
        <v>66</v>
      </c>
      <c r="M3295" s="99" t="s">
        <v>66</v>
      </c>
    </row>
    <row r="3296" spans="1:13" x14ac:dyDescent="0.35">
      <c r="A3296" s="99">
        <v>483.4</v>
      </c>
      <c r="B3296" s="99">
        <v>37</v>
      </c>
      <c r="C3296" s="99" t="s">
        <v>283</v>
      </c>
      <c r="D3296" s="99">
        <v>11</v>
      </c>
      <c r="E3296" s="99" t="s">
        <v>290</v>
      </c>
      <c r="F3296" s="99" t="s">
        <v>66</v>
      </c>
      <c r="G3296" s="99" t="s">
        <v>287</v>
      </c>
      <c r="H3296" s="99" t="s">
        <v>289</v>
      </c>
      <c r="I3296" s="99" t="s">
        <v>66</v>
      </c>
      <c r="J3296" s="99" t="s">
        <v>66</v>
      </c>
      <c r="K3296" s="99" t="s">
        <v>66</v>
      </c>
      <c r="L3296" s="99" t="s">
        <v>66</v>
      </c>
      <c r="M3296" s="99" t="s">
        <v>66</v>
      </c>
    </row>
    <row r="3297" spans="1:13" x14ac:dyDescent="0.35">
      <c r="A3297" s="99">
        <v>486.4</v>
      </c>
      <c r="B3297" s="99">
        <v>37</v>
      </c>
      <c r="C3297" s="99" t="s">
        <v>283</v>
      </c>
      <c r="D3297" s="99">
        <v>16</v>
      </c>
      <c r="E3297" s="99" t="s">
        <v>290</v>
      </c>
      <c r="F3297" s="99" t="s">
        <v>66</v>
      </c>
      <c r="G3297" s="99" t="s">
        <v>287</v>
      </c>
      <c r="H3297" s="99" t="s">
        <v>289</v>
      </c>
      <c r="I3297" s="99" t="s">
        <v>66</v>
      </c>
      <c r="J3297" s="99" t="s">
        <v>66</v>
      </c>
      <c r="K3297" s="99" t="s">
        <v>66</v>
      </c>
      <c r="L3297" s="99" t="s">
        <v>66</v>
      </c>
      <c r="M3297" s="99" t="s">
        <v>66</v>
      </c>
    </row>
    <row r="3298" spans="1:13" x14ac:dyDescent="0.35">
      <c r="A3298" s="99">
        <v>489.4</v>
      </c>
      <c r="B3298" s="99">
        <v>37</v>
      </c>
      <c r="C3298" s="99" t="s">
        <v>283</v>
      </c>
      <c r="D3298" s="99">
        <v>15</v>
      </c>
      <c r="E3298" s="99" t="s">
        <v>290</v>
      </c>
      <c r="F3298" s="99" t="s">
        <v>66</v>
      </c>
      <c r="G3298" s="99" t="s">
        <v>287</v>
      </c>
      <c r="H3298" s="99" t="s">
        <v>289</v>
      </c>
      <c r="I3298" s="99" t="s">
        <v>66</v>
      </c>
      <c r="J3298" s="99" t="s">
        <v>66</v>
      </c>
      <c r="K3298" s="99" t="s">
        <v>66</v>
      </c>
      <c r="L3298" s="99" t="s">
        <v>66</v>
      </c>
      <c r="M3298" s="99" t="s">
        <v>66</v>
      </c>
    </row>
    <row r="3299" spans="1:13" x14ac:dyDescent="0.35">
      <c r="A3299" s="99">
        <v>492.4</v>
      </c>
      <c r="B3299" s="99">
        <v>37</v>
      </c>
      <c r="C3299" s="99" t="s">
        <v>283</v>
      </c>
      <c r="D3299" s="99">
        <v>11</v>
      </c>
      <c r="E3299" s="99" t="s">
        <v>290</v>
      </c>
      <c r="F3299" s="99" t="s">
        <v>66</v>
      </c>
      <c r="G3299" s="99" t="s">
        <v>287</v>
      </c>
      <c r="H3299" s="99" t="s">
        <v>289</v>
      </c>
      <c r="I3299" s="99" t="s">
        <v>66</v>
      </c>
      <c r="J3299" s="99" t="s">
        <v>66</v>
      </c>
      <c r="K3299" s="99" t="s">
        <v>66</v>
      </c>
      <c r="L3299" s="99" t="s">
        <v>66</v>
      </c>
      <c r="M3299" s="99" t="s">
        <v>66</v>
      </c>
    </row>
    <row r="3300" spans="1:13" x14ac:dyDescent="0.35">
      <c r="A3300" s="99">
        <v>495.4</v>
      </c>
      <c r="B3300" s="99">
        <v>37</v>
      </c>
      <c r="C3300" s="99" t="s">
        <v>283</v>
      </c>
      <c r="D3300" s="99">
        <v>12</v>
      </c>
      <c r="E3300" s="99" t="s">
        <v>290</v>
      </c>
      <c r="F3300" s="99" t="s">
        <v>66</v>
      </c>
      <c r="G3300" s="99" t="s">
        <v>287</v>
      </c>
      <c r="H3300" s="99" t="s">
        <v>289</v>
      </c>
      <c r="I3300" s="99" t="s">
        <v>66</v>
      </c>
      <c r="J3300" s="99" t="s">
        <v>66</v>
      </c>
      <c r="K3300" s="99" t="s">
        <v>66</v>
      </c>
      <c r="L3300" s="99" t="s">
        <v>66</v>
      </c>
      <c r="M3300" s="99" t="s">
        <v>66</v>
      </c>
    </row>
    <row r="3301" spans="1:13" x14ac:dyDescent="0.35">
      <c r="A3301" s="99">
        <v>498.4</v>
      </c>
      <c r="B3301" s="99">
        <v>37</v>
      </c>
      <c r="C3301" s="99" t="s">
        <v>283</v>
      </c>
      <c r="D3301" s="99">
        <v>16</v>
      </c>
      <c r="E3301" s="99" t="s">
        <v>290</v>
      </c>
      <c r="F3301" s="99" t="s">
        <v>66</v>
      </c>
      <c r="G3301" s="99" t="s">
        <v>287</v>
      </c>
      <c r="H3301" s="99" t="s">
        <v>289</v>
      </c>
      <c r="I3301" s="99" t="s">
        <v>66</v>
      </c>
      <c r="J3301" s="99" t="s">
        <v>66</v>
      </c>
      <c r="K3301" s="99" t="s">
        <v>66</v>
      </c>
      <c r="L3301" s="99" t="s">
        <v>66</v>
      </c>
      <c r="M3301" s="99" t="s">
        <v>66</v>
      </c>
    </row>
    <row r="3302" spans="1:13" x14ac:dyDescent="0.35">
      <c r="A3302" s="99">
        <v>501.4</v>
      </c>
      <c r="B3302" s="99">
        <v>37</v>
      </c>
      <c r="C3302" s="99" t="s">
        <v>283</v>
      </c>
      <c r="D3302" s="99">
        <v>17</v>
      </c>
      <c r="E3302" s="99" t="s">
        <v>290</v>
      </c>
      <c r="F3302" s="99" t="s">
        <v>66</v>
      </c>
      <c r="G3302" s="99" t="s">
        <v>287</v>
      </c>
      <c r="H3302" s="99" t="s">
        <v>289</v>
      </c>
      <c r="I3302" s="99" t="s">
        <v>66</v>
      </c>
      <c r="J3302" s="99" t="s">
        <v>66</v>
      </c>
      <c r="K3302" s="99" t="s">
        <v>66</v>
      </c>
      <c r="L3302" s="99" t="s">
        <v>66</v>
      </c>
      <c r="M3302" s="99" t="s">
        <v>66</v>
      </c>
    </row>
    <row r="3303" spans="1:13" x14ac:dyDescent="0.35">
      <c r="A3303" s="99">
        <v>504.4</v>
      </c>
      <c r="B3303" s="99">
        <v>37</v>
      </c>
      <c r="C3303" s="99" t="s">
        <v>283</v>
      </c>
      <c r="D3303" s="99">
        <v>15</v>
      </c>
      <c r="E3303" s="99" t="s">
        <v>290</v>
      </c>
      <c r="F3303" s="99" t="s">
        <v>66</v>
      </c>
      <c r="G3303" s="99" t="s">
        <v>287</v>
      </c>
      <c r="H3303" s="99" t="s">
        <v>289</v>
      </c>
      <c r="I3303" s="99" t="s">
        <v>66</v>
      </c>
      <c r="J3303" s="99" t="s">
        <v>66</v>
      </c>
      <c r="K3303" s="99" t="s">
        <v>66</v>
      </c>
      <c r="L3303" s="99" t="s">
        <v>66</v>
      </c>
      <c r="M3303" s="99" t="s">
        <v>66</v>
      </c>
    </row>
    <row r="3304" spans="1:13" x14ac:dyDescent="0.35">
      <c r="A3304" s="99">
        <v>507.4</v>
      </c>
      <c r="B3304" s="99">
        <v>37</v>
      </c>
      <c r="C3304" s="99" t="s">
        <v>283</v>
      </c>
      <c r="D3304" s="99">
        <v>14</v>
      </c>
      <c r="E3304" s="99" t="s">
        <v>290</v>
      </c>
      <c r="F3304" s="99" t="s">
        <v>66</v>
      </c>
      <c r="G3304" s="99" t="s">
        <v>287</v>
      </c>
      <c r="H3304" s="99" t="s">
        <v>289</v>
      </c>
      <c r="I3304" s="99" t="s">
        <v>66</v>
      </c>
      <c r="J3304" s="99" t="s">
        <v>66</v>
      </c>
      <c r="K3304" s="99" t="s">
        <v>66</v>
      </c>
      <c r="L3304" s="99" t="s">
        <v>66</v>
      </c>
      <c r="M3304" s="99" t="s">
        <v>66</v>
      </c>
    </row>
    <row r="3305" spans="1:13" x14ac:dyDescent="0.35">
      <c r="A3305" s="99">
        <v>510.4</v>
      </c>
      <c r="B3305" s="99">
        <v>36.9</v>
      </c>
      <c r="C3305" s="99" t="s">
        <v>283</v>
      </c>
      <c r="D3305" s="99">
        <v>14</v>
      </c>
      <c r="E3305" s="99" t="s">
        <v>290</v>
      </c>
      <c r="F3305" s="99" t="s">
        <v>66</v>
      </c>
      <c r="G3305" s="99" t="s">
        <v>287</v>
      </c>
      <c r="H3305" s="99" t="s">
        <v>289</v>
      </c>
      <c r="I3305" s="99" t="s">
        <v>66</v>
      </c>
      <c r="J3305" s="99" t="s">
        <v>66</v>
      </c>
      <c r="K3305" s="99" t="s">
        <v>66</v>
      </c>
      <c r="L3305" s="99" t="s">
        <v>66</v>
      </c>
      <c r="M3305" s="99" t="s">
        <v>66</v>
      </c>
    </row>
    <row r="3306" spans="1:13" x14ac:dyDescent="0.35">
      <c r="A3306" s="99">
        <v>513.4</v>
      </c>
      <c r="B3306" s="99">
        <v>37</v>
      </c>
      <c r="C3306" s="99" t="s">
        <v>283</v>
      </c>
      <c r="D3306" s="99">
        <v>14</v>
      </c>
      <c r="E3306" s="99" t="s">
        <v>290</v>
      </c>
      <c r="F3306" s="99" t="s">
        <v>66</v>
      </c>
      <c r="G3306" s="99" t="s">
        <v>287</v>
      </c>
      <c r="H3306" s="99" t="s">
        <v>289</v>
      </c>
      <c r="I3306" s="99" t="s">
        <v>66</v>
      </c>
      <c r="J3306" s="99" t="s">
        <v>66</v>
      </c>
      <c r="K3306" s="99" t="s">
        <v>66</v>
      </c>
      <c r="L3306" s="99" t="s">
        <v>66</v>
      </c>
      <c r="M3306" s="99" t="s">
        <v>66</v>
      </c>
    </row>
    <row r="3307" spans="1:13" x14ac:dyDescent="0.35">
      <c r="A3307" s="99">
        <v>516.4</v>
      </c>
      <c r="B3307" s="99">
        <v>37</v>
      </c>
      <c r="C3307" s="99" t="s">
        <v>283</v>
      </c>
      <c r="D3307" s="99">
        <v>11</v>
      </c>
      <c r="E3307" s="99" t="s">
        <v>290</v>
      </c>
      <c r="F3307" s="99" t="s">
        <v>66</v>
      </c>
      <c r="G3307" s="99" t="s">
        <v>287</v>
      </c>
      <c r="H3307" s="99" t="s">
        <v>289</v>
      </c>
      <c r="I3307" s="99" t="s">
        <v>66</v>
      </c>
      <c r="J3307" s="99" t="s">
        <v>66</v>
      </c>
      <c r="K3307" s="99" t="s">
        <v>66</v>
      </c>
      <c r="L3307" s="99" t="s">
        <v>66</v>
      </c>
      <c r="M3307" s="99" t="s">
        <v>66</v>
      </c>
    </row>
    <row r="3308" spans="1:13" x14ac:dyDescent="0.35">
      <c r="A3308" s="99">
        <v>519.4</v>
      </c>
      <c r="B3308" s="99">
        <v>37</v>
      </c>
      <c r="C3308" s="99" t="s">
        <v>283</v>
      </c>
      <c r="D3308" s="99">
        <v>12</v>
      </c>
      <c r="E3308" s="99" t="s">
        <v>290</v>
      </c>
      <c r="F3308" s="99" t="s">
        <v>66</v>
      </c>
      <c r="G3308" s="99" t="s">
        <v>287</v>
      </c>
      <c r="H3308" s="99" t="s">
        <v>289</v>
      </c>
      <c r="I3308" s="99" t="s">
        <v>66</v>
      </c>
      <c r="J3308" s="99" t="s">
        <v>66</v>
      </c>
      <c r="K3308" s="99" t="s">
        <v>66</v>
      </c>
      <c r="L3308" s="99" t="s">
        <v>66</v>
      </c>
      <c r="M3308" s="99" t="s">
        <v>66</v>
      </c>
    </row>
    <row r="3309" spans="1:13" x14ac:dyDescent="0.35">
      <c r="A3309" s="99">
        <v>522.4</v>
      </c>
      <c r="B3309" s="99">
        <v>37</v>
      </c>
      <c r="C3309" s="99" t="s">
        <v>283</v>
      </c>
      <c r="D3309" s="99">
        <v>11</v>
      </c>
      <c r="E3309" s="99" t="s">
        <v>290</v>
      </c>
      <c r="F3309" s="99" t="s">
        <v>66</v>
      </c>
      <c r="G3309" s="99" t="s">
        <v>287</v>
      </c>
      <c r="H3309" s="99" t="s">
        <v>289</v>
      </c>
      <c r="I3309" s="99" t="s">
        <v>66</v>
      </c>
      <c r="J3309" s="99" t="s">
        <v>66</v>
      </c>
      <c r="K3309" s="99" t="s">
        <v>66</v>
      </c>
      <c r="L3309" s="99" t="s">
        <v>66</v>
      </c>
      <c r="M3309" s="99" t="s">
        <v>66</v>
      </c>
    </row>
    <row r="3310" spans="1:13" x14ac:dyDescent="0.35">
      <c r="A3310" s="99">
        <v>525.4</v>
      </c>
      <c r="B3310" s="99">
        <v>37</v>
      </c>
      <c r="C3310" s="99" t="s">
        <v>283</v>
      </c>
      <c r="D3310" s="99">
        <v>14</v>
      </c>
      <c r="E3310" s="99" t="s">
        <v>290</v>
      </c>
      <c r="F3310" s="99" t="s">
        <v>66</v>
      </c>
      <c r="G3310" s="99" t="s">
        <v>287</v>
      </c>
      <c r="H3310" s="99" t="s">
        <v>289</v>
      </c>
      <c r="I3310" s="99" t="s">
        <v>66</v>
      </c>
      <c r="J3310" s="99" t="s">
        <v>66</v>
      </c>
      <c r="K3310" s="99" t="s">
        <v>66</v>
      </c>
      <c r="L3310" s="99" t="s">
        <v>66</v>
      </c>
      <c r="M3310" s="99" t="s">
        <v>66</v>
      </c>
    </row>
    <row r="3311" spans="1:13" x14ac:dyDescent="0.35">
      <c r="A3311" s="99">
        <v>528.4</v>
      </c>
      <c r="B3311" s="99">
        <v>37</v>
      </c>
      <c r="C3311" s="99" t="s">
        <v>283</v>
      </c>
      <c r="D3311" s="99">
        <v>7</v>
      </c>
      <c r="E3311" s="99" t="s">
        <v>290</v>
      </c>
      <c r="F3311" s="99" t="s">
        <v>66</v>
      </c>
      <c r="G3311" s="99" t="s">
        <v>287</v>
      </c>
      <c r="H3311" s="99" t="s">
        <v>289</v>
      </c>
      <c r="I3311" s="99" t="s">
        <v>66</v>
      </c>
      <c r="J3311" s="99" t="s">
        <v>66</v>
      </c>
      <c r="K3311" s="99" t="s">
        <v>66</v>
      </c>
      <c r="L3311" s="99" t="s">
        <v>66</v>
      </c>
      <c r="M3311" s="99" t="s">
        <v>66</v>
      </c>
    </row>
    <row r="3312" spans="1:13" x14ac:dyDescent="0.35">
      <c r="A3312" s="99">
        <v>531.4</v>
      </c>
      <c r="B3312" s="99">
        <v>37</v>
      </c>
      <c r="C3312" s="99" t="s">
        <v>283</v>
      </c>
      <c r="D3312" s="99">
        <v>14</v>
      </c>
      <c r="E3312" s="99" t="s">
        <v>290</v>
      </c>
      <c r="F3312" s="99" t="s">
        <v>66</v>
      </c>
      <c r="G3312" s="99" t="s">
        <v>287</v>
      </c>
      <c r="H3312" s="99" t="s">
        <v>289</v>
      </c>
      <c r="I3312" s="99" t="s">
        <v>66</v>
      </c>
      <c r="J3312" s="99" t="s">
        <v>66</v>
      </c>
      <c r="K3312" s="99" t="s">
        <v>66</v>
      </c>
      <c r="L3312" s="99" t="s">
        <v>66</v>
      </c>
      <c r="M3312" s="99" t="s">
        <v>66</v>
      </c>
    </row>
    <row r="3313" spans="1:13" x14ac:dyDescent="0.35">
      <c r="A3313" s="99">
        <v>534.4</v>
      </c>
      <c r="B3313" s="99">
        <v>37</v>
      </c>
      <c r="C3313" s="99" t="s">
        <v>283</v>
      </c>
      <c r="D3313" s="99">
        <v>13</v>
      </c>
      <c r="E3313" s="99" t="s">
        <v>290</v>
      </c>
      <c r="F3313" s="99" t="s">
        <v>66</v>
      </c>
      <c r="G3313" s="99" t="s">
        <v>287</v>
      </c>
      <c r="H3313" s="99" t="s">
        <v>289</v>
      </c>
      <c r="I3313" s="99" t="s">
        <v>66</v>
      </c>
      <c r="J3313" s="99" t="s">
        <v>66</v>
      </c>
      <c r="K3313" s="99" t="s">
        <v>66</v>
      </c>
      <c r="L3313" s="99" t="s">
        <v>66</v>
      </c>
      <c r="M3313" s="99" t="s">
        <v>66</v>
      </c>
    </row>
    <row r="3314" spans="1:13" x14ac:dyDescent="0.35">
      <c r="A3314" s="99">
        <v>537.4</v>
      </c>
      <c r="B3314" s="99">
        <v>37</v>
      </c>
      <c r="C3314" s="99" t="s">
        <v>283</v>
      </c>
      <c r="D3314" s="99">
        <v>13</v>
      </c>
      <c r="E3314" s="99" t="s">
        <v>290</v>
      </c>
      <c r="F3314" s="99" t="s">
        <v>66</v>
      </c>
      <c r="G3314" s="99" t="s">
        <v>287</v>
      </c>
      <c r="H3314" s="99" t="s">
        <v>289</v>
      </c>
      <c r="I3314" s="99" t="s">
        <v>66</v>
      </c>
      <c r="J3314" s="99" t="s">
        <v>66</v>
      </c>
      <c r="K3314" s="99" t="s">
        <v>66</v>
      </c>
      <c r="L3314" s="99" t="s">
        <v>66</v>
      </c>
      <c r="M3314" s="99" t="s">
        <v>66</v>
      </c>
    </row>
    <row r="3315" spans="1:13" x14ac:dyDescent="0.35">
      <c r="A3315" s="99">
        <v>540.4</v>
      </c>
      <c r="B3315" s="99">
        <v>37</v>
      </c>
      <c r="C3315" s="99" t="s">
        <v>283</v>
      </c>
      <c r="D3315" s="99">
        <v>15</v>
      </c>
      <c r="E3315" s="99" t="s">
        <v>290</v>
      </c>
      <c r="F3315" s="99" t="s">
        <v>66</v>
      </c>
      <c r="G3315" s="99" t="s">
        <v>287</v>
      </c>
      <c r="H3315" s="99" t="s">
        <v>289</v>
      </c>
      <c r="I3315" s="99" t="s">
        <v>66</v>
      </c>
      <c r="J3315" s="99" t="s">
        <v>66</v>
      </c>
      <c r="K3315" s="99" t="s">
        <v>66</v>
      </c>
      <c r="L3315" s="99" t="s">
        <v>66</v>
      </c>
      <c r="M3315" s="99" t="s">
        <v>66</v>
      </c>
    </row>
    <row r="3316" spans="1:13" x14ac:dyDescent="0.35">
      <c r="A3316" s="99">
        <v>543.4</v>
      </c>
      <c r="B3316" s="99">
        <v>37</v>
      </c>
      <c r="C3316" s="99" t="s">
        <v>283</v>
      </c>
      <c r="D3316" s="99">
        <v>13</v>
      </c>
      <c r="E3316" s="99" t="s">
        <v>290</v>
      </c>
      <c r="F3316" s="99" t="s">
        <v>66</v>
      </c>
      <c r="G3316" s="99" t="s">
        <v>287</v>
      </c>
      <c r="H3316" s="99" t="s">
        <v>289</v>
      </c>
      <c r="I3316" s="99" t="s">
        <v>66</v>
      </c>
      <c r="J3316" s="99" t="s">
        <v>66</v>
      </c>
      <c r="K3316" s="99" t="s">
        <v>66</v>
      </c>
      <c r="L3316" s="99" t="s">
        <v>66</v>
      </c>
      <c r="M3316" s="99" t="s">
        <v>66</v>
      </c>
    </row>
    <row r="3317" spans="1:13" x14ac:dyDescent="0.35">
      <c r="A3317" s="99">
        <v>546.4</v>
      </c>
      <c r="B3317" s="99">
        <v>37</v>
      </c>
      <c r="C3317" s="99" t="s">
        <v>283</v>
      </c>
      <c r="D3317" s="99">
        <v>14</v>
      </c>
      <c r="E3317" s="99" t="s">
        <v>290</v>
      </c>
      <c r="F3317" s="99" t="s">
        <v>66</v>
      </c>
      <c r="G3317" s="99" t="s">
        <v>287</v>
      </c>
      <c r="H3317" s="99" t="s">
        <v>289</v>
      </c>
      <c r="I3317" s="99" t="s">
        <v>66</v>
      </c>
      <c r="J3317" s="99" t="s">
        <v>66</v>
      </c>
      <c r="K3317" s="99" t="s">
        <v>66</v>
      </c>
      <c r="L3317" s="99" t="s">
        <v>66</v>
      </c>
      <c r="M3317" s="99" t="s">
        <v>66</v>
      </c>
    </row>
    <row r="3318" spans="1:13" x14ac:dyDescent="0.35">
      <c r="A3318" s="99">
        <v>549.4</v>
      </c>
      <c r="B3318" s="99">
        <v>37</v>
      </c>
      <c r="C3318" s="99" t="s">
        <v>283</v>
      </c>
      <c r="D3318" s="99">
        <v>12</v>
      </c>
      <c r="E3318" s="99" t="s">
        <v>290</v>
      </c>
      <c r="F3318" s="99" t="s">
        <v>66</v>
      </c>
      <c r="G3318" s="99" t="s">
        <v>287</v>
      </c>
      <c r="H3318" s="99" t="s">
        <v>289</v>
      </c>
      <c r="I3318" s="99" t="s">
        <v>66</v>
      </c>
      <c r="J3318" s="99" t="s">
        <v>66</v>
      </c>
      <c r="K3318" s="99" t="s">
        <v>66</v>
      </c>
      <c r="L3318" s="99" t="s">
        <v>66</v>
      </c>
      <c r="M3318" s="99" t="s">
        <v>66</v>
      </c>
    </row>
    <row r="3319" spans="1:13" x14ac:dyDescent="0.35">
      <c r="A3319" s="99">
        <v>552.4</v>
      </c>
      <c r="B3319" s="99">
        <v>37</v>
      </c>
      <c r="C3319" s="99" t="s">
        <v>283</v>
      </c>
      <c r="D3319" s="99">
        <v>9</v>
      </c>
      <c r="E3319" s="99" t="s">
        <v>290</v>
      </c>
      <c r="F3319" s="99" t="s">
        <v>66</v>
      </c>
      <c r="G3319" s="99" t="s">
        <v>287</v>
      </c>
      <c r="H3319" s="99" t="s">
        <v>289</v>
      </c>
      <c r="I3319" s="99" t="s">
        <v>66</v>
      </c>
      <c r="J3319" s="99" t="s">
        <v>66</v>
      </c>
      <c r="K3319" s="99" t="s">
        <v>66</v>
      </c>
      <c r="L3319" s="99" t="s">
        <v>66</v>
      </c>
      <c r="M3319" s="99" t="s">
        <v>66</v>
      </c>
    </row>
    <row r="3320" spans="1:13" x14ac:dyDescent="0.35">
      <c r="A3320" s="99">
        <v>555.4</v>
      </c>
      <c r="B3320" s="99">
        <v>37</v>
      </c>
      <c r="C3320" s="99" t="s">
        <v>283</v>
      </c>
      <c r="D3320" s="99">
        <v>15</v>
      </c>
      <c r="E3320" s="99" t="s">
        <v>290</v>
      </c>
      <c r="F3320" s="99" t="s">
        <v>66</v>
      </c>
      <c r="G3320" s="99" t="s">
        <v>287</v>
      </c>
      <c r="H3320" s="99" t="s">
        <v>289</v>
      </c>
      <c r="I3320" s="99" t="s">
        <v>66</v>
      </c>
      <c r="J3320" s="99" t="s">
        <v>66</v>
      </c>
      <c r="K3320" s="99" t="s">
        <v>66</v>
      </c>
      <c r="L3320" s="99" t="s">
        <v>66</v>
      </c>
      <c r="M3320" s="99" t="s">
        <v>66</v>
      </c>
    </row>
    <row r="3321" spans="1:13" x14ac:dyDescent="0.35">
      <c r="A3321" s="99">
        <v>558.4</v>
      </c>
      <c r="B3321" s="99">
        <v>37</v>
      </c>
      <c r="C3321" s="99" t="s">
        <v>283</v>
      </c>
      <c r="D3321" s="99">
        <v>11</v>
      </c>
      <c r="E3321" s="99" t="s">
        <v>290</v>
      </c>
      <c r="F3321" s="99" t="s">
        <v>66</v>
      </c>
      <c r="G3321" s="99" t="s">
        <v>287</v>
      </c>
      <c r="H3321" s="99" t="s">
        <v>289</v>
      </c>
      <c r="I3321" s="99" t="s">
        <v>66</v>
      </c>
      <c r="J3321" s="99" t="s">
        <v>66</v>
      </c>
      <c r="K3321" s="99" t="s">
        <v>66</v>
      </c>
      <c r="L3321" s="99" t="s">
        <v>66</v>
      </c>
      <c r="M3321" s="99" t="s">
        <v>66</v>
      </c>
    </row>
    <row r="3322" spans="1:13" x14ac:dyDescent="0.35">
      <c r="A3322" s="99">
        <v>561.4</v>
      </c>
      <c r="B3322" s="99">
        <v>37</v>
      </c>
      <c r="C3322" s="99" t="s">
        <v>283</v>
      </c>
      <c r="D3322" s="99">
        <v>8</v>
      </c>
      <c r="E3322" s="99" t="s">
        <v>290</v>
      </c>
      <c r="F3322" s="99" t="s">
        <v>66</v>
      </c>
      <c r="G3322" s="99" t="s">
        <v>287</v>
      </c>
      <c r="H3322" s="99" t="s">
        <v>289</v>
      </c>
      <c r="I3322" s="99" t="s">
        <v>66</v>
      </c>
      <c r="J3322" s="99" t="s">
        <v>66</v>
      </c>
      <c r="K3322" s="99" t="s">
        <v>66</v>
      </c>
      <c r="L3322" s="99" t="s">
        <v>66</v>
      </c>
      <c r="M3322" s="99" t="s">
        <v>66</v>
      </c>
    </row>
    <row r="3323" spans="1:13" x14ac:dyDescent="0.35">
      <c r="A3323" s="99">
        <v>564.4</v>
      </c>
      <c r="B3323" s="99">
        <v>37</v>
      </c>
      <c r="C3323" s="99" t="s">
        <v>283</v>
      </c>
      <c r="D3323" s="99">
        <v>13</v>
      </c>
      <c r="E3323" s="99" t="s">
        <v>290</v>
      </c>
      <c r="F3323" s="99" t="s">
        <v>66</v>
      </c>
      <c r="G3323" s="99" t="s">
        <v>287</v>
      </c>
      <c r="H3323" s="99" t="s">
        <v>289</v>
      </c>
      <c r="I3323" s="99" t="s">
        <v>66</v>
      </c>
      <c r="J3323" s="99" t="s">
        <v>66</v>
      </c>
      <c r="K3323" s="99" t="s">
        <v>66</v>
      </c>
      <c r="L3323" s="99" t="s">
        <v>66</v>
      </c>
      <c r="M3323" s="99" t="s">
        <v>66</v>
      </c>
    </row>
    <row r="3324" spans="1:13" x14ac:dyDescent="0.35">
      <c r="A3324" s="99">
        <v>567.4</v>
      </c>
      <c r="B3324" s="99">
        <v>37</v>
      </c>
      <c r="C3324" s="99" t="s">
        <v>283</v>
      </c>
      <c r="D3324" s="99">
        <v>9</v>
      </c>
      <c r="E3324" s="99" t="s">
        <v>290</v>
      </c>
      <c r="F3324" s="99" t="s">
        <v>66</v>
      </c>
      <c r="G3324" s="99" t="s">
        <v>287</v>
      </c>
      <c r="H3324" s="99" t="s">
        <v>289</v>
      </c>
      <c r="I3324" s="99" t="s">
        <v>66</v>
      </c>
      <c r="J3324" s="99" t="s">
        <v>66</v>
      </c>
      <c r="K3324" s="99" t="s">
        <v>66</v>
      </c>
      <c r="L3324" s="99" t="s">
        <v>66</v>
      </c>
      <c r="M3324" s="99" t="s">
        <v>66</v>
      </c>
    </row>
    <row r="3325" spans="1:13" x14ac:dyDescent="0.35">
      <c r="A3325" s="99">
        <v>570.4</v>
      </c>
      <c r="B3325" s="99">
        <v>37</v>
      </c>
      <c r="C3325" s="99" t="s">
        <v>283</v>
      </c>
      <c r="D3325" s="99">
        <v>12</v>
      </c>
      <c r="E3325" s="99" t="s">
        <v>290</v>
      </c>
      <c r="F3325" s="99" t="s">
        <v>66</v>
      </c>
      <c r="G3325" s="99" t="s">
        <v>287</v>
      </c>
      <c r="H3325" s="99" t="s">
        <v>289</v>
      </c>
      <c r="I3325" s="99" t="s">
        <v>66</v>
      </c>
      <c r="J3325" s="99" t="s">
        <v>66</v>
      </c>
      <c r="K3325" s="99" t="s">
        <v>66</v>
      </c>
      <c r="L3325" s="99" t="s">
        <v>66</v>
      </c>
      <c r="M3325" s="99" t="s">
        <v>66</v>
      </c>
    </row>
    <row r="3326" spans="1:13" x14ac:dyDescent="0.35">
      <c r="A3326" s="99">
        <v>573.4</v>
      </c>
      <c r="B3326" s="99">
        <v>37.1</v>
      </c>
      <c r="C3326" s="99" t="s">
        <v>283</v>
      </c>
      <c r="D3326" s="99">
        <v>18</v>
      </c>
      <c r="E3326" s="99" t="s">
        <v>290</v>
      </c>
      <c r="F3326" s="99" t="s">
        <v>66</v>
      </c>
      <c r="G3326" s="99" t="s">
        <v>287</v>
      </c>
      <c r="H3326" s="99" t="s">
        <v>289</v>
      </c>
      <c r="I3326" s="99" t="s">
        <v>66</v>
      </c>
      <c r="J3326" s="99" t="s">
        <v>66</v>
      </c>
      <c r="K3326" s="99" t="s">
        <v>66</v>
      </c>
      <c r="L3326" s="99" t="s">
        <v>66</v>
      </c>
      <c r="M3326" s="99" t="s">
        <v>66</v>
      </c>
    </row>
    <row r="3327" spans="1:13" x14ac:dyDescent="0.35">
      <c r="A3327" s="99">
        <v>576.4</v>
      </c>
      <c r="B3327" s="99">
        <v>37</v>
      </c>
      <c r="C3327" s="99" t="s">
        <v>283</v>
      </c>
      <c r="D3327" s="99">
        <v>12</v>
      </c>
      <c r="E3327" s="99" t="s">
        <v>290</v>
      </c>
      <c r="F3327" s="99" t="s">
        <v>66</v>
      </c>
      <c r="G3327" s="99" t="s">
        <v>287</v>
      </c>
      <c r="H3327" s="99" t="s">
        <v>289</v>
      </c>
      <c r="I3327" s="99" t="s">
        <v>66</v>
      </c>
      <c r="J3327" s="99" t="s">
        <v>66</v>
      </c>
      <c r="K3327" s="99" t="s">
        <v>66</v>
      </c>
      <c r="L3327" s="99" t="s">
        <v>66</v>
      </c>
      <c r="M3327" s="99" t="s">
        <v>66</v>
      </c>
    </row>
    <row r="3328" spans="1:13" x14ac:dyDescent="0.35">
      <c r="A3328" s="99">
        <v>579.4</v>
      </c>
      <c r="B3328" s="99">
        <v>37</v>
      </c>
      <c r="C3328" s="99" t="s">
        <v>283</v>
      </c>
      <c r="D3328" s="99">
        <v>16</v>
      </c>
      <c r="E3328" s="99" t="s">
        <v>290</v>
      </c>
      <c r="F3328" s="99" t="s">
        <v>66</v>
      </c>
      <c r="G3328" s="99" t="s">
        <v>287</v>
      </c>
      <c r="H3328" s="99" t="s">
        <v>289</v>
      </c>
      <c r="I3328" s="99" t="s">
        <v>66</v>
      </c>
      <c r="J3328" s="99" t="s">
        <v>66</v>
      </c>
      <c r="K3328" s="99" t="s">
        <v>66</v>
      </c>
      <c r="L3328" s="99" t="s">
        <v>66</v>
      </c>
      <c r="M3328" s="99" t="s">
        <v>66</v>
      </c>
    </row>
    <row r="3329" spans="1:13" x14ac:dyDescent="0.35">
      <c r="A3329" s="99">
        <v>582.4</v>
      </c>
      <c r="B3329" s="99">
        <v>37</v>
      </c>
      <c r="C3329" s="99" t="s">
        <v>283</v>
      </c>
      <c r="D3329" s="99">
        <v>16</v>
      </c>
      <c r="E3329" s="99" t="s">
        <v>290</v>
      </c>
      <c r="F3329" s="99" t="s">
        <v>66</v>
      </c>
      <c r="G3329" s="99" t="s">
        <v>287</v>
      </c>
      <c r="H3329" s="99" t="s">
        <v>289</v>
      </c>
      <c r="I3329" s="99" t="s">
        <v>66</v>
      </c>
      <c r="J3329" s="99" t="s">
        <v>66</v>
      </c>
      <c r="K3329" s="99" t="s">
        <v>66</v>
      </c>
      <c r="L3329" s="99" t="s">
        <v>66</v>
      </c>
      <c r="M3329" s="99" t="s">
        <v>66</v>
      </c>
    </row>
    <row r="3330" spans="1:13" x14ac:dyDescent="0.35">
      <c r="A3330" s="99">
        <v>585.4</v>
      </c>
      <c r="B3330" s="99">
        <v>37</v>
      </c>
      <c r="C3330" s="99" t="s">
        <v>283</v>
      </c>
      <c r="D3330" s="99">
        <v>11</v>
      </c>
      <c r="E3330" s="99" t="s">
        <v>290</v>
      </c>
      <c r="F3330" s="99" t="s">
        <v>66</v>
      </c>
      <c r="G3330" s="99" t="s">
        <v>287</v>
      </c>
      <c r="H3330" s="99" t="s">
        <v>289</v>
      </c>
      <c r="I3330" s="99" t="s">
        <v>66</v>
      </c>
      <c r="J3330" s="99" t="s">
        <v>66</v>
      </c>
      <c r="K3330" s="99" t="s">
        <v>66</v>
      </c>
      <c r="L3330" s="99" t="s">
        <v>66</v>
      </c>
      <c r="M3330" s="99" t="s">
        <v>66</v>
      </c>
    </row>
    <row r="3331" spans="1:13" x14ac:dyDescent="0.35">
      <c r="A3331" s="99">
        <v>588.4</v>
      </c>
      <c r="B3331" s="99">
        <v>37</v>
      </c>
      <c r="C3331" s="99" t="s">
        <v>283</v>
      </c>
      <c r="D3331" s="99">
        <v>12</v>
      </c>
      <c r="E3331" s="99" t="s">
        <v>290</v>
      </c>
      <c r="F3331" s="99" t="s">
        <v>66</v>
      </c>
      <c r="G3331" s="99" t="s">
        <v>287</v>
      </c>
      <c r="H3331" s="99" t="s">
        <v>289</v>
      </c>
      <c r="I3331" s="99" t="s">
        <v>66</v>
      </c>
      <c r="J3331" s="99" t="s">
        <v>66</v>
      </c>
      <c r="K3331" s="99" t="s">
        <v>66</v>
      </c>
      <c r="L3331" s="99" t="s">
        <v>66</v>
      </c>
      <c r="M3331" s="99" t="s">
        <v>66</v>
      </c>
    </row>
    <row r="3332" spans="1:13" x14ac:dyDescent="0.35">
      <c r="A3332" s="99">
        <v>591.4</v>
      </c>
      <c r="B3332" s="99">
        <v>37</v>
      </c>
      <c r="C3332" s="99" t="s">
        <v>283</v>
      </c>
      <c r="D3332" s="99">
        <v>20</v>
      </c>
      <c r="E3332" s="99" t="s">
        <v>290</v>
      </c>
      <c r="F3332" s="99" t="s">
        <v>66</v>
      </c>
      <c r="G3332" s="99" t="s">
        <v>287</v>
      </c>
      <c r="H3332" s="99" t="s">
        <v>289</v>
      </c>
      <c r="I3332" s="99" t="s">
        <v>66</v>
      </c>
      <c r="J3332" s="99" t="s">
        <v>66</v>
      </c>
      <c r="K3332" s="99" t="s">
        <v>66</v>
      </c>
      <c r="L3332" s="99" t="s">
        <v>66</v>
      </c>
      <c r="M3332" s="99" t="s">
        <v>66</v>
      </c>
    </row>
    <row r="3333" spans="1:13" x14ac:dyDescent="0.35">
      <c r="A3333" s="99">
        <v>594.4</v>
      </c>
      <c r="B3333" s="99">
        <v>37</v>
      </c>
      <c r="C3333" s="99" t="s">
        <v>283</v>
      </c>
      <c r="D3333" s="99">
        <v>17</v>
      </c>
      <c r="E3333" s="99" t="s">
        <v>290</v>
      </c>
      <c r="F3333" s="99" t="s">
        <v>66</v>
      </c>
      <c r="G3333" s="99" t="s">
        <v>287</v>
      </c>
      <c r="H3333" s="99" t="s">
        <v>289</v>
      </c>
      <c r="I3333" s="99" t="s">
        <v>66</v>
      </c>
      <c r="J3333" s="99" t="s">
        <v>66</v>
      </c>
      <c r="K3333" s="99" t="s">
        <v>66</v>
      </c>
      <c r="L3333" s="99" t="s">
        <v>66</v>
      </c>
      <c r="M3333" s="99" t="s">
        <v>66</v>
      </c>
    </row>
    <row r="3334" spans="1:13" x14ac:dyDescent="0.35">
      <c r="A3334" s="99">
        <v>597.4</v>
      </c>
      <c r="B3334" s="99">
        <v>37</v>
      </c>
      <c r="C3334" s="99" t="s">
        <v>283</v>
      </c>
      <c r="D3334" s="99">
        <v>13</v>
      </c>
      <c r="E3334" s="99" t="s">
        <v>290</v>
      </c>
      <c r="F3334" s="99" t="s">
        <v>66</v>
      </c>
      <c r="G3334" s="99" t="s">
        <v>287</v>
      </c>
      <c r="H3334" s="99" t="s">
        <v>289</v>
      </c>
      <c r="I3334" s="99" t="s">
        <v>66</v>
      </c>
      <c r="J3334" s="99" t="s">
        <v>66</v>
      </c>
      <c r="K3334" s="99" t="s">
        <v>66</v>
      </c>
      <c r="L3334" s="99" t="s">
        <v>66</v>
      </c>
      <c r="M3334" s="99" t="s">
        <v>66</v>
      </c>
    </row>
    <row r="3335" spans="1:13" x14ac:dyDescent="0.35">
      <c r="A3335" s="99">
        <v>600.4</v>
      </c>
      <c r="B3335" s="99">
        <v>37</v>
      </c>
      <c r="C3335" s="99" t="s">
        <v>283</v>
      </c>
      <c r="D3335" s="99">
        <v>17</v>
      </c>
      <c r="E3335" s="99" t="s">
        <v>290</v>
      </c>
      <c r="F3335" s="99" t="s">
        <v>66</v>
      </c>
      <c r="G3335" s="99" t="s">
        <v>287</v>
      </c>
      <c r="H3335" s="99" t="s">
        <v>289</v>
      </c>
      <c r="I3335" s="99" t="s">
        <v>66</v>
      </c>
      <c r="J3335" s="99" t="s">
        <v>66</v>
      </c>
      <c r="K3335" s="99" t="s">
        <v>66</v>
      </c>
      <c r="L3335" s="99" t="s">
        <v>66</v>
      </c>
      <c r="M3335" s="99" t="s">
        <v>66</v>
      </c>
    </row>
    <row r="3336" spans="1:13" x14ac:dyDescent="0.35">
      <c r="A3336" s="99">
        <v>603.4</v>
      </c>
      <c r="B3336" s="99">
        <v>37</v>
      </c>
      <c r="C3336" s="99" t="s">
        <v>283</v>
      </c>
      <c r="D3336" s="99">
        <v>16</v>
      </c>
      <c r="E3336" s="99" t="s">
        <v>290</v>
      </c>
      <c r="F3336" s="99" t="s">
        <v>66</v>
      </c>
      <c r="G3336" s="99" t="s">
        <v>287</v>
      </c>
      <c r="H3336" s="99" t="s">
        <v>289</v>
      </c>
      <c r="I3336" s="99" t="s">
        <v>66</v>
      </c>
      <c r="J3336" s="99" t="s">
        <v>66</v>
      </c>
      <c r="K3336" s="99" t="s">
        <v>66</v>
      </c>
      <c r="L3336" s="99" t="s">
        <v>66</v>
      </c>
      <c r="M3336" s="99" t="s">
        <v>66</v>
      </c>
    </row>
    <row r="3337" spans="1:13" x14ac:dyDescent="0.35">
      <c r="A3337" s="99">
        <v>606.4</v>
      </c>
      <c r="B3337" s="99">
        <v>37</v>
      </c>
      <c r="C3337" s="99" t="s">
        <v>283</v>
      </c>
      <c r="D3337" s="99">
        <v>8</v>
      </c>
      <c r="E3337" s="99" t="s">
        <v>290</v>
      </c>
      <c r="F3337" s="99" t="s">
        <v>66</v>
      </c>
      <c r="G3337" s="99" t="s">
        <v>287</v>
      </c>
      <c r="H3337" s="99" t="s">
        <v>289</v>
      </c>
      <c r="I3337" s="99" t="s">
        <v>66</v>
      </c>
      <c r="J3337" s="99" t="s">
        <v>66</v>
      </c>
      <c r="K3337" s="99" t="s">
        <v>66</v>
      </c>
      <c r="L3337" s="99" t="s">
        <v>66</v>
      </c>
      <c r="M3337" s="99" t="s">
        <v>66</v>
      </c>
    </row>
    <row r="3338" spans="1:13" x14ac:dyDescent="0.35">
      <c r="A3338" s="99">
        <v>609.4</v>
      </c>
      <c r="B3338" s="99">
        <v>37</v>
      </c>
      <c r="C3338" s="99" t="s">
        <v>283</v>
      </c>
      <c r="D3338" s="99">
        <v>14</v>
      </c>
      <c r="E3338" s="99" t="s">
        <v>290</v>
      </c>
      <c r="F3338" s="99" t="s">
        <v>66</v>
      </c>
      <c r="G3338" s="99" t="s">
        <v>287</v>
      </c>
      <c r="H3338" s="99" t="s">
        <v>289</v>
      </c>
      <c r="I3338" s="99" t="s">
        <v>66</v>
      </c>
      <c r="J3338" s="99" t="s">
        <v>66</v>
      </c>
      <c r="K3338" s="99" t="s">
        <v>66</v>
      </c>
      <c r="L3338" s="99" t="s">
        <v>66</v>
      </c>
      <c r="M3338" s="99" t="s">
        <v>66</v>
      </c>
    </row>
    <row r="3339" spans="1:13" x14ac:dyDescent="0.35">
      <c r="A3339" s="99">
        <v>612.4</v>
      </c>
      <c r="B3339" s="99">
        <v>36.9</v>
      </c>
      <c r="C3339" s="99" t="s">
        <v>283</v>
      </c>
      <c r="D3339" s="99">
        <v>11</v>
      </c>
      <c r="E3339" s="99" t="s">
        <v>290</v>
      </c>
      <c r="F3339" s="99" t="s">
        <v>66</v>
      </c>
      <c r="G3339" s="99" t="s">
        <v>287</v>
      </c>
      <c r="H3339" s="99" t="s">
        <v>289</v>
      </c>
      <c r="I3339" s="99" t="s">
        <v>66</v>
      </c>
      <c r="J3339" s="99" t="s">
        <v>66</v>
      </c>
      <c r="K3339" s="99" t="s">
        <v>66</v>
      </c>
      <c r="L3339" s="99" t="s">
        <v>66</v>
      </c>
      <c r="M3339" s="99" t="s">
        <v>66</v>
      </c>
    </row>
    <row r="3340" spans="1:13" x14ac:dyDescent="0.35">
      <c r="A3340" s="99">
        <v>615.4</v>
      </c>
      <c r="B3340" s="99">
        <v>37</v>
      </c>
      <c r="C3340" s="99" t="s">
        <v>283</v>
      </c>
      <c r="D3340" s="99">
        <v>11</v>
      </c>
      <c r="E3340" s="99" t="s">
        <v>290</v>
      </c>
      <c r="F3340" s="99" t="s">
        <v>66</v>
      </c>
      <c r="G3340" s="99" t="s">
        <v>287</v>
      </c>
      <c r="H3340" s="99" t="s">
        <v>289</v>
      </c>
      <c r="I3340" s="99" t="s">
        <v>66</v>
      </c>
      <c r="J3340" s="99" t="s">
        <v>66</v>
      </c>
      <c r="K3340" s="99" t="s">
        <v>66</v>
      </c>
      <c r="L3340" s="99" t="s">
        <v>66</v>
      </c>
      <c r="M3340" s="99" t="s">
        <v>66</v>
      </c>
    </row>
    <row r="3341" spans="1:13" x14ac:dyDescent="0.35">
      <c r="A3341" s="99">
        <v>618.4</v>
      </c>
      <c r="B3341" s="99">
        <v>37</v>
      </c>
      <c r="C3341" s="99" t="s">
        <v>283</v>
      </c>
      <c r="D3341" s="99">
        <v>21</v>
      </c>
      <c r="E3341" s="99" t="s">
        <v>290</v>
      </c>
      <c r="F3341" s="99" t="s">
        <v>66</v>
      </c>
      <c r="G3341" s="99" t="s">
        <v>287</v>
      </c>
      <c r="H3341" s="99" t="s">
        <v>289</v>
      </c>
      <c r="I3341" s="99" t="s">
        <v>66</v>
      </c>
      <c r="J3341" s="99" t="s">
        <v>66</v>
      </c>
      <c r="K3341" s="99" t="s">
        <v>66</v>
      </c>
      <c r="L3341" s="99" t="s">
        <v>66</v>
      </c>
      <c r="M3341" s="99" t="s">
        <v>66</v>
      </c>
    </row>
    <row r="3342" spans="1:13" x14ac:dyDescent="0.35">
      <c r="A3342" s="99">
        <v>621.4</v>
      </c>
      <c r="B3342" s="99">
        <v>37</v>
      </c>
      <c r="C3342" s="99" t="s">
        <v>283</v>
      </c>
      <c r="D3342" s="99">
        <v>18</v>
      </c>
      <c r="E3342" s="99" t="s">
        <v>290</v>
      </c>
      <c r="F3342" s="99" t="s">
        <v>66</v>
      </c>
      <c r="G3342" s="99" t="s">
        <v>287</v>
      </c>
      <c r="H3342" s="99" t="s">
        <v>289</v>
      </c>
      <c r="I3342" s="99" t="s">
        <v>66</v>
      </c>
      <c r="J3342" s="99" t="s">
        <v>66</v>
      </c>
      <c r="K3342" s="99" t="s">
        <v>66</v>
      </c>
      <c r="L3342" s="99" t="s">
        <v>66</v>
      </c>
      <c r="M3342" s="99" t="s">
        <v>66</v>
      </c>
    </row>
    <row r="3343" spans="1:13" x14ac:dyDescent="0.35">
      <c r="A3343" s="99">
        <v>624.4</v>
      </c>
      <c r="B3343" s="99">
        <v>37</v>
      </c>
      <c r="C3343" s="99" t="s">
        <v>283</v>
      </c>
      <c r="D3343" s="99">
        <v>8</v>
      </c>
      <c r="E3343" s="99" t="s">
        <v>290</v>
      </c>
      <c r="F3343" s="99" t="s">
        <v>66</v>
      </c>
      <c r="G3343" s="99" t="s">
        <v>287</v>
      </c>
      <c r="H3343" s="99" t="s">
        <v>289</v>
      </c>
      <c r="I3343" s="99" t="s">
        <v>66</v>
      </c>
      <c r="J3343" s="99" t="s">
        <v>66</v>
      </c>
      <c r="K3343" s="99" t="s">
        <v>66</v>
      </c>
      <c r="L3343" s="99" t="s">
        <v>66</v>
      </c>
      <c r="M3343" s="99" t="s">
        <v>66</v>
      </c>
    </row>
    <row r="3344" spans="1:13" x14ac:dyDescent="0.35">
      <c r="A3344" s="99">
        <v>627.4</v>
      </c>
      <c r="B3344" s="99">
        <v>37</v>
      </c>
      <c r="C3344" s="99" t="s">
        <v>283</v>
      </c>
      <c r="D3344" s="99">
        <v>15</v>
      </c>
      <c r="E3344" s="99" t="s">
        <v>290</v>
      </c>
      <c r="F3344" s="99" t="s">
        <v>66</v>
      </c>
      <c r="G3344" s="99" t="s">
        <v>287</v>
      </c>
      <c r="H3344" s="99" t="s">
        <v>289</v>
      </c>
      <c r="I3344" s="99" t="s">
        <v>66</v>
      </c>
      <c r="J3344" s="99" t="s">
        <v>66</v>
      </c>
      <c r="K3344" s="99" t="s">
        <v>66</v>
      </c>
      <c r="L3344" s="99" t="s">
        <v>66</v>
      </c>
      <c r="M3344" s="99" t="s">
        <v>66</v>
      </c>
    </row>
    <row r="3345" spans="1:13" x14ac:dyDescent="0.35">
      <c r="A3345" s="99">
        <v>630.4</v>
      </c>
      <c r="B3345" s="99">
        <v>37</v>
      </c>
      <c r="C3345" s="99" t="s">
        <v>283</v>
      </c>
      <c r="D3345" s="99">
        <v>13</v>
      </c>
      <c r="E3345" s="99" t="s">
        <v>290</v>
      </c>
      <c r="F3345" s="99" t="s">
        <v>66</v>
      </c>
      <c r="G3345" s="99" t="s">
        <v>287</v>
      </c>
      <c r="H3345" s="99" t="s">
        <v>289</v>
      </c>
      <c r="I3345" s="99" t="s">
        <v>66</v>
      </c>
      <c r="J3345" s="99" t="s">
        <v>66</v>
      </c>
      <c r="K3345" s="99" t="s">
        <v>66</v>
      </c>
      <c r="L3345" s="99" t="s">
        <v>66</v>
      </c>
      <c r="M3345" s="99" t="s">
        <v>66</v>
      </c>
    </row>
    <row r="3346" spans="1:13" x14ac:dyDescent="0.35">
      <c r="A3346" s="99">
        <v>633.4</v>
      </c>
      <c r="B3346" s="99">
        <v>37</v>
      </c>
      <c r="C3346" s="99" t="s">
        <v>283</v>
      </c>
      <c r="D3346" s="99">
        <v>12</v>
      </c>
      <c r="E3346" s="99" t="s">
        <v>290</v>
      </c>
      <c r="F3346" s="99" t="s">
        <v>66</v>
      </c>
      <c r="G3346" s="99" t="s">
        <v>287</v>
      </c>
      <c r="H3346" s="99" t="s">
        <v>289</v>
      </c>
      <c r="I3346" s="99" t="s">
        <v>66</v>
      </c>
      <c r="J3346" s="99" t="s">
        <v>66</v>
      </c>
      <c r="K3346" s="99" t="s">
        <v>66</v>
      </c>
      <c r="L3346" s="99" t="s">
        <v>66</v>
      </c>
      <c r="M3346" s="99" t="s">
        <v>66</v>
      </c>
    </row>
    <row r="3347" spans="1:13" x14ac:dyDescent="0.35">
      <c r="A3347" s="99">
        <v>636.4</v>
      </c>
      <c r="B3347" s="99">
        <v>37</v>
      </c>
      <c r="C3347" s="99" t="s">
        <v>283</v>
      </c>
      <c r="D3347" s="99">
        <v>13</v>
      </c>
      <c r="E3347" s="99" t="s">
        <v>290</v>
      </c>
      <c r="F3347" s="99" t="s">
        <v>66</v>
      </c>
      <c r="G3347" s="99" t="s">
        <v>287</v>
      </c>
      <c r="H3347" s="99" t="s">
        <v>289</v>
      </c>
      <c r="I3347" s="99" t="s">
        <v>66</v>
      </c>
      <c r="J3347" s="99" t="s">
        <v>66</v>
      </c>
      <c r="K3347" s="99" t="s">
        <v>66</v>
      </c>
      <c r="L3347" s="99" t="s">
        <v>66</v>
      </c>
      <c r="M3347" s="99" t="s">
        <v>66</v>
      </c>
    </row>
    <row r="3348" spans="1:13" x14ac:dyDescent="0.35">
      <c r="A3348" s="99">
        <v>639.4</v>
      </c>
      <c r="B3348" s="99">
        <v>37</v>
      </c>
      <c r="C3348" s="99" t="s">
        <v>283</v>
      </c>
      <c r="D3348" s="99">
        <v>23</v>
      </c>
      <c r="E3348" s="99" t="s">
        <v>290</v>
      </c>
      <c r="F3348" s="99" t="s">
        <v>66</v>
      </c>
      <c r="G3348" s="99" t="s">
        <v>287</v>
      </c>
      <c r="H3348" s="99" t="s">
        <v>289</v>
      </c>
      <c r="I3348" s="99" t="s">
        <v>66</v>
      </c>
      <c r="J3348" s="99" t="s">
        <v>66</v>
      </c>
      <c r="K3348" s="99" t="s">
        <v>66</v>
      </c>
      <c r="L3348" s="99" t="s">
        <v>66</v>
      </c>
      <c r="M3348" s="99" t="s">
        <v>66</v>
      </c>
    </row>
    <row r="3349" spans="1:13" x14ac:dyDescent="0.35">
      <c r="A3349" s="99">
        <v>642.4</v>
      </c>
      <c r="B3349" s="99">
        <v>37</v>
      </c>
      <c r="C3349" s="99" t="s">
        <v>283</v>
      </c>
      <c r="D3349" s="99">
        <v>11</v>
      </c>
      <c r="E3349" s="99" t="s">
        <v>290</v>
      </c>
      <c r="F3349" s="99" t="s">
        <v>66</v>
      </c>
      <c r="G3349" s="99" t="s">
        <v>287</v>
      </c>
      <c r="H3349" s="99" t="s">
        <v>289</v>
      </c>
      <c r="I3349" s="99" t="s">
        <v>66</v>
      </c>
      <c r="J3349" s="99" t="s">
        <v>66</v>
      </c>
      <c r="K3349" s="99" t="s">
        <v>66</v>
      </c>
      <c r="L3349" s="99" t="s">
        <v>66</v>
      </c>
      <c r="M3349" s="99" t="s">
        <v>66</v>
      </c>
    </row>
    <row r="3350" spans="1:13" x14ac:dyDescent="0.35">
      <c r="A3350" s="99">
        <v>645.4</v>
      </c>
      <c r="B3350" s="99">
        <v>37</v>
      </c>
      <c r="C3350" s="99" t="s">
        <v>283</v>
      </c>
      <c r="D3350" s="99">
        <v>13</v>
      </c>
      <c r="E3350" s="99" t="s">
        <v>290</v>
      </c>
      <c r="F3350" s="99" t="s">
        <v>66</v>
      </c>
      <c r="G3350" s="99" t="s">
        <v>287</v>
      </c>
      <c r="H3350" s="99" t="s">
        <v>289</v>
      </c>
      <c r="I3350" s="99" t="s">
        <v>66</v>
      </c>
      <c r="J3350" s="99" t="s">
        <v>66</v>
      </c>
      <c r="K3350" s="99" t="s">
        <v>66</v>
      </c>
      <c r="L3350" s="99" t="s">
        <v>66</v>
      </c>
      <c r="M3350" s="99" t="s">
        <v>66</v>
      </c>
    </row>
    <row r="3351" spans="1:13" x14ac:dyDescent="0.35">
      <c r="A3351" s="99">
        <v>648.4</v>
      </c>
      <c r="B3351" s="99">
        <v>37.1</v>
      </c>
      <c r="C3351" s="99" t="s">
        <v>283</v>
      </c>
      <c r="D3351" s="99">
        <v>8</v>
      </c>
      <c r="E3351" s="99" t="s">
        <v>290</v>
      </c>
      <c r="F3351" s="99" t="s">
        <v>66</v>
      </c>
      <c r="G3351" s="99" t="s">
        <v>287</v>
      </c>
      <c r="H3351" s="99" t="s">
        <v>289</v>
      </c>
      <c r="I3351" s="99" t="s">
        <v>66</v>
      </c>
      <c r="J3351" s="99" t="s">
        <v>66</v>
      </c>
      <c r="K3351" s="99" t="s">
        <v>66</v>
      </c>
      <c r="L3351" s="99" t="s">
        <v>66</v>
      </c>
      <c r="M3351" s="99" t="s">
        <v>66</v>
      </c>
    </row>
    <row r="3352" spans="1:13" x14ac:dyDescent="0.35">
      <c r="A3352" s="99">
        <v>651.4</v>
      </c>
      <c r="B3352" s="99">
        <v>37</v>
      </c>
      <c r="C3352" s="99" t="s">
        <v>283</v>
      </c>
      <c r="D3352" s="99">
        <v>14</v>
      </c>
      <c r="E3352" s="99" t="s">
        <v>290</v>
      </c>
      <c r="F3352" s="99" t="s">
        <v>66</v>
      </c>
      <c r="G3352" s="99" t="s">
        <v>287</v>
      </c>
      <c r="H3352" s="99" t="s">
        <v>289</v>
      </c>
      <c r="I3352" s="99" t="s">
        <v>66</v>
      </c>
      <c r="J3352" s="99" t="s">
        <v>66</v>
      </c>
      <c r="K3352" s="99" t="s">
        <v>66</v>
      </c>
      <c r="L3352" s="99" t="s">
        <v>66</v>
      </c>
      <c r="M3352" s="99" t="s">
        <v>66</v>
      </c>
    </row>
    <row r="3353" spans="1:13" x14ac:dyDescent="0.35">
      <c r="A3353" s="99">
        <v>654.4</v>
      </c>
      <c r="B3353" s="99">
        <v>37</v>
      </c>
      <c r="C3353" s="99" t="s">
        <v>283</v>
      </c>
      <c r="D3353" s="99">
        <v>14</v>
      </c>
      <c r="E3353" s="99" t="s">
        <v>290</v>
      </c>
      <c r="F3353" s="99" t="s">
        <v>66</v>
      </c>
      <c r="G3353" s="99" t="s">
        <v>287</v>
      </c>
      <c r="H3353" s="99" t="s">
        <v>289</v>
      </c>
      <c r="I3353" s="99" t="s">
        <v>66</v>
      </c>
      <c r="J3353" s="99" t="s">
        <v>66</v>
      </c>
      <c r="K3353" s="99" t="s">
        <v>66</v>
      </c>
      <c r="L3353" s="99" t="s">
        <v>66</v>
      </c>
      <c r="M3353" s="99" t="s">
        <v>66</v>
      </c>
    </row>
    <row r="3354" spans="1:13" x14ac:dyDescent="0.35">
      <c r="A3354" s="99">
        <v>657.4</v>
      </c>
      <c r="B3354" s="99">
        <v>37</v>
      </c>
      <c r="C3354" s="99" t="s">
        <v>283</v>
      </c>
      <c r="D3354" s="99">
        <v>14</v>
      </c>
      <c r="E3354" s="99" t="s">
        <v>290</v>
      </c>
      <c r="F3354" s="99" t="s">
        <v>66</v>
      </c>
      <c r="G3354" s="99" t="s">
        <v>287</v>
      </c>
      <c r="H3354" s="99" t="s">
        <v>289</v>
      </c>
      <c r="I3354" s="99" t="s">
        <v>66</v>
      </c>
      <c r="J3354" s="99" t="s">
        <v>66</v>
      </c>
      <c r="K3354" s="99" t="s">
        <v>66</v>
      </c>
      <c r="L3354" s="99" t="s">
        <v>66</v>
      </c>
      <c r="M3354" s="99" t="s">
        <v>66</v>
      </c>
    </row>
    <row r="3355" spans="1:13" x14ac:dyDescent="0.35">
      <c r="A3355" s="99">
        <v>660.4</v>
      </c>
      <c r="B3355" s="99">
        <v>37</v>
      </c>
      <c r="C3355" s="99" t="s">
        <v>283</v>
      </c>
      <c r="D3355" s="99">
        <v>17</v>
      </c>
      <c r="E3355" s="99" t="s">
        <v>290</v>
      </c>
      <c r="F3355" s="99" t="s">
        <v>66</v>
      </c>
      <c r="G3355" s="99" t="s">
        <v>287</v>
      </c>
      <c r="H3355" s="99" t="s">
        <v>289</v>
      </c>
      <c r="I3355" s="99" t="s">
        <v>66</v>
      </c>
      <c r="J3355" s="99" t="s">
        <v>66</v>
      </c>
      <c r="K3355" s="99" t="s">
        <v>66</v>
      </c>
      <c r="L3355" s="99" t="s">
        <v>66</v>
      </c>
      <c r="M3355" s="99" t="s">
        <v>66</v>
      </c>
    </row>
    <row r="3356" spans="1:13" x14ac:dyDescent="0.35">
      <c r="A3356" s="99">
        <v>663.4</v>
      </c>
      <c r="B3356" s="99">
        <v>37</v>
      </c>
      <c r="C3356" s="99" t="s">
        <v>283</v>
      </c>
      <c r="D3356" s="99">
        <v>17</v>
      </c>
      <c r="E3356" s="99" t="s">
        <v>290</v>
      </c>
      <c r="F3356" s="99" t="s">
        <v>66</v>
      </c>
      <c r="G3356" s="99" t="s">
        <v>287</v>
      </c>
      <c r="H3356" s="99" t="s">
        <v>289</v>
      </c>
      <c r="I3356" s="99" t="s">
        <v>66</v>
      </c>
      <c r="J3356" s="99" t="s">
        <v>66</v>
      </c>
      <c r="K3356" s="99" t="s">
        <v>66</v>
      </c>
      <c r="L3356" s="99" t="s">
        <v>66</v>
      </c>
      <c r="M3356" s="99" t="s">
        <v>66</v>
      </c>
    </row>
    <row r="3357" spans="1:13" x14ac:dyDescent="0.35">
      <c r="A3357" s="99">
        <v>666.4</v>
      </c>
      <c r="B3357" s="99">
        <v>37</v>
      </c>
      <c r="C3357" s="99" t="s">
        <v>283</v>
      </c>
      <c r="D3357" s="99">
        <v>13</v>
      </c>
      <c r="E3357" s="99" t="s">
        <v>290</v>
      </c>
      <c r="F3357" s="99" t="s">
        <v>66</v>
      </c>
      <c r="G3357" s="99" t="s">
        <v>287</v>
      </c>
      <c r="H3357" s="99" t="s">
        <v>289</v>
      </c>
      <c r="I3357" s="99" t="s">
        <v>66</v>
      </c>
      <c r="J3357" s="99" t="s">
        <v>66</v>
      </c>
      <c r="K3357" s="99" t="s">
        <v>66</v>
      </c>
      <c r="L3357" s="99" t="s">
        <v>66</v>
      </c>
      <c r="M3357" s="99" t="s">
        <v>66</v>
      </c>
    </row>
    <row r="3358" spans="1:13" x14ac:dyDescent="0.35">
      <c r="A3358" s="99">
        <v>669.4</v>
      </c>
      <c r="B3358" s="99">
        <v>37</v>
      </c>
      <c r="C3358" s="99" t="s">
        <v>283</v>
      </c>
      <c r="D3358" s="99">
        <v>8</v>
      </c>
      <c r="E3358" s="99" t="s">
        <v>290</v>
      </c>
      <c r="F3358" s="99" t="s">
        <v>66</v>
      </c>
      <c r="G3358" s="99" t="s">
        <v>287</v>
      </c>
      <c r="H3358" s="99" t="s">
        <v>289</v>
      </c>
      <c r="I3358" s="99" t="s">
        <v>66</v>
      </c>
      <c r="J3358" s="99" t="s">
        <v>66</v>
      </c>
      <c r="K3358" s="99" t="s">
        <v>66</v>
      </c>
      <c r="L3358" s="99" t="s">
        <v>66</v>
      </c>
      <c r="M3358" s="99" t="s">
        <v>66</v>
      </c>
    </row>
    <row r="3359" spans="1:13" x14ac:dyDescent="0.35">
      <c r="A3359" s="99">
        <v>672.4</v>
      </c>
      <c r="B3359" s="99">
        <v>37</v>
      </c>
      <c r="C3359" s="99" t="s">
        <v>283</v>
      </c>
      <c r="D3359" s="99">
        <v>15</v>
      </c>
      <c r="E3359" s="99" t="s">
        <v>290</v>
      </c>
      <c r="F3359" s="99" t="s">
        <v>66</v>
      </c>
      <c r="G3359" s="99" t="s">
        <v>287</v>
      </c>
      <c r="H3359" s="99" t="s">
        <v>289</v>
      </c>
      <c r="I3359" s="99" t="s">
        <v>66</v>
      </c>
      <c r="J3359" s="99" t="s">
        <v>66</v>
      </c>
      <c r="K3359" s="99" t="s">
        <v>66</v>
      </c>
      <c r="L3359" s="99" t="s">
        <v>66</v>
      </c>
      <c r="M3359" s="99" t="s">
        <v>66</v>
      </c>
    </row>
    <row r="3360" spans="1:13" x14ac:dyDescent="0.35">
      <c r="A3360" s="99">
        <v>675.4</v>
      </c>
      <c r="B3360" s="99">
        <v>37</v>
      </c>
      <c r="C3360" s="99" t="s">
        <v>283</v>
      </c>
      <c r="D3360" s="99">
        <v>14</v>
      </c>
      <c r="E3360" s="99" t="s">
        <v>290</v>
      </c>
      <c r="F3360" s="99" t="s">
        <v>66</v>
      </c>
      <c r="G3360" s="99" t="s">
        <v>287</v>
      </c>
      <c r="H3360" s="99" t="s">
        <v>289</v>
      </c>
      <c r="I3360" s="99" t="s">
        <v>66</v>
      </c>
      <c r="J3360" s="99" t="s">
        <v>66</v>
      </c>
      <c r="K3360" s="99" t="s">
        <v>66</v>
      </c>
      <c r="L3360" s="99" t="s">
        <v>66</v>
      </c>
      <c r="M3360" s="99" t="s">
        <v>66</v>
      </c>
    </row>
    <row r="3361" spans="1:13" x14ac:dyDescent="0.35">
      <c r="A3361" s="99">
        <v>678.4</v>
      </c>
      <c r="B3361" s="99">
        <v>37</v>
      </c>
      <c r="C3361" s="99" t="s">
        <v>283</v>
      </c>
      <c r="D3361" s="99">
        <v>12</v>
      </c>
      <c r="E3361" s="99" t="s">
        <v>290</v>
      </c>
      <c r="F3361" s="99" t="s">
        <v>66</v>
      </c>
      <c r="G3361" s="99" t="s">
        <v>287</v>
      </c>
      <c r="H3361" s="99" t="s">
        <v>289</v>
      </c>
      <c r="I3361" s="99" t="s">
        <v>66</v>
      </c>
      <c r="J3361" s="99" t="s">
        <v>66</v>
      </c>
      <c r="K3361" s="99" t="s">
        <v>66</v>
      </c>
      <c r="L3361" s="99" t="s">
        <v>66</v>
      </c>
      <c r="M3361" s="99" t="s">
        <v>66</v>
      </c>
    </row>
    <row r="3362" spans="1:13" x14ac:dyDescent="0.35">
      <c r="A3362" s="99">
        <v>681.4</v>
      </c>
      <c r="B3362" s="99">
        <v>37</v>
      </c>
      <c r="C3362" s="99" t="s">
        <v>283</v>
      </c>
      <c r="D3362" s="99">
        <v>12</v>
      </c>
      <c r="E3362" s="99" t="s">
        <v>290</v>
      </c>
      <c r="F3362" s="99" t="s">
        <v>66</v>
      </c>
      <c r="G3362" s="99" t="s">
        <v>287</v>
      </c>
      <c r="H3362" s="99" t="s">
        <v>289</v>
      </c>
      <c r="I3362" s="99" t="s">
        <v>66</v>
      </c>
      <c r="J3362" s="99" t="s">
        <v>66</v>
      </c>
      <c r="K3362" s="99" t="s">
        <v>66</v>
      </c>
      <c r="L3362" s="99" t="s">
        <v>66</v>
      </c>
      <c r="M3362" s="99" t="s">
        <v>66</v>
      </c>
    </row>
    <row r="3363" spans="1:13" x14ac:dyDescent="0.35">
      <c r="A3363" s="99">
        <v>684.4</v>
      </c>
      <c r="B3363" s="99">
        <v>37</v>
      </c>
      <c r="C3363" s="99" t="s">
        <v>283</v>
      </c>
      <c r="D3363" s="99">
        <v>14</v>
      </c>
      <c r="E3363" s="99" t="s">
        <v>290</v>
      </c>
      <c r="F3363" s="99" t="s">
        <v>66</v>
      </c>
      <c r="G3363" s="99" t="s">
        <v>287</v>
      </c>
      <c r="H3363" s="99" t="s">
        <v>289</v>
      </c>
      <c r="I3363" s="99" t="s">
        <v>66</v>
      </c>
      <c r="J3363" s="99" t="s">
        <v>66</v>
      </c>
      <c r="K3363" s="99" t="s">
        <v>66</v>
      </c>
      <c r="L3363" s="99" t="s">
        <v>66</v>
      </c>
      <c r="M3363" s="99" t="s">
        <v>66</v>
      </c>
    </row>
    <row r="3364" spans="1:13" x14ac:dyDescent="0.35">
      <c r="A3364" s="99">
        <v>687.4</v>
      </c>
      <c r="B3364" s="99">
        <v>37</v>
      </c>
      <c r="C3364" s="99" t="s">
        <v>283</v>
      </c>
      <c r="D3364" s="99">
        <v>15</v>
      </c>
      <c r="E3364" s="99" t="s">
        <v>290</v>
      </c>
      <c r="F3364" s="99" t="s">
        <v>66</v>
      </c>
      <c r="G3364" s="99" t="s">
        <v>287</v>
      </c>
      <c r="H3364" s="99" t="s">
        <v>289</v>
      </c>
      <c r="I3364" s="99" t="s">
        <v>66</v>
      </c>
      <c r="J3364" s="99" t="s">
        <v>66</v>
      </c>
      <c r="K3364" s="99" t="s">
        <v>66</v>
      </c>
      <c r="L3364" s="99" t="s">
        <v>66</v>
      </c>
      <c r="M3364" s="99" t="s">
        <v>66</v>
      </c>
    </row>
    <row r="3365" spans="1:13" x14ac:dyDescent="0.35">
      <c r="A3365" s="99">
        <v>690.4</v>
      </c>
      <c r="B3365" s="99">
        <v>37</v>
      </c>
      <c r="C3365" s="99" t="s">
        <v>283</v>
      </c>
      <c r="D3365" s="99">
        <v>13</v>
      </c>
      <c r="E3365" s="99" t="s">
        <v>290</v>
      </c>
      <c r="F3365" s="99" t="s">
        <v>66</v>
      </c>
      <c r="G3365" s="99" t="s">
        <v>287</v>
      </c>
      <c r="H3365" s="99" t="s">
        <v>289</v>
      </c>
      <c r="I3365" s="99" t="s">
        <v>66</v>
      </c>
      <c r="J3365" s="99" t="s">
        <v>66</v>
      </c>
      <c r="K3365" s="99" t="s">
        <v>66</v>
      </c>
      <c r="L3365" s="99" t="s">
        <v>66</v>
      </c>
      <c r="M3365" s="99" t="s">
        <v>66</v>
      </c>
    </row>
    <row r="3366" spans="1:13" x14ac:dyDescent="0.35">
      <c r="A3366" s="99">
        <v>693.4</v>
      </c>
      <c r="B3366" s="99">
        <v>36.9</v>
      </c>
      <c r="C3366" s="99" t="s">
        <v>283</v>
      </c>
      <c r="D3366" s="99">
        <v>10</v>
      </c>
      <c r="E3366" s="99" t="s">
        <v>290</v>
      </c>
      <c r="F3366" s="99" t="s">
        <v>66</v>
      </c>
      <c r="G3366" s="99" t="s">
        <v>287</v>
      </c>
      <c r="H3366" s="99" t="s">
        <v>289</v>
      </c>
      <c r="I3366" s="99" t="s">
        <v>66</v>
      </c>
      <c r="J3366" s="99" t="s">
        <v>66</v>
      </c>
      <c r="K3366" s="99" t="s">
        <v>66</v>
      </c>
      <c r="L3366" s="99" t="s">
        <v>66</v>
      </c>
      <c r="M3366" s="99" t="s">
        <v>66</v>
      </c>
    </row>
    <row r="3367" spans="1:13" x14ac:dyDescent="0.35">
      <c r="A3367" s="99">
        <v>696.4</v>
      </c>
      <c r="B3367" s="99">
        <v>37</v>
      </c>
      <c r="C3367" s="99" t="s">
        <v>283</v>
      </c>
      <c r="D3367" s="99">
        <v>18</v>
      </c>
      <c r="E3367" s="99" t="s">
        <v>290</v>
      </c>
      <c r="F3367" s="99" t="s">
        <v>66</v>
      </c>
      <c r="G3367" s="99" t="s">
        <v>287</v>
      </c>
      <c r="H3367" s="99" t="s">
        <v>289</v>
      </c>
      <c r="I3367" s="99" t="s">
        <v>66</v>
      </c>
      <c r="J3367" s="99" t="s">
        <v>66</v>
      </c>
      <c r="K3367" s="99" t="s">
        <v>66</v>
      </c>
      <c r="L3367" s="99" t="s">
        <v>66</v>
      </c>
      <c r="M3367" s="99" t="s">
        <v>66</v>
      </c>
    </row>
    <row r="3368" spans="1:13" x14ac:dyDescent="0.35">
      <c r="A3368" s="99">
        <v>699.4</v>
      </c>
      <c r="B3368" s="99">
        <v>37</v>
      </c>
      <c r="C3368" s="99" t="s">
        <v>283</v>
      </c>
      <c r="D3368" s="99">
        <v>9</v>
      </c>
      <c r="E3368" s="99" t="s">
        <v>290</v>
      </c>
      <c r="F3368" s="99" t="s">
        <v>66</v>
      </c>
      <c r="G3368" s="99" t="s">
        <v>287</v>
      </c>
      <c r="H3368" s="99" t="s">
        <v>289</v>
      </c>
      <c r="I3368" s="99" t="s">
        <v>66</v>
      </c>
      <c r="J3368" s="99" t="s">
        <v>66</v>
      </c>
      <c r="K3368" s="99" t="s">
        <v>66</v>
      </c>
      <c r="L3368" s="99" t="s">
        <v>66</v>
      </c>
      <c r="M3368" s="99" t="s">
        <v>66</v>
      </c>
    </row>
    <row r="3369" spans="1:13" x14ac:dyDescent="0.35">
      <c r="A3369" s="99">
        <v>702.4</v>
      </c>
      <c r="B3369" s="99">
        <v>37</v>
      </c>
      <c r="C3369" s="99" t="s">
        <v>283</v>
      </c>
      <c r="D3369" s="99">
        <v>11</v>
      </c>
      <c r="E3369" s="99" t="s">
        <v>290</v>
      </c>
      <c r="F3369" s="99" t="s">
        <v>66</v>
      </c>
      <c r="G3369" s="99" t="s">
        <v>287</v>
      </c>
      <c r="H3369" s="99" t="s">
        <v>289</v>
      </c>
      <c r="I3369" s="99" t="s">
        <v>66</v>
      </c>
      <c r="J3369" s="99" t="s">
        <v>66</v>
      </c>
      <c r="K3369" s="99" t="s">
        <v>66</v>
      </c>
      <c r="L3369" s="99" t="s">
        <v>66</v>
      </c>
      <c r="M3369" s="99" t="s">
        <v>66</v>
      </c>
    </row>
    <row r="3370" spans="1:13" x14ac:dyDescent="0.35">
      <c r="A3370" s="99">
        <v>705.4</v>
      </c>
      <c r="B3370" s="99">
        <v>37</v>
      </c>
      <c r="C3370" s="99" t="s">
        <v>283</v>
      </c>
      <c r="D3370" s="99">
        <v>16</v>
      </c>
      <c r="E3370" s="99" t="s">
        <v>290</v>
      </c>
      <c r="F3370" s="99" t="s">
        <v>66</v>
      </c>
      <c r="G3370" s="99" t="s">
        <v>287</v>
      </c>
      <c r="H3370" s="99" t="s">
        <v>289</v>
      </c>
      <c r="I3370" s="99" t="s">
        <v>66</v>
      </c>
      <c r="J3370" s="99" t="s">
        <v>66</v>
      </c>
      <c r="K3370" s="99" t="s">
        <v>66</v>
      </c>
      <c r="L3370" s="99" t="s">
        <v>66</v>
      </c>
      <c r="M3370" s="99" t="s">
        <v>66</v>
      </c>
    </row>
    <row r="3371" spans="1:13" x14ac:dyDescent="0.35">
      <c r="A3371" s="99">
        <v>708.4</v>
      </c>
      <c r="B3371" s="99">
        <v>37</v>
      </c>
      <c r="C3371" s="99" t="s">
        <v>283</v>
      </c>
      <c r="D3371" s="99">
        <v>13</v>
      </c>
      <c r="E3371" s="99" t="s">
        <v>290</v>
      </c>
      <c r="F3371" s="99" t="s">
        <v>66</v>
      </c>
      <c r="G3371" s="99" t="s">
        <v>287</v>
      </c>
      <c r="H3371" s="99" t="s">
        <v>289</v>
      </c>
      <c r="I3371" s="99" t="s">
        <v>66</v>
      </c>
      <c r="J3371" s="99" t="s">
        <v>66</v>
      </c>
      <c r="K3371" s="99" t="s">
        <v>66</v>
      </c>
      <c r="L3371" s="99" t="s">
        <v>66</v>
      </c>
      <c r="M3371" s="99" t="s">
        <v>66</v>
      </c>
    </row>
    <row r="3372" spans="1:13" x14ac:dyDescent="0.35">
      <c r="A3372" s="99">
        <v>711.4</v>
      </c>
      <c r="B3372" s="99">
        <v>37</v>
      </c>
      <c r="C3372" s="99" t="s">
        <v>283</v>
      </c>
      <c r="D3372" s="99">
        <v>20</v>
      </c>
      <c r="E3372" s="99" t="s">
        <v>290</v>
      </c>
      <c r="F3372" s="99" t="s">
        <v>66</v>
      </c>
      <c r="G3372" s="99" t="s">
        <v>287</v>
      </c>
      <c r="H3372" s="99" t="s">
        <v>289</v>
      </c>
      <c r="I3372" s="99" t="s">
        <v>66</v>
      </c>
      <c r="J3372" s="99" t="s">
        <v>66</v>
      </c>
      <c r="K3372" s="99" t="s">
        <v>66</v>
      </c>
      <c r="L3372" s="99" t="s">
        <v>66</v>
      </c>
      <c r="M3372" s="99" t="s">
        <v>66</v>
      </c>
    </row>
    <row r="3373" spans="1:13" x14ac:dyDescent="0.35">
      <c r="A3373" s="99">
        <v>714.4</v>
      </c>
      <c r="B3373" s="99">
        <v>37</v>
      </c>
      <c r="C3373" s="99" t="s">
        <v>283</v>
      </c>
      <c r="D3373" s="99">
        <v>18</v>
      </c>
      <c r="E3373" s="99" t="s">
        <v>290</v>
      </c>
      <c r="F3373" s="99" t="s">
        <v>66</v>
      </c>
      <c r="G3373" s="99" t="s">
        <v>287</v>
      </c>
      <c r="H3373" s="99" t="s">
        <v>289</v>
      </c>
      <c r="I3373" s="99" t="s">
        <v>66</v>
      </c>
      <c r="J3373" s="99" t="s">
        <v>66</v>
      </c>
      <c r="K3373" s="99" t="s">
        <v>66</v>
      </c>
      <c r="L3373" s="99" t="s">
        <v>66</v>
      </c>
      <c r="M3373" s="99" t="s">
        <v>66</v>
      </c>
    </row>
    <row r="3374" spans="1:13" x14ac:dyDescent="0.35">
      <c r="A3374" s="99">
        <v>717.4</v>
      </c>
      <c r="B3374" s="99">
        <v>37</v>
      </c>
      <c r="C3374" s="99" t="s">
        <v>283</v>
      </c>
      <c r="D3374" s="99">
        <v>13</v>
      </c>
      <c r="E3374" s="99" t="s">
        <v>290</v>
      </c>
      <c r="F3374" s="99" t="s">
        <v>66</v>
      </c>
      <c r="G3374" s="99" t="s">
        <v>287</v>
      </c>
      <c r="H3374" s="99" t="s">
        <v>289</v>
      </c>
      <c r="I3374" s="99" t="s">
        <v>66</v>
      </c>
      <c r="J3374" s="99" t="s">
        <v>66</v>
      </c>
      <c r="K3374" s="99" t="s">
        <v>66</v>
      </c>
      <c r="L3374" s="99" t="s">
        <v>66</v>
      </c>
      <c r="M3374" s="99" t="s">
        <v>66</v>
      </c>
    </row>
    <row r="3375" spans="1:13" x14ac:dyDescent="0.35">
      <c r="A3375" s="99">
        <v>720.4</v>
      </c>
      <c r="B3375" s="99">
        <v>37</v>
      </c>
      <c r="C3375" s="99" t="s">
        <v>283</v>
      </c>
      <c r="D3375" s="99">
        <v>13</v>
      </c>
      <c r="E3375" s="99" t="s">
        <v>290</v>
      </c>
      <c r="F3375" s="99" t="s">
        <v>66</v>
      </c>
      <c r="G3375" s="99" t="s">
        <v>287</v>
      </c>
      <c r="H3375" s="99" t="s">
        <v>289</v>
      </c>
      <c r="I3375" s="99" t="s">
        <v>66</v>
      </c>
      <c r="J3375" s="99" t="s">
        <v>66</v>
      </c>
      <c r="K3375" s="99" t="s">
        <v>66</v>
      </c>
      <c r="L3375" s="99" t="s">
        <v>66</v>
      </c>
      <c r="M3375" s="99" t="s">
        <v>66</v>
      </c>
    </row>
    <row r="3376" spans="1:13" x14ac:dyDescent="0.35">
      <c r="A3376" s="99">
        <v>0.4</v>
      </c>
      <c r="B3376" s="99">
        <v>37</v>
      </c>
      <c r="C3376" s="99" t="s">
        <v>141</v>
      </c>
      <c r="D3376" s="99">
        <v>14</v>
      </c>
      <c r="E3376" s="99" t="s">
        <v>61</v>
      </c>
      <c r="F3376" s="99">
        <v>1.99</v>
      </c>
      <c r="G3376" s="99" t="s">
        <v>287</v>
      </c>
      <c r="H3376" s="99" t="s">
        <v>60</v>
      </c>
      <c r="I3376" s="99" t="s">
        <v>59</v>
      </c>
      <c r="J3376" s="99" t="s">
        <v>264</v>
      </c>
      <c r="K3376" s="99">
        <v>37825</v>
      </c>
      <c r="L3376" s="99">
        <v>64382</v>
      </c>
      <c r="M3376" s="99">
        <v>0.58750893106768898</v>
      </c>
    </row>
    <row r="3377" spans="1:13" x14ac:dyDescent="0.35">
      <c r="A3377" s="99">
        <v>3.4</v>
      </c>
      <c r="B3377" s="99">
        <v>37</v>
      </c>
      <c r="C3377" s="99" t="s">
        <v>141</v>
      </c>
      <c r="D3377" s="99">
        <v>18</v>
      </c>
      <c r="E3377" s="99" t="s">
        <v>61</v>
      </c>
      <c r="F3377" s="99">
        <v>1.99</v>
      </c>
      <c r="G3377" s="99" t="s">
        <v>287</v>
      </c>
      <c r="H3377" s="99" t="s">
        <v>60</v>
      </c>
      <c r="I3377" s="99" t="s">
        <v>59</v>
      </c>
      <c r="J3377" s="99" t="s">
        <v>264</v>
      </c>
      <c r="K3377" s="99">
        <v>37825</v>
      </c>
      <c r="L3377" s="99">
        <v>64382</v>
      </c>
      <c r="M3377" s="99">
        <v>0.58750893106768898</v>
      </c>
    </row>
    <row r="3378" spans="1:13" x14ac:dyDescent="0.35">
      <c r="A3378" s="99">
        <v>6.4</v>
      </c>
      <c r="B3378" s="99">
        <v>37</v>
      </c>
      <c r="C3378" s="99" t="s">
        <v>141</v>
      </c>
      <c r="D3378" s="99">
        <v>26</v>
      </c>
      <c r="E3378" s="99" t="s">
        <v>61</v>
      </c>
      <c r="F3378" s="99">
        <v>1.99</v>
      </c>
      <c r="G3378" s="99" t="s">
        <v>287</v>
      </c>
      <c r="H3378" s="99" t="s">
        <v>60</v>
      </c>
      <c r="I3378" s="99" t="s">
        <v>59</v>
      </c>
      <c r="J3378" s="99" t="s">
        <v>264</v>
      </c>
      <c r="K3378" s="99">
        <v>37825</v>
      </c>
      <c r="L3378" s="99">
        <v>64382</v>
      </c>
      <c r="M3378" s="99">
        <v>0.58750893106768898</v>
      </c>
    </row>
    <row r="3379" spans="1:13" x14ac:dyDescent="0.35">
      <c r="A3379" s="99">
        <v>9.4</v>
      </c>
      <c r="B3379" s="99">
        <v>37</v>
      </c>
      <c r="C3379" s="99" t="s">
        <v>141</v>
      </c>
      <c r="D3379" s="99">
        <v>61</v>
      </c>
      <c r="E3379" s="99" t="s">
        <v>61</v>
      </c>
      <c r="F3379" s="99">
        <v>1.99</v>
      </c>
      <c r="G3379" s="99" t="s">
        <v>287</v>
      </c>
      <c r="H3379" s="99" t="s">
        <v>60</v>
      </c>
      <c r="I3379" s="99" t="s">
        <v>59</v>
      </c>
      <c r="J3379" s="99" t="s">
        <v>264</v>
      </c>
      <c r="K3379" s="99">
        <v>37825</v>
      </c>
      <c r="L3379" s="99">
        <v>64382</v>
      </c>
      <c r="M3379" s="99">
        <v>0.58750893106768898</v>
      </c>
    </row>
    <row r="3380" spans="1:13" x14ac:dyDescent="0.35">
      <c r="A3380" s="99">
        <v>12.4</v>
      </c>
      <c r="B3380" s="99">
        <v>37</v>
      </c>
      <c r="C3380" s="99" t="s">
        <v>141</v>
      </c>
      <c r="D3380" s="99">
        <v>142</v>
      </c>
      <c r="E3380" s="99" t="s">
        <v>61</v>
      </c>
      <c r="F3380" s="99">
        <v>1.99</v>
      </c>
      <c r="G3380" s="99" t="s">
        <v>287</v>
      </c>
      <c r="H3380" s="99" t="s">
        <v>60</v>
      </c>
      <c r="I3380" s="99" t="s">
        <v>59</v>
      </c>
      <c r="J3380" s="99" t="s">
        <v>264</v>
      </c>
      <c r="K3380" s="99">
        <v>37825</v>
      </c>
      <c r="L3380" s="99">
        <v>64382</v>
      </c>
      <c r="M3380" s="99">
        <v>0.58750893106768898</v>
      </c>
    </row>
    <row r="3381" spans="1:13" x14ac:dyDescent="0.35">
      <c r="A3381" s="99">
        <v>15.4</v>
      </c>
      <c r="B3381" s="99">
        <v>37</v>
      </c>
      <c r="C3381" s="99" t="s">
        <v>141</v>
      </c>
      <c r="D3381" s="99">
        <v>334</v>
      </c>
      <c r="E3381" s="99" t="s">
        <v>61</v>
      </c>
      <c r="F3381" s="99">
        <v>1.99</v>
      </c>
      <c r="G3381" s="99" t="s">
        <v>287</v>
      </c>
      <c r="H3381" s="99" t="s">
        <v>60</v>
      </c>
      <c r="I3381" s="99" t="s">
        <v>59</v>
      </c>
      <c r="J3381" s="99" t="s">
        <v>264</v>
      </c>
      <c r="K3381" s="99">
        <v>37825</v>
      </c>
      <c r="L3381" s="99">
        <v>64382</v>
      </c>
      <c r="M3381" s="99">
        <v>0.58750893106768898</v>
      </c>
    </row>
    <row r="3382" spans="1:13" x14ac:dyDescent="0.35">
      <c r="A3382" s="99">
        <v>18.399999999999999</v>
      </c>
      <c r="B3382" s="99">
        <v>37</v>
      </c>
      <c r="C3382" s="99" t="s">
        <v>141</v>
      </c>
      <c r="D3382" s="99">
        <v>654</v>
      </c>
      <c r="E3382" s="99" t="s">
        <v>61</v>
      </c>
      <c r="F3382" s="99">
        <v>1.99</v>
      </c>
      <c r="G3382" s="99" t="s">
        <v>287</v>
      </c>
      <c r="H3382" s="99" t="s">
        <v>60</v>
      </c>
      <c r="I3382" s="99" t="s">
        <v>59</v>
      </c>
      <c r="J3382" s="99" t="s">
        <v>264</v>
      </c>
      <c r="K3382" s="99">
        <v>37825</v>
      </c>
      <c r="L3382" s="99">
        <v>64382</v>
      </c>
      <c r="M3382" s="99">
        <v>0.58750893106768898</v>
      </c>
    </row>
    <row r="3383" spans="1:13" x14ac:dyDescent="0.35">
      <c r="A3383" s="99">
        <v>21.4</v>
      </c>
      <c r="B3383" s="99">
        <v>37</v>
      </c>
      <c r="C3383" s="99" t="s">
        <v>141</v>
      </c>
      <c r="D3383" s="99">
        <v>1142</v>
      </c>
      <c r="E3383" s="99" t="s">
        <v>61</v>
      </c>
      <c r="F3383" s="99">
        <v>1.99</v>
      </c>
      <c r="G3383" s="99" t="s">
        <v>287</v>
      </c>
      <c r="H3383" s="99" t="s">
        <v>60</v>
      </c>
      <c r="I3383" s="99" t="s">
        <v>59</v>
      </c>
      <c r="J3383" s="99" t="s">
        <v>264</v>
      </c>
      <c r="K3383" s="99">
        <v>37825</v>
      </c>
      <c r="L3383" s="99">
        <v>64382</v>
      </c>
      <c r="M3383" s="99">
        <v>0.58750893106768898</v>
      </c>
    </row>
    <row r="3384" spans="1:13" x14ac:dyDescent="0.35">
      <c r="A3384" s="99">
        <v>24.4</v>
      </c>
      <c r="B3384" s="99">
        <v>37</v>
      </c>
      <c r="C3384" s="99" t="s">
        <v>141</v>
      </c>
      <c r="D3384" s="99">
        <v>1794</v>
      </c>
      <c r="E3384" s="99" t="s">
        <v>61</v>
      </c>
      <c r="F3384" s="99">
        <v>1.99</v>
      </c>
      <c r="G3384" s="99" t="s">
        <v>287</v>
      </c>
      <c r="H3384" s="99" t="s">
        <v>60</v>
      </c>
      <c r="I3384" s="99" t="s">
        <v>59</v>
      </c>
      <c r="J3384" s="99" t="s">
        <v>264</v>
      </c>
      <c r="K3384" s="99">
        <v>37825</v>
      </c>
      <c r="L3384" s="99">
        <v>64382</v>
      </c>
      <c r="M3384" s="99">
        <v>0.58750893106768898</v>
      </c>
    </row>
    <row r="3385" spans="1:13" x14ac:dyDescent="0.35">
      <c r="A3385" s="99">
        <v>27.4</v>
      </c>
      <c r="B3385" s="99">
        <v>37</v>
      </c>
      <c r="C3385" s="99" t="s">
        <v>141</v>
      </c>
      <c r="D3385" s="99">
        <v>2594</v>
      </c>
      <c r="E3385" s="99" t="s">
        <v>61</v>
      </c>
      <c r="F3385" s="99">
        <v>1.99</v>
      </c>
      <c r="G3385" s="99" t="s">
        <v>287</v>
      </c>
      <c r="H3385" s="99" t="s">
        <v>60</v>
      </c>
      <c r="I3385" s="99" t="s">
        <v>59</v>
      </c>
      <c r="J3385" s="99" t="s">
        <v>264</v>
      </c>
      <c r="K3385" s="99">
        <v>37825</v>
      </c>
      <c r="L3385" s="99">
        <v>64382</v>
      </c>
      <c r="M3385" s="99">
        <v>0.58750893106768898</v>
      </c>
    </row>
    <row r="3386" spans="1:13" x14ac:dyDescent="0.35">
      <c r="A3386" s="99">
        <v>30.4</v>
      </c>
      <c r="B3386" s="99">
        <v>37</v>
      </c>
      <c r="C3386" s="99" t="s">
        <v>141</v>
      </c>
      <c r="D3386" s="99">
        <v>3596</v>
      </c>
      <c r="E3386" s="99" t="s">
        <v>61</v>
      </c>
      <c r="F3386" s="99">
        <v>1.99</v>
      </c>
      <c r="G3386" s="99" t="s">
        <v>287</v>
      </c>
      <c r="H3386" s="99" t="s">
        <v>60</v>
      </c>
      <c r="I3386" s="99" t="s">
        <v>59</v>
      </c>
      <c r="J3386" s="99" t="s">
        <v>264</v>
      </c>
      <c r="K3386" s="99">
        <v>37825</v>
      </c>
      <c r="L3386" s="99">
        <v>64382</v>
      </c>
      <c r="M3386" s="99">
        <v>0.58750893106768898</v>
      </c>
    </row>
    <row r="3387" spans="1:13" x14ac:dyDescent="0.35">
      <c r="A3387" s="99">
        <v>33.4</v>
      </c>
      <c r="B3387" s="99">
        <v>37</v>
      </c>
      <c r="C3387" s="99" t="s">
        <v>141</v>
      </c>
      <c r="D3387" s="99">
        <v>4699</v>
      </c>
      <c r="E3387" s="99" t="s">
        <v>61</v>
      </c>
      <c r="F3387" s="99">
        <v>1.99</v>
      </c>
      <c r="G3387" s="99" t="s">
        <v>287</v>
      </c>
      <c r="H3387" s="99" t="s">
        <v>60</v>
      </c>
      <c r="I3387" s="99" t="s">
        <v>59</v>
      </c>
      <c r="J3387" s="99" t="s">
        <v>264</v>
      </c>
      <c r="K3387" s="99">
        <v>37825</v>
      </c>
      <c r="L3387" s="99">
        <v>64382</v>
      </c>
      <c r="M3387" s="99">
        <v>0.58750893106768898</v>
      </c>
    </row>
    <row r="3388" spans="1:13" x14ac:dyDescent="0.35">
      <c r="A3388" s="99">
        <v>36.4</v>
      </c>
      <c r="B3388" s="99">
        <v>37</v>
      </c>
      <c r="C3388" s="99" t="s">
        <v>141</v>
      </c>
      <c r="D3388" s="99">
        <v>5908</v>
      </c>
      <c r="E3388" s="99" t="s">
        <v>61</v>
      </c>
      <c r="F3388" s="99">
        <v>1.99</v>
      </c>
      <c r="G3388" s="99" t="s">
        <v>287</v>
      </c>
      <c r="H3388" s="99" t="s">
        <v>60</v>
      </c>
      <c r="I3388" s="99" t="s">
        <v>59</v>
      </c>
      <c r="J3388" s="99" t="s">
        <v>264</v>
      </c>
      <c r="K3388" s="99">
        <v>37825</v>
      </c>
      <c r="L3388" s="99">
        <v>64382</v>
      </c>
      <c r="M3388" s="99">
        <v>0.58750893106768898</v>
      </c>
    </row>
    <row r="3389" spans="1:13" x14ac:dyDescent="0.35">
      <c r="A3389" s="99">
        <v>39.4</v>
      </c>
      <c r="B3389" s="99">
        <v>37</v>
      </c>
      <c r="C3389" s="99" t="s">
        <v>141</v>
      </c>
      <c r="D3389" s="99">
        <v>7170</v>
      </c>
      <c r="E3389" s="99" t="s">
        <v>61</v>
      </c>
      <c r="F3389" s="99">
        <v>1.99</v>
      </c>
      <c r="G3389" s="99" t="s">
        <v>287</v>
      </c>
      <c r="H3389" s="99" t="s">
        <v>60</v>
      </c>
      <c r="I3389" s="99" t="s">
        <v>59</v>
      </c>
      <c r="J3389" s="99" t="s">
        <v>264</v>
      </c>
      <c r="K3389" s="99">
        <v>37825</v>
      </c>
      <c r="L3389" s="99">
        <v>64382</v>
      </c>
      <c r="M3389" s="99">
        <v>0.58750893106768898</v>
      </c>
    </row>
    <row r="3390" spans="1:13" x14ac:dyDescent="0.35">
      <c r="A3390" s="99">
        <v>42.4</v>
      </c>
      <c r="B3390" s="99">
        <v>37</v>
      </c>
      <c r="C3390" s="99" t="s">
        <v>141</v>
      </c>
      <c r="D3390" s="99">
        <v>8503</v>
      </c>
      <c r="E3390" s="99" t="s">
        <v>61</v>
      </c>
      <c r="F3390" s="99">
        <v>1.99</v>
      </c>
      <c r="G3390" s="99" t="s">
        <v>287</v>
      </c>
      <c r="H3390" s="99" t="s">
        <v>60</v>
      </c>
      <c r="I3390" s="99" t="s">
        <v>59</v>
      </c>
      <c r="J3390" s="99" t="s">
        <v>264</v>
      </c>
      <c r="K3390" s="99">
        <v>37825</v>
      </c>
      <c r="L3390" s="99">
        <v>64382</v>
      </c>
      <c r="M3390" s="99">
        <v>0.58750893106768898</v>
      </c>
    </row>
    <row r="3391" spans="1:13" x14ac:dyDescent="0.35">
      <c r="A3391" s="99">
        <v>45.4</v>
      </c>
      <c r="B3391" s="99">
        <v>37</v>
      </c>
      <c r="C3391" s="99" t="s">
        <v>141</v>
      </c>
      <c r="D3391" s="99">
        <v>9707</v>
      </c>
      <c r="E3391" s="99" t="s">
        <v>61</v>
      </c>
      <c r="F3391" s="99">
        <v>1.99</v>
      </c>
      <c r="G3391" s="99" t="s">
        <v>287</v>
      </c>
      <c r="H3391" s="99" t="s">
        <v>60</v>
      </c>
      <c r="I3391" s="99" t="s">
        <v>59</v>
      </c>
      <c r="J3391" s="99" t="s">
        <v>264</v>
      </c>
      <c r="K3391" s="99">
        <v>37825</v>
      </c>
      <c r="L3391" s="99">
        <v>64382</v>
      </c>
      <c r="M3391" s="99">
        <v>0.58750893106768898</v>
      </c>
    </row>
    <row r="3392" spans="1:13" x14ac:dyDescent="0.35">
      <c r="A3392" s="99">
        <v>48.4</v>
      </c>
      <c r="B3392" s="99">
        <v>37</v>
      </c>
      <c r="C3392" s="99" t="s">
        <v>141</v>
      </c>
      <c r="D3392" s="99">
        <v>11305</v>
      </c>
      <c r="E3392" s="99" t="s">
        <v>61</v>
      </c>
      <c r="F3392" s="99">
        <v>1.99</v>
      </c>
      <c r="G3392" s="99" t="s">
        <v>287</v>
      </c>
      <c r="H3392" s="99" t="s">
        <v>60</v>
      </c>
      <c r="I3392" s="99" t="s">
        <v>59</v>
      </c>
      <c r="J3392" s="99" t="s">
        <v>264</v>
      </c>
      <c r="K3392" s="99">
        <v>37825</v>
      </c>
      <c r="L3392" s="99">
        <v>64382</v>
      </c>
      <c r="M3392" s="99">
        <v>0.58750893106768898</v>
      </c>
    </row>
    <row r="3393" spans="1:13" x14ac:dyDescent="0.35">
      <c r="A3393" s="99">
        <v>51.4</v>
      </c>
      <c r="B3393" s="99">
        <v>37</v>
      </c>
      <c r="C3393" s="99" t="s">
        <v>141</v>
      </c>
      <c r="D3393" s="99">
        <v>12804</v>
      </c>
      <c r="E3393" s="99" t="s">
        <v>61</v>
      </c>
      <c r="F3393" s="99">
        <v>1.99</v>
      </c>
      <c r="G3393" s="99" t="s">
        <v>287</v>
      </c>
      <c r="H3393" s="99" t="s">
        <v>60</v>
      </c>
      <c r="I3393" s="99" t="s">
        <v>59</v>
      </c>
      <c r="J3393" s="99" t="s">
        <v>264</v>
      </c>
      <c r="K3393" s="99">
        <v>37825</v>
      </c>
      <c r="L3393" s="99">
        <v>64382</v>
      </c>
      <c r="M3393" s="99">
        <v>0.58750893106768898</v>
      </c>
    </row>
    <row r="3394" spans="1:13" x14ac:dyDescent="0.35">
      <c r="A3394" s="99">
        <v>54.4</v>
      </c>
      <c r="B3394" s="99">
        <v>37</v>
      </c>
      <c r="C3394" s="99" t="s">
        <v>141</v>
      </c>
      <c r="D3394" s="99">
        <v>13901</v>
      </c>
      <c r="E3394" s="99" t="s">
        <v>61</v>
      </c>
      <c r="F3394" s="99">
        <v>1.99</v>
      </c>
      <c r="G3394" s="99" t="s">
        <v>287</v>
      </c>
      <c r="H3394" s="99" t="s">
        <v>60</v>
      </c>
      <c r="I3394" s="99" t="s">
        <v>59</v>
      </c>
      <c r="J3394" s="99" t="s">
        <v>264</v>
      </c>
      <c r="K3394" s="99">
        <v>37825</v>
      </c>
      <c r="L3394" s="99">
        <v>64382</v>
      </c>
      <c r="M3394" s="99">
        <v>0.58750893106768898</v>
      </c>
    </row>
    <row r="3395" spans="1:13" x14ac:dyDescent="0.35">
      <c r="A3395" s="99">
        <v>57.4</v>
      </c>
      <c r="B3395" s="99">
        <v>37</v>
      </c>
      <c r="C3395" s="99" t="s">
        <v>141</v>
      </c>
      <c r="D3395" s="99">
        <v>15149</v>
      </c>
      <c r="E3395" s="99" t="s">
        <v>61</v>
      </c>
      <c r="F3395" s="99">
        <v>1.99</v>
      </c>
      <c r="G3395" s="99" t="s">
        <v>287</v>
      </c>
      <c r="H3395" s="99" t="s">
        <v>60</v>
      </c>
      <c r="I3395" s="99" t="s">
        <v>59</v>
      </c>
      <c r="J3395" s="99" t="s">
        <v>264</v>
      </c>
      <c r="K3395" s="99">
        <v>37825</v>
      </c>
      <c r="L3395" s="99">
        <v>64382</v>
      </c>
      <c r="M3395" s="99">
        <v>0.58750893106768898</v>
      </c>
    </row>
    <row r="3396" spans="1:13" x14ac:dyDescent="0.35">
      <c r="A3396" s="99">
        <v>60.4</v>
      </c>
      <c r="B3396" s="99">
        <v>37</v>
      </c>
      <c r="C3396" s="99" t="s">
        <v>141</v>
      </c>
      <c r="D3396" s="99">
        <v>16767</v>
      </c>
      <c r="E3396" s="99" t="s">
        <v>61</v>
      </c>
      <c r="F3396" s="99">
        <v>1.99</v>
      </c>
      <c r="G3396" s="99" t="s">
        <v>287</v>
      </c>
      <c r="H3396" s="99" t="s">
        <v>60</v>
      </c>
      <c r="I3396" s="99" t="s">
        <v>59</v>
      </c>
      <c r="J3396" s="99" t="s">
        <v>264</v>
      </c>
      <c r="K3396" s="99">
        <v>37825</v>
      </c>
      <c r="L3396" s="99">
        <v>64382</v>
      </c>
      <c r="M3396" s="99">
        <v>0.58750893106768898</v>
      </c>
    </row>
    <row r="3397" spans="1:13" x14ac:dyDescent="0.35">
      <c r="A3397" s="99">
        <v>63.4</v>
      </c>
      <c r="B3397" s="99">
        <v>37</v>
      </c>
      <c r="C3397" s="99" t="s">
        <v>141</v>
      </c>
      <c r="D3397" s="99">
        <v>17606</v>
      </c>
      <c r="E3397" s="99" t="s">
        <v>61</v>
      </c>
      <c r="F3397" s="99">
        <v>1.99</v>
      </c>
      <c r="G3397" s="99" t="s">
        <v>287</v>
      </c>
      <c r="H3397" s="99" t="s">
        <v>60</v>
      </c>
      <c r="I3397" s="99" t="s">
        <v>59</v>
      </c>
      <c r="J3397" s="99" t="s">
        <v>264</v>
      </c>
      <c r="K3397" s="99">
        <v>37825</v>
      </c>
      <c r="L3397" s="99">
        <v>64382</v>
      </c>
      <c r="M3397" s="99">
        <v>0.58750893106768898</v>
      </c>
    </row>
    <row r="3398" spans="1:13" x14ac:dyDescent="0.35">
      <c r="A3398" s="99">
        <v>66.400000000000006</v>
      </c>
      <c r="B3398" s="99">
        <v>37</v>
      </c>
      <c r="C3398" s="99" t="s">
        <v>141</v>
      </c>
      <c r="D3398" s="99">
        <v>19039</v>
      </c>
      <c r="E3398" s="99" t="s">
        <v>61</v>
      </c>
      <c r="F3398" s="99">
        <v>1.99</v>
      </c>
      <c r="G3398" s="99" t="s">
        <v>287</v>
      </c>
      <c r="H3398" s="99" t="s">
        <v>60</v>
      </c>
      <c r="I3398" s="99" t="s">
        <v>59</v>
      </c>
      <c r="J3398" s="99" t="s">
        <v>264</v>
      </c>
      <c r="K3398" s="99">
        <v>37825</v>
      </c>
      <c r="L3398" s="99">
        <v>64382</v>
      </c>
      <c r="M3398" s="99">
        <v>0.58750893106768898</v>
      </c>
    </row>
    <row r="3399" spans="1:13" x14ac:dyDescent="0.35">
      <c r="A3399" s="99">
        <v>69.400000000000006</v>
      </c>
      <c r="B3399" s="99">
        <v>37</v>
      </c>
      <c r="C3399" s="99" t="s">
        <v>141</v>
      </c>
      <c r="D3399" s="99">
        <v>20348</v>
      </c>
      <c r="E3399" s="99" t="s">
        <v>61</v>
      </c>
      <c r="F3399" s="99">
        <v>1.99</v>
      </c>
      <c r="G3399" s="99" t="s">
        <v>287</v>
      </c>
      <c r="H3399" s="99" t="s">
        <v>60</v>
      </c>
      <c r="I3399" s="99" t="s">
        <v>59</v>
      </c>
      <c r="J3399" s="99" t="s">
        <v>264</v>
      </c>
      <c r="K3399" s="99">
        <v>37825</v>
      </c>
      <c r="L3399" s="99">
        <v>64382</v>
      </c>
      <c r="M3399" s="99">
        <v>0.58750893106768898</v>
      </c>
    </row>
    <row r="3400" spans="1:13" x14ac:dyDescent="0.35">
      <c r="A3400" s="99">
        <v>72.400000000000006</v>
      </c>
      <c r="B3400" s="99">
        <v>37</v>
      </c>
      <c r="C3400" s="99" t="s">
        <v>141</v>
      </c>
      <c r="D3400" s="99">
        <v>21780</v>
      </c>
      <c r="E3400" s="99" t="s">
        <v>61</v>
      </c>
      <c r="F3400" s="99">
        <v>1.99</v>
      </c>
      <c r="G3400" s="99" t="s">
        <v>287</v>
      </c>
      <c r="H3400" s="99" t="s">
        <v>60</v>
      </c>
      <c r="I3400" s="99" t="s">
        <v>59</v>
      </c>
      <c r="J3400" s="99" t="s">
        <v>264</v>
      </c>
      <c r="K3400" s="99">
        <v>37825</v>
      </c>
      <c r="L3400" s="99">
        <v>64382</v>
      </c>
      <c r="M3400" s="99">
        <v>0.58750893106768898</v>
      </c>
    </row>
    <row r="3401" spans="1:13" x14ac:dyDescent="0.35">
      <c r="A3401" s="99">
        <v>75.400000000000006</v>
      </c>
      <c r="B3401" s="99">
        <v>37</v>
      </c>
      <c r="C3401" s="99" t="s">
        <v>141</v>
      </c>
      <c r="D3401" s="99">
        <v>22867</v>
      </c>
      <c r="E3401" s="99" t="s">
        <v>61</v>
      </c>
      <c r="F3401" s="99">
        <v>1.99</v>
      </c>
      <c r="G3401" s="99" t="s">
        <v>287</v>
      </c>
      <c r="H3401" s="99" t="s">
        <v>60</v>
      </c>
      <c r="I3401" s="99" t="s">
        <v>59</v>
      </c>
      <c r="J3401" s="99" t="s">
        <v>264</v>
      </c>
      <c r="K3401" s="99">
        <v>37825</v>
      </c>
      <c r="L3401" s="99">
        <v>64382</v>
      </c>
      <c r="M3401" s="99">
        <v>0.58750893106768898</v>
      </c>
    </row>
    <row r="3402" spans="1:13" x14ac:dyDescent="0.35">
      <c r="A3402" s="99">
        <v>78.400000000000006</v>
      </c>
      <c r="B3402" s="99">
        <v>37</v>
      </c>
      <c r="C3402" s="99" t="s">
        <v>141</v>
      </c>
      <c r="D3402" s="99">
        <v>24291</v>
      </c>
      <c r="E3402" s="99" t="s">
        <v>61</v>
      </c>
      <c r="F3402" s="99">
        <v>1.99</v>
      </c>
      <c r="G3402" s="99" t="s">
        <v>287</v>
      </c>
      <c r="H3402" s="99" t="s">
        <v>60</v>
      </c>
      <c r="I3402" s="99" t="s">
        <v>59</v>
      </c>
      <c r="J3402" s="99" t="s">
        <v>264</v>
      </c>
      <c r="K3402" s="99">
        <v>37825</v>
      </c>
      <c r="L3402" s="99">
        <v>64382</v>
      </c>
      <c r="M3402" s="99">
        <v>0.58750893106768898</v>
      </c>
    </row>
    <row r="3403" spans="1:13" x14ac:dyDescent="0.35">
      <c r="A3403" s="99">
        <v>81.400000000000006</v>
      </c>
      <c r="B3403" s="99">
        <v>37</v>
      </c>
      <c r="C3403" s="99" t="s">
        <v>141</v>
      </c>
      <c r="D3403" s="99">
        <v>25416</v>
      </c>
      <c r="E3403" s="99" t="s">
        <v>61</v>
      </c>
      <c r="F3403" s="99">
        <v>1.99</v>
      </c>
      <c r="G3403" s="99" t="s">
        <v>287</v>
      </c>
      <c r="H3403" s="99" t="s">
        <v>60</v>
      </c>
      <c r="I3403" s="99" t="s">
        <v>59</v>
      </c>
      <c r="J3403" s="99" t="s">
        <v>264</v>
      </c>
      <c r="K3403" s="99">
        <v>37825</v>
      </c>
      <c r="L3403" s="99">
        <v>64382</v>
      </c>
      <c r="M3403" s="99">
        <v>0.58750893106768898</v>
      </c>
    </row>
    <row r="3404" spans="1:13" x14ac:dyDescent="0.35">
      <c r="A3404" s="99">
        <v>84.4</v>
      </c>
      <c r="B3404" s="99">
        <v>37</v>
      </c>
      <c r="C3404" s="99" t="s">
        <v>141</v>
      </c>
      <c r="D3404" s="99">
        <v>26622</v>
      </c>
      <c r="E3404" s="99" t="s">
        <v>61</v>
      </c>
      <c r="F3404" s="99">
        <v>1.99</v>
      </c>
      <c r="G3404" s="99" t="s">
        <v>287</v>
      </c>
      <c r="H3404" s="99" t="s">
        <v>60</v>
      </c>
      <c r="I3404" s="99" t="s">
        <v>59</v>
      </c>
      <c r="J3404" s="99" t="s">
        <v>264</v>
      </c>
      <c r="K3404" s="99">
        <v>37825</v>
      </c>
      <c r="L3404" s="99">
        <v>64382</v>
      </c>
      <c r="M3404" s="99">
        <v>0.58750893106768898</v>
      </c>
    </row>
    <row r="3405" spans="1:13" x14ac:dyDescent="0.35">
      <c r="A3405" s="99">
        <v>87.4</v>
      </c>
      <c r="B3405" s="99">
        <v>37</v>
      </c>
      <c r="C3405" s="99" t="s">
        <v>141</v>
      </c>
      <c r="D3405" s="99">
        <v>28001</v>
      </c>
      <c r="E3405" s="99" t="s">
        <v>61</v>
      </c>
      <c r="F3405" s="99">
        <v>1.99</v>
      </c>
      <c r="G3405" s="99" t="s">
        <v>287</v>
      </c>
      <c r="H3405" s="99" t="s">
        <v>60</v>
      </c>
      <c r="I3405" s="99" t="s">
        <v>59</v>
      </c>
      <c r="J3405" s="99" t="s">
        <v>264</v>
      </c>
      <c r="K3405" s="99">
        <v>37825</v>
      </c>
      <c r="L3405" s="99">
        <v>64382</v>
      </c>
      <c r="M3405" s="99">
        <v>0.58750893106768898</v>
      </c>
    </row>
    <row r="3406" spans="1:13" x14ac:dyDescent="0.35">
      <c r="A3406" s="99">
        <v>90.4</v>
      </c>
      <c r="B3406" s="99">
        <v>37</v>
      </c>
      <c r="C3406" s="99" t="s">
        <v>141</v>
      </c>
      <c r="D3406" s="99">
        <v>28859</v>
      </c>
      <c r="E3406" s="99" t="s">
        <v>61</v>
      </c>
      <c r="F3406" s="99">
        <v>1.99</v>
      </c>
      <c r="G3406" s="99" t="s">
        <v>287</v>
      </c>
      <c r="H3406" s="99" t="s">
        <v>60</v>
      </c>
      <c r="I3406" s="99" t="s">
        <v>59</v>
      </c>
      <c r="J3406" s="99" t="s">
        <v>264</v>
      </c>
      <c r="K3406" s="99">
        <v>37825</v>
      </c>
      <c r="L3406" s="99">
        <v>64382</v>
      </c>
      <c r="M3406" s="99">
        <v>0.58750893106768898</v>
      </c>
    </row>
    <row r="3407" spans="1:13" x14ac:dyDescent="0.35">
      <c r="A3407" s="99">
        <v>93.4</v>
      </c>
      <c r="B3407" s="99">
        <v>37</v>
      </c>
      <c r="C3407" s="99" t="s">
        <v>141</v>
      </c>
      <c r="D3407" s="99">
        <v>29862</v>
      </c>
      <c r="E3407" s="99" t="s">
        <v>61</v>
      </c>
      <c r="F3407" s="99">
        <v>1.99</v>
      </c>
      <c r="G3407" s="99" t="s">
        <v>287</v>
      </c>
      <c r="H3407" s="99" t="s">
        <v>60</v>
      </c>
      <c r="I3407" s="99" t="s">
        <v>59</v>
      </c>
      <c r="J3407" s="99" t="s">
        <v>264</v>
      </c>
      <c r="K3407" s="99">
        <v>37825</v>
      </c>
      <c r="L3407" s="99">
        <v>64382</v>
      </c>
      <c r="M3407" s="99">
        <v>0.58750893106768898</v>
      </c>
    </row>
    <row r="3408" spans="1:13" x14ac:dyDescent="0.35">
      <c r="A3408" s="99">
        <v>96.4</v>
      </c>
      <c r="B3408" s="99">
        <v>37</v>
      </c>
      <c r="C3408" s="99" t="s">
        <v>141</v>
      </c>
      <c r="D3408" s="99">
        <v>30758</v>
      </c>
      <c r="E3408" s="99" t="s">
        <v>61</v>
      </c>
      <c r="F3408" s="99">
        <v>1.99</v>
      </c>
      <c r="G3408" s="99" t="s">
        <v>287</v>
      </c>
      <c r="H3408" s="99" t="s">
        <v>60</v>
      </c>
      <c r="I3408" s="99" t="s">
        <v>59</v>
      </c>
      <c r="J3408" s="99" t="s">
        <v>264</v>
      </c>
      <c r="K3408" s="99">
        <v>37825</v>
      </c>
      <c r="L3408" s="99">
        <v>64382</v>
      </c>
      <c r="M3408" s="99">
        <v>0.58750893106768898</v>
      </c>
    </row>
    <row r="3409" spans="1:13" x14ac:dyDescent="0.35">
      <c r="A3409" s="99">
        <v>99.4</v>
      </c>
      <c r="B3409" s="99">
        <v>36.9</v>
      </c>
      <c r="C3409" s="99" t="s">
        <v>141</v>
      </c>
      <c r="D3409" s="99">
        <v>31848</v>
      </c>
      <c r="E3409" s="99" t="s">
        <v>61</v>
      </c>
      <c r="F3409" s="99">
        <v>1.99</v>
      </c>
      <c r="G3409" s="99" t="s">
        <v>287</v>
      </c>
      <c r="H3409" s="99" t="s">
        <v>60</v>
      </c>
      <c r="I3409" s="99" t="s">
        <v>59</v>
      </c>
      <c r="J3409" s="99" t="s">
        <v>264</v>
      </c>
      <c r="K3409" s="99">
        <v>37825</v>
      </c>
      <c r="L3409" s="99">
        <v>64382</v>
      </c>
      <c r="M3409" s="99">
        <v>0.58750893106768898</v>
      </c>
    </row>
    <row r="3410" spans="1:13" x14ac:dyDescent="0.35">
      <c r="A3410" s="99">
        <v>102.4</v>
      </c>
      <c r="B3410" s="99">
        <v>37</v>
      </c>
      <c r="C3410" s="99" t="s">
        <v>141</v>
      </c>
      <c r="D3410" s="99">
        <v>32717</v>
      </c>
      <c r="E3410" s="99" t="s">
        <v>61</v>
      </c>
      <c r="F3410" s="99">
        <v>1.99</v>
      </c>
      <c r="G3410" s="99" t="s">
        <v>287</v>
      </c>
      <c r="H3410" s="99" t="s">
        <v>60</v>
      </c>
      <c r="I3410" s="99" t="s">
        <v>59</v>
      </c>
      <c r="J3410" s="99" t="s">
        <v>264</v>
      </c>
      <c r="K3410" s="99">
        <v>37825</v>
      </c>
      <c r="L3410" s="99">
        <v>64382</v>
      </c>
      <c r="M3410" s="99">
        <v>0.58750893106768898</v>
      </c>
    </row>
    <row r="3411" spans="1:13" x14ac:dyDescent="0.35">
      <c r="A3411" s="99">
        <v>105.4</v>
      </c>
      <c r="B3411" s="99">
        <v>37</v>
      </c>
      <c r="C3411" s="99" t="s">
        <v>141</v>
      </c>
      <c r="D3411" s="99">
        <v>33624</v>
      </c>
      <c r="E3411" s="99" t="s">
        <v>61</v>
      </c>
      <c r="F3411" s="99">
        <v>1.99</v>
      </c>
      <c r="G3411" s="99" t="s">
        <v>287</v>
      </c>
      <c r="H3411" s="99" t="s">
        <v>60</v>
      </c>
      <c r="I3411" s="99" t="s">
        <v>59</v>
      </c>
      <c r="J3411" s="99" t="s">
        <v>264</v>
      </c>
      <c r="K3411" s="99">
        <v>37825</v>
      </c>
      <c r="L3411" s="99">
        <v>64382</v>
      </c>
      <c r="M3411" s="99">
        <v>0.58750893106768898</v>
      </c>
    </row>
    <row r="3412" spans="1:13" x14ac:dyDescent="0.35">
      <c r="A3412" s="99">
        <v>108.4</v>
      </c>
      <c r="B3412" s="99">
        <v>37</v>
      </c>
      <c r="C3412" s="99" t="s">
        <v>141</v>
      </c>
      <c r="D3412" s="99">
        <v>34604</v>
      </c>
      <c r="E3412" s="99" t="s">
        <v>61</v>
      </c>
      <c r="F3412" s="99">
        <v>1.99</v>
      </c>
      <c r="G3412" s="99" t="s">
        <v>287</v>
      </c>
      <c r="H3412" s="99" t="s">
        <v>60</v>
      </c>
      <c r="I3412" s="99" t="s">
        <v>59</v>
      </c>
      <c r="J3412" s="99" t="s">
        <v>264</v>
      </c>
      <c r="K3412" s="99">
        <v>37825</v>
      </c>
      <c r="L3412" s="99">
        <v>64382</v>
      </c>
      <c r="M3412" s="99">
        <v>0.58750893106768898</v>
      </c>
    </row>
    <row r="3413" spans="1:13" x14ac:dyDescent="0.35">
      <c r="A3413" s="99">
        <v>111.4</v>
      </c>
      <c r="B3413" s="99">
        <v>37</v>
      </c>
      <c r="C3413" s="99" t="s">
        <v>141</v>
      </c>
      <c r="D3413" s="99">
        <v>34770</v>
      </c>
      <c r="E3413" s="99" t="s">
        <v>61</v>
      </c>
      <c r="F3413" s="99">
        <v>1.99</v>
      </c>
      <c r="G3413" s="99" t="s">
        <v>287</v>
      </c>
      <c r="H3413" s="99" t="s">
        <v>60</v>
      </c>
      <c r="I3413" s="99" t="s">
        <v>59</v>
      </c>
      <c r="J3413" s="99" t="s">
        <v>264</v>
      </c>
      <c r="K3413" s="99">
        <v>37825</v>
      </c>
      <c r="L3413" s="99">
        <v>64382</v>
      </c>
      <c r="M3413" s="99">
        <v>0.58750893106768898</v>
      </c>
    </row>
    <row r="3414" spans="1:13" x14ac:dyDescent="0.35">
      <c r="A3414" s="99">
        <v>114.4</v>
      </c>
      <c r="B3414" s="99">
        <v>37</v>
      </c>
      <c r="C3414" s="99" t="s">
        <v>141</v>
      </c>
      <c r="D3414" s="99">
        <v>35099</v>
      </c>
      <c r="E3414" s="99" t="s">
        <v>61</v>
      </c>
      <c r="F3414" s="99">
        <v>1.99</v>
      </c>
      <c r="G3414" s="99" t="s">
        <v>287</v>
      </c>
      <c r="H3414" s="99" t="s">
        <v>60</v>
      </c>
      <c r="I3414" s="99" t="s">
        <v>59</v>
      </c>
      <c r="J3414" s="99" t="s">
        <v>264</v>
      </c>
      <c r="K3414" s="99">
        <v>37825</v>
      </c>
      <c r="L3414" s="99">
        <v>64382</v>
      </c>
      <c r="M3414" s="99">
        <v>0.58750893106768898</v>
      </c>
    </row>
    <row r="3415" spans="1:13" x14ac:dyDescent="0.35">
      <c r="A3415" s="99">
        <v>117.4</v>
      </c>
      <c r="B3415" s="99">
        <v>37</v>
      </c>
      <c r="C3415" s="99" t="s">
        <v>141</v>
      </c>
      <c r="D3415" s="99">
        <v>35848</v>
      </c>
      <c r="E3415" s="99" t="s">
        <v>61</v>
      </c>
      <c r="F3415" s="99">
        <v>1.99</v>
      </c>
      <c r="G3415" s="99" t="s">
        <v>287</v>
      </c>
      <c r="H3415" s="99" t="s">
        <v>60</v>
      </c>
      <c r="I3415" s="99" t="s">
        <v>59</v>
      </c>
      <c r="J3415" s="99" t="s">
        <v>264</v>
      </c>
      <c r="K3415" s="99">
        <v>37825</v>
      </c>
      <c r="L3415" s="99">
        <v>64382</v>
      </c>
      <c r="M3415" s="99">
        <v>0.58750893106768898</v>
      </c>
    </row>
    <row r="3416" spans="1:13" x14ac:dyDescent="0.35">
      <c r="A3416" s="99">
        <v>120.4</v>
      </c>
      <c r="B3416" s="99">
        <v>37</v>
      </c>
      <c r="C3416" s="99" t="s">
        <v>141</v>
      </c>
      <c r="D3416" s="99">
        <v>36397</v>
      </c>
      <c r="E3416" s="99" t="s">
        <v>61</v>
      </c>
      <c r="F3416" s="99">
        <v>1.99</v>
      </c>
      <c r="G3416" s="99" t="s">
        <v>287</v>
      </c>
      <c r="H3416" s="99" t="s">
        <v>60</v>
      </c>
      <c r="I3416" s="99" t="s">
        <v>59</v>
      </c>
      <c r="J3416" s="99" t="s">
        <v>264</v>
      </c>
      <c r="K3416" s="99">
        <v>37825</v>
      </c>
      <c r="L3416" s="99">
        <v>64382</v>
      </c>
      <c r="M3416" s="99">
        <v>0.58750893106768898</v>
      </c>
    </row>
    <row r="3417" spans="1:13" x14ac:dyDescent="0.35">
      <c r="A3417" s="99">
        <v>123.4</v>
      </c>
      <c r="B3417" s="99">
        <v>37</v>
      </c>
      <c r="C3417" s="99" t="s">
        <v>141</v>
      </c>
      <c r="D3417" s="99">
        <v>36766</v>
      </c>
      <c r="E3417" s="99" t="s">
        <v>61</v>
      </c>
      <c r="F3417" s="99">
        <v>1.99</v>
      </c>
      <c r="G3417" s="99" t="s">
        <v>287</v>
      </c>
      <c r="H3417" s="99" t="s">
        <v>60</v>
      </c>
      <c r="I3417" s="99" t="s">
        <v>59</v>
      </c>
      <c r="J3417" s="99" t="s">
        <v>264</v>
      </c>
      <c r="K3417" s="99">
        <v>37825</v>
      </c>
      <c r="L3417" s="99">
        <v>64382</v>
      </c>
      <c r="M3417" s="99">
        <v>0.58750893106768898</v>
      </c>
    </row>
    <row r="3418" spans="1:13" x14ac:dyDescent="0.35">
      <c r="A3418" s="99">
        <v>126.4</v>
      </c>
      <c r="B3418" s="99">
        <v>37</v>
      </c>
      <c r="C3418" s="99" t="s">
        <v>141</v>
      </c>
      <c r="D3418" s="99">
        <v>36939</v>
      </c>
      <c r="E3418" s="99" t="s">
        <v>61</v>
      </c>
      <c r="F3418" s="99">
        <v>1.99</v>
      </c>
      <c r="G3418" s="99" t="s">
        <v>287</v>
      </c>
      <c r="H3418" s="99" t="s">
        <v>60</v>
      </c>
      <c r="I3418" s="99" t="s">
        <v>59</v>
      </c>
      <c r="J3418" s="99" t="s">
        <v>264</v>
      </c>
      <c r="K3418" s="99">
        <v>37825</v>
      </c>
      <c r="L3418" s="99">
        <v>64382</v>
      </c>
      <c r="M3418" s="99">
        <v>0.58750893106768898</v>
      </c>
    </row>
    <row r="3419" spans="1:13" x14ac:dyDescent="0.35">
      <c r="A3419" s="99">
        <v>129.4</v>
      </c>
      <c r="B3419" s="99">
        <v>37</v>
      </c>
      <c r="C3419" s="99" t="s">
        <v>141</v>
      </c>
      <c r="D3419" s="99">
        <v>37145</v>
      </c>
      <c r="E3419" s="99" t="s">
        <v>61</v>
      </c>
      <c r="F3419" s="99">
        <v>1.99</v>
      </c>
      <c r="G3419" s="99" t="s">
        <v>287</v>
      </c>
      <c r="H3419" s="99" t="s">
        <v>60</v>
      </c>
      <c r="I3419" s="99" t="s">
        <v>59</v>
      </c>
      <c r="J3419" s="99" t="s">
        <v>264</v>
      </c>
      <c r="K3419" s="99">
        <v>37825</v>
      </c>
      <c r="L3419" s="99">
        <v>64382</v>
      </c>
      <c r="M3419" s="99">
        <v>0.58750893106768898</v>
      </c>
    </row>
    <row r="3420" spans="1:13" x14ac:dyDescent="0.35">
      <c r="A3420" s="99">
        <v>132.4</v>
      </c>
      <c r="B3420" s="99">
        <v>37</v>
      </c>
      <c r="C3420" s="99" t="s">
        <v>141</v>
      </c>
      <c r="D3420" s="99">
        <v>37139</v>
      </c>
      <c r="E3420" s="99" t="s">
        <v>61</v>
      </c>
      <c r="F3420" s="99">
        <v>1.99</v>
      </c>
      <c r="G3420" s="99" t="s">
        <v>287</v>
      </c>
      <c r="H3420" s="99" t="s">
        <v>60</v>
      </c>
      <c r="I3420" s="99" t="s">
        <v>59</v>
      </c>
      <c r="J3420" s="99" t="s">
        <v>264</v>
      </c>
      <c r="K3420" s="99">
        <v>37825</v>
      </c>
      <c r="L3420" s="99">
        <v>64382</v>
      </c>
      <c r="M3420" s="99">
        <v>0.58750893106768898</v>
      </c>
    </row>
    <row r="3421" spans="1:13" x14ac:dyDescent="0.35">
      <c r="A3421" s="99">
        <v>135.4</v>
      </c>
      <c r="B3421" s="99">
        <v>37</v>
      </c>
      <c r="C3421" s="99" t="s">
        <v>141</v>
      </c>
      <c r="D3421" s="99">
        <v>36910</v>
      </c>
      <c r="E3421" s="99" t="s">
        <v>61</v>
      </c>
      <c r="F3421" s="99">
        <v>1.99</v>
      </c>
      <c r="G3421" s="99" t="s">
        <v>287</v>
      </c>
      <c r="H3421" s="99" t="s">
        <v>60</v>
      </c>
      <c r="I3421" s="99" t="s">
        <v>59</v>
      </c>
      <c r="J3421" s="99" t="s">
        <v>264</v>
      </c>
      <c r="K3421" s="99">
        <v>37825</v>
      </c>
      <c r="L3421" s="99">
        <v>64382</v>
      </c>
      <c r="M3421" s="99">
        <v>0.58750893106768898</v>
      </c>
    </row>
    <row r="3422" spans="1:13" x14ac:dyDescent="0.35">
      <c r="A3422" s="99">
        <v>138.4</v>
      </c>
      <c r="B3422" s="99">
        <v>37</v>
      </c>
      <c r="C3422" s="99" t="s">
        <v>141</v>
      </c>
      <c r="D3422" s="99">
        <v>37397</v>
      </c>
      <c r="E3422" s="99" t="s">
        <v>61</v>
      </c>
      <c r="F3422" s="99">
        <v>1.99</v>
      </c>
      <c r="G3422" s="99" t="s">
        <v>287</v>
      </c>
      <c r="H3422" s="99" t="s">
        <v>60</v>
      </c>
      <c r="I3422" s="99" t="s">
        <v>59</v>
      </c>
      <c r="J3422" s="99" t="s">
        <v>264</v>
      </c>
      <c r="K3422" s="99">
        <v>37825</v>
      </c>
      <c r="L3422" s="99">
        <v>64382</v>
      </c>
      <c r="M3422" s="99">
        <v>0.58750893106768898</v>
      </c>
    </row>
    <row r="3423" spans="1:13" x14ac:dyDescent="0.35">
      <c r="A3423" s="99">
        <v>141.4</v>
      </c>
      <c r="B3423" s="99">
        <v>37</v>
      </c>
      <c r="C3423" s="99" t="s">
        <v>141</v>
      </c>
      <c r="D3423" s="99">
        <v>37177</v>
      </c>
      <c r="E3423" s="99" t="s">
        <v>61</v>
      </c>
      <c r="F3423" s="99">
        <v>1.99</v>
      </c>
      <c r="G3423" s="99" t="s">
        <v>287</v>
      </c>
      <c r="H3423" s="99" t="s">
        <v>60</v>
      </c>
      <c r="I3423" s="99" t="s">
        <v>59</v>
      </c>
      <c r="J3423" s="99" t="s">
        <v>264</v>
      </c>
      <c r="K3423" s="99">
        <v>37825</v>
      </c>
      <c r="L3423" s="99">
        <v>64382</v>
      </c>
      <c r="M3423" s="99">
        <v>0.58750893106768898</v>
      </c>
    </row>
    <row r="3424" spans="1:13" x14ac:dyDescent="0.35">
      <c r="A3424" s="99">
        <v>144.4</v>
      </c>
      <c r="B3424" s="99">
        <v>37</v>
      </c>
      <c r="C3424" s="99" t="s">
        <v>141</v>
      </c>
      <c r="D3424" s="99">
        <v>37492</v>
      </c>
      <c r="E3424" s="99" t="s">
        <v>61</v>
      </c>
      <c r="F3424" s="99">
        <v>1.99</v>
      </c>
      <c r="G3424" s="99" t="s">
        <v>287</v>
      </c>
      <c r="H3424" s="99" t="s">
        <v>60</v>
      </c>
      <c r="I3424" s="99" t="s">
        <v>59</v>
      </c>
      <c r="J3424" s="99" t="s">
        <v>264</v>
      </c>
      <c r="K3424" s="99">
        <v>37825</v>
      </c>
      <c r="L3424" s="99">
        <v>64382</v>
      </c>
      <c r="M3424" s="99">
        <v>0.58750893106768898</v>
      </c>
    </row>
    <row r="3425" spans="1:13" x14ac:dyDescent="0.35">
      <c r="A3425" s="99">
        <v>147.4</v>
      </c>
      <c r="B3425" s="99">
        <v>37</v>
      </c>
      <c r="C3425" s="99" t="s">
        <v>141</v>
      </c>
      <c r="D3425" s="99">
        <v>37150</v>
      </c>
      <c r="E3425" s="99" t="s">
        <v>61</v>
      </c>
      <c r="F3425" s="99">
        <v>1.99</v>
      </c>
      <c r="G3425" s="99" t="s">
        <v>287</v>
      </c>
      <c r="H3425" s="99" t="s">
        <v>60</v>
      </c>
      <c r="I3425" s="99" t="s">
        <v>59</v>
      </c>
      <c r="J3425" s="99" t="s">
        <v>264</v>
      </c>
      <c r="K3425" s="99">
        <v>37825</v>
      </c>
      <c r="L3425" s="99">
        <v>64382</v>
      </c>
      <c r="M3425" s="99">
        <v>0.58750893106768898</v>
      </c>
    </row>
    <row r="3426" spans="1:13" x14ac:dyDescent="0.35">
      <c r="A3426" s="99">
        <v>150.4</v>
      </c>
      <c r="B3426" s="99">
        <v>37</v>
      </c>
      <c r="C3426" s="99" t="s">
        <v>141</v>
      </c>
      <c r="D3426" s="99">
        <v>37275</v>
      </c>
      <c r="E3426" s="99" t="s">
        <v>61</v>
      </c>
      <c r="F3426" s="99">
        <v>1.99</v>
      </c>
      <c r="G3426" s="99" t="s">
        <v>287</v>
      </c>
      <c r="H3426" s="99" t="s">
        <v>60</v>
      </c>
      <c r="I3426" s="99" t="s">
        <v>59</v>
      </c>
      <c r="J3426" s="99" t="s">
        <v>264</v>
      </c>
      <c r="K3426" s="99">
        <v>37825</v>
      </c>
      <c r="L3426" s="99">
        <v>64382</v>
      </c>
      <c r="M3426" s="99">
        <v>0.58750893106768898</v>
      </c>
    </row>
    <row r="3427" spans="1:13" x14ac:dyDescent="0.35">
      <c r="A3427" s="99">
        <v>153.4</v>
      </c>
      <c r="B3427" s="99">
        <v>37</v>
      </c>
      <c r="C3427" s="99" t="s">
        <v>141</v>
      </c>
      <c r="D3427" s="99">
        <v>37226</v>
      </c>
      <c r="E3427" s="99" t="s">
        <v>61</v>
      </c>
      <c r="F3427" s="99">
        <v>1.99</v>
      </c>
      <c r="G3427" s="99" t="s">
        <v>287</v>
      </c>
      <c r="H3427" s="99" t="s">
        <v>60</v>
      </c>
      <c r="I3427" s="99" t="s">
        <v>59</v>
      </c>
      <c r="J3427" s="99" t="s">
        <v>264</v>
      </c>
      <c r="K3427" s="99">
        <v>37825</v>
      </c>
      <c r="L3427" s="99">
        <v>64382</v>
      </c>
      <c r="M3427" s="99">
        <v>0.58750893106768898</v>
      </c>
    </row>
    <row r="3428" spans="1:13" x14ac:dyDescent="0.35">
      <c r="A3428" s="99">
        <v>156.4</v>
      </c>
      <c r="B3428" s="99">
        <v>37</v>
      </c>
      <c r="C3428" s="99" t="s">
        <v>141</v>
      </c>
      <c r="D3428" s="99">
        <v>37532</v>
      </c>
      <c r="E3428" s="99" t="s">
        <v>61</v>
      </c>
      <c r="F3428" s="99">
        <v>1.99</v>
      </c>
      <c r="G3428" s="99" t="s">
        <v>287</v>
      </c>
      <c r="H3428" s="99" t="s">
        <v>60</v>
      </c>
      <c r="I3428" s="99" t="s">
        <v>59</v>
      </c>
      <c r="J3428" s="99" t="s">
        <v>264</v>
      </c>
      <c r="K3428" s="99">
        <v>37825</v>
      </c>
      <c r="L3428" s="99">
        <v>64382</v>
      </c>
      <c r="M3428" s="99">
        <v>0.58750893106768898</v>
      </c>
    </row>
    <row r="3429" spans="1:13" x14ac:dyDescent="0.35">
      <c r="A3429" s="99">
        <v>159.4</v>
      </c>
      <c r="B3429" s="99">
        <v>37</v>
      </c>
      <c r="C3429" s="99" t="s">
        <v>141</v>
      </c>
      <c r="D3429" s="99">
        <v>37825</v>
      </c>
      <c r="E3429" s="99" t="s">
        <v>61</v>
      </c>
      <c r="F3429" s="99">
        <v>1.99</v>
      </c>
      <c r="G3429" s="99" t="s">
        <v>287</v>
      </c>
      <c r="H3429" s="99" t="s">
        <v>60</v>
      </c>
      <c r="I3429" s="99" t="s">
        <v>59</v>
      </c>
      <c r="J3429" s="99" t="s">
        <v>264</v>
      </c>
      <c r="K3429" s="99">
        <v>37825</v>
      </c>
      <c r="L3429" s="99">
        <v>64382</v>
      </c>
      <c r="M3429" s="99">
        <v>0.58750893106768898</v>
      </c>
    </row>
    <row r="3430" spans="1:13" x14ac:dyDescent="0.35">
      <c r="A3430" s="99">
        <v>162.4</v>
      </c>
      <c r="B3430" s="99">
        <v>37</v>
      </c>
      <c r="C3430" s="99" t="s">
        <v>141</v>
      </c>
      <c r="D3430" s="99">
        <v>37461</v>
      </c>
      <c r="E3430" s="99" t="s">
        <v>61</v>
      </c>
      <c r="F3430" s="99">
        <v>1.99</v>
      </c>
      <c r="G3430" s="99" t="s">
        <v>287</v>
      </c>
      <c r="H3430" s="99" t="s">
        <v>60</v>
      </c>
      <c r="I3430" s="99" t="s">
        <v>59</v>
      </c>
      <c r="J3430" s="99" t="s">
        <v>264</v>
      </c>
      <c r="K3430" s="99">
        <v>37825</v>
      </c>
      <c r="L3430" s="99">
        <v>64382</v>
      </c>
      <c r="M3430" s="99">
        <v>0.58750893106768898</v>
      </c>
    </row>
    <row r="3431" spans="1:13" x14ac:dyDescent="0.35">
      <c r="A3431" s="99">
        <v>165.4</v>
      </c>
      <c r="B3431" s="99">
        <v>37</v>
      </c>
      <c r="C3431" s="99" t="s">
        <v>141</v>
      </c>
      <c r="D3431" s="99">
        <v>37627</v>
      </c>
      <c r="E3431" s="99" t="s">
        <v>61</v>
      </c>
      <c r="F3431" s="99">
        <v>1.99</v>
      </c>
      <c r="G3431" s="99" t="s">
        <v>287</v>
      </c>
      <c r="H3431" s="99" t="s">
        <v>60</v>
      </c>
      <c r="I3431" s="99" t="s">
        <v>59</v>
      </c>
      <c r="J3431" s="99" t="s">
        <v>264</v>
      </c>
      <c r="K3431" s="99">
        <v>37825</v>
      </c>
      <c r="L3431" s="99">
        <v>64382</v>
      </c>
      <c r="M3431" s="99">
        <v>0.58750893106768898</v>
      </c>
    </row>
    <row r="3432" spans="1:13" x14ac:dyDescent="0.35">
      <c r="A3432" s="99">
        <v>168.4</v>
      </c>
      <c r="B3432" s="99">
        <v>37</v>
      </c>
      <c r="C3432" s="99" t="s">
        <v>141</v>
      </c>
      <c r="D3432" s="99">
        <v>37031</v>
      </c>
      <c r="E3432" s="99" t="s">
        <v>61</v>
      </c>
      <c r="F3432" s="99">
        <v>1.99</v>
      </c>
      <c r="G3432" s="99" t="s">
        <v>287</v>
      </c>
      <c r="H3432" s="99" t="s">
        <v>60</v>
      </c>
      <c r="I3432" s="99" t="s">
        <v>59</v>
      </c>
      <c r="J3432" s="99" t="s">
        <v>264</v>
      </c>
      <c r="K3432" s="99">
        <v>37825</v>
      </c>
      <c r="L3432" s="99">
        <v>64382</v>
      </c>
      <c r="M3432" s="99">
        <v>0.58750893106768898</v>
      </c>
    </row>
    <row r="3433" spans="1:13" x14ac:dyDescent="0.35">
      <c r="A3433" s="99">
        <v>171.4</v>
      </c>
      <c r="B3433" s="99">
        <v>37</v>
      </c>
      <c r="C3433" s="99" t="s">
        <v>141</v>
      </c>
      <c r="D3433" s="99">
        <v>37272</v>
      </c>
      <c r="E3433" s="99" t="s">
        <v>61</v>
      </c>
      <c r="F3433" s="99">
        <v>1.99</v>
      </c>
      <c r="G3433" s="99" t="s">
        <v>287</v>
      </c>
      <c r="H3433" s="99" t="s">
        <v>60</v>
      </c>
      <c r="I3433" s="99" t="s">
        <v>59</v>
      </c>
      <c r="J3433" s="99" t="s">
        <v>264</v>
      </c>
      <c r="K3433" s="99">
        <v>37825</v>
      </c>
      <c r="L3433" s="99">
        <v>64382</v>
      </c>
      <c r="M3433" s="99">
        <v>0.58750893106768898</v>
      </c>
    </row>
    <row r="3434" spans="1:13" x14ac:dyDescent="0.35">
      <c r="A3434" s="99">
        <v>174.4</v>
      </c>
      <c r="B3434" s="99">
        <v>37</v>
      </c>
      <c r="C3434" s="99" t="s">
        <v>141</v>
      </c>
      <c r="D3434" s="99">
        <v>37173</v>
      </c>
      <c r="E3434" s="99" t="s">
        <v>61</v>
      </c>
      <c r="F3434" s="99">
        <v>1.99</v>
      </c>
      <c r="G3434" s="99" t="s">
        <v>287</v>
      </c>
      <c r="H3434" s="99" t="s">
        <v>60</v>
      </c>
      <c r="I3434" s="99" t="s">
        <v>59</v>
      </c>
      <c r="J3434" s="99" t="s">
        <v>264</v>
      </c>
      <c r="K3434" s="99">
        <v>37825</v>
      </c>
      <c r="L3434" s="99">
        <v>64382</v>
      </c>
      <c r="M3434" s="99">
        <v>0.58750893106768898</v>
      </c>
    </row>
    <row r="3435" spans="1:13" x14ac:dyDescent="0.35">
      <c r="A3435" s="99">
        <v>177.4</v>
      </c>
      <c r="B3435" s="99">
        <v>36.9</v>
      </c>
      <c r="C3435" s="99" t="s">
        <v>141</v>
      </c>
      <c r="D3435" s="99">
        <v>37274</v>
      </c>
      <c r="E3435" s="99" t="s">
        <v>61</v>
      </c>
      <c r="F3435" s="99">
        <v>1.99</v>
      </c>
      <c r="G3435" s="99" t="s">
        <v>287</v>
      </c>
      <c r="H3435" s="99" t="s">
        <v>60</v>
      </c>
      <c r="I3435" s="99" t="s">
        <v>59</v>
      </c>
      <c r="J3435" s="99" t="s">
        <v>264</v>
      </c>
      <c r="K3435" s="99">
        <v>37825</v>
      </c>
      <c r="L3435" s="99">
        <v>64382</v>
      </c>
      <c r="M3435" s="99">
        <v>0.58750893106768898</v>
      </c>
    </row>
    <row r="3436" spans="1:13" x14ac:dyDescent="0.35">
      <c r="A3436" s="99">
        <v>180.4</v>
      </c>
      <c r="B3436" s="99">
        <v>37</v>
      </c>
      <c r="C3436" s="99" t="s">
        <v>141</v>
      </c>
      <c r="D3436" s="99">
        <v>37257</v>
      </c>
      <c r="E3436" s="99" t="s">
        <v>61</v>
      </c>
      <c r="F3436" s="99">
        <v>1.99</v>
      </c>
      <c r="G3436" s="99" t="s">
        <v>287</v>
      </c>
      <c r="H3436" s="99" t="s">
        <v>60</v>
      </c>
      <c r="I3436" s="99" t="s">
        <v>59</v>
      </c>
      <c r="J3436" s="99" t="s">
        <v>264</v>
      </c>
      <c r="K3436" s="99">
        <v>37825</v>
      </c>
      <c r="L3436" s="99">
        <v>64382</v>
      </c>
      <c r="M3436" s="99">
        <v>0.58750893106768898</v>
      </c>
    </row>
    <row r="3437" spans="1:13" x14ac:dyDescent="0.35">
      <c r="A3437" s="99">
        <v>183.4</v>
      </c>
      <c r="B3437" s="99">
        <v>37</v>
      </c>
      <c r="C3437" s="99" t="s">
        <v>141</v>
      </c>
      <c r="D3437" s="99">
        <v>36876</v>
      </c>
      <c r="E3437" s="99" t="s">
        <v>61</v>
      </c>
      <c r="F3437" s="99">
        <v>1.99</v>
      </c>
      <c r="G3437" s="99" t="s">
        <v>287</v>
      </c>
      <c r="H3437" s="99" t="s">
        <v>60</v>
      </c>
      <c r="I3437" s="99" t="s">
        <v>59</v>
      </c>
      <c r="J3437" s="99" t="s">
        <v>264</v>
      </c>
      <c r="K3437" s="99">
        <v>37825</v>
      </c>
      <c r="L3437" s="99">
        <v>64382</v>
      </c>
      <c r="M3437" s="99">
        <v>0.58750893106768898</v>
      </c>
    </row>
    <row r="3438" spans="1:13" x14ac:dyDescent="0.35">
      <c r="A3438" s="99">
        <v>186.4</v>
      </c>
      <c r="B3438" s="99">
        <v>37</v>
      </c>
      <c r="C3438" s="99" t="s">
        <v>141</v>
      </c>
      <c r="D3438" s="99">
        <v>37484</v>
      </c>
      <c r="E3438" s="99" t="s">
        <v>61</v>
      </c>
      <c r="F3438" s="99">
        <v>1.99</v>
      </c>
      <c r="G3438" s="99" t="s">
        <v>287</v>
      </c>
      <c r="H3438" s="99" t="s">
        <v>60</v>
      </c>
      <c r="I3438" s="99" t="s">
        <v>59</v>
      </c>
      <c r="J3438" s="99" t="s">
        <v>264</v>
      </c>
      <c r="K3438" s="99">
        <v>37825</v>
      </c>
      <c r="L3438" s="99">
        <v>64382</v>
      </c>
      <c r="M3438" s="99">
        <v>0.58750893106768898</v>
      </c>
    </row>
    <row r="3439" spans="1:13" x14ac:dyDescent="0.35">
      <c r="A3439" s="99">
        <v>189.4</v>
      </c>
      <c r="B3439" s="99">
        <v>37</v>
      </c>
      <c r="C3439" s="99" t="s">
        <v>141</v>
      </c>
      <c r="D3439" s="99">
        <v>37176</v>
      </c>
      <c r="E3439" s="99" t="s">
        <v>61</v>
      </c>
      <c r="F3439" s="99">
        <v>1.99</v>
      </c>
      <c r="G3439" s="99" t="s">
        <v>287</v>
      </c>
      <c r="H3439" s="99" t="s">
        <v>60</v>
      </c>
      <c r="I3439" s="99" t="s">
        <v>59</v>
      </c>
      <c r="J3439" s="99" t="s">
        <v>264</v>
      </c>
      <c r="K3439" s="99">
        <v>37825</v>
      </c>
      <c r="L3439" s="99">
        <v>64382</v>
      </c>
      <c r="M3439" s="99">
        <v>0.58750893106768898</v>
      </c>
    </row>
    <row r="3440" spans="1:13" x14ac:dyDescent="0.35">
      <c r="A3440" s="99">
        <v>192.4</v>
      </c>
      <c r="B3440" s="99">
        <v>37</v>
      </c>
      <c r="C3440" s="99" t="s">
        <v>141</v>
      </c>
      <c r="D3440" s="99">
        <v>36830</v>
      </c>
      <c r="E3440" s="99" t="s">
        <v>61</v>
      </c>
      <c r="F3440" s="99">
        <v>1.99</v>
      </c>
      <c r="G3440" s="99" t="s">
        <v>287</v>
      </c>
      <c r="H3440" s="99" t="s">
        <v>60</v>
      </c>
      <c r="I3440" s="99" t="s">
        <v>59</v>
      </c>
      <c r="J3440" s="99" t="s">
        <v>264</v>
      </c>
      <c r="K3440" s="99">
        <v>37825</v>
      </c>
      <c r="L3440" s="99">
        <v>64382</v>
      </c>
      <c r="M3440" s="99">
        <v>0.58750893106768898</v>
      </c>
    </row>
    <row r="3441" spans="1:13" x14ac:dyDescent="0.35">
      <c r="A3441" s="99">
        <v>195.4</v>
      </c>
      <c r="B3441" s="99">
        <v>37</v>
      </c>
      <c r="C3441" s="99" t="s">
        <v>141</v>
      </c>
      <c r="D3441" s="99">
        <v>37082</v>
      </c>
      <c r="E3441" s="99" t="s">
        <v>61</v>
      </c>
      <c r="F3441" s="99">
        <v>1.99</v>
      </c>
      <c r="G3441" s="99" t="s">
        <v>287</v>
      </c>
      <c r="H3441" s="99" t="s">
        <v>60</v>
      </c>
      <c r="I3441" s="99" t="s">
        <v>59</v>
      </c>
      <c r="J3441" s="99" t="s">
        <v>264</v>
      </c>
      <c r="K3441" s="99">
        <v>37825</v>
      </c>
      <c r="L3441" s="99">
        <v>64382</v>
      </c>
      <c r="M3441" s="99">
        <v>0.58750893106768898</v>
      </c>
    </row>
    <row r="3442" spans="1:13" x14ac:dyDescent="0.35">
      <c r="A3442" s="99">
        <v>198.4</v>
      </c>
      <c r="B3442" s="99">
        <v>37</v>
      </c>
      <c r="C3442" s="99" t="s">
        <v>141</v>
      </c>
      <c r="D3442" s="99">
        <v>36958</v>
      </c>
      <c r="E3442" s="99" t="s">
        <v>61</v>
      </c>
      <c r="F3442" s="99">
        <v>1.99</v>
      </c>
      <c r="G3442" s="99" t="s">
        <v>287</v>
      </c>
      <c r="H3442" s="99" t="s">
        <v>60</v>
      </c>
      <c r="I3442" s="99" t="s">
        <v>59</v>
      </c>
      <c r="J3442" s="99" t="s">
        <v>264</v>
      </c>
      <c r="K3442" s="99">
        <v>37825</v>
      </c>
      <c r="L3442" s="99">
        <v>64382</v>
      </c>
      <c r="M3442" s="99">
        <v>0.58750893106768898</v>
      </c>
    </row>
    <row r="3443" spans="1:13" x14ac:dyDescent="0.35">
      <c r="A3443" s="99">
        <v>201.4</v>
      </c>
      <c r="B3443" s="99">
        <v>37</v>
      </c>
      <c r="C3443" s="99" t="s">
        <v>141</v>
      </c>
      <c r="D3443" s="99">
        <v>36873</v>
      </c>
      <c r="E3443" s="99" t="s">
        <v>61</v>
      </c>
      <c r="F3443" s="99">
        <v>1.99</v>
      </c>
      <c r="G3443" s="99" t="s">
        <v>287</v>
      </c>
      <c r="H3443" s="99" t="s">
        <v>60</v>
      </c>
      <c r="I3443" s="99" t="s">
        <v>59</v>
      </c>
      <c r="J3443" s="99" t="s">
        <v>264</v>
      </c>
      <c r="K3443" s="99">
        <v>37825</v>
      </c>
      <c r="L3443" s="99">
        <v>64382</v>
      </c>
      <c r="M3443" s="99">
        <v>0.58750893106768898</v>
      </c>
    </row>
    <row r="3444" spans="1:13" x14ac:dyDescent="0.35">
      <c r="A3444" s="99">
        <v>204.4</v>
      </c>
      <c r="B3444" s="99">
        <v>37</v>
      </c>
      <c r="C3444" s="99" t="s">
        <v>141</v>
      </c>
      <c r="D3444" s="99">
        <v>36824</v>
      </c>
      <c r="E3444" s="99" t="s">
        <v>61</v>
      </c>
      <c r="F3444" s="99">
        <v>1.99</v>
      </c>
      <c r="G3444" s="99" t="s">
        <v>287</v>
      </c>
      <c r="H3444" s="99" t="s">
        <v>60</v>
      </c>
      <c r="I3444" s="99" t="s">
        <v>59</v>
      </c>
      <c r="J3444" s="99" t="s">
        <v>264</v>
      </c>
      <c r="K3444" s="99">
        <v>37825</v>
      </c>
      <c r="L3444" s="99">
        <v>64382</v>
      </c>
      <c r="M3444" s="99">
        <v>0.58750893106768898</v>
      </c>
    </row>
    <row r="3445" spans="1:13" x14ac:dyDescent="0.35">
      <c r="A3445" s="99">
        <v>207.4</v>
      </c>
      <c r="B3445" s="99">
        <v>37</v>
      </c>
      <c r="C3445" s="99" t="s">
        <v>141</v>
      </c>
      <c r="D3445" s="99">
        <v>37032</v>
      </c>
      <c r="E3445" s="99" t="s">
        <v>61</v>
      </c>
      <c r="F3445" s="99">
        <v>1.99</v>
      </c>
      <c r="G3445" s="99" t="s">
        <v>287</v>
      </c>
      <c r="H3445" s="99" t="s">
        <v>60</v>
      </c>
      <c r="I3445" s="99" t="s">
        <v>59</v>
      </c>
      <c r="J3445" s="99" t="s">
        <v>264</v>
      </c>
      <c r="K3445" s="99">
        <v>37825</v>
      </c>
      <c r="L3445" s="99">
        <v>64382</v>
      </c>
      <c r="M3445" s="99">
        <v>0.58750893106768898</v>
      </c>
    </row>
    <row r="3446" spans="1:13" x14ac:dyDescent="0.35">
      <c r="A3446" s="99">
        <v>210.4</v>
      </c>
      <c r="B3446" s="99">
        <v>37</v>
      </c>
      <c r="C3446" s="99" t="s">
        <v>141</v>
      </c>
      <c r="D3446" s="99">
        <v>37287</v>
      </c>
      <c r="E3446" s="99" t="s">
        <v>61</v>
      </c>
      <c r="F3446" s="99">
        <v>1.99</v>
      </c>
      <c r="G3446" s="99" t="s">
        <v>287</v>
      </c>
      <c r="H3446" s="99" t="s">
        <v>60</v>
      </c>
      <c r="I3446" s="99" t="s">
        <v>59</v>
      </c>
      <c r="J3446" s="99" t="s">
        <v>264</v>
      </c>
      <c r="K3446" s="99">
        <v>37825</v>
      </c>
      <c r="L3446" s="99">
        <v>64382</v>
      </c>
      <c r="M3446" s="99">
        <v>0.58750893106768898</v>
      </c>
    </row>
    <row r="3447" spans="1:13" x14ac:dyDescent="0.35">
      <c r="A3447" s="99">
        <v>213.4</v>
      </c>
      <c r="B3447" s="99">
        <v>37</v>
      </c>
      <c r="C3447" s="99" t="s">
        <v>141</v>
      </c>
      <c r="D3447" s="99">
        <v>36994</v>
      </c>
      <c r="E3447" s="99" t="s">
        <v>61</v>
      </c>
      <c r="F3447" s="99">
        <v>1.99</v>
      </c>
      <c r="G3447" s="99" t="s">
        <v>287</v>
      </c>
      <c r="H3447" s="99" t="s">
        <v>60</v>
      </c>
      <c r="I3447" s="99" t="s">
        <v>59</v>
      </c>
      <c r="J3447" s="99" t="s">
        <v>264</v>
      </c>
      <c r="K3447" s="99">
        <v>37825</v>
      </c>
      <c r="L3447" s="99">
        <v>64382</v>
      </c>
      <c r="M3447" s="99">
        <v>0.58750893106768898</v>
      </c>
    </row>
    <row r="3448" spans="1:13" x14ac:dyDescent="0.35">
      <c r="A3448" s="99">
        <v>216.4</v>
      </c>
      <c r="B3448" s="99">
        <v>37</v>
      </c>
      <c r="C3448" s="99" t="s">
        <v>141</v>
      </c>
      <c r="D3448" s="99">
        <v>37270</v>
      </c>
      <c r="E3448" s="99" t="s">
        <v>61</v>
      </c>
      <c r="F3448" s="99">
        <v>1.99</v>
      </c>
      <c r="G3448" s="99" t="s">
        <v>287</v>
      </c>
      <c r="H3448" s="99" t="s">
        <v>60</v>
      </c>
      <c r="I3448" s="99" t="s">
        <v>59</v>
      </c>
      <c r="J3448" s="99" t="s">
        <v>264</v>
      </c>
      <c r="K3448" s="99">
        <v>37825</v>
      </c>
      <c r="L3448" s="99">
        <v>64382</v>
      </c>
      <c r="M3448" s="99">
        <v>0.58750893106768898</v>
      </c>
    </row>
    <row r="3449" spans="1:13" x14ac:dyDescent="0.35">
      <c r="A3449" s="99">
        <v>219.4</v>
      </c>
      <c r="B3449" s="99">
        <v>37</v>
      </c>
      <c r="C3449" s="99" t="s">
        <v>141</v>
      </c>
      <c r="D3449" s="99">
        <v>37027</v>
      </c>
      <c r="E3449" s="99" t="s">
        <v>61</v>
      </c>
      <c r="F3449" s="99">
        <v>1.99</v>
      </c>
      <c r="G3449" s="99" t="s">
        <v>287</v>
      </c>
      <c r="H3449" s="99" t="s">
        <v>60</v>
      </c>
      <c r="I3449" s="99" t="s">
        <v>59</v>
      </c>
      <c r="J3449" s="99" t="s">
        <v>264</v>
      </c>
      <c r="K3449" s="99">
        <v>37825</v>
      </c>
      <c r="L3449" s="99">
        <v>64382</v>
      </c>
      <c r="M3449" s="99">
        <v>0.58750893106768898</v>
      </c>
    </row>
    <row r="3450" spans="1:13" x14ac:dyDescent="0.35">
      <c r="A3450" s="99">
        <v>222.4</v>
      </c>
      <c r="B3450" s="99">
        <v>37</v>
      </c>
      <c r="C3450" s="99" t="s">
        <v>141</v>
      </c>
      <c r="D3450" s="99">
        <v>36927</v>
      </c>
      <c r="E3450" s="99" t="s">
        <v>61</v>
      </c>
      <c r="F3450" s="99">
        <v>1.99</v>
      </c>
      <c r="G3450" s="99" t="s">
        <v>287</v>
      </c>
      <c r="H3450" s="99" t="s">
        <v>60</v>
      </c>
      <c r="I3450" s="99" t="s">
        <v>59</v>
      </c>
      <c r="J3450" s="99" t="s">
        <v>264</v>
      </c>
      <c r="K3450" s="99">
        <v>37825</v>
      </c>
      <c r="L3450" s="99">
        <v>64382</v>
      </c>
      <c r="M3450" s="99">
        <v>0.58750893106768898</v>
      </c>
    </row>
    <row r="3451" spans="1:13" x14ac:dyDescent="0.35">
      <c r="A3451" s="99">
        <v>225.4</v>
      </c>
      <c r="B3451" s="99">
        <v>37</v>
      </c>
      <c r="C3451" s="99" t="s">
        <v>141</v>
      </c>
      <c r="D3451" s="99">
        <v>37145</v>
      </c>
      <c r="E3451" s="99" t="s">
        <v>61</v>
      </c>
      <c r="F3451" s="99">
        <v>1.99</v>
      </c>
      <c r="G3451" s="99" t="s">
        <v>287</v>
      </c>
      <c r="H3451" s="99" t="s">
        <v>60</v>
      </c>
      <c r="I3451" s="99" t="s">
        <v>59</v>
      </c>
      <c r="J3451" s="99" t="s">
        <v>264</v>
      </c>
      <c r="K3451" s="99">
        <v>37825</v>
      </c>
      <c r="L3451" s="99">
        <v>64382</v>
      </c>
      <c r="M3451" s="99">
        <v>0.58750893106768898</v>
      </c>
    </row>
    <row r="3452" spans="1:13" x14ac:dyDescent="0.35">
      <c r="A3452" s="99">
        <v>228.4</v>
      </c>
      <c r="B3452" s="99">
        <v>37</v>
      </c>
      <c r="C3452" s="99" t="s">
        <v>141</v>
      </c>
      <c r="D3452" s="99">
        <v>37334</v>
      </c>
      <c r="E3452" s="99" t="s">
        <v>61</v>
      </c>
      <c r="F3452" s="99">
        <v>1.99</v>
      </c>
      <c r="G3452" s="99" t="s">
        <v>287</v>
      </c>
      <c r="H3452" s="99" t="s">
        <v>60</v>
      </c>
      <c r="I3452" s="99" t="s">
        <v>59</v>
      </c>
      <c r="J3452" s="99" t="s">
        <v>264</v>
      </c>
      <c r="K3452" s="99">
        <v>37825</v>
      </c>
      <c r="L3452" s="99">
        <v>64382</v>
      </c>
      <c r="M3452" s="99">
        <v>0.58750893106768898</v>
      </c>
    </row>
    <row r="3453" spans="1:13" x14ac:dyDescent="0.35">
      <c r="A3453" s="99">
        <v>231.4</v>
      </c>
      <c r="B3453" s="99">
        <v>37</v>
      </c>
      <c r="C3453" s="99" t="s">
        <v>141</v>
      </c>
      <c r="D3453" s="99">
        <v>37383</v>
      </c>
      <c r="E3453" s="99" t="s">
        <v>61</v>
      </c>
      <c r="F3453" s="99">
        <v>1.99</v>
      </c>
      <c r="G3453" s="99" t="s">
        <v>287</v>
      </c>
      <c r="H3453" s="99" t="s">
        <v>60</v>
      </c>
      <c r="I3453" s="99" t="s">
        <v>59</v>
      </c>
      <c r="J3453" s="99" t="s">
        <v>264</v>
      </c>
      <c r="K3453" s="99">
        <v>37825</v>
      </c>
      <c r="L3453" s="99">
        <v>64382</v>
      </c>
      <c r="M3453" s="99">
        <v>0.58750893106768898</v>
      </c>
    </row>
    <row r="3454" spans="1:13" x14ac:dyDescent="0.35">
      <c r="A3454" s="99">
        <v>234.4</v>
      </c>
      <c r="B3454" s="99">
        <v>37</v>
      </c>
      <c r="C3454" s="99" t="s">
        <v>141</v>
      </c>
      <c r="D3454" s="99">
        <v>37036</v>
      </c>
      <c r="E3454" s="99" t="s">
        <v>61</v>
      </c>
      <c r="F3454" s="99">
        <v>1.99</v>
      </c>
      <c r="G3454" s="99" t="s">
        <v>287</v>
      </c>
      <c r="H3454" s="99" t="s">
        <v>60</v>
      </c>
      <c r="I3454" s="99" t="s">
        <v>59</v>
      </c>
      <c r="J3454" s="99" t="s">
        <v>264</v>
      </c>
      <c r="K3454" s="99">
        <v>37825</v>
      </c>
      <c r="L3454" s="99">
        <v>64382</v>
      </c>
      <c r="M3454" s="99">
        <v>0.58750893106768898</v>
      </c>
    </row>
    <row r="3455" spans="1:13" x14ac:dyDescent="0.35">
      <c r="A3455" s="99">
        <v>237.4</v>
      </c>
      <c r="B3455" s="99">
        <v>37</v>
      </c>
      <c r="C3455" s="99" t="s">
        <v>141</v>
      </c>
      <c r="D3455" s="99">
        <v>36971</v>
      </c>
      <c r="E3455" s="99" t="s">
        <v>61</v>
      </c>
      <c r="F3455" s="99">
        <v>1.99</v>
      </c>
      <c r="G3455" s="99" t="s">
        <v>287</v>
      </c>
      <c r="H3455" s="99" t="s">
        <v>60</v>
      </c>
      <c r="I3455" s="99" t="s">
        <v>59</v>
      </c>
      <c r="J3455" s="99" t="s">
        <v>264</v>
      </c>
      <c r="K3455" s="99">
        <v>37825</v>
      </c>
      <c r="L3455" s="99">
        <v>64382</v>
      </c>
      <c r="M3455" s="99">
        <v>0.58750893106768898</v>
      </c>
    </row>
    <row r="3456" spans="1:13" x14ac:dyDescent="0.35">
      <c r="A3456" s="99">
        <v>240.4</v>
      </c>
      <c r="B3456" s="99">
        <v>37</v>
      </c>
      <c r="C3456" s="99" t="s">
        <v>141</v>
      </c>
      <c r="D3456" s="99">
        <v>37204</v>
      </c>
      <c r="E3456" s="99" t="s">
        <v>61</v>
      </c>
      <c r="F3456" s="99">
        <v>1.99</v>
      </c>
      <c r="G3456" s="99" t="s">
        <v>287</v>
      </c>
      <c r="H3456" s="99" t="s">
        <v>60</v>
      </c>
      <c r="I3456" s="99" t="s">
        <v>59</v>
      </c>
      <c r="J3456" s="99" t="s">
        <v>264</v>
      </c>
      <c r="K3456" s="99">
        <v>37825</v>
      </c>
      <c r="L3456" s="99">
        <v>64382</v>
      </c>
      <c r="M3456" s="99">
        <v>0.58750893106768898</v>
      </c>
    </row>
    <row r="3457" spans="1:13" x14ac:dyDescent="0.35">
      <c r="A3457" s="99">
        <v>243.4</v>
      </c>
      <c r="B3457" s="99">
        <v>37</v>
      </c>
      <c r="C3457" s="99" t="s">
        <v>141</v>
      </c>
      <c r="D3457" s="99">
        <v>37341</v>
      </c>
      <c r="E3457" s="99" t="s">
        <v>61</v>
      </c>
      <c r="F3457" s="99">
        <v>1.99</v>
      </c>
      <c r="G3457" s="99" t="s">
        <v>287</v>
      </c>
      <c r="H3457" s="99" t="s">
        <v>60</v>
      </c>
      <c r="I3457" s="99" t="s">
        <v>59</v>
      </c>
      <c r="J3457" s="99" t="s">
        <v>264</v>
      </c>
      <c r="K3457" s="99">
        <v>37825</v>
      </c>
      <c r="L3457" s="99">
        <v>64382</v>
      </c>
      <c r="M3457" s="99">
        <v>0.58750893106768898</v>
      </c>
    </row>
    <row r="3458" spans="1:13" x14ac:dyDescent="0.35">
      <c r="A3458" s="99">
        <v>246.4</v>
      </c>
      <c r="B3458" s="99">
        <v>37</v>
      </c>
      <c r="C3458" s="99" t="s">
        <v>141</v>
      </c>
      <c r="D3458" s="99">
        <v>36756</v>
      </c>
      <c r="E3458" s="99" t="s">
        <v>61</v>
      </c>
      <c r="F3458" s="99">
        <v>1.99</v>
      </c>
      <c r="G3458" s="99" t="s">
        <v>287</v>
      </c>
      <c r="H3458" s="99" t="s">
        <v>60</v>
      </c>
      <c r="I3458" s="99" t="s">
        <v>59</v>
      </c>
      <c r="J3458" s="99" t="s">
        <v>264</v>
      </c>
      <c r="K3458" s="99">
        <v>37825</v>
      </c>
      <c r="L3458" s="99">
        <v>64382</v>
      </c>
      <c r="M3458" s="99">
        <v>0.58750893106768898</v>
      </c>
    </row>
    <row r="3459" spans="1:13" x14ac:dyDescent="0.35">
      <c r="A3459" s="99">
        <v>249.4</v>
      </c>
      <c r="B3459" s="99">
        <v>37</v>
      </c>
      <c r="C3459" s="99" t="s">
        <v>141</v>
      </c>
      <c r="D3459" s="99">
        <v>37161</v>
      </c>
      <c r="E3459" s="99" t="s">
        <v>61</v>
      </c>
      <c r="F3459" s="99">
        <v>1.99</v>
      </c>
      <c r="G3459" s="99" t="s">
        <v>287</v>
      </c>
      <c r="H3459" s="99" t="s">
        <v>60</v>
      </c>
      <c r="I3459" s="99" t="s">
        <v>59</v>
      </c>
      <c r="J3459" s="99" t="s">
        <v>264</v>
      </c>
      <c r="K3459" s="99">
        <v>37825</v>
      </c>
      <c r="L3459" s="99">
        <v>64382</v>
      </c>
      <c r="M3459" s="99">
        <v>0.58750893106768898</v>
      </c>
    </row>
    <row r="3460" spans="1:13" x14ac:dyDescent="0.35">
      <c r="A3460" s="99">
        <v>252.4</v>
      </c>
      <c r="B3460" s="99">
        <v>37</v>
      </c>
      <c r="C3460" s="99" t="s">
        <v>141</v>
      </c>
      <c r="D3460" s="99">
        <v>37108</v>
      </c>
      <c r="E3460" s="99" t="s">
        <v>61</v>
      </c>
      <c r="F3460" s="99">
        <v>1.99</v>
      </c>
      <c r="G3460" s="99" t="s">
        <v>287</v>
      </c>
      <c r="H3460" s="99" t="s">
        <v>60</v>
      </c>
      <c r="I3460" s="99" t="s">
        <v>59</v>
      </c>
      <c r="J3460" s="99" t="s">
        <v>264</v>
      </c>
      <c r="K3460" s="99">
        <v>37825</v>
      </c>
      <c r="L3460" s="99">
        <v>64382</v>
      </c>
      <c r="M3460" s="99">
        <v>0.58750893106768898</v>
      </c>
    </row>
    <row r="3461" spans="1:13" x14ac:dyDescent="0.35">
      <c r="A3461" s="99">
        <v>255.4</v>
      </c>
      <c r="B3461" s="99">
        <v>37</v>
      </c>
      <c r="C3461" s="99" t="s">
        <v>141</v>
      </c>
      <c r="D3461" s="99">
        <v>37176</v>
      </c>
      <c r="E3461" s="99" t="s">
        <v>61</v>
      </c>
      <c r="F3461" s="99">
        <v>1.99</v>
      </c>
      <c r="G3461" s="99" t="s">
        <v>287</v>
      </c>
      <c r="H3461" s="99" t="s">
        <v>60</v>
      </c>
      <c r="I3461" s="99" t="s">
        <v>59</v>
      </c>
      <c r="J3461" s="99" t="s">
        <v>264</v>
      </c>
      <c r="K3461" s="99">
        <v>37825</v>
      </c>
      <c r="L3461" s="99">
        <v>64382</v>
      </c>
      <c r="M3461" s="99">
        <v>0.58750893106768898</v>
      </c>
    </row>
    <row r="3462" spans="1:13" x14ac:dyDescent="0.35">
      <c r="A3462" s="99">
        <v>258.39999999999998</v>
      </c>
      <c r="B3462" s="99">
        <v>37</v>
      </c>
      <c r="C3462" s="99" t="s">
        <v>141</v>
      </c>
      <c r="D3462" s="99">
        <v>36482</v>
      </c>
      <c r="E3462" s="99" t="s">
        <v>61</v>
      </c>
      <c r="F3462" s="99">
        <v>1.99</v>
      </c>
      <c r="G3462" s="99" t="s">
        <v>287</v>
      </c>
      <c r="H3462" s="99" t="s">
        <v>60</v>
      </c>
      <c r="I3462" s="99" t="s">
        <v>59</v>
      </c>
      <c r="J3462" s="99" t="s">
        <v>264</v>
      </c>
      <c r="K3462" s="99">
        <v>37825</v>
      </c>
      <c r="L3462" s="99">
        <v>64382</v>
      </c>
      <c r="M3462" s="99">
        <v>0.58750893106768898</v>
      </c>
    </row>
    <row r="3463" spans="1:13" x14ac:dyDescent="0.35">
      <c r="A3463" s="99">
        <v>261.39999999999998</v>
      </c>
      <c r="B3463" s="99">
        <v>37</v>
      </c>
      <c r="C3463" s="99" t="s">
        <v>141</v>
      </c>
      <c r="D3463" s="99">
        <v>37000</v>
      </c>
      <c r="E3463" s="99" t="s">
        <v>61</v>
      </c>
      <c r="F3463" s="99">
        <v>1.99</v>
      </c>
      <c r="G3463" s="99" t="s">
        <v>287</v>
      </c>
      <c r="H3463" s="99" t="s">
        <v>60</v>
      </c>
      <c r="I3463" s="99" t="s">
        <v>59</v>
      </c>
      <c r="J3463" s="99" t="s">
        <v>264</v>
      </c>
      <c r="K3463" s="99">
        <v>37825</v>
      </c>
      <c r="L3463" s="99">
        <v>64382</v>
      </c>
      <c r="M3463" s="99">
        <v>0.58750893106768898</v>
      </c>
    </row>
    <row r="3464" spans="1:13" x14ac:dyDescent="0.35">
      <c r="A3464" s="99">
        <v>264.39999999999998</v>
      </c>
      <c r="B3464" s="99">
        <v>37</v>
      </c>
      <c r="C3464" s="99" t="s">
        <v>141</v>
      </c>
      <c r="D3464" s="99">
        <v>37506</v>
      </c>
      <c r="E3464" s="99" t="s">
        <v>61</v>
      </c>
      <c r="F3464" s="99">
        <v>1.99</v>
      </c>
      <c r="G3464" s="99" t="s">
        <v>287</v>
      </c>
      <c r="H3464" s="99" t="s">
        <v>60</v>
      </c>
      <c r="I3464" s="99" t="s">
        <v>59</v>
      </c>
      <c r="J3464" s="99" t="s">
        <v>264</v>
      </c>
      <c r="K3464" s="99">
        <v>37825</v>
      </c>
      <c r="L3464" s="99">
        <v>64382</v>
      </c>
      <c r="M3464" s="99">
        <v>0.58750893106768898</v>
      </c>
    </row>
    <row r="3465" spans="1:13" x14ac:dyDescent="0.35">
      <c r="A3465" s="99">
        <v>267.39999999999998</v>
      </c>
      <c r="B3465" s="99">
        <v>37</v>
      </c>
      <c r="C3465" s="99" t="s">
        <v>141</v>
      </c>
      <c r="D3465" s="99">
        <v>37043</v>
      </c>
      <c r="E3465" s="99" t="s">
        <v>61</v>
      </c>
      <c r="F3465" s="99">
        <v>1.99</v>
      </c>
      <c r="G3465" s="99" t="s">
        <v>287</v>
      </c>
      <c r="H3465" s="99" t="s">
        <v>60</v>
      </c>
      <c r="I3465" s="99" t="s">
        <v>59</v>
      </c>
      <c r="J3465" s="99" t="s">
        <v>264</v>
      </c>
      <c r="K3465" s="99">
        <v>37825</v>
      </c>
      <c r="L3465" s="99">
        <v>64382</v>
      </c>
      <c r="M3465" s="99">
        <v>0.58750893106768898</v>
      </c>
    </row>
    <row r="3466" spans="1:13" x14ac:dyDescent="0.35">
      <c r="A3466" s="99">
        <v>270.39999999999998</v>
      </c>
      <c r="B3466" s="99">
        <v>37</v>
      </c>
      <c r="C3466" s="99" t="s">
        <v>141</v>
      </c>
      <c r="D3466" s="99">
        <v>36982</v>
      </c>
      <c r="E3466" s="99" t="s">
        <v>61</v>
      </c>
      <c r="F3466" s="99">
        <v>1.99</v>
      </c>
      <c r="G3466" s="99" t="s">
        <v>287</v>
      </c>
      <c r="H3466" s="99" t="s">
        <v>60</v>
      </c>
      <c r="I3466" s="99" t="s">
        <v>59</v>
      </c>
      <c r="J3466" s="99" t="s">
        <v>264</v>
      </c>
      <c r="K3466" s="99">
        <v>37825</v>
      </c>
      <c r="L3466" s="99">
        <v>64382</v>
      </c>
      <c r="M3466" s="99">
        <v>0.58750893106768898</v>
      </c>
    </row>
    <row r="3467" spans="1:13" x14ac:dyDescent="0.35">
      <c r="A3467" s="99">
        <v>273.39999999999998</v>
      </c>
      <c r="B3467" s="99">
        <v>37</v>
      </c>
      <c r="C3467" s="99" t="s">
        <v>141</v>
      </c>
      <c r="D3467" s="99">
        <v>37132</v>
      </c>
      <c r="E3467" s="99" t="s">
        <v>61</v>
      </c>
      <c r="F3467" s="99">
        <v>1.99</v>
      </c>
      <c r="G3467" s="99" t="s">
        <v>287</v>
      </c>
      <c r="H3467" s="99" t="s">
        <v>60</v>
      </c>
      <c r="I3467" s="99" t="s">
        <v>59</v>
      </c>
      <c r="J3467" s="99" t="s">
        <v>264</v>
      </c>
      <c r="K3467" s="99">
        <v>37825</v>
      </c>
      <c r="L3467" s="99">
        <v>64382</v>
      </c>
      <c r="M3467" s="99">
        <v>0.58750893106768898</v>
      </c>
    </row>
    <row r="3468" spans="1:13" x14ac:dyDescent="0.35">
      <c r="A3468" s="99">
        <v>276.39999999999998</v>
      </c>
      <c r="B3468" s="99">
        <v>37</v>
      </c>
      <c r="C3468" s="99" t="s">
        <v>141</v>
      </c>
      <c r="D3468" s="99">
        <v>36838</v>
      </c>
      <c r="E3468" s="99" t="s">
        <v>61</v>
      </c>
      <c r="F3468" s="99">
        <v>1.99</v>
      </c>
      <c r="G3468" s="99" t="s">
        <v>287</v>
      </c>
      <c r="H3468" s="99" t="s">
        <v>60</v>
      </c>
      <c r="I3468" s="99" t="s">
        <v>59</v>
      </c>
      <c r="J3468" s="99" t="s">
        <v>264</v>
      </c>
      <c r="K3468" s="99">
        <v>37825</v>
      </c>
      <c r="L3468" s="99">
        <v>64382</v>
      </c>
      <c r="M3468" s="99">
        <v>0.58750893106768898</v>
      </c>
    </row>
    <row r="3469" spans="1:13" x14ac:dyDescent="0.35">
      <c r="A3469" s="99">
        <v>279.39999999999998</v>
      </c>
      <c r="B3469" s="99">
        <v>37</v>
      </c>
      <c r="C3469" s="99" t="s">
        <v>141</v>
      </c>
      <c r="D3469" s="99">
        <v>36944</v>
      </c>
      <c r="E3469" s="99" t="s">
        <v>61</v>
      </c>
      <c r="F3469" s="99">
        <v>1.99</v>
      </c>
      <c r="G3469" s="99" t="s">
        <v>287</v>
      </c>
      <c r="H3469" s="99" t="s">
        <v>60</v>
      </c>
      <c r="I3469" s="99" t="s">
        <v>59</v>
      </c>
      <c r="J3469" s="99" t="s">
        <v>264</v>
      </c>
      <c r="K3469" s="99">
        <v>37825</v>
      </c>
      <c r="L3469" s="99">
        <v>64382</v>
      </c>
      <c r="M3469" s="99">
        <v>0.58750893106768898</v>
      </c>
    </row>
    <row r="3470" spans="1:13" x14ac:dyDescent="0.35">
      <c r="A3470" s="99">
        <v>282.39999999999998</v>
      </c>
      <c r="B3470" s="99">
        <v>37</v>
      </c>
      <c r="C3470" s="99" t="s">
        <v>141</v>
      </c>
      <c r="D3470" s="99">
        <v>36753</v>
      </c>
      <c r="E3470" s="99" t="s">
        <v>61</v>
      </c>
      <c r="F3470" s="99">
        <v>1.99</v>
      </c>
      <c r="G3470" s="99" t="s">
        <v>287</v>
      </c>
      <c r="H3470" s="99" t="s">
        <v>60</v>
      </c>
      <c r="I3470" s="99" t="s">
        <v>59</v>
      </c>
      <c r="J3470" s="99" t="s">
        <v>264</v>
      </c>
      <c r="K3470" s="99">
        <v>37825</v>
      </c>
      <c r="L3470" s="99">
        <v>64382</v>
      </c>
      <c r="M3470" s="99">
        <v>0.58750893106768898</v>
      </c>
    </row>
    <row r="3471" spans="1:13" x14ac:dyDescent="0.35">
      <c r="A3471" s="99">
        <v>285.39999999999998</v>
      </c>
      <c r="B3471" s="99">
        <v>37</v>
      </c>
      <c r="C3471" s="99" t="s">
        <v>141</v>
      </c>
      <c r="D3471" s="99">
        <v>36553</v>
      </c>
      <c r="E3471" s="99" t="s">
        <v>61</v>
      </c>
      <c r="F3471" s="99">
        <v>1.99</v>
      </c>
      <c r="G3471" s="99" t="s">
        <v>287</v>
      </c>
      <c r="H3471" s="99" t="s">
        <v>60</v>
      </c>
      <c r="I3471" s="99" t="s">
        <v>59</v>
      </c>
      <c r="J3471" s="99" t="s">
        <v>264</v>
      </c>
      <c r="K3471" s="99">
        <v>37825</v>
      </c>
      <c r="L3471" s="99">
        <v>64382</v>
      </c>
      <c r="M3471" s="99">
        <v>0.58750893106768898</v>
      </c>
    </row>
    <row r="3472" spans="1:13" x14ac:dyDescent="0.35">
      <c r="A3472" s="99">
        <v>288.39999999999998</v>
      </c>
      <c r="B3472" s="99">
        <v>37</v>
      </c>
      <c r="C3472" s="99" t="s">
        <v>141</v>
      </c>
      <c r="D3472" s="99">
        <v>36857</v>
      </c>
      <c r="E3472" s="99" t="s">
        <v>61</v>
      </c>
      <c r="F3472" s="99">
        <v>1.99</v>
      </c>
      <c r="G3472" s="99" t="s">
        <v>287</v>
      </c>
      <c r="H3472" s="99" t="s">
        <v>60</v>
      </c>
      <c r="I3472" s="99" t="s">
        <v>59</v>
      </c>
      <c r="J3472" s="99" t="s">
        <v>264</v>
      </c>
      <c r="K3472" s="99">
        <v>37825</v>
      </c>
      <c r="L3472" s="99">
        <v>64382</v>
      </c>
      <c r="M3472" s="99">
        <v>0.58750893106768898</v>
      </c>
    </row>
    <row r="3473" spans="1:13" x14ac:dyDescent="0.35">
      <c r="A3473" s="99">
        <v>291.39999999999998</v>
      </c>
      <c r="B3473" s="99">
        <v>37</v>
      </c>
      <c r="C3473" s="99" t="s">
        <v>141</v>
      </c>
      <c r="D3473" s="99">
        <v>37009</v>
      </c>
      <c r="E3473" s="99" t="s">
        <v>61</v>
      </c>
      <c r="F3473" s="99">
        <v>1.99</v>
      </c>
      <c r="G3473" s="99" t="s">
        <v>287</v>
      </c>
      <c r="H3473" s="99" t="s">
        <v>60</v>
      </c>
      <c r="I3473" s="99" t="s">
        <v>59</v>
      </c>
      <c r="J3473" s="99" t="s">
        <v>264</v>
      </c>
      <c r="K3473" s="99">
        <v>37825</v>
      </c>
      <c r="L3473" s="99">
        <v>64382</v>
      </c>
      <c r="M3473" s="99">
        <v>0.58750893106768898</v>
      </c>
    </row>
    <row r="3474" spans="1:13" x14ac:dyDescent="0.35">
      <c r="A3474" s="99">
        <v>294.39999999999998</v>
      </c>
      <c r="B3474" s="99">
        <v>37</v>
      </c>
      <c r="C3474" s="99" t="s">
        <v>141</v>
      </c>
      <c r="D3474" s="99">
        <v>37017</v>
      </c>
      <c r="E3474" s="99" t="s">
        <v>61</v>
      </c>
      <c r="F3474" s="99">
        <v>1.99</v>
      </c>
      <c r="G3474" s="99" t="s">
        <v>287</v>
      </c>
      <c r="H3474" s="99" t="s">
        <v>60</v>
      </c>
      <c r="I3474" s="99" t="s">
        <v>59</v>
      </c>
      <c r="J3474" s="99" t="s">
        <v>264</v>
      </c>
      <c r="K3474" s="99">
        <v>37825</v>
      </c>
      <c r="L3474" s="99">
        <v>64382</v>
      </c>
      <c r="M3474" s="99">
        <v>0.58750893106768898</v>
      </c>
    </row>
    <row r="3475" spans="1:13" x14ac:dyDescent="0.35">
      <c r="A3475" s="99">
        <v>297.39999999999998</v>
      </c>
      <c r="B3475" s="99">
        <v>37</v>
      </c>
      <c r="C3475" s="99" t="s">
        <v>141</v>
      </c>
      <c r="D3475" s="99">
        <v>37171</v>
      </c>
      <c r="E3475" s="99" t="s">
        <v>61</v>
      </c>
      <c r="F3475" s="99">
        <v>1.99</v>
      </c>
      <c r="G3475" s="99" t="s">
        <v>287</v>
      </c>
      <c r="H3475" s="99" t="s">
        <v>60</v>
      </c>
      <c r="I3475" s="99" t="s">
        <v>59</v>
      </c>
      <c r="J3475" s="99" t="s">
        <v>264</v>
      </c>
      <c r="K3475" s="99">
        <v>37825</v>
      </c>
      <c r="L3475" s="99">
        <v>64382</v>
      </c>
      <c r="M3475" s="99">
        <v>0.58750893106768898</v>
      </c>
    </row>
    <row r="3476" spans="1:13" x14ac:dyDescent="0.35">
      <c r="A3476" s="99">
        <v>300.39999999999998</v>
      </c>
      <c r="B3476" s="99">
        <v>37</v>
      </c>
      <c r="C3476" s="99" t="s">
        <v>141</v>
      </c>
      <c r="D3476" s="99">
        <v>36749</v>
      </c>
      <c r="E3476" s="99" t="s">
        <v>61</v>
      </c>
      <c r="F3476" s="99">
        <v>1.99</v>
      </c>
      <c r="G3476" s="99" t="s">
        <v>287</v>
      </c>
      <c r="H3476" s="99" t="s">
        <v>60</v>
      </c>
      <c r="I3476" s="99" t="s">
        <v>59</v>
      </c>
      <c r="J3476" s="99" t="s">
        <v>264</v>
      </c>
      <c r="K3476" s="99">
        <v>37825</v>
      </c>
      <c r="L3476" s="99">
        <v>64382</v>
      </c>
      <c r="M3476" s="99">
        <v>0.58750893106768898</v>
      </c>
    </row>
    <row r="3477" spans="1:13" x14ac:dyDescent="0.35">
      <c r="A3477" s="99">
        <v>303.39999999999998</v>
      </c>
      <c r="B3477" s="99">
        <v>37</v>
      </c>
      <c r="C3477" s="99" t="s">
        <v>141</v>
      </c>
      <c r="D3477" s="99">
        <v>36535</v>
      </c>
      <c r="E3477" s="99" t="s">
        <v>61</v>
      </c>
      <c r="F3477" s="99">
        <v>1.99</v>
      </c>
      <c r="G3477" s="99" t="s">
        <v>287</v>
      </c>
      <c r="H3477" s="99" t="s">
        <v>60</v>
      </c>
      <c r="I3477" s="99" t="s">
        <v>59</v>
      </c>
      <c r="J3477" s="99" t="s">
        <v>264</v>
      </c>
      <c r="K3477" s="99">
        <v>37825</v>
      </c>
      <c r="L3477" s="99">
        <v>64382</v>
      </c>
      <c r="M3477" s="99">
        <v>0.58750893106768898</v>
      </c>
    </row>
    <row r="3478" spans="1:13" x14ac:dyDescent="0.35">
      <c r="A3478" s="99">
        <v>306.39999999999998</v>
      </c>
      <c r="B3478" s="99">
        <v>37</v>
      </c>
      <c r="C3478" s="99" t="s">
        <v>141</v>
      </c>
      <c r="D3478" s="99">
        <v>36756</v>
      </c>
      <c r="E3478" s="99" t="s">
        <v>61</v>
      </c>
      <c r="F3478" s="99">
        <v>1.99</v>
      </c>
      <c r="G3478" s="99" t="s">
        <v>287</v>
      </c>
      <c r="H3478" s="99" t="s">
        <v>60</v>
      </c>
      <c r="I3478" s="99" t="s">
        <v>59</v>
      </c>
      <c r="J3478" s="99" t="s">
        <v>264</v>
      </c>
      <c r="K3478" s="99">
        <v>37825</v>
      </c>
      <c r="L3478" s="99">
        <v>64382</v>
      </c>
      <c r="M3478" s="99">
        <v>0.58750893106768898</v>
      </c>
    </row>
    <row r="3479" spans="1:13" x14ac:dyDescent="0.35">
      <c r="A3479" s="99">
        <v>309.39999999999998</v>
      </c>
      <c r="B3479" s="99">
        <v>37</v>
      </c>
      <c r="C3479" s="99" t="s">
        <v>141</v>
      </c>
      <c r="D3479" s="99">
        <v>37076</v>
      </c>
      <c r="E3479" s="99" t="s">
        <v>61</v>
      </c>
      <c r="F3479" s="99">
        <v>1.99</v>
      </c>
      <c r="G3479" s="99" t="s">
        <v>287</v>
      </c>
      <c r="H3479" s="99" t="s">
        <v>60</v>
      </c>
      <c r="I3479" s="99" t="s">
        <v>59</v>
      </c>
      <c r="J3479" s="99" t="s">
        <v>264</v>
      </c>
      <c r="K3479" s="99">
        <v>37825</v>
      </c>
      <c r="L3479" s="99">
        <v>64382</v>
      </c>
      <c r="M3479" s="99">
        <v>0.58750893106768898</v>
      </c>
    </row>
    <row r="3480" spans="1:13" x14ac:dyDescent="0.35">
      <c r="A3480" s="99">
        <v>312.39999999999998</v>
      </c>
      <c r="B3480" s="99">
        <v>37</v>
      </c>
      <c r="C3480" s="99" t="s">
        <v>141</v>
      </c>
      <c r="D3480" s="99">
        <v>36557</v>
      </c>
      <c r="E3480" s="99" t="s">
        <v>61</v>
      </c>
      <c r="F3480" s="99">
        <v>1.99</v>
      </c>
      <c r="G3480" s="99" t="s">
        <v>287</v>
      </c>
      <c r="H3480" s="99" t="s">
        <v>60</v>
      </c>
      <c r="I3480" s="99" t="s">
        <v>59</v>
      </c>
      <c r="J3480" s="99" t="s">
        <v>264</v>
      </c>
      <c r="K3480" s="99">
        <v>37825</v>
      </c>
      <c r="L3480" s="99">
        <v>64382</v>
      </c>
      <c r="M3480" s="99">
        <v>0.58750893106768898</v>
      </c>
    </row>
    <row r="3481" spans="1:13" x14ac:dyDescent="0.35">
      <c r="A3481" s="99">
        <v>315.39999999999998</v>
      </c>
      <c r="B3481" s="99">
        <v>37</v>
      </c>
      <c r="C3481" s="99" t="s">
        <v>141</v>
      </c>
      <c r="D3481" s="99">
        <v>37013</v>
      </c>
      <c r="E3481" s="99" t="s">
        <v>61</v>
      </c>
      <c r="F3481" s="99">
        <v>1.99</v>
      </c>
      <c r="G3481" s="99" t="s">
        <v>287</v>
      </c>
      <c r="H3481" s="99" t="s">
        <v>60</v>
      </c>
      <c r="I3481" s="99" t="s">
        <v>59</v>
      </c>
      <c r="J3481" s="99" t="s">
        <v>264</v>
      </c>
      <c r="K3481" s="99">
        <v>37825</v>
      </c>
      <c r="L3481" s="99">
        <v>64382</v>
      </c>
      <c r="M3481" s="99">
        <v>0.58750893106768898</v>
      </c>
    </row>
    <row r="3482" spans="1:13" x14ac:dyDescent="0.35">
      <c r="A3482" s="99">
        <v>318.39999999999998</v>
      </c>
      <c r="B3482" s="99">
        <v>37</v>
      </c>
      <c r="C3482" s="99" t="s">
        <v>141</v>
      </c>
      <c r="D3482" s="99">
        <v>36759</v>
      </c>
      <c r="E3482" s="99" t="s">
        <v>61</v>
      </c>
      <c r="F3482" s="99">
        <v>1.99</v>
      </c>
      <c r="G3482" s="99" t="s">
        <v>287</v>
      </c>
      <c r="H3482" s="99" t="s">
        <v>60</v>
      </c>
      <c r="I3482" s="99" t="s">
        <v>59</v>
      </c>
      <c r="J3482" s="99" t="s">
        <v>264</v>
      </c>
      <c r="K3482" s="99">
        <v>37825</v>
      </c>
      <c r="L3482" s="99">
        <v>64382</v>
      </c>
      <c r="M3482" s="99">
        <v>0.58750893106768898</v>
      </c>
    </row>
    <row r="3483" spans="1:13" x14ac:dyDescent="0.35">
      <c r="A3483" s="99">
        <v>321.39999999999998</v>
      </c>
      <c r="B3483" s="99">
        <v>37</v>
      </c>
      <c r="C3483" s="99" t="s">
        <v>141</v>
      </c>
      <c r="D3483" s="99">
        <v>36979</v>
      </c>
      <c r="E3483" s="99" t="s">
        <v>61</v>
      </c>
      <c r="F3483" s="99">
        <v>1.99</v>
      </c>
      <c r="G3483" s="99" t="s">
        <v>287</v>
      </c>
      <c r="H3483" s="99" t="s">
        <v>60</v>
      </c>
      <c r="I3483" s="99" t="s">
        <v>59</v>
      </c>
      <c r="J3483" s="99" t="s">
        <v>264</v>
      </c>
      <c r="K3483" s="99">
        <v>37825</v>
      </c>
      <c r="L3483" s="99">
        <v>64382</v>
      </c>
      <c r="M3483" s="99">
        <v>0.58750893106768898</v>
      </c>
    </row>
    <row r="3484" spans="1:13" x14ac:dyDescent="0.35">
      <c r="A3484" s="99">
        <v>324.39999999999998</v>
      </c>
      <c r="B3484" s="99">
        <v>37</v>
      </c>
      <c r="C3484" s="99" t="s">
        <v>141</v>
      </c>
      <c r="D3484" s="99">
        <v>37092</v>
      </c>
      <c r="E3484" s="99" t="s">
        <v>61</v>
      </c>
      <c r="F3484" s="99">
        <v>1.99</v>
      </c>
      <c r="G3484" s="99" t="s">
        <v>287</v>
      </c>
      <c r="H3484" s="99" t="s">
        <v>60</v>
      </c>
      <c r="I3484" s="99" t="s">
        <v>59</v>
      </c>
      <c r="J3484" s="99" t="s">
        <v>264</v>
      </c>
      <c r="K3484" s="99">
        <v>37825</v>
      </c>
      <c r="L3484" s="99">
        <v>64382</v>
      </c>
      <c r="M3484" s="99">
        <v>0.58750893106768898</v>
      </c>
    </row>
    <row r="3485" spans="1:13" x14ac:dyDescent="0.35">
      <c r="A3485" s="99">
        <v>327.39999999999998</v>
      </c>
      <c r="B3485" s="99">
        <v>37</v>
      </c>
      <c r="C3485" s="99" t="s">
        <v>141</v>
      </c>
      <c r="D3485" s="99">
        <v>36744</v>
      </c>
      <c r="E3485" s="99" t="s">
        <v>61</v>
      </c>
      <c r="F3485" s="99">
        <v>1.99</v>
      </c>
      <c r="G3485" s="99" t="s">
        <v>287</v>
      </c>
      <c r="H3485" s="99" t="s">
        <v>60</v>
      </c>
      <c r="I3485" s="99" t="s">
        <v>59</v>
      </c>
      <c r="J3485" s="99" t="s">
        <v>264</v>
      </c>
      <c r="K3485" s="99">
        <v>37825</v>
      </c>
      <c r="L3485" s="99">
        <v>64382</v>
      </c>
      <c r="M3485" s="99">
        <v>0.58750893106768898</v>
      </c>
    </row>
    <row r="3486" spans="1:13" x14ac:dyDescent="0.35">
      <c r="A3486" s="99">
        <v>330.4</v>
      </c>
      <c r="B3486" s="99">
        <v>37</v>
      </c>
      <c r="C3486" s="99" t="s">
        <v>141</v>
      </c>
      <c r="D3486" s="99">
        <v>36872</v>
      </c>
      <c r="E3486" s="99" t="s">
        <v>61</v>
      </c>
      <c r="F3486" s="99">
        <v>1.99</v>
      </c>
      <c r="G3486" s="99" t="s">
        <v>287</v>
      </c>
      <c r="H3486" s="99" t="s">
        <v>60</v>
      </c>
      <c r="I3486" s="99" t="s">
        <v>59</v>
      </c>
      <c r="J3486" s="99" t="s">
        <v>264</v>
      </c>
      <c r="K3486" s="99">
        <v>37825</v>
      </c>
      <c r="L3486" s="99">
        <v>64382</v>
      </c>
      <c r="M3486" s="99">
        <v>0.58750893106768898</v>
      </c>
    </row>
    <row r="3487" spans="1:13" x14ac:dyDescent="0.35">
      <c r="A3487" s="99">
        <v>333.4</v>
      </c>
      <c r="B3487" s="99">
        <v>37</v>
      </c>
      <c r="C3487" s="99" t="s">
        <v>141</v>
      </c>
      <c r="D3487" s="99">
        <v>37054</v>
      </c>
      <c r="E3487" s="99" t="s">
        <v>61</v>
      </c>
      <c r="F3487" s="99">
        <v>1.99</v>
      </c>
      <c r="G3487" s="99" t="s">
        <v>287</v>
      </c>
      <c r="H3487" s="99" t="s">
        <v>60</v>
      </c>
      <c r="I3487" s="99" t="s">
        <v>59</v>
      </c>
      <c r="J3487" s="99" t="s">
        <v>264</v>
      </c>
      <c r="K3487" s="99">
        <v>37825</v>
      </c>
      <c r="L3487" s="99">
        <v>64382</v>
      </c>
      <c r="M3487" s="99">
        <v>0.58750893106768898</v>
      </c>
    </row>
    <row r="3488" spans="1:13" x14ac:dyDescent="0.35">
      <c r="A3488" s="99">
        <v>336.4</v>
      </c>
      <c r="B3488" s="99">
        <v>37</v>
      </c>
      <c r="C3488" s="99" t="s">
        <v>141</v>
      </c>
      <c r="D3488" s="99">
        <v>36528</v>
      </c>
      <c r="E3488" s="99" t="s">
        <v>61</v>
      </c>
      <c r="F3488" s="99">
        <v>1.99</v>
      </c>
      <c r="G3488" s="99" t="s">
        <v>287</v>
      </c>
      <c r="H3488" s="99" t="s">
        <v>60</v>
      </c>
      <c r="I3488" s="99" t="s">
        <v>59</v>
      </c>
      <c r="J3488" s="99" t="s">
        <v>264</v>
      </c>
      <c r="K3488" s="99">
        <v>37825</v>
      </c>
      <c r="L3488" s="99">
        <v>64382</v>
      </c>
      <c r="M3488" s="99">
        <v>0.58750893106768898</v>
      </c>
    </row>
    <row r="3489" spans="1:13" x14ac:dyDescent="0.35">
      <c r="A3489" s="99">
        <v>339.4</v>
      </c>
      <c r="B3489" s="99">
        <v>37</v>
      </c>
      <c r="C3489" s="99" t="s">
        <v>141</v>
      </c>
      <c r="D3489" s="99">
        <v>36431</v>
      </c>
      <c r="E3489" s="99" t="s">
        <v>61</v>
      </c>
      <c r="F3489" s="99">
        <v>1.99</v>
      </c>
      <c r="G3489" s="99" t="s">
        <v>287</v>
      </c>
      <c r="H3489" s="99" t="s">
        <v>60</v>
      </c>
      <c r="I3489" s="99" t="s">
        <v>59</v>
      </c>
      <c r="J3489" s="99" t="s">
        <v>264</v>
      </c>
      <c r="K3489" s="99">
        <v>37825</v>
      </c>
      <c r="L3489" s="99">
        <v>64382</v>
      </c>
      <c r="M3489" s="99">
        <v>0.58750893106768898</v>
      </c>
    </row>
    <row r="3490" spans="1:13" x14ac:dyDescent="0.35">
      <c r="A3490" s="99">
        <v>342.4</v>
      </c>
      <c r="B3490" s="99">
        <v>37</v>
      </c>
      <c r="C3490" s="99" t="s">
        <v>141</v>
      </c>
      <c r="D3490" s="99">
        <v>36830</v>
      </c>
      <c r="E3490" s="99" t="s">
        <v>61</v>
      </c>
      <c r="F3490" s="99">
        <v>1.99</v>
      </c>
      <c r="G3490" s="99" t="s">
        <v>287</v>
      </c>
      <c r="H3490" s="99" t="s">
        <v>60</v>
      </c>
      <c r="I3490" s="99" t="s">
        <v>59</v>
      </c>
      <c r="J3490" s="99" t="s">
        <v>264</v>
      </c>
      <c r="K3490" s="99">
        <v>37825</v>
      </c>
      <c r="L3490" s="99">
        <v>64382</v>
      </c>
      <c r="M3490" s="99">
        <v>0.58750893106768898</v>
      </c>
    </row>
    <row r="3491" spans="1:13" x14ac:dyDescent="0.35">
      <c r="A3491" s="99">
        <v>345.4</v>
      </c>
      <c r="B3491" s="99">
        <v>37</v>
      </c>
      <c r="C3491" s="99" t="s">
        <v>141</v>
      </c>
      <c r="D3491" s="99">
        <v>36822</v>
      </c>
      <c r="E3491" s="99" t="s">
        <v>61</v>
      </c>
      <c r="F3491" s="99">
        <v>1.99</v>
      </c>
      <c r="G3491" s="99" t="s">
        <v>287</v>
      </c>
      <c r="H3491" s="99" t="s">
        <v>60</v>
      </c>
      <c r="I3491" s="99" t="s">
        <v>59</v>
      </c>
      <c r="J3491" s="99" t="s">
        <v>264</v>
      </c>
      <c r="K3491" s="99">
        <v>37825</v>
      </c>
      <c r="L3491" s="99">
        <v>64382</v>
      </c>
      <c r="M3491" s="99">
        <v>0.58750893106768898</v>
      </c>
    </row>
    <row r="3492" spans="1:13" x14ac:dyDescent="0.35">
      <c r="A3492" s="99">
        <v>348.4</v>
      </c>
      <c r="B3492" s="99">
        <v>37</v>
      </c>
      <c r="C3492" s="99" t="s">
        <v>141</v>
      </c>
      <c r="D3492" s="99">
        <v>37074</v>
      </c>
      <c r="E3492" s="99" t="s">
        <v>61</v>
      </c>
      <c r="F3492" s="99">
        <v>1.99</v>
      </c>
      <c r="G3492" s="99" t="s">
        <v>287</v>
      </c>
      <c r="H3492" s="99" t="s">
        <v>60</v>
      </c>
      <c r="I3492" s="99" t="s">
        <v>59</v>
      </c>
      <c r="J3492" s="99" t="s">
        <v>264</v>
      </c>
      <c r="K3492" s="99">
        <v>37825</v>
      </c>
      <c r="L3492" s="99">
        <v>64382</v>
      </c>
      <c r="M3492" s="99">
        <v>0.58750893106768898</v>
      </c>
    </row>
    <row r="3493" spans="1:13" x14ac:dyDescent="0.35">
      <c r="A3493" s="99">
        <v>351.4</v>
      </c>
      <c r="B3493" s="99">
        <v>37</v>
      </c>
      <c r="C3493" s="99" t="s">
        <v>141</v>
      </c>
      <c r="D3493" s="99">
        <v>36620</v>
      </c>
      <c r="E3493" s="99" t="s">
        <v>61</v>
      </c>
      <c r="F3493" s="99">
        <v>1.99</v>
      </c>
      <c r="G3493" s="99" t="s">
        <v>287</v>
      </c>
      <c r="H3493" s="99" t="s">
        <v>60</v>
      </c>
      <c r="I3493" s="99" t="s">
        <v>59</v>
      </c>
      <c r="J3493" s="99" t="s">
        <v>264</v>
      </c>
      <c r="K3493" s="99">
        <v>37825</v>
      </c>
      <c r="L3493" s="99">
        <v>64382</v>
      </c>
      <c r="M3493" s="99">
        <v>0.58750893106768898</v>
      </c>
    </row>
    <row r="3494" spans="1:13" x14ac:dyDescent="0.35">
      <c r="A3494" s="99">
        <v>354.4</v>
      </c>
      <c r="B3494" s="99">
        <v>37</v>
      </c>
      <c r="C3494" s="99" t="s">
        <v>141</v>
      </c>
      <c r="D3494" s="99">
        <v>36543</v>
      </c>
      <c r="E3494" s="99" t="s">
        <v>61</v>
      </c>
      <c r="F3494" s="99">
        <v>1.99</v>
      </c>
      <c r="G3494" s="99" t="s">
        <v>287</v>
      </c>
      <c r="H3494" s="99" t="s">
        <v>60</v>
      </c>
      <c r="I3494" s="99" t="s">
        <v>59</v>
      </c>
      <c r="J3494" s="99" t="s">
        <v>264</v>
      </c>
      <c r="K3494" s="99">
        <v>37825</v>
      </c>
      <c r="L3494" s="99">
        <v>64382</v>
      </c>
      <c r="M3494" s="99">
        <v>0.58750893106768898</v>
      </c>
    </row>
    <row r="3495" spans="1:13" x14ac:dyDescent="0.35">
      <c r="A3495" s="99">
        <v>357.4</v>
      </c>
      <c r="B3495" s="99">
        <v>37</v>
      </c>
      <c r="C3495" s="99" t="s">
        <v>141</v>
      </c>
      <c r="D3495" s="99">
        <v>36809</v>
      </c>
      <c r="E3495" s="99" t="s">
        <v>61</v>
      </c>
      <c r="F3495" s="99">
        <v>1.99</v>
      </c>
      <c r="G3495" s="99" t="s">
        <v>287</v>
      </c>
      <c r="H3495" s="99" t="s">
        <v>60</v>
      </c>
      <c r="I3495" s="99" t="s">
        <v>59</v>
      </c>
      <c r="J3495" s="99" t="s">
        <v>264</v>
      </c>
      <c r="K3495" s="99">
        <v>37825</v>
      </c>
      <c r="L3495" s="99">
        <v>64382</v>
      </c>
      <c r="M3495" s="99">
        <v>0.58750893106768898</v>
      </c>
    </row>
    <row r="3496" spans="1:13" x14ac:dyDescent="0.35">
      <c r="A3496" s="99">
        <v>360.4</v>
      </c>
      <c r="B3496" s="99">
        <v>37</v>
      </c>
      <c r="C3496" s="99" t="s">
        <v>141</v>
      </c>
      <c r="D3496" s="99">
        <v>36551</v>
      </c>
      <c r="E3496" s="99" t="s">
        <v>61</v>
      </c>
      <c r="F3496" s="99">
        <v>1.99</v>
      </c>
      <c r="G3496" s="99" t="s">
        <v>287</v>
      </c>
      <c r="H3496" s="99" t="s">
        <v>60</v>
      </c>
      <c r="I3496" s="99" t="s">
        <v>59</v>
      </c>
      <c r="J3496" s="99" t="s">
        <v>264</v>
      </c>
      <c r="K3496" s="99">
        <v>37825</v>
      </c>
      <c r="L3496" s="99">
        <v>64382</v>
      </c>
      <c r="M3496" s="99">
        <v>0.58750893106768898</v>
      </c>
    </row>
    <row r="3497" spans="1:13" x14ac:dyDescent="0.35">
      <c r="A3497" s="99">
        <v>363.4</v>
      </c>
      <c r="B3497" s="99">
        <v>37</v>
      </c>
      <c r="C3497" s="99" t="s">
        <v>141</v>
      </c>
      <c r="D3497" s="99">
        <v>36754</v>
      </c>
      <c r="E3497" s="99" t="s">
        <v>61</v>
      </c>
      <c r="F3497" s="99">
        <v>1.99</v>
      </c>
      <c r="G3497" s="99" t="s">
        <v>287</v>
      </c>
      <c r="H3497" s="99" t="s">
        <v>60</v>
      </c>
      <c r="I3497" s="99" t="s">
        <v>59</v>
      </c>
      <c r="J3497" s="99" t="s">
        <v>264</v>
      </c>
      <c r="K3497" s="99">
        <v>37825</v>
      </c>
      <c r="L3497" s="99">
        <v>64382</v>
      </c>
      <c r="M3497" s="99">
        <v>0.58750893106768898</v>
      </c>
    </row>
    <row r="3498" spans="1:13" x14ac:dyDescent="0.35">
      <c r="A3498" s="99">
        <v>366.4</v>
      </c>
      <c r="B3498" s="99">
        <v>37</v>
      </c>
      <c r="C3498" s="99" t="s">
        <v>141</v>
      </c>
      <c r="D3498" s="99">
        <v>36624</v>
      </c>
      <c r="E3498" s="99" t="s">
        <v>61</v>
      </c>
      <c r="F3498" s="99">
        <v>1.99</v>
      </c>
      <c r="G3498" s="99" t="s">
        <v>287</v>
      </c>
      <c r="H3498" s="99" t="s">
        <v>60</v>
      </c>
      <c r="I3498" s="99" t="s">
        <v>59</v>
      </c>
      <c r="J3498" s="99" t="s">
        <v>264</v>
      </c>
      <c r="K3498" s="99">
        <v>37825</v>
      </c>
      <c r="L3498" s="99">
        <v>64382</v>
      </c>
      <c r="M3498" s="99">
        <v>0.58750893106768898</v>
      </c>
    </row>
    <row r="3499" spans="1:13" x14ac:dyDescent="0.35">
      <c r="A3499" s="99">
        <v>369.4</v>
      </c>
      <c r="B3499" s="99">
        <v>36.9</v>
      </c>
      <c r="C3499" s="99" t="s">
        <v>141</v>
      </c>
      <c r="D3499" s="99">
        <v>36444</v>
      </c>
      <c r="E3499" s="99" t="s">
        <v>61</v>
      </c>
      <c r="F3499" s="99">
        <v>1.99</v>
      </c>
      <c r="G3499" s="99" t="s">
        <v>287</v>
      </c>
      <c r="H3499" s="99" t="s">
        <v>60</v>
      </c>
      <c r="I3499" s="99" t="s">
        <v>59</v>
      </c>
      <c r="J3499" s="99" t="s">
        <v>264</v>
      </c>
      <c r="K3499" s="99">
        <v>37825</v>
      </c>
      <c r="L3499" s="99">
        <v>64382</v>
      </c>
      <c r="M3499" s="99">
        <v>0.58750893106768898</v>
      </c>
    </row>
    <row r="3500" spans="1:13" x14ac:dyDescent="0.35">
      <c r="A3500" s="99">
        <v>372.4</v>
      </c>
      <c r="B3500" s="99">
        <v>37</v>
      </c>
      <c r="C3500" s="99" t="s">
        <v>141</v>
      </c>
      <c r="D3500" s="99">
        <v>36149</v>
      </c>
      <c r="E3500" s="99" t="s">
        <v>61</v>
      </c>
      <c r="F3500" s="99">
        <v>1.99</v>
      </c>
      <c r="G3500" s="99" t="s">
        <v>287</v>
      </c>
      <c r="H3500" s="99" t="s">
        <v>60</v>
      </c>
      <c r="I3500" s="99" t="s">
        <v>59</v>
      </c>
      <c r="J3500" s="99" t="s">
        <v>264</v>
      </c>
      <c r="K3500" s="99">
        <v>37825</v>
      </c>
      <c r="L3500" s="99">
        <v>64382</v>
      </c>
      <c r="M3500" s="99">
        <v>0.58750893106768898</v>
      </c>
    </row>
    <row r="3501" spans="1:13" x14ac:dyDescent="0.35">
      <c r="A3501" s="99">
        <v>375.4</v>
      </c>
      <c r="B3501" s="99">
        <v>37</v>
      </c>
      <c r="C3501" s="99" t="s">
        <v>141</v>
      </c>
      <c r="D3501" s="99">
        <v>36603</v>
      </c>
      <c r="E3501" s="99" t="s">
        <v>61</v>
      </c>
      <c r="F3501" s="99">
        <v>1.99</v>
      </c>
      <c r="G3501" s="99" t="s">
        <v>287</v>
      </c>
      <c r="H3501" s="99" t="s">
        <v>60</v>
      </c>
      <c r="I3501" s="99" t="s">
        <v>59</v>
      </c>
      <c r="J3501" s="99" t="s">
        <v>264</v>
      </c>
      <c r="K3501" s="99">
        <v>37825</v>
      </c>
      <c r="L3501" s="99">
        <v>64382</v>
      </c>
      <c r="M3501" s="99">
        <v>0.58750893106768898</v>
      </c>
    </row>
    <row r="3502" spans="1:13" x14ac:dyDescent="0.35">
      <c r="A3502" s="99">
        <v>378.4</v>
      </c>
      <c r="B3502" s="99">
        <v>37</v>
      </c>
      <c r="C3502" s="99" t="s">
        <v>141</v>
      </c>
      <c r="D3502" s="99">
        <v>36647</v>
      </c>
      <c r="E3502" s="99" t="s">
        <v>61</v>
      </c>
      <c r="F3502" s="99">
        <v>1.99</v>
      </c>
      <c r="G3502" s="99" t="s">
        <v>287</v>
      </c>
      <c r="H3502" s="99" t="s">
        <v>60</v>
      </c>
      <c r="I3502" s="99" t="s">
        <v>59</v>
      </c>
      <c r="J3502" s="99" t="s">
        <v>264</v>
      </c>
      <c r="K3502" s="99">
        <v>37825</v>
      </c>
      <c r="L3502" s="99">
        <v>64382</v>
      </c>
      <c r="M3502" s="99">
        <v>0.58750893106768898</v>
      </c>
    </row>
    <row r="3503" spans="1:13" x14ac:dyDescent="0.35">
      <c r="A3503" s="99">
        <v>381.4</v>
      </c>
      <c r="B3503" s="99">
        <v>37</v>
      </c>
      <c r="C3503" s="99" t="s">
        <v>141</v>
      </c>
      <c r="D3503" s="99">
        <v>36340</v>
      </c>
      <c r="E3503" s="99" t="s">
        <v>61</v>
      </c>
      <c r="F3503" s="99">
        <v>1.99</v>
      </c>
      <c r="G3503" s="99" t="s">
        <v>287</v>
      </c>
      <c r="H3503" s="99" t="s">
        <v>60</v>
      </c>
      <c r="I3503" s="99" t="s">
        <v>59</v>
      </c>
      <c r="J3503" s="99" t="s">
        <v>264</v>
      </c>
      <c r="K3503" s="99">
        <v>37825</v>
      </c>
      <c r="L3503" s="99">
        <v>64382</v>
      </c>
      <c r="M3503" s="99">
        <v>0.58750893106768898</v>
      </c>
    </row>
    <row r="3504" spans="1:13" x14ac:dyDescent="0.35">
      <c r="A3504" s="99">
        <v>384.4</v>
      </c>
      <c r="B3504" s="99">
        <v>37</v>
      </c>
      <c r="C3504" s="99" t="s">
        <v>141</v>
      </c>
      <c r="D3504" s="99">
        <v>36502</v>
      </c>
      <c r="E3504" s="99" t="s">
        <v>61</v>
      </c>
      <c r="F3504" s="99">
        <v>1.99</v>
      </c>
      <c r="G3504" s="99" t="s">
        <v>287</v>
      </c>
      <c r="H3504" s="99" t="s">
        <v>60</v>
      </c>
      <c r="I3504" s="99" t="s">
        <v>59</v>
      </c>
      <c r="J3504" s="99" t="s">
        <v>264</v>
      </c>
      <c r="K3504" s="99">
        <v>37825</v>
      </c>
      <c r="L3504" s="99">
        <v>64382</v>
      </c>
      <c r="M3504" s="99">
        <v>0.58750893106768898</v>
      </c>
    </row>
    <row r="3505" spans="1:13" x14ac:dyDescent="0.35">
      <c r="A3505" s="99">
        <v>387.4</v>
      </c>
      <c r="B3505" s="99">
        <v>37</v>
      </c>
      <c r="C3505" s="99" t="s">
        <v>141</v>
      </c>
      <c r="D3505" s="99">
        <v>36616</v>
      </c>
      <c r="E3505" s="99" t="s">
        <v>61</v>
      </c>
      <c r="F3505" s="99">
        <v>1.99</v>
      </c>
      <c r="G3505" s="99" t="s">
        <v>287</v>
      </c>
      <c r="H3505" s="99" t="s">
        <v>60</v>
      </c>
      <c r="I3505" s="99" t="s">
        <v>59</v>
      </c>
      <c r="J3505" s="99" t="s">
        <v>264</v>
      </c>
      <c r="K3505" s="99">
        <v>37825</v>
      </c>
      <c r="L3505" s="99">
        <v>64382</v>
      </c>
      <c r="M3505" s="99">
        <v>0.58750893106768898</v>
      </c>
    </row>
    <row r="3506" spans="1:13" x14ac:dyDescent="0.35">
      <c r="A3506" s="99">
        <v>390.4</v>
      </c>
      <c r="B3506" s="99">
        <v>37</v>
      </c>
      <c r="C3506" s="99" t="s">
        <v>141</v>
      </c>
      <c r="D3506" s="99">
        <v>36334</v>
      </c>
      <c r="E3506" s="99" t="s">
        <v>61</v>
      </c>
      <c r="F3506" s="99">
        <v>1.99</v>
      </c>
      <c r="G3506" s="99" t="s">
        <v>287</v>
      </c>
      <c r="H3506" s="99" t="s">
        <v>60</v>
      </c>
      <c r="I3506" s="99" t="s">
        <v>59</v>
      </c>
      <c r="J3506" s="99" t="s">
        <v>264</v>
      </c>
      <c r="K3506" s="99">
        <v>37825</v>
      </c>
      <c r="L3506" s="99">
        <v>64382</v>
      </c>
      <c r="M3506" s="99">
        <v>0.58750893106768898</v>
      </c>
    </row>
    <row r="3507" spans="1:13" x14ac:dyDescent="0.35">
      <c r="A3507" s="99">
        <v>393.4</v>
      </c>
      <c r="B3507" s="99">
        <v>37</v>
      </c>
      <c r="C3507" s="99" t="s">
        <v>141</v>
      </c>
      <c r="D3507" s="99">
        <v>36603</v>
      </c>
      <c r="E3507" s="99" t="s">
        <v>61</v>
      </c>
      <c r="F3507" s="99">
        <v>1.99</v>
      </c>
      <c r="G3507" s="99" t="s">
        <v>287</v>
      </c>
      <c r="H3507" s="99" t="s">
        <v>60</v>
      </c>
      <c r="I3507" s="99" t="s">
        <v>59</v>
      </c>
      <c r="J3507" s="99" t="s">
        <v>264</v>
      </c>
      <c r="K3507" s="99">
        <v>37825</v>
      </c>
      <c r="L3507" s="99">
        <v>64382</v>
      </c>
      <c r="M3507" s="99">
        <v>0.58750893106768898</v>
      </c>
    </row>
    <row r="3508" spans="1:13" x14ac:dyDescent="0.35">
      <c r="A3508" s="99">
        <v>396.4</v>
      </c>
      <c r="B3508" s="99">
        <v>37</v>
      </c>
      <c r="C3508" s="99" t="s">
        <v>141</v>
      </c>
      <c r="D3508" s="99">
        <v>36704</v>
      </c>
      <c r="E3508" s="99" t="s">
        <v>61</v>
      </c>
      <c r="F3508" s="99">
        <v>1.99</v>
      </c>
      <c r="G3508" s="99" t="s">
        <v>287</v>
      </c>
      <c r="H3508" s="99" t="s">
        <v>60</v>
      </c>
      <c r="I3508" s="99" t="s">
        <v>59</v>
      </c>
      <c r="J3508" s="99" t="s">
        <v>264</v>
      </c>
      <c r="K3508" s="99">
        <v>37825</v>
      </c>
      <c r="L3508" s="99">
        <v>64382</v>
      </c>
      <c r="M3508" s="99">
        <v>0.58750893106768898</v>
      </c>
    </row>
    <row r="3509" spans="1:13" x14ac:dyDescent="0.35">
      <c r="A3509" s="99">
        <v>399.4</v>
      </c>
      <c r="B3509" s="99">
        <v>37</v>
      </c>
      <c r="C3509" s="99" t="s">
        <v>141</v>
      </c>
      <c r="D3509" s="99">
        <v>35954</v>
      </c>
      <c r="E3509" s="99" t="s">
        <v>61</v>
      </c>
      <c r="F3509" s="99">
        <v>1.99</v>
      </c>
      <c r="G3509" s="99" t="s">
        <v>287</v>
      </c>
      <c r="H3509" s="99" t="s">
        <v>60</v>
      </c>
      <c r="I3509" s="99" t="s">
        <v>59</v>
      </c>
      <c r="J3509" s="99" t="s">
        <v>264</v>
      </c>
      <c r="K3509" s="99">
        <v>37825</v>
      </c>
      <c r="L3509" s="99">
        <v>64382</v>
      </c>
      <c r="M3509" s="99">
        <v>0.58750893106768898</v>
      </c>
    </row>
    <row r="3510" spans="1:13" x14ac:dyDescent="0.35">
      <c r="A3510" s="99">
        <v>402.4</v>
      </c>
      <c r="B3510" s="99">
        <v>37</v>
      </c>
      <c r="C3510" s="99" t="s">
        <v>141</v>
      </c>
      <c r="D3510" s="99">
        <v>36120</v>
      </c>
      <c r="E3510" s="99" t="s">
        <v>61</v>
      </c>
      <c r="F3510" s="99">
        <v>1.99</v>
      </c>
      <c r="G3510" s="99" t="s">
        <v>287</v>
      </c>
      <c r="H3510" s="99" t="s">
        <v>60</v>
      </c>
      <c r="I3510" s="99" t="s">
        <v>59</v>
      </c>
      <c r="J3510" s="99" t="s">
        <v>264</v>
      </c>
      <c r="K3510" s="99">
        <v>37825</v>
      </c>
      <c r="L3510" s="99">
        <v>64382</v>
      </c>
      <c r="M3510" s="99">
        <v>0.58750893106768898</v>
      </c>
    </row>
    <row r="3511" spans="1:13" x14ac:dyDescent="0.35">
      <c r="A3511" s="99">
        <v>405.4</v>
      </c>
      <c r="B3511" s="99">
        <v>37</v>
      </c>
      <c r="C3511" s="99" t="s">
        <v>141</v>
      </c>
      <c r="D3511" s="99">
        <v>36255</v>
      </c>
      <c r="E3511" s="99" t="s">
        <v>61</v>
      </c>
      <c r="F3511" s="99">
        <v>1.99</v>
      </c>
      <c r="G3511" s="99" t="s">
        <v>287</v>
      </c>
      <c r="H3511" s="99" t="s">
        <v>60</v>
      </c>
      <c r="I3511" s="99" t="s">
        <v>59</v>
      </c>
      <c r="J3511" s="99" t="s">
        <v>264</v>
      </c>
      <c r="K3511" s="99">
        <v>37825</v>
      </c>
      <c r="L3511" s="99">
        <v>64382</v>
      </c>
      <c r="M3511" s="99">
        <v>0.58750893106768898</v>
      </c>
    </row>
    <row r="3512" spans="1:13" x14ac:dyDescent="0.35">
      <c r="A3512" s="99">
        <v>408.4</v>
      </c>
      <c r="B3512" s="99">
        <v>37</v>
      </c>
      <c r="C3512" s="99" t="s">
        <v>141</v>
      </c>
      <c r="D3512" s="99">
        <v>36409</v>
      </c>
      <c r="E3512" s="99" t="s">
        <v>61</v>
      </c>
      <c r="F3512" s="99">
        <v>1.99</v>
      </c>
      <c r="G3512" s="99" t="s">
        <v>287</v>
      </c>
      <c r="H3512" s="99" t="s">
        <v>60</v>
      </c>
      <c r="I3512" s="99" t="s">
        <v>59</v>
      </c>
      <c r="J3512" s="99" t="s">
        <v>264</v>
      </c>
      <c r="K3512" s="99">
        <v>37825</v>
      </c>
      <c r="L3512" s="99">
        <v>64382</v>
      </c>
      <c r="M3512" s="99">
        <v>0.58750893106768898</v>
      </c>
    </row>
    <row r="3513" spans="1:13" x14ac:dyDescent="0.35">
      <c r="A3513" s="99">
        <v>411.4</v>
      </c>
      <c r="B3513" s="99">
        <v>37</v>
      </c>
      <c r="C3513" s="99" t="s">
        <v>141</v>
      </c>
      <c r="D3513" s="99">
        <v>35790</v>
      </c>
      <c r="E3513" s="99" t="s">
        <v>61</v>
      </c>
      <c r="F3513" s="99">
        <v>1.99</v>
      </c>
      <c r="G3513" s="99" t="s">
        <v>287</v>
      </c>
      <c r="H3513" s="99" t="s">
        <v>60</v>
      </c>
      <c r="I3513" s="99" t="s">
        <v>59</v>
      </c>
      <c r="J3513" s="99" t="s">
        <v>264</v>
      </c>
      <c r="K3513" s="99">
        <v>37825</v>
      </c>
      <c r="L3513" s="99">
        <v>64382</v>
      </c>
      <c r="M3513" s="99">
        <v>0.58750893106768898</v>
      </c>
    </row>
    <row r="3514" spans="1:13" x14ac:dyDescent="0.35">
      <c r="A3514" s="99">
        <v>414.4</v>
      </c>
      <c r="B3514" s="99">
        <v>37</v>
      </c>
      <c r="C3514" s="99" t="s">
        <v>141</v>
      </c>
      <c r="D3514" s="99">
        <v>36361</v>
      </c>
      <c r="E3514" s="99" t="s">
        <v>61</v>
      </c>
      <c r="F3514" s="99">
        <v>1.99</v>
      </c>
      <c r="G3514" s="99" t="s">
        <v>287</v>
      </c>
      <c r="H3514" s="99" t="s">
        <v>60</v>
      </c>
      <c r="I3514" s="99" t="s">
        <v>59</v>
      </c>
      <c r="J3514" s="99" t="s">
        <v>264</v>
      </c>
      <c r="K3514" s="99">
        <v>37825</v>
      </c>
      <c r="L3514" s="99">
        <v>64382</v>
      </c>
      <c r="M3514" s="99">
        <v>0.58750893106768898</v>
      </c>
    </row>
    <row r="3515" spans="1:13" x14ac:dyDescent="0.35">
      <c r="A3515" s="99">
        <v>417.4</v>
      </c>
      <c r="B3515" s="99">
        <v>37</v>
      </c>
      <c r="C3515" s="99" t="s">
        <v>141</v>
      </c>
      <c r="D3515" s="99">
        <v>36797</v>
      </c>
      <c r="E3515" s="99" t="s">
        <v>61</v>
      </c>
      <c r="F3515" s="99">
        <v>1.99</v>
      </c>
      <c r="G3515" s="99" t="s">
        <v>287</v>
      </c>
      <c r="H3515" s="99" t="s">
        <v>60</v>
      </c>
      <c r="I3515" s="99" t="s">
        <v>59</v>
      </c>
      <c r="J3515" s="99" t="s">
        <v>264</v>
      </c>
      <c r="K3515" s="99">
        <v>37825</v>
      </c>
      <c r="L3515" s="99">
        <v>64382</v>
      </c>
      <c r="M3515" s="99">
        <v>0.58750893106768898</v>
      </c>
    </row>
    <row r="3516" spans="1:13" x14ac:dyDescent="0.35">
      <c r="A3516" s="99">
        <v>420.4</v>
      </c>
      <c r="B3516" s="99">
        <v>37</v>
      </c>
      <c r="C3516" s="99" t="s">
        <v>141</v>
      </c>
      <c r="D3516" s="99">
        <v>36447</v>
      </c>
      <c r="E3516" s="99" t="s">
        <v>61</v>
      </c>
      <c r="F3516" s="99">
        <v>1.99</v>
      </c>
      <c r="G3516" s="99" t="s">
        <v>287</v>
      </c>
      <c r="H3516" s="99" t="s">
        <v>60</v>
      </c>
      <c r="I3516" s="99" t="s">
        <v>59</v>
      </c>
      <c r="J3516" s="99" t="s">
        <v>264</v>
      </c>
      <c r="K3516" s="99">
        <v>37825</v>
      </c>
      <c r="L3516" s="99">
        <v>64382</v>
      </c>
      <c r="M3516" s="99">
        <v>0.58750893106768898</v>
      </c>
    </row>
    <row r="3517" spans="1:13" x14ac:dyDescent="0.35">
      <c r="A3517" s="99">
        <v>423.4</v>
      </c>
      <c r="B3517" s="99">
        <v>37</v>
      </c>
      <c r="C3517" s="99" t="s">
        <v>141</v>
      </c>
      <c r="D3517" s="99">
        <v>36295</v>
      </c>
      <c r="E3517" s="99" t="s">
        <v>61</v>
      </c>
      <c r="F3517" s="99">
        <v>1.99</v>
      </c>
      <c r="G3517" s="99" t="s">
        <v>287</v>
      </c>
      <c r="H3517" s="99" t="s">
        <v>60</v>
      </c>
      <c r="I3517" s="99" t="s">
        <v>59</v>
      </c>
      <c r="J3517" s="99" t="s">
        <v>264</v>
      </c>
      <c r="K3517" s="99">
        <v>37825</v>
      </c>
      <c r="L3517" s="99">
        <v>64382</v>
      </c>
      <c r="M3517" s="99">
        <v>0.58750893106768898</v>
      </c>
    </row>
    <row r="3518" spans="1:13" x14ac:dyDescent="0.35">
      <c r="A3518" s="99">
        <v>426.4</v>
      </c>
      <c r="B3518" s="99">
        <v>37</v>
      </c>
      <c r="C3518" s="99" t="s">
        <v>141</v>
      </c>
      <c r="D3518" s="99">
        <v>36686</v>
      </c>
      <c r="E3518" s="99" t="s">
        <v>61</v>
      </c>
      <c r="F3518" s="99">
        <v>1.99</v>
      </c>
      <c r="G3518" s="99" t="s">
        <v>287</v>
      </c>
      <c r="H3518" s="99" t="s">
        <v>60</v>
      </c>
      <c r="I3518" s="99" t="s">
        <v>59</v>
      </c>
      <c r="J3518" s="99" t="s">
        <v>264</v>
      </c>
      <c r="K3518" s="99">
        <v>37825</v>
      </c>
      <c r="L3518" s="99">
        <v>64382</v>
      </c>
      <c r="M3518" s="99">
        <v>0.58750893106768898</v>
      </c>
    </row>
    <row r="3519" spans="1:13" x14ac:dyDescent="0.35">
      <c r="A3519" s="99">
        <v>429.4</v>
      </c>
      <c r="B3519" s="99">
        <v>37</v>
      </c>
      <c r="C3519" s="99" t="s">
        <v>141</v>
      </c>
      <c r="D3519" s="99">
        <v>36379</v>
      </c>
      <c r="E3519" s="99" t="s">
        <v>61</v>
      </c>
      <c r="F3519" s="99">
        <v>1.99</v>
      </c>
      <c r="G3519" s="99" t="s">
        <v>287</v>
      </c>
      <c r="H3519" s="99" t="s">
        <v>60</v>
      </c>
      <c r="I3519" s="99" t="s">
        <v>59</v>
      </c>
      <c r="J3519" s="99" t="s">
        <v>264</v>
      </c>
      <c r="K3519" s="99">
        <v>37825</v>
      </c>
      <c r="L3519" s="99">
        <v>64382</v>
      </c>
      <c r="M3519" s="99">
        <v>0.58750893106768898</v>
      </c>
    </row>
    <row r="3520" spans="1:13" x14ac:dyDescent="0.35">
      <c r="A3520" s="99">
        <v>432.4</v>
      </c>
      <c r="B3520" s="99">
        <v>37</v>
      </c>
      <c r="C3520" s="99" t="s">
        <v>141</v>
      </c>
      <c r="D3520" s="99">
        <v>36116</v>
      </c>
      <c r="E3520" s="99" t="s">
        <v>61</v>
      </c>
      <c r="F3520" s="99">
        <v>1.99</v>
      </c>
      <c r="G3520" s="99" t="s">
        <v>287</v>
      </c>
      <c r="H3520" s="99" t="s">
        <v>60</v>
      </c>
      <c r="I3520" s="99" t="s">
        <v>59</v>
      </c>
      <c r="J3520" s="99" t="s">
        <v>264</v>
      </c>
      <c r="K3520" s="99">
        <v>37825</v>
      </c>
      <c r="L3520" s="99">
        <v>64382</v>
      </c>
      <c r="M3520" s="99">
        <v>0.58750893106768898</v>
      </c>
    </row>
    <row r="3521" spans="1:13" x14ac:dyDescent="0.35">
      <c r="A3521" s="99">
        <v>435.4</v>
      </c>
      <c r="B3521" s="99">
        <v>37</v>
      </c>
      <c r="C3521" s="99" t="s">
        <v>141</v>
      </c>
      <c r="D3521" s="99">
        <v>36678</v>
      </c>
      <c r="E3521" s="99" t="s">
        <v>61</v>
      </c>
      <c r="F3521" s="99">
        <v>1.99</v>
      </c>
      <c r="G3521" s="99" t="s">
        <v>287</v>
      </c>
      <c r="H3521" s="99" t="s">
        <v>60</v>
      </c>
      <c r="I3521" s="99" t="s">
        <v>59</v>
      </c>
      <c r="J3521" s="99" t="s">
        <v>264</v>
      </c>
      <c r="K3521" s="99">
        <v>37825</v>
      </c>
      <c r="L3521" s="99">
        <v>64382</v>
      </c>
      <c r="M3521" s="99">
        <v>0.58750893106768898</v>
      </c>
    </row>
    <row r="3522" spans="1:13" x14ac:dyDescent="0.35">
      <c r="A3522" s="99">
        <v>438.4</v>
      </c>
      <c r="B3522" s="99">
        <v>37</v>
      </c>
      <c r="C3522" s="99" t="s">
        <v>141</v>
      </c>
      <c r="D3522" s="99">
        <v>36320</v>
      </c>
      <c r="E3522" s="99" t="s">
        <v>61</v>
      </c>
      <c r="F3522" s="99">
        <v>1.99</v>
      </c>
      <c r="G3522" s="99" t="s">
        <v>287</v>
      </c>
      <c r="H3522" s="99" t="s">
        <v>60</v>
      </c>
      <c r="I3522" s="99" t="s">
        <v>59</v>
      </c>
      <c r="J3522" s="99" t="s">
        <v>264</v>
      </c>
      <c r="K3522" s="99">
        <v>37825</v>
      </c>
      <c r="L3522" s="99">
        <v>64382</v>
      </c>
      <c r="M3522" s="99">
        <v>0.58750893106768898</v>
      </c>
    </row>
    <row r="3523" spans="1:13" x14ac:dyDescent="0.35">
      <c r="A3523" s="99">
        <v>441.4</v>
      </c>
      <c r="B3523" s="99">
        <v>37</v>
      </c>
      <c r="C3523" s="99" t="s">
        <v>141</v>
      </c>
      <c r="D3523" s="99">
        <v>36062</v>
      </c>
      <c r="E3523" s="99" t="s">
        <v>61</v>
      </c>
      <c r="F3523" s="99">
        <v>1.99</v>
      </c>
      <c r="G3523" s="99" t="s">
        <v>287</v>
      </c>
      <c r="H3523" s="99" t="s">
        <v>60</v>
      </c>
      <c r="I3523" s="99" t="s">
        <v>59</v>
      </c>
      <c r="J3523" s="99" t="s">
        <v>264</v>
      </c>
      <c r="K3523" s="99">
        <v>37825</v>
      </c>
      <c r="L3523" s="99">
        <v>64382</v>
      </c>
      <c r="M3523" s="99">
        <v>0.58750893106768898</v>
      </c>
    </row>
    <row r="3524" spans="1:13" x14ac:dyDescent="0.35">
      <c r="A3524" s="99">
        <v>444.4</v>
      </c>
      <c r="B3524" s="99">
        <v>37</v>
      </c>
      <c r="C3524" s="99" t="s">
        <v>141</v>
      </c>
      <c r="D3524" s="99">
        <v>36537</v>
      </c>
      <c r="E3524" s="99" t="s">
        <v>61</v>
      </c>
      <c r="F3524" s="99">
        <v>1.99</v>
      </c>
      <c r="G3524" s="99" t="s">
        <v>287</v>
      </c>
      <c r="H3524" s="99" t="s">
        <v>60</v>
      </c>
      <c r="I3524" s="99" t="s">
        <v>59</v>
      </c>
      <c r="J3524" s="99" t="s">
        <v>264</v>
      </c>
      <c r="K3524" s="99">
        <v>37825</v>
      </c>
      <c r="L3524" s="99">
        <v>64382</v>
      </c>
      <c r="M3524" s="99">
        <v>0.58750893106768898</v>
      </c>
    </row>
    <row r="3525" spans="1:13" x14ac:dyDescent="0.35">
      <c r="A3525" s="99">
        <v>447.4</v>
      </c>
      <c r="B3525" s="99">
        <v>37</v>
      </c>
      <c r="C3525" s="99" t="s">
        <v>141</v>
      </c>
      <c r="D3525" s="99">
        <v>36295</v>
      </c>
      <c r="E3525" s="99" t="s">
        <v>61</v>
      </c>
      <c r="F3525" s="99">
        <v>1.99</v>
      </c>
      <c r="G3525" s="99" t="s">
        <v>287</v>
      </c>
      <c r="H3525" s="99" t="s">
        <v>60</v>
      </c>
      <c r="I3525" s="99" t="s">
        <v>59</v>
      </c>
      <c r="J3525" s="99" t="s">
        <v>264</v>
      </c>
      <c r="K3525" s="99">
        <v>37825</v>
      </c>
      <c r="L3525" s="99">
        <v>64382</v>
      </c>
      <c r="M3525" s="99">
        <v>0.58750893106768898</v>
      </c>
    </row>
    <row r="3526" spans="1:13" x14ac:dyDescent="0.35">
      <c r="A3526" s="99">
        <v>450.4</v>
      </c>
      <c r="B3526" s="99">
        <v>37</v>
      </c>
      <c r="C3526" s="99" t="s">
        <v>141</v>
      </c>
      <c r="D3526" s="99">
        <v>36496</v>
      </c>
      <c r="E3526" s="99" t="s">
        <v>61</v>
      </c>
      <c r="F3526" s="99">
        <v>1.99</v>
      </c>
      <c r="G3526" s="99" t="s">
        <v>287</v>
      </c>
      <c r="H3526" s="99" t="s">
        <v>60</v>
      </c>
      <c r="I3526" s="99" t="s">
        <v>59</v>
      </c>
      <c r="J3526" s="99" t="s">
        <v>264</v>
      </c>
      <c r="K3526" s="99">
        <v>37825</v>
      </c>
      <c r="L3526" s="99">
        <v>64382</v>
      </c>
      <c r="M3526" s="99">
        <v>0.58750893106768898</v>
      </c>
    </row>
    <row r="3527" spans="1:13" x14ac:dyDescent="0.35">
      <c r="A3527" s="99">
        <v>453.4</v>
      </c>
      <c r="B3527" s="99">
        <v>37</v>
      </c>
      <c r="C3527" s="99" t="s">
        <v>141</v>
      </c>
      <c r="D3527" s="99">
        <v>36293</v>
      </c>
      <c r="E3527" s="99" t="s">
        <v>61</v>
      </c>
      <c r="F3527" s="99">
        <v>1.99</v>
      </c>
      <c r="G3527" s="99" t="s">
        <v>287</v>
      </c>
      <c r="H3527" s="99" t="s">
        <v>60</v>
      </c>
      <c r="I3527" s="99" t="s">
        <v>59</v>
      </c>
      <c r="J3527" s="99" t="s">
        <v>264</v>
      </c>
      <c r="K3527" s="99">
        <v>37825</v>
      </c>
      <c r="L3527" s="99">
        <v>64382</v>
      </c>
      <c r="M3527" s="99">
        <v>0.58750893106768898</v>
      </c>
    </row>
    <row r="3528" spans="1:13" x14ac:dyDescent="0.35">
      <c r="A3528" s="99">
        <v>456.4</v>
      </c>
      <c r="B3528" s="99">
        <v>37</v>
      </c>
      <c r="C3528" s="99" t="s">
        <v>141</v>
      </c>
      <c r="D3528" s="99">
        <v>36594</v>
      </c>
      <c r="E3528" s="99" t="s">
        <v>61</v>
      </c>
      <c r="F3528" s="99">
        <v>1.99</v>
      </c>
      <c r="G3528" s="99" t="s">
        <v>287</v>
      </c>
      <c r="H3528" s="99" t="s">
        <v>60</v>
      </c>
      <c r="I3528" s="99" t="s">
        <v>59</v>
      </c>
      <c r="J3528" s="99" t="s">
        <v>264</v>
      </c>
      <c r="K3528" s="99">
        <v>37825</v>
      </c>
      <c r="L3528" s="99">
        <v>64382</v>
      </c>
      <c r="M3528" s="99">
        <v>0.58750893106768898</v>
      </c>
    </row>
    <row r="3529" spans="1:13" x14ac:dyDescent="0.35">
      <c r="A3529" s="99">
        <v>459.4</v>
      </c>
      <c r="B3529" s="99">
        <v>37</v>
      </c>
      <c r="C3529" s="99" t="s">
        <v>141</v>
      </c>
      <c r="D3529" s="99">
        <v>36014</v>
      </c>
      <c r="E3529" s="99" t="s">
        <v>61</v>
      </c>
      <c r="F3529" s="99">
        <v>1.99</v>
      </c>
      <c r="G3529" s="99" t="s">
        <v>287</v>
      </c>
      <c r="H3529" s="99" t="s">
        <v>60</v>
      </c>
      <c r="I3529" s="99" t="s">
        <v>59</v>
      </c>
      <c r="J3529" s="99" t="s">
        <v>264</v>
      </c>
      <c r="K3529" s="99">
        <v>37825</v>
      </c>
      <c r="L3529" s="99">
        <v>64382</v>
      </c>
      <c r="M3529" s="99">
        <v>0.58750893106768898</v>
      </c>
    </row>
    <row r="3530" spans="1:13" x14ac:dyDescent="0.35">
      <c r="A3530" s="99">
        <v>462.4</v>
      </c>
      <c r="B3530" s="99">
        <v>37</v>
      </c>
      <c r="C3530" s="99" t="s">
        <v>141</v>
      </c>
      <c r="D3530" s="99">
        <v>36203</v>
      </c>
      <c r="E3530" s="99" t="s">
        <v>61</v>
      </c>
      <c r="F3530" s="99">
        <v>1.99</v>
      </c>
      <c r="G3530" s="99" t="s">
        <v>287</v>
      </c>
      <c r="H3530" s="99" t="s">
        <v>60</v>
      </c>
      <c r="I3530" s="99" t="s">
        <v>59</v>
      </c>
      <c r="J3530" s="99" t="s">
        <v>264</v>
      </c>
      <c r="K3530" s="99">
        <v>37825</v>
      </c>
      <c r="L3530" s="99">
        <v>64382</v>
      </c>
      <c r="M3530" s="99">
        <v>0.58750893106768898</v>
      </c>
    </row>
    <row r="3531" spans="1:13" x14ac:dyDescent="0.35">
      <c r="A3531" s="99">
        <v>465.4</v>
      </c>
      <c r="B3531" s="99">
        <v>37</v>
      </c>
      <c r="C3531" s="99" t="s">
        <v>141</v>
      </c>
      <c r="D3531" s="99">
        <v>36091</v>
      </c>
      <c r="E3531" s="99" t="s">
        <v>61</v>
      </c>
      <c r="F3531" s="99">
        <v>1.99</v>
      </c>
      <c r="G3531" s="99" t="s">
        <v>287</v>
      </c>
      <c r="H3531" s="99" t="s">
        <v>60</v>
      </c>
      <c r="I3531" s="99" t="s">
        <v>59</v>
      </c>
      <c r="J3531" s="99" t="s">
        <v>264</v>
      </c>
      <c r="K3531" s="99">
        <v>37825</v>
      </c>
      <c r="L3531" s="99">
        <v>64382</v>
      </c>
      <c r="M3531" s="99">
        <v>0.58750893106768898</v>
      </c>
    </row>
    <row r="3532" spans="1:13" x14ac:dyDescent="0.35">
      <c r="A3532" s="99">
        <v>468.4</v>
      </c>
      <c r="B3532" s="99">
        <v>37</v>
      </c>
      <c r="C3532" s="99" t="s">
        <v>141</v>
      </c>
      <c r="D3532" s="99">
        <v>36172</v>
      </c>
      <c r="E3532" s="99" t="s">
        <v>61</v>
      </c>
      <c r="F3532" s="99">
        <v>1.99</v>
      </c>
      <c r="G3532" s="99" t="s">
        <v>287</v>
      </c>
      <c r="H3532" s="99" t="s">
        <v>60</v>
      </c>
      <c r="I3532" s="99" t="s">
        <v>59</v>
      </c>
      <c r="J3532" s="99" t="s">
        <v>264</v>
      </c>
      <c r="K3532" s="99">
        <v>37825</v>
      </c>
      <c r="L3532" s="99">
        <v>64382</v>
      </c>
      <c r="M3532" s="99">
        <v>0.58750893106768898</v>
      </c>
    </row>
    <row r="3533" spans="1:13" x14ac:dyDescent="0.35">
      <c r="A3533" s="99">
        <v>471.4</v>
      </c>
      <c r="B3533" s="99">
        <v>37</v>
      </c>
      <c r="C3533" s="99" t="s">
        <v>141</v>
      </c>
      <c r="D3533" s="99">
        <v>36376</v>
      </c>
      <c r="E3533" s="99" t="s">
        <v>61</v>
      </c>
      <c r="F3533" s="99">
        <v>1.99</v>
      </c>
      <c r="G3533" s="99" t="s">
        <v>287</v>
      </c>
      <c r="H3533" s="99" t="s">
        <v>60</v>
      </c>
      <c r="I3533" s="99" t="s">
        <v>59</v>
      </c>
      <c r="J3533" s="99" t="s">
        <v>264</v>
      </c>
      <c r="K3533" s="99">
        <v>37825</v>
      </c>
      <c r="L3533" s="99">
        <v>64382</v>
      </c>
      <c r="M3533" s="99">
        <v>0.58750893106768898</v>
      </c>
    </row>
    <row r="3534" spans="1:13" x14ac:dyDescent="0.35">
      <c r="A3534" s="99">
        <v>474.4</v>
      </c>
      <c r="B3534" s="99">
        <v>37</v>
      </c>
      <c r="C3534" s="99" t="s">
        <v>141</v>
      </c>
      <c r="D3534" s="99">
        <v>36811</v>
      </c>
      <c r="E3534" s="99" t="s">
        <v>61</v>
      </c>
      <c r="F3534" s="99">
        <v>1.99</v>
      </c>
      <c r="G3534" s="99" t="s">
        <v>287</v>
      </c>
      <c r="H3534" s="99" t="s">
        <v>60</v>
      </c>
      <c r="I3534" s="99" t="s">
        <v>59</v>
      </c>
      <c r="J3534" s="99" t="s">
        <v>264</v>
      </c>
      <c r="K3534" s="99">
        <v>37825</v>
      </c>
      <c r="L3534" s="99">
        <v>64382</v>
      </c>
      <c r="M3534" s="99">
        <v>0.58750893106768898</v>
      </c>
    </row>
    <row r="3535" spans="1:13" x14ac:dyDescent="0.35">
      <c r="A3535" s="99">
        <v>477.4</v>
      </c>
      <c r="B3535" s="99">
        <v>37</v>
      </c>
      <c r="C3535" s="99" t="s">
        <v>141</v>
      </c>
      <c r="D3535" s="99">
        <v>36540</v>
      </c>
      <c r="E3535" s="99" t="s">
        <v>61</v>
      </c>
      <c r="F3535" s="99">
        <v>1.99</v>
      </c>
      <c r="G3535" s="99" t="s">
        <v>287</v>
      </c>
      <c r="H3535" s="99" t="s">
        <v>60</v>
      </c>
      <c r="I3535" s="99" t="s">
        <v>59</v>
      </c>
      <c r="J3535" s="99" t="s">
        <v>264</v>
      </c>
      <c r="K3535" s="99">
        <v>37825</v>
      </c>
      <c r="L3535" s="99">
        <v>64382</v>
      </c>
      <c r="M3535" s="99">
        <v>0.58750893106768898</v>
      </c>
    </row>
    <row r="3536" spans="1:13" x14ac:dyDescent="0.35">
      <c r="A3536" s="99">
        <v>480.4</v>
      </c>
      <c r="B3536" s="99">
        <v>37</v>
      </c>
      <c r="C3536" s="99" t="s">
        <v>141</v>
      </c>
      <c r="D3536" s="99">
        <v>36605</v>
      </c>
      <c r="E3536" s="99" t="s">
        <v>61</v>
      </c>
      <c r="F3536" s="99">
        <v>1.99</v>
      </c>
      <c r="G3536" s="99" t="s">
        <v>287</v>
      </c>
      <c r="H3536" s="99" t="s">
        <v>60</v>
      </c>
      <c r="I3536" s="99" t="s">
        <v>59</v>
      </c>
      <c r="J3536" s="99" t="s">
        <v>264</v>
      </c>
      <c r="K3536" s="99">
        <v>37825</v>
      </c>
      <c r="L3536" s="99">
        <v>64382</v>
      </c>
      <c r="M3536" s="99">
        <v>0.58750893106768898</v>
      </c>
    </row>
    <row r="3537" spans="1:13" x14ac:dyDescent="0.35">
      <c r="A3537" s="99">
        <v>483.4</v>
      </c>
      <c r="B3537" s="99">
        <v>37</v>
      </c>
      <c r="C3537" s="99" t="s">
        <v>141</v>
      </c>
      <c r="D3537" s="99">
        <v>36327</v>
      </c>
      <c r="E3537" s="99" t="s">
        <v>61</v>
      </c>
      <c r="F3537" s="99">
        <v>1.99</v>
      </c>
      <c r="G3537" s="99" t="s">
        <v>287</v>
      </c>
      <c r="H3537" s="99" t="s">
        <v>60</v>
      </c>
      <c r="I3537" s="99" t="s">
        <v>59</v>
      </c>
      <c r="J3537" s="99" t="s">
        <v>264</v>
      </c>
      <c r="K3537" s="99">
        <v>37825</v>
      </c>
      <c r="L3537" s="99">
        <v>64382</v>
      </c>
      <c r="M3537" s="99">
        <v>0.58750893106768898</v>
      </c>
    </row>
    <row r="3538" spans="1:13" x14ac:dyDescent="0.35">
      <c r="A3538" s="99">
        <v>486.4</v>
      </c>
      <c r="B3538" s="99">
        <v>37</v>
      </c>
      <c r="C3538" s="99" t="s">
        <v>141</v>
      </c>
      <c r="D3538" s="99">
        <v>36713</v>
      </c>
      <c r="E3538" s="99" t="s">
        <v>61</v>
      </c>
      <c r="F3538" s="99">
        <v>1.99</v>
      </c>
      <c r="G3538" s="99" t="s">
        <v>287</v>
      </c>
      <c r="H3538" s="99" t="s">
        <v>60</v>
      </c>
      <c r="I3538" s="99" t="s">
        <v>59</v>
      </c>
      <c r="J3538" s="99" t="s">
        <v>264</v>
      </c>
      <c r="K3538" s="99">
        <v>37825</v>
      </c>
      <c r="L3538" s="99">
        <v>64382</v>
      </c>
      <c r="M3538" s="99">
        <v>0.58750893106768898</v>
      </c>
    </row>
    <row r="3539" spans="1:13" x14ac:dyDescent="0.35">
      <c r="A3539" s="99">
        <v>489.4</v>
      </c>
      <c r="B3539" s="99">
        <v>37</v>
      </c>
      <c r="C3539" s="99" t="s">
        <v>141</v>
      </c>
      <c r="D3539" s="99">
        <v>36446</v>
      </c>
      <c r="E3539" s="99" t="s">
        <v>61</v>
      </c>
      <c r="F3539" s="99">
        <v>1.99</v>
      </c>
      <c r="G3539" s="99" t="s">
        <v>287</v>
      </c>
      <c r="H3539" s="99" t="s">
        <v>60</v>
      </c>
      <c r="I3539" s="99" t="s">
        <v>59</v>
      </c>
      <c r="J3539" s="99" t="s">
        <v>264</v>
      </c>
      <c r="K3539" s="99">
        <v>37825</v>
      </c>
      <c r="L3539" s="99">
        <v>64382</v>
      </c>
      <c r="M3539" s="99">
        <v>0.58750893106768898</v>
      </c>
    </row>
    <row r="3540" spans="1:13" x14ac:dyDescent="0.35">
      <c r="A3540" s="99">
        <v>492.4</v>
      </c>
      <c r="B3540" s="99">
        <v>37</v>
      </c>
      <c r="C3540" s="99" t="s">
        <v>141</v>
      </c>
      <c r="D3540" s="99">
        <v>36106</v>
      </c>
      <c r="E3540" s="99" t="s">
        <v>61</v>
      </c>
      <c r="F3540" s="99">
        <v>1.99</v>
      </c>
      <c r="G3540" s="99" t="s">
        <v>287</v>
      </c>
      <c r="H3540" s="99" t="s">
        <v>60</v>
      </c>
      <c r="I3540" s="99" t="s">
        <v>59</v>
      </c>
      <c r="J3540" s="99" t="s">
        <v>264</v>
      </c>
      <c r="K3540" s="99">
        <v>37825</v>
      </c>
      <c r="L3540" s="99">
        <v>64382</v>
      </c>
      <c r="M3540" s="99">
        <v>0.58750893106768898</v>
      </c>
    </row>
    <row r="3541" spans="1:13" x14ac:dyDescent="0.35">
      <c r="A3541" s="99">
        <v>495.4</v>
      </c>
      <c r="B3541" s="99">
        <v>37</v>
      </c>
      <c r="C3541" s="99" t="s">
        <v>141</v>
      </c>
      <c r="D3541" s="99">
        <v>36396</v>
      </c>
      <c r="E3541" s="99" t="s">
        <v>61</v>
      </c>
      <c r="F3541" s="99">
        <v>1.99</v>
      </c>
      <c r="G3541" s="99" t="s">
        <v>287</v>
      </c>
      <c r="H3541" s="99" t="s">
        <v>60</v>
      </c>
      <c r="I3541" s="99" t="s">
        <v>59</v>
      </c>
      <c r="J3541" s="99" t="s">
        <v>264</v>
      </c>
      <c r="K3541" s="99">
        <v>37825</v>
      </c>
      <c r="L3541" s="99">
        <v>64382</v>
      </c>
      <c r="M3541" s="99">
        <v>0.58750893106768898</v>
      </c>
    </row>
    <row r="3542" spans="1:13" x14ac:dyDescent="0.35">
      <c r="A3542" s="99">
        <v>498.4</v>
      </c>
      <c r="B3542" s="99">
        <v>37</v>
      </c>
      <c r="C3542" s="99" t="s">
        <v>141</v>
      </c>
      <c r="D3542" s="99">
        <v>36232</v>
      </c>
      <c r="E3542" s="99" t="s">
        <v>61</v>
      </c>
      <c r="F3542" s="99">
        <v>1.99</v>
      </c>
      <c r="G3542" s="99" t="s">
        <v>287</v>
      </c>
      <c r="H3542" s="99" t="s">
        <v>60</v>
      </c>
      <c r="I3542" s="99" t="s">
        <v>59</v>
      </c>
      <c r="J3542" s="99" t="s">
        <v>264</v>
      </c>
      <c r="K3542" s="99">
        <v>37825</v>
      </c>
      <c r="L3542" s="99">
        <v>64382</v>
      </c>
      <c r="M3542" s="99">
        <v>0.58750893106768898</v>
      </c>
    </row>
    <row r="3543" spans="1:13" x14ac:dyDescent="0.35">
      <c r="A3543" s="99">
        <v>501.4</v>
      </c>
      <c r="B3543" s="99">
        <v>37</v>
      </c>
      <c r="C3543" s="99" t="s">
        <v>141</v>
      </c>
      <c r="D3543" s="99">
        <v>36258</v>
      </c>
      <c r="E3543" s="99" t="s">
        <v>61</v>
      </c>
      <c r="F3543" s="99">
        <v>1.99</v>
      </c>
      <c r="G3543" s="99" t="s">
        <v>287</v>
      </c>
      <c r="H3543" s="99" t="s">
        <v>60</v>
      </c>
      <c r="I3543" s="99" t="s">
        <v>59</v>
      </c>
      <c r="J3543" s="99" t="s">
        <v>264</v>
      </c>
      <c r="K3543" s="99">
        <v>37825</v>
      </c>
      <c r="L3543" s="99">
        <v>64382</v>
      </c>
      <c r="M3543" s="99">
        <v>0.58750893106768898</v>
      </c>
    </row>
    <row r="3544" spans="1:13" x14ac:dyDescent="0.35">
      <c r="A3544" s="99">
        <v>504.4</v>
      </c>
      <c r="B3544" s="99">
        <v>37</v>
      </c>
      <c r="C3544" s="99" t="s">
        <v>141</v>
      </c>
      <c r="D3544" s="99">
        <v>36341</v>
      </c>
      <c r="E3544" s="99" t="s">
        <v>61</v>
      </c>
      <c r="F3544" s="99">
        <v>1.99</v>
      </c>
      <c r="G3544" s="99" t="s">
        <v>287</v>
      </c>
      <c r="H3544" s="99" t="s">
        <v>60</v>
      </c>
      <c r="I3544" s="99" t="s">
        <v>59</v>
      </c>
      <c r="J3544" s="99" t="s">
        <v>264</v>
      </c>
      <c r="K3544" s="99">
        <v>37825</v>
      </c>
      <c r="L3544" s="99">
        <v>64382</v>
      </c>
      <c r="M3544" s="99">
        <v>0.58750893106768898</v>
      </c>
    </row>
    <row r="3545" spans="1:13" x14ac:dyDescent="0.35">
      <c r="A3545" s="99">
        <v>507.4</v>
      </c>
      <c r="B3545" s="99">
        <v>37</v>
      </c>
      <c r="C3545" s="99" t="s">
        <v>141</v>
      </c>
      <c r="D3545" s="99">
        <v>36232</v>
      </c>
      <c r="E3545" s="99" t="s">
        <v>61</v>
      </c>
      <c r="F3545" s="99">
        <v>1.99</v>
      </c>
      <c r="G3545" s="99" t="s">
        <v>287</v>
      </c>
      <c r="H3545" s="99" t="s">
        <v>60</v>
      </c>
      <c r="I3545" s="99" t="s">
        <v>59</v>
      </c>
      <c r="J3545" s="99" t="s">
        <v>264</v>
      </c>
      <c r="K3545" s="99">
        <v>37825</v>
      </c>
      <c r="L3545" s="99">
        <v>64382</v>
      </c>
      <c r="M3545" s="99">
        <v>0.58750893106768898</v>
      </c>
    </row>
    <row r="3546" spans="1:13" x14ac:dyDescent="0.35">
      <c r="A3546" s="99">
        <v>510.4</v>
      </c>
      <c r="B3546" s="99">
        <v>36.9</v>
      </c>
      <c r="C3546" s="99" t="s">
        <v>141</v>
      </c>
      <c r="D3546" s="99">
        <v>36488</v>
      </c>
      <c r="E3546" s="99" t="s">
        <v>61</v>
      </c>
      <c r="F3546" s="99">
        <v>1.99</v>
      </c>
      <c r="G3546" s="99" t="s">
        <v>287</v>
      </c>
      <c r="H3546" s="99" t="s">
        <v>60</v>
      </c>
      <c r="I3546" s="99" t="s">
        <v>59</v>
      </c>
      <c r="J3546" s="99" t="s">
        <v>264</v>
      </c>
      <c r="K3546" s="99">
        <v>37825</v>
      </c>
      <c r="L3546" s="99">
        <v>64382</v>
      </c>
      <c r="M3546" s="99">
        <v>0.58750893106768898</v>
      </c>
    </row>
    <row r="3547" spans="1:13" x14ac:dyDescent="0.35">
      <c r="A3547" s="99">
        <v>513.4</v>
      </c>
      <c r="B3547" s="99">
        <v>37</v>
      </c>
      <c r="C3547" s="99" t="s">
        <v>141</v>
      </c>
      <c r="D3547" s="99">
        <v>36260</v>
      </c>
      <c r="E3547" s="99" t="s">
        <v>61</v>
      </c>
      <c r="F3547" s="99">
        <v>1.99</v>
      </c>
      <c r="G3547" s="99" t="s">
        <v>287</v>
      </c>
      <c r="H3547" s="99" t="s">
        <v>60</v>
      </c>
      <c r="I3547" s="99" t="s">
        <v>59</v>
      </c>
      <c r="J3547" s="99" t="s">
        <v>264</v>
      </c>
      <c r="K3547" s="99">
        <v>37825</v>
      </c>
      <c r="L3547" s="99">
        <v>64382</v>
      </c>
      <c r="M3547" s="99">
        <v>0.58750893106768898</v>
      </c>
    </row>
    <row r="3548" spans="1:13" x14ac:dyDescent="0.35">
      <c r="A3548" s="99">
        <v>516.4</v>
      </c>
      <c r="B3548" s="99">
        <v>37</v>
      </c>
      <c r="C3548" s="99" t="s">
        <v>141</v>
      </c>
      <c r="D3548" s="99">
        <v>35992</v>
      </c>
      <c r="E3548" s="99" t="s">
        <v>61</v>
      </c>
      <c r="F3548" s="99">
        <v>1.99</v>
      </c>
      <c r="G3548" s="99" t="s">
        <v>287</v>
      </c>
      <c r="H3548" s="99" t="s">
        <v>60</v>
      </c>
      <c r="I3548" s="99" t="s">
        <v>59</v>
      </c>
      <c r="J3548" s="99" t="s">
        <v>264</v>
      </c>
      <c r="K3548" s="99">
        <v>37825</v>
      </c>
      <c r="L3548" s="99">
        <v>64382</v>
      </c>
      <c r="M3548" s="99">
        <v>0.58750893106768898</v>
      </c>
    </row>
    <row r="3549" spans="1:13" x14ac:dyDescent="0.35">
      <c r="A3549" s="99">
        <v>519.4</v>
      </c>
      <c r="B3549" s="99">
        <v>37</v>
      </c>
      <c r="C3549" s="99" t="s">
        <v>141</v>
      </c>
      <c r="D3549" s="99">
        <v>36672</v>
      </c>
      <c r="E3549" s="99" t="s">
        <v>61</v>
      </c>
      <c r="F3549" s="99">
        <v>1.99</v>
      </c>
      <c r="G3549" s="99" t="s">
        <v>287</v>
      </c>
      <c r="H3549" s="99" t="s">
        <v>60</v>
      </c>
      <c r="I3549" s="99" t="s">
        <v>59</v>
      </c>
      <c r="J3549" s="99" t="s">
        <v>264</v>
      </c>
      <c r="K3549" s="99">
        <v>37825</v>
      </c>
      <c r="L3549" s="99">
        <v>64382</v>
      </c>
      <c r="M3549" s="99">
        <v>0.58750893106768898</v>
      </c>
    </row>
    <row r="3550" spans="1:13" x14ac:dyDescent="0.35">
      <c r="A3550" s="99">
        <v>522.4</v>
      </c>
      <c r="B3550" s="99">
        <v>37</v>
      </c>
      <c r="C3550" s="99" t="s">
        <v>141</v>
      </c>
      <c r="D3550" s="99">
        <v>36168</v>
      </c>
      <c r="E3550" s="99" t="s">
        <v>61</v>
      </c>
      <c r="F3550" s="99">
        <v>1.99</v>
      </c>
      <c r="G3550" s="99" t="s">
        <v>287</v>
      </c>
      <c r="H3550" s="99" t="s">
        <v>60</v>
      </c>
      <c r="I3550" s="99" t="s">
        <v>59</v>
      </c>
      <c r="J3550" s="99" t="s">
        <v>264</v>
      </c>
      <c r="K3550" s="99">
        <v>37825</v>
      </c>
      <c r="L3550" s="99">
        <v>64382</v>
      </c>
      <c r="M3550" s="99">
        <v>0.58750893106768898</v>
      </c>
    </row>
    <row r="3551" spans="1:13" x14ac:dyDescent="0.35">
      <c r="A3551" s="99">
        <v>525.4</v>
      </c>
      <c r="B3551" s="99">
        <v>37</v>
      </c>
      <c r="C3551" s="99" t="s">
        <v>141</v>
      </c>
      <c r="D3551" s="99">
        <v>36229</v>
      </c>
      <c r="E3551" s="99" t="s">
        <v>61</v>
      </c>
      <c r="F3551" s="99">
        <v>1.99</v>
      </c>
      <c r="G3551" s="99" t="s">
        <v>287</v>
      </c>
      <c r="H3551" s="99" t="s">
        <v>60</v>
      </c>
      <c r="I3551" s="99" t="s">
        <v>59</v>
      </c>
      <c r="J3551" s="99" t="s">
        <v>264</v>
      </c>
      <c r="K3551" s="99">
        <v>37825</v>
      </c>
      <c r="L3551" s="99">
        <v>64382</v>
      </c>
      <c r="M3551" s="99">
        <v>0.58750893106768898</v>
      </c>
    </row>
    <row r="3552" spans="1:13" x14ac:dyDescent="0.35">
      <c r="A3552" s="99">
        <v>528.4</v>
      </c>
      <c r="B3552" s="99">
        <v>37</v>
      </c>
      <c r="C3552" s="99" t="s">
        <v>141</v>
      </c>
      <c r="D3552" s="99">
        <v>36134</v>
      </c>
      <c r="E3552" s="99" t="s">
        <v>61</v>
      </c>
      <c r="F3552" s="99">
        <v>1.99</v>
      </c>
      <c r="G3552" s="99" t="s">
        <v>287</v>
      </c>
      <c r="H3552" s="99" t="s">
        <v>60</v>
      </c>
      <c r="I3552" s="99" t="s">
        <v>59</v>
      </c>
      <c r="J3552" s="99" t="s">
        <v>264</v>
      </c>
      <c r="K3552" s="99">
        <v>37825</v>
      </c>
      <c r="L3552" s="99">
        <v>64382</v>
      </c>
      <c r="M3552" s="99">
        <v>0.58750893106768898</v>
      </c>
    </row>
    <row r="3553" spans="1:13" x14ac:dyDescent="0.35">
      <c r="A3553" s="99">
        <v>531.4</v>
      </c>
      <c r="B3553" s="99">
        <v>37</v>
      </c>
      <c r="C3553" s="99" t="s">
        <v>141</v>
      </c>
      <c r="D3553" s="99">
        <v>36396</v>
      </c>
      <c r="E3553" s="99" t="s">
        <v>61</v>
      </c>
      <c r="F3553" s="99">
        <v>1.99</v>
      </c>
      <c r="G3553" s="99" t="s">
        <v>287</v>
      </c>
      <c r="H3553" s="99" t="s">
        <v>60</v>
      </c>
      <c r="I3553" s="99" t="s">
        <v>59</v>
      </c>
      <c r="J3553" s="99" t="s">
        <v>264</v>
      </c>
      <c r="K3553" s="99">
        <v>37825</v>
      </c>
      <c r="L3553" s="99">
        <v>64382</v>
      </c>
      <c r="M3553" s="99">
        <v>0.58750893106768898</v>
      </c>
    </row>
    <row r="3554" spans="1:13" x14ac:dyDescent="0.35">
      <c r="A3554" s="99">
        <v>534.4</v>
      </c>
      <c r="B3554" s="99">
        <v>37</v>
      </c>
      <c r="C3554" s="99" t="s">
        <v>141</v>
      </c>
      <c r="D3554" s="99">
        <v>36639</v>
      </c>
      <c r="E3554" s="99" t="s">
        <v>61</v>
      </c>
      <c r="F3554" s="99">
        <v>1.99</v>
      </c>
      <c r="G3554" s="99" t="s">
        <v>287</v>
      </c>
      <c r="H3554" s="99" t="s">
        <v>60</v>
      </c>
      <c r="I3554" s="99" t="s">
        <v>59</v>
      </c>
      <c r="J3554" s="99" t="s">
        <v>264</v>
      </c>
      <c r="K3554" s="99">
        <v>37825</v>
      </c>
      <c r="L3554" s="99">
        <v>64382</v>
      </c>
      <c r="M3554" s="99">
        <v>0.58750893106768898</v>
      </c>
    </row>
    <row r="3555" spans="1:13" x14ac:dyDescent="0.35">
      <c r="A3555" s="99">
        <v>537.4</v>
      </c>
      <c r="B3555" s="99">
        <v>37</v>
      </c>
      <c r="C3555" s="99" t="s">
        <v>141</v>
      </c>
      <c r="D3555" s="99">
        <v>36247</v>
      </c>
      <c r="E3555" s="99" t="s">
        <v>61</v>
      </c>
      <c r="F3555" s="99">
        <v>1.99</v>
      </c>
      <c r="G3555" s="99" t="s">
        <v>287</v>
      </c>
      <c r="H3555" s="99" t="s">
        <v>60</v>
      </c>
      <c r="I3555" s="99" t="s">
        <v>59</v>
      </c>
      <c r="J3555" s="99" t="s">
        <v>264</v>
      </c>
      <c r="K3555" s="99">
        <v>37825</v>
      </c>
      <c r="L3555" s="99">
        <v>64382</v>
      </c>
      <c r="M3555" s="99">
        <v>0.58750893106768898</v>
      </c>
    </row>
    <row r="3556" spans="1:13" x14ac:dyDescent="0.35">
      <c r="A3556" s="99">
        <v>540.4</v>
      </c>
      <c r="B3556" s="99">
        <v>37</v>
      </c>
      <c r="C3556" s="99" t="s">
        <v>141</v>
      </c>
      <c r="D3556" s="99">
        <v>36133</v>
      </c>
      <c r="E3556" s="99" t="s">
        <v>61</v>
      </c>
      <c r="F3556" s="99">
        <v>1.99</v>
      </c>
      <c r="G3556" s="99" t="s">
        <v>287</v>
      </c>
      <c r="H3556" s="99" t="s">
        <v>60</v>
      </c>
      <c r="I3556" s="99" t="s">
        <v>59</v>
      </c>
      <c r="J3556" s="99" t="s">
        <v>264</v>
      </c>
      <c r="K3556" s="99">
        <v>37825</v>
      </c>
      <c r="L3556" s="99">
        <v>64382</v>
      </c>
      <c r="M3556" s="99">
        <v>0.58750893106768898</v>
      </c>
    </row>
    <row r="3557" spans="1:13" x14ac:dyDescent="0.35">
      <c r="A3557" s="99">
        <v>543.4</v>
      </c>
      <c r="B3557" s="99">
        <v>37</v>
      </c>
      <c r="C3557" s="99" t="s">
        <v>141</v>
      </c>
      <c r="D3557" s="99">
        <v>36274</v>
      </c>
      <c r="E3557" s="99" t="s">
        <v>61</v>
      </c>
      <c r="F3557" s="99">
        <v>1.99</v>
      </c>
      <c r="G3557" s="99" t="s">
        <v>287</v>
      </c>
      <c r="H3557" s="99" t="s">
        <v>60</v>
      </c>
      <c r="I3557" s="99" t="s">
        <v>59</v>
      </c>
      <c r="J3557" s="99" t="s">
        <v>264</v>
      </c>
      <c r="K3557" s="99">
        <v>37825</v>
      </c>
      <c r="L3557" s="99">
        <v>64382</v>
      </c>
      <c r="M3557" s="99">
        <v>0.58750893106768898</v>
      </c>
    </row>
    <row r="3558" spans="1:13" x14ac:dyDescent="0.35">
      <c r="A3558" s="99">
        <v>546.4</v>
      </c>
      <c r="B3558" s="99">
        <v>37</v>
      </c>
      <c r="C3558" s="99" t="s">
        <v>141</v>
      </c>
      <c r="D3558" s="99">
        <v>36565</v>
      </c>
      <c r="E3558" s="99" t="s">
        <v>61</v>
      </c>
      <c r="F3558" s="99">
        <v>1.99</v>
      </c>
      <c r="G3558" s="99" t="s">
        <v>287</v>
      </c>
      <c r="H3558" s="99" t="s">
        <v>60</v>
      </c>
      <c r="I3558" s="99" t="s">
        <v>59</v>
      </c>
      <c r="J3558" s="99" t="s">
        <v>264</v>
      </c>
      <c r="K3558" s="99">
        <v>37825</v>
      </c>
      <c r="L3558" s="99">
        <v>64382</v>
      </c>
      <c r="M3558" s="99">
        <v>0.58750893106768898</v>
      </c>
    </row>
    <row r="3559" spans="1:13" x14ac:dyDescent="0.35">
      <c r="A3559" s="99">
        <v>549.4</v>
      </c>
      <c r="B3559" s="99">
        <v>37</v>
      </c>
      <c r="C3559" s="99" t="s">
        <v>141</v>
      </c>
      <c r="D3559" s="99">
        <v>36444</v>
      </c>
      <c r="E3559" s="99" t="s">
        <v>61</v>
      </c>
      <c r="F3559" s="99">
        <v>1.99</v>
      </c>
      <c r="G3559" s="99" t="s">
        <v>287</v>
      </c>
      <c r="H3559" s="99" t="s">
        <v>60</v>
      </c>
      <c r="I3559" s="99" t="s">
        <v>59</v>
      </c>
      <c r="J3559" s="99" t="s">
        <v>264</v>
      </c>
      <c r="K3559" s="99">
        <v>37825</v>
      </c>
      <c r="L3559" s="99">
        <v>64382</v>
      </c>
      <c r="M3559" s="99">
        <v>0.58750893106768898</v>
      </c>
    </row>
    <row r="3560" spans="1:13" x14ac:dyDescent="0.35">
      <c r="A3560" s="99">
        <v>552.4</v>
      </c>
      <c r="B3560" s="99">
        <v>37</v>
      </c>
      <c r="C3560" s="99" t="s">
        <v>141</v>
      </c>
      <c r="D3560" s="99">
        <v>36289</v>
      </c>
      <c r="E3560" s="99" t="s">
        <v>61</v>
      </c>
      <c r="F3560" s="99">
        <v>1.99</v>
      </c>
      <c r="G3560" s="99" t="s">
        <v>287</v>
      </c>
      <c r="H3560" s="99" t="s">
        <v>60</v>
      </c>
      <c r="I3560" s="99" t="s">
        <v>59</v>
      </c>
      <c r="J3560" s="99" t="s">
        <v>264</v>
      </c>
      <c r="K3560" s="99">
        <v>37825</v>
      </c>
      <c r="L3560" s="99">
        <v>64382</v>
      </c>
      <c r="M3560" s="99">
        <v>0.58750893106768898</v>
      </c>
    </row>
    <row r="3561" spans="1:13" x14ac:dyDescent="0.35">
      <c r="A3561" s="99">
        <v>555.4</v>
      </c>
      <c r="B3561" s="99">
        <v>37</v>
      </c>
      <c r="C3561" s="99" t="s">
        <v>141</v>
      </c>
      <c r="D3561" s="99">
        <v>36134</v>
      </c>
      <c r="E3561" s="99" t="s">
        <v>61</v>
      </c>
      <c r="F3561" s="99">
        <v>1.99</v>
      </c>
      <c r="G3561" s="99" t="s">
        <v>287</v>
      </c>
      <c r="H3561" s="99" t="s">
        <v>60</v>
      </c>
      <c r="I3561" s="99" t="s">
        <v>59</v>
      </c>
      <c r="J3561" s="99" t="s">
        <v>264</v>
      </c>
      <c r="K3561" s="99">
        <v>37825</v>
      </c>
      <c r="L3561" s="99">
        <v>64382</v>
      </c>
      <c r="M3561" s="99">
        <v>0.58750893106768898</v>
      </c>
    </row>
    <row r="3562" spans="1:13" x14ac:dyDescent="0.35">
      <c r="A3562" s="99">
        <v>558.4</v>
      </c>
      <c r="B3562" s="99">
        <v>37</v>
      </c>
      <c r="C3562" s="99" t="s">
        <v>141</v>
      </c>
      <c r="D3562" s="99">
        <v>36555</v>
      </c>
      <c r="E3562" s="99" t="s">
        <v>61</v>
      </c>
      <c r="F3562" s="99">
        <v>1.99</v>
      </c>
      <c r="G3562" s="99" t="s">
        <v>287</v>
      </c>
      <c r="H3562" s="99" t="s">
        <v>60</v>
      </c>
      <c r="I3562" s="99" t="s">
        <v>59</v>
      </c>
      <c r="J3562" s="99" t="s">
        <v>264</v>
      </c>
      <c r="K3562" s="99">
        <v>37825</v>
      </c>
      <c r="L3562" s="99">
        <v>64382</v>
      </c>
      <c r="M3562" s="99">
        <v>0.58750893106768898</v>
      </c>
    </row>
    <row r="3563" spans="1:13" x14ac:dyDescent="0.35">
      <c r="A3563" s="99">
        <v>561.4</v>
      </c>
      <c r="B3563" s="99">
        <v>37</v>
      </c>
      <c r="C3563" s="99" t="s">
        <v>141</v>
      </c>
      <c r="D3563" s="99">
        <v>36013</v>
      </c>
      <c r="E3563" s="99" t="s">
        <v>61</v>
      </c>
      <c r="F3563" s="99">
        <v>1.99</v>
      </c>
      <c r="G3563" s="99" t="s">
        <v>287</v>
      </c>
      <c r="H3563" s="99" t="s">
        <v>60</v>
      </c>
      <c r="I3563" s="99" t="s">
        <v>59</v>
      </c>
      <c r="J3563" s="99" t="s">
        <v>264</v>
      </c>
      <c r="K3563" s="99">
        <v>37825</v>
      </c>
      <c r="L3563" s="99">
        <v>64382</v>
      </c>
      <c r="M3563" s="99">
        <v>0.58750893106768898</v>
      </c>
    </row>
    <row r="3564" spans="1:13" x14ac:dyDescent="0.35">
      <c r="A3564" s="99">
        <v>564.4</v>
      </c>
      <c r="B3564" s="99">
        <v>37</v>
      </c>
      <c r="C3564" s="99" t="s">
        <v>141</v>
      </c>
      <c r="D3564" s="99">
        <v>36325</v>
      </c>
      <c r="E3564" s="99" t="s">
        <v>61</v>
      </c>
      <c r="F3564" s="99">
        <v>1.99</v>
      </c>
      <c r="G3564" s="99" t="s">
        <v>287</v>
      </c>
      <c r="H3564" s="99" t="s">
        <v>60</v>
      </c>
      <c r="I3564" s="99" t="s">
        <v>59</v>
      </c>
      <c r="J3564" s="99" t="s">
        <v>264</v>
      </c>
      <c r="K3564" s="99">
        <v>37825</v>
      </c>
      <c r="L3564" s="99">
        <v>64382</v>
      </c>
      <c r="M3564" s="99">
        <v>0.58750893106768898</v>
      </c>
    </row>
    <row r="3565" spans="1:13" x14ac:dyDescent="0.35">
      <c r="A3565" s="99">
        <v>567.4</v>
      </c>
      <c r="B3565" s="99">
        <v>37</v>
      </c>
      <c r="C3565" s="99" t="s">
        <v>141</v>
      </c>
      <c r="D3565" s="99">
        <v>35941</v>
      </c>
      <c r="E3565" s="99" t="s">
        <v>61</v>
      </c>
      <c r="F3565" s="99">
        <v>1.99</v>
      </c>
      <c r="G3565" s="99" t="s">
        <v>287</v>
      </c>
      <c r="H3565" s="99" t="s">
        <v>60</v>
      </c>
      <c r="I3565" s="99" t="s">
        <v>59</v>
      </c>
      <c r="J3565" s="99" t="s">
        <v>264</v>
      </c>
      <c r="K3565" s="99">
        <v>37825</v>
      </c>
      <c r="L3565" s="99">
        <v>64382</v>
      </c>
      <c r="M3565" s="99">
        <v>0.58750893106768898</v>
      </c>
    </row>
    <row r="3566" spans="1:13" x14ac:dyDescent="0.35">
      <c r="A3566" s="99">
        <v>570.4</v>
      </c>
      <c r="B3566" s="99">
        <v>37</v>
      </c>
      <c r="C3566" s="99" t="s">
        <v>141</v>
      </c>
      <c r="D3566" s="99">
        <v>36276</v>
      </c>
      <c r="E3566" s="99" t="s">
        <v>61</v>
      </c>
      <c r="F3566" s="99">
        <v>1.99</v>
      </c>
      <c r="G3566" s="99" t="s">
        <v>287</v>
      </c>
      <c r="H3566" s="99" t="s">
        <v>60</v>
      </c>
      <c r="I3566" s="99" t="s">
        <v>59</v>
      </c>
      <c r="J3566" s="99" t="s">
        <v>264</v>
      </c>
      <c r="K3566" s="99">
        <v>37825</v>
      </c>
      <c r="L3566" s="99">
        <v>64382</v>
      </c>
      <c r="M3566" s="99">
        <v>0.58750893106768898</v>
      </c>
    </row>
    <row r="3567" spans="1:13" x14ac:dyDescent="0.35">
      <c r="A3567" s="99">
        <v>573.4</v>
      </c>
      <c r="B3567" s="99">
        <v>37.1</v>
      </c>
      <c r="C3567" s="99" t="s">
        <v>141</v>
      </c>
      <c r="D3567" s="99">
        <v>36174</v>
      </c>
      <c r="E3567" s="99" t="s">
        <v>61</v>
      </c>
      <c r="F3567" s="99">
        <v>1.99</v>
      </c>
      <c r="G3567" s="99" t="s">
        <v>287</v>
      </c>
      <c r="H3567" s="99" t="s">
        <v>60</v>
      </c>
      <c r="I3567" s="99" t="s">
        <v>59</v>
      </c>
      <c r="J3567" s="99" t="s">
        <v>264</v>
      </c>
      <c r="K3567" s="99">
        <v>37825</v>
      </c>
      <c r="L3567" s="99">
        <v>64382</v>
      </c>
      <c r="M3567" s="99">
        <v>0.58750893106768898</v>
      </c>
    </row>
    <row r="3568" spans="1:13" x14ac:dyDescent="0.35">
      <c r="A3568" s="99">
        <v>576.4</v>
      </c>
      <c r="B3568" s="99">
        <v>37</v>
      </c>
      <c r="C3568" s="99" t="s">
        <v>141</v>
      </c>
      <c r="D3568" s="99">
        <v>36165</v>
      </c>
      <c r="E3568" s="99" t="s">
        <v>61</v>
      </c>
      <c r="F3568" s="99">
        <v>1.99</v>
      </c>
      <c r="G3568" s="99" t="s">
        <v>287</v>
      </c>
      <c r="H3568" s="99" t="s">
        <v>60</v>
      </c>
      <c r="I3568" s="99" t="s">
        <v>59</v>
      </c>
      <c r="J3568" s="99" t="s">
        <v>264</v>
      </c>
      <c r="K3568" s="99">
        <v>37825</v>
      </c>
      <c r="L3568" s="99">
        <v>64382</v>
      </c>
      <c r="M3568" s="99">
        <v>0.58750893106768898</v>
      </c>
    </row>
    <row r="3569" spans="1:13" x14ac:dyDescent="0.35">
      <c r="A3569" s="99">
        <v>579.4</v>
      </c>
      <c r="B3569" s="99">
        <v>37</v>
      </c>
      <c r="C3569" s="99" t="s">
        <v>141</v>
      </c>
      <c r="D3569" s="99">
        <v>36283</v>
      </c>
      <c r="E3569" s="99" t="s">
        <v>61</v>
      </c>
      <c r="F3569" s="99">
        <v>1.99</v>
      </c>
      <c r="G3569" s="99" t="s">
        <v>287</v>
      </c>
      <c r="H3569" s="99" t="s">
        <v>60</v>
      </c>
      <c r="I3569" s="99" t="s">
        <v>59</v>
      </c>
      <c r="J3569" s="99" t="s">
        <v>264</v>
      </c>
      <c r="K3569" s="99">
        <v>37825</v>
      </c>
      <c r="L3569" s="99">
        <v>64382</v>
      </c>
      <c r="M3569" s="99">
        <v>0.58750893106768898</v>
      </c>
    </row>
    <row r="3570" spans="1:13" x14ac:dyDescent="0.35">
      <c r="A3570" s="99">
        <v>582.4</v>
      </c>
      <c r="B3570" s="99">
        <v>37</v>
      </c>
      <c r="C3570" s="99" t="s">
        <v>141</v>
      </c>
      <c r="D3570" s="99">
        <v>36020</v>
      </c>
      <c r="E3570" s="99" t="s">
        <v>61</v>
      </c>
      <c r="F3570" s="99">
        <v>1.99</v>
      </c>
      <c r="G3570" s="99" t="s">
        <v>287</v>
      </c>
      <c r="H3570" s="99" t="s">
        <v>60</v>
      </c>
      <c r="I3570" s="99" t="s">
        <v>59</v>
      </c>
      <c r="J3570" s="99" t="s">
        <v>264</v>
      </c>
      <c r="K3570" s="99">
        <v>37825</v>
      </c>
      <c r="L3570" s="99">
        <v>64382</v>
      </c>
      <c r="M3570" s="99">
        <v>0.58750893106768898</v>
      </c>
    </row>
    <row r="3571" spans="1:13" x14ac:dyDescent="0.35">
      <c r="A3571" s="99">
        <v>585.4</v>
      </c>
      <c r="B3571" s="99">
        <v>37</v>
      </c>
      <c r="C3571" s="99" t="s">
        <v>141</v>
      </c>
      <c r="D3571" s="99">
        <v>36108</v>
      </c>
      <c r="E3571" s="99" t="s">
        <v>61</v>
      </c>
      <c r="F3571" s="99">
        <v>1.99</v>
      </c>
      <c r="G3571" s="99" t="s">
        <v>287</v>
      </c>
      <c r="H3571" s="99" t="s">
        <v>60</v>
      </c>
      <c r="I3571" s="99" t="s">
        <v>59</v>
      </c>
      <c r="J3571" s="99" t="s">
        <v>264</v>
      </c>
      <c r="K3571" s="99">
        <v>37825</v>
      </c>
      <c r="L3571" s="99">
        <v>64382</v>
      </c>
      <c r="M3571" s="99">
        <v>0.58750893106768898</v>
      </c>
    </row>
    <row r="3572" spans="1:13" x14ac:dyDescent="0.35">
      <c r="A3572" s="99">
        <v>588.4</v>
      </c>
      <c r="B3572" s="99">
        <v>37</v>
      </c>
      <c r="C3572" s="99" t="s">
        <v>141</v>
      </c>
      <c r="D3572" s="99">
        <v>35898</v>
      </c>
      <c r="E3572" s="99" t="s">
        <v>61</v>
      </c>
      <c r="F3572" s="99">
        <v>1.99</v>
      </c>
      <c r="G3572" s="99" t="s">
        <v>287</v>
      </c>
      <c r="H3572" s="99" t="s">
        <v>60</v>
      </c>
      <c r="I3572" s="99" t="s">
        <v>59</v>
      </c>
      <c r="J3572" s="99" t="s">
        <v>264</v>
      </c>
      <c r="K3572" s="99">
        <v>37825</v>
      </c>
      <c r="L3572" s="99">
        <v>64382</v>
      </c>
      <c r="M3572" s="99">
        <v>0.58750893106768898</v>
      </c>
    </row>
    <row r="3573" spans="1:13" x14ac:dyDescent="0.35">
      <c r="A3573" s="99">
        <v>591.4</v>
      </c>
      <c r="B3573" s="99">
        <v>37</v>
      </c>
      <c r="C3573" s="99" t="s">
        <v>141</v>
      </c>
      <c r="D3573" s="99">
        <v>35751</v>
      </c>
      <c r="E3573" s="99" t="s">
        <v>61</v>
      </c>
      <c r="F3573" s="99">
        <v>1.99</v>
      </c>
      <c r="G3573" s="99" t="s">
        <v>287</v>
      </c>
      <c r="H3573" s="99" t="s">
        <v>60</v>
      </c>
      <c r="I3573" s="99" t="s">
        <v>59</v>
      </c>
      <c r="J3573" s="99" t="s">
        <v>264</v>
      </c>
      <c r="K3573" s="99">
        <v>37825</v>
      </c>
      <c r="L3573" s="99">
        <v>64382</v>
      </c>
      <c r="M3573" s="99">
        <v>0.58750893106768898</v>
      </c>
    </row>
    <row r="3574" spans="1:13" x14ac:dyDescent="0.35">
      <c r="A3574" s="99">
        <v>594.4</v>
      </c>
      <c r="B3574" s="99">
        <v>37</v>
      </c>
      <c r="C3574" s="99" t="s">
        <v>141</v>
      </c>
      <c r="D3574" s="99">
        <v>36522</v>
      </c>
      <c r="E3574" s="99" t="s">
        <v>61</v>
      </c>
      <c r="F3574" s="99">
        <v>1.99</v>
      </c>
      <c r="G3574" s="99" t="s">
        <v>287</v>
      </c>
      <c r="H3574" s="99" t="s">
        <v>60</v>
      </c>
      <c r="I3574" s="99" t="s">
        <v>59</v>
      </c>
      <c r="J3574" s="99" t="s">
        <v>264</v>
      </c>
      <c r="K3574" s="99">
        <v>37825</v>
      </c>
      <c r="L3574" s="99">
        <v>64382</v>
      </c>
      <c r="M3574" s="99">
        <v>0.58750893106768898</v>
      </c>
    </row>
    <row r="3575" spans="1:13" x14ac:dyDescent="0.35">
      <c r="A3575" s="99">
        <v>597.4</v>
      </c>
      <c r="B3575" s="99">
        <v>37</v>
      </c>
      <c r="C3575" s="99" t="s">
        <v>141</v>
      </c>
      <c r="D3575" s="99">
        <v>35866</v>
      </c>
      <c r="E3575" s="99" t="s">
        <v>61</v>
      </c>
      <c r="F3575" s="99">
        <v>1.99</v>
      </c>
      <c r="G3575" s="99" t="s">
        <v>287</v>
      </c>
      <c r="H3575" s="99" t="s">
        <v>60</v>
      </c>
      <c r="I3575" s="99" t="s">
        <v>59</v>
      </c>
      <c r="J3575" s="99" t="s">
        <v>264</v>
      </c>
      <c r="K3575" s="99">
        <v>37825</v>
      </c>
      <c r="L3575" s="99">
        <v>64382</v>
      </c>
      <c r="M3575" s="99">
        <v>0.58750893106768898</v>
      </c>
    </row>
    <row r="3576" spans="1:13" x14ac:dyDescent="0.35">
      <c r="A3576" s="99">
        <v>600.4</v>
      </c>
      <c r="B3576" s="99">
        <v>37</v>
      </c>
      <c r="C3576" s="99" t="s">
        <v>141</v>
      </c>
      <c r="D3576" s="99">
        <v>36590</v>
      </c>
      <c r="E3576" s="99" t="s">
        <v>61</v>
      </c>
      <c r="F3576" s="99">
        <v>1.99</v>
      </c>
      <c r="G3576" s="99" t="s">
        <v>287</v>
      </c>
      <c r="H3576" s="99" t="s">
        <v>60</v>
      </c>
      <c r="I3576" s="99" t="s">
        <v>59</v>
      </c>
      <c r="J3576" s="99" t="s">
        <v>264</v>
      </c>
      <c r="K3576" s="99">
        <v>37825</v>
      </c>
      <c r="L3576" s="99">
        <v>64382</v>
      </c>
      <c r="M3576" s="99">
        <v>0.58750893106768898</v>
      </c>
    </row>
    <row r="3577" spans="1:13" x14ac:dyDescent="0.35">
      <c r="A3577" s="99">
        <v>603.4</v>
      </c>
      <c r="B3577" s="99">
        <v>37</v>
      </c>
      <c r="C3577" s="99" t="s">
        <v>141</v>
      </c>
      <c r="D3577" s="99">
        <v>36116</v>
      </c>
      <c r="E3577" s="99" t="s">
        <v>61</v>
      </c>
      <c r="F3577" s="99">
        <v>1.99</v>
      </c>
      <c r="G3577" s="99" t="s">
        <v>287</v>
      </c>
      <c r="H3577" s="99" t="s">
        <v>60</v>
      </c>
      <c r="I3577" s="99" t="s">
        <v>59</v>
      </c>
      <c r="J3577" s="99" t="s">
        <v>264</v>
      </c>
      <c r="K3577" s="99">
        <v>37825</v>
      </c>
      <c r="L3577" s="99">
        <v>64382</v>
      </c>
      <c r="M3577" s="99">
        <v>0.58750893106768898</v>
      </c>
    </row>
    <row r="3578" spans="1:13" x14ac:dyDescent="0.35">
      <c r="A3578" s="99">
        <v>606.4</v>
      </c>
      <c r="B3578" s="99">
        <v>37</v>
      </c>
      <c r="C3578" s="99" t="s">
        <v>141</v>
      </c>
      <c r="D3578" s="99">
        <v>36241</v>
      </c>
      <c r="E3578" s="99" t="s">
        <v>61</v>
      </c>
      <c r="F3578" s="99">
        <v>1.99</v>
      </c>
      <c r="G3578" s="99" t="s">
        <v>287</v>
      </c>
      <c r="H3578" s="99" t="s">
        <v>60</v>
      </c>
      <c r="I3578" s="99" t="s">
        <v>59</v>
      </c>
      <c r="J3578" s="99" t="s">
        <v>264</v>
      </c>
      <c r="K3578" s="99">
        <v>37825</v>
      </c>
      <c r="L3578" s="99">
        <v>64382</v>
      </c>
      <c r="M3578" s="99">
        <v>0.58750893106768898</v>
      </c>
    </row>
    <row r="3579" spans="1:13" x14ac:dyDescent="0.35">
      <c r="A3579" s="99">
        <v>609.4</v>
      </c>
      <c r="B3579" s="99">
        <v>37</v>
      </c>
      <c r="C3579" s="99" t="s">
        <v>141</v>
      </c>
      <c r="D3579" s="99">
        <v>36060</v>
      </c>
      <c r="E3579" s="99" t="s">
        <v>61</v>
      </c>
      <c r="F3579" s="99">
        <v>1.99</v>
      </c>
      <c r="G3579" s="99" t="s">
        <v>287</v>
      </c>
      <c r="H3579" s="99" t="s">
        <v>60</v>
      </c>
      <c r="I3579" s="99" t="s">
        <v>59</v>
      </c>
      <c r="J3579" s="99" t="s">
        <v>264</v>
      </c>
      <c r="K3579" s="99">
        <v>37825</v>
      </c>
      <c r="L3579" s="99">
        <v>64382</v>
      </c>
      <c r="M3579" s="99">
        <v>0.58750893106768898</v>
      </c>
    </row>
    <row r="3580" spans="1:13" x14ac:dyDescent="0.35">
      <c r="A3580" s="99">
        <v>612.4</v>
      </c>
      <c r="B3580" s="99">
        <v>36.9</v>
      </c>
      <c r="C3580" s="99" t="s">
        <v>141</v>
      </c>
      <c r="D3580" s="99">
        <v>36055</v>
      </c>
      <c r="E3580" s="99" t="s">
        <v>61</v>
      </c>
      <c r="F3580" s="99">
        <v>1.99</v>
      </c>
      <c r="G3580" s="99" t="s">
        <v>287</v>
      </c>
      <c r="H3580" s="99" t="s">
        <v>60</v>
      </c>
      <c r="I3580" s="99" t="s">
        <v>59</v>
      </c>
      <c r="J3580" s="99" t="s">
        <v>264</v>
      </c>
      <c r="K3580" s="99">
        <v>37825</v>
      </c>
      <c r="L3580" s="99">
        <v>64382</v>
      </c>
      <c r="M3580" s="99">
        <v>0.58750893106768898</v>
      </c>
    </row>
    <row r="3581" spans="1:13" x14ac:dyDescent="0.35">
      <c r="A3581" s="99">
        <v>615.4</v>
      </c>
      <c r="B3581" s="99">
        <v>37</v>
      </c>
      <c r="C3581" s="99" t="s">
        <v>141</v>
      </c>
      <c r="D3581" s="99">
        <v>36088</v>
      </c>
      <c r="E3581" s="99" t="s">
        <v>61</v>
      </c>
      <c r="F3581" s="99">
        <v>1.99</v>
      </c>
      <c r="G3581" s="99" t="s">
        <v>287</v>
      </c>
      <c r="H3581" s="99" t="s">
        <v>60</v>
      </c>
      <c r="I3581" s="99" t="s">
        <v>59</v>
      </c>
      <c r="J3581" s="99" t="s">
        <v>264</v>
      </c>
      <c r="K3581" s="99">
        <v>37825</v>
      </c>
      <c r="L3581" s="99">
        <v>64382</v>
      </c>
      <c r="M3581" s="99">
        <v>0.58750893106768898</v>
      </c>
    </row>
    <row r="3582" spans="1:13" x14ac:dyDescent="0.35">
      <c r="A3582" s="99">
        <v>618.4</v>
      </c>
      <c r="B3582" s="99">
        <v>37</v>
      </c>
      <c r="C3582" s="99" t="s">
        <v>141</v>
      </c>
      <c r="D3582" s="99">
        <v>36168</v>
      </c>
      <c r="E3582" s="99" t="s">
        <v>61</v>
      </c>
      <c r="F3582" s="99">
        <v>1.99</v>
      </c>
      <c r="G3582" s="99" t="s">
        <v>287</v>
      </c>
      <c r="H3582" s="99" t="s">
        <v>60</v>
      </c>
      <c r="I3582" s="99" t="s">
        <v>59</v>
      </c>
      <c r="J3582" s="99" t="s">
        <v>264</v>
      </c>
      <c r="K3582" s="99">
        <v>37825</v>
      </c>
      <c r="L3582" s="99">
        <v>64382</v>
      </c>
      <c r="M3582" s="99">
        <v>0.58750893106768898</v>
      </c>
    </row>
    <row r="3583" spans="1:13" x14ac:dyDescent="0.35">
      <c r="A3583" s="99">
        <v>621.4</v>
      </c>
      <c r="B3583" s="99">
        <v>37</v>
      </c>
      <c r="C3583" s="99" t="s">
        <v>141</v>
      </c>
      <c r="D3583" s="99">
        <v>35726</v>
      </c>
      <c r="E3583" s="99" t="s">
        <v>61</v>
      </c>
      <c r="F3583" s="99">
        <v>1.99</v>
      </c>
      <c r="G3583" s="99" t="s">
        <v>287</v>
      </c>
      <c r="H3583" s="99" t="s">
        <v>60</v>
      </c>
      <c r="I3583" s="99" t="s">
        <v>59</v>
      </c>
      <c r="J3583" s="99" t="s">
        <v>264</v>
      </c>
      <c r="K3583" s="99">
        <v>37825</v>
      </c>
      <c r="L3583" s="99">
        <v>64382</v>
      </c>
      <c r="M3583" s="99">
        <v>0.58750893106768898</v>
      </c>
    </row>
    <row r="3584" spans="1:13" x14ac:dyDescent="0.35">
      <c r="A3584" s="99">
        <v>624.4</v>
      </c>
      <c r="B3584" s="99">
        <v>37</v>
      </c>
      <c r="C3584" s="99" t="s">
        <v>141</v>
      </c>
      <c r="D3584" s="99">
        <v>36127</v>
      </c>
      <c r="E3584" s="99" t="s">
        <v>61</v>
      </c>
      <c r="F3584" s="99">
        <v>1.99</v>
      </c>
      <c r="G3584" s="99" t="s">
        <v>287</v>
      </c>
      <c r="H3584" s="99" t="s">
        <v>60</v>
      </c>
      <c r="I3584" s="99" t="s">
        <v>59</v>
      </c>
      <c r="J3584" s="99" t="s">
        <v>264</v>
      </c>
      <c r="K3584" s="99">
        <v>37825</v>
      </c>
      <c r="L3584" s="99">
        <v>64382</v>
      </c>
      <c r="M3584" s="99">
        <v>0.58750893106768898</v>
      </c>
    </row>
    <row r="3585" spans="1:13" x14ac:dyDescent="0.35">
      <c r="A3585" s="99">
        <v>627.4</v>
      </c>
      <c r="B3585" s="99">
        <v>37</v>
      </c>
      <c r="C3585" s="99" t="s">
        <v>141</v>
      </c>
      <c r="D3585" s="99">
        <v>36223</v>
      </c>
      <c r="E3585" s="99" t="s">
        <v>61</v>
      </c>
      <c r="F3585" s="99">
        <v>1.99</v>
      </c>
      <c r="G3585" s="99" t="s">
        <v>287</v>
      </c>
      <c r="H3585" s="99" t="s">
        <v>60</v>
      </c>
      <c r="I3585" s="99" t="s">
        <v>59</v>
      </c>
      <c r="J3585" s="99" t="s">
        <v>264</v>
      </c>
      <c r="K3585" s="99">
        <v>37825</v>
      </c>
      <c r="L3585" s="99">
        <v>64382</v>
      </c>
      <c r="M3585" s="99">
        <v>0.58750893106768898</v>
      </c>
    </row>
    <row r="3586" spans="1:13" x14ac:dyDescent="0.35">
      <c r="A3586" s="99">
        <v>630.4</v>
      </c>
      <c r="B3586" s="99">
        <v>37</v>
      </c>
      <c r="C3586" s="99" t="s">
        <v>141</v>
      </c>
      <c r="D3586" s="99">
        <v>35908</v>
      </c>
      <c r="E3586" s="99" t="s">
        <v>61</v>
      </c>
      <c r="F3586" s="99">
        <v>1.99</v>
      </c>
      <c r="G3586" s="99" t="s">
        <v>287</v>
      </c>
      <c r="H3586" s="99" t="s">
        <v>60</v>
      </c>
      <c r="I3586" s="99" t="s">
        <v>59</v>
      </c>
      <c r="J3586" s="99" t="s">
        <v>264</v>
      </c>
      <c r="K3586" s="99">
        <v>37825</v>
      </c>
      <c r="L3586" s="99">
        <v>64382</v>
      </c>
      <c r="M3586" s="99">
        <v>0.58750893106768898</v>
      </c>
    </row>
    <row r="3587" spans="1:13" x14ac:dyDescent="0.35">
      <c r="A3587" s="99">
        <v>633.4</v>
      </c>
      <c r="B3587" s="99">
        <v>37</v>
      </c>
      <c r="C3587" s="99" t="s">
        <v>141</v>
      </c>
      <c r="D3587" s="99">
        <v>35866</v>
      </c>
      <c r="E3587" s="99" t="s">
        <v>61</v>
      </c>
      <c r="F3587" s="99">
        <v>1.99</v>
      </c>
      <c r="G3587" s="99" t="s">
        <v>287</v>
      </c>
      <c r="H3587" s="99" t="s">
        <v>60</v>
      </c>
      <c r="I3587" s="99" t="s">
        <v>59</v>
      </c>
      <c r="J3587" s="99" t="s">
        <v>264</v>
      </c>
      <c r="K3587" s="99">
        <v>37825</v>
      </c>
      <c r="L3587" s="99">
        <v>64382</v>
      </c>
      <c r="M3587" s="99">
        <v>0.58750893106768898</v>
      </c>
    </row>
    <row r="3588" spans="1:13" x14ac:dyDescent="0.35">
      <c r="A3588" s="99">
        <v>636.4</v>
      </c>
      <c r="B3588" s="99">
        <v>37</v>
      </c>
      <c r="C3588" s="99" t="s">
        <v>141</v>
      </c>
      <c r="D3588" s="99">
        <v>36020</v>
      </c>
      <c r="E3588" s="99" t="s">
        <v>61</v>
      </c>
      <c r="F3588" s="99">
        <v>1.99</v>
      </c>
      <c r="G3588" s="99" t="s">
        <v>287</v>
      </c>
      <c r="H3588" s="99" t="s">
        <v>60</v>
      </c>
      <c r="I3588" s="99" t="s">
        <v>59</v>
      </c>
      <c r="J3588" s="99" t="s">
        <v>264</v>
      </c>
      <c r="K3588" s="99">
        <v>37825</v>
      </c>
      <c r="L3588" s="99">
        <v>64382</v>
      </c>
      <c r="M3588" s="99">
        <v>0.58750893106768898</v>
      </c>
    </row>
    <row r="3589" spans="1:13" x14ac:dyDescent="0.35">
      <c r="A3589" s="99">
        <v>639.4</v>
      </c>
      <c r="B3589" s="99">
        <v>37</v>
      </c>
      <c r="C3589" s="99" t="s">
        <v>141</v>
      </c>
      <c r="D3589" s="99">
        <v>36011</v>
      </c>
      <c r="E3589" s="99" t="s">
        <v>61</v>
      </c>
      <c r="F3589" s="99">
        <v>1.99</v>
      </c>
      <c r="G3589" s="99" t="s">
        <v>287</v>
      </c>
      <c r="H3589" s="99" t="s">
        <v>60</v>
      </c>
      <c r="I3589" s="99" t="s">
        <v>59</v>
      </c>
      <c r="J3589" s="99" t="s">
        <v>264</v>
      </c>
      <c r="K3589" s="99">
        <v>37825</v>
      </c>
      <c r="L3589" s="99">
        <v>64382</v>
      </c>
      <c r="M3589" s="99">
        <v>0.58750893106768898</v>
      </c>
    </row>
    <row r="3590" spans="1:13" x14ac:dyDescent="0.35">
      <c r="A3590" s="99">
        <v>642.4</v>
      </c>
      <c r="B3590" s="99">
        <v>37</v>
      </c>
      <c r="C3590" s="99" t="s">
        <v>141</v>
      </c>
      <c r="D3590" s="99">
        <v>35898</v>
      </c>
      <c r="E3590" s="99" t="s">
        <v>61</v>
      </c>
      <c r="F3590" s="99">
        <v>1.99</v>
      </c>
      <c r="G3590" s="99" t="s">
        <v>287</v>
      </c>
      <c r="H3590" s="99" t="s">
        <v>60</v>
      </c>
      <c r="I3590" s="99" t="s">
        <v>59</v>
      </c>
      <c r="J3590" s="99" t="s">
        <v>264</v>
      </c>
      <c r="K3590" s="99">
        <v>37825</v>
      </c>
      <c r="L3590" s="99">
        <v>64382</v>
      </c>
      <c r="M3590" s="99">
        <v>0.58750893106768898</v>
      </c>
    </row>
    <row r="3591" spans="1:13" x14ac:dyDescent="0.35">
      <c r="A3591" s="99">
        <v>645.4</v>
      </c>
      <c r="B3591" s="99">
        <v>37</v>
      </c>
      <c r="C3591" s="99" t="s">
        <v>141</v>
      </c>
      <c r="D3591" s="99">
        <v>35547</v>
      </c>
      <c r="E3591" s="99" t="s">
        <v>61</v>
      </c>
      <c r="F3591" s="99">
        <v>1.99</v>
      </c>
      <c r="G3591" s="99" t="s">
        <v>287</v>
      </c>
      <c r="H3591" s="99" t="s">
        <v>60</v>
      </c>
      <c r="I3591" s="99" t="s">
        <v>59</v>
      </c>
      <c r="J3591" s="99" t="s">
        <v>264</v>
      </c>
      <c r="K3591" s="99">
        <v>37825</v>
      </c>
      <c r="L3591" s="99">
        <v>64382</v>
      </c>
      <c r="M3591" s="99">
        <v>0.58750893106768898</v>
      </c>
    </row>
    <row r="3592" spans="1:13" x14ac:dyDescent="0.35">
      <c r="A3592" s="99">
        <v>648.4</v>
      </c>
      <c r="B3592" s="99">
        <v>37.1</v>
      </c>
      <c r="C3592" s="99" t="s">
        <v>141</v>
      </c>
      <c r="D3592" s="99">
        <v>35712</v>
      </c>
      <c r="E3592" s="99" t="s">
        <v>61</v>
      </c>
      <c r="F3592" s="99">
        <v>1.99</v>
      </c>
      <c r="G3592" s="99" t="s">
        <v>287</v>
      </c>
      <c r="H3592" s="99" t="s">
        <v>60</v>
      </c>
      <c r="I3592" s="99" t="s">
        <v>59</v>
      </c>
      <c r="J3592" s="99" t="s">
        <v>264</v>
      </c>
      <c r="K3592" s="99">
        <v>37825</v>
      </c>
      <c r="L3592" s="99">
        <v>64382</v>
      </c>
      <c r="M3592" s="99">
        <v>0.58750893106768898</v>
      </c>
    </row>
    <row r="3593" spans="1:13" x14ac:dyDescent="0.35">
      <c r="A3593" s="99">
        <v>651.4</v>
      </c>
      <c r="B3593" s="99">
        <v>37</v>
      </c>
      <c r="C3593" s="99" t="s">
        <v>141</v>
      </c>
      <c r="D3593" s="99">
        <v>36001</v>
      </c>
      <c r="E3593" s="99" t="s">
        <v>61</v>
      </c>
      <c r="F3593" s="99">
        <v>1.99</v>
      </c>
      <c r="G3593" s="99" t="s">
        <v>287</v>
      </c>
      <c r="H3593" s="99" t="s">
        <v>60</v>
      </c>
      <c r="I3593" s="99" t="s">
        <v>59</v>
      </c>
      <c r="J3593" s="99" t="s">
        <v>264</v>
      </c>
      <c r="K3593" s="99">
        <v>37825</v>
      </c>
      <c r="L3593" s="99">
        <v>64382</v>
      </c>
      <c r="M3593" s="99">
        <v>0.58750893106768898</v>
      </c>
    </row>
    <row r="3594" spans="1:13" x14ac:dyDescent="0.35">
      <c r="A3594" s="99">
        <v>654.4</v>
      </c>
      <c r="B3594" s="99">
        <v>37</v>
      </c>
      <c r="C3594" s="99" t="s">
        <v>141</v>
      </c>
      <c r="D3594" s="99">
        <v>35885</v>
      </c>
      <c r="E3594" s="99" t="s">
        <v>61</v>
      </c>
      <c r="F3594" s="99">
        <v>1.99</v>
      </c>
      <c r="G3594" s="99" t="s">
        <v>287</v>
      </c>
      <c r="H3594" s="99" t="s">
        <v>60</v>
      </c>
      <c r="I3594" s="99" t="s">
        <v>59</v>
      </c>
      <c r="J3594" s="99" t="s">
        <v>264</v>
      </c>
      <c r="K3594" s="99">
        <v>37825</v>
      </c>
      <c r="L3594" s="99">
        <v>64382</v>
      </c>
      <c r="M3594" s="99">
        <v>0.58750893106768898</v>
      </c>
    </row>
    <row r="3595" spans="1:13" x14ac:dyDescent="0.35">
      <c r="A3595" s="99">
        <v>657.4</v>
      </c>
      <c r="B3595" s="99">
        <v>37</v>
      </c>
      <c r="C3595" s="99" t="s">
        <v>141</v>
      </c>
      <c r="D3595" s="99">
        <v>35856</v>
      </c>
      <c r="E3595" s="99" t="s">
        <v>61</v>
      </c>
      <c r="F3595" s="99">
        <v>1.99</v>
      </c>
      <c r="G3595" s="99" t="s">
        <v>287</v>
      </c>
      <c r="H3595" s="99" t="s">
        <v>60</v>
      </c>
      <c r="I3595" s="99" t="s">
        <v>59</v>
      </c>
      <c r="J3595" s="99" t="s">
        <v>264</v>
      </c>
      <c r="K3595" s="99">
        <v>37825</v>
      </c>
      <c r="L3595" s="99">
        <v>64382</v>
      </c>
      <c r="M3595" s="99">
        <v>0.58750893106768898</v>
      </c>
    </row>
    <row r="3596" spans="1:13" x14ac:dyDescent="0.35">
      <c r="A3596" s="99">
        <v>660.4</v>
      </c>
      <c r="B3596" s="99">
        <v>37</v>
      </c>
      <c r="C3596" s="99" t="s">
        <v>141</v>
      </c>
      <c r="D3596" s="99">
        <v>36065</v>
      </c>
      <c r="E3596" s="99" t="s">
        <v>61</v>
      </c>
      <c r="F3596" s="99">
        <v>1.99</v>
      </c>
      <c r="G3596" s="99" t="s">
        <v>287</v>
      </c>
      <c r="H3596" s="99" t="s">
        <v>60</v>
      </c>
      <c r="I3596" s="99" t="s">
        <v>59</v>
      </c>
      <c r="J3596" s="99" t="s">
        <v>264</v>
      </c>
      <c r="K3596" s="99">
        <v>37825</v>
      </c>
      <c r="L3596" s="99">
        <v>64382</v>
      </c>
      <c r="M3596" s="99">
        <v>0.58750893106768898</v>
      </c>
    </row>
    <row r="3597" spans="1:13" x14ac:dyDescent="0.35">
      <c r="A3597" s="99">
        <v>663.4</v>
      </c>
      <c r="B3597" s="99">
        <v>37</v>
      </c>
      <c r="C3597" s="99" t="s">
        <v>141</v>
      </c>
      <c r="D3597" s="99">
        <v>35716</v>
      </c>
      <c r="E3597" s="99" t="s">
        <v>61</v>
      </c>
      <c r="F3597" s="99">
        <v>1.99</v>
      </c>
      <c r="G3597" s="99" t="s">
        <v>287</v>
      </c>
      <c r="H3597" s="99" t="s">
        <v>60</v>
      </c>
      <c r="I3597" s="99" t="s">
        <v>59</v>
      </c>
      <c r="J3597" s="99" t="s">
        <v>264</v>
      </c>
      <c r="K3597" s="99">
        <v>37825</v>
      </c>
      <c r="L3597" s="99">
        <v>64382</v>
      </c>
      <c r="M3597" s="99">
        <v>0.58750893106768898</v>
      </c>
    </row>
    <row r="3598" spans="1:13" x14ac:dyDescent="0.35">
      <c r="A3598" s="99">
        <v>666.4</v>
      </c>
      <c r="B3598" s="99">
        <v>37</v>
      </c>
      <c r="C3598" s="99" t="s">
        <v>141</v>
      </c>
      <c r="D3598" s="99">
        <v>36101</v>
      </c>
      <c r="E3598" s="99" t="s">
        <v>61</v>
      </c>
      <c r="F3598" s="99">
        <v>1.99</v>
      </c>
      <c r="G3598" s="99" t="s">
        <v>287</v>
      </c>
      <c r="H3598" s="99" t="s">
        <v>60</v>
      </c>
      <c r="I3598" s="99" t="s">
        <v>59</v>
      </c>
      <c r="J3598" s="99" t="s">
        <v>264</v>
      </c>
      <c r="K3598" s="99">
        <v>37825</v>
      </c>
      <c r="L3598" s="99">
        <v>64382</v>
      </c>
      <c r="M3598" s="99">
        <v>0.58750893106768898</v>
      </c>
    </row>
    <row r="3599" spans="1:13" x14ac:dyDescent="0.35">
      <c r="A3599" s="99">
        <v>669.4</v>
      </c>
      <c r="B3599" s="99">
        <v>37</v>
      </c>
      <c r="C3599" s="99" t="s">
        <v>141</v>
      </c>
      <c r="D3599" s="99">
        <v>35888</v>
      </c>
      <c r="E3599" s="99" t="s">
        <v>61</v>
      </c>
      <c r="F3599" s="99">
        <v>1.99</v>
      </c>
      <c r="G3599" s="99" t="s">
        <v>287</v>
      </c>
      <c r="H3599" s="99" t="s">
        <v>60</v>
      </c>
      <c r="I3599" s="99" t="s">
        <v>59</v>
      </c>
      <c r="J3599" s="99" t="s">
        <v>264</v>
      </c>
      <c r="K3599" s="99">
        <v>37825</v>
      </c>
      <c r="L3599" s="99">
        <v>64382</v>
      </c>
      <c r="M3599" s="99">
        <v>0.58750893106768898</v>
      </c>
    </row>
    <row r="3600" spans="1:13" x14ac:dyDescent="0.35">
      <c r="A3600" s="99">
        <v>672.4</v>
      </c>
      <c r="B3600" s="99">
        <v>37</v>
      </c>
      <c r="C3600" s="99" t="s">
        <v>141</v>
      </c>
      <c r="D3600" s="99">
        <v>35645</v>
      </c>
      <c r="E3600" s="99" t="s">
        <v>61</v>
      </c>
      <c r="F3600" s="99">
        <v>1.99</v>
      </c>
      <c r="G3600" s="99" t="s">
        <v>287</v>
      </c>
      <c r="H3600" s="99" t="s">
        <v>60</v>
      </c>
      <c r="I3600" s="99" t="s">
        <v>59</v>
      </c>
      <c r="J3600" s="99" t="s">
        <v>264</v>
      </c>
      <c r="K3600" s="99">
        <v>37825</v>
      </c>
      <c r="L3600" s="99">
        <v>64382</v>
      </c>
      <c r="M3600" s="99">
        <v>0.58750893106768898</v>
      </c>
    </row>
    <row r="3601" spans="1:13" x14ac:dyDescent="0.35">
      <c r="A3601" s="99">
        <v>675.4</v>
      </c>
      <c r="B3601" s="99">
        <v>37</v>
      </c>
      <c r="C3601" s="99" t="s">
        <v>141</v>
      </c>
      <c r="D3601" s="99">
        <v>36000</v>
      </c>
      <c r="E3601" s="99" t="s">
        <v>61</v>
      </c>
      <c r="F3601" s="99">
        <v>1.99</v>
      </c>
      <c r="G3601" s="99" t="s">
        <v>287</v>
      </c>
      <c r="H3601" s="99" t="s">
        <v>60</v>
      </c>
      <c r="I3601" s="99" t="s">
        <v>59</v>
      </c>
      <c r="J3601" s="99" t="s">
        <v>264</v>
      </c>
      <c r="K3601" s="99">
        <v>37825</v>
      </c>
      <c r="L3601" s="99">
        <v>64382</v>
      </c>
      <c r="M3601" s="99">
        <v>0.58750893106768898</v>
      </c>
    </row>
    <row r="3602" spans="1:13" x14ac:dyDescent="0.35">
      <c r="A3602" s="99">
        <v>678.4</v>
      </c>
      <c r="B3602" s="99">
        <v>37</v>
      </c>
      <c r="C3602" s="99" t="s">
        <v>141</v>
      </c>
      <c r="D3602" s="99">
        <v>35928</v>
      </c>
      <c r="E3602" s="99" t="s">
        <v>61</v>
      </c>
      <c r="F3602" s="99">
        <v>1.99</v>
      </c>
      <c r="G3602" s="99" t="s">
        <v>287</v>
      </c>
      <c r="H3602" s="99" t="s">
        <v>60</v>
      </c>
      <c r="I3602" s="99" t="s">
        <v>59</v>
      </c>
      <c r="J3602" s="99" t="s">
        <v>264</v>
      </c>
      <c r="K3602" s="99">
        <v>37825</v>
      </c>
      <c r="L3602" s="99">
        <v>64382</v>
      </c>
      <c r="M3602" s="99">
        <v>0.58750893106768898</v>
      </c>
    </row>
    <row r="3603" spans="1:13" x14ac:dyDescent="0.35">
      <c r="A3603" s="99">
        <v>681.4</v>
      </c>
      <c r="B3603" s="99">
        <v>37</v>
      </c>
      <c r="C3603" s="99" t="s">
        <v>141</v>
      </c>
      <c r="D3603" s="99">
        <v>35601</v>
      </c>
      <c r="E3603" s="99" t="s">
        <v>61</v>
      </c>
      <c r="F3603" s="99">
        <v>1.99</v>
      </c>
      <c r="G3603" s="99" t="s">
        <v>287</v>
      </c>
      <c r="H3603" s="99" t="s">
        <v>60</v>
      </c>
      <c r="I3603" s="99" t="s">
        <v>59</v>
      </c>
      <c r="J3603" s="99" t="s">
        <v>264</v>
      </c>
      <c r="K3603" s="99">
        <v>37825</v>
      </c>
      <c r="L3603" s="99">
        <v>64382</v>
      </c>
      <c r="M3603" s="99">
        <v>0.58750893106768898</v>
      </c>
    </row>
    <row r="3604" spans="1:13" x14ac:dyDescent="0.35">
      <c r="A3604" s="99">
        <v>684.4</v>
      </c>
      <c r="B3604" s="99">
        <v>37</v>
      </c>
      <c r="C3604" s="99" t="s">
        <v>141</v>
      </c>
      <c r="D3604" s="99">
        <v>35905</v>
      </c>
      <c r="E3604" s="99" t="s">
        <v>61</v>
      </c>
      <c r="F3604" s="99">
        <v>1.99</v>
      </c>
      <c r="G3604" s="99" t="s">
        <v>287</v>
      </c>
      <c r="H3604" s="99" t="s">
        <v>60</v>
      </c>
      <c r="I3604" s="99" t="s">
        <v>59</v>
      </c>
      <c r="J3604" s="99" t="s">
        <v>264</v>
      </c>
      <c r="K3604" s="99">
        <v>37825</v>
      </c>
      <c r="L3604" s="99">
        <v>64382</v>
      </c>
      <c r="M3604" s="99">
        <v>0.58750893106768898</v>
      </c>
    </row>
    <row r="3605" spans="1:13" x14ac:dyDescent="0.35">
      <c r="A3605" s="99">
        <v>687.4</v>
      </c>
      <c r="B3605" s="99">
        <v>37</v>
      </c>
      <c r="C3605" s="99" t="s">
        <v>141</v>
      </c>
      <c r="D3605" s="99">
        <v>35876</v>
      </c>
      <c r="E3605" s="99" t="s">
        <v>61</v>
      </c>
      <c r="F3605" s="99">
        <v>1.99</v>
      </c>
      <c r="G3605" s="99" t="s">
        <v>287</v>
      </c>
      <c r="H3605" s="99" t="s">
        <v>60</v>
      </c>
      <c r="I3605" s="99" t="s">
        <v>59</v>
      </c>
      <c r="J3605" s="99" t="s">
        <v>264</v>
      </c>
      <c r="K3605" s="99">
        <v>37825</v>
      </c>
      <c r="L3605" s="99">
        <v>64382</v>
      </c>
      <c r="M3605" s="99">
        <v>0.58750893106768898</v>
      </c>
    </row>
    <row r="3606" spans="1:13" x14ac:dyDescent="0.35">
      <c r="A3606" s="99">
        <v>690.4</v>
      </c>
      <c r="B3606" s="99">
        <v>37</v>
      </c>
      <c r="C3606" s="99" t="s">
        <v>141</v>
      </c>
      <c r="D3606" s="99">
        <v>35891</v>
      </c>
      <c r="E3606" s="99" t="s">
        <v>61</v>
      </c>
      <c r="F3606" s="99">
        <v>1.99</v>
      </c>
      <c r="G3606" s="99" t="s">
        <v>287</v>
      </c>
      <c r="H3606" s="99" t="s">
        <v>60</v>
      </c>
      <c r="I3606" s="99" t="s">
        <v>59</v>
      </c>
      <c r="J3606" s="99" t="s">
        <v>264</v>
      </c>
      <c r="K3606" s="99">
        <v>37825</v>
      </c>
      <c r="L3606" s="99">
        <v>64382</v>
      </c>
      <c r="M3606" s="99">
        <v>0.58750893106768898</v>
      </c>
    </row>
    <row r="3607" spans="1:13" x14ac:dyDescent="0.35">
      <c r="A3607" s="99">
        <v>693.4</v>
      </c>
      <c r="B3607" s="99">
        <v>36.9</v>
      </c>
      <c r="C3607" s="99" t="s">
        <v>141</v>
      </c>
      <c r="D3607" s="99">
        <v>35977</v>
      </c>
      <c r="E3607" s="99" t="s">
        <v>61</v>
      </c>
      <c r="F3607" s="99">
        <v>1.99</v>
      </c>
      <c r="G3607" s="99" t="s">
        <v>287</v>
      </c>
      <c r="H3607" s="99" t="s">
        <v>60</v>
      </c>
      <c r="I3607" s="99" t="s">
        <v>59</v>
      </c>
      <c r="J3607" s="99" t="s">
        <v>264</v>
      </c>
      <c r="K3607" s="99">
        <v>37825</v>
      </c>
      <c r="L3607" s="99">
        <v>64382</v>
      </c>
      <c r="M3607" s="99">
        <v>0.58750893106768898</v>
      </c>
    </row>
    <row r="3608" spans="1:13" x14ac:dyDescent="0.35">
      <c r="A3608" s="99">
        <v>696.4</v>
      </c>
      <c r="B3608" s="99">
        <v>37</v>
      </c>
      <c r="C3608" s="99" t="s">
        <v>141</v>
      </c>
      <c r="D3608" s="99">
        <v>35573</v>
      </c>
      <c r="E3608" s="99" t="s">
        <v>61</v>
      </c>
      <c r="F3608" s="99">
        <v>1.99</v>
      </c>
      <c r="G3608" s="99" t="s">
        <v>287</v>
      </c>
      <c r="H3608" s="99" t="s">
        <v>60</v>
      </c>
      <c r="I3608" s="99" t="s">
        <v>59</v>
      </c>
      <c r="J3608" s="99" t="s">
        <v>264</v>
      </c>
      <c r="K3608" s="99">
        <v>37825</v>
      </c>
      <c r="L3608" s="99">
        <v>64382</v>
      </c>
      <c r="M3608" s="99">
        <v>0.58750893106768898</v>
      </c>
    </row>
    <row r="3609" spans="1:13" x14ac:dyDescent="0.35">
      <c r="A3609" s="99">
        <v>699.4</v>
      </c>
      <c r="B3609" s="99">
        <v>37</v>
      </c>
      <c r="C3609" s="99" t="s">
        <v>141</v>
      </c>
      <c r="D3609" s="99">
        <v>35750</v>
      </c>
      <c r="E3609" s="99" t="s">
        <v>61</v>
      </c>
      <c r="F3609" s="99">
        <v>1.99</v>
      </c>
      <c r="G3609" s="99" t="s">
        <v>287</v>
      </c>
      <c r="H3609" s="99" t="s">
        <v>60</v>
      </c>
      <c r="I3609" s="99" t="s">
        <v>59</v>
      </c>
      <c r="J3609" s="99" t="s">
        <v>264</v>
      </c>
      <c r="K3609" s="99">
        <v>37825</v>
      </c>
      <c r="L3609" s="99">
        <v>64382</v>
      </c>
      <c r="M3609" s="99">
        <v>0.58750893106768898</v>
      </c>
    </row>
    <row r="3610" spans="1:13" x14ac:dyDescent="0.35">
      <c r="A3610" s="99">
        <v>702.4</v>
      </c>
      <c r="B3610" s="99">
        <v>37</v>
      </c>
      <c r="C3610" s="99" t="s">
        <v>141</v>
      </c>
      <c r="D3610" s="99">
        <v>35661</v>
      </c>
      <c r="E3610" s="99" t="s">
        <v>61</v>
      </c>
      <c r="F3610" s="99">
        <v>1.99</v>
      </c>
      <c r="G3610" s="99" t="s">
        <v>287</v>
      </c>
      <c r="H3610" s="99" t="s">
        <v>60</v>
      </c>
      <c r="I3610" s="99" t="s">
        <v>59</v>
      </c>
      <c r="J3610" s="99" t="s">
        <v>264</v>
      </c>
      <c r="K3610" s="99">
        <v>37825</v>
      </c>
      <c r="L3610" s="99">
        <v>64382</v>
      </c>
      <c r="M3610" s="99">
        <v>0.58750893106768898</v>
      </c>
    </row>
    <row r="3611" spans="1:13" x14ac:dyDescent="0.35">
      <c r="A3611" s="99">
        <v>705.4</v>
      </c>
      <c r="B3611" s="99">
        <v>37</v>
      </c>
      <c r="C3611" s="99" t="s">
        <v>141</v>
      </c>
      <c r="D3611" s="99">
        <v>35940</v>
      </c>
      <c r="E3611" s="99" t="s">
        <v>61</v>
      </c>
      <c r="F3611" s="99">
        <v>1.99</v>
      </c>
      <c r="G3611" s="99" t="s">
        <v>287</v>
      </c>
      <c r="H3611" s="99" t="s">
        <v>60</v>
      </c>
      <c r="I3611" s="99" t="s">
        <v>59</v>
      </c>
      <c r="J3611" s="99" t="s">
        <v>264</v>
      </c>
      <c r="K3611" s="99">
        <v>37825</v>
      </c>
      <c r="L3611" s="99">
        <v>64382</v>
      </c>
      <c r="M3611" s="99">
        <v>0.58750893106768898</v>
      </c>
    </row>
    <row r="3612" spans="1:13" x14ac:dyDescent="0.35">
      <c r="A3612" s="99">
        <v>708.4</v>
      </c>
      <c r="B3612" s="99">
        <v>37</v>
      </c>
      <c r="C3612" s="99" t="s">
        <v>141</v>
      </c>
      <c r="D3612" s="99">
        <v>35788</v>
      </c>
      <c r="E3612" s="99" t="s">
        <v>61</v>
      </c>
      <c r="F3612" s="99">
        <v>1.99</v>
      </c>
      <c r="G3612" s="99" t="s">
        <v>287</v>
      </c>
      <c r="H3612" s="99" t="s">
        <v>60</v>
      </c>
      <c r="I3612" s="99" t="s">
        <v>59</v>
      </c>
      <c r="J3612" s="99" t="s">
        <v>264</v>
      </c>
      <c r="K3612" s="99">
        <v>37825</v>
      </c>
      <c r="L3612" s="99">
        <v>64382</v>
      </c>
      <c r="M3612" s="99">
        <v>0.58750893106768898</v>
      </c>
    </row>
    <row r="3613" spans="1:13" x14ac:dyDescent="0.35">
      <c r="A3613" s="99">
        <v>711.4</v>
      </c>
      <c r="B3613" s="99">
        <v>37</v>
      </c>
      <c r="C3613" s="99" t="s">
        <v>141</v>
      </c>
      <c r="D3613" s="99">
        <v>36070</v>
      </c>
      <c r="E3613" s="99" t="s">
        <v>61</v>
      </c>
      <c r="F3613" s="99">
        <v>1.99</v>
      </c>
      <c r="G3613" s="99" t="s">
        <v>287</v>
      </c>
      <c r="H3613" s="99" t="s">
        <v>60</v>
      </c>
      <c r="I3613" s="99" t="s">
        <v>59</v>
      </c>
      <c r="J3613" s="99" t="s">
        <v>264</v>
      </c>
      <c r="K3613" s="99">
        <v>37825</v>
      </c>
      <c r="L3613" s="99">
        <v>64382</v>
      </c>
      <c r="M3613" s="99">
        <v>0.58750893106768898</v>
      </c>
    </row>
    <row r="3614" spans="1:13" x14ac:dyDescent="0.35">
      <c r="A3614" s="99">
        <v>714.4</v>
      </c>
      <c r="B3614" s="99">
        <v>37</v>
      </c>
      <c r="C3614" s="99" t="s">
        <v>141</v>
      </c>
      <c r="D3614" s="99">
        <v>35638</v>
      </c>
      <c r="E3614" s="99" t="s">
        <v>61</v>
      </c>
      <c r="F3614" s="99">
        <v>1.99</v>
      </c>
      <c r="G3614" s="99" t="s">
        <v>287</v>
      </c>
      <c r="H3614" s="99" t="s">
        <v>60</v>
      </c>
      <c r="I3614" s="99" t="s">
        <v>59</v>
      </c>
      <c r="J3614" s="99" t="s">
        <v>264</v>
      </c>
      <c r="K3614" s="99">
        <v>37825</v>
      </c>
      <c r="L3614" s="99">
        <v>64382</v>
      </c>
      <c r="M3614" s="99">
        <v>0.58750893106768898</v>
      </c>
    </row>
    <row r="3615" spans="1:13" x14ac:dyDescent="0.35">
      <c r="A3615" s="99">
        <v>717.4</v>
      </c>
      <c r="B3615" s="99">
        <v>37</v>
      </c>
      <c r="C3615" s="99" t="s">
        <v>141</v>
      </c>
      <c r="D3615" s="99">
        <v>35667</v>
      </c>
      <c r="E3615" s="99" t="s">
        <v>61</v>
      </c>
      <c r="F3615" s="99">
        <v>1.99</v>
      </c>
      <c r="G3615" s="99" t="s">
        <v>287</v>
      </c>
      <c r="H3615" s="99" t="s">
        <v>60</v>
      </c>
      <c r="I3615" s="99" t="s">
        <v>59</v>
      </c>
      <c r="J3615" s="99" t="s">
        <v>264</v>
      </c>
      <c r="K3615" s="99">
        <v>37825</v>
      </c>
      <c r="L3615" s="99">
        <v>64382</v>
      </c>
      <c r="M3615" s="99">
        <v>0.58750893106768898</v>
      </c>
    </row>
    <row r="3616" spans="1:13" x14ac:dyDescent="0.35">
      <c r="A3616" s="99">
        <v>720.4</v>
      </c>
      <c r="B3616" s="99">
        <v>37</v>
      </c>
      <c r="C3616" s="99" t="s">
        <v>141</v>
      </c>
      <c r="D3616" s="99">
        <v>35902</v>
      </c>
      <c r="E3616" s="99" t="s">
        <v>61</v>
      </c>
      <c r="F3616" s="99">
        <v>1.99</v>
      </c>
      <c r="G3616" s="99" t="s">
        <v>287</v>
      </c>
      <c r="H3616" s="99" t="s">
        <v>60</v>
      </c>
      <c r="I3616" s="99" t="s">
        <v>59</v>
      </c>
      <c r="J3616" s="99" t="s">
        <v>264</v>
      </c>
      <c r="K3616" s="99">
        <v>37825</v>
      </c>
      <c r="L3616" s="99">
        <v>64382</v>
      </c>
      <c r="M3616" s="99">
        <v>0.58750893106768898</v>
      </c>
    </row>
    <row r="3617" spans="1:13" x14ac:dyDescent="0.35">
      <c r="A3617" s="99">
        <v>0.4</v>
      </c>
      <c r="B3617" s="99">
        <v>37</v>
      </c>
      <c r="C3617" s="99" t="s">
        <v>276</v>
      </c>
      <c r="D3617" s="99">
        <v>15</v>
      </c>
      <c r="E3617" s="99" t="s">
        <v>61</v>
      </c>
      <c r="F3617" s="99">
        <v>1.06</v>
      </c>
      <c r="G3617" s="99" t="s">
        <v>287</v>
      </c>
      <c r="H3617" s="99" t="s">
        <v>60</v>
      </c>
      <c r="I3617" s="99" t="s">
        <v>59</v>
      </c>
      <c r="J3617" s="99" t="s">
        <v>264</v>
      </c>
      <c r="K3617" s="99">
        <v>32050</v>
      </c>
      <c r="L3617" s="99">
        <v>52169</v>
      </c>
      <c r="M3617" s="99">
        <v>0.61434951791293602</v>
      </c>
    </row>
    <row r="3618" spans="1:13" x14ac:dyDescent="0.35">
      <c r="A3618" s="99">
        <v>3.4</v>
      </c>
      <c r="B3618" s="99">
        <v>37</v>
      </c>
      <c r="C3618" s="99" t="s">
        <v>276</v>
      </c>
      <c r="D3618" s="99">
        <v>15</v>
      </c>
      <c r="E3618" s="99" t="s">
        <v>61</v>
      </c>
      <c r="F3618" s="99">
        <v>1.06</v>
      </c>
      <c r="G3618" s="99" t="s">
        <v>287</v>
      </c>
      <c r="H3618" s="99" t="s">
        <v>60</v>
      </c>
      <c r="I3618" s="99" t="s">
        <v>59</v>
      </c>
      <c r="J3618" s="99" t="s">
        <v>264</v>
      </c>
      <c r="K3618" s="99">
        <v>32050</v>
      </c>
      <c r="L3618" s="99">
        <v>52169</v>
      </c>
      <c r="M3618" s="99">
        <v>0.61434951791293602</v>
      </c>
    </row>
    <row r="3619" spans="1:13" x14ac:dyDescent="0.35">
      <c r="A3619" s="99">
        <v>6.4</v>
      </c>
      <c r="B3619" s="99">
        <v>37</v>
      </c>
      <c r="C3619" s="99" t="s">
        <v>276</v>
      </c>
      <c r="D3619" s="99">
        <v>18</v>
      </c>
      <c r="E3619" s="99" t="s">
        <v>61</v>
      </c>
      <c r="F3619" s="99">
        <v>1.06</v>
      </c>
      <c r="G3619" s="99" t="s">
        <v>287</v>
      </c>
      <c r="H3619" s="99" t="s">
        <v>60</v>
      </c>
      <c r="I3619" s="99" t="s">
        <v>59</v>
      </c>
      <c r="J3619" s="99" t="s">
        <v>264</v>
      </c>
      <c r="K3619" s="99">
        <v>32050</v>
      </c>
      <c r="L3619" s="99">
        <v>52169</v>
      </c>
      <c r="M3619" s="99">
        <v>0.61434951791293602</v>
      </c>
    </row>
    <row r="3620" spans="1:13" x14ac:dyDescent="0.35">
      <c r="A3620" s="99">
        <v>9.4</v>
      </c>
      <c r="B3620" s="99">
        <v>37</v>
      </c>
      <c r="C3620" s="99" t="s">
        <v>276</v>
      </c>
      <c r="D3620" s="99">
        <v>36</v>
      </c>
      <c r="E3620" s="99" t="s">
        <v>61</v>
      </c>
      <c r="F3620" s="99">
        <v>1.06</v>
      </c>
      <c r="G3620" s="99" t="s">
        <v>287</v>
      </c>
      <c r="H3620" s="99" t="s">
        <v>60</v>
      </c>
      <c r="I3620" s="99" t="s">
        <v>59</v>
      </c>
      <c r="J3620" s="99" t="s">
        <v>264</v>
      </c>
      <c r="K3620" s="99">
        <v>32050</v>
      </c>
      <c r="L3620" s="99">
        <v>52169</v>
      </c>
      <c r="M3620" s="99">
        <v>0.61434951791293602</v>
      </c>
    </row>
    <row r="3621" spans="1:13" x14ac:dyDescent="0.35">
      <c r="A3621" s="99">
        <v>12.4</v>
      </c>
      <c r="B3621" s="99">
        <v>37</v>
      </c>
      <c r="C3621" s="99" t="s">
        <v>276</v>
      </c>
      <c r="D3621" s="99">
        <v>95</v>
      </c>
      <c r="E3621" s="99" t="s">
        <v>61</v>
      </c>
      <c r="F3621" s="99">
        <v>1.06</v>
      </c>
      <c r="G3621" s="99" t="s">
        <v>287</v>
      </c>
      <c r="H3621" s="99" t="s">
        <v>60</v>
      </c>
      <c r="I3621" s="99" t="s">
        <v>59</v>
      </c>
      <c r="J3621" s="99" t="s">
        <v>264</v>
      </c>
      <c r="K3621" s="99">
        <v>32050</v>
      </c>
      <c r="L3621" s="99">
        <v>52169</v>
      </c>
      <c r="M3621" s="99">
        <v>0.61434951791293602</v>
      </c>
    </row>
    <row r="3622" spans="1:13" x14ac:dyDescent="0.35">
      <c r="A3622" s="99">
        <v>15.4</v>
      </c>
      <c r="B3622" s="99">
        <v>37</v>
      </c>
      <c r="C3622" s="99" t="s">
        <v>276</v>
      </c>
      <c r="D3622" s="99">
        <v>216</v>
      </c>
      <c r="E3622" s="99" t="s">
        <v>61</v>
      </c>
      <c r="F3622" s="99">
        <v>1.06</v>
      </c>
      <c r="G3622" s="99" t="s">
        <v>287</v>
      </c>
      <c r="H3622" s="99" t="s">
        <v>60</v>
      </c>
      <c r="I3622" s="99" t="s">
        <v>59</v>
      </c>
      <c r="J3622" s="99" t="s">
        <v>264</v>
      </c>
      <c r="K3622" s="99">
        <v>32050</v>
      </c>
      <c r="L3622" s="99">
        <v>52169</v>
      </c>
      <c r="M3622" s="99">
        <v>0.61434951791293602</v>
      </c>
    </row>
    <row r="3623" spans="1:13" x14ac:dyDescent="0.35">
      <c r="A3623" s="99">
        <v>18.399999999999999</v>
      </c>
      <c r="B3623" s="99">
        <v>37</v>
      </c>
      <c r="C3623" s="99" t="s">
        <v>276</v>
      </c>
      <c r="D3623" s="99">
        <v>415</v>
      </c>
      <c r="E3623" s="99" t="s">
        <v>61</v>
      </c>
      <c r="F3623" s="99">
        <v>1.06</v>
      </c>
      <c r="G3623" s="99" t="s">
        <v>287</v>
      </c>
      <c r="H3623" s="99" t="s">
        <v>60</v>
      </c>
      <c r="I3623" s="99" t="s">
        <v>59</v>
      </c>
      <c r="J3623" s="99" t="s">
        <v>264</v>
      </c>
      <c r="K3623" s="99">
        <v>32050</v>
      </c>
      <c r="L3623" s="99">
        <v>52169</v>
      </c>
      <c r="M3623" s="99">
        <v>0.61434951791293602</v>
      </c>
    </row>
    <row r="3624" spans="1:13" x14ac:dyDescent="0.35">
      <c r="A3624" s="99">
        <v>21.4</v>
      </c>
      <c r="B3624" s="99">
        <v>37</v>
      </c>
      <c r="C3624" s="99" t="s">
        <v>276</v>
      </c>
      <c r="D3624" s="99">
        <v>747</v>
      </c>
      <c r="E3624" s="99" t="s">
        <v>61</v>
      </c>
      <c r="F3624" s="99">
        <v>1.06</v>
      </c>
      <c r="G3624" s="99" t="s">
        <v>287</v>
      </c>
      <c r="H3624" s="99" t="s">
        <v>60</v>
      </c>
      <c r="I3624" s="99" t="s">
        <v>59</v>
      </c>
      <c r="J3624" s="99" t="s">
        <v>264</v>
      </c>
      <c r="K3624" s="99">
        <v>32050</v>
      </c>
      <c r="L3624" s="99">
        <v>52169</v>
      </c>
      <c r="M3624" s="99">
        <v>0.61434951791293602</v>
      </c>
    </row>
    <row r="3625" spans="1:13" x14ac:dyDescent="0.35">
      <c r="A3625" s="99">
        <v>24.4</v>
      </c>
      <c r="B3625" s="99">
        <v>37</v>
      </c>
      <c r="C3625" s="99" t="s">
        <v>276</v>
      </c>
      <c r="D3625" s="99">
        <v>1203</v>
      </c>
      <c r="E3625" s="99" t="s">
        <v>61</v>
      </c>
      <c r="F3625" s="99">
        <v>1.06</v>
      </c>
      <c r="G3625" s="99" t="s">
        <v>287</v>
      </c>
      <c r="H3625" s="99" t="s">
        <v>60</v>
      </c>
      <c r="I3625" s="99" t="s">
        <v>59</v>
      </c>
      <c r="J3625" s="99" t="s">
        <v>264</v>
      </c>
      <c r="K3625" s="99">
        <v>32050</v>
      </c>
      <c r="L3625" s="99">
        <v>52169</v>
      </c>
      <c r="M3625" s="99">
        <v>0.61434951791293602</v>
      </c>
    </row>
    <row r="3626" spans="1:13" x14ac:dyDescent="0.35">
      <c r="A3626" s="99">
        <v>27.4</v>
      </c>
      <c r="B3626" s="99">
        <v>37</v>
      </c>
      <c r="C3626" s="99" t="s">
        <v>276</v>
      </c>
      <c r="D3626" s="99">
        <v>1821</v>
      </c>
      <c r="E3626" s="99" t="s">
        <v>61</v>
      </c>
      <c r="F3626" s="99">
        <v>1.06</v>
      </c>
      <c r="G3626" s="99" t="s">
        <v>287</v>
      </c>
      <c r="H3626" s="99" t="s">
        <v>60</v>
      </c>
      <c r="I3626" s="99" t="s">
        <v>59</v>
      </c>
      <c r="J3626" s="99" t="s">
        <v>264</v>
      </c>
      <c r="K3626" s="99">
        <v>32050</v>
      </c>
      <c r="L3626" s="99">
        <v>52169</v>
      </c>
      <c r="M3626" s="99">
        <v>0.61434951791293602</v>
      </c>
    </row>
    <row r="3627" spans="1:13" x14ac:dyDescent="0.35">
      <c r="A3627" s="99">
        <v>30.4</v>
      </c>
      <c r="B3627" s="99">
        <v>37</v>
      </c>
      <c r="C3627" s="99" t="s">
        <v>276</v>
      </c>
      <c r="D3627" s="99">
        <v>2554</v>
      </c>
      <c r="E3627" s="99" t="s">
        <v>61</v>
      </c>
      <c r="F3627" s="99">
        <v>1.06</v>
      </c>
      <c r="G3627" s="99" t="s">
        <v>287</v>
      </c>
      <c r="H3627" s="99" t="s">
        <v>60</v>
      </c>
      <c r="I3627" s="99" t="s">
        <v>59</v>
      </c>
      <c r="J3627" s="99" t="s">
        <v>264</v>
      </c>
      <c r="K3627" s="99">
        <v>32050</v>
      </c>
      <c r="L3627" s="99">
        <v>52169</v>
      </c>
      <c r="M3627" s="99">
        <v>0.61434951791293602</v>
      </c>
    </row>
    <row r="3628" spans="1:13" x14ac:dyDescent="0.35">
      <c r="A3628" s="99">
        <v>33.4</v>
      </c>
      <c r="B3628" s="99">
        <v>37</v>
      </c>
      <c r="C3628" s="99" t="s">
        <v>276</v>
      </c>
      <c r="D3628" s="99">
        <v>3412</v>
      </c>
      <c r="E3628" s="99" t="s">
        <v>61</v>
      </c>
      <c r="F3628" s="99">
        <v>1.06</v>
      </c>
      <c r="G3628" s="99" t="s">
        <v>287</v>
      </c>
      <c r="H3628" s="99" t="s">
        <v>60</v>
      </c>
      <c r="I3628" s="99" t="s">
        <v>59</v>
      </c>
      <c r="J3628" s="99" t="s">
        <v>264</v>
      </c>
      <c r="K3628" s="99">
        <v>32050</v>
      </c>
      <c r="L3628" s="99">
        <v>52169</v>
      </c>
      <c r="M3628" s="99">
        <v>0.61434951791293602</v>
      </c>
    </row>
    <row r="3629" spans="1:13" x14ac:dyDescent="0.35">
      <c r="A3629" s="99">
        <v>36.4</v>
      </c>
      <c r="B3629" s="99">
        <v>37</v>
      </c>
      <c r="C3629" s="99" t="s">
        <v>276</v>
      </c>
      <c r="D3629" s="99">
        <v>4252</v>
      </c>
      <c r="E3629" s="99" t="s">
        <v>61</v>
      </c>
      <c r="F3629" s="99">
        <v>1.06</v>
      </c>
      <c r="G3629" s="99" t="s">
        <v>287</v>
      </c>
      <c r="H3629" s="99" t="s">
        <v>60</v>
      </c>
      <c r="I3629" s="99" t="s">
        <v>59</v>
      </c>
      <c r="J3629" s="99" t="s">
        <v>264</v>
      </c>
      <c r="K3629" s="99">
        <v>32050</v>
      </c>
      <c r="L3629" s="99">
        <v>52169</v>
      </c>
      <c r="M3629" s="99">
        <v>0.61434951791293602</v>
      </c>
    </row>
    <row r="3630" spans="1:13" x14ac:dyDescent="0.35">
      <c r="A3630" s="99">
        <v>39.4</v>
      </c>
      <c r="B3630" s="99">
        <v>37</v>
      </c>
      <c r="C3630" s="99" t="s">
        <v>276</v>
      </c>
      <c r="D3630" s="99">
        <v>5358</v>
      </c>
      <c r="E3630" s="99" t="s">
        <v>61</v>
      </c>
      <c r="F3630" s="99">
        <v>1.06</v>
      </c>
      <c r="G3630" s="99" t="s">
        <v>287</v>
      </c>
      <c r="H3630" s="99" t="s">
        <v>60</v>
      </c>
      <c r="I3630" s="99" t="s">
        <v>59</v>
      </c>
      <c r="J3630" s="99" t="s">
        <v>264</v>
      </c>
      <c r="K3630" s="99">
        <v>32050</v>
      </c>
      <c r="L3630" s="99">
        <v>52169</v>
      </c>
      <c r="M3630" s="99">
        <v>0.61434951791293602</v>
      </c>
    </row>
    <row r="3631" spans="1:13" x14ac:dyDescent="0.35">
      <c r="A3631" s="99">
        <v>42.4</v>
      </c>
      <c r="B3631" s="99">
        <v>37</v>
      </c>
      <c r="C3631" s="99" t="s">
        <v>276</v>
      </c>
      <c r="D3631" s="99">
        <v>6405</v>
      </c>
      <c r="E3631" s="99" t="s">
        <v>61</v>
      </c>
      <c r="F3631" s="99">
        <v>1.06</v>
      </c>
      <c r="G3631" s="99" t="s">
        <v>287</v>
      </c>
      <c r="H3631" s="99" t="s">
        <v>60</v>
      </c>
      <c r="I3631" s="99" t="s">
        <v>59</v>
      </c>
      <c r="J3631" s="99" t="s">
        <v>264</v>
      </c>
      <c r="K3631" s="99">
        <v>32050</v>
      </c>
      <c r="L3631" s="99">
        <v>52169</v>
      </c>
      <c r="M3631" s="99">
        <v>0.61434951791293602</v>
      </c>
    </row>
    <row r="3632" spans="1:13" x14ac:dyDescent="0.35">
      <c r="A3632" s="99">
        <v>45.4</v>
      </c>
      <c r="B3632" s="99">
        <v>37</v>
      </c>
      <c r="C3632" s="99" t="s">
        <v>276</v>
      </c>
      <c r="D3632" s="99">
        <v>7418</v>
      </c>
      <c r="E3632" s="99" t="s">
        <v>61</v>
      </c>
      <c r="F3632" s="99">
        <v>1.06</v>
      </c>
      <c r="G3632" s="99" t="s">
        <v>287</v>
      </c>
      <c r="H3632" s="99" t="s">
        <v>60</v>
      </c>
      <c r="I3632" s="99" t="s">
        <v>59</v>
      </c>
      <c r="J3632" s="99" t="s">
        <v>264</v>
      </c>
      <c r="K3632" s="99">
        <v>32050</v>
      </c>
      <c r="L3632" s="99">
        <v>52169</v>
      </c>
      <c r="M3632" s="99">
        <v>0.61434951791293602</v>
      </c>
    </row>
    <row r="3633" spans="1:13" x14ac:dyDescent="0.35">
      <c r="A3633" s="99">
        <v>48.4</v>
      </c>
      <c r="B3633" s="99">
        <v>37</v>
      </c>
      <c r="C3633" s="99" t="s">
        <v>276</v>
      </c>
      <c r="D3633" s="99">
        <v>8507</v>
      </c>
      <c r="E3633" s="99" t="s">
        <v>61</v>
      </c>
      <c r="F3633" s="99">
        <v>1.06</v>
      </c>
      <c r="G3633" s="99" t="s">
        <v>287</v>
      </c>
      <c r="H3633" s="99" t="s">
        <v>60</v>
      </c>
      <c r="I3633" s="99" t="s">
        <v>59</v>
      </c>
      <c r="J3633" s="99" t="s">
        <v>264</v>
      </c>
      <c r="K3633" s="99">
        <v>32050</v>
      </c>
      <c r="L3633" s="99">
        <v>52169</v>
      </c>
      <c r="M3633" s="99">
        <v>0.61434951791293602</v>
      </c>
    </row>
    <row r="3634" spans="1:13" x14ac:dyDescent="0.35">
      <c r="A3634" s="99">
        <v>51.4</v>
      </c>
      <c r="B3634" s="99">
        <v>37</v>
      </c>
      <c r="C3634" s="99" t="s">
        <v>276</v>
      </c>
      <c r="D3634" s="99">
        <v>9617</v>
      </c>
      <c r="E3634" s="99" t="s">
        <v>61</v>
      </c>
      <c r="F3634" s="99">
        <v>1.06</v>
      </c>
      <c r="G3634" s="99" t="s">
        <v>287</v>
      </c>
      <c r="H3634" s="99" t="s">
        <v>60</v>
      </c>
      <c r="I3634" s="99" t="s">
        <v>59</v>
      </c>
      <c r="J3634" s="99" t="s">
        <v>264</v>
      </c>
      <c r="K3634" s="99">
        <v>32050</v>
      </c>
      <c r="L3634" s="99">
        <v>52169</v>
      </c>
      <c r="M3634" s="99">
        <v>0.61434951791293602</v>
      </c>
    </row>
    <row r="3635" spans="1:13" x14ac:dyDescent="0.35">
      <c r="A3635" s="99">
        <v>54.4</v>
      </c>
      <c r="B3635" s="99">
        <v>37</v>
      </c>
      <c r="C3635" s="99" t="s">
        <v>276</v>
      </c>
      <c r="D3635" s="99">
        <v>10677</v>
      </c>
      <c r="E3635" s="99" t="s">
        <v>61</v>
      </c>
      <c r="F3635" s="99">
        <v>1.06</v>
      </c>
      <c r="G3635" s="99" t="s">
        <v>287</v>
      </c>
      <c r="H3635" s="99" t="s">
        <v>60</v>
      </c>
      <c r="I3635" s="99" t="s">
        <v>59</v>
      </c>
      <c r="J3635" s="99" t="s">
        <v>264</v>
      </c>
      <c r="K3635" s="99">
        <v>32050</v>
      </c>
      <c r="L3635" s="99">
        <v>52169</v>
      </c>
      <c r="M3635" s="99">
        <v>0.61434951791293602</v>
      </c>
    </row>
    <row r="3636" spans="1:13" x14ac:dyDescent="0.35">
      <c r="A3636" s="99">
        <v>57.4</v>
      </c>
      <c r="B3636" s="99">
        <v>37</v>
      </c>
      <c r="C3636" s="99" t="s">
        <v>276</v>
      </c>
      <c r="D3636" s="99">
        <v>11656</v>
      </c>
      <c r="E3636" s="99" t="s">
        <v>61</v>
      </c>
      <c r="F3636" s="99">
        <v>1.06</v>
      </c>
      <c r="G3636" s="99" t="s">
        <v>287</v>
      </c>
      <c r="H3636" s="99" t="s">
        <v>60</v>
      </c>
      <c r="I3636" s="99" t="s">
        <v>59</v>
      </c>
      <c r="J3636" s="99" t="s">
        <v>264</v>
      </c>
      <c r="K3636" s="99">
        <v>32050</v>
      </c>
      <c r="L3636" s="99">
        <v>52169</v>
      </c>
      <c r="M3636" s="99">
        <v>0.61434951791293602</v>
      </c>
    </row>
    <row r="3637" spans="1:13" x14ac:dyDescent="0.35">
      <c r="A3637" s="99">
        <v>60.4</v>
      </c>
      <c r="B3637" s="99">
        <v>37</v>
      </c>
      <c r="C3637" s="99" t="s">
        <v>276</v>
      </c>
      <c r="D3637" s="99">
        <v>12917</v>
      </c>
      <c r="E3637" s="99" t="s">
        <v>61</v>
      </c>
      <c r="F3637" s="99">
        <v>1.06</v>
      </c>
      <c r="G3637" s="99" t="s">
        <v>287</v>
      </c>
      <c r="H3637" s="99" t="s">
        <v>60</v>
      </c>
      <c r="I3637" s="99" t="s">
        <v>59</v>
      </c>
      <c r="J3637" s="99" t="s">
        <v>264</v>
      </c>
      <c r="K3637" s="99">
        <v>32050</v>
      </c>
      <c r="L3637" s="99">
        <v>52169</v>
      </c>
      <c r="M3637" s="99">
        <v>0.61434951791293602</v>
      </c>
    </row>
    <row r="3638" spans="1:13" x14ac:dyDescent="0.35">
      <c r="A3638" s="99">
        <v>63.4</v>
      </c>
      <c r="B3638" s="99">
        <v>37</v>
      </c>
      <c r="C3638" s="99" t="s">
        <v>276</v>
      </c>
      <c r="D3638" s="99">
        <v>13948</v>
      </c>
      <c r="E3638" s="99" t="s">
        <v>61</v>
      </c>
      <c r="F3638" s="99">
        <v>1.06</v>
      </c>
      <c r="G3638" s="99" t="s">
        <v>287</v>
      </c>
      <c r="H3638" s="99" t="s">
        <v>60</v>
      </c>
      <c r="I3638" s="99" t="s">
        <v>59</v>
      </c>
      <c r="J3638" s="99" t="s">
        <v>264</v>
      </c>
      <c r="K3638" s="99">
        <v>32050</v>
      </c>
      <c r="L3638" s="99">
        <v>52169</v>
      </c>
      <c r="M3638" s="99">
        <v>0.61434951791293602</v>
      </c>
    </row>
    <row r="3639" spans="1:13" x14ac:dyDescent="0.35">
      <c r="A3639" s="99">
        <v>66.400000000000006</v>
      </c>
      <c r="B3639" s="99">
        <v>37</v>
      </c>
      <c r="C3639" s="99" t="s">
        <v>276</v>
      </c>
      <c r="D3639" s="99">
        <v>15180</v>
      </c>
      <c r="E3639" s="99" t="s">
        <v>61</v>
      </c>
      <c r="F3639" s="99">
        <v>1.06</v>
      </c>
      <c r="G3639" s="99" t="s">
        <v>287</v>
      </c>
      <c r="H3639" s="99" t="s">
        <v>60</v>
      </c>
      <c r="I3639" s="99" t="s">
        <v>59</v>
      </c>
      <c r="J3639" s="99" t="s">
        <v>264</v>
      </c>
      <c r="K3639" s="99">
        <v>32050</v>
      </c>
      <c r="L3639" s="99">
        <v>52169</v>
      </c>
      <c r="M3639" s="99">
        <v>0.61434951791293602</v>
      </c>
    </row>
    <row r="3640" spans="1:13" x14ac:dyDescent="0.35">
      <c r="A3640" s="99">
        <v>69.400000000000006</v>
      </c>
      <c r="B3640" s="99">
        <v>37</v>
      </c>
      <c r="C3640" s="99" t="s">
        <v>276</v>
      </c>
      <c r="D3640" s="99">
        <v>16132</v>
      </c>
      <c r="E3640" s="99" t="s">
        <v>61</v>
      </c>
      <c r="F3640" s="99">
        <v>1.06</v>
      </c>
      <c r="G3640" s="99" t="s">
        <v>287</v>
      </c>
      <c r="H3640" s="99" t="s">
        <v>60</v>
      </c>
      <c r="I3640" s="99" t="s">
        <v>59</v>
      </c>
      <c r="J3640" s="99" t="s">
        <v>264</v>
      </c>
      <c r="K3640" s="99">
        <v>32050</v>
      </c>
      <c r="L3640" s="99">
        <v>52169</v>
      </c>
      <c r="M3640" s="99">
        <v>0.61434951791293602</v>
      </c>
    </row>
    <row r="3641" spans="1:13" x14ac:dyDescent="0.35">
      <c r="A3641" s="99">
        <v>72.400000000000006</v>
      </c>
      <c r="B3641" s="99">
        <v>37</v>
      </c>
      <c r="C3641" s="99" t="s">
        <v>276</v>
      </c>
      <c r="D3641" s="99">
        <v>17269</v>
      </c>
      <c r="E3641" s="99" t="s">
        <v>61</v>
      </c>
      <c r="F3641" s="99">
        <v>1.06</v>
      </c>
      <c r="G3641" s="99" t="s">
        <v>287</v>
      </c>
      <c r="H3641" s="99" t="s">
        <v>60</v>
      </c>
      <c r="I3641" s="99" t="s">
        <v>59</v>
      </c>
      <c r="J3641" s="99" t="s">
        <v>264</v>
      </c>
      <c r="K3641" s="99">
        <v>32050</v>
      </c>
      <c r="L3641" s="99">
        <v>52169</v>
      </c>
      <c r="M3641" s="99">
        <v>0.61434951791293602</v>
      </c>
    </row>
    <row r="3642" spans="1:13" x14ac:dyDescent="0.35">
      <c r="A3642" s="99">
        <v>75.400000000000006</v>
      </c>
      <c r="B3642" s="99">
        <v>37</v>
      </c>
      <c r="C3642" s="99" t="s">
        <v>276</v>
      </c>
      <c r="D3642" s="99">
        <v>18100</v>
      </c>
      <c r="E3642" s="99" t="s">
        <v>61</v>
      </c>
      <c r="F3642" s="99">
        <v>1.06</v>
      </c>
      <c r="G3642" s="99" t="s">
        <v>287</v>
      </c>
      <c r="H3642" s="99" t="s">
        <v>60</v>
      </c>
      <c r="I3642" s="99" t="s">
        <v>59</v>
      </c>
      <c r="J3642" s="99" t="s">
        <v>264</v>
      </c>
      <c r="K3642" s="99">
        <v>32050</v>
      </c>
      <c r="L3642" s="99">
        <v>52169</v>
      </c>
      <c r="M3642" s="99">
        <v>0.61434951791293602</v>
      </c>
    </row>
    <row r="3643" spans="1:13" x14ac:dyDescent="0.35">
      <c r="A3643" s="99">
        <v>78.400000000000006</v>
      </c>
      <c r="B3643" s="99">
        <v>37</v>
      </c>
      <c r="C3643" s="99" t="s">
        <v>276</v>
      </c>
      <c r="D3643" s="99">
        <v>19339</v>
      </c>
      <c r="E3643" s="99" t="s">
        <v>61</v>
      </c>
      <c r="F3643" s="99">
        <v>1.06</v>
      </c>
      <c r="G3643" s="99" t="s">
        <v>287</v>
      </c>
      <c r="H3643" s="99" t="s">
        <v>60</v>
      </c>
      <c r="I3643" s="99" t="s">
        <v>59</v>
      </c>
      <c r="J3643" s="99" t="s">
        <v>264</v>
      </c>
      <c r="K3643" s="99">
        <v>32050</v>
      </c>
      <c r="L3643" s="99">
        <v>52169</v>
      </c>
      <c r="M3643" s="99">
        <v>0.61434951791293602</v>
      </c>
    </row>
    <row r="3644" spans="1:13" x14ac:dyDescent="0.35">
      <c r="A3644" s="99">
        <v>81.400000000000006</v>
      </c>
      <c r="B3644" s="99">
        <v>37</v>
      </c>
      <c r="C3644" s="99" t="s">
        <v>276</v>
      </c>
      <c r="D3644" s="99">
        <v>20187</v>
      </c>
      <c r="E3644" s="99" t="s">
        <v>61</v>
      </c>
      <c r="F3644" s="99">
        <v>1.06</v>
      </c>
      <c r="G3644" s="99" t="s">
        <v>287</v>
      </c>
      <c r="H3644" s="99" t="s">
        <v>60</v>
      </c>
      <c r="I3644" s="99" t="s">
        <v>59</v>
      </c>
      <c r="J3644" s="99" t="s">
        <v>264</v>
      </c>
      <c r="K3644" s="99">
        <v>32050</v>
      </c>
      <c r="L3644" s="99">
        <v>52169</v>
      </c>
      <c r="M3644" s="99">
        <v>0.61434951791293602</v>
      </c>
    </row>
    <row r="3645" spans="1:13" x14ac:dyDescent="0.35">
      <c r="A3645" s="99">
        <v>84.4</v>
      </c>
      <c r="B3645" s="99">
        <v>37</v>
      </c>
      <c r="C3645" s="99" t="s">
        <v>276</v>
      </c>
      <c r="D3645" s="99">
        <v>21285</v>
      </c>
      <c r="E3645" s="99" t="s">
        <v>61</v>
      </c>
      <c r="F3645" s="99">
        <v>1.06</v>
      </c>
      <c r="G3645" s="99" t="s">
        <v>287</v>
      </c>
      <c r="H3645" s="99" t="s">
        <v>60</v>
      </c>
      <c r="I3645" s="99" t="s">
        <v>59</v>
      </c>
      <c r="J3645" s="99" t="s">
        <v>264</v>
      </c>
      <c r="K3645" s="99">
        <v>32050</v>
      </c>
      <c r="L3645" s="99">
        <v>52169</v>
      </c>
      <c r="M3645" s="99">
        <v>0.61434951791293602</v>
      </c>
    </row>
    <row r="3646" spans="1:13" x14ac:dyDescent="0.35">
      <c r="A3646" s="99">
        <v>87.4</v>
      </c>
      <c r="B3646" s="99">
        <v>37</v>
      </c>
      <c r="C3646" s="99" t="s">
        <v>276</v>
      </c>
      <c r="D3646" s="99">
        <v>22149</v>
      </c>
      <c r="E3646" s="99" t="s">
        <v>61</v>
      </c>
      <c r="F3646" s="99">
        <v>1.06</v>
      </c>
      <c r="G3646" s="99" t="s">
        <v>287</v>
      </c>
      <c r="H3646" s="99" t="s">
        <v>60</v>
      </c>
      <c r="I3646" s="99" t="s">
        <v>59</v>
      </c>
      <c r="J3646" s="99" t="s">
        <v>264</v>
      </c>
      <c r="K3646" s="99">
        <v>32050</v>
      </c>
      <c r="L3646" s="99">
        <v>52169</v>
      </c>
      <c r="M3646" s="99">
        <v>0.61434951791293602</v>
      </c>
    </row>
    <row r="3647" spans="1:13" x14ac:dyDescent="0.35">
      <c r="A3647" s="99">
        <v>90.4</v>
      </c>
      <c r="B3647" s="99">
        <v>37</v>
      </c>
      <c r="C3647" s="99" t="s">
        <v>276</v>
      </c>
      <c r="D3647" s="99">
        <v>22871</v>
      </c>
      <c r="E3647" s="99" t="s">
        <v>61</v>
      </c>
      <c r="F3647" s="99">
        <v>1.06</v>
      </c>
      <c r="G3647" s="99" t="s">
        <v>287</v>
      </c>
      <c r="H3647" s="99" t="s">
        <v>60</v>
      </c>
      <c r="I3647" s="99" t="s">
        <v>59</v>
      </c>
      <c r="J3647" s="99" t="s">
        <v>264</v>
      </c>
      <c r="K3647" s="99">
        <v>32050</v>
      </c>
      <c r="L3647" s="99">
        <v>52169</v>
      </c>
      <c r="M3647" s="99">
        <v>0.61434951791293602</v>
      </c>
    </row>
    <row r="3648" spans="1:13" x14ac:dyDescent="0.35">
      <c r="A3648" s="99">
        <v>93.4</v>
      </c>
      <c r="B3648" s="99">
        <v>37</v>
      </c>
      <c r="C3648" s="99" t="s">
        <v>276</v>
      </c>
      <c r="D3648" s="99">
        <v>23836</v>
      </c>
      <c r="E3648" s="99" t="s">
        <v>61</v>
      </c>
      <c r="F3648" s="99">
        <v>1.06</v>
      </c>
      <c r="G3648" s="99" t="s">
        <v>287</v>
      </c>
      <c r="H3648" s="99" t="s">
        <v>60</v>
      </c>
      <c r="I3648" s="99" t="s">
        <v>59</v>
      </c>
      <c r="J3648" s="99" t="s">
        <v>264</v>
      </c>
      <c r="K3648" s="99">
        <v>32050</v>
      </c>
      <c r="L3648" s="99">
        <v>52169</v>
      </c>
      <c r="M3648" s="99">
        <v>0.61434951791293602</v>
      </c>
    </row>
    <row r="3649" spans="1:13" x14ac:dyDescent="0.35">
      <c r="A3649" s="99">
        <v>96.4</v>
      </c>
      <c r="B3649" s="99">
        <v>37</v>
      </c>
      <c r="C3649" s="99" t="s">
        <v>276</v>
      </c>
      <c r="D3649" s="99">
        <v>24832</v>
      </c>
      <c r="E3649" s="99" t="s">
        <v>61</v>
      </c>
      <c r="F3649" s="99">
        <v>1.06</v>
      </c>
      <c r="G3649" s="99" t="s">
        <v>287</v>
      </c>
      <c r="H3649" s="99" t="s">
        <v>60</v>
      </c>
      <c r="I3649" s="99" t="s">
        <v>59</v>
      </c>
      <c r="J3649" s="99" t="s">
        <v>264</v>
      </c>
      <c r="K3649" s="99">
        <v>32050</v>
      </c>
      <c r="L3649" s="99">
        <v>52169</v>
      </c>
      <c r="M3649" s="99">
        <v>0.61434951791293602</v>
      </c>
    </row>
    <row r="3650" spans="1:13" x14ac:dyDescent="0.35">
      <c r="A3650" s="99">
        <v>99.4</v>
      </c>
      <c r="B3650" s="99">
        <v>36.9</v>
      </c>
      <c r="C3650" s="99" t="s">
        <v>276</v>
      </c>
      <c r="D3650" s="99">
        <v>25604</v>
      </c>
      <c r="E3650" s="99" t="s">
        <v>61</v>
      </c>
      <c r="F3650" s="99">
        <v>1.06</v>
      </c>
      <c r="G3650" s="99" t="s">
        <v>287</v>
      </c>
      <c r="H3650" s="99" t="s">
        <v>60</v>
      </c>
      <c r="I3650" s="99" t="s">
        <v>59</v>
      </c>
      <c r="J3650" s="99" t="s">
        <v>264</v>
      </c>
      <c r="K3650" s="99">
        <v>32050</v>
      </c>
      <c r="L3650" s="99">
        <v>52169</v>
      </c>
      <c r="M3650" s="99">
        <v>0.61434951791293602</v>
      </c>
    </row>
    <row r="3651" spans="1:13" x14ac:dyDescent="0.35">
      <c r="A3651" s="99">
        <v>102.4</v>
      </c>
      <c r="B3651" s="99">
        <v>37</v>
      </c>
      <c r="C3651" s="99" t="s">
        <v>276</v>
      </c>
      <c r="D3651" s="99">
        <v>26278</v>
      </c>
      <c r="E3651" s="99" t="s">
        <v>61</v>
      </c>
      <c r="F3651" s="99">
        <v>1.06</v>
      </c>
      <c r="G3651" s="99" t="s">
        <v>287</v>
      </c>
      <c r="H3651" s="99" t="s">
        <v>60</v>
      </c>
      <c r="I3651" s="99" t="s">
        <v>59</v>
      </c>
      <c r="J3651" s="99" t="s">
        <v>264</v>
      </c>
      <c r="K3651" s="99">
        <v>32050</v>
      </c>
      <c r="L3651" s="99">
        <v>52169</v>
      </c>
      <c r="M3651" s="99">
        <v>0.61434951791293602</v>
      </c>
    </row>
    <row r="3652" spans="1:13" x14ac:dyDescent="0.35">
      <c r="A3652" s="99">
        <v>105.4</v>
      </c>
      <c r="B3652" s="99">
        <v>37</v>
      </c>
      <c r="C3652" s="99" t="s">
        <v>276</v>
      </c>
      <c r="D3652" s="99">
        <v>27100</v>
      </c>
      <c r="E3652" s="99" t="s">
        <v>61</v>
      </c>
      <c r="F3652" s="99">
        <v>1.06</v>
      </c>
      <c r="G3652" s="99" t="s">
        <v>287</v>
      </c>
      <c r="H3652" s="99" t="s">
        <v>60</v>
      </c>
      <c r="I3652" s="99" t="s">
        <v>59</v>
      </c>
      <c r="J3652" s="99" t="s">
        <v>264</v>
      </c>
      <c r="K3652" s="99">
        <v>32050</v>
      </c>
      <c r="L3652" s="99">
        <v>52169</v>
      </c>
      <c r="M3652" s="99">
        <v>0.61434951791293602</v>
      </c>
    </row>
    <row r="3653" spans="1:13" x14ac:dyDescent="0.35">
      <c r="A3653" s="99">
        <v>108.4</v>
      </c>
      <c r="B3653" s="99">
        <v>37</v>
      </c>
      <c r="C3653" s="99" t="s">
        <v>276</v>
      </c>
      <c r="D3653" s="99">
        <v>27647</v>
      </c>
      <c r="E3653" s="99" t="s">
        <v>61</v>
      </c>
      <c r="F3653" s="99">
        <v>1.06</v>
      </c>
      <c r="G3653" s="99" t="s">
        <v>287</v>
      </c>
      <c r="H3653" s="99" t="s">
        <v>60</v>
      </c>
      <c r="I3653" s="99" t="s">
        <v>59</v>
      </c>
      <c r="J3653" s="99" t="s">
        <v>264</v>
      </c>
      <c r="K3653" s="99">
        <v>32050</v>
      </c>
      <c r="L3653" s="99">
        <v>52169</v>
      </c>
      <c r="M3653" s="99">
        <v>0.61434951791293602</v>
      </c>
    </row>
    <row r="3654" spans="1:13" x14ac:dyDescent="0.35">
      <c r="A3654" s="99">
        <v>111.4</v>
      </c>
      <c r="B3654" s="99">
        <v>37</v>
      </c>
      <c r="C3654" s="99" t="s">
        <v>276</v>
      </c>
      <c r="D3654" s="99">
        <v>28023</v>
      </c>
      <c r="E3654" s="99" t="s">
        <v>61</v>
      </c>
      <c r="F3654" s="99">
        <v>1.06</v>
      </c>
      <c r="G3654" s="99" t="s">
        <v>287</v>
      </c>
      <c r="H3654" s="99" t="s">
        <v>60</v>
      </c>
      <c r="I3654" s="99" t="s">
        <v>59</v>
      </c>
      <c r="J3654" s="99" t="s">
        <v>264</v>
      </c>
      <c r="K3654" s="99">
        <v>32050</v>
      </c>
      <c r="L3654" s="99">
        <v>52169</v>
      </c>
      <c r="M3654" s="99">
        <v>0.61434951791293602</v>
      </c>
    </row>
    <row r="3655" spans="1:13" x14ac:dyDescent="0.35">
      <c r="A3655" s="99">
        <v>114.4</v>
      </c>
      <c r="B3655" s="99">
        <v>37</v>
      </c>
      <c r="C3655" s="99" t="s">
        <v>276</v>
      </c>
      <c r="D3655" s="99">
        <v>28684</v>
      </c>
      <c r="E3655" s="99" t="s">
        <v>61</v>
      </c>
      <c r="F3655" s="99">
        <v>1.06</v>
      </c>
      <c r="G3655" s="99" t="s">
        <v>287</v>
      </c>
      <c r="H3655" s="99" t="s">
        <v>60</v>
      </c>
      <c r="I3655" s="99" t="s">
        <v>59</v>
      </c>
      <c r="J3655" s="99" t="s">
        <v>264</v>
      </c>
      <c r="K3655" s="99">
        <v>32050</v>
      </c>
      <c r="L3655" s="99">
        <v>52169</v>
      </c>
      <c r="M3655" s="99">
        <v>0.61434951791293602</v>
      </c>
    </row>
    <row r="3656" spans="1:13" x14ac:dyDescent="0.35">
      <c r="A3656" s="99">
        <v>117.4</v>
      </c>
      <c r="B3656" s="99">
        <v>37</v>
      </c>
      <c r="C3656" s="99" t="s">
        <v>276</v>
      </c>
      <c r="D3656" s="99">
        <v>29056</v>
      </c>
      <c r="E3656" s="99" t="s">
        <v>61</v>
      </c>
      <c r="F3656" s="99">
        <v>1.06</v>
      </c>
      <c r="G3656" s="99" t="s">
        <v>287</v>
      </c>
      <c r="H3656" s="99" t="s">
        <v>60</v>
      </c>
      <c r="I3656" s="99" t="s">
        <v>59</v>
      </c>
      <c r="J3656" s="99" t="s">
        <v>264</v>
      </c>
      <c r="K3656" s="99">
        <v>32050</v>
      </c>
      <c r="L3656" s="99">
        <v>52169</v>
      </c>
      <c r="M3656" s="99">
        <v>0.61434951791293602</v>
      </c>
    </row>
    <row r="3657" spans="1:13" x14ac:dyDescent="0.35">
      <c r="A3657" s="99">
        <v>120.4</v>
      </c>
      <c r="B3657" s="99">
        <v>37</v>
      </c>
      <c r="C3657" s="99" t="s">
        <v>276</v>
      </c>
      <c r="D3657" s="99">
        <v>29269</v>
      </c>
      <c r="E3657" s="99" t="s">
        <v>61</v>
      </c>
      <c r="F3657" s="99">
        <v>1.06</v>
      </c>
      <c r="G3657" s="99" t="s">
        <v>287</v>
      </c>
      <c r="H3657" s="99" t="s">
        <v>60</v>
      </c>
      <c r="I3657" s="99" t="s">
        <v>59</v>
      </c>
      <c r="J3657" s="99" t="s">
        <v>264</v>
      </c>
      <c r="K3657" s="99">
        <v>32050</v>
      </c>
      <c r="L3657" s="99">
        <v>52169</v>
      </c>
      <c r="M3657" s="99">
        <v>0.61434951791293602</v>
      </c>
    </row>
    <row r="3658" spans="1:13" x14ac:dyDescent="0.35">
      <c r="A3658" s="99">
        <v>123.4</v>
      </c>
      <c r="B3658" s="99">
        <v>37</v>
      </c>
      <c r="C3658" s="99" t="s">
        <v>276</v>
      </c>
      <c r="D3658" s="99">
        <v>29952</v>
      </c>
      <c r="E3658" s="99" t="s">
        <v>61</v>
      </c>
      <c r="F3658" s="99">
        <v>1.06</v>
      </c>
      <c r="G3658" s="99" t="s">
        <v>287</v>
      </c>
      <c r="H3658" s="99" t="s">
        <v>60</v>
      </c>
      <c r="I3658" s="99" t="s">
        <v>59</v>
      </c>
      <c r="J3658" s="99" t="s">
        <v>264</v>
      </c>
      <c r="K3658" s="99">
        <v>32050</v>
      </c>
      <c r="L3658" s="99">
        <v>52169</v>
      </c>
      <c r="M3658" s="99">
        <v>0.61434951791293602</v>
      </c>
    </row>
    <row r="3659" spans="1:13" x14ac:dyDescent="0.35">
      <c r="A3659" s="99">
        <v>126.4</v>
      </c>
      <c r="B3659" s="99">
        <v>37</v>
      </c>
      <c r="C3659" s="99" t="s">
        <v>276</v>
      </c>
      <c r="D3659" s="99">
        <v>29695</v>
      </c>
      <c r="E3659" s="99" t="s">
        <v>61</v>
      </c>
      <c r="F3659" s="99">
        <v>1.06</v>
      </c>
      <c r="G3659" s="99" t="s">
        <v>287</v>
      </c>
      <c r="H3659" s="99" t="s">
        <v>60</v>
      </c>
      <c r="I3659" s="99" t="s">
        <v>59</v>
      </c>
      <c r="J3659" s="99" t="s">
        <v>264</v>
      </c>
      <c r="K3659" s="99">
        <v>32050</v>
      </c>
      <c r="L3659" s="99">
        <v>52169</v>
      </c>
      <c r="M3659" s="99">
        <v>0.61434951791293602</v>
      </c>
    </row>
    <row r="3660" spans="1:13" x14ac:dyDescent="0.35">
      <c r="A3660" s="99">
        <v>129.4</v>
      </c>
      <c r="B3660" s="99">
        <v>37</v>
      </c>
      <c r="C3660" s="99" t="s">
        <v>276</v>
      </c>
      <c r="D3660" s="99">
        <v>30180</v>
      </c>
      <c r="E3660" s="99" t="s">
        <v>61</v>
      </c>
      <c r="F3660" s="99">
        <v>1.06</v>
      </c>
      <c r="G3660" s="99" t="s">
        <v>287</v>
      </c>
      <c r="H3660" s="99" t="s">
        <v>60</v>
      </c>
      <c r="I3660" s="99" t="s">
        <v>59</v>
      </c>
      <c r="J3660" s="99" t="s">
        <v>264</v>
      </c>
      <c r="K3660" s="99">
        <v>32050</v>
      </c>
      <c r="L3660" s="99">
        <v>52169</v>
      </c>
      <c r="M3660" s="99">
        <v>0.61434951791293602</v>
      </c>
    </row>
    <row r="3661" spans="1:13" x14ac:dyDescent="0.35">
      <c r="A3661" s="99">
        <v>132.4</v>
      </c>
      <c r="B3661" s="99">
        <v>37</v>
      </c>
      <c r="C3661" s="99" t="s">
        <v>276</v>
      </c>
      <c r="D3661" s="99">
        <v>30944</v>
      </c>
      <c r="E3661" s="99" t="s">
        <v>61</v>
      </c>
      <c r="F3661" s="99">
        <v>1.06</v>
      </c>
      <c r="G3661" s="99" t="s">
        <v>287</v>
      </c>
      <c r="H3661" s="99" t="s">
        <v>60</v>
      </c>
      <c r="I3661" s="99" t="s">
        <v>59</v>
      </c>
      <c r="J3661" s="99" t="s">
        <v>264</v>
      </c>
      <c r="K3661" s="99">
        <v>32050</v>
      </c>
      <c r="L3661" s="99">
        <v>52169</v>
      </c>
      <c r="M3661" s="99">
        <v>0.61434951791293602</v>
      </c>
    </row>
    <row r="3662" spans="1:13" x14ac:dyDescent="0.35">
      <c r="A3662" s="99">
        <v>135.4</v>
      </c>
      <c r="B3662" s="99">
        <v>37</v>
      </c>
      <c r="C3662" s="99" t="s">
        <v>276</v>
      </c>
      <c r="D3662" s="99">
        <v>30426</v>
      </c>
      <c r="E3662" s="99" t="s">
        <v>61</v>
      </c>
      <c r="F3662" s="99">
        <v>1.06</v>
      </c>
      <c r="G3662" s="99" t="s">
        <v>287</v>
      </c>
      <c r="H3662" s="99" t="s">
        <v>60</v>
      </c>
      <c r="I3662" s="99" t="s">
        <v>59</v>
      </c>
      <c r="J3662" s="99" t="s">
        <v>264</v>
      </c>
      <c r="K3662" s="99">
        <v>32050</v>
      </c>
      <c r="L3662" s="99">
        <v>52169</v>
      </c>
      <c r="M3662" s="99">
        <v>0.61434951791293602</v>
      </c>
    </row>
    <row r="3663" spans="1:13" x14ac:dyDescent="0.35">
      <c r="A3663" s="99">
        <v>138.4</v>
      </c>
      <c r="B3663" s="99">
        <v>37</v>
      </c>
      <c r="C3663" s="99" t="s">
        <v>276</v>
      </c>
      <c r="D3663" s="99">
        <v>30836</v>
      </c>
      <c r="E3663" s="99" t="s">
        <v>61</v>
      </c>
      <c r="F3663" s="99">
        <v>1.06</v>
      </c>
      <c r="G3663" s="99" t="s">
        <v>287</v>
      </c>
      <c r="H3663" s="99" t="s">
        <v>60</v>
      </c>
      <c r="I3663" s="99" t="s">
        <v>59</v>
      </c>
      <c r="J3663" s="99" t="s">
        <v>264</v>
      </c>
      <c r="K3663" s="99">
        <v>32050</v>
      </c>
      <c r="L3663" s="99">
        <v>52169</v>
      </c>
      <c r="M3663" s="99">
        <v>0.61434951791293602</v>
      </c>
    </row>
    <row r="3664" spans="1:13" x14ac:dyDescent="0.35">
      <c r="A3664" s="99">
        <v>141.4</v>
      </c>
      <c r="B3664" s="99">
        <v>37</v>
      </c>
      <c r="C3664" s="99" t="s">
        <v>276</v>
      </c>
      <c r="D3664" s="99">
        <v>31073</v>
      </c>
      <c r="E3664" s="99" t="s">
        <v>61</v>
      </c>
      <c r="F3664" s="99">
        <v>1.06</v>
      </c>
      <c r="G3664" s="99" t="s">
        <v>287</v>
      </c>
      <c r="H3664" s="99" t="s">
        <v>60</v>
      </c>
      <c r="I3664" s="99" t="s">
        <v>59</v>
      </c>
      <c r="J3664" s="99" t="s">
        <v>264</v>
      </c>
      <c r="K3664" s="99">
        <v>32050</v>
      </c>
      <c r="L3664" s="99">
        <v>52169</v>
      </c>
      <c r="M3664" s="99">
        <v>0.61434951791293602</v>
      </c>
    </row>
    <row r="3665" spans="1:13" x14ac:dyDescent="0.35">
      <c r="A3665" s="99">
        <v>144.4</v>
      </c>
      <c r="B3665" s="99">
        <v>37</v>
      </c>
      <c r="C3665" s="99" t="s">
        <v>276</v>
      </c>
      <c r="D3665" s="99">
        <v>31242</v>
      </c>
      <c r="E3665" s="99" t="s">
        <v>61</v>
      </c>
      <c r="F3665" s="99">
        <v>1.06</v>
      </c>
      <c r="G3665" s="99" t="s">
        <v>287</v>
      </c>
      <c r="H3665" s="99" t="s">
        <v>60</v>
      </c>
      <c r="I3665" s="99" t="s">
        <v>59</v>
      </c>
      <c r="J3665" s="99" t="s">
        <v>264</v>
      </c>
      <c r="K3665" s="99">
        <v>32050</v>
      </c>
      <c r="L3665" s="99">
        <v>52169</v>
      </c>
      <c r="M3665" s="99">
        <v>0.61434951791293602</v>
      </c>
    </row>
    <row r="3666" spans="1:13" x14ac:dyDescent="0.35">
      <c r="A3666" s="99">
        <v>147.4</v>
      </c>
      <c r="B3666" s="99">
        <v>37</v>
      </c>
      <c r="C3666" s="99" t="s">
        <v>276</v>
      </c>
      <c r="D3666" s="99">
        <v>31623</v>
      </c>
      <c r="E3666" s="99" t="s">
        <v>61</v>
      </c>
      <c r="F3666" s="99">
        <v>1.06</v>
      </c>
      <c r="G3666" s="99" t="s">
        <v>287</v>
      </c>
      <c r="H3666" s="99" t="s">
        <v>60</v>
      </c>
      <c r="I3666" s="99" t="s">
        <v>59</v>
      </c>
      <c r="J3666" s="99" t="s">
        <v>264</v>
      </c>
      <c r="K3666" s="99">
        <v>32050</v>
      </c>
      <c r="L3666" s="99">
        <v>52169</v>
      </c>
      <c r="M3666" s="99">
        <v>0.61434951791293602</v>
      </c>
    </row>
    <row r="3667" spans="1:13" x14ac:dyDescent="0.35">
      <c r="A3667" s="99">
        <v>150.4</v>
      </c>
      <c r="B3667" s="99">
        <v>37</v>
      </c>
      <c r="C3667" s="99" t="s">
        <v>276</v>
      </c>
      <c r="D3667" s="99">
        <v>31433</v>
      </c>
      <c r="E3667" s="99" t="s">
        <v>61</v>
      </c>
      <c r="F3667" s="99">
        <v>1.06</v>
      </c>
      <c r="G3667" s="99" t="s">
        <v>287</v>
      </c>
      <c r="H3667" s="99" t="s">
        <v>60</v>
      </c>
      <c r="I3667" s="99" t="s">
        <v>59</v>
      </c>
      <c r="J3667" s="99" t="s">
        <v>264</v>
      </c>
      <c r="K3667" s="99">
        <v>32050</v>
      </c>
      <c r="L3667" s="99">
        <v>52169</v>
      </c>
      <c r="M3667" s="99">
        <v>0.61434951791293602</v>
      </c>
    </row>
    <row r="3668" spans="1:13" x14ac:dyDescent="0.35">
      <c r="A3668" s="99">
        <v>153.4</v>
      </c>
      <c r="B3668" s="99">
        <v>37</v>
      </c>
      <c r="C3668" s="99" t="s">
        <v>276</v>
      </c>
      <c r="D3668" s="99">
        <v>31145</v>
      </c>
      <c r="E3668" s="99" t="s">
        <v>61</v>
      </c>
      <c r="F3668" s="99">
        <v>1.06</v>
      </c>
      <c r="G3668" s="99" t="s">
        <v>287</v>
      </c>
      <c r="H3668" s="99" t="s">
        <v>60</v>
      </c>
      <c r="I3668" s="99" t="s">
        <v>59</v>
      </c>
      <c r="J3668" s="99" t="s">
        <v>264</v>
      </c>
      <c r="K3668" s="99">
        <v>32050</v>
      </c>
      <c r="L3668" s="99">
        <v>52169</v>
      </c>
      <c r="M3668" s="99">
        <v>0.61434951791293602</v>
      </c>
    </row>
    <row r="3669" spans="1:13" x14ac:dyDescent="0.35">
      <c r="A3669" s="99">
        <v>156.4</v>
      </c>
      <c r="B3669" s="99">
        <v>37</v>
      </c>
      <c r="C3669" s="99" t="s">
        <v>276</v>
      </c>
      <c r="D3669" s="99">
        <v>31725</v>
      </c>
      <c r="E3669" s="99" t="s">
        <v>61</v>
      </c>
      <c r="F3669" s="99">
        <v>1.06</v>
      </c>
      <c r="G3669" s="99" t="s">
        <v>287</v>
      </c>
      <c r="H3669" s="99" t="s">
        <v>60</v>
      </c>
      <c r="I3669" s="99" t="s">
        <v>59</v>
      </c>
      <c r="J3669" s="99" t="s">
        <v>264</v>
      </c>
      <c r="K3669" s="99">
        <v>32050</v>
      </c>
      <c r="L3669" s="99">
        <v>52169</v>
      </c>
      <c r="M3669" s="99">
        <v>0.61434951791293602</v>
      </c>
    </row>
    <row r="3670" spans="1:13" x14ac:dyDescent="0.35">
      <c r="A3670" s="99">
        <v>159.4</v>
      </c>
      <c r="B3670" s="99">
        <v>37</v>
      </c>
      <c r="C3670" s="99" t="s">
        <v>276</v>
      </c>
      <c r="D3670" s="99">
        <v>31635</v>
      </c>
      <c r="E3670" s="99" t="s">
        <v>61</v>
      </c>
      <c r="F3670" s="99">
        <v>1.06</v>
      </c>
      <c r="G3670" s="99" t="s">
        <v>287</v>
      </c>
      <c r="H3670" s="99" t="s">
        <v>60</v>
      </c>
      <c r="I3670" s="99" t="s">
        <v>59</v>
      </c>
      <c r="J3670" s="99" t="s">
        <v>264</v>
      </c>
      <c r="K3670" s="99">
        <v>32050</v>
      </c>
      <c r="L3670" s="99">
        <v>52169</v>
      </c>
      <c r="M3670" s="99">
        <v>0.61434951791293602</v>
      </c>
    </row>
    <row r="3671" spans="1:13" x14ac:dyDescent="0.35">
      <c r="A3671" s="99">
        <v>162.4</v>
      </c>
      <c r="B3671" s="99">
        <v>37</v>
      </c>
      <c r="C3671" s="99" t="s">
        <v>276</v>
      </c>
      <c r="D3671" s="99">
        <v>31818</v>
      </c>
      <c r="E3671" s="99" t="s">
        <v>61</v>
      </c>
      <c r="F3671" s="99">
        <v>1.06</v>
      </c>
      <c r="G3671" s="99" t="s">
        <v>287</v>
      </c>
      <c r="H3671" s="99" t="s">
        <v>60</v>
      </c>
      <c r="I3671" s="99" t="s">
        <v>59</v>
      </c>
      <c r="J3671" s="99" t="s">
        <v>264</v>
      </c>
      <c r="K3671" s="99">
        <v>32050</v>
      </c>
      <c r="L3671" s="99">
        <v>52169</v>
      </c>
      <c r="M3671" s="99">
        <v>0.61434951791293602</v>
      </c>
    </row>
    <row r="3672" spans="1:13" x14ac:dyDescent="0.35">
      <c r="A3672" s="99">
        <v>165.4</v>
      </c>
      <c r="B3672" s="99">
        <v>37</v>
      </c>
      <c r="C3672" s="99" t="s">
        <v>276</v>
      </c>
      <c r="D3672" s="99">
        <v>31675</v>
      </c>
      <c r="E3672" s="99" t="s">
        <v>61</v>
      </c>
      <c r="F3672" s="99">
        <v>1.06</v>
      </c>
      <c r="G3672" s="99" t="s">
        <v>287</v>
      </c>
      <c r="H3672" s="99" t="s">
        <v>60</v>
      </c>
      <c r="I3672" s="99" t="s">
        <v>59</v>
      </c>
      <c r="J3672" s="99" t="s">
        <v>264</v>
      </c>
      <c r="K3672" s="99">
        <v>32050</v>
      </c>
      <c r="L3672" s="99">
        <v>52169</v>
      </c>
      <c r="M3672" s="99">
        <v>0.61434951791293602</v>
      </c>
    </row>
    <row r="3673" spans="1:13" x14ac:dyDescent="0.35">
      <c r="A3673" s="99">
        <v>168.4</v>
      </c>
      <c r="B3673" s="99">
        <v>37</v>
      </c>
      <c r="C3673" s="99" t="s">
        <v>276</v>
      </c>
      <c r="D3673" s="99">
        <v>31583</v>
      </c>
      <c r="E3673" s="99" t="s">
        <v>61</v>
      </c>
      <c r="F3673" s="99">
        <v>1.06</v>
      </c>
      <c r="G3673" s="99" t="s">
        <v>287</v>
      </c>
      <c r="H3673" s="99" t="s">
        <v>60</v>
      </c>
      <c r="I3673" s="99" t="s">
        <v>59</v>
      </c>
      <c r="J3673" s="99" t="s">
        <v>264</v>
      </c>
      <c r="K3673" s="99">
        <v>32050</v>
      </c>
      <c r="L3673" s="99">
        <v>52169</v>
      </c>
      <c r="M3673" s="99">
        <v>0.61434951791293602</v>
      </c>
    </row>
    <row r="3674" spans="1:13" x14ac:dyDescent="0.35">
      <c r="A3674" s="99">
        <v>171.4</v>
      </c>
      <c r="B3674" s="99">
        <v>37</v>
      </c>
      <c r="C3674" s="99" t="s">
        <v>276</v>
      </c>
      <c r="D3674" s="99">
        <v>32047</v>
      </c>
      <c r="E3674" s="99" t="s">
        <v>61</v>
      </c>
      <c r="F3674" s="99">
        <v>1.06</v>
      </c>
      <c r="G3674" s="99" t="s">
        <v>287</v>
      </c>
      <c r="H3674" s="99" t="s">
        <v>60</v>
      </c>
      <c r="I3674" s="99" t="s">
        <v>59</v>
      </c>
      <c r="J3674" s="99" t="s">
        <v>264</v>
      </c>
      <c r="K3674" s="99">
        <v>32050</v>
      </c>
      <c r="L3674" s="99">
        <v>52169</v>
      </c>
      <c r="M3674" s="99">
        <v>0.61434951791293602</v>
      </c>
    </row>
    <row r="3675" spans="1:13" x14ac:dyDescent="0.35">
      <c r="A3675" s="99">
        <v>174.4</v>
      </c>
      <c r="B3675" s="99">
        <v>37</v>
      </c>
      <c r="C3675" s="99" t="s">
        <v>276</v>
      </c>
      <c r="D3675" s="99">
        <v>31373</v>
      </c>
      <c r="E3675" s="99" t="s">
        <v>61</v>
      </c>
      <c r="F3675" s="99">
        <v>1.06</v>
      </c>
      <c r="G3675" s="99" t="s">
        <v>287</v>
      </c>
      <c r="H3675" s="99" t="s">
        <v>60</v>
      </c>
      <c r="I3675" s="99" t="s">
        <v>59</v>
      </c>
      <c r="J3675" s="99" t="s">
        <v>264</v>
      </c>
      <c r="K3675" s="99">
        <v>32050</v>
      </c>
      <c r="L3675" s="99">
        <v>52169</v>
      </c>
      <c r="M3675" s="99">
        <v>0.61434951791293602</v>
      </c>
    </row>
    <row r="3676" spans="1:13" x14ac:dyDescent="0.35">
      <c r="A3676" s="99">
        <v>177.4</v>
      </c>
      <c r="B3676" s="99">
        <v>36.9</v>
      </c>
      <c r="C3676" s="99" t="s">
        <v>276</v>
      </c>
      <c r="D3676" s="99">
        <v>31897</v>
      </c>
      <c r="E3676" s="99" t="s">
        <v>61</v>
      </c>
      <c r="F3676" s="99">
        <v>1.06</v>
      </c>
      <c r="G3676" s="99" t="s">
        <v>287</v>
      </c>
      <c r="H3676" s="99" t="s">
        <v>60</v>
      </c>
      <c r="I3676" s="99" t="s">
        <v>59</v>
      </c>
      <c r="J3676" s="99" t="s">
        <v>264</v>
      </c>
      <c r="K3676" s="99">
        <v>32050</v>
      </c>
      <c r="L3676" s="99">
        <v>52169</v>
      </c>
      <c r="M3676" s="99">
        <v>0.61434951791293602</v>
      </c>
    </row>
    <row r="3677" spans="1:13" x14ac:dyDescent="0.35">
      <c r="A3677" s="99">
        <v>180.4</v>
      </c>
      <c r="B3677" s="99">
        <v>37</v>
      </c>
      <c r="C3677" s="99" t="s">
        <v>276</v>
      </c>
      <c r="D3677" s="99">
        <v>31512</v>
      </c>
      <c r="E3677" s="99" t="s">
        <v>61</v>
      </c>
      <c r="F3677" s="99">
        <v>1.06</v>
      </c>
      <c r="G3677" s="99" t="s">
        <v>287</v>
      </c>
      <c r="H3677" s="99" t="s">
        <v>60</v>
      </c>
      <c r="I3677" s="99" t="s">
        <v>59</v>
      </c>
      <c r="J3677" s="99" t="s">
        <v>264</v>
      </c>
      <c r="K3677" s="99">
        <v>32050</v>
      </c>
      <c r="L3677" s="99">
        <v>52169</v>
      </c>
      <c r="M3677" s="99">
        <v>0.61434951791293602</v>
      </c>
    </row>
    <row r="3678" spans="1:13" x14ac:dyDescent="0.35">
      <c r="A3678" s="99">
        <v>183.4</v>
      </c>
      <c r="B3678" s="99">
        <v>37</v>
      </c>
      <c r="C3678" s="99" t="s">
        <v>276</v>
      </c>
      <c r="D3678" s="99">
        <v>31913</v>
      </c>
      <c r="E3678" s="99" t="s">
        <v>61</v>
      </c>
      <c r="F3678" s="99">
        <v>1.06</v>
      </c>
      <c r="G3678" s="99" t="s">
        <v>287</v>
      </c>
      <c r="H3678" s="99" t="s">
        <v>60</v>
      </c>
      <c r="I3678" s="99" t="s">
        <v>59</v>
      </c>
      <c r="J3678" s="99" t="s">
        <v>264</v>
      </c>
      <c r="K3678" s="99">
        <v>32050</v>
      </c>
      <c r="L3678" s="99">
        <v>52169</v>
      </c>
      <c r="M3678" s="99">
        <v>0.61434951791293602</v>
      </c>
    </row>
    <row r="3679" spans="1:13" x14ac:dyDescent="0.35">
      <c r="A3679" s="99">
        <v>186.4</v>
      </c>
      <c r="B3679" s="99">
        <v>37</v>
      </c>
      <c r="C3679" s="99" t="s">
        <v>276</v>
      </c>
      <c r="D3679" s="99">
        <v>31923</v>
      </c>
      <c r="E3679" s="99" t="s">
        <v>61</v>
      </c>
      <c r="F3679" s="99">
        <v>1.06</v>
      </c>
      <c r="G3679" s="99" t="s">
        <v>287</v>
      </c>
      <c r="H3679" s="99" t="s">
        <v>60</v>
      </c>
      <c r="I3679" s="99" t="s">
        <v>59</v>
      </c>
      <c r="J3679" s="99" t="s">
        <v>264</v>
      </c>
      <c r="K3679" s="99">
        <v>32050</v>
      </c>
      <c r="L3679" s="99">
        <v>52169</v>
      </c>
      <c r="M3679" s="99">
        <v>0.61434951791293602</v>
      </c>
    </row>
    <row r="3680" spans="1:13" x14ac:dyDescent="0.35">
      <c r="A3680" s="99">
        <v>189.4</v>
      </c>
      <c r="B3680" s="99">
        <v>37</v>
      </c>
      <c r="C3680" s="99" t="s">
        <v>276</v>
      </c>
      <c r="D3680" s="99">
        <v>32010</v>
      </c>
      <c r="E3680" s="99" t="s">
        <v>61</v>
      </c>
      <c r="F3680" s="99">
        <v>1.06</v>
      </c>
      <c r="G3680" s="99" t="s">
        <v>287</v>
      </c>
      <c r="H3680" s="99" t="s">
        <v>60</v>
      </c>
      <c r="I3680" s="99" t="s">
        <v>59</v>
      </c>
      <c r="J3680" s="99" t="s">
        <v>264</v>
      </c>
      <c r="K3680" s="99">
        <v>32050</v>
      </c>
      <c r="L3680" s="99">
        <v>52169</v>
      </c>
      <c r="M3680" s="99">
        <v>0.61434951791293602</v>
      </c>
    </row>
    <row r="3681" spans="1:13" x14ac:dyDescent="0.35">
      <c r="A3681" s="99">
        <v>192.4</v>
      </c>
      <c r="B3681" s="99">
        <v>37</v>
      </c>
      <c r="C3681" s="99" t="s">
        <v>276</v>
      </c>
      <c r="D3681" s="99">
        <v>31851</v>
      </c>
      <c r="E3681" s="99" t="s">
        <v>61</v>
      </c>
      <c r="F3681" s="99">
        <v>1.06</v>
      </c>
      <c r="G3681" s="99" t="s">
        <v>287</v>
      </c>
      <c r="H3681" s="99" t="s">
        <v>60</v>
      </c>
      <c r="I3681" s="99" t="s">
        <v>59</v>
      </c>
      <c r="J3681" s="99" t="s">
        <v>264</v>
      </c>
      <c r="K3681" s="99">
        <v>32050</v>
      </c>
      <c r="L3681" s="99">
        <v>52169</v>
      </c>
      <c r="M3681" s="99">
        <v>0.61434951791293602</v>
      </c>
    </row>
    <row r="3682" spans="1:13" x14ac:dyDescent="0.35">
      <c r="A3682" s="99">
        <v>195.4</v>
      </c>
      <c r="B3682" s="99">
        <v>37</v>
      </c>
      <c r="C3682" s="99" t="s">
        <v>276</v>
      </c>
      <c r="D3682" s="99">
        <v>31759</v>
      </c>
      <c r="E3682" s="99" t="s">
        <v>61</v>
      </c>
      <c r="F3682" s="99">
        <v>1.06</v>
      </c>
      <c r="G3682" s="99" t="s">
        <v>287</v>
      </c>
      <c r="H3682" s="99" t="s">
        <v>60</v>
      </c>
      <c r="I3682" s="99" t="s">
        <v>59</v>
      </c>
      <c r="J3682" s="99" t="s">
        <v>264</v>
      </c>
      <c r="K3682" s="99">
        <v>32050</v>
      </c>
      <c r="L3682" s="99">
        <v>52169</v>
      </c>
      <c r="M3682" s="99">
        <v>0.61434951791293602</v>
      </c>
    </row>
    <row r="3683" spans="1:13" x14ac:dyDescent="0.35">
      <c r="A3683" s="99">
        <v>198.4</v>
      </c>
      <c r="B3683" s="99">
        <v>37</v>
      </c>
      <c r="C3683" s="99" t="s">
        <v>276</v>
      </c>
      <c r="D3683" s="99">
        <v>31629</v>
      </c>
      <c r="E3683" s="99" t="s">
        <v>61</v>
      </c>
      <c r="F3683" s="99">
        <v>1.06</v>
      </c>
      <c r="G3683" s="99" t="s">
        <v>287</v>
      </c>
      <c r="H3683" s="99" t="s">
        <v>60</v>
      </c>
      <c r="I3683" s="99" t="s">
        <v>59</v>
      </c>
      <c r="J3683" s="99" t="s">
        <v>264</v>
      </c>
      <c r="K3683" s="99">
        <v>32050</v>
      </c>
      <c r="L3683" s="99">
        <v>52169</v>
      </c>
      <c r="M3683" s="99">
        <v>0.61434951791293602</v>
      </c>
    </row>
    <row r="3684" spans="1:13" x14ac:dyDescent="0.35">
      <c r="A3684" s="99">
        <v>201.4</v>
      </c>
      <c r="B3684" s="99">
        <v>37</v>
      </c>
      <c r="C3684" s="99" t="s">
        <v>276</v>
      </c>
      <c r="D3684" s="99">
        <v>31929</v>
      </c>
      <c r="E3684" s="99" t="s">
        <v>61</v>
      </c>
      <c r="F3684" s="99">
        <v>1.06</v>
      </c>
      <c r="G3684" s="99" t="s">
        <v>287</v>
      </c>
      <c r="H3684" s="99" t="s">
        <v>60</v>
      </c>
      <c r="I3684" s="99" t="s">
        <v>59</v>
      </c>
      <c r="J3684" s="99" t="s">
        <v>264</v>
      </c>
      <c r="K3684" s="99">
        <v>32050</v>
      </c>
      <c r="L3684" s="99">
        <v>52169</v>
      </c>
      <c r="M3684" s="99">
        <v>0.61434951791293602</v>
      </c>
    </row>
    <row r="3685" spans="1:13" x14ac:dyDescent="0.35">
      <c r="A3685" s="99">
        <v>204.4</v>
      </c>
      <c r="B3685" s="99">
        <v>37</v>
      </c>
      <c r="C3685" s="99" t="s">
        <v>276</v>
      </c>
      <c r="D3685" s="99">
        <v>31429</v>
      </c>
      <c r="E3685" s="99" t="s">
        <v>61</v>
      </c>
      <c r="F3685" s="99">
        <v>1.06</v>
      </c>
      <c r="G3685" s="99" t="s">
        <v>287</v>
      </c>
      <c r="H3685" s="99" t="s">
        <v>60</v>
      </c>
      <c r="I3685" s="99" t="s">
        <v>59</v>
      </c>
      <c r="J3685" s="99" t="s">
        <v>264</v>
      </c>
      <c r="K3685" s="99">
        <v>32050</v>
      </c>
      <c r="L3685" s="99">
        <v>52169</v>
      </c>
      <c r="M3685" s="99">
        <v>0.61434951791293602</v>
      </c>
    </row>
    <row r="3686" spans="1:13" x14ac:dyDescent="0.35">
      <c r="A3686" s="99">
        <v>207.4</v>
      </c>
      <c r="B3686" s="99">
        <v>37</v>
      </c>
      <c r="C3686" s="99" t="s">
        <v>276</v>
      </c>
      <c r="D3686" s="99">
        <v>31547</v>
      </c>
      <c r="E3686" s="99" t="s">
        <v>61</v>
      </c>
      <c r="F3686" s="99">
        <v>1.06</v>
      </c>
      <c r="G3686" s="99" t="s">
        <v>287</v>
      </c>
      <c r="H3686" s="99" t="s">
        <v>60</v>
      </c>
      <c r="I3686" s="99" t="s">
        <v>59</v>
      </c>
      <c r="J3686" s="99" t="s">
        <v>264</v>
      </c>
      <c r="K3686" s="99">
        <v>32050</v>
      </c>
      <c r="L3686" s="99">
        <v>52169</v>
      </c>
      <c r="M3686" s="99">
        <v>0.61434951791293602</v>
      </c>
    </row>
    <row r="3687" spans="1:13" x14ac:dyDescent="0.35">
      <c r="A3687" s="99">
        <v>210.4</v>
      </c>
      <c r="B3687" s="99">
        <v>37</v>
      </c>
      <c r="C3687" s="99" t="s">
        <v>276</v>
      </c>
      <c r="D3687" s="99">
        <v>31940</v>
      </c>
      <c r="E3687" s="99" t="s">
        <v>61</v>
      </c>
      <c r="F3687" s="99">
        <v>1.06</v>
      </c>
      <c r="G3687" s="99" t="s">
        <v>287</v>
      </c>
      <c r="H3687" s="99" t="s">
        <v>60</v>
      </c>
      <c r="I3687" s="99" t="s">
        <v>59</v>
      </c>
      <c r="J3687" s="99" t="s">
        <v>264</v>
      </c>
      <c r="K3687" s="99">
        <v>32050</v>
      </c>
      <c r="L3687" s="99">
        <v>52169</v>
      </c>
      <c r="M3687" s="99">
        <v>0.61434951791293602</v>
      </c>
    </row>
    <row r="3688" spans="1:13" x14ac:dyDescent="0.35">
      <c r="A3688" s="99">
        <v>213.4</v>
      </c>
      <c r="B3688" s="99">
        <v>37</v>
      </c>
      <c r="C3688" s="99" t="s">
        <v>276</v>
      </c>
      <c r="D3688" s="99">
        <v>31614</v>
      </c>
      <c r="E3688" s="99" t="s">
        <v>61</v>
      </c>
      <c r="F3688" s="99">
        <v>1.06</v>
      </c>
      <c r="G3688" s="99" t="s">
        <v>287</v>
      </c>
      <c r="H3688" s="99" t="s">
        <v>60</v>
      </c>
      <c r="I3688" s="99" t="s">
        <v>59</v>
      </c>
      <c r="J3688" s="99" t="s">
        <v>264</v>
      </c>
      <c r="K3688" s="99">
        <v>32050</v>
      </c>
      <c r="L3688" s="99">
        <v>52169</v>
      </c>
      <c r="M3688" s="99">
        <v>0.61434951791293602</v>
      </c>
    </row>
    <row r="3689" spans="1:13" x14ac:dyDescent="0.35">
      <c r="A3689" s="99">
        <v>216.4</v>
      </c>
      <c r="B3689" s="99">
        <v>37</v>
      </c>
      <c r="C3689" s="99" t="s">
        <v>276</v>
      </c>
      <c r="D3689" s="99">
        <v>31639</v>
      </c>
      <c r="E3689" s="99" t="s">
        <v>61</v>
      </c>
      <c r="F3689" s="99">
        <v>1.06</v>
      </c>
      <c r="G3689" s="99" t="s">
        <v>287</v>
      </c>
      <c r="H3689" s="99" t="s">
        <v>60</v>
      </c>
      <c r="I3689" s="99" t="s">
        <v>59</v>
      </c>
      <c r="J3689" s="99" t="s">
        <v>264</v>
      </c>
      <c r="K3689" s="99">
        <v>32050</v>
      </c>
      <c r="L3689" s="99">
        <v>52169</v>
      </c>
      <c r="M3689" s="99">
        <v>0.61434951791293602</v>
      </c>
    </row>
    <row r="3690" spans="1:13" x14ac:dyDescent="0.35">
      <c r="A3690" s="99">
        <v>219.4</v>
      </c>
      <c r="B3690" s="99">
        <v>37</v>
      </c>
      <c r="C3690" s="99" t="s">
        <v>276</v>
      </c>
      <c r="D3690" s="99">
        <v>31450</v>
      </c>
      <c r="E3690" s="99" t="s">
        <v>61</v>
      </c>
      <c r="F3690" s="99">
        <v>1.06</v>
      </c>
      <c r="G3690" s="99" t="s">
        <v>287</v>
      </c>
      <c r="H3690" s="99" t="s">
        <v>60</v>
      </c>
      <c r="I3690" s="99" t="s">
        <v>59</v>
      </c>
      <c r="J3690" s="99" t="s">
        <v>264</v>
      </c>
      <c r="K3690" s="99">
        <v>32050</v>
      </c>
      <c r="L3690" s="99">
        <v>52169</v>
      </c>
      <c r="M3690" s="99">
        <v>0.61434951791293602</v>
      </c>
    </row>
    <row r="3691" spans="1:13" x14ac:dyDescent="0.35">
      <c r="A3691" s="99">
        <v>222.4</v>
      </c>
      <c r="B3691" s="99">
        <v>37</v>
      </c>
      <c r="C3691" s="99" t="s">
        <v>276</v>
      </c>
      <c r="D3691" s="99">
        <v>32050</v>
      </c>
      <c r="E3691" s="99" t="s">
        <v>61</v>
      </c>
      <c r="F3691" s="99">
        <v>1.06</v>
      </c>
      <c r="G3691" s="99" t="s">
        <v>287</v>
      </c>
      <c r="H3691" s="99" t="s">
        <v>60</v>
      </c>
      <c r="I3691" s="99" t="s">
        <v>59</v>
      </c>
      <c r="J3691" s="99" t="s">
        <v>264</v>
      </c>
      <c r="K3691" s="99">
        <v>32050</v>
      </c>
      <c r="L3691" s="99">
        <v>52169</v>
      </c>
      <c r="M3691" s="99">
        <v>0.61434951791293602</v>
      </c>
    </row>
    <row r="3692" spans="1:13" x14ac:dyDescent="0.35">
      <c r="A3692" s="99">
        <v>225.4</v>
      </c>
      <c r="B3692" s="99">
        <v>37</v>
      </c>
      <c r="C3692" s="99" t="s">
        <v>276</v>
      </c>
      <c r="D3692" s="99">
        <v>31878</v>
      </c>
      <c r="E3692" s="99" t="s">
        <v>61</v>
      </c>
      <c r="F3692" s="99">
        <v>1.06</v>
      </c>
      <c r="G3692" s="99" t="s">
        <v>287</v>
      </c>
      <c r="H3692" s="99" t="s">
        <v>60</v>
      </c>
      <c r="I3692" s="99" t="s">
        <v>59</v>
      </c>
      <c r="J3692" s="99" t="s">
        <v>264</v>
      </c>
      <c r="K3692" s="99">
        <v>32050</v>
      </c>
      <c r="L3692" s="99">
        <v>52169</v>
      </c>
      <c r="M3692" s="99">
        <v>0.61434951791293602</v>
      </c>
    </row>
    <row r="3693" spans="1:13" x14ac:dyDescent="0.35">
      <c r="A3693" s="99">
        <v>228.4</v>
      </c>
      <c r="B3693" s="99">
        <v>37</v>
      </c>
      <c r="C3693" s="99" t="s">
        <v>276</v>
      </c>
      <c r="D3693" s="99">
        <v>31645</v>
      </c>
      <c r="E3693" s="99" t="s">
        <v>61</v>
      </c>
      <c r="F3693" s="99">
        <v>1.06</v>
      </c>
      <c r="G3693" s="99" t="s">
        <v>287</v>
      </c>
      <c r="H3693" s="99" t="s">
        <v>60</v>
      </c>
      <c r="I3693" s="99" t="s">
        <v>59</v>
      </c>
      <c r="J3693" s="99" t="s">
        <v>264</v>
      </c>
      <c r="K3693" s="99">
        <v>32050</v>
      </c>
      <c r="L3693" s="99">
        <v>52169</v>
      </c>
      <c r="M3693" s="99">
        <v>0.61434951791293602</v>
      </c>
    </row>
    <row r="3694" spans="1:13" x14ac:dyDescent="0.35">
      <c r="A3694" s="99">
        <v>231.4</v>
      </c>
      <c r="B3694" s="99">
        <v>37</v>
      </c>
      <c r="C3694" s="99" t="s">
        <v>276</v>
      </c>
      <c r="D3694" s="99">
        <v>31690</v>
      </c>
      <c r="E3694" s="99" t="s">
        <v>61</v>
      </c>
      <c r="F3694" s="99">
        <v>1.06</v>
      </c>
      <c r="G3694" s="99" t="s">
        <v>287</v>
      </c>
      <c r="H3694" s="99" t="s">
        <v>60</v>
      </c>
      <c r="I3694" s="99" t="s">
        <v>59</v>
      </c>
      <c r="J3694" s="99" t="s">
        <v>264</v>
      </c>
      <c r="K3694" s="99">
        <v>32050</v>
      </c>
      <c r="L3694" s="99">
        <v>52169</v>
      </c>
      <c r="M3694" s="99">
        <v>0.61434951791293602</v>
      </c>
    </row>
    <row r="3695" spans="1:13" x14ac:dyDescent="0.35">
      <c r="A3695" s="99">
        <v>234.4</v>
      </c>
      <c r="B3695" s="99">
        <v>37</v>
      </c>
      <c r="C3695" s="99" t="s">
        <v>276</v>
      </c>
      <c r="D3695" s="99">
        <v>31793</v>
      </c>
      <c r="E3695" s="99" t="s">
        <v>61</v>
      </c>
      <c r="F3695" s="99">
        <v>1.06</v>
      </c>
      <c r="G3695" s="99" t="s">
        <v>287</v>
      </c>
      <c r="H3695" s="99" t="s">
        <v>60</v>
      </c>
      <c r="I3695" s="99" t="s">
        <v>59</v>
      </c>
      <c r="J3695" s="99" t="s">
        <v>264</v>
      </c>
      <c r="K3695" s="99">
        <v>32050</v>
      </c>
      <c r="L3695" s="99">
        <v>52169</v>
      </c>
      <c r="M3695" s="99">
        <v>0.61434951791293602</v>
      </c>
    </row>
    <row r="3696" spans="1:13" x14ac:dyDescent="0.35">
      <c r="A3696" s="99">
        <v>237.4</v>
      </c>
      <c r="B3696" s="99">
        <v>37</v>
      </c>
      <c r="C3696" s="99" t="s">
        <v>276</v>
      </c>
      <c r="D3696" s="99">
        <v>31422</v>
      </c>
      <c r="E3696" s="99" t="s">
        <v>61</v>
      </c>
      <c r="F3696" s="99">
        <v>1.06</v>
      </c>
      <c r="G3696" s="99" t="s">
        <v>287</v>
      </c>
      <c r="H3696" s="99" t="s">
        <v>60</v>
      </c>
      <c r="I3696" s="99" t="s">
        <v>59</v>
      </c>
      <c r="J3696" s="99" t="s">
        <v>264</v>
      </c>
      <c r="K3696" s="99">
        <v>32050</v>
      </c>
      <c r="L3696" s="99">
        <v>52169</v>
      </c>
      <c r="M3696" s="99">
        <v>0.61434951791293602</v>
      </c>
    </row>
    <row r="3697" spans="1:13" x14ac:dyDescent="0.35">
      <c r="A3697" s="99">
        <v>240.4</v>
      </c>
      <c r="B3697" s="99">
        <v>37</v>
      </c>
      <c r="C3697" s="99" t="s">
        <v>276</v>
      </c>
      <c r="D3697" s="99">
        <v>31564</v>
      </c>
      <c r="E3697" s="99" t="s">
        <v>61</v>
      </c>
      <c r="F3697" s="99">
        <v>1.06</v>
      </c>
      <c r="G3697" s="99" t="s">
        <v>287</v>
      </c>
      <c r="H3697" s="99" t="s">
        <v>60</v>
      </c>
      <c r="I3697" s="99" t="s">
        <v>59</v>
      </c>
      <c r="J3697" s="99" t="s">
        <v>264</v>
      </c>
      <c r="K3697" s="99">
        <v>32050</v>
      </c>
      <c r="L3697" s="99">
        <v>52169</v>
      </c>
      <c r="M3697" s="99">
        <v>0.61434951791293602</v>
      </c>
    </row>
    <row r="3698" spans="1:13" x14ac:dyDescent="0.35">
      <c r="A3698" s="99">
        <v>243.4</v>
      </c>
      <c r="B3698" s="99">
        <v>37</v>
      </c>
      <c r="C3698" s="99" t="s">
        <v>276</v>
      </c>
      <c r="D3698" s="99">
        <v>31437</v>
      </c>
      <c r="E3698" s="99" t="s">
        <v>61</v>
      </c>
      <c r="F3698" s="99">
        <v>1.06</v>
      </c>
      <c r="G3698" s="99" t="s">
        <v>287</v>
      </c>
      <c r="H3698" s="99" t="s">
        <v>60</v>
      </c>
      <c r="I3698" s="99" t="s">
        <v>59</v>
      </c>
      <c r="J3698" s="99" t="s">
        <v>264</v>
      </c>
      <c r="K3698" s="99">
        <v>32050</v>
      </c>
      <c r="L3698" s="99">
        <v>52169</v>
      </c>
      <c r="M3698" s="99">
        <v>0.61434951791293602</v>
      </c>
    </row>
    <row r="3699" spans="1:13" x14ac:dyDescent="0.35">
      <c r="A3699" s="99">
        <v>246.4</v>
      </c>
      <c r="B3699" s="99">
        <v>37</v>
      </c>
      <c r="C3699" s="99" t="s">
        <v>276</v>
      </c>
      <c r="D3699" s="99">
        <v>31446</v>
      </c>
      <c r="E3699" s="99" t="s">
        <v>61</v>
      </c>
      <c r="F3699" s="99">
        <v>1.06</v>
      </c>
      <c r="G3699" s="99" t="s">
        <v>287</v>
      </c>
      <c r="H3699" s="99" t="s">
        <v>60</v>
      </c>
      <c r="I3699" s="99" t="s">
        <v>59</v>
      </c>
      <c r="J3699" s="99" t="s">
        <v>264</v>
      </c>
      <c r="K3699" s="99">
        <v>32050</v>
      </c>
      <c r="L3699" s="99">
        <v>52169</v>
      </c>
      <c r="M3699" s="99">
        <v>0.61434951791293602</v>
      </c>
    </row>
    <row r="3700" spans="1:13" x14ac:dyDescent="0.35">
      <c r="A3700" s="99">
        <v>249.4</v>
      </c>
      <c r="B3700" s="99">
        <v>37</v>
      </c>
      <c r="C3700" s="99" t="s">
        <v>276</v>
      </c>
      <c r="D3700" s="99">
        <v>31530</v>
      </c>
      <c r="E3700" s="99" t="s">
        <v>61</v>
      </c>
      <c r="F3700" s="99">
        <v>1.06</v>
      </c>
      <c r="G3700" s="99" t="s">
        <v>287</v>
      </c>
      <c r="H3700" s="99" t="s">
        <v>60</v>
      </c>
      <c r="I3700" s="99" t="s">
        <v>59</v>
      </c>
      <c r="J3700" s="99" t="s">
        <v>264</v>
      </c>
      <c r="K3700" s="99">
        <v>32050</v>
      </c>
      <c r="L3700" s="99">
        <v>52169</v>
      </c>
      <c r="M3700" s="99">
        <v>0.61434951791293602</v>
      </c>
    </row>
    <row r="3701" spans="1:13" x14ac:dyDescent="0.35">
      <c r="A3701" s="99">
        <v>252.4</v>
      </c>
      <c r="B3701" s="99">
        <v>37</v>
      </c>
      <c r="C3701" s="99" t="s">
        <v>276</v>
      </c>
      <c r="D3701" s="99">
        <v>31585</v>
      </c>
      <c r="E3701" s="99" t="s">
        <v>61</v>
      </c>
      <c r="F3701" s="99">
        <v>1.06</v>
      </c>
      <c r="G3701" s="99" t="s">
        <v>287</v>
      </c>
      <c r="H3701" s="99" t="s">
        <v>60</v>
      </c>
      <c r="I3701" s="99" t="s">
        <v>59</v>
      </c>
      <c r="J3701" s="99" t="s">
        <v>264</v>
      </c>
      <c r="K3701" s="99">
        <v>32050</v>
      </c>
      <c r="L3701" s="99">
        <v>52169</v>
      </c>
      <c r="M3701" s="99">
        <v>0.61434951791293602</v>
      </c>
    </row>
    <row r="3702" spans="1:13" x14ac:dyDescent="0.35">
      <c r="A3702" s="99">
        <v>255.4</v>
      </c>
      <c r="B3702" s="99">
        <v>37</v>
      </c>
      <c r="C3702" s="99" t="s">
        <v>276</v>
      </c>
      <c r="D3702" s="99">
        <v>31233</v>
      </c>
      <c r="E3702" s="99" t="s">
        <v>61</v>
      </c>
      <c r="F3702" s="99">
        <v>1.06</v>
      </c>
      <c r="G3702" s="99" t="s">
        <v>287</v>
      </c>
      <c r="H3702" s="99" t="s">
        <v>60</v>
      </c>
      <c r="I3702" s="99" t="s">
        <v>59</v>
      </c>
      <c r="J3702" s="99" t="s">
        <v>264</v>
      </c>
      <c r="K3702" s="99">
        <v>32050</v>
      </c>
      <c r="L3702" s="99">
        <v>52169</v>
      </c>
      <c r="M3702" s="99">
        <v>0.61434951791293602</v>
      </c>
    </row>
    <row r="3703" spans="1:13" x14ac:dyDescent="0.35">
      <c r="A3703" s="99">
        <v>258.39999999999998</v>
      </c>
      <c r="B3703" s="99">
        <v>37</v>
      </c>
      <c r="C3703" s="99" t="s">
        <v>276</v>
      </c>
      <c r="D3703" s="99">
        <v>31303</v>
      </c>
      <c r="E3703" s="99" t="s">
        <v>61</v>
      </c>
      <c r="F3703" s="99">
        <v>1.06</v>
      </c>
      <c r="G3703" s="99" t="s">
        <v>287</v>
      </c>
      <c r="H3703" s="99" t="s">
        <v>60</v>
      </c>
      <c r="I3703" s="99" t="s">
        <v>59</v>
      </c>
      <c r="J3703" s="99" t="s">
        <v>264</v>
      </c>
      <c r="K3703" s="99">
        <v>32050</v>
      </c>
      <c r="L3703" s="99">
        <v>52169</v>
      </c>
      <c r="M3703" s="99">
        <v>0.61434951791293602</v>
      </c>
    </row>
    <row r="3704" spans="1:13" x14ac:dyDescent="0.35">
      <c r="A3704" s="99">
        <v>261.39999999999998</v>
      </c>
      <c r="B3704" s="99">
        <v>37</v>
      </c>
      <c r="C3704" s="99" t="s">
        <v>276</v>
      </c>
      <c r="D3704" s="99">
        <v>31754</v>
      </c>
      <c r="E3704" s="99" t="s">
        <v>61</v>
      </c>
      <c r="F3704" s="99">
        <v>1.06</v>
      </c>
      <c r="G3704" s="99" t="s">
        <v>287</v>
      </c>
      <c r="H3704" s="99" t="s">
        <v>60</v>
      </c>
      <c r="I3704" s="99" t="s">
        <v>59</v>
      </c>
      <c r="J3704" s="99" t="s">
        <v>264</v>
      </c>
      <c r="K3704" s="99">
        <v>32050</v>
      </c>
      <c r="L3704" s="99">
        <v>52169</v>
      </c>
      <c r="M3704" s="99">
        <v>0.61434951791293602</v>
      </c>
    </row>
    <row r="3705" spans="1:13" x14ac:dyDescent="0.35">
      <c r="A3705" s="99">
        <v>264.39999999999998</v>
      </c>
      <c r="B3705" s="99">
        <v>37</v>
      </c>
      <c r="C3705" s="99" t="s">
        <v>276</v>
      </c>
      <c r="D3705" s="99">
        <v>31120</v>
      </c>
      <c r="E3705" s="99" t="s">
        <v>61</v>
      </c>
      <c r="F3705" s="99">
        <v>1.06</v>
      </c>
      <c r="G3705" s="99" t="s">
        <v>287</v>
      </c>
      <c r="H3705" s="99" t="s">
        <v>60</v>
      </c>
      <c r="I3705" s="99" t="s">
        <v>59</v>
      </c>
      <c r="J3705" s="99" t="s">
        <v>264</v>
      </c>
      <c r="K3705" s="99">
        <v>32050</v>
      </c>
      <c r="L3705" s="99">
        <v>52169</v>
      </c>
      <c r="M3705" s="99">
        <v>0.61434951791293602</v>
      </c>
    </row>
    <row r="3706" spans="1:13" x14ac:dyDescent="0.35">
      <c r="A3706" s="99">
        <v>267.39999999999998</v>
      </c>
      <c r="B3706" s="99">
        <v>37</v>
      </c>
      <c r="C3706" s="99" t="s">
        <v>276</v>
      </c>
      <c r="D3706" s="99">
        <v>31251</v>
      </c>
      <c r="E3706" s="99" t="s">
        <v>61</v>
      </c>
      <c r="F3706" s="99">
        <v>1.06</v>
      </c>
      <c r="G3706" s="99" t="s">
        <v>287</v>
      </c>
      <c r="H3706" s="99" t="s">
        <v>60</v>
      </c>
      <c r="I3706" s="99" t="s">
        <v>59</v>
      </c>
      <c r="J3706" s="99" t="s">
        <v>264</v>
      </c>
      <c r="K3706" s="99">
        <v>32050</v>
      </c>
      <c r="L3706" s="99">
        <v>52169</v>
      </c>
      <c r="M3706" s="99">
        <v>0.61434951791293602</v>
      </c>
    </row>
    <row r="3707" spans="1:13" x14ac:dyDescent="0.35">
      <c r="A3707" s="99">
        <v>270.39999999999998</v>
      </c>
      <c r="B3707" s="99">
        <v>37</v>
      </c>
      <c r="C3707" s="99" t="s">
        <v>276</v>
      </c>
      <c r="D3707" s="99">
        <v>31116</v>
      </c>
      <c r="E3707" s="99" t="s">
        <v>61</v>
      </c>
      <c r="F3707" s="99">
        <v>1.06</v>
      </c>
      <c r="G3707" s="99" t="s">
        <v>287</v>
      </c>
      <c r="H3707" s="99" t="s">
        <v>60</v>
      </c>
      <c r="I3707" s="99" t="s">
        <v>59</v>
      </c>
      <c r="J3707" s="99" t="s">
        <v>264</v>
      </c>
      <c r="K3707" s="99">
        <v>32050</v>
      </c>
      <c r="L3707" s="99">
        <v>52169</v>
      </c>
      <c r="M3707" s="99">
        <v>0.61434951791293602</v>
      </c>
    </row>
    <row r="3708" spans="1:13" x14ac:dyDescent="0.35">
      <c r="A3708" s="99">
        <v>273.39999999999998</v>
      </c>
      <c r="B3708" s="99">
        <v>37</v>
      </c>
      <c r="C3708" s="99" t="s">
        <v>276</v>
      </c>
      <c r="D3708" s="99">
        <v>31631</v>
      </c>
      <c r="E3708" s="99" t="s">
        <v>61</v>
      </c>
      <c r="F3708" s="99">
        <v>1.06</v>
      </c>
      <c r="G3708" s="99" t="s">
        <v>287</v>
      </c>
      <c r="H3708" s="99" t="s">
        <v>60</v>
      </c>
      <c r="I3708" s="99" t="s">
        <v>59</v>
      </c>
      <c r="J3708" s="99" t="s">
        <v>264</v>
      </c>
      <c r="K3708" s="99">
        <v>32050</v>
      </c>
      <c r="L3708" s="99">
        <v>52169</v>
      </c>
      <c r="M3708" s="99">
        <v>0.61434951791293602</v>
      </c>
    </row>
    <row r="3709" spans="1:13" x14ac:dyDescent="0.35">
      <c r="A3709" s="99">
        <v>276.39999999999998</v>
      </c>
      <c r="B3709" s="99">
        <v>37</v>
      </c>
      <c r="C3709" s="99" t="s">
        <v>276</v>
      </c>
      <c r="D3709" s="99">
        <v>31191</v>
      </c>
      <c r="E3709" s="99" t="s">
        <v>61</v>
      </c>
      <c r="F3709" s="99">
        <v>1.06</v>
      </c>
      <c r="G3709" s="99" t="s">
        <v>287</v>
      </c>
      <c r="H3709" s="99" t="s">
        <v>60</v>
      </c>
      <c r="I3709" s="99" t="s">
        <v>59</v>
      </c>
      <c r="J3709" s="99" t="s">
        <v>264</v>
      </c>
      <c r="K3709" s="99">
        <v>32050</v>
      </c>
      <c r="L3709" s="99">
        <v>52169</v>
      </c>
      <c r="M3709" s="99">
        <v>0.61434951791293602</v>
      </c>
    </row>
    <row r="3710" spans="1:13" x14ac:dyDescent="0.35">
      <c r="A3710" s="99">
        <v>279.39999999999998</v>
      </c>
      <c r="B3710" s="99">
        <v>37</v>
      </c>
      <c r="C3710" s="99" t="s">
        <v>276</v>
      </c>
      <c r="D3710" s="99">
        <v>31396</v>
      </c>
      <c r="E3710" s="99" t="s">
        <v>61</v>
      </c>
      <c r="F3710" s="99">
        <v>1.06</v>
      </c>
      <c r="G3710" s="99" t="s">
        <v>287</v>
      </c>
      <c r="H3710" s="99" t="s">
        <v>60</v>
      </c>
      <c r="I3710" s="99" t="s">
        <v>59</v>
      </c>
      <c r="J3710" s="99" t="s">
        <v>264</v>
      </c>
      <c r="K3710" s="99">
        <v>32050</v>
      </c>
      <c r="L3710" s="99">
        <v>52169</v>
      </c>
      <c r="M3710" s="99">
        <v>0.61434951791293602</v>
      </c>
    </row>
    <row r="3711" spans="1:13" x14ac:dyDescent="0.35">
      <c r="A3711" s="99">
        <v>282.39999999999998</v>
      </c>
      <c r="B3711" s="99">
        <v>37</v>
      </c>
      <c r="C3711" s="99" t="s">
        <v>276</v>
      </c>
      <c r="D3711" s="99">
        <v>31459</v>
      </c>
      <c r="E3711" s="99" t="s">
        <v>61</v>
      </c>
      <c r="F3711" s="99">
        <v>1.06</v>
      </c>
      <c r="G3711" s="99" t="s">
        <v>287</v>
      </c>
      <c r="H3711" s="99" t="s">
        <v>60</v>
      </c>
      <c r="I3711" s="99" t="s">
        <v>59</v>
      </c>
      <c r="J3711" s="99" t="s">
        <v>264</v>
      </c>
      <c r="K3711" s="99">
        <v>32050</v>
      </c>
      <c r="L3711" s="99">
        <v>52169</v>
      </c>
      <c r="M3711" s="99">
        <v>0.61434951791293602</v>
      </c>
    </row>
    <row r="3712" spans="1:13" x14ac:dyDescent="0.35">
      <c r="A3712" s="99">
        <v>285.39999999999998</v>
      </c>
      <c r="B3712" s="99">
        <v>37</v>
      </c>
      <c r="C3712" s="99" t="s">
        <v>276</v>
      </c>
      <c r="D3712" s="99">
        <v>31188</v>
      </c>
      <c r="E3712" s="99" t="s">
        <v>61</v>
      </c>
      <c r="F3712" s="99">
        <v>1.06</v>
      </c>
      <c r="G3712" s="99" t="s">
        <v>287</v>
      </c>
      <c r="H3712" s="99" t="s">
        <v>60</v>
      </c>
      <c r="I3712" s="99" t="s">
        <v>59</v>
      </c>
      <c r="J3712" s="99" t="s">
        <v>264</v>
      </c>
      <c r="K3712" s="99">
        <v>32050</v>
      </c>
      <c r="L3712" s="99">
        <v>52169</v>
      </c>
      <c r="M3712" s="99">
        <v>0.61434951791293602</v>
      </c>
    </row>
    <row r="3713" spans="1:13" x14ac:dyDescent="0.35">
      <c r="A3713" s="99">
        <v>288.39999999999998</v>
      </c>
      <c r="B3713" s="99">
        <v>37</v>
      </c>
      <c r="C3713" s="99" t="s">
        <v>276</v>
      </c>
      <c r="D3713" s="99">
        <v>31794</v>
      </c>
      <c r="E3713" s="99" t="s">
        <v>61</v>
      </c>
      <c r="F3713" s="99">
        <v>1.06</v>
      </c>
      <c r="G3713" s="99" t="s">
        <v>287</v>
      </c>
      <c r="H3713" s="99" t="s">
        <v>60</v>
      </c>
      <c r="I3713" s="99" t="s">
        <v>59</v>
      </c>
      <c r="J3713" s="99" t="s">
        <v>264</v>
      </c>
      <c r="K3713" s="99">
        <v>32050</v>
      </c>
      <c r="L3713" s="99">
        <v>52169</v>
      </c>
      <c r="M3713" s="99">
        <v>0.61434951791293602</v>
      </c>
    </row>
    <row r="3714" spans="1:13" x14ac:dyDescent="0.35">
      <c r="A3714" s="99">
        <v>291.39999999999998</v>
      </c>
      <c r="B3714" s="99">
        <v>37</v>
      </c>
      <c r="C3714" s="99" t="s">
        <v>276</v>
      </c>
      <c r="D3714" s="99">
        <v>30973</v>
      </c>
      <c r="E3714" s="99" t="s">
        <v>61</v>
      </c>
      <c r="F3714" s="99">
        <v>1.06</v>
      </c>
      <c r="G3714" s="99" t="s">
        <v>287</v>
      </c>
      <c r="H3714" s="99" t="s">
        <v>60</v>
      </c>
      <c r="I3714" s="99" t="s">
        <v>59</v>
      </c>
      <c r="J3714" s="99" t="s">
        <v>264</v>
      </c>
      <c r="K3714" s="99">
        <v>32050</v>
      </c>
      <c r="L3714" s="99">
        <v>52169</v>
      </c>
      <c r="M3714" s="99">
        <v>0.61434951791293602</v>
      </c>
    </row>
    <row r="3715" spans="1:13" x14ac:dyDescent="0.35">
      <c r="A3715" s="99">
        <v>294.39999999999998</v>
      </c>
      <c r="B3715" s="99">
        <v>37</v>
      </c>
      <c r="C3715" s="99" t="s">
        <v>276</v>
      </c>
      <c r="D3715" s="99">
        <v>31276</v>
      </c>
      <c r="E3715" s="99" t="s">
        <v>61</v>
      </c>
      <c r="F3715" s="99">
        <v>1.06</v>
      </c>
      <c r="G3715" s="99" t="s">
        <v>287</v>
      </c>
      <c r="H3715" s="99" t="s">
        <v>60</v>
      </c>
      <c r="I3715" s="99" t="s">
        <v>59</v>
      </c>
      <c r="J3715" s="99" t="s">
        <v>264</v>
      </c>
      <c r="K3715" s="99">
        <v>32050</v>
      </c>
      <c r="L3715" s="99">
        <v>52169</v>
      </c>
      <c r="M3715" s="99">
        <v>0.61434951791293602</v>
      </c>
    </row>
    <row r="3716" spans="1:13" x14ac:dyDescent="0.35">
      <c r="A3716" s="99">
        <v>297.39999999999998</v>
      </c>
      <c r="B3716" s="99">
        <v>37</v>
      </c>
      <c r="C3716" s="99" t="s">
        <v>276</v>
      </c>
      <c r="D3716" s="99">
        <v>31801</v>
      </c>
      <c r="E3716" s="99" t="s">
        <v>61</v>
      </c>
      <c r="F3716" s="99">
        <v>1.06</v>
      </c>
      <c r="G3716" s="99" t="s">
        <v>287</v>
      </c>
      <c r="H3716" s="99" t="s">
        <v>60</v>
      </c>
      <c r="I3716" s="99" t="s">
        <v>59</v>
      </c>
      <c r="J3716" s="99" t="s">
        <v>264</v>
      </c>
      <c r="K3716" s="99">
        <v>32050</v>
      </c>
      <c r="L3716" s="99">
        <v>52169</v>
      </c>
      <c r="M3716" s="99">
        <v>0.61434951791293602</v>
      </c>
    </row>
    <row r="3717" spans="1:13" x14ac:dyDescent="0.35">
      <c r="A3717" s="99">
        <v>300.39999999999998</v>
      </c>
      <c r="B3717" s="99">
        <v>37</v>
      </c>
      <c r="C3717" s="99" t="s">
        <v>276</v>
      </c>
      <c r="D3717" s="99">
        <v>31716</v>
      </c>
      <c r="E3717" s="99" t="s">
        <v>61</v>
      </c>
      <c r="F3717" s="99">
        <v>1.06</v>
      </c>
      <c r="G3717" s="99" t="s">
        <v>287</v>
      </c>
      <c r="H3717" s="99" t="s">
        <v>60</v>
      </c>
      <c r="I3717" s="99" t="s">
        <v>59</v>
      </c>
      <c r="J3717" s="99" t="s">
        <v>264</v>
      </c>
      <c r="K3717" s="99">
        <v>32050</v>
      </c>
      <c r="L3717" s="99">
        <v>52169</v>
      </c>
      <c r="M3717" s="99">
        <v>0.61434951791293602</v>
      </c>
    </row>
    <row r="3718" spans="1:13" x14ac:dyDescent="0.35">
      <c r="A3718" s="99">
        <v>303.39999999999998</v>
      </c>
      <c r="B3718" s="99">
        <v>37</v>
      </c>
      <c r="C3718" s="99" t="s">
        <v>276</v>
      </c>
      <c r="D3718" s="99">
        <v>30970</v>
      </c>
      <c r="E3718" s="99" t="s">
        <v>61</v>
      </c>
      <c r="F3718" s="99">
        <v>1.06</v>
      </c>
      <c r="G3718" s="99" t="s">
        <v>287</v>
      </c>
      <c r="H3718" s="99" t="s">
        <v>60</v>
      </c>
      <c r="I3718" s="99" t="s">
        <v>59</v>
      </c>
      <c r="J3718" s="99" t="s">
        <v>264</v>
      </c>
      <c r="K3718" s="99">
        <v>32050</v>
      </c>
      <c r="L3718" s="99">
        <v>52169</v>
      </c>
      <c r="M3718" s="99">
        <v>0.61434951791293602</v>
      </c>
    </row>
    <row r="3719" spans="1:13" x14ac:dyDescent="0.35">
      <c r="A3719" s="99">
        <v>306.39999999999998</v>
      </c>
      <c r="B3719" s="99">
        <v>37</v>
      </c>
      <c r="C3719" s="99" t="s">
        <v>276</v>
      </c>
      <c r="D3719" s="99">
        <v>31195</v>
      </c>
      <c r="E3719" s="99" t="s">
        <v>61</v>
      </c>
      <c r="F3719" s="99">
        <v>1.06</v>
      </c>
      <c r="G3719" s="99" t="s">
        <v>287</v>
      </c>
      <c r="H3719" s="99" t="s">
        <v>60</v>
      </c>
      <c r="I3719" s="99" t="s">
        <v>59</v>
      </c>
      <c r="J3719" s="99" t="s">
        <v>264</v>
      </c>
      <c r="K3719" s="99">
        <v>32050</v>
      </c>
      <c r="L3719" s="99">
        <v>52169</v>
      </c>
      <c r="M3719" s="99">
        <v>0.61434951791293602</v>
      </c>
    </row>
    <row r="3720" spans="1:13" x14ac:dyDescent="0.35">
      <c r="A3720" s="99">
        <v>309.39999999999998</v>
      </c>
      <c r="B3720" s="99">
        <v>37</v>
      </c>
      <c r="C3720" s="99" t="s">
        <v>276</v>
      </c>
      <c r="D3720" s="99">
        <v>31108</v>
      </c>
      <c r="E3720" s="99" t="s">
        <v>61</v>
      </c>
      <c r="F3720" s="99">
        <v>1.06</v>
      </c>
      <c r="G3720" s="99" t="s">
        <v>287</v>
      </c>
      <c r="H3720" s="99" t="s">
        <v>60</v>
      </c>
      <c r="I3720" s="99" t="s">
        <v>59</v>
      </c>
      <c r="J3720" s="99" t="s">
        <v>264</v>
      </c>
      <c r="K3720" s="99">
        <v>32050</v>
      </c>
      <c r="L3720" s="99">
        <v>52169</v>
      </c>
      <c r="M3720" s="99">
        <v>0.61434951791293602</v>
      </c>
    </row>
    <row r="3721" spans="1:13" x14ac:dyDescent="0.35">
      <c r="A3721" s="99">
        <v>312.39999999999998</v>
      </c>
      <c r="B3721" s="99">
        <v>37</v>
      </c>
      <c r="C3721" s="99" t="s">
        <v>276</v>
      </c>
      <c r="D3721" s="99">
        <v>30899</v>
      </c>
      <c r="E3721" s="99" t="s">
        <v>61</v>
      </c>
      <c r="F3721" s="99">
        <v>1.06</v>
      </c>
      <c r="G3721" s="99" t="s">
        <v>287</v>
      </c>
      <c r="H3721" s="99" t="s">
        <v>60</v>
      </c>
      <c r="I3721" s="99" t="s">
        <v>59</v>
      </c>
      <c r="J3721" s="99" t="s">
        <v>264</v>
      </c>
      <c r="K3721" s="99">
        <v>32050</v>
      </c>
      <c r="L3721" s="99">
        <v>52169</v>
      </c>
      <c r="M3721" s="99">
        <v>0.61434951791293602</v>
      </c>
    </row>
    <row r="3722" spans="1:13" x14ac:dyDescent="0.35">
      <c r="A3722" s="99">
        <v>315.39999999999998</v>
      </c>
      <c r="B3722" s="99">
        <v>37</v>
      </c>
      <c r="C3722" s="99" t="s">
        <v>276</v>
      </c>
      <c r="D3722" s="99">
        <v>31243</v>
      </c>
      <c r="E3722" s="99" t="s">
        <v>61</v>
      </c>
      <c r="F3722" s="99">
        <v>1.06</v>
      </c>
      <c r="G3722" s="99" t="s">
        <v>287</v>
      </c>
      <c r="H3722" s="99" t="s">
        <v>60</v>
      </c>
      <c r="I3722" s="99" t="s">
        <v>59</v>
      </c>
      <c r="J3722" s="99" t="s">
        <v>264</v>
      </c>
      <c r="K3722" s="99">
        <v>32050</v>
      </c>
      <c r="L3722" s="99">
        <v>52169</v>
      </c>
      <c r="M3722" s="99">
        <v>0.61434951791293602</v>
      </c>
    </row>
    <row r="3723" spans="1:13" x14ac:dyDescent="0.35">
      <c r="A3723" s="99">
        <v>318.39999999999998</v>
      </c>
      <c r="B3723" s="99">
        <v>37</v>
      </c>
      <c r="C3723" s="99" t="s">
        <v>276</v>
      </c>
      <c r="D3723" s="99">
        <v>30918</v>
      </c>
      <c r="E3723" s="99" t="s">
        <v>61</v>
      </c>
      <c r="F3723" s="99">
        <v>1.06</v>
      </c>
      <c r="G3723" s="99" t="s">
        <v>287</v>
      </c>
      <c r="H3723" s="99" t="s">
        <v>60</v>
      </c>
      <c r="I3723" s="99" t="s">
        <v>59</v>
      </c>
      <c r="J3723" s="99" t="s">
        <v>264</v>
      </c>
      <c r="K3723" s="99">
        <v>32050</v>
      </c>
      <c r="L3723" s="99">
        <v>52169</v>
      </c>
      <c r="M3723" s="99">
        <v>0.61434951791293602</v>
      </c>
    </row>
    <row r="3724" spans="1:13" x14ac:dyDescent="0.35">
      <c r="A3724" s="99">
        <v>321.39999999999998</v>
      </c>
      <c r="B3724" s="99">
        <v>37</v>
      </c>
      <c r="C3724" s="99" t="s">
        <v>276</v>
      </c>
      <c r="D3724" s="99">
        <v>30980</v>
      </c>
      <c r="E3724" s="99" t="s">
        <v>61</v>
      </c>
      <c r="F3724" s="99">
        <v>1.06</v>
      </c>
      <c r="G3724" s="99" t="s">
        <v>287</v>
      </c>
      <c r="H3724" s="99" t="s">
        <v>60</v>
      </c>
      <c r="I3724" s="99" t="s">
        <v>59</v>
      </c>
      <c r="J3724" s="99" t="s">
        <v>264</v>
      </c>
      <c r="K3724" s="99">
        <v>32050</v>
      </c>
      <c r="L3724" s="99">
        <v>52169</v>
      </c>
      <c r="M3724" s="99">
        <v>0.61434951791293602</v>
      </c>
    </row>
    <row r="3725" spans="1:13" x14ac:dyDescent="0.35">
      <c r="A3725" s="99">
        <v>324.39999999999998</v>
      </c>
      <c r="B3725" s="99">
        <v>37</v>
      </c>
      <c r="C3725" s="99" t="s">
        <v>276</v>
      </c>
      <c r="D3725" s="99">
        <v>31274</v>
      </c>
      <c r="E3725" s="99" t="s">
        <v>61</v>
      </c>
      <c r="F3725" s="99">
        <v>1.06</v>
      </c>
      <c r="G3725" s="99" t="s">
        <v>287</v>
      </c>
      <c r="H3725" s="99" t="s">
        <v>60</v>
      </c>
      <c r="I3725" s="99" t="s">
        <v>59</v>
      </c>
      <c r="J3725" s="99" t="s">
        <v>264</v>
      </c>
      <c r="K3725" s="99">
        <v>32050</v>
      </c>
      <c r="L3725" s="99">
        <v>52169</v>
      </c>
      <c r="M3725" s="99">
        <v>0.61434951791293602</v>
      </c>
    </row>
    <row r="3726" spans="1:13" x14ac:dyDescent="0.35">
      <c r="A3726" s="99">
        <v>327.39999999999998</v>
      </c>
      <c r="B3726" s="99">
        <v>37</v>
      </c>
      <c r="C3726" s="99" t="s">
        <v>276</v>
      </c>
      <c r="D3726" s="99">
        <v>31179</v>
      </c>
      <c r="E3726" s="99" t="s">
        <v>61</v>
      </c>
      <c r="F3726" s="99">
        <v>1.06</v>
      </c>
      <c r="G3726" s="99" t="s">
        <v>287</v>
      </c>
      <c r="H3726" s="99" t="s">
        <v>60</v>
      </c>
      <c r="I3726" s="99" t="s">
        <v>59</v>
      </c>
      <c r="J3726" s="99" t="s">
        <v>264</v>
      </c>
      <c r="K3726" s="99">
        <v>32050</v>
      </c>
      <c r="L3726" s="99">
        <v>52169</v>
      </c>
      <c r="M3726" s="99">
        <v>0.61434951791293602</v>
      </c>
    </row>
    <row r="3727" spans="1:13" x14ac:dyDescent="0.35">
      <c r="A3727" s="99">
        <v>330.4</v>
      </c>
      <c r="B3727" s="99">
        <v>37</v>
      </c>
      <c r="C3727" s="99" t="s">
        <v>276</v>
      </c>
      <c r="D3727" s="99">
        <v>31072</v>
      </c>
      <c r="E3727" s="99" t="s">
        <v>61</v>
      </c>
      <c r="F3727" s="99">
        <v>1.06</v>
      </c>
      <c r="G3727" s="99" t="s">
        <v>287</v>
      </c>
      <c r="H3727" s="99" t="s">
        <v>60</v>
      </c>
      <c r="I3727" s="99" t="s">
        <v>59</v>
      </c>
      <c r="J3727" s="99" t="s">
        <v>264</v>
      </c>
      <c r="K3727" s="99">
        <v>32050</v>
      </c>
      <c r="L3727" s="99">
        <v>52169</v>
      </c>
      <c r="M3727" s="99">
        <v>0.61434951791293602</v>
      </c>
    </row>
    <row r="3728" spans="1:13" x14ac:dyDescent="0.35">
      <c r="A3728" s="99">
        <v>333.4</v>
      </c>
      <c r="B3728" s="99">
        <v>37</v>
      </c>
      <c r="C3728" s="99" t="s">
        <v>276</v>
      </c>
      <c r="D3728" s="99">
        <v>31115</v>
      </c>
      <c r="E3728" s="99" t="s">
        <v>61</v>
      </c>
      <c r="F3728" s="99">
        <v>1.06</v>
      </c>
      <c r="G3728" s="99" t="s">
        <v>287</v>
      </c>
      <c r="H3728" s="99" t="s">
        <v>60</v>
      </c>
      <c r="I3728" s="99" t="s">
        <v>59</v>
      </c>
      <c r="J3728" s="99" t="s">
        <v>264</v>
      </c>
      <c r="K3728" s="99">
        <v>32050</v>
      </c>
      <c r="L3728" s="99">
        <v>52169</v>
      </c>
      <c r="M3728" s="99">
        <v>0.61434951791293602</v>
      </c>
    </row>
    <row r="3729" spans="1:13" x14ac:dyDescent="0.35">
      <c r="A3729" s="99">
        <v>336.4</v>
      </c>
      <c r="B3729" s="99">
        <v>37</v>
      </c>
      <c r="C3729" s="99" t="s">
        <v>276</v>
      </c>
      <c r="D3729" s="99">
        <v>31063</v>
      </c>
      <c r="E3729" s="99" t="s">
        <v>61</v>
      </c>
      <c r="F3729" s="99">
        <v>1.06</v>
      </c>
      <c r="G3729" s="99" t="s">
        <v>287</v>
      </c>
      <c r="H3729" s="99" t="s">
        <v>60</v>
      </c>
      <c r="I3729" s="99" t="s">
        <v>59</v>
      </c>
      <c r="J3729" s="99" t="s">
        <v>264</v>
      </c>
      <c r="K3729" s="99">
        <v>32050</v>
      </c>
      <c r="L3729" s="99">
        <v>52169</v>
      </c>
      <c r="M3729" s="99">
        <v>0.61434951791293602</v>
      </c>
    </row>
    <row r="3730" spans="1:13" x14ac:dyDescent="0.35">
      <c r="A3730" s="99">
        <v>339.4</v>
      </c>
      <c r="B3730" s="99">
        <v>37</v>
      </c>
      <c r="C3730" s="99" t="s">
        <v>276</v>
      </c>
      <c r="D3730" s="99">
        <v>31149</v>
      </c>
      <c r="E3730" s="99" t="s">
        <v>61</v>
      </c>
      <c r="F3730" s="99">
        <v>1.06</v>
      </c>
      <c r="G3730" s="99" t="s">
        <v>287</v>
      </c>
      <c r="H3730" s="99" t="s">
        <v>60</v>
      </c>
      <c r="I3730" s="99" t="s">
        <v>59</v>
      </c>
      <c r="J3730" s="99" t="s">
        <v>264</v>
      </c>
      <c r="K3730" s="99">
        <v>32050</v>
      </c>
      <c r="L3730" s="99">
        <v>52169</v>
      </c>
      <c r="M3730" s="99">
        <v>0.61434951791293602</v>
      </c>
    </row>
    <row r="3731" spans="1:13" x14ac:dyDescent="0.35">
      <c r="A3731" s="99">
        <v>342.4</v>
      </c>
      <c r="B3731" s="99">
        <v>37</v>
      </c>
      <c r="C3731" s="99" t="s">
        <v>276</v>
      </c>
      <c r="D3731" s="99">
        <v>31030</v>
      </c>
      <c r="E3731" s="99" t="s">
        <v>61</v>
      </c>
      <c r="F3731" s="99">
        <v>1.06</v>
      </c>
      <c r="G3731" s="99" t="s">
        <v>287</v>
      </c>
      <c r="H3731" s="99" t="s">
        <v>60</v>
      </c>
      <c r="I3731" s="99" t="s">
        <v>59</v>
      </c>
      <c r="J3731" s="99" t="s">
        <v>264</v>
      </c>
      <c r="K3731" s="99">
        <v>32050</v>
      </c>
      <c r="L3731" s="99">
        <v>52169</v>
      </c>
      <c r="M3731" s="99">
        <v>0.61434951791293602</v>
      </c>
    </row>
    <row r="3732" spans="1:13" x14ac:dyDescent="0.35">
      <c r="A3732" s="99">
        <v>345.4</v>
      </c>
      <c r="B3732" s="99">
        <v>37</v>
      </c>
      <c r="C3732" s="99" t="s">
        <v>276</v>
      </c>
      <c r="D3732" s="99">
        <v>31384</v>
      </c>
      <c r="E3732" s="99" t="s">
        <v>61</v>
      </c>
      <c r="F3732" s="99">
        <v>1.06</v>
      </c>
      <c r="G3732" s="99" t="s">
        <v>287</v>
      </c>
      <c r="H3732" s="99" t="s">
        <v>60</v>
      </c>
      <c r="I3732" s="99" t="s">
        <v>59</v>
      </c>
      <c r="J3732" s="99" t="s">
        <v>264</v>
      </c>
      <c r="K3732" s="99">
        <v>32050</v>
      </c>
      <c r="L3732" s="99">
        <v>52169</v>
      </c>
      <c r="M3732" s="99">
        <v>0.61434951791293602</v>
      </c>
    </row>
    <row r="3733" spans="1:13" x14ac:dyDescent="0.35">
      <c r="A3733" s="99">
        <v>348.4</v>
      </c>
      <c r="B3733" s="99">
        <v>37</v>
      </c>
      <c r="C3733" s="99" t="s">
        <v>276</v>
      </c>
      <c r="D3733" s="99">
        <v>31221</v>
      </c>
      <c r="E3733" s="99" t="s">
        <v>61</v>
      </c>
      <c r="F3733" s="99">
        <v>1.06</v>
      </c>
      <c r="G3733" s="99" t="s">
        <v>287</v>
      </c>
      <c r="H3733" s="99" t="s">
        <v>60</v>
      </c>
      <c r="I3733" s="99" t="s">
        <v>59</v>
      </c>
      <c r="J3733" s="99" t="s">
        <v>264</v>
      </c>
      <c r="K3733" s="99">
        <v>32050</v>
      </c>
      <c r="L3733" s="99">
        <v>52169</v>
      </c>
      <c r="M3733" s="99">
        <v>0.61434951791293602</v>
      </c>
    </row>
    <row r="3734" spans="1:13" x14ac:dyDescent="0.35">
      <c r="A3734" s="99">
        <v>351.4</v>
      </c>
      <c r="B3734" s="99">
        <v>37</v>
      </c>
      <c r="C3734" s="99" t="s">
        <v>276</v>
      </c>
      <c r="D3734" s="99">
        <v>31006</v>
      </c>
      <c r="E3734" s="99" t="s">
        <v>61</v>
      </c>
      <c r="F3734" s="99">
        <v>1.06</v>
      </c>
      <c r="G3734" s="99" t="s">
        <v>287</v>
      </c>
      <c r="H3734" s="99" t="s">
        <v>60</v>
      </c>
      <c r="I3734" s="99" t="s">
        <v>59</v>
      </c>
      <c r="J3734" s="99" t="s">
        <v>264</v>
      </c>
      <c r="K3734" s="99">
        <v>32050</v>
      </c>
      <c r="L3734" s="99">
        <v>52169</v>
      </c>
      <c r="M3734" s="99">
        <v>0.61434951791293602</v>
      </c>
    </row>
    <row r="3735" spans="1:13" x14ac:dyDescent="0.35">
      <c r="A3735" s="99">
        <v>354.4</v>
      </c>
      <c r="B3735" s="99">
        <v>37</v>
      </c>
      <c r="C3735" s="99" t="s">
        <v>276</v>
      </c>
      <c r="D3735" s="99">
        <v>31128</v>
      </c>
      <c r="E3735" s="99" t="s">
        <v>61</v>
      </c>
      <c r="F3735" s="99">
        <v>1.06</v>
      </c>
      <c r="G3735" s="99" t="s">
        <v>287</v>
      </c>
      <c r="H3735" s="99" t="s">
        <v>60</v>
      </c>
      <c r="I3735" s="99" t="s">
        <v>59</v>
      </c>
      <c r="J3735" s="99" t="s">
        <v>264</v>
      </c>
      <c r="K3735" s="99">
        <v>32050</v>
      </c>
      <c r="L3735" s="99">
        <v>52169</v>
      </c>
      <c r="M3735" s="99">
        <v>0.61434951791293602</v>
      </c>
    </row>
    <row r="3736" spans="1:13" x14ac:dyDescent="0.35">
      <c r="A3736" s="99">
        <v>357.4</v>
      </c>
      <c r="B3736" s="99">
        <v>37</v>
      </c>
      <c r="C3736" s="99" t="s">
        <v>276</v>
      </c>
      <c r="D3736" s="99">
        <v>31403</v>
      </c>
      <c r="E3736" s="99" t="s">
        <v>61</v>
      </c>
      <c r="F3736" s="99">
        <v>1.06</v>
      </c>
      <c r="G3736" s="99" t="s">
        <v>287</v>
      </c>
      <c r="H3736" s="99" t="s">
        <v>60</v>
      </c>
      <c r="I3736" s="99" t="s">
        <v>59</v>
      </c>
      <c r="J3736" s="99" t="s">
        <v>264</v>
      </c>
      <c r="K3736" s="99">
        <v>32050</v>
      </c>
      <c r="L3736" s="99">
        <v>52169</v>
      </c>
      <c r="M3736" s="99">
        <v>0.61434951791293602</v>
      </c>
    </row>
    <row r="3737" spans="1:13" x14ac:dyDescent="0.35">
      <c r="A3737" s="99">
        <v>360.4</v>
      </c>
      <c r="B3737" s="99">
        <v>37</v>
      </c>
      <c r="C3737" s="99" t="s">
        <v>276</v>
      </c>
      <c r="D3737" s="99">
        <v>30858</v>
      </c>
      <c r="E3737" s="99" t="s">
        <v>61</v>
      </c>
      <c r="F3737" s="99">
        <v>1.06</v>
      </c>
      <c r="G3737" s="99" t="s">
        <v>287</v>
      </c>
      <c r="H3737" s="99" t="s">
        <v>60</v>
      </c>
      <c r="I3737" s="99" t="s">
        <v>59</v>
      </c>
      <c r="J3737" s="99" t="s">
        <v>264</v>
      </c>
      <c r="K3737" s="99">
        <v>32050</v>
      </c>
      <c r="L3737" s="99">
        <v>52169</v>
      </c>
      <c r="M3737" s="99">
        <v>0.61434951791293602</v>
      </c>
    </row>
    <row r="3738" spans="1:13" x14ac:dyDescent="0.35">
      <c r="A3738" s="99">
        <v>363.4</v>
      </c>
      <c r="B3738" s="99">
        <v>37</v>
      </c>
      <c r="C3738" s="99" t="s">
        <v>276</v>
      </c>
      <c r="D3738" s="99">
        <v>31272</v>
      </c>
      <c r="E3738" s="99" t="s">
        <v>61</v>
      </c>
      <c r="F3738" s="99">
        <v>1.06</v>
      </c>
      <c r="G3738" s="99" t="s">
        <v>287</v>
      </c>
      <c r="H3738" s="99" t="s">
        <v>60</v>
      </c>
      <c r="I3738" s="99" t="s">
        <v>59</v>
      </c>
      <c r="J3738" s="99" t="s">
        <v>264</v>
      </c>
      <c r="K3738" s="99">
        <v>32050</v>
      </c>
      <c r="L3738" s="99">
        <v>52169</v>
      </c>
      <c r="M3738" s="99">
        <v>0.61434951791293602</v>
      </c>
    </row>
    <row r="3739" spans="1:13" x14ac:dyDescent="0.35">
      <c r="A3739" s="99">
        <v>366.4</v>
      </c>
      <c r="B3739" s="99">
        <v>37</v>
      </c>
      <c r="C3739" s="99" t="s">
        <v>276</v>
      </c>
      <c r="D3739" s="99">
        <v>30771</v>
      </c>
      <c r="E3739" s="99" t="s">
        <v>61</v>
      </c>
      <c r="F3739" s="99">
        <v>1.06</v>
      </c>
      <c r="G3739" s="99" t="s">
        <v>287</v>
      </c>
      <c r="H3739" s="99" t="s">
        <v>60</v>
      </c>
      <c r="I3739" s="99" t="s">
        <v>59</v>
      </c>
      <c r="J3739" s="99" t="s">
        <v>264</v>
      </c>
      <c r="K3739" s="99">
        <v>32050</v>
      </c>
      <c r="L3739" s="99">
        <v>52169</v>
      </c>
      <c r="M3739" s="99">
        <v>0.61434951791293602</v>
      </c>
    </row>
    <row r="3740" spans="1:13" x14ac:dyDescent="0.35">
      <c r="A3740" s="99">
        <v>369.4</v>
      </c>
      <c r="B3740" s="99">
        <v>36.9</v>
      </c>
      <c r="C3740" s="99" t="s">
        <v>276</v>
      </c>
      <c r="D3740" s="99">
        <v>31131</v>
      </c>
      <c r="E3740" s="99" t="s">
        <v>61</v>
      </c>
      <c r="F3740" s="99">
        <v>1.06</v>
      </c>
      <c r="G3740" s="99" t="s">
        <v>287</v>
      </c>
      <c r="H3740" s="99" t="s">
        <v>60</v>
      </c>
      <c r="I3740" s="99" t="s">
        <v>59</v>
      </c>
      <c r="J3740" s="99" t="s">
        <v>264</v>
      </c>
      <c r="K3740" s="99">
        <v>32050</v>
      </c>
      <c r="L3740" s="99">
        <v>52169</v>
      </c>
      <c r="M3740" s="99">
        <v>0.61434951791293602</v>
      </c>
    </row>
    <row r="3741" spans="1:13" x14ac:dyDescent="0.35">
      <c r="A3741" s="99">
        <v>372.4</v>
      </c>
      <c r="B3741" s="99">
        <v>37</v>
      </c>
      <c r="C3741" s="99" t="s">
        <v>276</v>
      </c>
      <c r="D3741" s="99">
        <v>30909</v>
      </c>
      <c r="E3741" s="99" t="s">
        <v>61</v>
      </c>
      <c r="F3741" s="99">
        <v>1.06</v>
      </c>
      <c r="G3741" s="99" t="s">
        <v>287</v>
      </c>
      <c r="H3741" s="99" t="s">
        <v>60</v>
      </c>
      <c r="I3741" s="99" t="s">
        <v>59</v>
      </c>
      <c r="J3741" s="99" t="s">
        <v>264</v>
      </c>
      <c r="K3741" s="99">
        <v>32050</v>
      </c>
      <c r="L3741" s="99">
        <v>52169</v>
      </c>
      <c r="M3741" s="99">
        <v>0.61434951791293602</v>
      </c>
    </row>
    <row r="3742" spans="1:13" x14ac:dyDescent="0.35">
      <c r="A3742" s="99">
        <v>375.4</v>
      </c>
      <c r="B3742" s="99">
        <v>37</v>
      </c>
      <c r="C3742" s="99" t="s">
        <v>276</v>
      </c>
      <c r="D3742" s="99">
        <v>31067</v>
      </c>
      <c r="E3742" s="99" t="s">
        <v>61</v>
      </c>
      <c r="F3742" s="99">
        <v>1.06</v>
      </c>
      <c r="G3742" s="99" t="s">
        <v>287</v>
      </c>
      <c r="H3742" s="99" t="s">
        <v>60</v>
      </c>
      <c r="I3742" s="99" t="s">
        <v>59</v>
      </c>
      <c r="J3742" s="99" t="s">
        <v>264</v>
      </c>
      <c r="K3742" s="99">
        <v>32050</v>
      </c>
      <c r="L3742" s="99">
        <v>52169</v>
      </c>
      <c r="M3742" s="99">
        <v>0.61434951791293602</v>
      </c>
    </row>
    <row r="3743" spans="1:13" x14ac:dyDescent="0.35">
      <c r="A3743" s="99">
        <v>378.4</v>
      </c>
      <c r="B3743" s="99">
        <v>37</v>
      </c>
      <c r="C3743" s="99" t="s">
        <v>276</v>
      </c>
      <c r="D3743" s="99">
        <v>30730</v>
      </c>
      <c r="E3743" s="99" t="s">
        <v>61</v>
      </c>
      <c r="F3743" s="99">
        <v>1.06</v>
      </c>
      <c r="G3743" s="99" t="s">
        <v>287</v>
      </c>
      <c r="H3743" s="99" t="s">
        <v>60</v>
      </c>
      <c r="I3743" s="99" t="s">
        <v>59</v>
      </c>
      <c r="J3743" s="99" t="s">
        <v>264</v>
      </c>
      <c r="K3743" s="99">
        <v>32050</v>
      </c>
      <c r="L3743" s="99">
        <v>52169</v>
      </c>
      <c r="M3743" s="99">
        <v>0.61434951791293602</v>
      </c>
    </row>
    <row r="3744" spans="1:13" x14ac:dyDescent="0.35">
      <c r="A3744" s="99">
        <v>381.4</v>
      </c>
      <c r="B3744" s="99">
        <v>37</v>
      </c>
      <c r="C3744" s="99" t="s">
        <v>276</v>
      </c>
      <c r="D3744" s="99">
        <v>31153</v>
      </c>
      <c r="E3744" s="99" t="s">
        <v>61</v>
      </c>
      <c r="F3744" s="99">
        <v>1.06</v>
      </c>
      <c r="G3744" s="99" t="s">
        <v>287</v>
      </c>
      <c r="H3744" s="99" t="s">
        <v>60</v>
      </c>
      <c r="I3744" s="99" t="s">
        <v>59</v>
      </c>
      <c r="J3744" s="99" t="s">
        <v>264</v>
      </c>
      <c r="K3744" s="99">
        <v>32050</v>
      </c>
      <c r="L3744" s="99">
        <v>52169</v>
      </c>
      <c r="M3744" s="99">
        <v>0.61434951791293602</v>
      </c>
    </row>
    <row r="3745" spans="1:13" x14ac:dyDescent="0.35">
      <c r="A3745" s="99">
        <v>384.4</v>
      </c>
      <c r="B3745" s="99">
        <v>37</v>
      </c>
      <c r="C3745" s="99" t="s">
        <v>276</v>
      </c>
      <c r="D3745" s="99">
        <v>31073</v>
      </c>
      <c r="E3745" s="99" t="s">
        <v>61</v>
      </c>
      <c r="F3745" s="99">
        <v>1.06</v>
      </c>
      <c r="G3745" s="99" t="s">
        <v>287</v>
      </c>
      <c r="H3745" s="99" t="s">
        <v>60</v>
      </c>
      <c r="I3745" s="99" t="s">
        <v>59</v>
      </c>
      <c r="J3745" s="99" t="s">
        <v>264</v>
      </c>
      <c r="K3745" s="99">
        <v>32050</v>
      </c>
      <c r="L3745" s="99">
        <v>52169</v>
      </c>
      <c r="M3745" s="99">
        <v>0.61434951791293602</v>
      </c>
    </row>
    <row r="3746" spans="1:13" x14ac:dyDescent="0.35">
      <c r="A3746" s="99">
        <v>387.4</v>
      </c>
      <c r="B3746" s="99">
        <v>37</v>
      </c>
      <c r="C3746" s="99" t="s">
        <v>276</v>
      </c>
      <c r="D3746" s="99">
        <v>30783</v>
      </c>
      <c r="E3746" s="99" t="s">
        <v>61</v>
      </c>
      <c r="F3746" s="99">
        <v>1.06</v>
      </c>
      <c r="G3746" s="99" t="s">
        <v>287</v>
      </c>
      <c r="H3746" s="99" t="s">
        <v>60</v>
      </c>
      <c r="I3746" s="99" t="s">
        <v>59</v>
      </c>
      <c r="J3746" s="99" t="s">
        <v>264</v>
      </c>
      <c r="K3746" s="99">
        <v>32050</v>
      </c>
      <c r="L3746" s="99">
        <v>52169</v>
      </c>
      <c r="M3746" s="99">
        <v>0.61434951791293602</v>
      </c>
    </row>
    <row r="3747" spans="1:13" x14ac:dyDescent="0.35">
      <c r="A3747" s="99">
        <v>390.4</v>
      </c>
      <c r="B3747" s="99">
        <v>37</v>
      </c>
      <c r="C3747" s="99" t="s">
        <v>276</v>
      </c>
      <c r="D3747" s="99">
        <v>31319</v>
      </c>
      <c r="E3747" s="99" t="s">
        <v>61</v>
      </c>
      <c r="F3747" s="99">
        <v>1.06</v>
      </c>
      <c r="G3747" s="99" t="s">
        <v>287</v>
      </c>
      <c r="H3747" s="99" t="s">
        <v>60</v>
      </c>
      <c r="I3747" s="99" t="s">
        <v>59</v>
      </c>
      <c r="J3747" s="99" t="s">
        <v>264</v>
      </c>
      <c r="K3747" s="99">
        <v>32050</v>
      </c>
      <c r="L3747" s="99">
        <v>52169</v>
      </c>
      <c r="M3747" s="99">
        <v>0.61434951791293602</v>
      </c>
    </row>
    <row r="3748" spans="1:13" x14ac:dyDescent="0.35">
      <c r="A3748" s="99">
        <v>393.4</v>
      </c>
      <c r="B3748" s="99">
        <v>37</v>
      </c>
      <c r="C3748" s="99" t="s">
        <v>276</v>
      </c>
      <c r="D3748" s="99">
        <v>30806</v>
      </c>
      <c r="E3748" s="99" t="s">
        <v>61</v>
      </c>
      <c r="F3748" s="99">
        <v>1.06</v>
      </c>
      <c r="G3748" s="99" t="s">
        <v>287</v>
      </c>
      <c r="H3748" s="99" t="s">
        <v>60</v>
      </c>
      <c r="I3748" s="99" t="s">
        <v>59</v>
      </c>
      <c r="J3748" s="99" t="s">
        <v>264</v>
      </c>
      <c r="K3748" s="99">
        <v>32050</v>
      </c>
      <c r="L3748" s="99">
        <v>52169</v>
      </c>
      <c r="M3748" s="99">
        <v>0.61434951791293602</v>
      </c>
    </row>
    <row r="3749" spans="1:13" x14ac:dyDescent="0.35">
      <c r="A3749" s="99">
        <v>396.4</v>
      </c>
      <c r="B3749" s="99">
        <v>37</v>
      </c>
      <c r="C3749" s="99" t="s">
        <v>276</v>
      </c>
      <c r="D3749" s="99">
        <v>30977</v>
      </c>
      <c r="E3749" s="99" t="s">
        <v>61</v>
      </c>
      <c r="F3749" s="99">
        <v>1.06</v>
      </c>
      <c r="G3749" s="99" t="s">
        <v>287</v>
      </c>
      <c r="H3749" s="99" t="s">
        <v>60</v>
      </c>
      <c r="I3749" s="99" t="s">
        <v>59</v>
      </c>
      <c r="J3749" s="99" t="s">
        <v>264</v>
      </c>
      <c r="K3749" s="99">
        <v>32050</v>
      </c>
      <c r="L3749" s="99">
        <v>52169</v>
      </c>
      <c r="M3749" s="99">
        <v>0.61434951791293602</v>
      </c>
    </row>
    <row r="3750" spans="1:13" x14ac:dyDescent="0.35">
      <c r="A3750" s="99">
        <v>399.4</v>
      </c>
      <c r="B3750" s="99">
        <v>37</v>
      </c>
      <c r="C3750" s="99" t="s">
        <v>276</v>
      </c>
      <c r="D3750" s="99">
        <v>30843</v>
      </c>
      <c r="E3750" s="99" t="s">
        <v>61</v>
      </c>
      <c r="F3750" s="99">
        <v>1.06</v>
      </c>
      <c r="G3750" s="99" t="s">
        <v>287</v>
      </c>
      <c r="H3750" s="99" t="s">
        <v>60</v>
      </c>
      <c r="I3750" s="99" t="s">
        <v>59</v>
      </c>
      <c r="J3750" s="99" t="s">
        <v>264</v>
      </c>
      <c r="K3750" s="99">
        <v>32050</v>
      </c>
      <c r="L3750" s="99">
        <v>52169</v>
      </c>
      <c r="M3750" s="99">
        <v>0.61434951791293602</v>
      </c>
    </row>
    <row r="3751" spans="1:13" x14ac:dyDescent="0.35">
      <c r="A3751" s="99">
        <v>402.4</v>
      </c>
      <c r="B3751" s="99">
        <v>37</v>
      </c>
      <c r="C3751" s="99" t="s">
        <v>276</v>
      </c>
      <c r="D3751" s="99">
        <v>30994</v>
      </c>
      <c r="E3751" s="99" t="s">
        <v>61</v>
      </c>
      <c r="F3751" s="99">
        <v>1.06</v>
      </c>
      <c r="G3751" s="99" t="s">
        <v>287</v>
      </c>
      <c r="H3751" s="99" t="s">
        <v>60</v>
      </c>
      <c r="I3751" s="99" t="s">
        <v>59</v>
      </c>
      <c r="J3751" s="99" t="s">
        <v>264</v>
      </c>
      <c r="K3751" s="99">
        <v>32050</v>
      </c>
      <c r="L3751" s="99">
        <v>52169</v>
      </c>
      <c r="M3751" s="99">
        <v>0.61434951791293602</v>
      </c>
    </row>
    <row r="3752" spans="1:13" x14ac:dyDescent="0.35">
      <c r="A3752" s="99">
        <v>405.4</v>
      </c>
      <c r="B3752" s="99">
        <v>37</v>
      </c>
      <c r="C3752" s="99" t="s">
        <v>276</v>
      </c>
      <c r="D3752" s="99">
        <v>30905</v>
      </c>
      <c r="E3752" s="99" t="s">
        <v>61</v>
      </c>
      <c r="F3752" s="99">
        <v>1.06</v>
      </c>
      <c r="G3752" s="99" t="s">
        <v>287</v>
      </c>
      <c r="H3752" s="99" t="s">
        <v>60</v>
      </c>
      <c r="I3752" s="99" t="s">
        <v>59</v>
      </c>
      <c r="J3752" s="99" t="s">
        <v>264</v>
      </c>
      <c r="K3752" s="99">
        <v>32050</v>
      </c>
      <c r="L3752" s="99">
        <v>52169</v>
      </c>
      <c r="M3752" s="99">
        <v>0.61434951791293602</v>
      </c>
    </row>
    <row r="3753" spans="1:13" x14ac:dyDescent="0.35">
      <c r="A3753" s="99">
        <v>408.4</v>
      </c>
      <c r="B3753" s="99">
        <v>37</v>
      </c>
      <c r="C3753" s="99" t="s">
        <v>276</v>
      </c>
      <c r="D3753" s="99">
        <v>30772</v>
      </c>
      <c r="E3753" s="99" t="s">
        <v>61</v>
      </c>
      <c r="F3753" s="99">
        <v>1.06</v>
      </c>
      <c r="G3753" s="99" t="s">
        <v>287</v>
      </c>
      <c r="H3753" s="99" t="s">
        <v>60</v>
      </c>
      <c r="I3753" s="99" t="s">
        <v>59</v>
      </c>
      <c r="J3753" s="99" t="s">
        <v>264</v>
      </c>
      <c r="K3753" s="99">
        <v>32050</v>
      </c>
      <c r="L3753" s="99">
        <v>52169</v>
      </c>
      <c r="M3753" s="99">
        <v>0.61434951791293602</v>
      </c>
    </row>
    <row r="3754" spans="1:13" x14ac:dyDescent="0.35">
      <c r="A3754" s="99">
        <v>411.4</v>
      </c>
      <c r="B3754" s="99">
        <v>37</v>
      </c>
      <c r="C3754" s="99" t="s">
        <v>276</v>
      </c>
      <c r="D3754" s="99">
        <v>30807</v>
      </c>
      <c r="E3754" s="99" t="s">
        <v>61</v>
      </c>
      <c r="F3754" s="99">
        <v>1.06</v>
      </c>
      <c r="G3754" s="99" t="s">
        <v>287</v>
      </c>
      <c r="H3754" s="99" t="s">
        <v>60</v>
      </c>
      <c r="I3754" s="99" t="s">
        <v>59</v>
      </c>
      <c r="J3754" s="99" t="s">
        <v>264</v>
      </c>
      <c r="K3754" s="99">
        <v>32050</v>
      </c>
      <c r="L3754" s="99">
        <v>52169</v>
      </c>
      <c r="M3754" s="99">
        <v>0.61434951791293602</v>
      </c>
    </row>
    <row r="3755" spans="1:13" x14ac:dyDescent="0.35">
      <c r="A3755" s="99">
        <v>414.4</v>
      </c>
      <c r="B3755" s="99">
        <v>37</v>
      </c>
      <c r="C3755" s="99" t="s">
        <v>276</v>
      </c>
      <c r="D3755" s="99">
        <v>30571</v>
      </c>
      <c r="E3755" s="99" t="s">
        <v>61</v>
      </c>
      <c r="F3755" s="99">
        <v>1.06</v>
      </c>
      <c r="G3755" s="99" t="s">
        <v>287</v>
      </c>
      <c r="H3755" s="99" t="s">
        <v>60</v>
      </c>
      <c r="I3755" s="99" t="s">
        <v>59</v>
      </c>
      <c r="J3755" s="99" t="s">
        <v>264</v>
      </c>
      <c r="K3755" s="99">
        <v>32050</v>
      </c>
      <c r="L3755" s="99">
        <v>52169</v>
      </c>
      <c r="M3755" s="99">
        <v>0.61434951791293602</v>
      </c>
    </row>
    <row r="3756" spans="1:13" x14ac:dyDescent="0.35">
      <c r="A3756" s="99">
        <v>417.4</v>
      </c>
      <c r="B3756" s="99">
        <v>37</v>
      </c>
      <c r="C3756" s="99" t="s">
        <v>276</v>
      </c>
      <c r="D3756" s="99">
        <v>30972</v>
      </c>
      <c r="E3756" s="99" t="s">
        <v>61</v>
      </c>
      <c r="F3756" s="99">
        <v>1.06</v>
      </c>
      <c r="G3756" s="99" t="s">
        <v>287</v>
      </c>
      <c r="H3756" s="99" t="s">
        <v>60</v>
      </c>
      <c r="I3756" s="99" t="s">
        <v>59</v>
      </c>
      <c r="J3756" s="99" t="s">
        <v>264</v>
      </c>
      <c r="K3756" s="99">
        <v>32050</v>
      </c>
      <c r="L3756" s="99">
        <v>52169</v>
      </c>
      <c r="M3756" s="99">
        <v>0.61434951791293602</v>
      </c>
    </row>
    <row r="3757" spans="1:13" x14ac:dyDescent="0.35">
      <c r="A3757" s="99">
        <v>420.4</v>
      </c>
      <c r="B3757" s="99">
        <v>37</v>
      </c>
      <c r="C3757" s="99" t="s">
        <v>276</v>
      </c>
      <c r="D3757" s="99">
        <v>30897</v>
      </c>
      <c r="E3757" s="99" t="s">
        <v>61</v>
      </c>
      <c r="F3757" s="99">
        <v>1.06</v>
      </c>
      <c r="G3757" s="99" t="s">
        <v>287</v>
      </c>
      <c r="H3757" s="99" t="s">
        <v>60</v>
      </c>
      <c r="I3757" s="99" t="s">
        <v>59</v>
      </c>
      <c r="J3757" s="99" t="s">
        <v>264</v>
      </c>
      <c r="K3757" s="99">
        <v>32050</v>
      </c>
      <c r="L3757" s="99">
        <v>52169</v>
      </c>
      <c r="M3757" s="99">
        <v>0.61434951791293602</v>
      </c>
    </row>
    <row r="3758" spans="1:13" x14ac:dyDescent="0.35">
      <c r="A3758" s="99">
        <v>423.4</v>
      </c>
      <c r="B3758" s="99">
        <v>37</v>
      </c>
      <c r="C3758" s="99" t="s">
        <v>276</v>
      </c>
      <c r="D3758" s="99">
        <v>30972</v>
      </c>
      <c r="E3758" s="99" t="s">
        <v>61</v>
      </c>
      <c r="F3758" s="99">
        <v>1.06</v>
      </c>
      <c r="G3758" s="99" t="s">
        <v>287</v>
      </c>
      <c r="H3758" s="99" t="s">
        <v>60</v>
      </c>
      <c r="I3758" s="99" t="s">
        <v>59</v>
      </c>
      <c r="J3758" s="99" t="s">
        <v>264</v>
      </c>
      <c r="K3758" s="99">
        <v>32050</v>
      </c>
      <c r="L3758" s="99">
        <v>52169</v>
      </c>
      <c r="M3758" s="99">
        <v>0.61434951791293602</v>
      </c>
    </row>
    <row r="3759" spans="1:13" x14ac:dyDescent="0.35">
      <c r="A3759" s="99">
        <v>426.4</v>
      </c>
      <c r="B3759" s="99">
        <v>37</v>
      </c>
      <c r="C3759" s="99" t="s">
        <v>276</v>
      </c>
      <c r="D3759" s="99">
        <v>30893</v>
      </c>
      <c r="E3759" s="99" t="s">
        <v>61</v>
      </c>
      <c r="F3759" s="99">
        <v>1.06</v>
      </c>
      <c r="G3759" s="99" t="s">
        <v>287</v>
      </c>
      <c r="H3759" s="99" t="s">
        <v>60</v>
      </c>
      <c r="I3759" s="99" t="s">
        <v>59</v>
      </c>
      <c r="J3759" s="99" t="s">
        <v>264</v>
      </c>
      <c r="K3759" s="99">
        <v>32050</v>
      </c>
      <c r="L3759" s="99">
        <v>52169</v>
      </c>
      <c r="M3759" s="99">
        <v>0.61434951791293602</v>
      </c>
    </row>
    <row r="3760" spans="1:13" x14ac:dyDescent="0.35">
      <c r="A3760" s="99">
        <v>429.4</v>
      </c>
      <c r="B3760" s="99">
        <v>37</v>
      </c>
      <c r="C3760" s="99" t="s">
        <v>276</v>
      </c>
      <c r="D3760" s="99">
        <v>30872</v>
      </c>
      <c r="E3760" s="99" t="s">
        <v>61</v>
      </c>
      <c r="F3760" s="99">
        <v>1.06</v>
      </c>
      <c r="G3760" s="99" t="s">
        <v>287</v>
      </c>
      <c r="H3760" s="99" t="s">
        <v>60</v>
      </c>
      <c r="I3760" s="99" t="s">
        <v>59</v>
      </c>
      <c r="J3760" s="99" t="s">
        <v>264</v>
      </c>
      <c r="K3760" s="99">
        <v>32050</v>
      </c>
      <c r="L3760" s="99">
        <v>52169</v>
      </c>
      <c r="M3760" s="99">
        <v>0.61434951791293602</v>
      </c>
    </row>
    <row r="3761" spans="1:13" x14ac:dyDescent="0.35">
      <c r="A3761" s="99">
        <v>432.4</v>
      </c>
      <c r="B3761" s="99">
        <v>37</v>
      </c>
      <c r="C3761" s="99" t="s">
        <v>276</v>
      </c>
      <c r="D3761" s="99">
        <v>30992</v>
      </c>
      <c r="E3761" s="99" t="s">
        <v>61</v>
      </c>
      <c r="F3761" s="99">
        <v>1.06</v>
      </c>
      <c r="G3761" s="99" t="s">
        <v>287</v>
      </c>
      <c r="H3761" s="99" t="s">
        <v>60</v>
      </c>
      <c r="I3761" s="99" t="s">
        <v>59</v>
      </c>
      <c r="J3761" s="99" t="s">
        <v>264</v>
      </c>
      <c r="K3761" s="99">
        <v>32050</v>
      </c>
      <c r="L3761" s="99">
        <v>52169</v>
      </c>
      <c r="M3761" s="99">
        <v>0.61434951791293602</v>
      </c>
    </row>
    <row r="3762" spans="1:13" x14ac:dyDescent="0.35">
      <c r="A3762" s="99">
        <v>435.4</v>
      </c>
      <c r="B3762" s="99">
        <v>37</v>
      </c>
      <c r="C3762" s="99" t="s">
        <v>276</v>
      </c>
      <c r="D3762" s="99">
        <v>30731</v>
      </c>
      <c r="E3762" s="99" t="s">
        <v>61</v>
      </c>
      <c r="F3762" s="99">
        <v>1.06</v>
      </c>
      <c r="G3762" s="99" t="s">
        <v>287</v>
      </c>
      <c r="H3762" s="99" t="s">
        <v>60</v>
      </c>
      <c r="I3762" s="99" t="s">
        <v>59</v>
      </c>
      <c r="J3762" s="99" t="s">
        <v>264</v>
      </c>
      <c r="K3762" s="99">
        <v>32050</v>
      </c>
      <c r="L3762" s="99">
        <v>52169</v>
      </c>
      <c r="M3762" s="99">
        <v>0.61434951791293602</v>
      </c>
    </row>
    <row r="3763" spans="1:13" x14ac:dyDescent="0.35">
      <c r="A3763" s="99">
        <v>438.4</v>
      </c>
      <c r="B3763" s="99">
        <v>37</v>
      </c>
      <c r="C3763" s="99" t="s">
        <v>276</v>
      </c>
      <c r="D3763" s="99">
        <v>30760</v>
      </c>
      <c r="E3763" s="99" t="s">
        <v>61</v>
      </c>
      <c r="F3763" s="99">
        <v>1.06</v>
      </c>
      <c r="G3763" s="99" t="s">
        <v>287</v>
      </c>
      <c r="H3763" s="99" t="s">
        <v>60</v>
      </c>
      <c r="I3763" s="99" t="s">
        <v>59</v>
      </c>
      <c r="J3763" s="99" t="s">
        <v>264</v>
      </c>
      <c r="K3763" s="99">
        <v>32050</v>
      </c>
      <c r="L3763" s="99">
        <v>52169</v>
      </c>
      <c r="M3763" s="99">
        <v>0.61434951791293602</v>
      </c>
    </row>
    <row r="3764" spans="1:13" x14ac:dyDescent="0.35">
      <c r="A3764" s="99">
        <v>441.4</v>
      </c>
      <c r="B3764" s="99">
        <v>37</v>
      </c>
      <c r="C3764" s="99" t="s">
        <v>276</v>
      </c>
      <c r="D3764" s="99">
        <v>31036</v>
      </c>
      <c r="E3764" s="99" t="s">
        <v>61</v>
      </c>
      <c r="F3764" s="99">
        <v>1.06</v>
      </c>
      <c r="G3764" s="99" t="s">
        <v>287</v>
      </c>
      <c r="H3764" s="99" t="s">
        <v>60</v>
      </c>
      <c r="I3764" s="99" t="s">
        <v>59</v>
      </c>
      <c r="J3764" s="99" t="s">
        <v>264</v>
      </c>
      <c r="K3764" s="99">
        <v>32050</v>
      </c>
      <c r="L3764" s="99">
        <v>52169</v>
      </c>
      <c r="M3764" s="99">
        <v>0.61434951791293602</v>
      </c>
    </row>
    <row r="3765" spans="1:13" x14ac:dyDescent="0.35">
      <c r="A3765" s="99">
        <v>444.4</v>
      </c>
      <c r="B3765" s="99">
        <v>37</v>
      </c>
      <c r="C3765" s="99" t="s">
        <v>276</v>
      </c>
      <c r="D3765" s="99">
        <v>30864</v>
      </c>
      <c r="E3765" s="99" t="s">
        <v>61</v>
      </c>
      <c r="F3765" s="99">
        <v>1.06</v>
      </c>
      <c r="G3765" s="99" t="s">
        <v>287</v>
      </c>
      <c r="H3765" s="99" t="s">
        <v>60</v>
      </c>
      <c r="I3765" s="99" t="s">
        <v>59</v>
      </c>
      <c r="J3765" s="99" t="s">
        <v>264</v>
      </c>
      <c r="K3765" s="99">
        <v>32050</v>
      </c>
      <c r="L3765" s="99">
        <v>52169</v>
      </c>
      <c r="M3765" s="99">
        <v>0.61434951791293602</v>
      </c>
    </row>
    <row r="3766" spans="1:13" x14ac:dyDescent="0.35">
      <c r="A3766" s="99">
        <v>447.4</v>
      </c>
      <c r="B3766" s="99">
        <v>37</v>
      </c>
      <c r="C3766" s="99" t="s">
        <v>276</v>
      </c>
      <c r="D3766" s="99">
        <v>30933</v>
      </c>
      <c r="E3766" s="99" t="s">
        <v>61</v>
      </c>
      <c r="F3766" s="99">
        <v>1.06</v>
      </c>
      <c r="G3766" s="99" t="s">
        <v>287</v>
      </c>
      <c r="H3766" s="99" t="s">
        <v>60</v>
      </c>
      <c r="I3766" s="99" t="s">
        <v>59</v>
      </c>
      <c r="J3766" s="99" t="s">
        <v>264</v>
      </c>
      <c r="K3766" s="99">
        <v>32050</v>
      </c>
      <c r="L3766" s="99">
        <v>52169</v>
      </c>
      <c r="M3766" s="99">
        <v>0.61434951791293602</v>
      </c>
    </row>
    <row r="3767" spans="1:13" x14ac:dyDescent="0.35">
      <c r="A3767" s="99">
        <v>450.4</v>
      </c>
      <c r="B3767" s="99">
        <v>37</v>
      </c>
      <c r="C3767" s="99" t="s">
        <v>276</v>
      </c>
      <c r="D3767" s="99">
        <v>30338</v>
      </c>
      <c r="E3767" s="99" t="s">
        <v>61</v>
      </c>
      <c r="F3767" s="99">
        <v>1.06</v>
      </c>
      <c r="G3767" s="99" t="s">
        <v>287</v>
      </c>
      <c r="H3767" s="99" t="s">
        <v>60</v>
      </c>
      <c r="I3767" s="99" t="s">
        <v>59</v>
      </c>
      <c r="J3767" s="99" t="s">
        <v>264</v>
      </c>
      <c r="K3767" s="99">
        <v>32050</v>
      </c>
      <c r="L3767" s="99">
        <v>52169</v>
      </c>
      <c r="M3767" s="99">
        <v>0.61434951791293602</v>
      </c>
    </row>
    <row r="3768" spans="1:13" x14ac:dyDescent="0.35">
      <c r="A3768" s="99">
        <v>453.4</v>
      </c>
      <c r="B3768" s="99">
        <v>37</v>
      </c>
      <c r="C3768" s="99" t="s">
        <v>276</v>
      </c>
      <c r="D3768" s="99">
        <v>30709</v>
      </c>
      <c r="E3768" s="99" t="s">
        <v>61</v>
      </c>
      <c r="F3768" s="99">
        <v>1.06</v>
      </c>
      <c r="G3768" s="99" t="s">
        <v>287</v>
      </c>
      <c r="H3768" s="99" t="s">
        <v>60</v>
      </c>
      <c r="I3768" s="99" t="s">
        <v>59</v>
      </c>
      <c r="J3768" s="99" t="s">
        <v>264</v>
      </c>
      <c r="K3768" s="99">
        <v>32050</v>
      </c>
      <c r="L3768" s="99">
        <v>52169</v>
      </c>
      <c r="M3768" s="99">
        <v>0.61434951791293602</v>
      </c>
    </row>
    <row r="3769" spans="1:13" x14ac:dyDescent="0.35">
      <c r="A3769" s="99">
        <v>456.4</v>
      </c>
      <c r="B3769" s="99">
        <v>37</v>
      </c>
      <c r="C3769" s="99" t="s">
        <v>276</v>
      </c>
      <c r="D3769" s="99">
        <v>30990</v>
      </c>
      <c r="E3769" s="99" t="s">
        <v>61</v>
      </c>
      <c r="F3769" s="99">
        <v>1.06</v>
      </c>
      <c r="G3769" s="99" t="s">
        <v>287</v>
      </c>
      <c r="H3769" s="99" t="s">
        <v>60</v>
      </c>
      <c r="I3769" s="99" t="s">
        <v>59</v>
      </c>
      <c r="J3769" s="99" t="s">
        <v>264</v>
      </c>
      <c r="K3769" s="99">
        <v>32050</v>
      </c>
      <c r="L3769" s="99">
        <v>52169</v>
      </c>
      <c r="M3769" s="99">
        <v>0.61434951791293602</v>
      </c>
    </row>
    <row r="3770" spans="1:13" x14ac:dyDescent="0.35">
      <c r="A3770" s="99">
        <v>459.4</v>
      </c>
      <c r="B3770" s="99">
        <v>37</v>
      </c>
      <c r="C3770" s="99" t="s">
        <v>276</v>
      </c>
      <c r="D3770" s="99">
        <v>30794</v>
      </c>
      <c r="E3770" s="99" t="s">
        <v>61</v>
      </c>
      <c r="F3770" s="99">
        <v>1.06</v>
      </c>
      <c r="G3770" s="99" t="s">
        <v>287</v>
      </c>
      <c r="H3770" s="99" t="s">
        <v>60</v>
      </c>
      <c r="I3770" s="99" t="s">
        <v>59</v>
      </c>
      <c r="J3770" s="99" t="s">
        <v>264</v>
      </c>
      <c r="K3770" s="99">
        <v>32050</v>
      </c>
      <c r="L3770" s="99">
        <v>52169</v>
      </c>
      <c r="M3770" s="99">
        <v>0.61434951791293602</v>
      </c>
    </row>
    <row r="3771" spans="1:13" x14ac:dyDescent="0.35">
      <c r="A3771" s="99">
        <v>462.4</v>
      </c>
      <c r="B3771" s="99">
        <v>37</v>
      </c>
      <c r="C3771" s="99" t="s">
        <v>276</v>
      </c>
      <c r="D3771" s="99">
        <v>30748</v>
      </c>
      <c r="E3771" s="99" t="s">
        <v>61</v>
      </c>
      <c r="F3771" s="99">
        <v>1.06</v>
      </c>
      <c r="G3771" s="99" t="s">
        <v>287</v>
      </c>
      <c r="H3771" s="99" t="s">
        <v>60</v>
      </c>
      <c r="I3771" s="99" t="s">
        <v>59</v>
      </c>
      <c r="J3771" s="99" t="s">
        <v>264</v>
      </c>
      <c r="K3771" s="99">
        <v>32050</v>
      </c>
      <c r="L3771" s="99">
        <v>52169</v>
      </c>
      <c r="M3771" s="99">
        <v>0.61434951791293602</v>
      </c>
    </row>
    <row r="3772" spans="1:13" x14ac:dyDescent="0.35">
      <c r="A3772" s="99">
        <v>465.4</v>
      </c>
      <c r="B3772" s="99">
        <v>37</v>
      </c>
      <c r="C3772" s="99" t="s">
        <v>276</v>
      </c>
      <c r="D3772" s="99">
        <v>31259</v>
      </c>
      <c r="E3772" s="99" t="s">
        <v>61</v>
      </c>
      <c r="F3772" s="99">
        <v>1.06</v>
      </c>
      <c r="G3772" s="99" t="s">
        <v>287</v>
      </c>
      <c r="H3772" s="99" t="s">
        <v>60</v>
      </c>
      <c r="I3772" s="99" t="s">
        <v>59</v>
      </c>
      <c r="J3772" s="99" t="s">
        <v>264</v>
      </c>
      <c r="K3772" s="99">
        <v>32050</v>
      </c>
      <c r="L3772" s="99">
        <v>52169</v>
      </c>
      <c r="M3772" s="99">
        <v>0.61434951791293602</v>
      </c>
    </row>
    <row r="3773" spans="1:13" x14ac:dyDescent="0.35">
      <c r="A3773" s="99">
        <v>468.4</v>
      </c>
      <c r="B3773" s="99">
        <v>37</v>
      </c>
      <c r="C3773" s="99" t="s">
        <v>276</v>
      </c>
      <c r="D3773" s="99">
        <v>31370</v>
      </c>
      <c r="E3773" s="99" t="s">
        <v>61</v>
      </c>
      <c r="F3773" s="99">
        <v>1.06</v>
      </c>
      <c r="G3773" s="99" t="s">
        <v>287</v>
      </c>
      <c r="H3773" s="99" t="s">
        <v>60</v>
      </c>
      <c r="I3773" s="99" t="s">
        <v>59</v>
      </c>
      <c r="J3773" s="99" t="s">
        <v>264</v>
      </c>
      <c r="K3773" s="99">
        <v>32050</v>
      </c>
      <c r="L3773" s="99">
        <v>52169</v>
      </c>
      <c r="M3773" s="99">
        <v>0.61434951791293602</v>
      </c>
    </row>
    <row r="3774" spans="1:13" x14ac:dyDescent="0.35">
      <c r="A3774" s="99">
        <v>471.4</v>
      </c>
      <c r="B3774" s="99">
        <v>37</v>
      </c>
      <c r="C3774" s="99" t="s">
        <v>276</v>
      </c>
      <c r="D3774" s="99">
        <v>30992</v>
      </c>
      <c r="E3774" s="99" t="s">
        <v>61</v>
      </c>
      <c r="F3774" s="99">
        <v>1.06</v>
      </c>
      <c r="G3774" s="99" t="s">
        <v>287</v>
      </c>
      <c r="H3774" s="99" t="s">
        <v>60</v>
      </c>
      <c r="I3774" s="99" t="s">
        <v>59</v>
      </c>
      <c r="J3774" s="99" t="s">
        <v>264</v>
      </c>
      <c r="K3774" s="99">
        <v>32050</v>
      </c>
      <c r="L3774" s="99">
        <v>52169</v>
      </c>
      <c r="M3774" s="99">
        <v>0.61434951791293602</v>
      </c>
    </row>
    <row r="3775" spans="1:13" x14ac:dyDescent="0.35">
      <c r="A3775" s="99">
        <v>474.4</v>
      </c>
      <c r="B3775" s="99">
        <v>37</v>
      </c>
      <c r="C3775" s="99" t="s">
        <v>276</v>
      </c>
      <c r="D3775" s="99">
        <v>31221</v>
      </c>
      <c r="E3775" s="99" t="s">
        <v>61</v>
      </c>
      <c r="F3775" s="99">
        <v>1.06</v>
      </c>
      <c r="G3775" s="99" t="s">
        <v>287</v>
      </c>
      <c r="H3775" s="99" t="s">
        <v>60</v>
      </c>
      <c r="I3775" s="99" t="s">
        <v>59</v>
      </c>
      <c r="J3775" s="99" t="s">
        <v>264</v>
      </c>
      <c r="K3775" s="99">
        <v>32050</v>
      </c>
      <c r="L3775" s="99">
        <v>52169</v>
      </c>
      <c r="M3775" s="99">
        <v>0.61434951791293602</v>
      </c>
    </row>
    <row r="3776" spans="1:13" x14ac:dyDescent="0.35">
      <c r="A3776" s="99">
        <v>477.4</v>
      </c>
      <c r="B3776" s="99">
        <v>37</v>
      </c>
      <c r="C3776" s="99" t="s">
        <v>276</v>
      </c>
      <c r="D3776" s="99">
        <v>30914</v>
      </c>
      <c r="E3776" s="99" t="s">
        <v>61</v>
      </c>
      <c r="F3776" s="99">
        <v>1.06</v>
      </c>
      <c r="G3776" s="99" t="s">
        <v>287</v>
      </c>
      <c r="H3776" s="99" t="s">
        <v>60</v>
      </c>
      <c r="I3776" s="99" t="s">
        <v>59</v>
      </c>
      <c r="J3776" s="99" t="s">
        <v>264</v>
      </c>
      <c r="K3776" s="99">
        <v>32050</v>
      </c>
      <c r="L3776" s="99">
        <v>52169</v>
      </c>
      <c r="M3776" s="99">
        <v>0.61434951791293602</v>
      </c>
    </row>
    <row r="3777" spans="1:13" x14ac:dyDescent="0.35">
      <c r="A3777" s="99">
        <v>480.4</v>
      </c>
      <c r="B3777" s="99">
        <v>37</v>
      </c>
      <c r="C3777" s="99" t="s">
        <v>276</v>
      </c>
      <c r="D3777" s="99">
        <v>30929</v>
      </c>
      <c r="E3777" s="99" t="s">
        <v>61</v>
      </c>
      <c r="F3777" s="99">
        <v>1.06</v>
      </c>
      <c r="G3777" s="99" t="s">
        <v>287</v>
      </c>
      <c r="H3777" s="99" t="s">
        <v>60</v>
      </c>
      <c r="I3777" s="99" t="s">
        <v>59</v>
      </c>
      <c r="J3777" s="99" t="s">
        <v>264</v>
      </c>
      <c r="K3777" s="99">
        <v>32050</v>
      </c>
      <c r="L3777" s="99">
        <v>52169</v>
      </c>
      <c r="M3777" s="99">
        <v>0.61434951791293602</v>
      </c>
    </row>
    <row r="3778" spans="1:13" x14ac:dyDescent="0.35">
      <c r="A3778" s="99">
        <v>483.4</v>
      </c>
      <c r="B3778" s="99">
        <v>37</v>
      </c>
      <c r="C3778" s="99" t="s">
        <v>276</v>
      </c>
      <c r="D3778" s="99">
        <v>30970</v>
      </c>
      <c r="E3778" s="99" t="s">
        <v>61</v>
      </c>
      <c r="F3778" s="99">
        <v>1.06</v>
      </c>
      <c r="G3778" s="99" t="s">
        <v>287</v>
      </c>
      <c r="H3778" s="99" t="s">
        <v>60</v>
      </c>
      <c r="I3778" s="99" t="s">
        <v>59</v>
      </c>
      <c r="J3778" s="99" t="s">
        <v>264</v>
      </c>
      <c r="K3778" s="99">
        <v>32050</v>
      </c>
      <c r="L3778" s="99">
        <v>52169</v>
      </c>
      <c r="M3778" s="99">
        <v>0.61434951791293602</v>
      </c>
    </row>
    <row r="3779" spans="1:13" x14ac:dyDescent="0.35">
      <c r="A3779" s="99">
        <v>486.4</v>
      </c>
      <c r="B3779" s="99">
        <v>37</v>
      </c>
      <c r="C3779" s="99" t="s">
        <v>276</v>
      </c>
      <c r="D3779" s="99">
        <v>31144</v>
      </c>
      <c r="E3779" s="99" t="s">
        <v>61</v>
      </c>
      <c r="F3779" s="99">
        <v>1.06</v>
      </c>
      <c r="G3779" s="99" t="s">
        <v>287</v>
      </c>
      <c r="H3779" s="99" t="s">
        <v>60</v>
      </c>
      <c r="I3779" s="99" t="s">
        <v>59</v>
      </c>
      <c r="J3779" s="99" t="s">
        <v>264</v>
      </c>
      <c r="K3779" s="99">
        <v>32050</v>
      </c>
      <c r="L3779" s="99">
        <v>52169</v>
      </c>
      <c r="M3779" s="99">
        <v>0.61434951791293602</v>
      </c>
    </row>
    <row r="3780" spans="1:13" x14ac:dyDescent="0.35">
      <c r="A3780" s="99">
        <v>489.4</v>
      </c>
      <c r="B3780" s="99">
        <v>37</v>
      </c>
      <c r="C3780" s="99" t="s">
        <v>276</v>
      </c>
      <c r="D3780" s="99">
        <v>30513</v>
      </c>
      <c r="E3780" s="99" t="s">
        <v>61</v>
      </c>
      <c r="F3780" s="99">
        <v>1.06</v>
      </c>
      <c r="G3780" s="99" t="s">
        <v>287</v>
      </c>
      <c r="H3780" s="99" t="s">
        <v>60</v>
      </c>
      <c r="I3780" s="99" t="s">
        <v>59</v>
      </c>
      <c r="J3780" s="99" t="s">
        <v>264</v>
      </c>
      <c r="K3780" s="99">
        <v>32050</v>
      </c>
      <c r="L3780" s="99">
        <v>52169</v>
      </c>
      <c r="M3780" s="99">
        <v>0.61434951791293602</v>
      </c>
    </row>
    <row r="3781" spans="1:13" x14ac:dyDescent="0.35">
      <c r="A3781" s="99">
        <v>492.4</v>
      </c>
      <c r="B3781" s="99">
        <v>37</v>
      </c>
      <c r="C3781" s="99" t="s">
        <v>276</v>
      </c>
      <c r="D3781" s="99">
        <v>31062</v>
      </c>
      <c r="E3781" s="99" t="s">
        <v>61</v>
      </c>
      <c r="F3781" s="99">
        <v>1.06</v>
      </c>
      <c r="G3781" s="99" t="s">
        <v>287</v>
      </c>
      <c r="H3781" s="99" t="s">
        <v>60</v>
      </c>
      <c r="I3781" s="99" t="s">
        <v>59</v>
      </c>
      <c r="J3781" s="99" t="s">
        <v>264</v>
      </c>
      <c r="K3781" s="99">
        <v>32050</v>
      </c>
      <c r="L3781" s="99">
        <v>52169</v>
      </c>
      <c r="M3781" s="99">
        <v>0.61434951791293602</v>
      </c>
    </row>
    <row r="3782" spans="1:13" x14ac:dyDescent="0.35">
      <c r="A3782" s="99">
        <v>495.4</v>
      </c>
      <c r="B3782" s="99">
        <v>37</v>
      </c>
      <c r="C3782" s="99" t="s">
        <v>276</v>
      </c>
      <c r="D3782" s="99">
        <v>31178</v>
      </c>
      <c r="E3782" s="99" t="s">
        <v>61</v>
      </c>
      <c r="F3782" s="99">
        <v>1.06</v>
      </c>
      <c r="G3782" s="99" t="s">
        <v>287</v>
      </c>
      <c r="H3782" s="99" t="s">
        <v>60</v>
      </c>
      <c r="I3782" s="99" t="s">
        <v>59</v>
      </c>
      <c r="J3782" s="99" t="s">
        <v>264</v>
      </c>
      <c r="K3782" s="99">
        <v>32050</v>
      </c>
      <c r="L3782" s="99">
        <v>52169</v>
      </c>
      <c r="M3782" s="99">
        <v>0.61434951791293602</v>
      </c>
    </row>
    <row r="3783" spans="1:13" x14ac:dyDescent="0.35">
      <c r="A3783" s="99">
        <v>498.4</v>
      </c>
      <c r="B3783" s="99">
        <v>37</v>
      </c>
      <c r="C3783" s="99" t="s">
        <v>276</v>
      </c>
      <c r="D3783" s="99">
        <v>31151</v>
      </c>
      <c r="E3783" s="99" t="s">
        <v>61</v>
      </c>
      <c r="F3783" s="99">
        <v>1.06</v>
      </c>
      <c r="G3783" s="99" t="s">
        <v>287</v>
      </c>
      <c r="H3783" s="99" t="s">
        <v>60</v>
      </c>
      <c r="I3783" s="99" t="s">
        <v>59</v>
      </c>
      <c r="J3783" s="99" t="s">
        <v>264</v>
      </c>
      <c r="K3783" s="99">
        <v>32050</v>
      </c>
      <c r="L3783" s="99">
        <v>52169</v>
      </c>
      <c r="M3783" s="99">
        <v>0.61434951791293602</v>
      </c>
    </row>
    <row r="3784" spans="1:13" x14ac:dyDescent="0.35">
      <c r="A3784" s="99">
        <v>501.4</v>
      </c>
      <c r="B3784" s="99">
        <v>37</v>
      </c>
      <c r="C3784" s="99" t="s">
        <v>276</v>
      </c>
      <c r="D3784" s="99">
        <v>31046</v>
      </c>
      <c r="E3784" s="99" t="s">
        <v>61</v>
      </c>
      <c r="F3784" s="99">
        <v>1.06</v>
      </c>
      <c r="G3784" s="99" t="s">
        <v>287</v>
      </c>
      <c r="H3784" s="99" t="s">
        <v>60</v>
      </c>
      <c r="I3784" s="99" t="s">
        <v>59</v>
      </c>
      <c r="J3784" s="99" t="s">
        <v>264</v>
      </c>
      <c r="K3784" s="99">
        <v>32050</v>
      </c>
      <c r="L3784" s="99">
        <v>52169</v>
      </c>
      <c r="M3784" s="99">
        <v>0.61434951791293602</v>
      </c>
    </row>
    <row r="3785" spans="1:13" x14ac:dyDescent="0.35">
      <c r="A3785" s="99">
        <v>504.4</v>
      </c>
      <c r="B3785" s="99">
        <v>37</v>
      </c>
      <c r="C3785" s="99" t="s">
        <v>276</v>
      </c>
      <c r="D3785" s="99">
        <v>30791</v>
      </c>
      <c r="E3785" s="99" t="s">
        <v>61</v>
      </c>
      <c r="F3785" s="99">
        <v>1.06</v>
      </c>
      <c r="G3785" s="99" t="s">
        <v>287</v>
      </c>
      <c r="H3785" s="99" t="s">
        <v>60</v>
      </c>
      <c r="I3785" s="99" t="s">
        <v>59</v>
      </c>
      <c r="J3785" s="99" t="s">
        <v>264</v>
      </c>
      <c r="K3785" s="99">
        <v>32050</v>
      </c>
      <c r="L3785" s="99">
        <v>52169</v>
      </c>
      <c r="M3785" s="99">
        <v>0.61434951791293602</v>
      </c>
    </row>
    <row r="3786" spans="1:13" x14ac:dyDescent="0.35">
      <c r="A3786" s="99">
        <v>507.4</v>
      </c>
      <c r="B3786" s="99">
        <v>37</v>
      </c>
      <c r="C3786" s="99" t="s">
        <v>276</v>
      </c>
      <c r="D3786" s="99">
        <v>30793</v>
      </c>
      <c r="E3786" s="99" t="s">
        <v>61</v>
      </c>
      <c r="F3786" s="99">
        <v>1.06</v>
      </c>
      <c r="G3786" s="99" t="s">
        <v>287</v>
      </c>
      <c r="H3786" s="99" t="s">
        <v>60</v>
      </c>
      <c r="I3786" s="99" t="s">
        <v>59</v>
      </c>
      <c r="J3786" s="99" t="s">
        <v>264</v>
      </c>
      <c r="K3786" s="99">
        <v>32050</v>
      </c>
      <c r="L3786" s="99">
        <v>52169</v>
      </c>
      <c r="M3786" s="99">
        <v>0.61434951791293602</v>
      </c>
    </row>
    <row r="3787" spans="1:13" x14ac:dyDescent="0.35">
      <c r="A3787" s="99">
        <v>510.4</v>
      </c>
      <c r="B3787" s="99">
        <v>36.9</v>
      </c>
      <c r="C3787" s="99" t="s">
        <v>276</v>
      </c>
      <c r="D3787" s="99">
        <v>30924</v>
      </c>
      <c r="E3787" s="99" t="s">
        <v>61</v>
      </c>
      <c r="F3787" s="99">
        <v>1.06</v>
      </c>
      <c r="G3787" s="99" t="s">
        <v>287</v>
      </c>
      <c r="H3787" s="99" t="s">
        <v>60</v>
      </c>
      <c r="I3787" s="99" t="s">
        <v>59</v>
      </c>
      <c r="J3787" s="99" t="s">
        <v>264</v>
      </c>
      <c r="K3787" s="99">
        <v>32050</v>
      </c>
      <c r="L3787" s="99">
        <v>52169</v>
      </c>
      <c r="M3787" s="99">
        <v>0.61434951791293602</v>
      </c>
    </row>
    <row r="3788" spans="1:13" x14ac:dyDescent="0.35">
      <c r="A3788" s="99">
        <v>513.4</v>
      </c>
      <c r="B3788" s="99">
        <v>37</v>
      </c>
      <c r="C3788" s="99" t="s">
        <v>276</v>
      </c>
      <c r="D3788" s="99">
        <v>30797</v>
      </c>
      <c r="E3788" s="99" t="s">
        <v>61</v>
      </c>
      <c r="F3788" s="99">
        <v>1.06</v>
      </c>
      <c r="G3788" s="99" t="s">
        <v>287</v>
      </c>
      <c r="H3788" s="99" t="s">
        <v>60</v>
      </c>
      <c r="I3788" s="99" t="s">
        <v>59</v>
      </c>
      <c r="J3788" s="99" t="s">
        <v>264</v>
      </c>
      <c r="K3788" s="99">
        <v>32050</v>
      </c>
      <c r="L3788" s="99">
        <v>52169</v>
      </c>
      <c r="M3788" s="99">
        <v>0.61434951791293602</v>
      </c>
    </row>
    <row r="3789" spans="1:13" x14ac:dyDescent="0.35">
      <c r="A3789" s="99">
        <v>516.4</v>
      </c>
      <c r="B3789" s="99">
        <v>37</v>
      </c>
      <c r="C3789" s="99" t="s">
        <v>276</v>
      </c>
      <c r="D3789" s="99">
        <v>30891</v>
      </c>
      <c r="E3789" s="99" t="s">
        <v>61</v>
      </c>
      <c r="F3789" s="99">
        <v>1.06</v>
      </c>
      <c r="G3789" s="99" t="s">
        <v>287</v>
      </c>
      <c r="H3789" s="99" t="s">
        <v>60</v>
      </c>
      <c r="I3789" s="99" t="s">
        <v>59</v>
      </c>
      <c r="J3789" s="99" t="s">
        <v>264</v>
      </c>
      <c r="K3789" s="99">
        <v>32050</v>
      </c>
      <c r="L3789" s="99">
        <v>52169</v>
      </c>
      <c r="M3789" s="99">
        <v>0.61434951791293602</v>
      </c>
    </row>
    <row r="3790" spans="1:13" x14ac:dyDescent="0.35">
      <c r="A3790" s="99">
        <v>519.4</v>
      </c>
      <c r="B3790" s="99">
        <v>37</v>
      </c>
      <c r="C3790" s="99" t="s">
        <v>276</v>
      </c>
      <c r="D3790" s="99">
        <v>31056</v>
      </c>
      <c r="E3790" s="99" t="s">
        <v>61</v>
      </c>
      <c r="F3790" s="99">
        <v>1.06</v>
      </c>
      <c r="G3790" s="99" t="s">
        <v>287</v>
      </c>
      <c r="H3790" s="99" t="s">
        <v>60</v>
      </c>
      <c r="I3790" s="99" t="s">
        <v>59</v>
      </c>
      <c r="J3790" s="99" t="s">
        <v>264</v>
      </c>
      <c r="K3790" s="99">
        <v>32050</v>
      </c>
      <c r="L3790" s="99">
        <v>52169</v>
      </c>
      <c r="M3790" s="99">
        <v>0.61434951791293602</v>
      </c>
    </row>
    <row r="3791" spans="1:13" x14ac:dyDescent="0.35">
      <c r="A3791" s="99">
        <v>522.4</v>
      </c>
      <c r="B3791" s="99">
        <v>37</v>
      </c>
      <c r="C3791" s="99" t="s">
        <v>276</v>
      </c>
      <c r="D3791" s="99">
        <v>30638</v>
      </c>
      <c r="E3791" s="99" t="s">
        <v>61</v>
      </c>
      <c r="F3791" s="99">
        <v>1.06</v>
      </c>
      <c r="G3791" s="99" t="s">
        <v>287</v>
      </c>
      <c r="H3791" s="99" t="s">
        <v>60</v>
      </c>
      <c r="I3791" s="99" t="s">
        <v>59</v>
      </c>
      <c r="J3791" s="99" t="s">
        <v>264</v>
      </c>
      <c r="K3791" s="99">
        <v>32050</v>
      </c>
      <c r="L3791" s="99">
        <v>52169</v>
      </c>
      <c r="M3791" s="99">
        <v>0.61434951791293602</v>
      </c>
    </row>
    <row r="3792" spans="1:13" x14ac:dyDescent="0.35">
      <c r="A3792" s="99">
        <v>525.4</v>
      </c>
      <c r="B3792" s="99">
        <v>37</v>
      </c>
      <c r="C3792" s="99" t="s">
        <v>276</v>
      </c>
      <c r="D3792" s="99">
        <v>31215</v>
      </c>
      <c r="E3792" s="99" t="s">
        <v>61</v>
      </c>
      <c r="F3792" s="99">
        <v>1.06</v>
      </c>
      <c r="G3792" s="99" t="s">
        <v>287</v>
      </c>
      <c r="H3792" s="99" t="s">
        <v>60</v>
      </c>
      <c r="I3792" s="99" t="s">
        <v>59</v>
      </c>
      <c r="J3792" s="99" t="s">
        <v>264</v>
      </c>
      <c r="K3792" s="99">
        <v>32050</v>
      </c>
      <c r="L3792" s="99">
        <v>52169</v>
      </c>
      <c r="M3792" s="99">
        <v>0.61434951791293602</v>
      </c>
    </row>
    <row r="3793" spans="1:13" x14ac:dyDescent="0.35">
      <c r="A3793" s="99">
        <v>528.4</v>
      </c>
      <c r="B3793" s="99">
        <v>37</v>
      </c>
      <c r="C3793" s="99" t="s">
        <v>276</v>
      </c>
      <c r="D3793" s="99">
        <v>30984</v>
      </c>
      <c r="E3793" s="99" t="s">
        <v>61</v>
      </c>
      <c r="F3793" s="99">
        <v>1.06</v>
      </c>
      <c r="G3793" s="99" t="s">
        <v>287</v>
      </c>
      <c r="H3793" s="99" t="s">
        <v>60</v>
      </c>
      <c r="I3793" s="99" t="s">
        <v>59</v>
      </c>
      <c r="J3793" s="99" t="s">
        <v>264</v>
      </c>
      <c r="K3793" s="99">
        <v>32050</v>
      </c>
      <c r="L3793" s="99">
        <v>52169</v>
      </c>
      <c r="M3793" s="99">
        <v>0.61434951791293602</v>
      </c>
    </row>
    <row r="3794" spans="1:13" x14ac:dyDescent="0.35">
      <c r="A3794" s="99">
        <v>531.4</v>
      </c>
      <c r="B3794" s="99">
        <v>37</v>
      </c>
      <c r="C3794" s="99" t="s">
        <v>276</v>
      </c>
      <c r="D3794" s="99">
        <v>30629</v>
      </c>
      <c r="E3794" s="99" t="s">
        <v>61</v>
      </c>
      <c r="F3794" s="99">
        <v>1.06</v>
      </c>
      <c r="G3794" s="99" t="s">
        <v>287</v>
      </c>
      <c r="H3794" s="99" t="s">
        <v>60</v>
      </c>
      <c r="I3794" s="99" t="s">
        <v>59</v>
      </c>
      <c r="J3794" s="99" t="s">
        <v>264</v>
      </c>
      <c r="K3794" s="99">
        <v>32050</v>
      </c>
      <c r="L3794" s="99">
        <v>52169</v>
      </c>
      <c r="M3794" s="99">
        <v>0.61434951791293602</v>
      </c>
    </row>
    <row r="3795" spans="1:13" x14ac:dyDescent="0.35">
      <c r="A3795" s="99">
        <v>534.4</v>
      </c>
      <c r="B3795" s="99">
        <v>37</v>
      </c>
      <c r="C3795" s="99" t="s">
        <v>276</v>
      </c>
      <c r="D3795" s="99">
        <v>30994</v>
      </c>
      <c r="E3795" s="99" t="s">
        <v>61</v>
      </c>
      <c r="F3795" s="99">
        <v>1.06</v>
      </c>
      <c r="G3795" s="99" t="s">
        <v>287</v>
      </c>
      <c r="H3795" s="99" t="s">
        <v>60</v>
      </c>
      <c r="I3795" s="99" t="s">
        <v>59</v>
      </c>
      <c r="J3795" s="99" t="s">
        <v>264</v>
      </c>
      <c r="K3795" s="99">
        <v>32050</v>
      </c>
      <c r="L3795" s="99">
        <v>52169</v>
      </c>
      <c r="M3795" s="99">
        <v>0.61434951791293602</v>
      </c>
    </row>
    <row r="3796" spans="1:13" x14ac:dyDescent="0.35">
      <c r="A3796" s="99">
        <v>537.4</v>
      </c>
      <c r="B3796" s="99">
        <v>37</v>
      </c>
      <c r="C3796" s="99" t="s">
        <v>276</v>
      </c>
      <c r="D3796" s="99">
        <v>30683</v>
      </c>
      <c r="E3796" s="99" t="s">
        <v>61</v>
      </c>
      <c r="F3796" s="99">
        <v>1.06</v>
      </c>
      <c r="G3796" s="99" t="s">
        <v>287</v>
      </c>
      <c r="H3796" s="99" t="s">
        <v>60</v>
      </c>
      <c r="I3796" s="99" t="s">
        <v>59</v>
      </c>
      <c r="J3796" s="99" t="s">
        <v>264</v>
      </c>
      <c r="K3796" s="99">
        <v>32050</v>
      </c>
      <c r="L3796" s="99">
        <v>52169</v>
      </c>
      <c r="M3796" s="99">
        <v>0.61434951791293602</v>
      </c>
    </row>
    <row r="3797" spans="1:13" x14ac:dyDescent="0.35">
      <c r="A3797" s="99">
        <v>540.4</v>
      </c>
      <c r="B3797" s="99">
        <v>37</v>
      </c>
      <c r="C3797" s="99" t="s">
        <v>276</v>
      </c>
      <c r="D3797" s="99">
        <v>30868</v>
      </c>
      <c r="E3797" s="99" t="s">
        <v>61</v>
      </c>
      <c r="F3797" s="99">
        <v>1.06</v>
      </c>
      <c r="G3797" s="99" t="s">
        <v>287</v>
      </c>
      <c r="H3797" s="99" t="s">
        <v>60</v>
      </c>
      <c r="I3797" s="99" t="s">
        <v>59</v>
      </c>
      <c r="J3797" s="99" t="s">
        <v>264</v>
      </c>
      <c r="K3797" s="99">
        <v>32050</v>
      </c>
      <c r="L3797" s="99">
        <v>52169</v>
      </c>
      <c r="M3797" s="99">
        <v>0.61434951791293602</v>
      </c>
    </row>
    <row r="3798" spans="1:13" x14ac:dyDescent="0.35">
      <c r="A3798" s="99">
        <v>543.4</v>
      </c>
      <c r="B3798" s="99">
        <v>37</v>
      </c>
      <c r="C3798" s="99" t="s">
        <v>276</v>
      </c>
      <c r="D3798" s="99">
        <v>30875</v>
      </c>
      <c r="E3798" s="99" t="s">
        <v>61</v>
      </c>
      <c r="F3798" s="99">
        <v>1.06</v>
      </c>
      <c r="G3798" s="99" t="s">
        <v>287</v>
      </c>
      <c r="H3798" s="99" t="s">
        <v>60</v>
      </c>
      <c r="I3798" s="99" t="s">
        <v>59</v>
      </c>
      <c r="J3798" s="99" t="s">
        <v>264</v>
      </c>
      <c r="K3798" s="99">
        <v>32050</v>
      </c>
      <c r="L3798" s="99">
        <v>52169</v>
      </c>
      <c r="M3798" s="99">
        <v>0.61434951791293602</v>
      </c>
    </row>
    <row r="3799" spans="1:13" x14ac:dyDescent="0.35">
      <c r="A3799" s="99">
        <v>546.4</v>
      </c>
      <c r="B3799" s="99">
        <v>37</v>
      </c>
      <c r="C3799" s="99" t="s">
        <v>276</v>
      </c>
      <c r="D3799" s="99">
        <v>30892</v>
      </c>
      <c r="E3799" s="99" t="s">
        <v>61</v>
      </c>
      <c r="F3799" s="99">
        <v>1.06</v>
      </c>
      <c r="G3799" s="99" t="s">
        <v>287</v>
      </c>
      <c r="H3799" s="99" t="s">
        <v>60</v>
      </c>
      <c r="I3799" s="99" t="s">
        <v>59</v>
      </c>
      <c r="J3799" s="99" t="s">
        <v>264</v>
      </c>
      <c r="K3799" s="99">
        <v>32050</v>
      </c>
      <c r="L3799" s="99">
        <v>52169</v>
      </c>
      <c r="M3799" s="99">
        <v>0.61434951791293602</v>
      </c>
    </row>
    <row r="3800" spans="1:13" x14ac:dyDescent="0.35">
      <c r="A3800" s="99">
        <v>549.4</v>
      </c>
      <c r="B3800" s="99">
        <v>37</v>
      </c>
      <c r="C3800" s="99" t="s">
        <v>276</v>
      </c>
      <c r="D3800" s="99">
        <v>30894</v>
      </c>
      <c r="E3800" s="99" t="s">
        <v>61</v>
      </c>
      <c r="F3800" s="99">
        <v>1.06</v>
      </c>
      <c r="G3800" s="99" t="s">
        <v>287</v>
      </c>
      <c r="H3800" s="99" t="s">
        <v>60</v>
      </c>
      <c r="I3800" s="99" t="s">
        <v>59</v>
      </c>
      <c r="J3800" s="99" t="s">
        <v>264</v>
      </c>
      <c r="K3800" s="99">
        <v>32050</v>
      </c>
      <c r="L3800" s="99">
        <v>52169</v>
      </c>
      <c r="M3800" s="99">
        <v>0.61434951791293602</v>
      </c>
    </row>
    <row r="3801" spans="1:13" x14ac:dyDescent="0.35">
      <c r="A3801" s="99">
        <v>552.4</v>
      </c>
      <c r="B3801" s="99">
        <v>37</v>
      </c>
      <c r="C3801" s="99" t="s">
        <v>276</v>
      </c>
      <c r="D3801" s="99">
        <v>30947</v>
      </c>
      <c r="E3801" s="99" t="s">
        <v>61</v>
      </c>
      <c r="F3801" s="99">
        <v>1.06</v>
      </c>
      <c r="G3801" s="99" t="s">
        <v>287</v>
      </c>
      <c r="H3801" s="99" t="s">
        <v>60</v>
      </c>
      <c r="I3801" s="99" t="s">
        <v>59</v>
      </c>
      <c r="J3801" s="99" t="s">
        <v>264</v>
      </c>
      <c r="K3801" s="99">
        <v>32050</v>
      </c>
      <c r="L3801" s="99">
        <v>52169</v>
      </c>
      <c r="M3801" s="99">
        <v>0.61434951791293602</v>
      </c>
    </row>
    <row r="3802" spans="1:13" x14ac:dyDescent="0.35">
      <c r="A3802" s="99">
        <v>555.4</v>
      </c>
      <c r="B3802" s="99">
        <v>37</v>
      </c>
      <c r="C3802" s="99" t="s">
        <v>276</v>
      </c>
      <c r="D3802" s="99">
        <v>30720</v>
      </c>
      <c r="E3802" s="99" t="s">
        <v>61</v>
      </c>
      <c r="F3802" s="99">
        <v>1.06</v>
      </c>
      <c r="G3802" s="99" t="s">
        <v>287</v>
      </c>
      <c r="H3802" s="99" t="s">
        <v>60</v>
      </c>
      <c r="I3802" s="99" t="s">
        <v>59</v>
      </c>
      <c r="J3802" s="99" t="s">
        <v>264</v>
      </c>
      <c r="K3802" s="99">
        <v>32050</v>
      </c>
      <c r="L3802" s="99">
        <v>52169</v>
      </c>
      <c r="M3802" s="99">
        <v>0.61434951791293602</v>
      </c>
    </row>
    <row r="3803" spans="1:13" x14ac:dyDescent="0.35">
      <c r="A3803" s="99">
        <v>558.4</v>
      </c>
      <c r="B3803" s="99">
        <v>37</v>
      </c>
      <c r="C3803" s="99" t="s">
        <v>276</v>
      </c>
      <c r="D3803" s="99">
        <v>30781</v>
      </c>
      <c r="E3803" s="99" t="s">
        <v>61</v>
      </c>
      <c r="F3803" s="99">
        <v>1.06</v>
      </c>
      <c r="G3803" s="99" t="s">
        <v>287</v>
      </c>
      <c r="H3803" s="99" t="s">
        <v>60</v>
      </c>
      <c r="I3803" s="99" t="s">
        <v>59</v>
      </c>
      <c r="J3803" s="99" t="s">
        <v>264</v>
      </c>
      <c r="K3803" s="99">
        <v>32050</v>
      </c>
      <c r="L3803" s="99">
        <v>52169</v>
      </c>
      <c r="M3803" s="99">
        <v>0.61434951791293602</v>
      </c>
    </row>
    <row r="3804" spans="1:13" x14ac:dyDescent="0.35">
      <c r="A3804" s="99">
        <v>561.4</v>
      </c>
      <c r="B3804" s="99">
        <v>37</v>
      </c>
      <c r="C3804" s="99" t="s">
        <v>276</v>
      </c>
      <c r="D3804" s="99">
        <v>30870</v>
      </c>
      <c r="E3804" s="99" t="s">
        <v>61</v>
      </c>
      <c r="F3804" s="99">
        <v>1.06</v>
      </c>
      <c r="G3804" s="99" t="s">
        <v>287</v>
      </c>
      <c r="H3804" s="99" t="s">
        <v>60</v>
      </c>
      <c r="I3804" s="99" t="s">
        <v>59</v>
      </c>
      <c r="J3804" s="99" t="s">
        <v>264</v>
      </c>
      <c r="K3804" s="99">
        <v>32050</v>
      </c>
      <c r="L3804" s="99">
        <v>52169</v>
      </c>
      <c r="M3804" s="99">
        <v>0.61434951791293602</v>
      </c>
    </row>
    <row r="3805" spans="1:13" x14ac:dyDescent="0.35">
      <c r="A3805" s="99">
        <v>564.4</v>
      </c>
      <c r="B3805" s="99">
        <v>37</v>
      </c>
      <c r="C3805" s="99" t="s">
        <v>276</v>
      </c>
      <c r="D3805" s="99">
        <v>30797</v>
      </c>
      <c r="E3805" s="99" t="s">
        <v>61</v>
      </c>
      <c r="F3805" s="99">
        <v>1.06</v>
      </c>
      <c r="G3805" s="99" t="s">
        <v>287</v>
      </c>
      <c r="H3805" s="99" t="s">
        <v>60</v>
      </c>
      <c r="I3805" s="99" t="s">
        <v>59</v>
      </c>
      <c r="J3805" s="99" t="s">
        <v>264</v>
      </c>
      <c r="K3805" s="99">
        <v>32050</v>
      </c>
      <c r="L3805" s="99">
        <v>52169</v>
      </c>
      <c r="M3805" s="99">
        <v>0.61434951791293602</v>
      </c>
    </row>
    <row r="3806" spans="1:13" x14ac:dyDescent="0.35">
      <c r="A3806" s="99">
        <v>567.4</v>
      </c>
      <c r="B3806" s="99">
        <v>37</v>
      </c>
      <c r="C3806" s="99" t="s">
        <v>276</v>
      </c>
      <c r="D3806" s="99">
        <v>31062</v>
      </c>
      <c r="E3806" s="99" t="s">
        <v>61</v>
      </c>
      <c r="F3806" s="99">
        <v>1.06</v>
      </c>
      <c r="G3806" s="99" t="s">
        <v>287</v>
      </c>
      <c r="H3806" s="99" t="s">
        <v>60</v>
      </c>
      <c r="I3806" s="99" t="s">
        <v>59</v>
      </c>
      <c r="J3806" s="99" t="s">
        <v>264</v>
      </c>
      <c r="K3806" s="99">
        <v>32050</v>
      </c>
      <c r="L3806" s="99">
        <v>52169</v>
      </c>
      <c r="M3806" s="99">
        <v>0.61434951791293602</v>
      </c>
    </row>
    <row r="3807" spans="1:13" x14ac:dyDescent="0.35">
      <c r="A3807" s="99">
        <v>570.4</v>
      </c>
      <c r="B3807" s="99">
        <v>37</v>
      </c>
      <c r="C3807" s="99" t="s">
        <v>276</v>
      </c>
      <c r="D3807" s="99">
        <v>31137</v>
      </c>
      <c r="E3807" s="99" t="s">
        <v>61</v>
      </c>
      <c r="F3807" s="99">
        <v>1.06</v>
      </c>
      <c r="G3807" s="99" t="s">
        <v>287</v>
      </c>
      <c r="H3807" s="99" t="s">
        <v>60</v>
      </c>
      <c r="I3807" s="99" t="s">
        <v>59</v>
      </c>
      <c r="J3807" s="99" t="s">
        <v>264</v>
      </c>
      <c r="K3807" s="99">
        <v>32050</v>
      </c>
      <c r="L3807" s="99">
        <v>52169</v>
      </c>
      <c r="M3807" s="99">
        <v>0.61434951791293602</v>
      </c>
    </row>
    <row r="3808" spans="1:13" x14ac:dyDescent="0.35">
      <c r="A3808" s="99">
        <v>573.4</v>
      </c>
      <c r="B3808" s="99">
        <v>37.1</v>
      </c>
      <c r="C3808" s="99" t="s">
        <v>276</v>
      </c>
      <c r="D3808" s="99">
        <v>30732</v>
      </c>
      <c r="E3808" s="99" t="s">
        <v>61</v>
      </c>
      <c r="F3808" s="99">
        <v>1.06</v>
      </c>
      <c r="G3808" s="99" t="s">
        <v>287</v>
      </c>
      <c r="H3808" s="99" t="s">
        <v>60</v>
      </c>
      <c r="I3808" s="99" t="s">
        <v>59</v>
      </c>
      <c r="J3808" s="99" t="s">
        <v>264</v>
      </c>
      <c r="K3808" s="99">
        <v>32050</v>
      </c>
      <c r="L3808" s="99">
        <v>52169</v>
      </c>
      <c r="M3808" s="99">
        <v>0.61434951791293602</v>
      </c>
    </row>
    <row r="3809" spans="1:13" x14ac:dyDescent="0.35">
      <c r="A3809" s="99">
        <v>576.4</v>
      </c>
      <c r="B3809" s="99">
        <v>37</v>
      </c>
      <c r="C3809" s="99" t="s">
        <v>276</v>
      </c>
      <c r="D3809" s="99">
        <v>30886</v>
      </c>
      <c r="E3809" s="99" t="s">
        <v>61</v>
      </c>
      <c r="F3809" s="99">
        <v>1.06</v>
      </c>
      <c r="G3809" s="99" t="s">
        <v>287</v>
      </c>
      <c r="H3809" s="99" t="s">
        <v>60</v>
      </c>
      <c r="I3809" s="99" t="s">
        <v>59</v>
      </c>
      <c r="J3809" s="99" t="s">
        <v>264</v>
      </c>
      <c r="K3809" s="99">
        <v>32050</v>
      </c>
      <c r="L3809" s="99">
        <v>52169</v>
      </c>
      <c r="M3809" s="99">
        <v>0.61434951791293602</v>
      </c>
    </row>
    <row r="3810" spans="1:13" x14ac:dyDescent="0.35">
      <c r="A3810" s="99">
        <v>579.4</v>
      </c>
      <c r="B3810" s="99">
        <v>37</v>
      </c>
      <c r="C3810" s="99" t="s">
        <v>276</v>
      </c>
      <c r="D3810" s="99">
        <v>30573</v>
      </c>
      <c r="E3810" s="99" t="s">
        <v>61</v>
      </c>
      <c r="F3810" s="99">
        <v>1.06</v>
      </c>
      <c r="G3810" s="99" t="s">
        <v>287</v>
      </c>
      <c r="H3810" s="99" t="s">
        <v>60</v>
      </c>
      <c r="I3810" s="99" t="s">
        <v>59</v>
      </c>
      <c r="J3810" s="99" t="s">
        <v>264</v>
      </c>
      <c r="K3810" s="99">
        <v>32050</v>
      </c>
      <c r="L3810" s="99">
        <v>52169</v>
      </c>
      <c r="M3810" s="99">
        <v>0.61434951791293602</v>
      </c>
    </row>
    <row r="3811" spans="1:13" x14ac:dyDescent="0.35">
      <c r="A3811" s="99">
        <v>582.4</v>
      </c>
      <c r="B3811" s="99">
        <v>37</v>
      </c>
      <c r="C3811" s="99" t="s">
        <v>276</v>
      </c>
      <c r="D3811" s="99">
        <v>30849</v>
      </c>
      <c r="E3811" s="99" t="s">
        <v>61</v>
      </c>
      <c r="F3811" s="99">
        <v>1.06</v>
      </c>
      <c r="G3811" s="99" t="s">
        <v>287</v>
      </c>
      <c r="H3811" s="99" t="s">
        <v>60</v>
      </c>
      <c r="I3811" s="99" t="s">
        <v>59</v>
      </c>
      <c r="J3811" s="99" t="s">
        <v>264</v>
      </c>
      <c r="K3811" s="99">
        <v>32050</v>
      </c>
      <c r="L3811" s="99">
        <v>52169</v>
      </c>
      <c r="M3811" s="99">
        <v>0.61434951791293602</v>
      </c>
    </row>
    <row r="3812" spans="1:13" x14ac:dyDescent="0.35">
      <c r="A3812" s="99">
        <v>585.4</v>
      </c>
      <c r="B3812" s="99">
        <v>37</v>
      </c>
      <c r="C3812" s="99" t="s">
        <v>276</v>
      </c>
      <c r="D3812" s="99">
        <v>30762</v>
      </c>
      <c r="E3812" s="99" t="s">
        <v>61</v>
      </c>
      <c r="F3812" s="99">
        <v>1.06</v>
      </c>
      <c r="G3812" s="99" t="s">
        <v>287</v>
      </c>
      <c r="H3812" s="99" t="s">
        <v>60</v>
      </c>
      <c r="I3812" s="99" t="s">
        <v>59</v>
      </c>
      <c r="J3812" s="99" t="s">
        <v>264</v>
      </c>
      <c r="K3812" s="99">
        <v>32050</v>
      </c>
      <c r="L3812" s="99">
        <v>52169</v>
      </c>
      <c r="M3812" s="99">
        <v>0.61434951791293602</v>
      </c>
    </row>
    <row r="3813" spans="1:13" x14ac:dyDescent="0.35">
      <c r="A3813" s="99">
        <v>588.4</v>
      </c>
      <c r="B3813" s="99">
        <v>37</v>
      </c>
      <c r="C3813" s="99" t="s">
        <v>276</v>
      </c>
      <c r="D3813" s="99">
        <v>30520</v>
      </c>
      <c r="E3813" s="99" t="s">
        <v>61</v>
      </c>
      <c r="F3813" s="99">
        <v>1.06</v>
      </c>
      <c r="G3813" s="99" t="s">
        <v>287</v>
      </c>
      <c r="H3813" s="99" t="s">
        <v>60</v>
      </c>
      <c r="I3813" s="99" t="s">
        <v>59</v>
      </c>
      <c r="J3813" s="99" t="s">
        <v>264</v>
      </c>
      <c r="K3813" s="99">
        <v>32050</v>
      </c>
      <c r="L3813" s="99">
        <v>52169</v>
      </c>
      <c r="M3813" s="99">
        <v>0.61434951791293602</v>
      </c>
    </row>
    <row r="3814" spans="1:13" x14ac:dyDescent="0.35">
      <c r="A3814" s="99">
        <v>591.4</v>
      </c>
      <c r="B3814" s="99">
        <v>37</v>
      </c>
      <c r="C3814" s="99" t="s">
        <v>276</v>
      </c>
      <c r="D3814" s="99">
        <v>30771</v>
      </c>
      <c r="E3814" s="99" t="s">
        <v>61</v>
      </c>
      <c r="F3814" s="99">
        <v>1.06</v>
      </c>
      <c r="G3814" s="99" t="s">
        <v>287</v>
      </c>
      <c r="H3814" s="99" t="s">
        <v>60</v>
      </c>
      <c r="I3814" s="99" t="s">
        <v>59</v>
      </c>
      <c r="J3814" s="99" t="s">
        <v>264</v>
      </c>
      <c r="K3814" s="99">
        <v>32050</v>
      </c>
      <c r="L3814" s="99">
        <v>52169</v>
      </c>
      <c r="M3814" s="99">
        <v>0.61434951791293602</v>
      </c>
    </row>
    <row r="3815" spans="1:13" x14ac:dyDescent="0.35">
      <c r="A3815" s="99">
        <v>594.4</v>
      </c>
      <c r="B3815" s="99">
        <v>37</v>
      </c>
      <c r="C3815" s="99" t="s">
        <v>276</v>
      </c>
      <c r="D3815" s="99">
        <v>30812</v>
      </c>
      <c r="E3815" s="99" t="s">
        <v>61</v>
      </c>
      <c r="F3815" s="99">
        <v>1.06</v>
      </c>
      <c r="G3815" s="99" t="s">
        <v>287</v>
      </c>
      <c r="H3815" s="99" t="s">
        <v>60</v>
      </c>
      <c r="I3815" s="99" t="s">
        <v>59</v>
      </c>
      <c r="J3815" s="99" t="s">
        <v>264</v>
      </c>
      <c r="K3815" s="99">
        <v>32050</v>
      </c>
      <c r="L3815" s="99">
        <v>52169</v>
      </c>
      <c r="M3815" s="99">
        <v>0.61434951791293602</v>
      </c>
    </row>
    <row r="3816" spans="1:13" x14ac:dyDescent="0.35">
      <c r="A3816" s="99">
        <v>597.4</v>
      </c>
      <c r="B3816" s="99">
        <v>37</v>
      </c>
      <c r="C3816" s="99" t="s">
        <v>276</v>
      </c>
      <c r="D3816" s="99">
        <v>30770</v>
      </c>
      <c r="E3816" s="99" t="s">
        <v>61</v>
      </c>
      <c r="F3816" s="99">
        <v>1.06</v>
      </c>
      <c r="G3816" s="99" t="s">
        <v>287</v>
      </c>
      <c r="H3816" s="99" t="s">
        <v>60</v>
      </c>
      <c r="I3816" s="99" t="s">
        <v>59</v>
      </c>
      <c r="J3816" s="99" t="s">
        <v>264</v>
      </c>
      <c r="K3816" s="99">
        <v>32050</v>
      </c>
      <c r="L3816" s="99">
        <v>52169</v>
      </c>
      <c r="M3816" s="99">
        <v>0.61434951791293602</v>
      </c>
    </row>
    <row r="3817" spans="1:13" x14ac:dyDescent="0.35">
      <c r="A3817" s="99">
        <v>600.4</v>
      </c>
      <c r="B3817" s="99">
        <v>37</v>
      </c>
      <c r="C3817" s="99" t="s">
        <v>276</v>
      </c>
      <c r="D3817" s="99">
        <v>30385</v>
      </c>
      <c r="E3817" s="99" t="s">
        <v>61</v>
      </c>
      <c r="F3817" s="99">
        <v>1.06</v>
      </c>
      <c r="G3817" s="99" t="s">
        <v>287</v>
      </c>
      <c r="H3817" s="99" t="s">
        <v>60</v>
      </c>
      <c r="I3817" s="99" t="s">
        <v>59</v>
      </c>
      <c r="J3817" s="99" t="s">
        <v>264</v>
      </c>
      <c r="K3817" s="99">
        <v>32050</v>
      </c>
      <c r="L3817" s="99">
        <v>52169</v>
      </c>
      <c r="M3817" s="99">
        <v>0.61434951791293602</v>
      </c>
    </row>
    <row r="3818" spans="1:13" x14ac:dyDescent="0.35">
      <c r="A3818" s="99">
        <v>603.4</v>
      </c>
      <c r="B3818" s="99">
        <v>37</v>
      </c>
      <c r="C3818" s="99" t="s">
        <v>276</v>
      </c>
      <c r="D3818" s="99">
        <v>30361</v>
      </c>
      <c r="E3818" s="99" t="s">
        <v>61</v>
      </c>
      <c r="F3818" s="99">
        <v>1.06</v>
      </c>
      <c r="G3818" s="99" t="s">
        <v>287</v>
      </c>
      <c r="H3818" s="99" t="s">
        <v>60</v>
      </c>
      <c r="I3818" s="99" t="s">
        <v>59</v>
      </c>
      <c r="J3818" s="99" t="s">
        <v>264</v>
      </c>
      <c r="K3818" s="99">
        <v>32050</v>
      </c>
      <c r="L3818" s="99">
        <v>52169</v>
      </c>
      <c r="M3818" s="99">
        <v>0.61434951791293602</v>
      </c>
    </row>
    <row r="3819" spans="1:13" x14ac:dyDescent="0.35">
      <c r="A3819" s="99">
        <v>606.4</v>
      </c>
      <c r="B3819" s="99">
        <v>37</v>
      </c>
      <c r="C3819" s="99" t="s">
        <v>276</v>
      </c>
      <c r="D3819" s="99">
        <v>30521</v>
      </c>
      <c r="E3819" s="99" t="s">
        <v>61</v>
      </c>
      <c r="F3819" s="99">
        <v>1.06</v>
      </c>
      <c r="G3819" s="99" t="s">
        <v>287</v>
      </c>
      <c r="H3819" s="99" t="s">
        <v>60</v>
      </c>
      <c r="I3819" s="99" t="s">
        <v>59</v>
      </c>
      <c r="J3819" s="99" t="s">
        <v>264</v>
      </c>
      <c r="K3819" s="99">
        <v>32050</v>
      </c>
      <c r="L3819" s="99">
        <v>52169</v>
      </c>
      <c r="M3819" s="99">
        <v>0.61434951791293602</v>
      </c>
    </row>
    <row r="3820" spans="1:13" x14ac:dyDescent="0.35">
      <c r="A3820" s="99">
        <v>609.4</v>
      </c>
      <c r="B3820" s="99">
        <v>37</v>
      </c>
      <c r="C3820" s="99" t="s">
        <v>276</v>
      </c>
      <c r="D3820" s="99">
        <v>30807</v>
      </c>
      <c r="E3820" s="99" t="s">
        <v>61</v>
      </c>
      <c r="F3820" s="99">
        <v>1.06</v>
      </c>
      <c r="G3820" s="99" t="s">
        <v>287</v>
      </c>
      <c r="H3820" s="99" t="s">
        <v>60</v>
      </c>
      <c r="I3820" s="99" t="s">
        <v>59</v>
      </c>
      <c r="J3820" s="99" t="s">
        <v>264</v>
      </c>
      <c r="K3820" s="99">
        <v>32050</v>
      </c>
      <c r="L3820" s="99">
        <v>52169</v>
      </c>
      <c r="M3820" s="99">
        <v>0.61434951791293602</v>
      </c>
    </row>
    <row r="3821" spans="1:13" x14ac:dyDescent="0.35">
      <c r="A3821" s="99">
        <v>612.4</v>
      </c>
      <c r="B3821" s="99">
        <v>36.9</v>
      </c>
      <c r="C3821" s="99" t="s">
        <v>276</v>
      </c>
      <c r="D3821" s="99">
        <v>30755</v>
      </c>
      <c r="E3821" s="99" t="s">
        <v>61</v>
      </c>
      <c r="F3821" s="99">
        <v>1.06</v>
      </c>
      <c r="G3821" s="99" t="s">
        <v>287</v>
      </c>
      <c r="H3821" s="99" t="s">
        <v>60</v>
      </c>
      <c r="I3821" s="99" t="s">
        <v>59</v>
      </c>
      <c r="J3821" s="99" t="s">
        <v>264</v>
      </c>
      <c r="K3821" s="99">
        <v>32050</v>
      </c>
      <c r="L3821" s="99">
        <v>52169</v>
      </c>
      <c r="M3821" s="99">
        <v>0.61434951791293602</v>
      </c>
    </row>
    <row r="3822" spans="1:13" x14ac:dyDescent="0.35">
      <c r="A3822" s="99">
        <v>615.4</v>
      </c>
      <c r="B3822" s="99">
        <v>37</v>
      </c>
      <c r="C3822" s="99" t="s">
        <v>276</v>
      </c>
      <c r="D3822" s="99">
        <v>30820</v>
      </c>
      <c r="E3822" s="99" t="s">
        <v>61</v>
      </c>
      <c r="F3822" s="99">
        <v>1.06</v>
      </c>
      <c r="G3822" s="99" t="s">
        <v>287</v>
      </c>
      <c r="H3822" s="99" t="s">
        <v>60</v>
      </c>
      <c r="I3822" s="99" t="s">
        <v>59</v>
      </c>
      <c r="J3822" s="99" t="s">
        <v>264</v>
      </c>
      <c r="K3822" s="99">
        <v>32050</v>
      </c>
      <c r="L3822" s="99">
        <v>52169</v>
      </c>
      <c r="M3822" s="99">
        <v>0.61434951791293602</v>
      </c>
    </row>
    <row r="3823" spans="1:13" x14ac:dyDescent="0.35">
      <c r="A3823" s="99">
        <v>618.4</v>
      </c>
      <c r="B3823" s="99">
        <v>37</v>
      </c>
      <c r="C3823" s="99" t="s">
        <v>276</v>
      </c>
      <c r="D3823" s="99">
        <v>30571</v>
      </c>
      <c r="E3823" s="99" t="s">
        <v>61</v>
      </c>
      <c r="F3823" s="99">
        <v>1.06</v>
      </c>
      <c r="G3823" s="99" t="s">
        <v>287</v>
      </c>
      <c r="H3823" s="99" t="s">
        <v>60</v>
      </c>
      <c r="I3823" s="99" t="s">
        <v>59</v>
      </c>
      <c r="J3823" s="99" t="s">
        <v>264</v>
      </c>
      <c r="K3823" s="99">
        <v>32050</v>
      </c>
      <c r="L3823" s="99">
        <v>52169</v>
      </c>
      <c r="M3823" s="99">
        <v>0.61434951791293602</v>
      </c>
    </row>
    <row r="3824" spans="1:13" x14ac:dyDescent="0.35">
      <c r="A3824" s="99">
        <v>621.4</v>
      </c>
      <c r="B3824" s="99">
        <v>37</v>
      </c>
      <c r="C3824" s="99" t="s">
        <v>276</v>
      </c>
      <c r="D3824" s="99">
        <v>30630</v>
      </c>
      <c r="E3824" s="99" t="s">
        <v>61</v>
      </c>
      <c r="F3824" s="99">
        <v>1.06</v>
      </c>
      <c r="G3824" s="99" t="s">
        <v>287</v>
      </c>
      <c r="H3824" s="99" t="s">
        <v>60</v>
      </c>
      <c r="I3824" s="99" t="s">
        <v>59</v>
      </c>
      <c r="J3824" s="99" t="s">
        <v>264</v>
      </c>
      <c r="K3824" s="99">
        <v>32050</v>
      </c>
      <c r="L3824" s="99">
        <v>52169</v>
      </c>
      <c r="M3824" s="99">
        <v>0.61434951791293602</v>
      </c>
    </row>
    <row r="3825" spans="1:13" x14ac:dyDescent="0.35">
      <c r="A3825" s="99">
        <v>624.4</v>
      </c>
      <c r="B3825" s="99">
        <v>37</v>
      </c>
      <c r="C3825" s="99" t="s">
        <v>276</v>
      </c>
      <c r="D3825" s="99">
        <v>30587</v>
      </c>
      <c r="E3825" s="99" t="s">
        <v>61</v>
      </c>
      <c r="F3825" s="99">
        <v>1.06</v>
      </c>
      <c r="G3825" s="99" t="s">
        <v>287</v>
      </c>
      <c r="H3825" s="99" t="s">
        <v>60</v>
      </c>
      <c r="I3825" s="99" t="s">
        <v>59</v>
      </c>
      <c r="J3825" s="99" t="s">
        <v>264</v>
      </c>
      <c r="K3825" s="99">
        <v>32050</v>
      </c>
      <c r="L3825" s="99">
        <v>52169</v>
      </c>
      <c r="M3825" s="99">
        <v>0.61434951791293602</v>
      </c>
    </row>
    <row r="3826" spans="1:13" x14ac:dyDescent="0.35">
      <c r="A3826" s="99">
        <v>627.4</v>
      </c>
      <c r="B3826" s="99">
        <v>37</v>
      </c>
      <c r="C3826" s="99" t="s">
        <v>276</v>
      </c>
      <c r="D3826" s="99">
        <v>30362</v>
      </c>
      <c r="E3826" s="99" t="s">
        <v>61</v>
      </c>
      <c r="F3826" s="99">
        <v>1.06</v>
      </c>
      <c r="G3826" s="99" t="s">
        <v>287</v>
      </c>
      <c r="H3826" s="99" t="s">
        <v>60</v>
      </c>
      <c r="I3826" s="99" t="s">
        <v>59</v>
      </c>
      <c r="J3826" s="99" t="s">
        <v>264</v>
      </c>
      <c r="K3826" s="99">
        <v>32050</v>
      </c>
      <c r="L3826" s="99">
        <v>52169</v>
      </c>
      <c r="M3826" s="99">
        <v>0.61434951791293602</v>
      </c>
    </row>
    <row r="3827" spans="1:13" x14ac:dyDescent="0.35">
      <c r="A3827" s="99">
        <v>630.4</v>
      </c>
      <c r="B3827" s="99">
        <v>37</v>
      </c>
      <c r="C3827" s="99" t="s">
        <v>276</v>
      </c>
      <c r="D3827" s="99">
        <v>30584</v>
      </c>
      <c r="E3827" s="99" t="s">
        <v>61</v>
      </c>
      <c r="F3827" s="99">
        <v>1.06</v>
      </c>
      <c r="G3827" s="99" t="s">
        <v>287</v>
      </c>
      <c r="H3827" s="99" t="s">
        <v>60</v>
      </c>
      <c r="I3827" s="99" t="s">
        <v>59</v>
      </c>
      <c r="J3827" s="99" t="s">
        <v>264</v>
      </c>
      <c r="K3827" s="99">
        <v>32050</v>
      </c>
      <c r="L3827" s="99">
        <v>52169</v>
      </c>
      <c r="M3827" s="99">
        <v>0.61434951791293602</v>
      </c>
    </row>
    <row r="3828" spans="1:13" x14ac:dyDescent="0.35">
      <c r="A3828" s="99">
        <v>633.4</v>
      </c>
      <c r="B3828" s="99">
        <v>37</v>
      </c>
      <c r="C3828" s="99" t="s">
        <v>276</v>
      </c>
      <c r="D3828" s="99">
        <v>30662</v>
      </c>
      <c r="E3828" s="99" t="s">
        <v>61</v>
      </c>
      <c r="F3828" s="99">
        <v>1.06</v>
      </c>
      <c r="G3828" s="99" t="s">
        <v>287</v>
      </c>
      <c r="H3828" s="99" t="s">
        <v>60</v>
      </c>
      <c r="I3828" s="99" t="s">
        <v>59</v>
      </c>
      <c r="J3828" s="99" t="s">
        <v>264</v>
      </c>
      <c r="K3828" s="99">
        <v>32050</v>
      </c>
      <c r="L3828" s="99">
        <v>52169</v>
      </c>
      <c r="M3828" s="99">
        <v>0.61434951791293602</v>
      </c>
    </row>
    <row r="3829" spans="1:13" x14ac:dyDescent="0.35">
      <c r="A3829" s="99">
        <v>636.4</v>
      </c>
      <c r="B3829" s="99">
        <v>37</v>
      </c>
      <c r="C3829" s="99" t="s">
        <v>276</v>
      </c>
      <c r="D3829" s="99">
        <v>30574</v>
      </c>
      <c r="E3829" s="99" t="s">
        <v>61</v>
      </c>
      <c r="F3829" s="99">
        <v>1.06</v>
      </c>
      <c r="G3829" s="99" t="s">
        <v>287</v>
      </c>
      <c r="H3829" s="99" t="s">
        <v>60</v>
      </c>
      <c r="I3829" s="99" t="s">
        <v>59</v>
      </c>
      <c r="J3829" s="99" t="s">
        <v>264</v>
      </c>
      <c r="K3829" s="99">
        <v>32050</v>
      </c>
      <c r="L3829" s="99">
        <v>52169</v>
      </c>
      <c r="M3829" s="99">
        <v>0.61434951791293602</v>
      </c>
    </row>
    <row r="3830" spans="1:13" x14ac:dyDescent="0.35">
      <c r="A3830" s="99">
        <v>639.4</v>
      </c>
      <c r="B3830" s="99">
        <v>37</v>
      </c>
      <c r="C3830" s="99" t="s">
        <v>276</v>
      </c>
      <c r="D3830" s="99">
        <v>30484</v>
      </c>
      <c r="E3830" s="99" t="s">
        <v>61</v>
      </c>
      <c r="F3830" s="99">
        <v>1.06</v>
      </c>
      <c r="G3830" s="99" t="s">
        <v>287</v>
      </c>
      <c r="H3830" s="99" t="s">
        <v>60</v>
      </c>
      <c r="I3830" s="99" t="s">
        <v>59</v>
      </c>
      <c r="J3830" s="99" t="s">
        <v>264</v>
      </c>
      <c r="K3830" s="99">
        <v>32050</v>
      </c>
      <c r="L3830" s="99">
        <v>52169</v>
      </c>
      <c r="M3830" s="99">
        <v>0.61434951791293602</v>
      </c>
    </row>
    <row r="3831" spans="1:13" x14ac:dyDescent="0.35">
      <c r="A3831" s="99">
        <v>642.4</v>
      </c>
      <c r="B3831" s="99">
        <v>37</v>
      </c>
      <c r="C3831" s="99" t="s">
        <v>276</v>
      </c>
      <c r="D3831" s="99">
        <v>30798</v>
      </c>
      <c r="E3831" s="99" t="s">
        <v>61</v>
      </c>
      <c r="F3831" s="99">
        <v>1.06</v>
      </c>
      <c r="G3831" s="99" t="s">
        <v>287</v>
      </c>
      <c r="H3831" s="99" t="s">
        <v>60</v>
      </c>
      <c r="I3831" s="99" t="s">
        <v>59</v>
      </c>
      <c r="J3831" s="99" t="s">
        <v>264</v>
      </c>
      <c r="K3831" s="99">
        <v>32050</v>
      </c>
      <c r="L3831" s="99">
        <v>52169</v>
      </c>
      <c r="M3831" s="99">
        <v>0.61434951791293602</v>
      </c>
    </row>
    <row r="3832" spans="1:13" x14ac:dyDescent="0.35">
      <c r="A3832" s="99">
        <v>645.4</v>
      </c>
      <c r="B3832" s="99">
        <v>37</v>
      </c>
      <c r="C3832" s="99" t="s">
        <v>276</v>
      </c>
      <c r="D3832" s="99">
        <v>30559</v>
      </c>
      <c r="E3832" s="99" t="s">
        <v>61</v>
      </c>
      <c r="F3832" s="99">
        <v>1.06</v>
      </c>
      <c r="G3832" s="99" t="s">
        <v>287</v>
      </c>
      <c r="H3832" s="99" t="s">
        <v>60</v>
      </c>
      <c r="I3832" s="99" t="s">
        <v>59</v>
      </c>
      <c r="J3832" s="99" t="s">
        <v>264</v>
      </c>
      <c r="K3832" s="99">
        <v>32050</v>
      </c>
      <c r="L3832" s="99">
        <v>52169</v>
      </c>
      <c r="M3832" s="99">
        <v>0.61434951791293602</v>
      </c>
    </row>
    <row r="3833" spans="1:13" x14ac:dyDescent="0.35">
      <c r="A3833" s="99">
        <v>648.4</v>
      </c>
      <c r="B3833" s="99">
        <v>37.1</v>
      </c>
      <c r="C3833" s="99" t="s">
        <v>276</v>
      </c>
      <c r="D3833" s="99">
        <v>30506</v>
      </c>
      <c r="E3833" s="99" t="s">
        <v>61</v>
      </c>
      <c r="F3833" s="99">
        <v>1.06</v>
      </c>
      <c r="G3833" s="99" t="s">
        <v>287</v>
      </c>
      <c r="H3833" s="99" t="s">
        <v>60</v>
      </c>
      <c r="I3833" s="99" t="s">
        <v>59</v>
      </c>
      <c r="J3833" s="99" t="s">
        <v>264</v>
      </c>
      <c r="K3833" s="99">
        <v>32050</v>
      </c>
      <c r="L3833" s="99">
        <v>52169</v>
      </c>
      <c r="M3833" s="99">
        <v>0.61434951791293602</v>
      </c>
    </row>
    <row r="3834" spans="1:13" x14ac:dyDescent="0.35">
      <c r="A3834" s="99">
        <v>651.4</v>
      </c>
      <c r="B3834" s="99">
        <v>37</v>
      </c>
      <c r="C3834" s="99" t="s">
        <v>276</v>
      </c>
      <c r="D3834" s="99">
        <v>30345</v>
      </c>
      <c r="E3834" s="99" t="s">
        <v>61</v>
      </c>
      <c r="F3834" s="99">
        <v>1.06</v>
      </c>
      <c r="G3834" s="99" t="s">
        <v>287</v>
      </c>
      <c r="H3834" s="99" t="s">
        <v>60</v>
      </c>
      <c r="I3834" s="99" t="s">
        <v>59</v>
      </c>
      <c r="J3834" s="99" t="s">
        <v>264</v>
      </c>
      <c r="K3834" s="99">
        <v>32050</v>
      </c>
      <c r="L3834" s="99">
        <v>52169</v>
      </c>
      <c r="M3834" s="99">
        <v>0.61434951791293602</v>
      </c>
    </row>
    <row r="3835" spans="1:13" x14ac:dyDescent="0.35">
      <c r="A3835" s="99">
        <v>654.4</v>
      </c>
      <c r="B3835" s="99">
        <v>37</v>
      </c>
      <c r="C3835" s="99" t="s">
        <v>276</v>
      </c>
      <c r="D3835" s="99">
        <v>30674</v>
      </c>
      <c r="E3835" s="99" t="s">
        <v>61</v>
      </c>
      <c r="F3835" s="99">
        <v>1.06</v>
      </c>
      <c r="G3835" s="99" t="s">
        <v>287</v>
      </c>
      <c r="H3835" s="99" t="s">
        <v>60</v>
      </c>
      <c r="I3835" s="99" t="s">
        <v>59</v>
      </c>
      <c r="J3835" s="99" t="s">
        <v>264</v>
      </c>
      <c r="K3835" s="99">
        <v>32050</v>
      </c>
      <c r="L3835" s="99">
        <v>52169</v>
      </c>
      <c r="M3835" s="99">
        <v>0.61434951791293602</v>
      </c>
    </row>
    <row r="3836" spans="1:13" x14ac:dyDescent="0.35">
      <c r="A3836" s="99">
        <v>657.4</v>
      </c>
      <c r="B3836" s="99">
        <v>37</v>
      </c>
      <c r="C3836" s="99" t="s">
        <v>276</v>
      </c>
      <c r="D3836" s="99">
        <v>30610</v>
      </c>
      <c r="E3836" s="99" t="s">
        <v>61</v>
      </c>
      <c r="F3836" s="99">
        <v>1.06</v>
      </c>
      <c r="G3836" s="99" t="s">
        <v>287</v>
      </c>
      <c r="H3836" s="99" t="s">
        <v>60</v>
      </c>
      <c r="I3836" s="99" t="s">
        <v>59</v>
      </c>
      <c r="J3836" s="99" t="s">
        <v>264</v>
      </c>
      <c r="K3836" s="99">
        <v>32050</v>
      </c>
      <c r="L3836" s="99">
        <v>52169</v>
      </c>
      <c r="M3836" s="99">
        <v>0.61434951791293602</v>
      </c>
    </row>
    <row r="3837" spans="1:13" x14ac:dyDescent="0.35">
      <c r="A3837" s="99">
        <v>660.4</v>
      </c>
      <c r="B3837" s="99">
        <v>37</v>
      </c>
      <c r="C3837" s="99" t="s">
        <v>276</v>
      </c>
      <c r="D3837" s="99">
        <v>30622</v>
      </c>
      <c r="E3837" s="99" t="s">
        <v>61</v>
      </c>
      <c r="F3837" s="99">
        <v>1.06</v>
      </c>
      <c r="G3837" s="99" t="s">
        <v>287</v>
      </c>
      <c r="H3837" s="99" t="s">
        <v>60</v>
      </c>
      <c r="I3837" s="99" t="s">
        <v>59</v>
      </c>
      <c r="J3837" s="99" t="s">
        <v>264</v>
      </c>
      <c r="K3837" s="99">
        <v>32050</v>
      </c>
      <c r="L3837" s="99">
        <v>52169</v>
      </c>
      <c r="M3837" s="99">
        <v>0.61434951791293602</v>
      </c>
    </row>
    <row r="3838" spans="1:13" x14ac:dyDescent="0.35">
      <c r="A3838" s="99">
        <v>663.4</v>
      </c>
      <c r="B3838" s="99">
        <v>37</v>
      </c>
      <c r="C3838" s="99" t="s">
        <v>276</v>
      </c>
      <c r="D3838" s="99">
        <v>30482</v>
      </c>
      <c r="E3838" s="99" t="s">
        <v>61</v>
      </c>
      <c r="F3838" s="99">
        <v>1.06</v>
      </c>
      <c r="G3838" s="99" t="s">
        <v>287</v>
      </c>
      <c r="H3838" s="99" t="s">
        <v>60</v>
      </c>
      <c r="I3838" s="99" t="s">
        <v>59</v>
      </c>
      <c r="J3838" s="99" t="s">
        <v>264</v>
      </c>
      <c r="K3838" s="99">
        <v>32050</v>
      </c>
      <c r="L3838" s="99">
        <v>52169</v>
      </c>
      <c r="M3838" s="99">
        <v>0.61434951791293602</v>
      </c>
    </row>
    <row r="3839" spans="1:13" x14ac:dyDescent="0.35">
      <c r="A3839" s="99">
        <v>666.4</v>
      </c>
      <c r="B3839" s="99">
        <v>37</v>
      </c>
      <c r="C3839" s="99" t="s">
        <v>276</v>
      </c>
      <c r="D3839" s="99">
        <v>30963</v>
      </c>
      <c r="E3839" s="99" t="s">
        <v>61</v>
      </c>
      <c r="F3839" s="99">
        <v>1.06</v>
      </c>
      <c r="G3839" s="99" t="s">
        <v>287</v>
      </c>
      <c r="H3839" s="99" t="s">
        <v>60</v>
      </c>
      <c r="I3839" s="99" t="s">
        <v>59</v>
      </c>
      <c r="J3839" s="99" t="s">
        <v>264</v>
      </c>
      <c r="K3839" s="99">
        <v>32050</v>
      </c>
      <c r="L3839" s="99">
        <v>52169</v>
      </c>
      <c r="M3839" s="99">
        <v>0.61434951791293602</v>
      </c>
    </row>
    <row r="3840" spans="1:13" x14ac:dyDescent="0.35">
      <c r="A3840" s="99">
        <v>669.4</v>
      </c>
      <c r="B3840" s="99">
        <v>37</v>
      </c>
      <c r="C3840" s="99" t="s">
        <v>276</v>
      </c>
      <c r="D3840" s="99">
        <v>30858</v>
      </c>
      <c r="E3840" s="99" t="s">
        <v>61</v>
      </c>
      <c r="F3840" s="99">
        <v>1.06</v>
      </c>
      <c r="G3840" s="99" t="s">
        <v>287</v>
      </c>
      <c r="H3840" s="99" t="s">
        <v>60</v>
      </c>
      <c r="I3840" s="99" t="s">
        <v>59</v>
      </c>
      <c r="J3840" s="99" t="s">
        <v>264</v>
      </c>
      <c r="K3840" s="99">
        <v>32050</v>
      </c>
      <c r="L3840" s="99">
        <v>52169</v>
      </c>
      <c r="M3840" s="99">
        <v>0.61434951791293602</v>
      </c>
    </row>
    <row r="3841" spans="1:13" x14ac:dyDescent="0.35">
      <c r="A3841" s="99">
        <v>672.4</v>
      </c>
      <c r="B3841" s="99">
        <v>37</v>
      </c>
      <c r="C3841" s="99" t="s">
        <v>276</v>
      </c>
      <c r="D3841" s="99">
        <v>30722</v>
      </c>
      <c r="E3841" s="99" t="s">
        <v>61</v>
      </c>
      <c r="F3841" s="99">
        <v>1.06</v>
      </c>
      <c r="G3841" s="99" t="s">
        <v>287</v>
      </c>
      <c r="H3841" s="99" t="s">
        <v>60</v>
      </c>
      <c r="I3841" s="99" t="s">
        <v>59</v>
      </c>
      <c r="J3841" s="99" t="s">
        <v>264</v>
      </c>
      <c r="K3841" s="99">
        <v>32050</v>
      </c>
      <c r="L3841" s="99">
        <v>52169</v>
      </c>
      <c r="M3841" s="99">
        <v>0.61434951791293602</v>
      </c>
    </row>
    <row r="3842" spans="1:13" x14ac:dyDescent="0.35">
      <c r="A3842" s="99">
        <v>675.4</v>
      </c>
      <c r="B3842" s="99">
        <v>37</v>
      </c>
      <c r="C3842" s="99" t="s">
        <v>276</v>
      </c>
      <c r="D3842" s="99">
        <v>30464</v>
      </c>
      <c r="E3842" s="99" t="s">
        <v>61</v>
      </c>
      <c r="F3842" s="99">
        <v>1.06</v>
      </c>
      <c r="G3842" s="99" t="s">
        <v>287</v>
      </c>
      <c r="H3842" s="99" t="s">
        <v>60</v>
      </c>
      <c r="I3842" s="99" t="s">
        <v>59</v>
      </c>
      <c r="J3842" s="99" t="s">
        <v>264</v>
      </c>
      <c r="K3842" s="99">
        <v>32050</v>
      </c>
      <c r="L3842" s="99">
        <v>52169</v>
      </c>
      <c r="M3842" s="99">
        <v>0.61434951791293602</v>
      </c>
    </row>
    <row r="3843" spans="1:13" x14ac:dyDescent="0.35">
      <c r="A3843" s="99">
        <v>678.4</v>
      </c>
      <c r="B3843" s="99">
        <v>37</v>
      </c>
      <c r="C3843" s="99" t="s">
        <v>276</v>
      </c>
      <c r="D3843" s="99">
        <v>30481</v>
      </c>
      <c r="E3843" s="99" t="s">
        <v>61</v>
      </c>
      <c r="F3843" s="99">
        <v>1.06</v>
      </c>
      <c r="G3843" s="99" t="s">
        <v>287</v>
      </c>
      <c r="H3843" s="99" t="s">
        <v>60</v>
      </c>
      <c r="I3843" s="99" t="s">
        <v>59</v>
      </c>
      <c r="J3843" s="99" t="s">
        <v>264</v>
      </c>
      <c r="K3843" s="99">
        <v>32050</v>
      </c>
      <c r="L3843" s="99">
        <v>52169</v>
      </c>
      <c r="M3843" s="99">
        <v>0.61434951791293602</v>
      </c>
    </row>
    <row r="3844" spans="1:13" x14ac:dyDescent="0.35">
      <c r="A3844" s="99">
        <v>681.4</v>
      </c>
      <c r="B3844" s="99">
        <v>37</v>
      </c>
      <c r="C3844" s="99" t="s">
        <v>276</v>
      </c>
      <c r="D3844" s="99">
        <v>30316</v>
      </c>
      <c r="E3844" s="99" t="s">
        <v>61</v>
      </c>
      <c r="F3844" s="99">
        <v>1.06</v>
      </c>
      <c r="G3844" s="99" t="s">
        <v>287</v>
      </c>
      <c r="H3844" s="99" t="s">
        <v>60</v>
      </c>
      <c r="I3844" s="99" t="s">
        <v>59</v>
      </c>
      <c r="J3844" s="99" t="s">
        <v>264</v>
      </c>
      <c r="K3844" s="99">
        <v>32050</v>
      </c>
      <c r="L3844" s="99">
        <v>52169</v>
      </c>
      <c r="M3844" s="99">
        <v>0.61434951791293602</v>
      </c>
    </row>
    <row r="3845" spans="1:13" x14ac:dyDescent="0.35">
      <c r="A3845" s="99">
        <v>684.4</v>
      </c>
      <c r="B3845" s="99">
        <v>37</v>
      </c>
      <c r="C3845" s="99" t="s">
        <v>276</v>
      </c>
      <c r="D3845" s="99">
        <v>30686</v>
      </c>
      <c r="E3845" s="99" t="s">
        <v>61</v>
      </c>
      <c r="F3845" s="99">
        <v>1.06</v>
      </c>
      <c r="G3845" s="99" t="s">
        <v>287</v>
      </c>
      <c r="H3845" s="99" t="s">
        <v>60</v>
      </c>
      <c r="I3845" s="99" t="s">
        <v>59</v>
      </c>
      <c r="J3845" s="99" t="s">
        <v>264</v>
      </c>
      <c r="K3845" s="99">
        <v>32050</v>
      </c>
      <c r="L3845" s="99">
        <v>52169</v>
      </c>
      <c r="M3845" s="99">
        <v>0.61434951791293602</v>
      </c>
    </row>
    <row r="3846" spans="1:13" x14ac:dyDescent="0.35">
      <c r="A3846" s="99">
        <v>687.4</v>
      </c>
      <c r="B3846" s="99">
        <v>37</v>
      </c>
      <c r="C3846" s="99" t="s">
        <v>276</v>
      </c>
      <c r="D3846" s="99">
        <v>30845</v>
      </c>
      <c r="E3846" s="99" t="s">
        <v>61</v>
      </c>
      <c r="F3846" s="99">
        <v>1.06</v>
      </c>
      <c r="G3846" s="99" t="s">
        <v>287</v>
      </c>
      <c r="H3846" s="99" t="s">
        <v>60</v>
      </c>
      <c r="I3846" s="99" t="s">
        <v>59</v>
      </c>
      <c r="J3846" s="99" t="s">
        <v>264</v>
      </c>
      <c r="K3846" s="99">
        <v>32050</v>
      </c>
      <c r="L3846" s="99">
        <v>52169</v>
      </c>
      <c r="M3846" s="99">
        <v>0.61434951791293602</v>
      </c>
    </row>
    <row r="3847" spans="1:13" x14ac:dyDescent="0.35">
      <c r="A3847" s="99">
        <v>690.4</v>
      </c>
      <c r="B3847" s="99">
        <v>37</v>
      </c>
      <c r="C3847" s="99" t="s">
        <v>276</v>
      </c>
      <c r="D3847" s="99">
        <v>30406</v>
      </c>
      <c r="E3847" s="99" t="s">
        <v>61</v>
      </c>
      <c r="F3847" s="99">
        <v>1.06</v>
      </c>
      <c r="G3847" s="99" t="s">
        <v>287</v>
      </c>
      <c r="H3847" s="99" t="s">
        <v>60</v>
      </c>
      <c r="I3847" s="99" t="s">
        <v>59</v>
      </c>
      <c r="J3847" s="99" t="s">
        <v>264</v>
      </c>
      <c r="K3847" s="99">
        <v>32050</v>
      </c>
      <c r="L3847" s="99">
        <v>52169</v>
      </c>
      <c r="M3847" s="99">
        <v>0.61434951791293602</v>
      </c>
    </row>
    <row r="3848" spans="1:13" x14ac:dyDescent="0.35">
      <c r="A3848" s="99">
        <v>693.4</v>
      </c>
      <c r="B3848" s="99">
        <v>36.9</v>
      </c>
      <c r="C3848" s="99" t="s">
        <v>276</v>
      </c>
      <c r="D3848" s="99">
        <v>30550</v>
      </c>
      <c r="E3848" s="99" t="s">
        <v>61</v>
      </c>
      <c r="F3848" s="99">
        <v>1.06</v>
      </c>
      <c r="G3848" s="99" t="s">
        <v>287</v>
      </c>
      <c r="H3848" s="99" t="s">
        <v>60</v>
      </c>
      <c r="I3848" s="99" t="s">
        <v>59</v>
      </c>
      <c r="J3848" s="99" t="s">
        <v>264</v>
      </c>
      <c r="K3848" s="99">
        <v>32050</v>
      </c>
      <c r="L3848" s="99">
        <v>52169</v>
      </c>
      <c r="M3848" s="99">
        <v>0.61434951791293602</v>
      </c>
    </row>
    <row r="3849" spans="1:13" x14ac:dyDescent="0.35">
      <c r="A3849" s="99">
        <v>696.4</v>
      </c>
      <c r="B3849" s="99">
        <v>37</v>
      </c>
      <c r="C3849" s="99" t="s">
        <v>276</v>
      </c>
      <c r="D3849" s="99">
        <v>30473</v>
      </c>
      <c r="E3849" s="99" t="s">
        <v>61</v>
      </c>
      <c r="F3849" s="99">
        <v>1.06</v>
      </c>
      <c r="G3849" s="99" t="s">
        <v>287</v>
      </c>
      <c r="H3849" s="99" t="s">
        <v>60</v>
      </c>
      <c r="I3849" s="99" t="s">
        <v>59</v>
      </c>
      <c r="J3849" s="99" t="s">
        <v>264</v>
      </c>
      <c r="K3849" s="99">
        <v>32050</v>
      </c>
      <c r="L3849" s="99">
        <v>52169</v>
      </c>
      <c r="M3849" s="99">
        <v>0.61434951791293602</v>
      </c>
    </row>
    <row r="3850" spans="1:13" x14ac:dyDescent="0.35">
      <c r="A3850" s="99">
        <v>699.4</v>
      </c>
      <c r="B3850" s="99">
        <v>37</v>
      </c>
      <c r="C3850" s="99" t="s">
        <v>276</v>
      </c>
      <c r="D3850" s="99">
        <v>30595</v>
      </c>
      <c r="E3850" s="99" t="s">
        <v>61</v>
      </c>
      <c r="F3850" s="99">
        <v>1.06</v>
      </c>
      <c r="G3850" s="99" t="s">
        <v>287</v>
      </c>
      <c r="H3850" s="99" t="s">
        <v>60</v>
      </c>
      <c r="I3850" s="99" t="s">
        <v>59</v>
      </c>
      <c r="J3850" s="99" t="s">
        <v>264</v>
      </c>
      <c r="K3850" s="99">
        <v>32050</v>
      </c>
      <c r="L3850" s="99">
        <v>52169</v>
      </c>
      <c r="M3850" s="99">
        <v>0.61434951791293602</v>
      </c>
    </row>
    <row r="3851" spans="1:13" x14ac:dyDescent="0.35">
      <c r="A3851" s="99">
        <v>702.4</v>
      </c>
      <c r="B3851" s="99">
        <v>37</v>
      </c>
      <c r="C3851" s="99" t="s">
        <v>276</v>
      </c>
      <c r="D3851" s="99">
        <v>30676</v>
      </c>
      <c r="E3851" s="99" t="s">
        <v>61</v>
      </c>
      <c r="F3851" s="99">
        <v>1.06</v>
      </c>
      <c r="G3851" s="99" t="s">
        <v>287</v>
      </c>
      <c r="H3851" s="99" t="s">
        <v>60</v>
      </c>
      <c r="I3851" s="99" t="s">
        <v>59</v>
      </c>
      <c r="J3851" s="99" t="s">
        <v>264</v>
      </c>
      <c r="K3851" s="99">
        <v>32050</v>
      </c>
      <c r="L3851" s="99">
        <v>52169</v>
      </c>
      <c r="M3851" s="99">
        <v>0.61434951791293602</v>
      </c>
    </row>
    <row r="3852" spans="1:13" x14ac:dyDescent="0.35">
      <c r="A3852" s="99">
        <v>705.4</v>
      </c>
      <c r="B3852" s="99">
        <v>37</v>
      </c>
      <c r="C3852" s="99" t="s">
        <v>276</v>
      </c>
      <c r="D3852" s="99">
        <v>30481</v>
      </c>
      <c r="E3852" s="99" t="s">
        <v>61</v>
      </c>
      <c r="F3852" s="99">
        <v>1.06</v>
      </c>
      <c r="G3852" s="99" t="s">
        <v>287</v>
      </c>
      <c r="H3852" s="99" t="s">
        <v>60</v>
      </c>
      <c r="I3852" s="99" t="s">
        <v>59</v>
      </c>
      <c r="J3852" s="99" t="s">
        <v>264</v>
      </c>
      <c r="K3852" s="99">
        <v>32050</v>
      </c>
      <c r="L3852" s="99">
        <v>52169</v>
      </c>
      <c r="M3852" s="99">
        <v>0.61434951791293602</v>
      </c>
    </row>
    <row r="3853" spans="1:13" x14ac:dyDescent="0.35">
      <c r="A3853" s="99">
        <v>708.4</v>
      </c>
      <c r="B3853" s="99">
        <v>37</v>
      </c>
      <c r="C3853" s="99" t="s">
        <v>276</v>
      </c>
      <c r="D3853" s="99">
        <v>30646</v>
      </c>
      <c r="E3853" s="99" t="s">
        <v>61</v>
      </c>
      <c r="F3853" s="99">
        <v>1.06</v>
      </c>
      <c r="G3853" s="99" t="s">
        <v>287</v>
      </c>
      <c r="H3853" s="99" t="s">
        <v>60</v>
      </c>
      <c r="I3853" s="99" t="s">
        <v>59</v>
      </c>
      <c r="J3853" s="99" t="s">
        <v>264</v>
      </c>
      <c r="K3853" s="99">
        <v>32050</v>
      </c>
      <c r="L3853" s="99">
        <v>52169</v>
      </c>
      <c r="M3853" s="99">
        <v>0.61434951791293602</v>
      </c>
    </row>
    <row r="3854" spans="1:13" x14ac:dyDescent="0.35">
      <c r="A3854" s="99">
        <v>711.4</v>
      </c>
      <c r="B3854" s="99">
        <v>37</v>
      </c>
      <c r="C3854" s="99" t="s">
        <v>276</v>
      </c>
      <c r="D3854" s="99">
        <v>30446</v>
      </c>
      <c r="E3854" s="99" t="s">
        <v>61</v>
      </c>
      <c r="F3854" s="99">
        <v>1.06</v>
      </c>
      <c r="G3854" s="99" t="s">
        <v>287</v>
      </c>
      <c r="H3854" s="99" t="s">
        <v>60</v>
      </c>
      <c r="I3854" s="99" t="s">
        <v>59</v>
      </c>
      <c r="J3854" s="99" t="s">
        <v>264</v>
      </c>
      <c r="K3854" s="99">
        <v>32050</v>
      </c>
      <c r="L3854" s="99">
        <v>52169</v>
      </c>
      <c r="M3854" s="99">
        <v>0.61434951791293602</v>
      </c>
    </row>
    <row r="3855" spans="1:13" x14ac:dyDescent="0.35">
      <c r="A3855" s="99">
        <v>714.4</v>
      </c>
      <c r="B3855" s="99">
        <v>37</v>
      </c>
      <c r="C3855" s="99" t="s">
        <v>276</v>
      </c>
      <c r="D3855" s="99">
        <v>30330</v>
      </c>
      <c r="E3855" s="99" t="s">
        <v>61</v>
      </c>
      <c r="F3855" s="99">
        <v>1.06</v>
      </c>
      <c r="G3855" s="99" t="s">
        <v>287</v>
      </c>
      <c r="H3855" s="99" t="s">
        <v>60</v>
      </c>
      <c r="I3855" s="99" t="s">
        <v>59</v>
      </c>
      <c r="J3855" s="99" t="s">
        <v>264</v>
      </c>
      <c r="K3855" s="99">
        <v>32050</v>
      </c>
      <c r="L3855" s="99">
        <v>52169</v>
      </c>
      <c r="M3855" s="99">
        <v>0.61434951791293602</v>
      </c>
    </row>
    <row r="3856" spans="1:13" x14ac:dyDescent="0.35">
      <c r="A3856" s="99">
        <v>717.4</v>
      </c>
      <c r="B3856" s="99">
        <v>37</v>
      </c>
      <c r="C3856" s="99" t="s">
        <v>276</v>
      </c>
      <c r="D3856" s="99">
        <v>30268</v>
      </c>
      <c r="E3856" s="99" t="s">
        <v>61</v>
      </c>
      <c r="F3856" s="99">
        <v>1.06</v>
      </c>
      <c r="G3856" s="99" t="s">
        <v>287</v>
      </c>
      <c r="H3856" s="99" t="s">
        <v>60</v>
      </c>
      <c r="I3856" s="99" t="s">
        <v>59</v>
      </c>
      <c r="J3856" s="99" t="s">
        <v>264</v>
      </c>
      <c r="K3856" s="99">
        <v>32050</v>
      </c>
      <c r="L3856" s="99">
        <v>52169</v>
      </c>
      <c r="M3856" s="99">
        <v>0.61434951791293602</v>
      </c>
    </row>
    <row r="3857" spans="1:13" x14ac:dyDescent="0.35">
      <c r="A3857" s="99">
        <v>720.4</v>
      </c>
      <c r="B3857" s="99">
        <v>37</v>
      </c>
      <c r="C3857" s="99" t="s">
        <v>276</v>
      </c>
      <c r="D3857" s="99">
        <v>30223</v>
      </c>
      <c r="E3857" s="99" t="s">
        <v>61</v>
      </c>
      <c r="F3857" s="99">
        <v>1.06</v>
      </c>
      <c r="G3857" s="99" t="s">
        <v>287</v>
      </c>
      <c r="H3857" s="99" t="s">
        <v>60</v>
      </c>
      <c r="I3857" s="99" t="s">
        <v>59</v>
      </c>
      <c r="J3857" s="99" t="s">
        <v>264</v>
      </c>
      <c r="K3857" s="99">
        <v>32050</v>
      </c>
      <c r="L3857" s="99">
        <v>52169</v>
      </c>
      <c r="M3857" s="99">
        <v>0.61434951791293602</v>
      </c>
    </row>
    <row r="3858" spans="1:13" x14ac:dyDescent="0.35">
      <c r="A3858" s="99">
        <v>0.4</v>
      </c>
      <c r="B3858" s="99">
        <v>37</v>
      </c>
      <c r="C3858" s="99" t="s">
        <v>142</v>
      </c>
      <c r="D3858" s="99">
        <v>17</v>
      </c>
      <c r="E3858" s="99" t="s">
        <v>61</v>
      </c>
      <c r="F3858" s="99">
        <v>0.47</v>
      </c>
      <c r="G3858" s="99" t="s">
        <v>287</v>
      </c>
      <c r="H3858" s="99" t="s">
        <v>60</v>
      </c>
      <c r="I3858" s="99" t="s">
        <v>59</v>
      </c>
      <c r="J3858" s="99" t="s">
        <v>264</v>
      </c>
      <c r="K3858" s="99">
        <v>24814</v>
      </c>
      <c r="L3858" s="99">
        <v>37887</v>
      </c>
      <c r="M3858" s="99">
        <v>0.65494760735872404</v>
      </c>
    </row>
    <row r="3859" spans="1:13" x14ac:dyDescent="0.35">
      <c r="A3859" s="99">
        <v>3.4</v>
      </c>
      <c r="B3859" s="99">
        <v>37</v>
      </c>
      <c r="C3859" s="99" t="s">
        <v>142</v>
      </c>
      <c r="D3859" s="99">
        <v>15</v>
      </c>
      <c r="E3859" s="99" t="s">
        <v>61</v>
      </c>
      <c r="F3859" s="99">
        <v>0.47</v>
      </c>
      <c r="G3859" s="99" t="s">
        <v>287</v>
      </c>
      <c r="H3859" s="99" t="s">
        <v>60</v>
      </c>
      <c r="I3859" s="99" t="s">
        <v>59</v>
      </c>
      <c r="J3859" s="99" t="s">
        <v>264</v>
      </c>
      <c r="K3859" s="99">
        <v>24814</v>
      </c>
      <c r="L3859" s="99">
        <v>37887</v>
      </c>
      <c r="M3859" s="99">
        <v>0.65494760735872404</v>
      </c>
    </row>
    <row r="3860" spans="1:13" x14ac:dyDescent="0.35">
      <c r="A3860" s="99">
        <v>6.4</v>
      </c>
      <c r="B3860" s="99">
        <v>37</v>
      </c>
      <c r="C3860" s="99" t="s">
        <v>142</v>
      </c>
      <c r="D3860" s="99">
        <v>20</v>
      </c>
      <c r="E3860" s="99" t="s">
        <v>61</v>
      </c>
      <c r="F3860" s="99">
        <v>0.47</v>
      </c>
      <c r="G3860" s="99" t="s">
        <v>287</v>
      </c>
      <c r="H3860" s="99" t="s">
        <v>60</v>
      </c>
      <c r="I3860" s="99" t="s">
        <v>59</v>
      </c>
      <c r="J3860" s="99" t="s">
        <v>264</v>
      </c>
      <c r="K3860" s="99">
        <v>24814</v>
      </c>
      <c r="L3860" s="99">
        <v>37887</v>
      </c>
      <c r="M3860" s="99">
        <v>0.65494760735872404</v>
      </c>
    </row>
    <row r="3861" spans="1:13" x14ac:dyDescent="0.35">
      <c r="A3861" s="99">
        <v>9.4</v>
      </c>
      <c r="B3861" s="99">
        <v>37</v>
      </c>
      <c r="C3861" s="99" t="s">
        <v>142</v>
      </c>
      <c r="D3861" s="99">
        <v>35</v>
      </c>
      <c r="E3861" s="99" t="s">
        <v>61</v>
      </c>
      <c r="F3861" s="99">
        <v>0.47</v>
      </c>
      <c r="G3861" s="99" t="s">
        <v>287</v>
      </c>
      <c r="H3861" s="99" t="s">
        <v>60</v>
      </c>
      <c r="I3861" s="99" t="s">
        <v>59</v>
      </c>
      <c r="J3861" s="99" t="s">
        <v>264</v>
      </c>
      <c r="K3861" s="99">
        <v>24814</v>
      </c>
      <c r="L3861" s="99">
        <v>37887</v>
      </c>
      <c r="M3861" s="99">
        <v>0.65494760735872404</v>
      </c>
    </row>
    <row r="3862" spans="1:13" x14ac:dyDescent="0.35">
      <c r="A3862" s="99">
        <v>12.4</v>
      </c>
      <c r="B3862" s="99">
        <v>37</v>
      </c>
      <c r="C3862" s="99" t="s">
        <v>142</v>
      </c>
      <c r="D3862" s="99">
        <v>52</v>
      </c>
      <c r="E3862" s="99" t="s">
        <v>61</v>
      </c>
      <c r="F3862" s="99">
        <v>0.47</v>
      </c>
      <c r="G3862" s="99" t="s">
        <v>287</v>
      </c>
      <c r="H3862" s="99" t="s">
        <v>60</v>
      </c>
      <c r="I3862" s="99" t="s">
        <v>59</v>
      </c>
      <c r="J3862" s="99" t="s">
        <v>264</v>
      </c>
      <c r="K3862" s="99">
        <v>24814</v>
      </c>
      <c r="L3862" s="99">
        <v>37887</v>
      </c>
      <c r="M3862" s="99">
        <v>0.65494760735872404</v>
      </c>
    </row>
    <row r="3863" spans="1:13" x14ac:dyDescent="0.35">
      <c r="A3863" s="99">
        <v>15.4</v>
      </c>
      <c r="B3863" s="99">
        <v>37</v>
      </c>
      <c r="C3863" s="99" t="s">
        <v>142</v>
      </c>
      <c r="D3863" s="99">
        <v>120</v>
      </c>
      <c r="E3863" s="99" t="s">
        <v>61</v>
      </c>
      <c r="F3863" s="99">
        <v>0.47</v>
      </c>
      <c r="G3863" s="99" t="s">
        <v>287</v>
      </c>
      <c r="H3863" s="99" t="s">
        <v>60</v>
      </c>
      <c r="I3863" s="99" t="s">
        <v>59</v>
      </c>
      <c r="J3863" s="99" t="s">
        <v>264</v>
      </c>
      <c r="K3863" s="99">
        <v>24814</v>
      </c>
      <c r="L3863" s="99">
        <v>37887</v>
      </c>
      <c r="M3863" s="99">
        <v>0.65494760735872404</v>
      </c>
    </row>
    <row r="3864" spans="1:13" x14ac:dyDescent="0.35">
      <c r="A3864" s="99">
        <v>18.399999999999999</v>
      </c>
      <c r="B3864" s="99">
        <v>37</v>
      </c>
      <c r="C3864" s="99" t="s">
        <v>142</v>
      </c>
      <c r="D3864" s="99">
        <v>229</v>
      </c>
      <c r="E3864" s="99" t="s">
        <v>61</v>
      </c>
      <c r="F3864" s="99">
        <v>0.47</v>
      </c>
      <c r="G3864" s="99" t="s">
        <v>287</v>
      </c>
      <c r="H3864" s="99" t="s">
        <v>60</v>
      </c>
      <c r="I3864" s="99" t="s">
        <v>59</v>
      </c>
      <c r="J3864" s="99" t="s">
        <v>264</v>
      </c>
      <c r="K3864" s="99">
        <v>24814</v>
      </c>
      <c r="L3864" s="99">
        <v>37887</v>
      </c>
      <c r="M3864" s="99">
        <v>0.65494760735872404</v>
      </c>
    </row>
    <row r="3865" spans="1:13" x14ac:dyDescent="0.35">
      <c r="A3865" s="99">
        <v>21.4</v>
      </c>
      <c r="B3865" s="99">
        <v>37</v>
      </c>
      <c r="C3865" s="99" t="s">
        <v>142</v>
      </c>
      <c r="D3865" s="99">
        <v>426</v>
      </c>
      <c r="E3865" s="99" t="s">
        <v>61</v>
      </c>
      <c r="F3865" s="99">
        <v>0.47</v>
      </c>
      <c r="G3865" s="99" t="s">
        <v>287</v>
      </c>
      <c r="H3865" s="99" t="s">
        <v>60</v>
      </c>
      <c r="I3865" s="99" t="s">
        <v>59</v>
      </c>
      <c r="J3865" s="99" t="s">
        <v>264</v>
      </c>
      <c r="K3865" s="99">
        <v>24814</v>
      </c>
      <c r="L3865" s="99">
        <v>37887</v>
      </c>
      <c r="M3865" s="99">
        <v>0.65494760735872404</v>
      </c>
    </row>
    <row r="3866" spans="1:13" x14ac:dyDescent="0.35">
      <c r="A3866" s="99">
        <v>24.4</v>
      </c>
      <c r="B3866" s="99">
        <v>37</v>
      </c>
      <c r="C3866" s="99" t="s">
        <v>142</v>
      </c>
      <c r="D3866" s="99">
        <v>727</v>
      </c>
      <c r="E3866" s="99" t="s">
        <v>61</v>
      </c>
      <c r="F3866" s="99">
        <v>0.47</v>
      </c>
      <c r="G3866" s="99" t="s">
        <v>287</v>
      </c>
      <c r="H3866" s="99" t="s">
        <v>60</v>
      </c>
      <c r="I3866" s="99" t="s">
        <v>59</v>
      </c>
      <c r="J3866" s="99" t="s">
        <v>264</v>
      </c>
      <c r="K3866" s="99">
        <v>24814</v>
      </c>
      <c r="L3866" s="99">
        <v>37887</v>
      </c>
      <c r="M3866" s="99">
        <v>0.65494760735872404</v>
      </c>
    </row>
    <row r="3867" spans="1:13" x14ac:dyDescent="0.35">
      <c r="A3867" s="99">
        <v>27.4</v>
      </c>
      <c r="B3867" s="99">
        <v>37</v>
      </c>
      <c r="C3867" s="99" t="s">
        <v>142</v>
      </c>
      <c r="D3867" s="99">
        <v>1125</v>
      </c>
      <c r="E3867" s="99" t="s">
        <v>61</v>
      </c>
      <c r="F3867" s="99">
        <v>0.47</v>
      </c>
      <c r="G3867" s="99" t="s">
        <v>287</v>
      </c>
      <c r="H3867" s="99" t="s">
        <v>60</v>
      </c>
      <c r="I3867" s="99" t="s">
        <v>59</v>
      </c>
      <c r="J3867" s="99" t="s">
        <v>264</v>
      </c>
      <c r="K3867" s="99">
        <v>24814</v>
      </c>
      <c r="L3867" s="99">
        <v>37887</v>
      </c>
      <c r="M3867" s="99">
        <v>0.65494760735872404</v>
      </c>
    </row>
    <row r="3868" spans="1:13" x14ac:dyDescent="0.35">
      <c r="A3868" s="99">
        <v>30.4</v>
      </c>
      <c r="B3868" s="99">
        <v>37</v>
      </c>
      <c r="C3868" s="99" t="s">
        <v>142</v>
      </c>
      <c r="D3868" s="99">
        <v>1640</v>
      </c>
      <c r="E3868" s="99" t="s">
        <v>61</v>
      </c>
      <c r="F3868" s="99">
        <v>0.47</v>
      </c>
      <c r="G3868" s="99" t="s">
        <v>287</v>
      </c>
      <c r="H3868" s="99" t="s">
        <v>60</v>
      </c>
      <c r="I3868" s="99" t="s">
        <v>59</v>
      </c>
      <c r="J3868" s="99" t="s">
        <v>264</v>
      </c>
      <c r="K3868" s="99">
        <v>24814</v>
      </c>
      <c r="L3868" s="99">
        <v>37887</v>
      </c>
      <c r="M3868" s="99">
        <v>0.65494760735872404</v>
      </c>
    </row>
    <row r="3869" spans="1:13" x14ac:dyDescent="0.35">
      <c r="A3869" s="99">
        <v>33.4</v>
      </c>
      <c r="B3869" s="99">
        <v>37</v>
      </c>
      <c r="C3869" s="99" t="s">
        <v>142</v>
      </c>
      <c r="D3869" s="99">
        <v>2225</v>
      </c>
      <c r="E3869" s="99" t="s">
        <v>61</v>
      </c>
      <c r="F3869" s="99">
        <v>0.47</v>
      </c>
      <c r="G3869" s="99" t="s">
        <v>287</v>
      </c>
      <c r="H3869" s="99" t="s">
        <v>60</v>
      </c>
      <c r="I3869" s="99" t="s">
        <v>59</v>
      </c>
      <c r="J3869" s="99" t="s">
        <v>264</v>
      </c>
      <c r="K3869" s="99">
        <v>24814</v>
      </c>
      <c r="L3869" s="99">
        <v>37887</v>
      </c>
      <c r="M3869" s="99">
        <v>0.65494760735872404</v>
      </c>
    </row>
    <row r="3870" spans="1:13" x14ac:dyDescent="0.35">
      <c r="A3870" s="99">
        <v>36.4</v>
      </c>
      <c r="B3870" s="99">
        <v>37</v>
      </c>
      <c r="C3870" s="99" t="s">
        <v>142</v>
      </c>
      <c r="D3870" s="99">
        <v>2922</v>
      </c>
      <c r="E3870" s="99" t="s">
        <v>61</v>
      </c>
      <c r="F3870" s="99">
        <v>0.47</v>
      </c>
      <c r="G3870" s="99" t="s">
        <v>287</v>
      </c>
      <c r="H3870" s="99" t="s">
        <v>60</v>
      </c>
      <c r="I3870" s="99" t="s">
        <v>59</v>
      </c>
      <c r="J3870" s="99" t="s">
        <v>264</v>
      </c>
      <c r="K3870" s="99">
        <v>24814</v>
      </c>
      <c r="L3870" s="99">
        <v>37887</v>
      </c>
      <c r="M3870" s="99">
        <v>0.65494760735872404</v>
      </c>
    </row>
    <row r="3871" spans="1:13" x14ac:dyDescent="0.35">
      <c r="A3871" s="99">
        <v>39.4</v>
      </c>
      <c r="B3871" s="99">
        <v>37</v>
      </c>
      <c r="C3871" s="99" t="s">
        <v>142</v>
      </c>
      <c r="D3871" s="99">
        <v>3701</v>
      </c>
      <c r="E3871" s="99" t="s">
        <v>61</v>
      </c>
      <c r="F3871" s="99">
        <v>0.47</v>
      </c>
      <c r="G3871" s="99" t="s">
        <v>287</v>
      </c>
      <c r="H3871" s="99" t="s">
        <v>60</v>
      </c>
      <c r="I3871" s="99" t="s">
        <v>59</v>
      </c>
      <c r="J3871" s="99" t="s">
        <v>264</v>
      </c>
      <c r="K3871" s="99">
        <v>24814</v>
      </c>
      <c r="L3871" s="99">
        <v>37887</v>
      </c>
      <c r="M3871" s="99">
        <v>0.65494760735872404</v>
      </c>
    </row>
    <row r="3872" spans="1:13" x14ac:dyDescent="0.35">
      <c r="A3872" s="99">
        <v>42.4</v>
      </c>
      <c r="B3872" s="99">
        <v>37</v>
      </c>
      <c r="C3872" s="99" t="s">
        <v>142</v>
      </c>
      <c r="D3872" s="99">
        <v>4561</v>
      </c>
      <c r="E3872" s="99" t="s">
        <v>61</v>
      </c>
      <c r="F3872" s="99">
        <v>0.47</v>
      </c>
      <c r="G3872" s="99" t="s">
        <v>287</v>
      </c>
      <c r="H3872" s="99" t="s">
        <v>60</v>
      </c>
      <c r="I3872" s="99" t="s">
        <v>59</v>
      </c>
      <c r="J3872" s="99" t="s">
        <v>264</v>
      </c>
      <c r="K3872" s="99">
        <v>24814</v>
      </c>
      <c r="L3872" s="99">
        <v>37887</v>
      </c>
      <c r="M3872" s="99">
        <v>0.65494760735872404</v>
      </c>
    </row>
    <row r="3873" spans="1:13" x14ac:dyDescent="0.35">
      <c r="A3873" s="99">
        <v>45.4</v>
      </c>
      <c r="B3873" s="99">
        <v>37</v>
      </c>
      <c r="C3873" s="99" t="s">
        <v>142</v>
      </c>
      <c r="D3873" s="99">
        <v>5306</v>
      </c>
      <c r="E3873" s="99" t="s">
        <v>61</v>
      </c>
      <c r="F3873" s="99">
        <v>0.47</v>
      </c>
      <c r="G3873" s="99" t="s">
        <v>287</v>
      </c>
      <c r="H3873" s="99" t="s">
        <v>60</v>
      </c>
      <c r="I3873" s="99" t="s">
        <v>59</v>
      </c>
      <c r="J3873" s="99" t="s">
        <v>264</v>
      </c>
      <c r="K3873" s="99">
        <v>24814</v>
      </c>
      <c r="L3873" s="99">
        <v>37887</v>
      </c>
      <c r="M3873" s="99">
        <v>0.65494760735872404</v>
      </c>
    </row>
    <row r="3874" spans="1:13" x14ac:dyDescent="0.35">
      <c r="A3874" s="99">
        <v>48.4</v>
      </c>
      <c r="B3874" s="99">
        <v>37</v>
      </c>
      <c r="C3874" s="99" t="s">
        <v>142</v>
      </c>
      <c r="D3874" s="99">
        <v>6163</v>
      </c>
      <c r="E3874" s="99" t="s">
        <v>61</v>
      </c>
      <c r="F3874" s="99">
        <v>0.47</v>
      </c>
      <c r="G3874" s="99" t="s">
        <v>287</v>
      </c>
      <c r="H3874" s="99" t="s">
        <v>60</v>
      </c>
      <c r="I3874" s="99" t="s">
        <v>59</v>
      </c>
      <c r="J3874" s="99" t="s">
        <v>264</v>
      </c>
      <c r="K3874" s="99">
        <v>24814</v>
      </c>
      <c r="L3874" s="99">
        <v>37887</v>
      </c>
      <c r="M3874" s="99">
        <v>0.65494760735872404</v>
      </c>
    </row>
    <row r="3875" spans="1:13" x14ac:dyDescent="0.35">
      <c r="A3875" s="99">
        <v>51.4</v>
      </c>
      <c r="B3875" s="99">
        <v>37</v>
      </c>
      <c r="C3875" s="99" t="s">
        <v>142</v>
      </c>
      <c r="D3875" s="99">
        <v>7063</v>
      </c>
      <c r="E3875" s="99" t="s">
        <v>61</v>
      </c>
      <c r="F3875" s="99">
        <v>0.47</v>
      </c>
      <c r="G3875" s="99" t="s">
        <v>287</v>
      </c>
      <c r="H3875" s="99" t="s">
        <v>60</v>
      </c>
      <c r="I3875" s="99" t="s">
        <v>59</v>
      </c>
      <c r="J3875" s="99" t="s">
        <v>264</v>
      </c>
      <c r="K3875" s="99">
        <v>24814</v>
      </c>
      <c r="L3875" s="99">
        <v>37887</v>
      </c>
      <c r="M3875" s="99">
        <v>0.65494760735872404</v>
      </c>
    </row>
    <row r="3876" spans="1:13" x14ac:dyDescent="0.35">
      <c r="A3876" s="99">
        <v>54.4</v>
      </c>
      <c r="B3876" s="99">
        <v>37</v>
      </c>
      <c r="C3876" s="99" t="s">
        <v>142</v>
      </c>
      <c r="D3876" s="99">
        <v>7832</v>
      </c>
      <c r="E3876" s="99" t="s">
        <v>61</v>
      </c>
      <c r="F3876" s="99">
        <v>0.47</v>
      </c>
      <c r="G3876" s="99" t="s">
        <v>287</v>
      </c>
      <c r="H3876" s="99" t="s">
        <v>60</v>
      </c>
      <c r="I3876" s="99" t="s">
        <v>59</v>
      </c>
      <c r="J3876" s="99" t="s">
        <v>264</v>
      </c>
      <c r="K3876" s="99">
        <v>24814</v>
      </c>
      <c r="L3876" s="99">
        <v>37887</v>
      </c>
      <c r="M3876" s="99">
        <v>0.65494760735872404</v>
      </c>
    </row>
    <row r="3877" spans="1:13" x14ac:dyDescent="0.35">
      <c r="A3877" s="99">
        <v>57.4</v>
      </c>
      <c r="B3877" s="99">
        <v>37</v>
      </c>
      <c r="C3877" s="99" t="s">
        <v>142</v>
      </c>
      <c r="D3877" s="99">
        <v>8677</v>
      </c>
      <c r="E3877" s="99" t="s">
        <v>61</v>
      </c>
      <c r="F3877" s="99">
        <v>0.47</v>
      </c>
      <c r="G3877" s="99" t="s">
        <v>287</v>
      </c>
      <c r="H3877" s="99" t="s">
        <v>60</v>
      </c>
      <c r="I3877" s="99" t="s">
        <v>59</v>
      </c>
      <c r="J3877" s="99" t="s">
        <v>264</v>
      </c>
      <c r="K3877" s="99">
        <v>24814</v>
      </c>
      <c r="L3877" s="99">
        <v>37887</v>
      </c>
      <c r="M3877" s="99">
        <v>0.65494760735872404</v>
      </c>
    </row>
    <row r="3878" spans="1:13" x14ac:dyDescent="0.35">
      <c r="A3878" s="99">
        <v>60.4</v>
      </c>
      <c r="B3878" s="99">
        <v>37</v>
      </c>
      <c r="C3878" s="99" t="s">
        <v>142</v>
      </c>
      <c r="D3878" s="99">
        <v>9660</v>
      </c>
      <c r="E3878" s="99" t="s">
        <v>61</v>
      </c>
      <c r="F3878" s="99">
        <v>0.47</v>
      </c>
      <c r="G3878" s="99" t="s">
        <v>287</v>
      </c>
      <c r="H3878" s="99" t="s">
        <v>60</v>
      </c>
      <c r="I3878" s="99" t="s">
        <v>59</v>
      </c>
      <c r="J3878" s="99" t="s">
        <v>264</v>
      </c>
      <c r="K3878" s="99">
        <v>24814</v>
      </c>
      <c r="L3878" s="99">
        <v>37887</v>
      </c>
      <c r="M3878" s="99">
        <v>0.65494760735872404</v>
      </c>
    </row>
    <row r="3879" spans="1:13" x14ac:dyDescent="0.35">
      <c r="A3879" s="99">
        <v>63.4</v>
      </c>
      <c r="B3879" s="99">
        <v>37</v>
      </c>
      <c r="C3879" s="99" t="s">
        <v>142</v>
      </c>
      <c r="D3879" s="99">
        <v>10371</v>
      </c>
      <c r="E3879" s="99" t="s">
        <v>61</v>
      </c>
      <c r="F3879" s="99">
        <v>0.47</v>
      </c>
      <c r="G3879" s="99" t="s">
        <v>287</v>
      </c>
      <c r="H3879" s="99" t="s">
        <v>60</v>
      </c>
      <c r="I3879" s="99" t="s">
        <v>59</v>
      </c>
      <c r="J3879" s="99" t="s">
        <v>264</v>
      </c>
      <c r="K3879" s="99">
        <v>24814</v>
      </c>
      <c r="L3879" s="99">
        <v>37887</v>
      </c>
      <c r="M3879" s="99">
        <v>0.65494760735872404</v>
      </c>
    </row>
    <row r="3880" spans="1:13" x14ac:dyDescent="0.35">
      <c r="A3880" s="99">
        <v>66.400000000000006</v>
      </c>
      <c r="B3880" s="99">
        <v>37</v>
      </c>
      <c r="C3880" s="99" t="s">
        <v>142</v>
      </c>
      <c r="D3880" s="99">
        <v>11438</v>
      </c>
      <c r="E3880" s="99" t="s">
        <v>61</v>
      </c>
      <c r="F3880" s="99">
        <v>0.47</v>
      </c>
      <c r="G3880" s="99" t="s">
        <v>287</v>
      </c>
      <c r="H3880" s="99" t="s">
        <v>60</v>
      </c>
      <c r="I3880" s="99" t="s">
        <v>59</v>
      </c>
      <c r="J3880" s="99" t="s">
        <v>264</v>
      </c>
      <c r="K3880" s="99">
        <v>24814</v>
      </c>
      <c r="L3880" s="99">
        <v>37887</v>
      </c>
      <c r="M3880" s="99">
        <v>0.65494760735872404</v>
      </c>
    </row>
    <row r="3881" spans="1:13" x14ac:dyDescent="0.35">
      <c r="A3881" s="99">
        <v>69.400000000000006</v>
      </c>
      <c r="B3881" s="99">
        <v>37</v>
      </c>
      <c r="C3881" s="99" t="s">
        <v>142</v>
      </c>
      <c r="D3881" s="99">
        <v>12242</v>
      </c>
      <c r="E3881" s="99" t="s">
        <v>61</v>
      </c>
      <c r="F3881" s="99">
        <v>0.47</v>
      </c>
      <c r="G3881" s="99" t="s">
        <v>287</v>
      </c>
      <c r="H3881" s="99" t="s">
        <v>60</v>
      </c>
      <c r="I3881" s="99" t="s">
        <v>59</v>
      </c>
      <c r="J3881" s="99" t="s">
        <v>264</v>
      </c>
      <c r="K3881" s="99">
        <v>24814</v>
      </c>
      <c r="L3881" s="99">
        <v>37887</v>
      </c>
      <c r="M3881" s="99">
        <v>0.65494760735872404</v>
      </c>
    </row>
    <row r="3882" spans="1:13" x14ac:dyDescent="0.35">
      <c r="A3882" s="99">
        <v>72.400000000000006</v>
      </c>
      <c r="B3882" s="99">
        <v>37</v>
      </c>
      <c r="C3882" s="99" t="s">
        <v>142</v>
      </c>
      <c r="D3882" s="99">
        <v>13038</v>
      </c>
      <c r="E3882" s="99" t="s">
        <v>61</v>
      </c>
      <c r="F3882" s="99">
        <v>0.47</v>
      </c>
      <c r="G3882" s="99" t="s">
        <v>287</v>
      </c>
      <c r="H3882" s="99" t="s">
        <v>60</v>
      </c>
      <c r="I3882" s="99" t="s">
        <v>59</v>
      </c>
      <c r="J3882" s="99" t="s">
        <v>264</v>
      </c>
      <c r="K3882" s="99">
        <v>24814</v>
      </c>
      <c r="L3882" s="99">
        <v>37887</v>
      </c>
      <c r="M3882" s="99">
        <v>0.65494760735872404</v>
      </c>
    </row>
    <row r="3883" spans="1:13" x14ac:dyDescent="0.35">
      <c r="A3883" s="99">
        <v>75.400000000000006</v>
      </c>
      <c r="B3883" s="99">
        <v>37</v>
      </c>
      <c r="C3883" s="99" t="s">
        <v>142</v>
      </c>
      <c r="D3883" s="99">
        <v>13925</v>
      </c>
      <c r="E3883" s="99" t="s">
        <v>61</v>
      </c>
      <c r="F3883" s="99">
        <v>0.47</v>
      </c>
      <c r="G3883" s="99" t="s">
        <v>287</v>
      </c>
      <c r="H3883" s="99" t="s">
        <v>60</v>
      </c>
      <c r="I3883" s="99" t="s">
        <v>59</v>
      </c>
      <c r="J3883" s="99" t="s">
        <v>264</v>
      </c>
      <c r="K3883" s="99">
        <v>24814</v>
      </c>
      <c r="L3883" s="99">
        <v>37887</v>
      </c>
      <c r="M3883" s="99">
        <v>0.65494760735872404</v>
      </c>
    </row>
    <row r="3884" spans="1:13" x14ac:dyDescent="0.35">
      <c r="A3884" s="99">
        <v>78.400000000000006</v>
      </c>
      <c r="B3884" s="99">
        <v>37</v>
      </c>
      <c r="C3884" s="99" t="s">
        <v>142</v>
      </c>
      <c r="D3884" s="99">
        <v>14880</v>
      </c>
      <c r="E3884" s="99" t="s">
        <v>61</v>
      </c>
      <c r="F3884" s="99">
        <v>0.47</v>
      </c>
      <c r="G3884" s="99" t="s">
        <v>287</v>
      </c>
      <c r="H3884" s="99" t="s">
        <v>60</v>
      </c>
      <c r="I3884" s="99" t="s">
        <v>59</v>
      </c>
      <c r="J3884" s="99" t="s">
        <v>264</v>
      </c>
      <c r="K3884" s="99">
        <v>24814</v>
      </c>
      <c r="L3884" s="99">
        <v>37887</v>
      </c>
      <c r="M3884" s="99">
        <v>0.65494760735872404</v>
      </c>
    </row>
    <row r="3885" spans="1:13" x14ac:dyDescent="0.35">
      <c r="A3885" s="99">
        <v>81.400000000000006</v>
      </c>
      <c r="B3885" s="99">
        <v>37</v>
      </c>
      <c r="C3885" s="99" t="s">
        <v>142</v>
      </c>
      <c r="D3885" s="99">
        <v>15644</v>
      </c>
      <c r="E3885" s="99" t="s">
        <v>61</v>
      </c>
      <c r="F3885" s="99">
        <v>0.47</v>
      </c>
      <c r="G3885" s="99" t="s">
        <v>287</v>
      </c>
      <c r="H3885" s="99" t="s">
        <v>60</v>
      </c>
      <c r="I3885" s="99" t="s">
        <v>59</v>
      </c>
      <c r="J3885" s="99" t="s">
        <v>264</v>
      </c>
      <c r="K3885" s="99">
        <v>24814</v>
      </c>
      <c r="L3885" s="99">
        <v>37887</v>
      </c>
      <c r="M3885" s="99">
        <v>0.65494760735872404</v>
      </c>
    </row>
    <row r="3886" spans="1:13" x14ac:dyDescent="0.35">
      <c r="A3886" s="99">
        <v>84.4</v>
      </c>
      <c r="B3886" s="99">
        <v>37</v>
      </c>
      <c r="C3886" s="99" t="s">
        <v>142</v>
      </c>
      <c r="D3886" s="99">
        <v>16449</v>
      </c>
      <c r="E3886" s="99" t="s">
        <v>61</v>
      </c>
      <c r="F3886" s="99">
        <v>0.47</v>
      </c>
      <c r="G3886" s="99" t="s">
        <v>287</v>
      </c>
      <c r="H3886" s="99" t="s">
        <v>60</v>
      </c>
      <c r="I3886" s="99" t="s">
        <v>59</v>
      </c>
      <c r="J3886" s="99" t="s">
        <v>264</v>
      </c>
      <c r="K3886" s="99">
        <v>24814</v>
      </c>
      <c r="L3886" s="99">
        <v>37887</v>
      </c>
      <c r="M3886" s="99">
        <v>0.65494760735872404</v>
      </c>
    </row>
    <row r="3887" spans="1:13" x14ac:dyDescent="0.35">
      <c r="A3887" s="99">
        <v>87.4</v>
      </c>
      <c r="B3887" s="99">
        <v>37</v>
      </c>
      <c r="C3887" s="99" t="s">
        <v>142</v>
      </c>
      <c r="D3887" s="99">
        <v>17152</v>
      </c>
      <c r="E3887" s="99" t="s">
        <v>61</v>
      </c>
      <c r="F3887" s="99">
        <v>0.47</v>
      </c>
      <c r="G3887" s="99" t="s">
        <v>287</v>
      </c>
      <c r="H3887" s="99" t="s">
        <v>60</v>
      </c>
      <c r="I3887" s="99" t="s">
        <v>59</v>
      </c>
      <c r="J3887" s="99" t="s">
        <v>264</v>
      </c>
      <c r="K3887" s="99">
        <v>24814</v>
      </c>
      <c r="L3887" s="99">
        <v>37887</v>
      </c>
      <c r="M3887" s="99">
        <v>0.65494760735872404</v>
      </c>
    </row>
    <row r="3888" spans="1:13" x14ac:dyDescent="0.35">
      <c r="A3888" s="99">
        <v>90.4</v>
      </c>
      <c r="B3888" s="99">
        <v>37</v>
      </c>
      <c r="C3888" s="99" t="s">
        <v>142</v>
      </c>
      <c r="D3888" s="99">
        <v>17927</v>
      </c>
      <c r="E3888" s="99" t="s">
        <v>61</v>
      </c>
      <c r="F3888" s="99">
        <v>0.47</v>
      </c>
      <c r="G3888" s="99" t="s">
        <v>287</v>
      </c>
      <c r="H3888" s="99" t="s">
        <v>60</v>
      </c>
      <c r="I3888" s="99" t="s">
        <v>59</v>
      </c>
      <c r="J3888" s="99" t="s">
        <v>264</v>
      </c>
      <c r="K3888" s="99">
        <v>24814</v>
      </c>
      <c r="L3888" s="99">
        <v>37887</v>
      </c>
      <c r="M3888" s="99">
        <v>0.65494760735872404</v>
      </c>
    </row>
    <row r="3889" spans="1:13" x14ac:dyDescent="0.35">
      <c r="A3889" s="99">
        <v>93.4</v>
      </c>
      <c r="B3889" s="99">
        <v>37</v>
      </c>
      <c r="C3889" s="99" t="s">
        <v>142</v>
      </c>
      <c r="D3889" s="99">
        <v>18760</v>
      </c>
      <c r="E3889" s="99" t="s">
        <v>61</v>
      </c>
      <c r="F3889" s="99">
        <v>0.47</v>
      </c>
      <c r="G3889" s="99" t="s">
        <v>287</v>
      </c>
      <c r="H3889" s="99" t="s">
        <v>60</v>
      </c>
      <c r="I3889" s="99" t="s">
        <v>59</v>
      </c>
      <c r="J3889" s="99" t="s">
        <v>264</v>
      </c>
      <c r="K3889" s="99">
        <v>24814</v>
      </c>
      <c r="L3889" s="99">
        <v>37887</v>
      </c>
      <c r="M3889" s="99">
        <v>0.65494760735872404</v>
      </c>
    </row>
    <row r="3890" spans="1:13" x14ac:dyDescent="0.35">
      <c r="A3890" s="99">
        <v>96.4</v>
      </c>
      <c r="B3890" s="99">
        <v>37</v>
      </c>
      <c r="C3890" s="99" t="s">
        <v>142</v>
      </c>
      <c r="D3890" s="99">
        <v>19254</v>
      </c>
      <c r="E3890" s="99" t="s">
        <v>61</v>
      </c>
      <c r="F3890" s="99">
        <v>0.47</v>
      </c>
      <c r="G3890" s="99" t="s">
        <v>287</v>
      </c>
      <c r="H3890" s="99" t="s">
        <v>60</v>
      </c>
      <c r="I3890" s="99" t="s">
        <v>59</v>
      </c>
      <c r="J3890" s="99" t="s">
        <v>264</v>
      </c>
      <c r="K3890" s="99">
        <v>24814</v>
      </c>
      <c r="L3890" s="99">
        <v>37887</v>
      </c>
      <c r="M3890" s="99">
        <v>0.65494760735872404</v>
      </c>
    </row>
    <row r="3891" spans="1:13" x14ac:dyDescent="0.35">
      <c r="A3891" s="99">
        <v>99.4</v>
      </c>
      <c r="B3891" s="99">
        <v>36.9</v>
      </c>
      <c r="C3891" s="99" t="s">
        <v>142</v>
      </c>
      <c r="D3891" s="99">
        <v>20129</v>
      </c>
      <c r="E3891" s="99" t="s">
        <v>61</v>
      </c>
      <c r="F3891" s="99">
        <v>0.47</v>
      </c>
      <c r="G3891" s="99" t="s">
        <v>287</v>
      </c>
      <c r="H3891" s="99" t="s">
        <v>60</v>
      </c>
      <c r="I3891" s="99" t="s">
        <v>59</v>
      </c>
      <c r="J3891" s="99" t="s">
        <v>264</v>
      </c>
      <c r="K3891" s="99">
        <v>24814</v>
      </c>
      <c r="L3891" s="99">
        <v>37887</v>
      </c>
      <c r="M3891" s="99">
        <v>0.65494760735872404</v>
      </c>
    </row>
    <row r="3892" spans="1:13" x14ac:dyDescent="0.35">
      <c r="A3892" s="99">
        <v>102.4</v>
      </c>
      <c r="B3892" s="99">
        <v>37</v>
      </c>
      <c r="C3892" s="99" t="s">
        <v>142</v>
      </c>
      <c r="D3892" s="99">
        <v>20824</v>
      </c>
      <c r="E3892" s="99" t="s">
        <v>61</v>
      </c>
      <c r="F3892" s="99">
        <v>0.47</v>
      </c>
      <c r="G3892" s="99" t="s">
        <v>287</v>
      </c>
      <c r="H3892" s="99" t="s">
        <v>60</v>
      </c>
      <c r="I3892" s="99" t="s">
        <v>59</v>
      </c>
      <c r="J3892" s="99" t="s">
        <v>264</v>
      </c>
      <c r="K3892" s="99">
        <v>24814</v>
      </c>
      <c r="L3892" s="99">
        <v>37887</v>
      </c>
      <c r="M3892" s="99">
        <v>0.65494760735872404</v>
      </c>
    </row>
    <row r="3893" spans="1:13" x14ac:dyDescent="0.35">
      <c r="A3893" s="99">
        <v>105.4</v>
      </c>
      <c r="B3893" s="99">
        <v>37</v>
      </c>
      <c r="C3893" s="99" t="s">
        <v>142</v>
      </c>
      <c r="D3893" s="99">
        <v>21216</v>
      </c>
      <c r="E3893" s="99" t="s">
        <v>61</v>
      </c>
      <c r="F3893" s="99">
        <v>0.47</v>
      </c>
      <c r="G3893" s="99" t="s">
        <v>287</v>
      </c>
      <c r="H3893" s="99" t="s">
        <v>60</v>
      </c>
      <c r="I3893" s="99" t="s">
        <v>59</v>
      </c>
      <c r="J3893" s="99" t="s">
        <v>264</v>
      </c>
      <c r="K3893" s="99">
        <v>24814</v>
      </c>
      <c r="L3893" s="99">
        <v>37887</v>
      </c>
      <c r="M3893" s="99">
        <v>0.65494760735872404</v>
      </c>
    </row>
    <row r="3894" spans="1:13" x14ac:dyDescent="0.35">
      <c r="A3894" s="99">
        <v>108.4</v>
      </c>
      <c r="B3894" s="99">
        <v>37</v>
      </c>
      <c r="C3894" s="99" t="s">
        <v>142</v>
      </c>
      <c r="D3894" s="99">
        <v>21459</v>
      </c>
      <c r="E3894" s="99" t="s">
        <v>61</v>
      </c>
      <c r="F3894" s="99">
        <v>0.47</v>
      </c>
      <c r="G3894" s="99" t="s">
        <v>287</v>
      </c>
      <c r="H3894" s="99" t="s">
        <v>60</v>
      </c>
      <c r="I3894" s="99" t="s">
        <v>59</v>
      </c>
      <c r="J3894" s="99" t="s">
        <v>264</v>
      </c>
      <c r="K3894" s="99">
        <v>24814</v>
      </c>
      <c r="L3894" s="99">
        <v>37887</v>
      </c>
      <c r="M3894" s="99">
        <v>0.65494760735872404</v>
      </c>
    </row>
    <row r="3895" spans="1:13" x14ac:dyDescent="0.35">
      <c r="A3895" s="99">
        <v>111.4</v>
      </c>
      <c r="B3895" s="99">
        <v>37</v>
      </c>
      <c r="C3895" s="99" t="s">
        <v>142</v>
      </c>
      <c r="D3895" s="99">
        <v>21660</v>
      </c>
      <c r="E3895" s="99" t="s">
        <v>61</v>
      </c>
      <c r="F3895" s="99">
        <v>0.47</v>
      </c>
      <c r="G3895" s="99" t="s">
        <v>287</v>
      </c>
      <c r="H3895" s="99" t="s">
        <v>60</v>
      </c>
      <c r="I3895" s="99" t="s">
        <v>59</v>
      </c>
      <c r="J3895" s="99" t="s">
        <v>264</v>
      </c>
      <c r="K3895" s="99">
        <v>24814</v>
      </c>
      <c r="L3895" s="99">
        <v>37887</v>
      </c>
      <c r="M3895" s="99">
        <v>0.65494760735872404</v>
      </c>
    </row>
    <row r="3896" spans="1:13" x14ac:dyDescent="0.35">
      <c r="A3896" s="99">
        <v>114.4</v>
      </c>
      <c r="B3896" s="99">
        <v>37</v>
      </c>
      <c r="C3896" s="99" t="s">
        <v>142</v>
      </c>
      <c r="D3896" s="99">
        <v>22282</v>
      </c>
      <c r="E3896" s="99" t="s">
        <v>61</v>
      </c>
      <c r="F3896" s="99">
        <v>0.47</v>
      </c>
      <c r="G3896" s="99" t="s">
        <v>287</v>
      </c>
      <c r="H3896" s="99" t="s">
        <v>60</v>
      </c>
      <c r="I3896" s="99" t="s">
        <v>59</v>
      </c>
      <c r="J3896" s="99" t="s">
        <v>264</v>
      </c>
      <c r="K3896" s="99">
        <v>24814</v>
      </c>
      <c r="L3896" s="99">
        <v>37887</v>
      </c>
      <c r="M3896" s="99">
        <v>0.65494760735872404</v>
      </c>
    </row>
    <row r="3897" spans="1:13" x14ac:dyDescent="0.35">
      <c r="A3897" s="99">
        <v>117.4</v>
      </c>
      <c r="B3897" s="99">
        <v>37</v>
      </c>
      <c r="C3897" s="99" t="s">
        <v>142</v>
      </c>
      <c r="D3897" s="99">
        <v>22514</v>
      </c>
      <c r="E3897" s="99" t="s">
        <v>61</v>
      </c>
      <c r="F3897" s="99">
        <v>0.47</v>
      </c>
      <c r="G3897" s="99" t="s">
        <v>287</v>
      </c>
      <c r="H3897" s="99" t="s">
        <v>60</v>
      </c>
      <c r="I3897" s="99" t="s">
        <v>59</v>
      </c>
      <c r="J3897" s="99" t="s">
        <v>264</v>
      </c>
      <c r="K3897" s="99">
        <v>24814</v>
      </c>
      <c r="L3897" s="99">
        <v>37887</v>
      </c>
      <c r="M3897" s="99">
        <v>0.65494760735872404</v>
      </c>
    </row>
    <row r="3898" spans="1:13" x14ac:dyDescent="0.35">
      <c r="A3898" s="99">
        <v>120.4</v>
      </c>
      <c r="B3898" s="99">
        <v>37</v>
      </c>
      <c r="C3898" s="99" t="s">
        <v>142</v>
      </c>
      <c r="D3898" s="99">
        <v>22700</v>
      </c>
      <c r="E3898" s="99" t="s">
        <v>61</v>
      </c>
      <c r="F3898" s="99">
        <v>0.47</v>
      </c>
      <c r="G3898" s="99" t="s">
        <v>287</v>
      </c>
      <c r="H3898" s="99" t="s">
        <v>60</v>
      </c>
      <c r="I3898" s="99" t="s">
        <v>59</v>
      </c>
      <c r="J3898" s="99" t="s">
        <v>264</v>
      </c>
      <c r="K3898" s="99">
        <v>24814</v>
      </c>
      <c r="L3898" s="99">
        <v>37887</v>
      </c>
      <c r="M3898" s="99">
        <v>0.65494760735872404</v>
      </c>
    </row>
    <row r="3899" spans="1:13" x14ac:dyDescent="0.35">
      <c r="A3899" s="99">
        <v>123.4</v>
      </c>
      <c r="B3899" s="99">
        <v>37</v>
      </c>
      <c r="C3899" s="99" t="s">
        <v>142</v>
      </c>
      <c r="D3899" s="99">
        <v>22953</v>
      </c>
      <c r="E3899" s="99" t="s">
        <v>61</v>
      </c>
      <c r="F3899" s="99">
        <v>0.47</v>
      </c>
      <c r="G3899" s="99" t="s">
        <v>287</v>
      </c>
      <c r="H3899" s="99" t="s">
        <v>60</v>
      </c>
      <c r="I3899" s="99" t="s">
        <v>59</v>
      </c>
      <c r="J3899" s="99" t="s">
        <v>264</v>
      </c>
      <c r="K3899" s="99">
        <v>24814</v>
      </c>
      <c r="L3899" s="99">
        <v>37887</v>
      </c>
      <c r="M3899" s="99">
        <v>0.65494760735872404</v>
      </c>
    </row>
    <row r="3900" spans="1:13" x14ac:dyDescent="0.35">
      <c r="A3900" s="99">
        <v>126.4</v>
      </c>
      <c r="B3900" s="99">
        <v>37</v>
      </c>
      <c r="C3900" s="99" t="s">
        <v>142</v>
      </c>
      <c r="D3900" s="99">
        <v>23337</v>
      </c>
      <c r="E3900" s="99" t="s">
        <v>61</v>
      </c>
      <c r="F3900" s="99">
        <v>0.47</v>
      </c>
      <c r="G3900" s="99" t="s">
        <v>287</v>
      </c>
      <c r="H3900" s="99" t="s">
        <v>60</v>
      </c>
      <c r="I3900" s="99" t="s">
        <v>59</v>
      </c>
      <c r="J3900" s="99" t="s">
        <v>264</v>
      </c>
      <c r="K3900" s="99">
        <v>24814</v>
      </c>
      <c r="L3900" s="99">
        <v>37887</v>
      </c>
      <c r="M3900" s="99">
        <v>0.65494760735872404</v>
      </c>
    </row>
    <row r="3901" spans="1:13" x14ac:dyDescent="0.35">
      <c r="A3901" s="99">
        <v>129.4</v>
      </c>
      <c r="B3901" s="99">
        <v>37</v>
      </c>
      <c r="C3901" s="99" t="s">
        <v>142</v>
      </c>
      <c r="D3901" s="99">
        <v>23332</v>
      </c>
      <c r="E3901" s="99" t="s">
        <v>61</v>
      </c>
      <c r="F3901" s="99">
        <v>0.47</v>
      </c>
      <c r="G3901" s="99" t="s">
        <v>287</v>
      </c>
      <c r="H3901" s="99" t="s">
        <v>60</v>
      </c>
      <c r="I3901" s="99" t="s">
        <v>59</v>
      </c>
      <c r="J3901" s="99" t="s">
        <v>264</v>
      </c>
      <c r="K3901" s="99">
        <v>24814</v>
      </c>
      <c r="L3901" s="99">
        <v>37887</v>
      </c>
      <c r="M3901" s="99">
        <v>0.65494760735872404</v>
      </c>
    </row>
    <row r="3902" spans="1:13" x14ac:dyDescent="0.35">
      <c r="A3902" s="99">
        <v>132.4</v>
      </c>
      <c r="B3902" s="99">
        <v>37</v>
      </c>
      <c r="C3902" s="99" t="s">
        <v>142</v>
      </c>
      <c r="D3902" s="99">
        <v>23416</v>
      </c>
      <c r="E3902" s="99" t="s">
        <v>61</v>
      </c>
      <c r="F3902" s="99">
        <v>0.47</v>
      </c>
      <c r="G3902" s="99" t="s">
        <v>287</v>
      </c>
      <c r="H3902" s="99" t="s">
        <v>60</v>
      </c>
      <c r="I3902" s="99" t="s">
        <v>59</v>
      </c>
      <c r="J3902" s="99" t="s">
        <v>264</v>
      </c>
      <c r="K3902" s="99">
        <v>24814</v>
      </c>
      <c r="L3902" s="99">
        <v>37887</v>
      </c>
      <c r="M3902" s="99">
        <v>0.65494760735872404</v>
      </c>
    </row>
    <row r="3903" spans="1:13" x14ac:dyDescent="0.35">
      <c r="A3903" s="99">
        <v>135.4</v>
      </c>
      <c r="B3903" s="99">
        <v>37</v>
      </c>
      <c r="C3903" s="99" t="s">
        <v>142</v>
      </c>
      <c r="D3903" s="99">
        <v>23563</v>
      </c>
      <c r="E3903" s="99" t="s">
        <v>61</v>
      </c>
      <c r="F3903" s="99">
        <v>0.47</v>
      </c>
      <c r="G3903" s="99" t="s">
        <v>287</v>
      </c>
      <c r="H3903" s="99" t="s">
        <v>60</v>
      </c>
      <c r="I3903" s="99" t="s">
        <v>59</v>
      </c>
      <c r="J3903" s="99" t="s">
        <v>264</v>
      </c>
      <c r="K3903" s="99">
        <v>24814</v>
      </c>
      <c r="L3903" s="99">
        <v>37887</v>
      </c>
      <c r="M3903" s="99">
        <v>0.65494760735872404</v>
      </c>
    </row>
    <row r="3904" spans="1:13" x14ac:dyDescent="0.35">
      <c r="A3904" s="99">
        <v>138.4</v>
      </c>
      <c r="B3904" s="99">
        <v>37</v>
      </c>
      <c r="C3904" s="99" t="s">
        <v>142</v>
      </c>
      <c r="D3904" s="99">
        <v>23756</v>
      </c>
      <c r="E3904" s="99" t="s">
        <v>61</v>
      </c>
      <c r="F3904" s="99">
        <v>0.47</v>
      </c>
      <c r="G3904" s="99" t="s">
        <v>287</v>
      </c>
      <c r="H3904" s="99" t="s">
        <v>60</v>
      </c>
      <c r="I3904" s="99" t="s">
        <v>59</v>
      </c>
      <c r="J3904" s="99" t="s">
        <v>264</v>
      </c>
      <c r="K3904" s="99">
        <v>24814</v>
      </c>
      <c r="L3904" s="99">
        <v>37887</v>
      </c>
      <c r="M3904" s="99">
        <v>0.65494760735872404</v>
      </c>
    </row>
    <row r="3905" spans="1:13" x14ac:dyDescent="0.35">
      <c r="A3905" s="99">
        <v>141.4</v>
      </c>
      <c r="B3905" s="99">
        <v>37</v>
      </c>
      <c r="C3905" s="99" t="s">
        <v>142</v>
      </c>
      <c r="D3905" s="99">
        <v>24047</v>
      </c>
      <c r="E3905" s="99" t="s">
        <v>61</v>
      </c>
      <c r="F3905" s="99">
        <v>0.47</v>
      </c>
      <c r="G3905" s="99" t="s">
        <v>287</v>
      </c>
      <c r="H3905" s="99" t="s">
        <v>60</v>
      </c>
      <c r="I3905" s="99" t="s">
        <v>59</v>
      </c>
      <c r="J3905" s="99" t="s">
        <v>264</v>
      </c>
      <c r="K3905" s="99">
        <v>24814</v>
      </c>
      <c r="L3905" s="99">
        <v>37887</v>
      </c>
      <c r="M3905" s="99">
        <v>0.65494760735872404</v>
      </c>
    </row>
    <row r="3906" spans="1:13" x14ac:dyDescent="0.35">
      <c r="A3906" s="99">
        <v>144.4</v>
      </c>
      <c r="B3906" s="99">
        <v>37</v>
      </c>
      <c r="C3906" s="99" t="s">
        <v>142</v>
      </c>
      <c r="D3906" s="99">
        <v>24189</v>
      </c>
      <c r="E3906" s="99" t="s">
        <v>61</v>
      </c>
      <c r="F3906" s="99">
        <v>0.47</v>
      </c>
      <c r="G3906" s="99" t="s">
        <v>287</v>
      </c>
      <c r="H3906" s="99" t="s">
        <v>60</v>
      </c>
      <c r="I3906" s="99" t="s">
        <v>59</v>
      </c>
      <c r="J3906" s="99" t="s">
        <v>264</v>
      </c>
      <c r="K3906" s="99">
        <v>24814</v>
      </c>
      <c r="L3906" s="99">
        <v>37887</v>
      </c>
      <c r="M3906" s="99">
        <v>0.65494760735872404</v>
      </c>
    </row>
    <row r="3907" spans="1:13" x14ac:dyDescent="0.35">
      <c r="A3907" s="99">
        <v>147.4</v>
      </c>
      <c r="B3907" s="99">
        <v>37</v>
      </c>
      <c r="C3907" s="99" t="s">
        <v>142</v>
      </c>
      <c r="D3907" s="99">
        <v>23989</v>
      </c>
      <c r="E3907" s="99" t="s">
        <v>61</v>
      </c>
      <c r="F3907" s="99">
        <v>0.47</v>
      </c>
      <c r="G3907" s="99" t="s">
        <v>287</v>
      </c>
      <c r="H3907" s="99" t="s">
        <v>60</v>
      </c>
      <c r="I3907" s="99" t="s">
        <v>59</v>
      </c>
      <c r="J3907" s="99" t="s">
        <v>264</v>
      </c>
      <c r="K3907" s="99">
        <v>24814</v>
      </c>
      <c r="L3907" s="99">
        <v>37887</v>
      </c>
      <c r="M3907" s="99">
        <v>0.65494760735872404</v>
      </c>
    </row>
    <row r="3908" spans="1:13" x14ac:dyDescent="0.35">
      <c r="A3908" s="99">
        <v>150.4</v>
      </c>
      <c r="B3908" s="99">
        <v>37</v>
      </c>
      <c r="C3908" s="99" t="s">
        <v>142</v>
      </c>
      <c r="D3908" s="99">
        <v>24053</v>
      </c>
      <c r="E3908" s="99" t="s">
        <v>61</v>
      </c>
      <c r="F3908" s="99">
        <v>0.47</v>
      </c>
      <c r="G3908" s="99" t="s">
        <v>287</v>
      </c>
      <c r="H3908" s="99" t="s">
        <v>60</v>
      </c>
      <c r="I3908" s="99" t="s">
        <v>59</v>
      </c>
      <c r="J3908" s="99" t="s">
        <v>264</v>
      </c>
      <c r="K3908" s="99">
        <v>24814</v>
      </c>
      <c r="L3908" s="99">
        <v>37887</v>
      </c>
      <c r="M3908" s="99">
        <v>0.65494760735872404</v>
      </c>
    </row>
    <row r="3909" spans="1:13" x14ac:dyDescent="0.35">
      <c r="A3909" s="99">
        <v>153.4</v>
      </c>
      <c r="B3909" s="99">
        <v>37</v>
      </c>
      <c r="C3909" s="99" t="s">
        <v>142</v>
      </c>
      <c r="D3909" s="99">
        <v>24269</v>
      </c>
      <c r="E3909" s="99" t="s">
        <v>61</v>
      </c>
      <c r="F3909" s="99">
        <v>0.47</v>
      </c>
      <c r="G3909" s="99" t="s">
        <v>287</v>
      </c>
      <c r="H3909" s="99" t="s">
        <v>60</v>
      </c>
      <c r="I3909" s="99" t="s">
        <v>59</v>
      </c>
      <c r="J3909" s="99" t="s">
        <v>264</v>
      </c>
      <c r="K3909" s="99">
        <v>24814</v>
      </c>
      <c r="L3909" s="99">
        <v>37887</v>
      </c>
      <c r="M3909" s="99">
        <v>0.65494760735872404</v>
      </c>
    </row>
    <row r="3910" spans="1:13" x14ac:dyDescent="0.35">
      <c r="A3910" s="99">
        <v>156.4</v>
      </c>
      <c r="B3910" s="99">
        <v>37</v>
      </c>
      <c r="C3910" s="99" t="s">
        <v>142</v>
      </c>
      <c r="D3910" s="99">
        <v>24408</v>
      </c>
      <c r="E3910" s="99" t="s">
        <v>61</v>
      </c>
      <c r="F3910" s="99">
        <v>0.47</v>
      </c>
      <c r="G3910" s="99" t="s">
        <v>287</v>
      </c>
      <c r="H3910" s="99" t="s">
        <v>60</v>
      </c>
      <c r="I3910" s="99" t="s">
        <v>59</v>
      </c>
      <c r="J3910" s="99" t="s">
        <v>264</v>
      </c>
      <c r="K3910" s="99">
        <v>24814</v>
      </c>
      <c r="L3910" s="99">
        <v>37887</v>
      </c>
      <c r="M3910" s="99">
        <v>0.65494760735872404</v>
      </c>
    </row>
    <row r="3911" spans="1:13" x14ac:dyDescent="0.35">
      <c r="A3911" s="99">
        <v>159.4</v>
      </c>
      <c r="B3911" s="99">
        <v>37</v>
      </c>
      <c r="C3911" s="99" t="s">
        <v>142</v>
      </c>
      <c r="D3911" s="99">
        <v>24283</v>
      </c>
      <c r="E3911" s="99" t="s">
        <v>61</v>
      </c>
      <c r="F3911" s="99">
        <v>0.47</v>
      </c>
      <c r="G3911" s="99" t="s">
        <v>287</v>
      </c>
      <c r="H3911" s="99" t="s">
        <v>60</v>
      </c>
      <c r="I3911" s="99" t="s">
        <v>59</v>
      </c>
      <c r="J3911" s="99" t="s">
        <v>264</v>
      </c>
      <c r="K3911" s="99">
        <v>24814</v>
      </c>
      <c r="L3911" s="99">
        <v>37887</v>
      </c>
      <c r="M3911" s="99">
        <v>0.65494760735872404</v>
      </c>
    </row>
    <row r="3912" spans="1:13" x14ac:dyDescent="0.35">
      <c r="A3912" s="99">
        <v>162.4</v>
      </c>
      <c r="B3912" s="99">
        <v>37</v>
      </c>
      <c r="C3912" s="99" t="s">
        <v>142</v>
      </c>
      <c r="D3912" s="99">
        <v>24409</v>
      </c>
      <c r="E3912" s="99" t="s">
        <v>61</v>
      </c>
      <c r="F3912" s="99">
        <v>0.47</v>
      </c>
      <c r="G3912" s="99" t="s">
        <v>287</v>
      </c>
      <c r="H3912" s="99" t="s">
        <v>60</v>
      </c>
      <c r="I3912" s="99" t="s">
        <v>59</v>
      </c>
      <c r="J3912" s="99" t="s">
        <v>264</v>
      </c>
      <c r="K3912" s="99">
        <v>24814</v>
      </c>
      <c r="L3912" s="99">
        <v>37887</v>
      </c>
      <c r="M3912" s="99">
        <v>0.65494760735872404</v>
      </c>
    </row>
    <row r="3913" spans="1:13" x14ac:dyDescent="0.35">
      <c r="A3913" s="99">
        <v>165.4</v>
      </c>
      <c r="B3913" s="99">
        <v>37</v>
      </c>
      <c r="C3913" s="99" t="s">
        <v>142</v>
      </c>
      <c r="D3913" s="99">
        <v>24466</v>
      </c>
      <c r="E3913" s="99" t="s">
        <v>61</v>
      </c>
      <c r="F3913" s="99">
        <v>0.47</v>
      </c>
      <c r="G3913" s="99" t="s">
        <v>287</v>
      </c>
      <c r="H3913" s="99" t="s">
        <v>60</v>
      </c>
      <c r="I3913" s="99" t="s">
        <v>59</v>
      </c>
      <c r="J3913" s="99" t="s">
        <v>264</v>
      </c>
      <c r="K3913" s="99">
        <v>24814</v>
      </c>
      <c r="L3913" s="99">
        <v>37887</v>
      </c>
      <c r="M3913" s="99">
        <v>0.65494760735872404</v>
      </c>
    </row>
    <row r="3914" spans="1:13" x14ac:dyDescent="0.35">
      <c r="A3914" s="99">
        <v>168.4</v>
      </c>
      <c r="B3914" s="99">
        <v>37</v>
      </c>
      <c r="C3914" s="99" t="s">
        <v>142</v>
      </c>
      <c r="D3914" s="99">
        <v>24611</v>
      </c>
      <c r="E3914" s="99" t="s">
        <v>61</v>
      </c>
      <c r="F3914" s="99">
        <v>0.47</v>
      </c>
      <c r="G3914" s="99" t="s">
        <v>287</v>
      </c>
      <c r="H3914" s="99" t="s">
        <v>60</v>
      </c>
      <c r="I3914" s="99" t="s">
        <v>59</v>
      </c>
      <c r="J3914" s="99" t="s">
        <v>264</v>
      </c>
      <c r="K3914" s="99">
        <v>24814</v>
      </c>
      <c r="L3914" s="99">
        <v>37887</v>
      </c>
      <c r="M3914" s="99">
        <v>0.65494760735872404</v>
      </c>
    </row>
    <row r="3915" spans="1:13" x14ac:dyDescent="0.35">
      <c r="A3915" s="99">
        <v>171.4</v>
      </c>
      <c r="B3915" s="99">
        <v>37</v>
      </c>
      <c r="C3915" s="99" t="s">
        <v>142</v>
      </c>
      <c r="D3915" s="99">
        <v>24790</v>
      </c>
      <c r="E3915" s="99" t="s">
        <v>61</v>
      </c>
      <c r="F3915" s="99">
        <v>0.47</v>
      </c>
      <c r="G3915" s="99" t="s">
        <v>287</v>
      </c>
      <c r="H3915" s="99" t="s">
        <v>60</v>
      </c>
      <c r="I3915" s="99" t="s">
        <v>59</v>
      </c>
      <c r="J3915" s="99" t="s">
        <v>264</v>
      </c>
      <c r="K3915" s="99">
        <v>24814</v>
      </c>
      <c r="L3915" s="99">
        <v>37887</v>
      </c>
      <c r="M3915" s="99">
        <v>0.65494760735872404</v>
      </c>
    </row>
    <row r="3916" spans="1:13" x14ac:dyDescent="0.35">
      <c r="A3916" s="99">
        <v>174.4</v>
      </c>
      <c r="B3916" s="99">
        <v>37</v>
      </c>
      <c r="C3916" s="99" t="s">
        <v>142</v>
      </c>
      <c r="D3916" s="99">
        <v>24504</v>
      </c>
      <c r="E3916" s="99" t="s">
        <v>61</v>
      </c>
      <c r="F3916" s="99">
        <v>0.47</v>
      </c>
      <c r="G3916" s="99" t="s">
        <v>287</v>
      </c>
      <c r="H3916" s="99" t="s">
        <v>60</v>
      </c>
      <c r="I3916" s="99" t="s">
        <v>59</v>
      </c>
      <c r="J3916" s="99" t="s">
        <v>264</v>
      </c>
      <c r="K3916" s="99">
        <v>24814</v>
      </c>
      <c r="L3916" s="99">
        <v>37887</v>
      </c>
      <c r="M3916" s="99">
        <v>0.65494760735872404</v>
      </c>
    </row>
    <row r="3917" spans="1:13" x14ac:dyDescent="0.35">
      <c r="A3917" s="99">
        <v>177.4</v>
      </c>
      <c r="B3917" s="99">
        <v>36.9</v>
      </c>
      <c r="C3917" s="99" t="s">
        <v>142</v>
      </c>
      <c r="D3917" s="99">
        <v>24814</v>
      </c>
      <c r="E3917" s="99" t="s">
        <v>61</v>
      </c>
      <c r="F3917" s="99">
        <v>0.47</v>
      </c>
      <c r="G3917" s="99" t="s">
        <v>287</v>
      </c>
      <c r="H3917" s="99" t="s">
        <v>60</v>
      </c>
      <c r="I3917" s="99" t="s">
        <v>59</v>
      </c>
      <c r="J3917" s="99" t="s">
        <v>264</v>
      </c>
      <c r="K3917" s="99">
        <v>24814</v>
      </c>
      <c r="L3917" s="99">
        <v>37887</v>
      </c>
      <c r="M3917" s="99">
        <v>0.65494760735872404</v>
      </c>
    </row>
    <row r="3918" spans="1:13" x14ac:dyDescent="0.35">
      <c r="A3918" s="99">
        <v>180.4</v>
      </c>
      <c r="B3918" s="99">
        <v>37</v>
      </c>
      <c r="C3918" s="99" t="s">
        <v>142</v>
      </c>
      <c r="D3918" s="99">
        <v>24682</v>
      </c>
      <c r="E3918" s="99" t="s">
        <v>61</v>
      </c>
      <c r="F3918" s="99">
        <v>0.47</v>
      </c>
      <c r="G3918" s="99" t="s">
        <v>287</v>
      </c>
      <c r="H3918" s="99" t="s">
        <v>60</v>
      </c>
      <c r="I3918" s="99" t="s">
        <v>59</v>
      </c>
      <c r="J3918" s="99" t="s">
        <v>264</v>
      </c>
      <c r="K3918" s="99">
        <v>24814</v>
      </c>
      <c r="L3918" s="99">
        <v>37887</v>
      </c>
      <c r="M3918" s="99">
        <v>0.65494760735872404</v>
      </c>
    </row>
    <row r="3919" spans="1:13" x14ac:dyDescent="0.35">
      <c r="A3919" s="99">
        <v>183.4</v>
      </c>
      <c r="B3919" s="99">
        <v>37</v>
      </c>
      <c r="C3919" s="99" t="s">
        <v>142</v>
      </c>
      <c r="D3919" s="99">
        <v>24637</v>
      </c>
      <c r="E3919" s="99" t="s">
        <v>61</v>
      </c>
      <c r="F3919" s="99">
        <v>0.47</v>
      </c>
      <c r="G3919" s="99" t="s">
        <v>287</v>
      </c>
      <c r="H3919" s="99" t="s">
        <v>60</v>
      </c>
      <c r="I3919" s="99" t="s">
        <v>59</v>
      </c>
      <c r="J3919" s="99" t="s">
        <v>264</v>
      </c>
      <c r="K3919" s="99">
        <v>24814</v>
      </c>
      <c r="L3919" s="99">
        <v>37887</v>
      </c>
      <c r="M3919" s="99">
        <v>0.65494760735872404</v>
      </c>
    </row>
    <row r="3920" spans="1:13" x14ac:dyDescent="0.35">
      <c r="A3920" s="99">
        <v>186.4</v>
      </c>
      <c r="B3920" s="99">
        <v>37</v>
      </c>
      <c r="C3920" s="99" t="s">
        <v>142</v>
      </c>
      <c r="D3920" s="99">
        <v>24521</v>
      </c>
      <c r="E3920" s="99" t="s">
        <v>61</v>
      </c>
      <c r="F3920" s="99">
        <v>0.47</v>
      </c>
      <c r="G3920" s="99" t="s">
        <v>287</v>
      </c>
      <c r="H3920" s="99" t="s">
        <v>60</v>
      </c>
      <c r="I3920" s="99" t="s">
        <v>59</v>
      </c>
      <c r="J3920" s="99" t="s">
        <v>264</v>
      </c>
      <c r="K3920" s="99">
        <v>24814</v>
      </c>
      <c r="L3920" s="99">
        <v>37887</v>
      </c>
      <c r="M3920" s="99">
        <v>0.65494760735872404</v>
      </c>
    </row>
    <row r="3921" spans="1:13" x14ac:dyDescent="0.35">
      <c r="A3921" s="99">
        <v>189.4</v>
      </c>
      <c r="B3921" s="99">
        <v>37</v>
      </c>
      <c r="C3921" s="99" t="s">
        <v>142</v>
      </c>
      <c r="D3921" s="99">
        <v>24469</v>
      </c>
      <c r="E3921" s="99" t="s">
        <v>61</v>
      </c>
      <c r="F3921" s="99">
        <v>0.47</v>
      </c>
      <c r="G3921" s="99" t="s">
        <v>287</v>
      </c>
      <c r="H3921" s="99" t="s">
        <v>60</v>
      </c>
      <c r="I3921" s="99" t="s">
        <v>59</v>
      </c>
      <c r="J3921" s="99" t="s">
        <v>264</v>
      </c>
      <c r="K3921" s="99">
        <v>24814</v>
      </c>
      <c r="L3921" s="99">
        <v>37887</v>
      </c>
      <c r="M3921" s="99">
        <v>0.65494760735872404</v>
      </c>
    </row>
    <row r="3922" spans="1:13" x14ac:dyDescent="0.35">
      <c r="A3922" s="99">
        <v>192.4</v>
      </c>
      <c r="B3922" s="99">
        <v>37</v>
      </c>
      <c r="C3922" s="99" t="s">
        <v>142</v>
      </c>
      <c r="D3922" s="99">
        <v>24727</v>
      </c>
      <c r="E3922" s="99" t="s">
        <v>61</v>
      </c>
      <c r="F3922" s="99">
        <v>0.47</v>
      </c>
      <c r="G3922" s="99" t="s">
        <v>287</v>
      </c>
      <c r="H3922" s="99" t="s">
        <v>60</v>
      </c>
      <c r="I3922" s="99" t="s">
        <v>59</v>
      </c>
      <c r="J3922" s="99" t="s">
        <v>264</v>
      </c>
      <c r="K3922" s="99">
        <v>24814</v>
      </c>
      <c r="L3922" s="99">
        <v>37887</v>
      </c>
      <c r="M3922" s="99">
        <v>0.65494760735872404</v>
      </c>
    </row>
    <row r="3923" spans="1:13" x14ac:dyDescent="0.35">
      <c r="A3923" s="99">
        <v>195.4</v>
      </c>
      <c r="B3923" s="99">
        <v>37</v>
      </c>
      <c r="C3923" s="99" t="s">
        <v>142</v>
      </c>
      <c r="D3923" s="99">
        <v>24796</v>
      </c>
      <c r="E3923" s="99" t="s">
        <v>61</v>
      </c>
      <c r="F3923" s="99">
        <v>0.47</v>
      </c>
      <c r="G3923" s="99" t="s">
        <v>287</v>
      </c>
      <c r="H3923" s="99" t="s">
        <v>60</v>
      </c>
      <c r="I3923" s="99" t="s">
        <v>59</v>
      </c>
      <c r="J3923" s="99" t="s">
        <v>264</v>
      </c>
      <c r="K3923" s="99">
        <v>24814</v>
      </c>
      <c r="L3923" s="99">
        <v>37887</v>
      </c>
      <c r="M3923" s="99">
        <v>0.65494760735872404</v>
      </c>
    </row>
    <row r="3924" spans="1:13" x14ac:dyDescent="0.35">
      <c r="A3924" s="99">
        <v>198.4</v>
      </c>
      <c r="B3924" s="99">
        <v>37</v>
      </c>
      <c r="C3924" s="99" t="s">
        <v>142</v>
      </c>
      <c r="D3924" s="99">
        <v>24531</v>
      </c>
      <c r="E3924" s="99" t="s">
        <v>61</v>
      </c>
      <c r="F3924" s="99">
        <v>0.47</v>
      </c>
      <c r="G3924" s="99" t="s">
        <v>287</v>
      </c>
      <c r="H3924" s="99" t="s">
        <v>60</v>
      </c>
      <c r="I3924" s="99" t="s">
        <v>59</v>
      </c>
      <c r="J3924" s="99" t="s">
        <v>264</v>
      </c>
      <c r="K3924" s="99">
        <v>24814</v>
      </c>
      <c r="L3924" s="99">
        <v>37887</v>
      </c>
      <c r="M3924" s="99">
        <v>0.65494760735872404</v>
      </c>
    </row>
    <row r="3925" spans="1:13" x14ac:dyDescent="0.35">
      <c r="A3925" s="99">
        <v>201.4</v>
      </c>
      <c r="B3925" s="99">
        <v>37</v>
      </c>
      <c r="C3925" s="99" t="s">
        <v>142</v>
      </c>
      <c r="D3925" s="99">
        <v>24808</v>
      </c>
      <c r="E3925" s="99" t="s">
        <v>61</v>
      </c>
      <c r="F3925" s="99">
        <v>0.47</v>
      </c>
      <c r="G3925" s="99" t="s">
        <v>287</v>
      </c>
      <c r="H3925" s="99" t="s">
        <v>60</v>
      </c>
      <c r="I3925" s="99" t="s">
        <v>59</v>
      </c>
      <c r="J3925" s="99" t="s">
        <v>264</v>
      </c>
      <c r="K3925" s="99">
        <v>24814</v>
      </c>
      <c r="L3925" s="99">
        <v>37887</v>
      </c>
      <c r="M3925" s="99">
        <v>0.65494760735872404</v>
      </c>
    </row>
    <row r="3926" spans="1:13" x14ac:dyDescent="0.35">
      <c r="A3926" s="99">
        <v>204.4</v>
      </c>
      <c r="B3926" s="99">
        <v>37</v>
      </c>
      <c r="C3926" s="99" t="s">
        <v>142</v>
      </c>
      <c r="D3926" s="99">
        <v>24349</v>
      </c>
      <c r="E3926" s="99" t="s">
        <v>61</v>
      </c>
      <c r="F3926" s="99">
        <v>0.47</v>
      </c>
      <c r="G3926" s="99" t="s">
        <v>287</v>
      </c>
      <c r="H3926" s="99" t="s">
        <v>60</v>
      </c>
      <c r="I3926" s="99" t="s">
        <v>59</v>
      </c>
      <c r="J3926" s="99" t="s">
        <v>264</v>
      </c>
      <c r="K3926" s="99">
        <v>24814</v>
      </c>
      <c r="L3926" s="99">
        <v>37887</v>
      </c>
      <c r="M3926" s="99">
        <v>0.65494760735872404</v>
      </c>
    </row>
    <row r="3927" spans="1:13" x14ac:dyDescent="0.35">
      <c r="A3927" s="99">
        <v>207.4</v>
      </c>
      <c r="B3927" s="99">
        <v>37</v>
      </c>
      <c r="C3927" s="99" t="s">
        <v>142</v>
      </c>
      <c r="D3927" s="99">
        <v>24660</v>
      </c>
      <c r="E3927" s="99" t="s">
        <v>61</v>
      </c>
      <c r="F3927" s="99">
        <v>0.47</v>
      </c>
      <c r="G3927" s="99" t="s">
        <v>287</v>
      </c>
      <c r="H3927" s="99" t="s">
        <v>60</v>
      </c>
      <c r="I3927" s="99" t="s">
        <v>59</v>
      </c>
      <c r="J3927" s="99" t="s">
        <v>264</v>
      </c>
      <c r="K3927" s="99">
        <v>24814</v>
      </c>
      <c r="L3927" s="99">
        <v>37887</v>
      </c>
      <c r="M3927" s="99">
        <v>0.65494760735872404</v>
      </c>
    </row>
    <row r="3928" spans="1:13" x14ac:dyDescent="0.35">
      <c r="A3928" s="99">
        <v>210.4</v>
      </c>
      <c r="B3928" s="99">
        <v>37</v>
      </c>
      <c r="C3928" s="99" t="s">
        <v>142</v>
      </c>
      <c r="D3928" s="99">
        <v>24549</v>
      </c>
      <c r="E3928" s="99" t="s">
        <v>61</v>
      </c>
      <c r="F3928" s="99">
        <v>0.47</v>
      </c>
      <c r="G3928" s="99" t="s">
        <v>287</v>
      </c>
      <c r="H3928" s="99" t="s">
        <v>60</v>
      </c>
      <c r="I3928" s="99" t="s">
        <v>59</v>
      </c>
      <c r="J3928" s="99" t="s">
        <v>264</v>
      </c>
      <c r="K3928" s="99">
        <v>24814</v>
      </c>
      <c r="L3928" s="99">
        <v>37887</v>
      </c>
      <c r="M3928" s="99">
        <v>0.65494760735872404</v>
      </c>
    </row>
    <row r="3929" spans="1:13" x14ac:dyDescent="0.35">
      <c r="A3929" s="99">
        <v>213.4</v>
      </c>
      <c r="B3929" s="99">
        <v>37</v>
      </c>
      <c r="C3929" s="99" t="s">
        <v>142</v>
      </c>
      <c r="D3929" s="99">
        <v>24774</v>
      </c>
      <c r="E3929" s="99" t="s">
        <v>61</v>
      </c>
      <c r="F3929" s="99">
        <v>0.47</v>
      </c>
      <c r="G3929" s="99" t="s">
        <v>287</v>
      </c>
      <c r="H3929" s="99" t="s">
        <v>60</v>
      </c>
      <c r="I3929" s="99" t="s">
        <v>59</v>
      </c>
      <c r="J3929" s="99" t="s">
        <v>264</v>
      </c>
      <c r="K3929" s="99">
        <v>24814</v>
      </c>
      <c r="L3929" s="99">
        <v>37887</v>
      </c>
      <c r="M3929" s="99">
        <v>0.65494760735872404</v>
      </c>
    </row>
    <row r="3930" spans="1:13" x14ac:dyDescent="0.35">
      <c r="A3930" s="99">
        <v>216.4</v>
      </c>
      <c r="B3930" s="99">
        <v>37</v>
      </c>
      <c r="C3930" s="99" t="s">
        <v>142</v>
      </c>
      <c r="D3930" s="99">
        <v>24625</v>
      </c>
      <c r="E3930" s="99" t="s">
        <v>61</v>
      </c>
      <c r="F3930" s="99">
        <v>0.47</v>
      </c>
      <c r="G3930" s="99" t="s">
        <v>287</v>
      </c>
      <c r="H3930" s="99" t="s">
        <v>60</v>
      </c>
      <c r="I3930" s="99" t="s">
        <v>59</v>
      </c>
      <c r="J3930" s="99" t="s">
        <v>264</v>
      </c>
      <c r="K3930" s="99">
        <v>24814</v>
      </c>
      <c r="L3930" s="99">
        <v>37887</v>
      </c>
      <c r="M3930" s="99">
        <v>0.65494760735872404</v>
      </c>
    </row>
    <row r="3931" spans="1:13" x14ac:dyDescent="0.35">
      <c r="A3931" s="99">
        <v>219.4</v>
      </c>
      <c r="B3931" s="99">
        <v>37</v>
      </c>
      <c r="C3931" s="99" t="s">
        <v>142</v>
      </c>
      <c r="D3931" s="99">
        <v>24443</v>
      </c>
      <c r="E3931" s="99" t="s">
        <v>61</v>
      </c>
      <c r="F3931" s="99">
        <v>0.47</v>
      </c>
      <c r="G3931" s="99" t="s">
        <v>287</v>
      </c>
      <c r="H3931" s="99" t="s">
        <v>60</v>
      </c>
      <c r="I3931" s="99" t="s">
        <v>59</v>
      </c>
      <c r="J3931" s="99" t="s">
        <v>264</v>
      </c>
      <c r="K3931" s="99">
        <v>24814</v>
      </c>
      <c r="L3931" s="99">
        <v>37887</v>
      </c>
      <c r="M3931" s="99">
        <v>0.65494760735872404</v>
      </c>
    </row>
    <row r="3932" spans="1:13" x14ac:dyDescent="0.35">
      <c r="A3932" s="99">
        <v>222.4</v>
      </c>
      <c r="B3932" s="99">
        <v>37</v>
      </c>
      <c r="C3932" s="99" t="s">
        <v>142</v>
      </c>
      <c r="D3932" s="99">
        <v>24659</v>
      </c>
      <c r="E3932" s="99" t="s">
        <v>61</v>
      </c>
      <c r="F3932" s="99">
        <v>0.47</v>
      </c>
      <c r="G3932" s="99" t="s">
        <v>287</v>
      </c>
      <c r="H3932" s="99" t="s">
        <v>60</v>
      </c>
      <c r="I3932" s="99" t="s">
        <v>59</v>
      </c>
      <c r="J3932" s="99" t="s">
        <v>264</v>
      </c>
      <c r="K3932" s="99">
        <v>24814</v>
      </c>
      <c r="L3932" s="99">
        <v>37887</v>
      </c>
      <c r="M3932" s="99">
        <v>0.65494760735872404</v>
      </c>
    </row>
    <row r="3933" spans="1:13" x14ac:dyDescent="0.35">
      <c r="A3933" s="99">
        <v>225.4</v>
      </c>
      <c r="B3933" s="99">
        <v>37</v>
      </c>
      <c r="C3933" s="99" t="s">
        <v>142</v>
      </c>
      <c r="D3933" s="99">
        <v>24444</v>
      </c>
      <c r="E3933" s="99" t="s">
        <v>61</v>
      </c>
      <c r="F3933" s="99">
        <v>0.47</v>
      </c>
      <c r="G3933" s="99" t="s">
        <v>287</v>
      </c>
      <c r="H3933" s="99" t="s">
        <v>60</v>
      </c>
      <c r="I3933" s="99" t="s">
        <v>59</v>
      </c>
      <c r="J3933" s="99" t="s">
        <v>264</v>
      </c>
      <c r="K3933" s="99">
        <v>24814</v>
      </c>
      <c r="L3933" s="99">
        <v>37887</v>
      </c>
      <c r="M3933" s="99">
        <v>0.65494760735872404</v>
      </c>
    </row>
    <row r="3934" spans="1:13" x14ac:dyDescent="0.35">
      <c r="A3934" s="99">
        <v>228.4</v>
      </c>
      <c r="B3934" s="99">
        <v>37</v>
      </c>
      <c r="C3934" s="99" t="s">
        <v>142</v>
      </c>
      <c r="D3934" s="99">
        <v>24618</v>
      </c>
      <c r="E3934" s="99" t="s">
        <v>61</v>
      </c>
      <c r="F3934" s="99">
        <v>0.47</v>
      </c>
      <c r="G3934" s="99" t="s">
        <v>287</v>
      </c>
      <c r="H3934" s="99" t="s">
        <v>60</v>
      </c>
      <c r="I3934" s="99" t="s">
        <v>59</v>
      </c>
      <c r="J3934" s="99" t="s">
        <v>264</v>
      </c>
      <c r="K3934" s="99">
        <v>24814</v>
      </c>
      <c r="L3934" s="99">
        <v>37887</v>
      </c>
      <c r="M3934" s="99">
        <v>0.65494760735872404</v>
      </c>
    </row>
    <row r="3935" spans="1:13" x14ac:dyDescent="0.35">
      <c r="A3935" s="99">
        <v>231.4</v>
      </c>
      <c r="B3935" s="99">
        <v>37</v>
      </c>
      <c r="C3935" s="99" t="s">
        <v>142</v>
      </c>
      <c r="D3935" s="99">
        <v>24399</v>
      </c>
      <c r="E3935" s="99" t="s">
        <v>61</v>
      </c>
      <c r="F3935" s="99">
        <v>0.47</v>
      </c>
      <c r="G3935" s="99" t="s">
        <v>287</v>
      </c>
      <c r="H3935" s="99" t="s">
        <v>60</v>
      </c>
      <c r="I3935" s="99" t="s">
        <v>59</v>
      </c>
      <c r="J3935" s="99" t="s">
        <v>264</v>
      </c>
      <c r="K3935" s="99">
        <v>24814</v>
      </c>
      <c r="L3935" s="99">
        <v>37887</v>
      </c>
      <c r="M3935" s="99">
        <v>0.65494760735872404</v>
      </c>
    </row>
    <row r="3936" spans="1:13" x14ac:dyDescent="0.35">
      <c r="A3936" s="99">
        <v>234.4</v>
      </c>
      <c r="B3936" s="99">
        <v>37</v>
      </c>
      <c r="C3936" s="99" t="s">
        <v>142</v>
      </c>
      <c r="D3936" s="99">
        <v>24622</v>
      </c>
      <c r="E3936" s="99" t="s">
        <v>61</v>
      </c>
      <c r="F3936" s="99">
        <v>0.47</v>
      </c>
      <c r="G3936" s="99" t="s">
        <v>287</v>
      </c>
      <c r="H3936" s="99" t="s">
        <v>60</v>
      </c>
      <c r="I3936" s="99" t="s">
        <v>59</v>
      </c>
      <c r="J3936" s="99" t="s">
        <v>264</v>
      </c>
      <c r="K3936" s="99">
        <v>24814</v>
      </c>
      <c r="L3936" s="99">
        <v>37887</v>
      </c>
      <c r="M3936" s="99">
        <v>0.65494760735872404</v>
      </c>
    </row>
    <row r="3937" spans="1:13" x14ac:dyDescent="0.35">
      <c r="A3937" s="99">
        <v>237.4</v>
      </c>
      <c r="B3937" s="99">
        <v>37</v>
      </c>
      <c r="C3937" s="99" t="s">
        <v>142</v>
      </c>
      <c r="D3937" s="99">
        <v>24445</v>
      </c>
      <c r="E3937" s="99" t="s">
        <v>61</v>
      </c>
      <c r="F3937" s="99">
        <v>0.47</v>
      </c>
      <c r="G3937" s="99" t="s">
        <v>287</v>
      </c>
      <c r="H3937" s="99" t="s">
        <v>60</v>
      </c>
      <c r="I3937" s="99" t="s">
        <v>59</v>
      </c>
      <c r="J3937" s="99" t="s">
        <v>264</v>
      </c>
      <c r="K3937" s="99">
        <v>24814</v>
      </c>
      <c r="L3937" s="99">
        <v>37887</v>
      </c>
      <c r="M3937" s="99">
        <v>0.65494760735872404</v>
      </c>
    </row>
    <row r="3938" spans="1:13" x14ac:dyDescent="0.35">
      <c r="A3938" s="99">
        <v>240.4</v>
      </c>
      <c r="B3938" s="99">
        <v>37</v>
      </c>
      <c r="C3938" s="99" t="s">
        <v>142</v>
      </c>
      <c r="D3938" s="99">
        <v>24552</v>
      </c>
      <c r="E3938" s="99" t="s">
        <v>61</v>
      </c>
      <c r="F3938" s="99">
        <v>0.47</v>
      </c>
      <c r="G3938" s="99" t="s">
        <v>287</v>
      </c>
      <c r="H3938" s="99" t="s">
        <v>60</v>
      </c>
      <c r="I3938" s="99" t="s">
        <v>59</v>
      </c>
      <c r="J3938" s="99" t="s">
        <v>264</v>
      </c>
      <c r="K3938" s="99">
        <v>24814</v>
      </c>
      <c r="L3938" s="99">
        <v>37887</v>
      </c>
      <c r="M3938" s="99">
        <v>0.65494760735872404</v>
      </c>
    </row>
    <row r="3939" spans="1:13" x14ac:dyDescent="0.35">
      <c r="A3939" s="99">
        <v>243.4</v>
      </c>
      <c r="B3939" s="99">
        <v>37</v>
      </c>
      <c r="C3939" s="99" t="s">
        <v>142</v>
      </c>
      <c r="D3939" s="99">
        <v>24604</v>
      </c>
      <c r="E3939" s="99" t="s">
        <v>61</v>
      </c>
      <c r="F3939" s="99">
        <v>0.47</v>
      </c>
      <c r="G3939" s="99" t="s">
        <v>287</v>
      </c>
      <c r="H3939" s="99" t="s">
        <v>60</v>
      </c>
      <c r="I3939" s="99" t="s">
        <v>59</v>
      </c>
      <c r="J3939" s="99" t="s">
        <v>264</v>
      </c>
      <c r="K3939" s="99">
        <v>24814</v>
      </c>
      <c r="L3939" s="99">
        <v>37887</v>
      </c>
      <c r="M3939" s="99">
        <v>0.65494760735872404</v>
      </c>
    </row>
    <row r="3940" spans="1:13" x14ac:dyDescent="0.35">
      <c r="A3940" s="99">
        <v>246.4</v>
      </c>
      <c r="B3940" s="99">
        <v>37</v>
      </c>
      <c r="C3940" s="99" t="s">
        <v>142</v>
      </c>
      <c r="D3940" s="99">
        <v>24448</v>
      </c>
      <c r="E3940" s="99" t="s">
        <v>61</v>
      </c>
      <c r="F3940" s="99">
        <v>0.47</v>
      </c>
      <c r="G3940" s="99" t="s">
        <v>287</v>
      </c>
      <c r="H3940" s="99" t="s">
        <v>60</v>
      </c>
      <c r="I3940" s="99" t="s">
        <v>59</v>
      </c>
      <c r="J3940" s="99" t="s">
        <v>264</v>
      </c>
      <c r="K3940" s="99">
        <v>24814</v>
      </c>
      <c r="L3940" s="99">
        <v>37887</v>
      </c>
      <c r="M3940" s="99">
        <v>0.65494760735872404</v>
      </c>
    </row>
    <row r="3941" spans="1:13" x14ac:dyDescent="0.35">
      <c r="A3941" s="99">
        <v>249.4</v>
      </c>
      <c r="B3941" s="99">
        <v>37</v>
      </c>
      <c r="C3941" s="99" t="s">
        <v>142</v>
      </c>
      <c r="D3941" s="99">
        <v>24393</v>
      </c>
      <c r="E3941" s="99" t="s">
        <v>61</v>
      </c>
      <c r="F3941" s="99">
        <v>0.47</v>
      </c>
      <c r="G3941" s="99" t="s">
        <v>287</v>
      </c>
      <c r="H3941" s="99" t="s">
        <v>60</v>
      </c>
      <c r="I3941" s="99" t="s">
        <v>59</v>
      </c>
      <c r="J3941" s="99" t="s">
        <v>264</v>
      </c>
      <c r="K3941" s="99">
        <v>24814</v>
      </c>
      <c r="L3941" s="99">
        <v>37887</v>
      </c>
      <c r="M3941" s="99">
        <v>0.65494760735872404</v>
      </c>
    </row>
    <row r="3942" spans="1:13" x14ac:dyDescent="0.35">
      <c r="A3942" s="99">
        <v>252.4</v>
      </c>
      <c r="B3942" s="99">
        <v>37</v>
      </c>
      <c r="C3942" s="99" t="s">
        <v>142</v>
      </c>
      <c r="D3942" s="99">
        <v>24610</v>
      </c>
      <c r="E3942" s="99" t="s">
        <v>61</v>
      </c>
      <c r="F3942" s="99">
        <v>0.47</v>
      </c>
      <c r="G3942" s="99" t="s">
        <v>287</v>
      </c>
      <c r="H3942" s="99" t="s">
        <v>60</v>
      </c>
      <c r="I3942" s="99" t="s">
        <v>59</v>
      </c>
      <c r="J3942" s="99" t="s">
        <v>264</v>
      </c>
      <c r="K3942" s="99">
        <v>24814</v>
      </c>
      <c r="L3942" s="99">
        <v>37887</v>
      </c>
      <c r="M3942" s="99">
        <v>0.65494760735872404</v>
      </c>
    </row>
    <row r="3943" spans="1:13" x14ac:dyDescent="0.35">
      <c r="A3943" s="99">
        <v>255.4</v>
      </c>
      <c r="B3943" s="99">
        <v>37</v>
      </c>
      <c r="C3943" s="99" t="s">
        <v>142</v>
      </c>
      <c r="D3943" s="99">
        <v>24292</v>
      </c>
      <c r="E3943" s="99" t="s">
        <v>61</v>
      </c>
      <c r="F3943" s="99">
        <v>0.47</v>
      </c>
      <c r="G3943" s="99" t="s">
        <v>287</v>
      </c>
      <c r="H3943" s="99" t="s">
        <v>60</v>
      </c>
      <c r="I3943" s="99" t="s">
        <v>59</v>
      </c>
      <c r="J3943" s="99" t="s">
        <v>264</v>
      </c>
      <c r="K3943" s="99">
        <v>24814</v>
      </c>
      <c r="L3943" s="99">
        <v>37887</v>
      </c>
      <c r="M3943" s="99">
        <v>0.65494760735872404</v>
      </c>
    </row>
    <row r="3944" spans="1:13" x14ac:dyDescent="0.35">
      <c r="A3944" s="99">
        <v>258.39999999999998</v>
      </c>
      <c r="B3944" s="99">
        <v>37</v>
      </c>
      <c r="C3944" s="99" t="s">
        <v>142</v>
      </c>
      <c r="D3944" s="99">
        <v>24269</v>
      </c>
      <c r="E3944" s="99" t="s">
        <v>61</v>
      </c>
      <c r="F3944" s="99">
        <v>0.47</v>
      </c>
      <c r="G3944" s="99" t="s">
        <v>287</v>
      </c>
      <c r="H3944" s="99" t="s">
        <v>60</v>
      </c>
      <c r="I3944" s="99" t="s">
        <v>59</v>
      </c>
      <c r="J3944" s="99" t="s">
        <v>264</v>
      </c>
      <c r="K3944" s="99">
        <v>24814</v>
      </c>
      <c r="L3944" s="99">
        <v>37887</v>
      </c>
      <c r="M3944" s="99">
        <v>0.65494760735872404</v>
      </c>
    </row>
    <row r="3945" spans="1:13" x14ac:dyDescent="0.35">
      <c r="A3945" s="99">
        <v>261.39999999999998</v>
      </c>
      <c r="B3945" s="99">
        <v>37</v>
      </c>
      <c r="C3945" s="99" t="s">
        <v>142</v>
      </c>
      <c r="D3945" s="99">
        <v>24303</v>
      </c>
      <c r="E3945" s="99" t="s">
        <v>61</v>
      </c>
      <c r="F3945" s="99">
        <v>0.47</v>
      </c>
      <c r="G3945" s="99" t="s">
        <v>287</v>
      </c>
      <c r="H3945" s="99" t="s">
        <v>60</v>
      </c>
      <c r="I3945" s="99" t="s">
        <v>59</v>
      </c>
      <c r="J3945" s="99" t="s">
        <v>264</v>
      </c>
      <c r="K3945" s="99">
        <v>24814</v>
      </c>
      <c r="L3945" s="99">
        <v>37887</v>
      </c>
      <c r="M3945" s="99">
        <v>0.65494760735872404</v>
      </c>
    </row>
    <row r="3946" spans="1:13" x14ac:dyDescent="0.35">
      <c r="A3946" s="99">
        <v>264.39999999999998</v>
      </c>
      <c r="B3946" s="99">
        <v>37</v>
      </c>
      <c r="C3946" s="99" t="s">
        <v>142</v>
      </c>
      <c r="D3946" s="99">
        <v>24350</v>
      </c>
      <c r="E3946" s="99" t="s">
        <v>61</v>
      </c>
      <c r="F3946" s="99">
        <v>0.47</v>
      </c>
      <c r="G3946" s="99" t="s">
        <v>287</v>
      </c>
      <c r="H3946" s="99" t="s">
        <v>60</v>
      </c>
      <c r="I3946" s="99" t="s">
        <v>59</v>
      </c>
      <c r="J3946" s="99" t="s">
        <v>264</v>
      </c>
      <c r="K3946" s="99">
        <v>24814</v>
      </c>
      <c r="L3946" s="99">
        <v>37887</v>
      </c>
      <c r="M3946" s="99">
        <v>0.65494760735872404</v>
      </c>
    </row>
    <row r="3947" spans="1:13" x14ac:dyDescent="0.35">
      <c r="A3947" s="99">
        <v>267.39999999999998</v>
      </c>
      <c r="B3947" s="99">
        <v>37</v>
      </c>
      <c r="C3947" s="99" t="s">
        <v>142</v>
      </c>
      <c r="D3947" s="99">
        <v>24283</v>
      </c>
      <c r="E3947" s="99" t="s">
        <v>61</v>
      </c>
      <c r="F3947" s="99">
        <v>0.47</v>
      </c>
      <c r="G3947" s="99" t="s">
        <v>287</v>
      </c>
      <c r="H3947" s="99" t="s">
        <v>60</v>
      </c>
      <c r="I3947" s="99" t="s">
        <v>59</v>
      </c>
      <c r="J3947" s="99" t="s">
        <v>264</v>
      </c>
      <c r="K3947" s="99">
        <v>24814</v>
      </c>
      <c r="L3947" s="99">
        <v>37887</v>
      </c>
      <c r="M3947" s="99">
        <v>0.65494760735872404</v>
      </c>
    </row>
    <row r="3948" spans="1:13" x14ac:dyDescent="0.35">
      <c r="A3948" s="99">
        <v>270.39999999999998</v>
      </c>
      <c r="B3948" s="99">
        <v>37</v>
      </c>
      <c r="C3948" s="99" t="s">
        <v>142</v>
      </c>
      <c r="D3948" s="99">
        <v>24363</v>
      </c>
      <c r="E3948" s="99" t="s">
        <v>61</v>
      </c>
      <c r="F3948" s="99">
        <v>0.47</v>
      </c>
      <c r="G3948" s="99" t="s">
        <v>287</v>
      </c>
      <c r="H3948" s="99" t="s">
        <v>60</v>
      </c>
      <c r="I3948" s="99" t="s">
        <v>59</v>
      </c>
      <c r="J3948" s="99" t="s">
        <v>264</v>
      </c>
      <c r="K3948" s="99">
        <v>24814</v>
      </c>
      <c r="L3948" s="99">
        <v>37887</v>
      </c>
      <c r="M3948" s="99">
        <v>0.65494760735872404</v>
      </c>
    </row>
    <row r="3949" spans="1:13" x14ac:dyDescent="0.35">
      <c r="A3949" s="99">
        <v>273.39999999999998</v>
      </c>
      <c r="B3949" s="99">
        <v>37</v>
      </c>
      <c r="C3949" s="99" t="s">
        <v>142</v>
      </c>
      <c r="D3949" s="99">
        <v>24459</v>
      </c>
      <c r="E3949" s="99" t="s">
        <v>61</v>
      </c>
      <c r="F3949" s="99">
        <v>0.47</v>
      </c>
      <c r="G3949" s="99" t="s">
        <v>287</v>
      </c>
      <c r="H3949" s="99" t="s">
        <v>60</v>
      </c>
      <c r="I3949" s="99" t="s">
        <v>59</v>
      </c>
      <c r="J3949" s="99" t="s">
        <v>264</v>
      </c>
      <c r="K3949" s="99">
        <v>24814</v>
      </c>
      <c r="L3949" s="99">
        <v>37887</v>
      </c>
      <c r="M3949" s="99">
        <v>0.65494760735872404</v>
      </c>
    </row>
    <row r="3950" spans="1:13" x14ac:dyDescent="0.35">
      <c r="A3950" s="99">
        <v>276.39999999999998</v>
      </c>
      <c r="B3950" s="99">
        <v>37</v>
      </c>
      <c r="C3950" s="99" t="s">
        <v>142</v>
      </c>
      <c r="D3950" s="99">
        <v>24614</v>
      </c>
      <c r="E3950" s="99" t="s">
        <v>61</v>
      </c>
      <c r="F3950" s="99">
        <v>0.47</v>
      </c>
      <c r="G3950" s="99" t="s">
        <v>287</v>
      </c>
      <c r="H3950" s="99" t="s">
        <v>60</v>
      </c>
      <c r="I3950" s="99" t="s">
        <v>59</v>
      </c>
      <c r="J3950" s="99" t="s">
        <v>264</v>
      </c>
      <c r="K3950" s="99">
        <v>24814</v>
      </c>
      <c r="L3950" s="99">
        <v>37887</v>
      </c>
      <c r="M3950" s="99">
        <v>0.65494760735872404</v>
      </c>
    </row>
    <row r="3951" spans="1:13" x14ac:dyDescent="0.35">
      <c r="A3951" s="99">
        <v>279.39999999999998</v>
      </c>
      <c r="B3951" s="99">
        <v>37</v>
      </c>
      <c r="C3951" s="99" t="s">
        <v>142</v>
      </c>
      <c r="D3951" s="99">
        <v>24562</v>
      </c>
      <c r="E3951" s="99" t="s">
        <v>61</v>
      </c>
      <c r="F3951" s="99">
        <v>0.47</v>
      </c>
      <c r="G3951" s="99" t="s">
        <v>287</v>
      </c>
      <c r="H3951" s="99" t="s">
        <v>60</v>
      </c>
      <c r="I3951" s="99" t="s">
        <v>59</v>
      </c>
      <c r="J3951" s="99" t="s">
        <v>264</v>
      </c>
      <c r="K3951" s="99">
        <v>24814</v>
      </c>
      <c r="L3951" s="99">
        <v>37887</v>
      </c>
      <c r="M3951" s="99">
        <v>0.65494760735872404</v>
      </c>
    </row>
    <row r="3952" spans="1:13" x14ac:dyDescent="0.35">
      <c r="A3952" s="99">
        <v>282.39999999999998</v>
      </c>
      <c r="B3952" s="99">
        <v>37</v>
      </c>
      <c r="C3952" s="99" t="s">
        <v>142</v>
      </c>
      <c r="D3952" s="99">
        <v>24362</v>
      </c>
      <c r="E3952" s="99" t="s">
        <v>61</v>
      </c>
      <c r="F3952" s="99">
        <v>0.47</v>
      </c>
      <c r="G3952" s="99" t="s">
        <v>287</v>
      </c>
      <c r="H3952" s="99" t="s">
        <v>60</v>
      </c>
      <c r="I3952" s="99" t="s">
        <v>59</v>
      </c>
      <c r="J3952" s="99" t="s">
        <v>264</v>
      </c>
      <c r="K3952" s="99">
        <v>24814</v>
      </c>
      <c r="L3952" s="99">
        <v>37887</v>
      </c>
      <c r="M3952" s="99">
        <v>0.65494760735872404</v>
      </c>
    </row>
    <row r="3953" spans="1:13" x14ac:dyDescent="0.35">
      <c r="A3953" s="99">
        <v>285.39999999999998</v>
      </c>
      <c r="B3953" s="99">
        <v>37</v>
      </c>
      <c r="C3953" s="99" t="s">
        <v>142</v>
      </c>
      <c r="D3953" s="99">
        <v>24467</v>
      </c>
      <c r="E3953" s="99" t="s">
        <v>61</v>
      </c>
      <c r="F3953" s="99">
        <v>0.47</v>
      </c>
      <c r="G3953" s="99" t="s">
        <v>287</v>
      </c>
      <c r="H3953" s="99" t="s">
        <v>60</v>
      </c>
      <c r="I3953" s="99" t="s">
        <v>59</v>
      </c>
      <c r="J3953" s="99" t="s">
        <v>264</v>
      </c>
      <c r="K3953" s="99">
        <v>24814</v>
      </c>
      <c r="L3953" s="99">
        <v>37887</v>
      </c>
      <c r="M3953" s="99">
        <v>0.65494760735872404</v>
      </c>
    </row>
    <row r="3954" spans="1:13" x14ac:dyDescent="0.35">
      <c r="A3954" s="99">
        <v>288.39999999999998</v>
      </c>
      <c r="B3954" s="99">
        <v>37</v>
      </c>
      <c r="C3954" s="99" t="s">
        <v>142</v>
      </c>
      <c r="D3954" s="99">
        <v>24244</v>
      </c>
      <c r="E3954" s="99" t="s">
        <v>61</v>
      </c>
      <c r="F3954" s="99">
        <v>0.47</v>
      </c>
      <c r="G3954" s="99" t="s">
        <v>287</v>
      </c>
      <c r="H3954" s="99" t="s">
        <v>60</v>
      </c>
      <c r="I3954" s="99" t="s">
        <v>59</v>
      </c>
      <c r="J3954" s="99" t="s">
        <v>264</v>
      </c>
      <c r="K3954" s="99">
        <v>24814</v>
      </c>
      <c r="L3954" s="99">
        <v>37887</v>
      </c>
      <c r="M3954" s="99">
        <v>0.65494760735872404</v>
      </c>
    </row>
    <row r="3955" spans="1:13" x14ac:dyDescent="0.35">
      <c r="A3955" s="99">
        <v>291.39999999999998</v>
      </c>
      <c r="B3955" s="99">
        <v>37</v>
      </c>
      <c r="C3955" s="99" t="s">
        <v>142</v>
      </c>
      <c r="D3955" s="99">
        <v>24232</v>
      </c>
      <c r="E3955" s="99" t="s">
        <v>61</v>
      </c>
      <c r="F3955" s="99">
        <v>0.47</v>
      </c>
      <c r="G3955" s="99" t="s">
        <v>287</v>
      </c>
      <c r="H3955" s="99" t="s">
        <v>60</v>
      </c>
      <c r="I3955" s="99" t="s">
        <v>59</v>
      </c>
      <c r="J3955" s="99" t="s">
        <v>264</v>
      </c>
      <c r="K3955" s="99">
        <v>24814</v>
      </c>
      <c r="L3955" s="99">
        <v>37887</v>
      </c>
      <c r="M3955" s="99">
        <v>0.65494760735872404</v>
      </c>
    </row>
    <row r="3956" spans="1:13" x14ac:dyDescent="0.35">
      <c r="A3956" s="99">
        <v>294.39999999999998</v>
      </c>
      <c r="B3956" s="99">
        <v>37</v>
      </c>
      <c r="C3956" s="99" t="s">
        <v>142</v>
      </c>
      <c r="D3956" s="99">
        <v>24438</v>
      </c>
      <c r="E3956" s="99" t="s">
        <v>61</v>
      </c>
      <c r="F3956" s="99">
        <v>0.47</v>
      </c>
      <c r="G3956" s="99" t="s">
        <v>287</v>
      </c>
      <c r="H3956" s="99" t="s">
        <v>60</v>
      </c>
      <c r="I3956" s="99" t="s">
        <v>59</v>
      </c>
      <c r="J3956" s="99" t="s">
        <v>264</v>
      </c>
      <c r="K3956" s="99">
        <v>24814</v>
      </c>
      <c r="L3956" s="99">
        <v>37887</v>
      </c>
      <c r="M3956" s="99">
        <v>0.65494760735872404</v>
      </c>
    </row>
    <row r="3957" spans="1:13" x14ac:dyDescent="0.35">
      <c r="A3957" s="99">
        <v>297.39999999999998</v>
      </c>
      <c r="B3957" s="99">
        <v>37</v>
      </c>
      <c r="C3957" s="99" t="s">
        <v>142</v>
      </c>
      <c r="D3957" s="99">
        <v>24201</v>
      </c>
      <c r="E3957" s="99" t="s">
        <v>61</v>
      </c>
      <c r="F3957" s="99">
        <v>0.47</v>
      </c>
      <c r="G3957" s="99" t="s">
        <v>287</v>
      </c>
      <c r="H3957" s="99" t="s">
        <v>60</v>
      </c>
      <c r="I3957" s="99" t="s">
        <v>59</v>
      </c>
      <c r="J3957" s="99" t="s">
        <v>264</v>
      </c>
      <c r="K3957" s="99">
        <v>24814</v>
      </c>
      <c r="L3957" s="99">
        <v>37887</v>
      </c>
      <c r="M3957" s="99">
        <v>0.65494760735872404</v>
      </c>
    </row>
    <row r="3958" spans="1:13" x14ac:dyDescent="0.35">
      <c r="A3958" s="99">
        <v>300.39999999999998</v>
      </c>
      <c r="B3958" s="99">
        <v>37</v>
      </c>
      <c r="C3958" s="99" t="s">
        <v>142</v>
      </c>
      <c r="D3958" s="99">
        <v>24441</v>
      </c>
      <c r="E3958" s="99" t="s">
        <v>61</v>
      </c>
      <c r="F3958" s="99">
        <v>0.47</v>
      </c>
      <c r="G3958" s="99" t="s">
        <v>287</v>
      </c>
      <c r="H3958" s="99" t="s">
        <v>60</v>
      </c>
      <c r="I3958" s="99" t="s">
        <v>59</v>
      </c>
      <c r="J3958" s="99" t="s">
        <v>264</v>
      </c>
      <c r="K3958" s="99">
        <v>24814</v>
      </c>
      <c r="L3958" s="99">
        <v>37887</v>
      </c>
      <c r="M3958" s="99">
        <v>0.65494760735872404</v>
      </c>
    </row>
    <row r="3959" spans="1:13" x14ac:dyDescent="0.35">
      <c r="A3959" s="99">
        <v>303.39999999999998</v>
      </c>
      <c r="B3959" s="99">
        <v>37</v>
      </c>
      <c r="C3959" s="99" t="s">
        <v>142</v>
      </c>
      <c r="D3959" s="99">
        <v>24502</v>
      </c>
      <c r="E3959" s="99" t="s">
        <v>61</v>
      </c>
      <c r="F3959" s="99">
        <v>0.47</v>
      </c>
      <c r="G3959" s="99" t="s">
        <v>287</v>
      </c>
      <c r="H3959" s="99" t="s">
        <v>60</v>
      </c>
      <c r="I3959" s="99" t="s">
        <v>59</v>
      </c>
      <c r="J3959" s="99" t="s">
        <v>264</v>
      </c>
      <c r="K3959" s="99">
        <v>24814</v>
      </c>
      <c r="L3959" s="99">
        <v>37887</v>
      </c>
      <c r="M3959" s="99">
        <v>0.65494760735872404</v>
      </c>
    </row>
    <row r="3960" spans="1:13" x14ac:dyDescent="0.35">
      <c r="A3960" s="99">
        <v>306.39999999999998</v>
      </c>
      <c r="B3960" s="99">
        <v>37</v>
      </c>
      <c r="C3960" s="99" t="s">
        <v>142</v>
      </c>
      <c r="D3960" s="99">
        <v>24235</v>
      </c>
      <c r="E3960" s="99" t="s">
        <v>61</v>
      </c>
      <c r="F3960" s="99">
        <v>0.47</v>
      </c>
      <c r="G3960" s="99" t="s">
        <v>287</v>
      </c>
      <c r="H3960" s="99" t="s">
        <v>60</v>
      </c>
      <c r="I3960" s="99" t="s">
        <v>59</v>
      </c>
      <c r="J3960" s="99" t="s">
        <v>264</v>
      </c>
      <c r="K3960" s="99">
        <v>24814</v>
      </c>
      <c r="L3960" s="99">
        <v>37887</v>
      </c>
      <c r="M3960" s="99">
        <v>0.65494760735872404</v>
      </c>
    </row>
    <row r="3961" spans="1:13" x14ac:dyDescent="0.35">
      <c r="A3961" s="99">
        <v>309.39999999999998</v>
      </c>
      <c r="B3961" s="99">
        <v>37</v>
      </c>
      <c r="C3961" s="99" t="s">
        <v>142</v>
      </c>
      <c r="D3961" s="99">
        <v>24498</v>
      </c>
      <c r="E3961" s="99" t="s">
        <v>61</v>
      </c>
      <c r="F3961" s="99">
        <v>0.47</v>
      </c>
      <c r="G3961" s="99" t="s">
        <v>287</v>
      </c>
      <c r="H3961" s="99" t="s">
        <v>60</v>
      </c>
      <c r="I3961" s="99" t="s">
        <v>59</v>
      </c>
      <c r="J3961" s="99" t="s">
        <v>264</v>
      </c>
      <c r="K3961" s="99">
        <v>24814</v>
      </c>
      <c r="L3961" s="99">
        <v>37887</v>
      </c>
      <c r="M3961" s="99">
        <v>0.65494760735872404</v>
      </c>
    </row>
    <row r="3962" spans="1:13" x14ac:dyDescent="0.35">
      <c r="A3962" s="99">
        <v>312.39999999999998</v>
      </c>
      <c r="B3962" s="99">
        <v>37</v>
      </c>
      <c r="C3962" s="99" t="s">
        <v>142</v>
      </c>
      <c r="D3962" s="99">
        <v>24416</v>
      </c>
      <c r="E3962" s="99" t="s">
        <v>61</v>
      </c>
      <c r="F3962" s="99">
        <v>0.47</v>
      </c>
      <c r="G3962" s="99" t="s">
        <v>287</v>
      </c>
      <c r="H3962" s="99" t="s">
        <v>60</v>
      </c>
      <c r="I3962" s="99" t="s">
        <v>59</v>
      </c>
      <c r="J3962" s="99" t="s">
        <v>264</v>
      </c>
      <c r="K3962" s="99">
        <v>24814</v>
      </c>
      <c r="L3962" s="99">
        <v>37887</v>
      </c>
      <c r="M3962" s="99">
        <v>0.65494760735872404</v>
      </c>
    </row>
    <row r="3963" spans="1:13" x14ac:dyDescent="0.35">
      <c r="A3963" s="99">
        <v>315.39999999999998</v>
      </c>
      <c r="B3963" s="99">
        <v>37</v>
      </c>
      <c r="C3963" s="99" t="s">
        <v>142</v>
      </c>
      <c r="D3963" s="99">
        <v>24237</v>
      </c>
      <c r="E3963" s="99" t="s">
        <v>61</v>
      </c>
      <c r="F3963" s="99">
        <v>0.47</v>
      </c>
      <c r="G3963" s="99" t="s">
        <v>287</v>
      </c>
      <c r="H3963" s="99" t="s">
        <v>60</v>
      </c>
      <c r="I3963" s="99" t="s">
        <v>59</v>
      </c>
      <c r="J3963" s="99" t="s">
        <v>264</v>
      </c>
      <c r="K3963" s="99">
        <v>24814</v>
      </c>
      <c r="L3963" s="99">
        <v>37887</v>
      </c>
      <c r="M3963" s="99">
        <v>0.65494760735872404</v>
      </c>
    </row>
    <row r="3964" spans="1:13" x14ac:dyDescent="0.35">
      <c r="A3964" s="99">
        <v>318.39999999999998</v>
      </c>
      <c r="B3964" s="99">
        <v>37</v>
      </c>
      <c r="C3964" s="99" t="s">
        <v>142</v>
      </c>
      <c r="D3964" s="99">
        <v>24253</v>
      </c>
      <c r="E3964" s="99" t="s">
        <v>61</v>
      </c>
      <c r="F3964" s="99">
        <v>0.47</v>
      </c>
      <c r="G3964" s="99" t="s">
        <v>287</v>
      </c>
      <c r="H3964" s="99" t="s">
        <v>60</v>
      </c>
      <c r="I3964" s="99" t="s">
        <v>59</v>
      </c>
      <c r="J3964" s="99" t="s">
        <v>264</v>
      </c>
      <c r="K3964" s="99">
        <v>24814</v>
      </c>
      <c r="L3964" s="99">
        <v>37887</v>
      </c>
      <c r="M3964" s="99">
        <v>0.65494760735872404</v>
      </c>
    </row>
    <row r="3965" spans="1:13" x14ac:dyDescent="0.35">
      <c r="A3965" s="99">
        <v>321.39999999999998</v>
      </c>
      <c r="B3965" s="99">
        <v>37</v>
      </c>
      <c r="C3965" s="99" t="s">
        <v>142</v>
      </c>
      <c r="D3965" s="99">
        <v>24203</v>
      </c>
      <c r="E3965" s="99" t="s">
        <v>61</v>
      </c>
      <c r="F3965" s="99">
        <v>0.47</v>
      </c>
      <c r="G3965" s="99" t="s">
        <v>287</v>
      </c>
      <c r="H3965" s="99" t="s">
        <v>60</v>
      </c>
      <c r="I3965" s="99" t="s">
        <v>59</v>
      </c>
      <c r="J3965" s="99" t="s">
        <v>264</v>
      </c>
      <c r="K3965" s="99">
        <v>24814</v>
      </c>
      <c r="L3965" s="99">
        <v>37887</v>
      </c>
      <c r="M3965" s="99">
        <v>0.65494760735872404</v>
      </c>
    </row>
    <row r="3966" spans="1:13" x14ac:dyDescent="0.35">
      <c r="A3966" s="99">
        <v>324.39999999999998</v>
      </c>
      <c r="B3966" s="99">
        <v>37</v>
      </c>
      <c r="C3966" s="99" t="s">
        <v>142</v>
      </c>
      <c r="D3966" s="99">
        <v>24289</v>
      </c>
      <c r="E3966" s="99" t="s">
        <v>61</v>
      </c>
      <c r="F3966" s="99">
        <v>0.47</v>
      </c>
      <c r="G3966" s="99" t="s">
        <v>287</v>
      </c>
      <c r="H3966" s="99" t="s">
        <v>60</v>
      </c>
      <c r="I3966" s="99" t="s">
        <v>59</v>
      </c>
      <c r="J3966" s="99" t="s">
        <v>264</v>
      </c>
      <c r="K3966" s="99">
        <v>24814</v>
      </c>
      <c r="L3966" s="99">
        <v>37887</v>
      </c>
      <c r="M3966" s="99">
        <v>0.65494760735872404</v>
      </c>
    </row>
    <row r="3967" spans="1:13" x14ac:dyDescent="0.35">
      <c r="A3967" s="99">
        <v>327.39999999999998</v>
      </c>
      <c r="B3967" s="99">
        <v>37</v>
      </c>
      <c r="C3967" s="99" t="s">
        <v>142</v>
      </c>
      <c r="D3967" s="99">
        <v>24206</v>
      </c>
      <c r="E3967" s="99" t="s">
        <v>61</v>
      </c>
      <c r="F3967" s="99">
        <v>0.47</v>
      </c>
      <c r="G3967" s="99" t="s">
        <v>287</v>
      </c>
      <c r="H3967" s="99" t="s">
        <v>60</v>
      </c>
      <c r="I3967" s="99" t="s">
        <v>59</v>
      </c>
      <c r="J3967" s="99" t="s">
        <v>264</v>
      </c>
      <c r="K3967" s="99">
        <v>24814</v>
      </c>
      <c r="L3967" s="99">
        <v>37887</v>
      </c>
      <c r="M3967" s="99">
        <v>0.65494760735872404</v>
      </c>
    </row>
    <row r="3968" spans="1:13" x14ac:dyDescent="0.35">
      <c r="A3968" s="99">
        <v>330.4</v>
      </c>
      <c r="B3968" s="99">
        <v>37</v>
      </c>
      <c r="C3968" s="99" t="s">
        <v>142</v>
      </c>
      <c r="D3968" s="99">
        <v>24321</v>
      </c>
      <c r="E3968" s="99" t="s">
        <v>61</v>
      </c>
      <c r="F3968" s="99">
        <v>0.47</v>
      </c>
      <c r="G3968" s="99" t="s">
        <v>287</v>
      </c>
      <c r="H3968" s="99" t="s">
        <v>60</v>
      </c>
      <c r="I3968" s="99" t="s">
        <v>59</v>
      </c>
      <c r="J3968" s="99" t="s">
        <v>264</v>
      </c>
      <c r="K3968" s="99">
        <v>24814</v>
      </c>
      <c r="L3968" s="99">
        <v>37887</v>
      </c>
      <c r="M3968" s="99">
        <v>0.65494760735872404</v>
      </c>
    </row>
    <row r="3969" spans="1:13" x14ac:dyDescent="0.35">
      <c r="A3969" s="99">
        <v>333.4</v>
      </c>
      <c r="B3969" s="99">
        <v>37</v>
      </c>
      <c r="C3969" s="99" t="s">
        <v>142</v>
      </c>
      <c r="D3969" s="99">
        <v>24188</v>
      </c>
      <c r="E3969" s="99" t="s">
        <v>61</v>
      </c>
      <c r="F3969" s="99">
        <v>0.47</v>
      </c>
      <c r="G3969" s="99" t="s">
        <v>287</v>
      </c>
      <c r="H3969" s="99" t="s">
        <v>60</v>
      </c>
      <c r="I3969" s="99" t="s">
        <v>59</v>
      </c>
      <c r="J3969" s="99" t="s">
        <v>264</v>
      </c>
      <c r="K3969" s="99">
        <v>24814</v>
      </c>
      <c r="L3969" s="99">
        <v>37887</v>
      </c>
      <c r="M3969" s="99">
        <v>0.65494760735872404</v>
      </c>
    </row>
    <row r="3970" spans="1:13" x14ac:dyDescent="0.35">
      <c r="A3970" s="99">
        <v>336.4</v>
      </c>
      <c r="B3970" s="99">
        <v>37</v>
      </c>
      <c r="C3970" s="99" t="s">
        <v>142</v>
      </c>
      <c r="D3970" s="99">
        <v>24164</v>
      </c>
      <c r="E3970" s="99" t="s">
        <v>61</v>
      </c>
      <c r="F3970" s="99">
        <v>0.47</v>
      </c>
      <c r="G3970" s="99" t="s">
        <v>287</v>
      </c>
      <c r="H3970" s="99" t="s">
        <v>60</v>
      </c>
      <c r="I3970" s="99" t="s">
        <v>59</v>
      </c>
      <c r="J3970" s="99" t="s">
        <v>264</v>
      </c>
      <c r="K3970" s="99">
        <v>24814</v>
      </c>
      <c r="L3970" s="99">
        <v>37887</v>
      </c>
      <c r="M3970" s="99">
        <v>0.65494760735872404</v>
      </c>
    </row>
    <row r="3971" spans="1:13" x14ac:dyDescent="0.35">
      <c r="A3971" s="99">
        <v>339.4</v>
      </c>
      <c r="B3971" s="99">
        <v>37</v>
      </c>
      <c r="C3971" s="99" t="s">
        <v>142</v>
      </c>
      <c r="D3971" s="99">
        <v>24282</v>
      </c>
      <c r="E3971" s="99" t="s">
        <v>61</v>
      </c>
      <c r="F3971" s="99">
        <v>0.47</v>
      </c>
      <c r="G3971" s="99" t="s">
        <v>287</v>
      </c>
      <c r="H3971" s="99" t="s">
        <v>60</v>
      </c>
      <c r="I3971" s="99" t="s">
        <v>59</v>
      </c>
      <c r="J3971" s="99" t="s">
        <v>264</v>
      </c>
      <c r="K3971" s="99">
        <v>24814</v>
      </c>
      <c r="L3971" s="99">
        <v>37887</v>
      </c>
      <c r="M3971" s="99">
        <v>0.65494760735872404</v>
      </c>
    </row>
    <row r="3972" spans="1:13" x14ac:dyDescent="0.35">
      <c r="A3972" s="99">
        <v>342.4</v>
      </c>
      <c r="B3972" s="99">
        <v>37</v>
      </c>
      <c r="C3972" s="99" t="s">
        <v>142</v>
      </c>
      <c r="D3972" s="99">
        <v>24036</v>
      </c>
      <c r="E3972" s="99" t="s">
        <v>61</v>
      </c>
      <c r="F3972" s="99">
        <v>0.47</v>
      </c>
      <c r="G3972" s="99" t="s">
        <v>287</v>
      </c>
      <c r="H3972" s="99" t="s">
        <v>60</v>
      </c>
      <c r="I3972" s="99" t="s">
        <v>59</v>
      </c>
      <c r="J3972" s="99" t="s">
        <v>264</v>
      </c>
      <c r="K3972" s="99">
        <v>24814</v>
      </c>
      <c r="L3972" s="99">
        <v>37887</v>
      </c>
      <c r="M3972" s="99">
        <v>0.65494760735872404</v>
      </c>
    </row>
    <row r="3973" spans="1:13" x14ac:dyDescent="0.35">
      <c r="A3973" s="99">
        <v>345.4</v>
      </c>
      <c r="B3973" s="99">
        <v>37</v>
      </c>
      <c r="C3973" s="99" t="s">
        <v>142</v>
      </c>
      <c r="D3973" s="99">
        <v>24394</v>
      </c>
      <c r="E3973" s="99" t="s">
        <v>61</v>
      </c>
      <c r="F3973" s="99">
        <v>0.47</v>
      </c>
      <c r="G3973" s="99" t="s">
        <v>287</v>
      </c>
      <c r="H3973" s="99" t="s">
        <v>60</v>
      </c>
      <c r="I3973" s="99" t="s">
        <v>59</v>
      </c>
      <c r="J3973" s="99" t="s">
        <v>264</v>
      </c>
      <c r="K3973" s="99">
        <v>24814</v>
      </c>
      <c r="L3973" s="99">
        <v>37887</v>
      </c>
      <c r="M3973" s="99">
        <v>0.65494760735872404</v>
      </c>
    </row>
    <row r="3974" spans="1:13" x14ac:dyDescent="0.35">
      <c r="A3974" s="99">
        <v>348.4</v>
      </c>
      <c r="B3974" s="99">
        <v>37</v>
      </c>
      <c r="C3974" s="99" t="s">
        <v>142</v>
      </c>
      <c r="D3974" s="99">
        <v>24155</v>
      </c>
      <c r="E3974" s="99" t="s">
        <v>61</v>
      </c>
      <c r="F3974" s="99">
        <v>0.47</v>
      </c>
      <c r="G3974" s="99" t="s">
        <v>287</v>
      </c>
      <c r="H3974" s="99" t="s">
        <v>60</v>
      </c>
      <c r="I3974" s="99" t="s">
        <v>59</v>
      </c>
      <c r="J3974" s="99" t="s">
        <v>264</v>
      </c>
      <c r="K3974" s="99">
        <v>24814</v>
      </c>
      <c r="L3974" s="99">
        <v>37887</v>
      </c>
      <c r="M3974" s="99">
        <v>0.65494760735872404</v>
      </c>
    </row>
    <row r="3975" spans="1:13" x14ac:dyDescent="0.35">
      <c r="A3975" s="99">
        <v>351.4</v>
      </c>
      <c r="B3975" s="99">
        <v>37</v>
      </c>
      <c r="C3975" s="99" t="s">
        <v>142</v>
      </c>
      <c r="D3975" s="99">
        <v>23875</v>
      </c>
      <c r="E3975" s="99" t="s">
        <v>61</v>
      </c>
      <c r="F3975" s="99">
        <v>0.47</v>
      </c>
      <c r="G3975" s="99" t="s">
        <v>287</v>
      </c>
      <c r="H3975" s="99" t="s">
        <v>60</v>
      </c>
      <c r="I3975" s="99" t="s">
        <v>59</v>
      </c>
      <c r="J3975" s="99" t="s">
        <v>264</v>
      </c>
      <c r="K3975" s="99">
        <v>24814</v>
      </c>
      <c r="L3975" s="99">
        <v>37887</v>
      </c>
      <c r="M3975" s="99">
        <v>0.65494760735872404</v>
      </c>
    </row>
    <row r="3976" spans="1:13" x14ac:dyDescent="0.35">
      <c r="A3976" s="99">
        <v>354.4</v>
      </c>
      <c r="B3976" s="99">
        <v>37</v>
      </c>
      <c r="C3976" s="99" t="s">
        <v>142</v>
      </c>
      <c r="D3976" s="99">
        <v>24060</v>
      </c>
      <c r="E3976" s="99" t="s">
        <v>61</v>
      </c>
      <c r="F3976" s="99">
        <v>0.47</v>
      </c>
      <c r="G3976" s="99" t="s">
        <v>287</v>
      </c>
      <c r="H3976" s="99" t="s">
        <v>60</v>
      </c>
      <c r="I3976" s="99" t="s">
        <v>59</v>
      </c>
      <c r="J3976" s="99" t="s">
        <v>264</v>
      </c>
      <c r="K3976" s="99">
        <v>24814</v>
      </c>
      <c r="L3976" s="99">
        <v>37887</v>
      </c>
      <c r="M3976" s="99">
        <v>0.65494760735872404</v>
      </c>
    </row>
    <row r="3977" spans="1:13" x14ac:dyDescent="0.35">
      <c r="A3977" s="99">
        <v>357.4</v>
      </c>
      <c r="B3977" s="99">
        <v>37</v>
      </c>
      <c r="C3977" s="99" t="s">
        <v>142</v>
      </c>
      <c r="D3977" s="99">
        <v>24382</v>
      </c>
      <c r="E3977" s="99" t="s">
        <v>61</v>
      </c>
      <c r="F3977" s="99">
        <v>0.47</v>
      </c>
      <c r="G3977" s="99" t="s">
        <v>287</v>
      </c>
      <c r="H3977" s="99" t="s">
        <v>60</v>
      </c>
      <c r="I3977" s="99" t="s">
        <v>59</v>
      </c>
      <c r="J3977" s="99" t="s">
        <v>264</v>
      </c>
      <c r="K3977" s="99">
        <v>24814</v>
      </c>
      <c r="L3977" s="99">
        <v>37887</v>
      </c>
      <c r="M3977" s="99">
        <v>0.65494760735872404</v>
      </c>
    </row>
    <row r="3978" spans="1:13" x14ac:dyDescent="0.35">
      <c r="A3978" s="99">
        <v>360.4</v>
      </c>
      <c r="B3978" s="99">
        <v>37</v>
      </c>
      <c r="C3978" s="99" t="s">
        <v>142</v>
      </c>
      <c r="D3978" s="99">
        <v>23994</v>
      </c>
      <c r="E3978" s="99" t="s">
        <v>61</v>
      </c>
      <c r="F3978" s="99">
        <v>0.47</v>
      </c>
      <c r="G3978" s="99" t="s">
        <v>287</v>
      </c>
      <c r="H3978" s="99" t="s">
        <v>60</v>
      </c>
      <c r="I3978" s="99" t="s">
        <v>59</v>
      </c>
      <c r="J3978" s="99" t="s">
        <v>264</v>
      </c>
      <c r="K3978" s="99">
        <v>24814</v>
      </c>
      <c r="L3978" s="99">
        <v>37887</v>
      </c>
      <c r="M3978" s="99">
        <v>0.65494760735872404</v>
      </c>
    </row>
    <row r="3979" spans="1:13" x14ac:dyDescent="0.35">
      <c r="A3979" s="99">
        <v>363.4</v>
      </c>
      <c r="B3979" s="99">
        <v>37</v>
      </c>
      <c r="C3979" s="99" t="s">
        <v>142</v>
      </c>
      <c r="D3979" s="99">
        <v>24192</v>
      </c>
      <c r="E3979" s="99" t="s">
        <v>61</v>
      </c>
      <c r="F3979" s="99">
        <v>0.47</v>
      </c>
      <c r="G3979" s="99" t="s">
        <v>287</v>
      </c>
      <c r="H3979" s="99" t="s">
        <v>60</v>
      </c>
      <c r="I3979" s="99" t="s">
        <v>59</v>
      </c>
      <c r="J3979" s="99" t="s">
        <v>264</v>
      </c>
      <c r="K3979" s="99">
        <v>24814</v>
      </c>
      <c r="L3979" s="99">
        <v>37887</v>
      </c>
      <c r="M3979" s="99">
        <v>0.65494760735872404</v>
      </c>
    </row>
    <row r="3980" spans="1:13" x14ac:dyDescent="0.35">
      <c r="A3980" s="99">
        <v>366.4</v>
      </c>
      <c r="B3980" s="99">
        <v>37</v>
      </c>
      <c r="C3980" s="99" t="s">
        <v>142</v>
      </c>
      <c r="D3980" s="99">
        <v>24115</v>
      </c>
      <c r="E3980" s="99" t="s">
        <v>61</v>
      </c>
      <c r="F3980" s="99">
        <v>0.47</v>
      </c>
      <c r="G3980" s="99" t="s">
        <v>287</v>
      </c>
      <c r="H3980" s="99" t="s">
        <v>60</v>
      </c>
      <c r="I3980" s="99" t="s">
        <v>59</v>
      </c>
      <c r="J3980" s="99" t="s">
        <v>264</v>
      </c>
      <c r="K3980" s="99">
        <v>24814</v>
      </c>
      <c r="L3980" s="99">
        <v>37887</v>
      </c>
      <c r="M3980" s="99">
        <v>0.65494760735872404</v>
      </c>
    </row>
    <row r="3981" spans="1:13" x14ac:dyDescent="0.35">
      <c r="A3981" s="99">
        <v>369.4</v>
      </c>
      <c r="B3981" s="99">
        <v>36.9</v>
      </c>
      <c r="C3981" s="99" t="s">
        <v>142</v>
      </c>
      <c r="D3981" s="99">
        <v>24186</v>
      </c>
      <c r="E3981" s="99" t="s">
        <v>61</v>
      </c>
      <c r="F3981" s="99">
        <v>0.47</v>
      </c>
      <c r="G3981" s="99" t="s">
        <v>287</v>
      </c>
      <c r="H3981" s="99" t="s">
        <v>60</v>
      </c>
      <c r="I3981" s="99" t="s">
        <v>59</v>
      </c>
      <c r="J3981" s="99" t="s">
        <v>264</v>
      </c>
      <c r="K3981" s="99">
        <v>24814</v>
      </c>
      <c r="L3981" s="99">
        <v>37887</v>
      </c>
      <c r="M3981" s="99">
        <v>0.65494760735872404</v>
      </c>
    </row>
    <row r="3982" spans="1:13" x14ac:dyDescent="0.35">
      <c r="A3982" s="99">
        <v>372.4</v>
      </c>
      <c r="B3982" s="99">
        <v>37</v>
      </c>
      <c r="C3982" s="99" t="s">
        <v>142</v>
      </c>
      <c r="D3982" s="99">
        <v>24280</v>
      </c>
      <c r="E3982" s="99" t="s">
        <v>61</v>
      </c>
      <c r="F3982" s="99">
        <v>0.47</v>
      </c>
      <c r="G3982" s="99" t="s">
        <v>287</v>
      </c>
      <c r="H3982" s="99" t="s">
        <v>60</v>
      </c>
      <c r="I3982" s="99" t="s">
        <v>59</v>
      </c>
      <c r="J3982" s="99" t="s">
        <v>264</v>
      </c>
      <c r="K3982" s="99">
        <v>24814</v>
      </c>
      <c r="L3982" s="99">
        <v>37887</v>
      </c>
      <c r="M3982" s="99">
        <v>0.65494760735872404</v>
      </c>
    </row>
    <row r="3983" spans="1:13" x14ac:dyDescent="0.35">
      <c r="A3983" s="99">
        <v>375.4</v>
      </c>
      <c r="B3983" s="99">
        <v>37</v>
      </c>
      <c r="C3983" s="99" t="s">
        <v>142</v>
      </c>
      <c r="D3983" s="99">
        <v>24155</v>
      </c>
      <c r="E3983" s="99" t="s">
        <v>61</v>
      </c>
      <c r="F3983" s="99">
        <v>0.47</v>
      </c>
      <c r="G3983" s="99" t="s">
        <v>287</v>
      </c>
      <c r="H3983" s="99" t="s">
        <v>60</v>
      </c>
      <c r="I3983" s="99" t="s">
        <v>59</v>
      </c>
      <c r="J3983" s="99" t="s">
        <v>264</v>
      </c>
      <c r="K3983" s="99">
        <v>24814</v>
      </c>
      <c r="L3983" s="99">
        <v>37887</v>
      </c>
      <c r="M3983" s="99">
        <v>0.65494760735872404</v>
      </c>
    </row>
    <row r="3984" spans="1:13" x14ac:dyDescent="0.35">
      <c r="A3984" s="99">
        <v>378.4</v>
      </c>
      <c r="B3984" s="99">
        <v>37</v>
      </c>
      <c r="C3984" s="99" t="s">
        <v>142</v>
      </c>
      <c r="D3984" s="99">
        <v>24071</v>
      </c>
      <c r="E3984" s="99" t="s">
        <v>61</v>
      </c>
      <c r="F3984" s="99">
        <v>0.47</v>
      </c>
      <c r="G3984" s="99" t="s">
        <v>287</v>
      </c>
      <c r="H3984" s="99" t="s">
        <v>60</v>
      </c>
      <c r="I3984" s="99" t="s">
        <v>59</v>
      </c>
      <c r="J3984" s="99" t="s">
        <v>264</v>
      </c>
      <c r="K3984" s="99">
        <v>24814</v>
      </c>
      <c r="L3984" s="99">
        <v>37887</v>
      </c>
      <c r="M3984" s="99">
        <v>0.65494760735872404</v>
      </c>
    </row>
    <row r="3985" spans="1:13" x14ac:dyDescent="0.35">
      <c r="A3985" s="99">
        <v>381.4</v>
      </c>
      <c r="B3985" s="99">
        <v>37</v>
      </c>
      <c r="C3985" s="99" t="s">
        <v>142</v>
      </c>
      <c r="D3985" s="99">
        <v>24155</v>
      </c>
      <c r="E3985" s="99" t="s">
        <v>61</v>
      </c>
      <c r="F3985" s="99">
        <v>0.47</v>
      </c>
      <c r="G3985" s="99" t="s">
        <v>287</v>
      </c>
      <c r="H3985" s="99" t="s">
        <v>60</v>
      </c>
      <c r="I3985" s="99" t="s">
        <v>59</v>
      </c>
      <c r="J3985" s="99" t="s">
        <v>264</v>
      </c>
      <c r="K3985" s="99">
        <v>24814</v>
      </c>
      <c r="L3985" s="99">
        <v>37887</v>
      </c>
      <c r="M3985" s="99">
        <v>0.65494760735872404</v>
      </c>
    </row>
    <row r="3986" spans="1:13" x14ac:dyDescent="0.35">
      <c r="A3986" s="99">
        <v>384.4</v>
      </c>
      <c r="B3986" s="99">
        <v>37</v>
      </c>
      <c r="C3986" s="99" t="s">
        <v>142</v>
      </c>
      <c r="D3986" s="99">
        <v>24158</v>
      </c>
      <c r="E3986" s="99" t="s">
        <v>61</v>
      </c>
      <c r="F3986" s="99">
        <v>0.47</v>
      </c>
      <c r="G3986" s="99" t="s">
        <v>287</v>
      </c>
      <c r="H3986" s="99" t="s">
        <v>60</v>
      </c>
      <c r="I3986" s="99" t="s">
        <v>59</v>
      </c>
      <c r="J3986" s="99" t="s">
        <v>264</v>
      </c>
      <c r="K3986" s="99">
        <v>24814</v>
      </c>
      <c r="L3986" s="99">
        <v>37887</v>
      </c>
      <c r="M3986" s="99">
        <v>0.65494760735872404</v>
      </c>
    </row>
    <row r="3987" spans="1:13" x14ac:dyDescent="0.35">
      <c r="A3987" s="99">
        <v>387.4</v>
      </c>
      <c r="B3987" s="99">
        <v>37</v>
      </c>
      <c r="C3987" s="99" t="s">
        <v>142</v>
      </c>
      <c r="D3987" s="99">
        <v>24234</v>
      </c>
      <c r="E3987" s="99" t="s">
        <v>61</v>
      </c>
      <c r="F3987" s="99">
        <v>0.47</v>
      </c>
      <c r="G3987" s="99" t="s">
        <v>287</v>
      </c>
      <c r="H3987" s="99" t="s">
        <v>60</v>
      </c>
      <c r="I3987" s="99" t="s">
        <v>59</v>
      </c>
      <c r="J3987" s="99" t="s">
        <v>264</v>
      </c>
      <c r="K3987" s="99">
        <v>24814</v>
      </c>
      <c r="L3987" s="99">
        <v>37887</v>
      </c>
      <c r="M3987" s="99">
        <v>0.65494760735872404</v>
      </c>
    </row>
    <row r="3988" spans="1:13" x14ac:dyDescent="0.35">
      <c r="A3988" s="99">
        <v>390.4</v>
      </c>
      <c r="B3988" s="99">
        <v>37</v>
      </c>
      <c r="C3988" s="99" t="s">
        <v>142</v>
      </c>
      <c r="D3988" s="99">
        <v>24226</v>
      </c>
      <c r="E3988" s="99" t="s">
        <v>61</v>
      </c>
      <c r="F3988" s="99">
        <v>0.47</v>
      </c>
      <c r="G3988" s="99" t="s">
        <v>287</v>
      </c>
      <c r="H3988" s="99" t="s">
        <v>60</v>
      </c>
      <c r="I3988" s="99" t="s">
        <v>59</v>
      </c>
      <c r="J3988" s="99" t="s">
        <v>264</v>
      </c>
      <c r="K3988" s="99">
        <v>24814</v>
      </c>
      <c r="L3988" s="99">
        <v>37887</v>
      </c>
      <c r="M3988" s="99">
        <v>0.65494760735872404</v>
      </c>
    </row>
    <row r="3989" spans="1:13" x14ac:dyDescent="0.35">
      <c r="A3989" s="99">
        <v>393.4</v>
      </c>
      <c r="B3989" s="99">
        <v>37</v>
      </c>
      <c r="C3989" s="99" t="s">
        <v>142</v>
      </c>
      <c r="D3989" s="99">
        <v>24299</v>
      </c>
      <c r="E3989" s="99" t="s">
        <v>61</v>
      </c>
      <c r="F3989" s="99">
        <v>0.47</v>
      </c>
      <c r="G3989" s="99" t="s">
        <v>287</v>
      </c>
      <c r="H3989" s="99" t="s">
        <v>60</v>
      </c>
      <c r="I3989" s="99" t="s">
        <v>59</v>
      </c>
      <c r="J3989" s="99" t="s">
        <v>264</v>
      </c>
      <c r="K3989" s="99">
        <v>24814</v>
      </c>
      <c r="L3989" s="99">
        <v>37887</v>
      </c>
      <c r="M3989" s="99">
        <v>0.65494760735872404</v>
      </c>
    </row>
    <row r="3990" spans="1:13" x14ac:dyDescent="0.35">
      <c r="A3990" s="99">
        <v>396.4</v>
      </c>
      <c r="B3990" s="99">
        <v>37</v>
      </c>
      <c r="C3990" s="99" t="s">
        <v>142</v>
      </c>
      <c r="D3990" s="99">
        <v>24288</v>
      </c>
      <c r="E3990" s="99" t="s">
        <v>61</v>
      </c>
      <c r="F3990" s="99">
        <v>0.47</v>
      </c>
      <c r="G3990" s="99" t="s">
        <v>287</v>
      </c>
      <c r="H3990" s="99" t="s">
        <v>60</v>
      </c>
      <c r="I3990" s="99" t="s">
        <v>59</v>
      </c>
      <c r="J3990" s="99" t="s">
        <v>264</v>
      </c>
      <c r="K3990" s="99">
        <v>24814</v>
      </c>
      <c r="L3990" s="99">
        <v>37887</v>
      </c>
      <c r="M3990" s="99">
        <v>0.65494760735872404</v>
      </c>
    </row>
    <row r="3991" spans="1:13" x14ac:dyDescent="0.35">
      <c r="A3991" s="99">
        <v>399.4</v>
      </c>
      <c r="B3991" s="99">
        <v>37</v>
      </c>
      <c r="C3991" s="99" t="s">
        <v>142</v>
      </c>
      <c r="D3991" s="99">
        <v>24132</v>
      </c>
      <c r="E3991" s="99" t="s">
        <v>61</v>
      </c>
      <c r="F3991" s="99">
        <v>0.47</v>
      </c>
      <c r="G3991" s="99" t="s">
        <v>287</v>
      </c>
      <c r="H3991" s="99" t="s">
        <v>60</v>
      </c>
      <c r="I3991" s="99" t="s">
        <v>59</v>
      </c>
      <c r="J3991" s="99" t="s">
        <v>264</v>
      </c>
      <c r="K3991" s="99">
        <v>24814</v>
      </c>
      <c r="L3991" s="99">
        <v>37887</v>
      </c>
      <c r="M3991" s="99">
        <v>0.65494760735872404</v>
      </c>
    </row>
    <row r="3992" spans="1:13" x14ac:dyDescent="0.35">
      <c r="A3992" s="99">
        <v>402.4</v>
      </c>
      <c r="B3992" s="99">
        <v>37</v>
      </c>
      <c r="C3992" s="99" t="s">
        <v>142</v>
      </c>
      <c r="D3992" s="99">
        <v>23978</v>
      </c>
      <c r="E3992" s="99" t="s">
        <v>61</v>
      </c>
      <c r="F3992" s="99">
        <v>0.47</v>
      </c>
      <c r="G3992" s="99" t="s">
        <v>287</v>
      </c>
      <c r="H3992" s="99" t="s">
        <v>60</v>
      </c>
      <c r="I3992" s="99" t="s">
        <v>59</v>
      </c>
      <c r="J3992" s="99" t="s">
        <v>264</v>
      </c>
      <c r="K3992" s="99">
        <v>24814</v>
      </c>
      <c r="L3992" s="99">
        <v>37887</v>
      </c>
      <c r="M3992" s="99">
        <v>0.65494760735872404</v>
      </c>
    </row>
    <row r="3993" spans="1:13" x14ac:dyDescent="0.35">
      <c r="A3993" s="99">
        <v>405.4</v>
      </c>
      <c r="B3993" s="99">
        <v>37</v>
      </c>
      <c r="C3993" s="99" t="s">
        <v>142</v>
      </c>
      <c r="D3993" s="99">
        <v>24464</v>
      </c>
      <c r="E3993" s="99" t="s">
        <v>61</v>
      </c>
      <c r="F3993" s="99">
        <v>0.47</v>
      </c>
      <c r="G3993" s="99" t="s">
        <v>287</v>
      </c>
      <c r="H3993" s="99" t="s">
        <v>60</v>
      </c>
      <c r="I3993" s="99" t="s">
        <v>59</v>
      </c>
      <c r="J3993" s="99" t="s">
        <v>264</v>
      </c>
      <c r="K3993" s="99">
        <v>24814</v>
      </c>
      <c r="L3993" s="99">
        <v>37887</v>
      </c>
      <c r="M3993" s="99">
        <v>0.65494760735872404</v>
      </c>
    </row>
    <row r="3994" spans="1:13" x14ac:dyDescent="0.35">
      <c r="A3994" s="99">
        <v>408.4</v>
      </c>
      <c r="B3994" s="99">
        <v>37</v>
      </c>
      <c r="C3994" s="99" t="s">
        <v>142</v>
      </c>
      <c r="D3994" s="99">
        <v>23886</v>
      </c>
      <c r="E3994" s="99" t="s">
        <v>61</v>
      </c>
      <c r="F3994" s="99">
        <v>0.47</v>
      </c>
      <c r="G3994" s="99" t="s">
        <v>287</v>
      </c>
      <c r="H3994" s="99" t="s">
        <v>60</v>
      </c>
      <c r="I3994" s="99" t="s">
        <v>59</v>
      </c>
      <c r="J3994" s="99" t="s">
        <v>264</v>
      </c>
      <c r="K3994" s="99">
        <v>24814</v>
      </c>
      <c r="L3994" s="99">
        <v>37887</v>
      </c>
      <c r="M3994" s="99">
        <v>0.65494760735872404</v>
      </c>
    </row>
    <row r="3995" spans="1:13" x14ac:dyDescent="0.35">
      <c r="A3995" s="99">
        <v>411.4</v>
      </c>
      <c r="B3995" s="99">
        <v>37</v>
      </c>
      <c r="C3995" s="99" t="s">
        <v>142</v>
      </c>
      <c r="D3995" s="99">
        <v>24086</v>
      </c>
      <c r="E3995" s="99" t="s">
        <v>61</v>
      </c>
      <c r="F3995" s="99">
        <v>0.47</v>
      </c>
      <c r="G3995" s="99" t="s">
        <v>287</v>
      </c>
      <c r="H3995" s="99" t="s">
        <v>60</v>
      </c>
      <c r="I3995" s="99" t="s">
        <v>59</v>
      </c>
      <c r="J3995" s="99" t="s">
        <v>264</v>
      </c>
      <c r="K3995" s="99">
        <v>24814</v>
      </c>
      <c r="L3995" s="99">
        <v>37887</v>
      </c>
      <c r="M3995" s="99">
        <v>0.65494760735872404</v>
      </c>
    </row>
    <row r="3996" spans="1:13" x14ac:dyDescent="0.35">
      <c r="A3996" s="99">
        <v>414.4</v>
      </c>
      <c r="B3996" s="99">
        <v>37</v>
      </c>
      <c r="C3996" s="99" t="s">
        <v>142</v>
      </c>
      <c r="D3996" s="99">
        <v>23947</v>
      </c>
      <c r="E3996" s="99" t="s">
        <v>61</v>
      </c>
      <c r="F3996" s="99">
        <v>0.47</v>
      </c>
      <c r="G3996" s="99" t="s">
        <v>287</v>
      </c>
      <c r="H3996" s="99" t="s">
        <v>60</v>
      </c>
      <c r="I3996" s="99" t="s">
        <v>59</v>
      </c>
      <c r="J3996" s="99" t="s">
        <v>264</v>
      </c>
      <c r="K3996" s="99">
        <v>24814</v>
      </c>
      <c r="L3996" s="99">
        <v>37887</v>
      </c>
      <c r="M3996" s="99">
        <v>0.65494760735872404</v>
      </c>
    </row>
    <row r="3997" spans="1:13" x14ac:dyDescent="0.35">
      <c r="A3997" s="99">
        <v>417.4</v>
      </c>
      <c r="B3997" s="99">
        <v>37</v>
      </c>
      <c r="C3997" s="99" t="s">
        <v>142</v>
      </c>
      <c r="D3997" s="99">
        <v>24110</v>
      </c>
      <c r="E3997" s="99" t="s">
        <v>61</v>
      </c>
      <c r="F3997" s="99">
        <v>0.47</v>
      </c>
      <c r="G3997" s="99" t="s">
        <v>287</v>
      </c>
      <c r="H3997" s="99" t="s">
        <v>60</v>
      </c>
      <c r="I3997" s="99" t="s">
        <v>59</v>
      </c>
      <c r="J3997" s="99" t="s">
        <v>264</v>
      </c>
      <c r="K3997" s="99">
        <v>24814</v>
      </c>
      <c r="L3997" s="99">
        <v>37887</v>
      </c>
      <c r="M3997" s="99">
        <v>0.65494760735872404</v>
      </c>
    </row>
    <row r="3998" spans="1:13" x14ac:dyDescent="0.35">
      <c r="A3998" s="99">
        <v>420.4</v>
      </c>
      <c r="B3998" s="99">
        <v>37</v>
      </c>
      <c r="C3998" s="99" t="s">
        <v>142</v>
      </c>
      <c r="D3998" s="99">
        <v>24011</v>
      </c>
      <c r="E3998" s="99" t="s">
        <v>61</v>
      </c>
      <c r="F3998" s="99">
        <v>0.47</v>
      </c>
      <c r="G3998" s="99" t="s">
        <v>287</v>
      </c>
      <c r="H3998" s="99" t="s">
        <v>60</v>
      </c>
      <c r="I3998" s="99" t="s">
        <v>59</v>
      </c>
      <c r="J3998" s="99" t="s">
        <v>264</v>
      </c>
      <c r="K3998" s="99">
        <v>24814</v>
      </c>
      <c r="L3998" s="99">
        <v>37887</v>
      </c>
      <c r="M3998" s="99">
        <v>0.65494760735872404</v>
      </c>
    </row>
    <row r="3999" spans="1:13" x14ac:dyDescent="0.35">
      <c r="A3999" s="99">
        <v>423.4</v>
      </c>
      <c r="B3999" s="99">
        <v>37</v>
      </c>
      <c r="C3999" s="99" t="s">
        <v>142</v>
      </c>
      <c r="D3999" s="99">
        <v>24066</v>
      </c>
      <c r="E3999" s="99" t="s">
        <v>61</v>
      </c>
      <c r="F3999" s="99">
        <v>0.47</v>
      </c>
      <c r="G3999" s="99" t="s">
        <v>287</v>
      </c>
      <c r="H3999" s="99" t="s">
        <v>60</v>
      </c>
      <c r="I3999" s="99" t="s">
        <v>59</v>
      </c>
      <c r="J3999" s="99" t="s">
        <v>264</v>
      </c>
      <c r="K3999" s="99">
        <v>24814</v>
      </c>
      <c r="L3999" s="99">
        <v>37887</v>
      </c>
      <c r="M3999" s="99">
        <v>0.65494760735872404</v>
      </c>
    </row>
    <row r="4000" spans="1:13" x14ac:dyDescent="0.35">
      <c r="A4000" s="99">
        <v>426.4</v>
      </c>
      <c r="B4000" s="99">
        <v>37</v>
      </c>
      <c r="C4000" s="99" t="s">
        <v>142</v>
      </c>
      <c r="D4000" s="99">
        <v>23770</v>
      </c>
      <c r="E4000" s="99" t="s">
        <v>61</v>
      </c>
      <c r="F4000" s="99">
        <v>0.47</v>
      </c>
      <c r="G4000" s="99" t="s">
        <v>287</v>
      </c>
      <c r="H4000" s="99" t="s">
        <v>60</v>
      </c>
      <c r="I4000" s="99" t="s">
        <v>59</v>
      </c>
      <c r="J4000" s="99" t="s">
        <v>264</v>
      </c>
      <c r="K4000" s="99">
        <v>24814</v>
      </c>
      <c r="L4000" s="99">
        <v>37887</v>
      </c>
      <c r="M4000" s="99">
        <v>0.65494760735872404</v>
      </c>
    </row>
    <row r="4001" spans="1:13" x14ac:dyDescent="0.35">
      <c r="A4001" s="99">
        <v>429.4</v>
      </c>
      <c r="B4001" s="99">
        <v>37</v>
      </c>
      <c r="C4001" s="99" t="s">
        <v>142</v>
      </c>
      <c r="D4001" s="99">
        <v>24142</v>
      </c>
      <c r="E4001" s="99" t="s">
        <v>61</v>
      </c>
      <c r="F4001" s="99">
        <v>0.47</v>
      </c>
      <c r="G4001" s="99" t="s">
        <v>287</v>
      </c>
      <c r="H4001" s="99" t="s">
        <v>60</v>
      </c>
      <c r="I4001" s="99" t="s">
        <v>59</v>
      </c>
      <c r="J4001" s="99" t="s">
        <v>264</v>
      </c>
      <c r="K4001" s="99">
        <v>24814</v>
      </c>
      <c r="L4001" s="99">
        <v>37887</v>
      </c>
      <c r="M4001" s="99">
        <v>0.65494760735872404</v>
      </c>
    </row>
    <row r="4002" spans="1:13" x14ac:dyDescent="0.35">
      <c r="A4002" s="99">
        <v>432.4</v>
      </c>
      <c r="B4002" s="99">
        <v>37</v>
      </c>
      <c r="C4002" s="99" t="s">
        <v>142</v>
      </c>
      <c r="D4002" s="99">
        <v>24138</v>
      </c>
      <c r="E4002" s="99" t="s">
        <v>61</v>
      </c>
      <c r="F4002" s="99">
        <v>0.47</v>
      </c>
      <c r="G4002" s="99" t="s">
        <v>287</v>
      </c>
      <c r="H4002" s="99" t="s">
        <v>60</v>
      </c>
      <c r="I4002" s="99" t="s">
        <v>59</v>
      </c>
      <c r="J4002" s="99" t="s">
        <v>264</v>
      </c>
      <c r="K4002" s="99">
        <v>24814</v>
      </c>
      <c r="L4002" s="99">
        <v>37887</v>
      </c>
      <c r="M4002" s="99">
        <v>0.65494760735872404</v>
      </c>
    </row>
    <row r="4003" spans="1:13" x14ac:dyDescent="0.35">
      <c r="A4003" s="99">
        <v>435.4</v>
      </c>
      <c r="B4003" s="99">
        <v>37</v>
      </c>
      <c r="C4003" s="99" t="s">
        <v>142</v>
      </c>
      <c r="D4003" s="99">
        <v>23930</v>
      </c>
      <c r="E4003" s="99" t="s">
        <v>61</v>
      </c>
      <c r="F4003" s="99">
        <v>0.47</v>
      </c>
      <c r="G4003" s="99" t="s">
        <v>287</v>
      </c>
      <c r="H4003" s="99" t="s">
        <v>60</v>
      </c>
      <c r="I4003" s="99" t="s">
        <v>59</v>
      </c>
      <c r="J4003" s="99" t="s">
        <v>264</v>
      </c>
      <c r="K4003" s="99">
        <v>24814</v>
      </c>
      <c r="L4003" s="99">
        <v>37887</v>
      </c>
      <c r="M4003" s="99">
        <v>0.65494760735872404</v>
      </c>
    </row>
    <row r="4004" spans="1:13" x14ac:dyDescent="0.35">
      <c r="A4004" s="99">
        <v>438.4</v>
      </c>
      <c r="B4004" s="99">
        <v>37</v>
      </c>
      <c r="C4004" s="99" t="s">
        <v>142</v>
      </c>
      <c r="D4004" s="99">
        <v>23847</v>
      </c>
      <c r="E4004" s="99" t="s">
        <v>61</v>
      </c>
      <c r="F4004" s="99">
        <v>0.47</v>
      </c>
      <c r="G4004" s="99" t="s">
        <v>287</v>
      </c>
      <c r="H4004" s="99" t="s">
        <v>60</v>
      </c>
      <c r="I4004" s="99" t="s">
        <v>59</v>
      </c>
      <c r="J4004" s="99" t="s">
        <v>264</v>
      </c>
      <c r="K4004" s="99">
        <v>24814</v>
      </c>
      <c r="L4004" s="99">
        <v>37887</v>
      </c>
      <c r="M4004" s="99">
        <v>0.65494760735872404</v>
      </c>
    </row>
    <row r="4005" spans="1:13" x14ac:dyDescent="0.35">
      <c r="A4005" s="99">
        <v>441.4</v>
      </c>
      <c r="B4005" s="99">
        <v>37</v>
      </c>
      <c r="C4005" s="99" t="s">
        <v>142</v>
      </c>
      <c r="D4005" s="99">
        <v>24046</v>
      </c>
      <c r="E4005" s="99" t="s">
        <v>61</v>
      </c>
      <c r="F4005" s="99">
        <v>0.47</v>
      </c>
      <c r="G4005" s="99" t="s">
        <v>287</v>
      </c>
      <c r="H4005" s="99" t="s">
        <v>60</v>
      </c>
      <c r="I4005" s="99" t="s">
        <v>59</v>
      </c>
      <c r="J4005" s="99" t="s">
        <v>264</v>
      </c>
      <c r="K4005" s="99">
        <v>24814</v>
      </c>
      <c r="L4005" s="99">
        <v>37887</v>
      </c>
      <c r="M4005" s="99">
        <v>0.65494760735872404</v>
      </c>
    </row>
    <row r="4006" spans="1:13" x14ac:dyDescent="0.35">
      <c r="A4006" s="99">
        <v>444.4</v>
      </c>
      <c r="B4006" s="99">
        <v>37</v>
      </c>
      <c r="C4006" s="99" t="s">
        <v>142</v>
      </c>
      <c r="D4006" s="99">
        <v>23895</v>
      </c>
      <c r="E4006" s="99" t="s">
        <v>61</v>
      </c>
      <c r="F4006" s="99">
        <v>0.47</v>
      </c>
      <c r="G4006" s="99" t="s">
        <v>287</v>
      </c>
      <c r="H4006" s="99" t="s">
        <v>60</v>
      </c>
      <c r="I4006" s="99" t="s">
        <v>59</v>
      </c>
      <c r="J4006" s="99" t="s">
        <v>264</v>
      </c>
      <c r="K4006" s="99">
        <v>24814</v>
      </c>
      <c r="L4006" s="99">
        <v>37887</v>
      </c>
      <c r="M4006" s="99">
        <v>0.65494760735872404</v>
      </c>
    </row>
    <row r="4007" spans="1:13" x14ac:dyDescent="0.35">
      <c r="A4007" s="99">
        <v>447.4</v>
      </c>
      <c r="B4007" s="99">
        <v>37</v>
      </c>
      <c r="C4007" s="99" t="s">
        <v>142</v>
      </c>
      <c r="D4007" s="99">
        <v>24005</v>
      </c>
      <c r="E4007" s="99" t="s">
        <v>61</v>
      </c>
      <c r="F4007" s="99">
        <v>0.47</v>
      </c>
      <c r="G4007" s="99" t="s">
        <v>287</v>
      </c>
      <c r="H4007" s="99" t="s">
        <v>60</v>
      </c>
      <c r="I4007" s="99" t="s">
        <v>59</v>
      </c>
      <c r="J4007" s="99" t="s">
        <v>264</v>
      </c>
      <c r="K4007" s="99">
        <v>24814</v>
      </c>
      <c r="L4007" s="99">
        <v>37887</v>
      </c>
      <c r="M4007" s="99">
        <v>0.65494760735872404</v>
      </c>
    </row>
    <row r="4008" spans="1:13" x14ac:dyDescent="0.35">
      <c r="A4008" s="99">
        <v>450.4</v>
      </c>
      <c r="B4008" s="99">
        <v>37</v>
      </c>
      <c r="C4008" s="99" t="s">
        <v>142</v>
      </c>
      <c r="D4008" s="99">
        <v>24339</v>
      </c>
      <c r="E4008" s="99" t="s">
        <v>61</v>
      </c>
      <c r="F4008" s="99">
        <v>0.47</v>
      </c>
      <c r="G4008" s="99" t="s">
        <v>287</v>
      </c>
      <c r="H4008" s="99" t="s">
        <v>60</v>
      </c>
      <c r="I4008" s="99" t="s">
        <v>59</v>
      </c>
      <c r="J4008" s="99" t="s">
        <v>264</v>
      </c>
      <c r="K4008" s="99">
        <v>24814</v>
      </c>
      <c r="L4008" s="99">
        <v>37887</v>
      </c>
      <c r="M4008" s="99">
        <v>0.65494760735872404</v>
      </c>
    </row>
    <row r="4009" spans="1:13" x14ac:dyDescent="0.35">
      <c r="A4009" s="99">
        <v>453.4</v>
      </c>
      <c r="B4009" s="99">
        <v>37</v>
      </c>
      <c r="C4009" s="99" t="s">
        <v>142</v>
      </c>
      <c r="D4009" s="99">
        <v>24264</v>
      </c>
      <c r="E4009" s="99" t="s">
        <v>61</v>
      </c>
      <c r="F4009" s="99">
        <v>0.47</v>
      </c>
      <c r="G4009" s="99" t="s">
        <v>287</v>
      </c>
      <c r="H4009" s="99" t="s">
        <v>60</v>
      </c>
      <c r="I4009" s="99" t="s">
        <v>59</v>
      </c>
      <c r="J4009" s="99" t="s">
        <v>264</v>
      </c>
      <c r="K4009" s="99">
        <v>24814</v>
      </c>
      <c r="L4009" s="99">
        <v>37887</v>
      </c>
      <c r="M4009" s="99">
        <v>0.65494760735872404</v>
      </c>
    </row>
    <row r="4010" spans="1:13" x14ac:dyDescent="0.35">
      <c r="A4010" s="99">
        <v>456.4</v>
      </c>
      <c r="B4010" s="99">
        <v>37</v>
      </c>
      <c r="C4010" s="99" t="s">
        <v>142</v>
      </c>
      <c r="D4010" s="99">
        <v>24020</v>
      </c>
      <c r="E4010" s="99" t="s">
        <v>61</v>
      </c>
      <c r="F4010" s="99">
        <v>0.47</v>
      </c>
      <c r="G4010" s="99" t="s">
        <v>287</v>
      </c>
      <c r="H4010" s="99" t="s">
        <v>60</v>
      </c>
      <c r="I4010" s="99" t="s">
        <v>59</v>
      </c>
      <c r="J4010" s="99" t="s">
        <v>264</v>
      </c>
      <c r="K4010" s="99">
        <v>24814</v>
      </c>
      <c r="L4010" s="99">
        <v>37887</v>
      </c>
      <c r="M4010" s="99">
        <v>0.65494760735872404</v>
      </c>
    </row>
    <row r="4011" spans="1:13" x14ac:dyDescent="0.35">
      <c r="A4011" s="99">
        <v>459.4</v>
      </c>
      <c r="B4011" s="99">
        <v>37</v>
      </c>
      <c r="C4011" s="99" t="s">
        <v>142</v>
      </c>
      <c r="D4011" s="99">
        <v>23981</v>
      </c>
      <c r="E4011" s="99" t="s">
        <v>61</v>
      </c>
      <c r="F4011" s="99">
        <v>0.47</v>
      </c>
      <c r="G4011" s="99" t="s">
        <v>287</v>
      </c>
      <c r="H4011" s="99" t="s">
        <v>60</v>
      </c>
      <c r="I4011" s="99" t="s">
        <v>59</v>
      </c>
      <c r="J4011" s="99" t="s">
        <v>264</v>
      </c>
      <c r="K4011" s="99">
        <v>24814</v>
      </c>
      <c r="L4011" s="99">
        <v>37887</v>
      </c>
      <c r="M4011" s="99">
        <v>0.65494760735872404</v>
      </c>
    </row>
    <row r="4012" spans="1:13" x14ac:dyDescent="0.35">
      <c r="A4012" s="99">
        <v>462.4</v>
      </c>
      <c r="B4012" s="99">
        <v>37</v>
      </c>
      <c r="C4012" s="99" t="s">
        <v>142</v>
      </c>
      <c r="D4012" s="99">
        <v>23831</v>
      </c>
      <c r="E4012" s="99" t="s">
        <v>61</v>
      </c>
      <c r="F4012" s="99">
        <v>0.47</v>
      </c>
      <c r="G4012" s="99" t="s">
        <v>287</v>
      </c>
      <c r="H4012" s="99" t="s">
        <v>60</v>
      </c>
      <c r="I4012" s="99" t="s">
        <v>59</v>
      </c>
      <c r="J4012" s="99" t="s">
        <v>264</v>
      </c>
      <c r="K4012" s="99">
        <v>24814</v>
      </c>
      <c r="L4012" s="99">
        <v>37887</v>
      </c>
      <c r="M4012" s="99">
        <v>0.65494760735872404</v>
      </c>
    </row>
    <row r="4013" spans="1:13" x14ac:dyDescent="0.35">
      <c r="A4013" s="99">
        <v>465.4</v>
      </c>
      <c r="B4013" s="99">
        <v>37</v>
      </c>
      <c r="C4013" s="99" t="s">
        <v>142</v>
      </c>
      <c r="D4013" s="99">
        <v>23853</v>
      </c>
      <c r="E4013" s="99" t="s">
        <v>61</v>
      </c>
      <c r="F4013" s="99">
        <v>0.47</v>
      </c>
      <c r="G4013" s="99" t="s">
        <v>287</v>
      </c>
      <c r="H4013" s="99" t="s">
        <v>60</v>
      </c>
      <c r="I4013" s="99" t="s">
        <v>59</v>
      </c>
      <c r="J4013" s="99" t="s">
        <v>264</v>
      </c>
      <c r="K4013" s="99">
        <v>24814</v>
      </c>
      <c r="L4013" s="99">
        <v>37887</v>
      </c>
      <c r="M4013" s="99">
        <v>0.65494760735872404</v>
      </c>
    </row>
    <row r="4014" spans="1:13" x14ac:dyDescent="0.35">
      <c r="A4014" s="99">
        <v>468.4</v>
      </c>
      <c r="B4014" s="99">
        <v>37</v>
      </c>
      <c r="C4014" s="99" t="s">
        <v>142</v>
      </c>
      <c r="D4014" s="99">
        <v>24066</v>
      </c>
      <c r="E4014" s="99" t="s">
        <v>61</v>
      </c>
      <c r="F4014" s="99">
        <v>0.47</v>
      </c>
      <c r="G4014" s="99" t="s">
        <v>287</v>
      </c>
      <c r="H4014" s="99" t="s">
        <v>60</v>
      </c>
      <c r="I4014" s="99" t="s">
        <v>59</v>
      </c>
      <c r="J4014" s="99" t="s">
        <v>264</v>
      </c>
      <c r="K4014" s="99">
        <v>24814</v>
      </c>
      <c r="L4014" s="99">
        <v>37887</v>
      </c>
      <c r="M4014" s="99">
        <v>0.65494760735872404</v>
      </c>
    </row>
    <row r="4015" spans="1:13" x14ac:dyDescent="0.35">
      <c r="A4015" s="99">
        <v>471.4</v>
      </c>
      <c r="B4015" s="99">
        <v>37</v>
      </c>
      <c r="C4015" s="99" t="s">
        <v>142</v>
      </c>
      <c r="D4015" s="99">
        <v>23924</v>
      </c>
      <c r="E4015" s="99" t="s">
        <v>61</v>
      </c>
      <c r="F4015" s="99">
        <v>0.47</v>
      </c>
      <c r="G4015" s="99" t="s">
        <v>287</v>
      </c>
      <c r="H4015" s="99" t="s">
        <v>60</v>
      </c>
      <c r="I4015" s="99" t="s">
        <v>59</v>
      </c>
      <c r="J4015" s="99" t="s">
        <v>264</v>
      </c>
      <c r="K4015" s="99">
        <v>24814</v>
      </c>
      <c r="L4015" s="99">
        <v>37887</v>
      </c>
      <c r="M4015" s="99">
        <v>0.65494760735872404</v>
      </c>
    </row>
    <row r="4016" spans="1:13" x14ac:dyDescent="0.35">
      <c r="A4016" s="99">
        <v>474.4</v>
      </c>
      <c r="B4016" s="99">
        <v>37</v>
      </c>
      <c r="C4016" s="99" t="s">
        <v>142</v>
      </c>
      <c r="D4016" s="99">
        <v>24072</v>
      </c>
      <c r="E4016" s="99" t="s">
        <v>61</v>
      </c>
      <c r="F4016" s="99">
        <v>0.47</v>
      </c>
      <c r="G4016" s="99" t="s">
        <v>287</v>
      </c>
      <c r="H4016" s="99" t="s">
        <v>60</v>
      </c>
      <c r="I4016" s="99" t="s">
        <v>59</v>
      </c>
      <c r="J4016" s="99" t="s">
        <v>264</v>
      </c>
      <c r="K4016" s="99">
        <v>24814</v>
      </c>
      <c r="L4016" s="99">
        <v>37887</v>
      </c>
      <c r="M4016" s="99">
        <v>0.65494760735872404</v>
      </c>
    </row>
    <row r="4017" spans="1:13" x14ac:dyDescent="0.35">
      <c r="A4017" s="99">
        <v>477.4</v>
      </c>
      <c r="B4017" s="99">
        <v>37</v>
      </c>
      <c r="C4017" s="99" t="s">
        <v>142</v>
      </c>
      <c r="D4017" s="99">
        <v>24038</v>
      </c>
      <c r="E4017" s="99" t="s">
        <v>61</v>
      </c>
      <c r="F4017" s="99">
        <v>0.47</v>
      </c>
      <c r="G4017" s="99" t="s">
        <v>287</v>
      </c>
      <c r="H4017" s="99" t="s">
        <v>60</v>
      </c>
      <c r="I4017" s="99" t="s">
        <v>59</v>
      </c>
      <c r="J4017" s="99" t="s">
        <v>264</v>
      </c>
      <c r="K4017" s="99">
        <v>24814</v>
      </c>
      <c r="L4017" s="99">
        <v>37887</v>
      </c>
      <c r="M4017" s="99">
        <v>0.65494760735872404</v>
      </c>
    </row>
    <row r="4018" spans="1:13" x14ac:dyDescent="0.35">
      <c r="A4018" s="99">
        <v>480.4</v>
      </c>
      <c r="B4018" s="99">
        <v>37</v>
      </c>
      <c r="C4018" s="99" t="s">
        <v>142</v>
      </c>
      <c r="D4018" s="99">
        <v>24266</v>
      </c>
      <c r="E4018" s="99" t="s">
        <v>61</v>
      </c>
      <c r="F4018" s="99">
        <v>0.47</v>
      </c>
      <c r="G4018" s="99" t="s">
        <v>287</v>
      </c>
      <c r="H4018" s="99" t="s">
        <v>60</v>
      </c>
      <c r="I4018" s="99" t="s">
        <v>59</v>
      </c>
      <c r="J4018" s="99" t="s">
        <v>264</v>
      </c>
      <c r="K4018" s="99">
        <v>24814</v>
      </c>
      <c r="L4018" s="99">
        <v>37887</v>
      </c>
      <c r="M4018" s="99">
        <v>0.65494760735872404</v>
      </c>
    </row>
    <row r="4019" spans="1:13" x14ac:dyDescent="0.35">
      <c r="A4019" s="99">
        <v>483.4</v>
      </c>
      <c r="B4019" s="99">
        <v>37</v>
      </c>
      <c r="C4019" s="99" t="s">
        <v>142</v>
      </c>
      <c r="D4019" s="99">
        <v>23793</v>
      </c>
      <c r="E4019" s="99" t="s">
        <v>61</v>
      </c>
      <c r="F4019" s="99">
        <v>0.47</v>
      </c>
      <c r="G4019" s="99" t="s">
        <v>287</v>
      </c>
      <c r="H4019" s="99" t="s">
        <v>60</v>
      </c>
      <c r="I4019" s="99" t="s">
        <v>59</v>
      </c>
      <c r="J4019" s="99" t="s">
        <v>264</v>
      </c>
      <c r="K4019" s="99">
        <v>24814</v>
      </c>
      <c r="L4019" s="99">
        <v>37887</v>
      </c>
      <c r="M4019" s="99">
        <v>0.65494760735872404</v>
      </c>
    </row>
    <row r="4020" spans="1:13" x14ac:dyDescent="0.35">
      <c r="A4020" s="99">
        <v>486.4</v>
      </c>
      <c r="B4020" s="99">
        <v>37</v>
      </c>
      <c r="C4020" s="99" t="s">
        <v>142</v>
      </c>
      <c r="D4020" s="99">
        <v>23975</v>
      </c>
      <c r="E4020" s="99" t="s">
        <v>61</v>
      </c>
      <c r="F4020" s="99">
        <v>0.47</v>
      </c>
      <c r="G4020" s="99" t="s">
        <v>287</v>
      </c>
      <c r="H4020" s="99" t="s">
        <v>60</v>
      </c>
      <c r="I4020" s="99" t="s">
        <v>59</v>
      </c>
      <c r="J4020" s="99" t="s">
        <v>264</v>
      </c>
      <c r="K4020" s="99">
        <v>24814</v>
      </c>
      <c r="L4020" s="99">
        <v>37887</v>
      </c>
      <c r="M4020" s="99">
        <v>0.65494760735872404</v>
      </c>
    </row>
    <row r="4021" spans="1:13" x14ac:dyDescent="0.35">
      <c r="A4021" s="99">
        <v>489.4</v>
      </c>
      <c r="B4021" s="99">
        <v>37</v>
      </c>
      <c r="C4021" s="99" t="s">
        <v>142</v>
      </c>
      <c r="D4021" s="99">
        <v>24309</v>
      </c>
      <c r="E4021" s="99" t="s">
        <v>61</v>
      </c>
      <c r="F4021" s="99">
        <v>0.47</v>
      </c>
      <c r="G4021" s="99" t="s">
        <v>287</v>
      </c>
      <c r="H4021" s="99" t="s">
        <v>60</v>
      </c>
      <c r="I4021" s="99" t="s">
        <v>59</v>
      </c>
      <c r="J4021" s="99" t="s">
        <v>264</v>
      </c>
      <c r="K4021" s="99">
        <v>24814</v>
      </c>
      <c r="L4021" s="99">
        <v>37887</v>
      </c>
      <c r="M4021" s="99">
        <v>0.65494760735872404</v>
      </c>
    </row>
    <row r="4022" spans="1:13" x14ac:dyDescent="0.35">
      <c r="A4022" s="99">
        <v>492.4</v>
      </c>
      <c r="B4022" s="99">
        <v>37</v>
      </c>
      <c r="C4022" s="99" t="s">
        <v>142</v>
      </c>
      <c r="D4022" s="99">
        <v>24026</v>
      </c>
      <c r="E4022" s="99" t="s">
        <v>61</v>
      </c>
      <c r="F4022" s="99">
        <v>0.47</v>
      </c>
      <c r="G4022" s="99" t="s">
        <v>287</v>
      </c>
      <c r="H4022" s="99" t="s">
        <v>60</v>
      </c>
      <c r="I4022" s="99" t="s">
        <v>59</v>
      </c>
      <c r="J4022" s="99" t="s">
        <v>264</v>
      </c>
      <c r="K4022" s="99">
        <v>24814</v>
      </c>
      <c r="L4022" s="99">
        <v>37887</v>
      </c>
      <c r="M4022" s="99">
        <v>0.65494760735872404</v>
      </c>
    </row>
    <row r="4023" spans="1:13" x14ac:dyDescent="0.35">
      <c r="A4023" s="99">
        <v>495.4</v>
      </c>
      <c r="B4023" s="99">
        <v>37</v>
      </c>
      <c r="C4023" s="99" t="s">
        <v>142</v>
      </c>
      <c r="D4023" s="99">
        <v>24160</v>
      </c>
      <c r="E4023" s="99" t="s">
        <v>61</v>
      </c>
      <c r="F4023" s="99">
        <v>0.47</v>
      </c>
      <c r="G4023" s="99" t="s">
        <v>287</v>
      </c>
      <c r="H4023" s="99" t="s">
        <v>60</v>
      </c>
      <c r="I4023" s="99" t="s">
        <v>59</v>
      </c>
      <c r="J4023" s="99" t="s">
        <v>264</v>
      </c>
      <c r="K4023" s="99">
        <v>24814</v>
      </c>
      <c r="L4023" s="99">
        <v>37887</v>
      </c>
      <c r="M4023" s="99">
        <v>0.65494760735872404</v>
      </c>
    </row>
    <row r="4024" spans="1:13" x14ac:dyDescent="0.35">
      <c r="A4024" s="99">
        <v>498.4</v>
      </c>
      <c r="B4024" s="99">
        <v>37</v>
      </c>
      <c r="C4024" s="99" t="s">
        <v>142</v>
      </c>
      <c r="D4024" s="99">
        <v>23848</v>
      </c>
      <c r="E4024" s="99" t="s">
        <v>61</v>
      </c>
      <c r="F4024" s="99">
        <v>0.47</v>
      </c>
      <c r="G4024" s="99" t="s">
        <v>287</v>
      </c>
      <c r="H4024" s="99" t="s">
        <v>60</v>
      </c>
      <c r="I4024" s="99" t="s">
        <v>59</v>
      </c>
      <c r="J4024" s="99" t="s">
        <v>264</v>
      </c>
      <c r="K4024" s="99">
        <v>24814</v>
      </c>
      <c r="L4024" s="99">
        <v>37887</v>
      </c>
      <c r="M4024" s="99">
        <v>0.65494760735872404</v>
      </c>
    </row>
    <row r="4025" spans="1:13" x14ac:dyDescent="0.35">
      <c r="A4025" s="99">
        <v>501.4</v>
      </c>
      <c r="B4025" s="99">
        <v>37</v>
      </c>
      <c r="C4025" s="99" t="s">
        <v>142</v>
      </c>
      <c r="D4025" s="99">
        <v>24103</v>
      </c>
      <c r="E4025" s="99" t="s">
        <v>61</v>
      </c>
      <c r="F4025" s="99">
        <v>0.47</v>
      </c>
      <c r="G4025" s="99" t="s">
        <v>287</v>
      </c>
      <c r="H4025" s="99" t="s">
        <v>60</v>
      </c>
      <c r="I4025" s="99" t="s">
        <v>59</v>
      </c>
      <c r="J4025" s="99" t="s">
        <v>264</v>
      </c>
      <c r="K4025" s="99">
        <v>24814</v>
      </c>
      <c r="L4025" s="99">
        <v>37887</v>
      </c>
      <c r="M4025" s="99">
        <v>0.65494760735872404</v>
      </c>
    </row>
    <row r="4026" spans="1:13" x14ac:dyDescent="0.35">
      <c r="A4026" s="99">
        <v>504.4</v>
      </c>
      <c r="B4026" s="99">
        <v>37</v>
      </c>
      <c r="C4026" s="99" t="s">
        <v>142</v>
      </c>
      <c r="D4026" s="99">
        <v>24040</v>
      </c>
      <c r="E4026" s="99" t="s">
        <v>61</v>
      </c>
      <c r="F4026" s="99">
        <v>0.47</v>
      </c>
      <c r="G4026" s="99" t="s">
        <v>287</v>
      </c>
      <c r="H4026" s="99" t="s">
        <v>60</v>
      </c>
      <c r="I4026" s="99" t="s">
        <v>59</v>
      </c>
      <c r="J4026" s="99" t="s">
        <v>264</v>
      </c>
      <c r="K4026" s="99">
        <v>24814</v>
      </c>
      <c r="L4026" s="99">
        <v>37887</v>
      </c>
      <c r="M4026" s="99">
        <v>0.65494760735872404</v>
      </c>
    </row>
    <row r="4027" spans="1:13" x14ac:dyDescent="0.35">
      <c r="A4027" s="99">
        <v>507.4</v>
      </c>
      <c r="B4027" s="99">
        <v>37</v>
      </c>
      <c r="C4027" s="99" t="s">
        <v>142</v>
      </c>
      <c r="D4027" s="99">
        <v>23919</v>
      </c>
      <c r="E4027" s="99" t="s">
        <v>61</v>
      </c>
      <c r="F4027" s="99">
        <v>0.47</v>
      </c>
      <c r="G4027" s="99" t="s">
        <v>287</v>
      </c>
      <c r="H4027" s="99" t="s">
        <v>60</v>
      </c>
      <c r="I4027" s="99" t="s">
        <v>59</v>
      </c>
      <c r="J4027" s="99" t="s">
        <v>264</v>
      </c>
      <c r="K4027" s="99">
        <v>24814</v>
      </c>
      <c r="L4027" s="99">
        <v>37887</v>
      </c>
      <c r="M4027" s="99">
        <v>0.65494760735872404</v>
      </c>
    </row>
    <row r="4028" spans="1:13" x14ac:dyDescent="0.35">
      <c r="A4028" s="99">
        <v>510.4</v>
      </c>
      <c r="B4028" s="99">
        <v>36.9</v>
      </c>
      <c r="C4028" s="99" t="s">
        <v>142</v>
      </c>
      <c r="D4028" s="99">
        <v>24249</v>
      </c>
      <c r="E4028" s="99" t="s">
        <v>61</v>
      </c>
      <c r="F4028" s="99">
        <v>0.47</v>
      </c>
      <c r="G4028" s="99" t="s">
        <v>287</v>
      </c>
      <c r="H4028" s="99" t="s">
        <v>60</v>
      </c>
      <c r="I4028" s="99" t="s">
        <v>59</v>
      </c>
      <c r="J4028" s="99" t="s">
        <v>264</v>
      </c>
      <c r="K4028" s="99">
        <v>24814</v>
      </c>
      <c r="L4028" s="99">
        <v>37887</v>
      </c>
      <c r="M4028" s="99">
        <v>0.65494760735872404</v>
      </c>
    </row>
    <row r="4029" spans="1:13" x14ac:dyDescent="0.35">
      <c r="A4029" s="99">
        <v>513.4</v>
      </c>
      <c r="B4029" s="99">
        <v>37</v>
      </c>
      <c r="C4029" s="99" t="s">
        <v>142</v>
      </c>
      <c r="D4029" s="99">
        <v>24131</v>
      </c>
      <c r="E4029" s="99" t="s">
        <v>61</v>
      </c>
      <c r="F4029" s="99">
        <v>0.47</v>
      </c>
      <c r="G4029" s="99" t="s">
        <v>287</v>
      </c>
      <c r="H4029" s="99" t="s">
        <v>60</v>
      </c>
      <c r="I4029" s="99" t="s">
        <v>59</v>
      </c>
      <c r="J4029" s="99" t="s">
        <v>264</v>
      </c>
      <c r="K4029" s="99">
        <v>24814</v>
      </c>
      <c r="L4029" s="99">
        <v>37887</v>
      </c>
      <c r="M4029" s="99">
        <v>0.65494760735872404</v>
      </c>
    </row>
    <row r="4030" spans="1:13" x14ac:dyDescent="0.35">
      <c r="A4030" s="99">
        <v>516.4</v>
      </c>
      <c r="B4030" s="99">
        <v>37</v>
      </c>
      <c r="C4030" s="99" t="s">
        <v>142</v>
      </c>
      <c r="D4030" s="99">
        <v>24071</v>
      </c>
      <c r="E4030" s="99" t="s">
        <v>61</v>
      </c>
      <c r="F4030" s="99">
        <v>0.47</v>
      </c>
      <c r="G4030" s="99" t="s">
        <v>287</v>
      </c>
      <c r="H4030" s="99" t="s">
        <v>60</v>
      </c>
      <c r="I4030" s="99" t="s">
        <v>59</v>
      </c>
      <c r="J4030" s="99" t="s">
        <v>264</v>
      </c>
      <c r="K4030" s="99">
        <v>24814</v>
      </c>
      <c r="L4030" s="99">
        <v>37887</v>
      </c>
      <c r="M4030" s="99">
        <v>0.65494760735872404</v>
      </c>
    </row>
    <row r="4031" spans="1:13" x14ac:dyDescent="0.35">
      <c r="A4031" s="99">
        <v>519.4</v>
      </c>
      <c r="B4031" s="99">
        <v>37</v>
      </c>
      <c r="C4031" s="99" t="s">
        <v>142</v>
      </c>
      <c r="D4031" s="99">
        <v>23856</v>
      </c>
      <c r="E4031" s="99" t="s">
        <v>61</v>
      </c>
      <c r="F4031" s="99">
        <v>0.47</v>
      </c>
      <c r="G4031" s="99" t="s">
        <v>287</v>
      </c>
      <c r="H4031" s="99" t="s">
        <v>60</v>
      </c>
      <c r="I4031" s="99" t="s">
        <v>59</v>
      </c>
      <c r="J4031" s="99" t="s">
        <v>264</v>
      </c>
      <c r="K4031" s="99">
        <v>24814</v>
      </c>
      <c r="L4031" s="99">
        <v>37887</v>
      </c>
      <c r="M4031" s="99">
        <v>0.65494760735872404</v>
      </c>
    </row>
    <row r="4032" spans="1:13" x14ac:dyDescent="0.35">
      <c r="A4032" s="99">
        <v>522.4</v>
      </c>
      <c r="B4032" s="99">
        <v>37</v>
      </c>
      <c r="C4032" s="99" t="s">
        <v>142</v>
      </c>
      <c r="D4032" s="99">
        <v>24003</v>
      </c>
      <c r="E4032" s="99" t="s">
        <v>61</v>
      </c>
      <c r="F4032" s="99">
        <v>0.47</v>
      </c>
      <c r="G4032" s="99" t="s">
        <v>287</v>
      </c>
      <c r="H4032" s="99" t="s">
        <v>60</v>
      </c>
      <c r="I4032" s="99" t="s">
        <v>59</v>
      </c>
      <c r="J4032" s="99" t="s">
        <v>264</v>
      </c>
      <c r="K4032" s="99">
        <v>24814</v>
      </c>
      <c r="L4032" s="99">
        <v>37887</v>
      </c>
      <c r="M4032" s="99">
        <v>0.65494760735872404</v>
      </c>
    </row>
    <row r="4033" spans="1:13" x14ac:dyDescent="0.35">
      <c r="A4033" s="99">
        <v>525.4</v>
      </c>
      <c r="B4033" s="99">
        <v>37</v>
      </c>
      <c r="C4033" s="99" t="s">
        <v>142</v>
      </c>
      <c r="D4033" s="99">
        <v>23752</v>
      </c>
      <c r="E4033" s="99" t="s">
        <v>61</v>
      </c>
      <c r="F4033" s="99">
        <v>0.47</v>
      </c>
      <c r="G4033" s="99" t="s">
        <v>287</v>
      </c>
      <c r="H4033" s="99" t="s">
        <v>60</v>
      </c>
      <c r="I4033" s="99" t="s">
        <v>59</v>
      </c>
      <c r="J4033" s="99" t="s">
        <v>264</v>
      </c>
      <c r="K4033" s="99">
        <v>24814</v>
      </c>
      <c r="L4033" s="99">
        <v>37887</v>
      </c>
      <c r="M4033" s="99">
        <v>0.65494760735872404</v>
      </c>
    </row>
    <row r="4034" spans="1:13" x14ac:dyDescent="0.35">
      <c r="A4034" s="99">
        <v>528.4</v>
      </c>
      <c r="B4034" s="99">
        <v>37</v>
      </c>
      <c r="C4034" s="99" t="s">
        <v>142</v>
      </c>
      <c r="D4034" s="99">
        <v>24076</v>
      </c>
      <c r="E4034" s="99" t="s">
        <v>61</v>
      </c>
      <c r="F4034" s="99">
        <v>0.47</v>
      </c>
      <c r="G4034" s="99" t="s">
        <v>287</v>
      </c>
      <c r="H4034" s="99" t="s">
        <v>60</v>
      </c>
      <c r="I4034" s="99" t="s">
        <v>59</v>
      </c>
      <c r="J4034" s="99" t="s">
        <v>264</v>
      </c>
      <c r="K4034" s="99">
        <v>24814</v>
      </c>
      <c r="L4034" s="99">
        <v>37887</v>
      </c>
      <c r="M4034" s="99">
        <v>0.65494760735872404</v>
      </c>
    </row>
    <row r="4035" spans="1:13" x14ac:dyDescent="0.35">
      <c r="A4035" s="99">
        <v>531.4</v>
      </c>
      <c r="B4035" s="99">
        <v>37</v>
      </c>
      <c r="C4035" s="99" t="s">
        <v>142</v>
      </c>
      <c r="D4035" s="99">
        <v>23956</v>
      </c>
      <c r="E4035" s="99" t="s">
        <v>61</v>
      </c>
      <c r="F4035" s="99">
        <v>0.47</v>
      </c>
      <c r="G4035" s="99" t="s">
        <v>287</v>
      </c>
      <c r="H4035" s="99" t="s">
        <v>60</v>
      </c>
      <c r="I4035" s="99" t="s">
        <v>59</v>
      </c>
      <c r="J4035" s="99" t="s">
        <v>264</v>
      </c>
      <c r="K4035" s="99">
        <v>24814</v>
      </c>
      <c r="L4035" s="99">
        <v>37887</v>
      </c>
      <c r="M4035" s="99">
        <v>0.65494760735872404</v>
      </c>
    </row>
    <row r="4036" spans="1:13" x14ac:dyDescent="0.35">
      <c r="A4036" s="99">
        <v>534.4</v>
      </c>
      <c r="B4036" s="99">
        <v>37</v>
      </c>
      <c r="C4036" s="99" t="s">
        <v>142</v>
      </c>
      <c r="D4036" s="99">
        <v>23962</v>
      </c>
      <c r="E4036" s="99" t="s">
        <v>61</v>
      </c>
      <c r="F4036" s="99">
        <v>0.47</v>
      </c>
      <c r="G4036" s="99" t="s">
        <v>287</v>
      </c>
      <c r="H4036" s="99" t="s">
        <v>60</v>
      </c>
      <c r="I4036" s="99" t="s">
        <v>59</v>
      </c>
      <c r="J4036" s="99" t="s">
        <v>264</v>
      </c>
      <c r="K4036" s="99">
        <v>24814</v>
      </c>
      <c r="L4036" s="99">
        <v>37887</v>
      </c>
      <c r="M4036" s="99">
        <v>0.65494760735872404</v>
      </c>
    </row>
    <row r="4037" spans="1:13" x14ac:dyDescent="0.35">
      <c r="A4037" s="99">
        <v>537.4</v>
      </c>
      <c r="B4037" s="99">
        <v>37</v>
      </c>
      <c r="C4037" s="99" t="s">
        <v>142</v>
      </c>
      <c r="D4037" s="99">
        <v>23850</v>
      </c>
      <c r="E4037" s="99" t="s">
        <v>61</v>
      </c>
      <c r="F4037" s="99">
        <v>0.47</v>
      </c>
      <c r="G4037" s="99" t="s">
        <v>287</v>
      </c>
      <c r="H4037" s="99" t="s">
        <v>60</v>
      </c>
      <c r="I4037" s="99" t="s">
        <v>59</v>
      </c>
      <c r="J4037" s="99" t="s">
        <v>264</v>
      </c>
      <c r="K4037" s="99">
        <v>24814</v>
      </c>
      <c r="L4037" s="99">
        <v>37887</v>
      </c>
      <c r="M4037" s="99">
        <v>0.65494760735872404</v>
      </c>
    </row>
    <row r="4038" spans="1:13" x14ac:dyDescent="0.35">
      <c r="A4038" s="99">
        <v>540.4</v>
      </c>
      <c r="B4038" s="99">
        <v>37</v>
      </c>
      <c r="C4038" s="99" t="s">
        <v>142</v>
      </c>
      <c r="D4038" s="99">
        <v>23870</v>
      </c>
      <c r="E4038" s="99" t="s">
        <v>61</v>
      </c>
      <c r="F4038" s="99">
        <v>0.47</v>
      </c>
      <c r="G4038" s="99" t="s">
        <v>287</v>
      </c>
      <c r="H4038" s="99" t="s">
        <v>60</v>
      </c>
      <c r="I4038" s="99" t="s">
        <v>59</v>
      </c>
      <c r="J4038" s="99" t="s">
        <v>264</v>
      </c>
      <c r="K4038" s="99">
        <v>24814</v>
      </c>
      <c r="L4038" s="99">
        <v>37887</v>
      </c>
      <c r="M4038" s="99">
        <v>0.65494760735872404</v>
      </c>
    </row>
    <row r="4039" spans="1:13" x14ac:dyDescent="0.35">
      <c r="A4039" s="99">
        <v>543.4</v>
      </c>
      <c r="B4039" s="99">
        <v>37</v>
      </c>
      <c r="C4039" s="99" t="s">
        <v>142</v>
      </c>
      <c r="D4039" s="99">
        <v>23881</v>
      </c>
      <c r="E4039" s="99" t="s">
        <v>61</v>
      </c>
      <c r="F4039" s="99">
        <v>0.47</v>
      </c>
      <c r="G4039" s="99" t="s">
        <v>287</v>
      </c>
      <c r="H4039" s="99" t="s">
        <v>60</v>
      </c>
      <c r="I4039" s="99" t="s">
        <v>59</v>
      </c>
      <c r="J4039" s="99" t="s">
        <v>264</v>
      </c>
      <c r="K4039" s="99">
        <v>24814</v>
      </c>
      <c r="L4039" s="99">
        <v>37887</v>
      </c>
      <c r="M4039" s="99">
        <v>0.65494760735872404</v>
      </c>
    </row>
    <row r="4040" spans="1:13" x14ac:dyDescent="0.35">
      <c r="A4040" s="99">
        <v>546.4</v>
      </c>
      <c r="B4040" s="99">
        <v>37</v>
      </c>
      <c r="C4040" s="99" t="s">
        <v>142</v>
      </c>
      <c r="D4040" s="99">
        <v>24022</v>
      </c>
      <c r="E4040" s="99" t="s">
        <v>61</v>
      </c>
      <c r="F4040" s="99">
        <v>0.47</v>
      </c>
      <c r="G4040" s="99" t="s">
        <v>287</v>
      </c>
      <c r="H4040" s="99" t="s">
        <v>60</v>
      </c>
      <c r="I4040" s="99" t="s">
        <v>59</v>
      </c>
      <c r="J4040" s="99" t="s">
        <v>264</v>
      </c>
      <c r="K4040" s="99">
        <v>24814</v>
      </c>
      <c r="L4040" s="99">
        <v>37887</v>
      </c>
      <c r="M4040" s="99">
        <v>0.65494760735872404</v>
      </c>
    </row>
    <row r="4041" spans="1:13" x14ac:dyDescent="0.35">
      <c r="A4041" s="99">
        <v>549.4</v>
      </c>
      <c r="B4041" s="99">
        <v>37</v>
      </c>
      <c r="C4041" s="99" t="s">
        <v>142</v>
      </c>
      <c r="D4041" s="99">
        <v>23837</v>
      </c>
      <c r="E4041" s="99" t="s">
        <v>61</v>
      </c>
      <c r="F4041" s="99">
        <v>0.47</v>
      </c>
      <c r="G4041" s="99" t="s">
        <v>287</v>
      </c>
      <c r="H4041" s="99" t="s">
        <v>60</v>
      </c>
      <c r="I4041" s="99" t="s">
        <v>59</v>
      </c>
      <c r="J4041" s="99" t="s">
        <v>264</v>
      </c>
      <c r="K4041" s="99">
        <v>24814</v>
      </c>
      <c r="L4041" s="99">
        <v>37887</v>
      </c>
      <c r="M4041" s="99">
        <v>0.65494760735872404</v>
      </c>
    </row>
    <row r="4042" spans="1:13" x14ac:dyDescent="0.35">
      <c r="A4042" s="99">
        <v>552.4</v>
      </c>
      <c r="B4042" s="99">
        <v>37</v>
      </c>
      <c r="C4042" s="99" t="s">
        <v>142</v>
      </c>
      <c r="D4042" s="99">
        <v>23864</v>
      </c>
      <c r="E4042" s="99" t="s">
        <v>61</v>
      </c>
      <c r="F4042" s="99">
        <v>0.47</v>
      </c>
      <c r="G4042" s="99" t="s">
        <v>287</v>
      </c>
      <c r="H4042" s="99" t="s">
        <v>60</v>
      </c>
      <c r="I4042" s="99" t="s">
        <v>59</v>
      </c>
      <c r="J4042" s="99" t="s">
        <v>264</v>
      </c>
      <c r="K4042" s="99">
        <v>24814</v>
      </c>
      <c r="L4042" s="99">
        <v>37887</v>
      </c>
      <c r="M4042" s="99">
        <v>0.65494760735872404</v>
      </c>
    </row>
    <row r="4043" spans="1:13" x14ac:dyDescent="0.35">
      <c r="A4043" s="99">
        <v>555.4</v>
      </c>
      <c r="B4043" s="99">
        <v>37</v>
      </c>
      <c r="C4043" s="99" t="s">
        <v>142</v>
      </c>
      <c r="D4043" s="99">
        <v>23685</v>
      </c>
      <c r="E4043" s="99" t="s">
        <v>61</v>
      </c>
      <c r="F4043" s="99">
        <v>0.47</v>
      </c>
      <c r="G4043" s="99" t="s">
        <v>287</v>
      </c>
      <c r="H4043" s="99" t="s">
        <v>60</v>
      </c>
      <c r="I4043" s="99" t="s">
        <v>59</v>
      </c>
      <c r="J4043" s="99" t="s">
        <v>264</v>
      </c>
      <c r="K4043" s="99">
        <v>24814</v>
      </c>
      <c r="L4043" s="99">
        <v>37887</v>
      </c>
      <c r="M4043" s="99">
        <v>0.65494760735872404</v>
      </c>
    </row>
    <row r="4044" spans="1:13" x14ac:dyDescent="0.35">
      <c r="A4044" s="99">
        <v>558.4</v>
      </c>
      <c r="B4044" s="99">
        <v>37</v>
      </c>
      <c r="C4044" s="99" t="s">
        <v>142</v>
      </c>
      <c r="D4044" s="99">
        <v>24000</v>
      </c>
      <c r="E4044" s="99" t="s">
        <v>61</v>
      </c>
      <c r="F4044" s="99">
        <v>0.47</v>
      </c>
      <c r="G4044" s="99" t="s">
        <v>287</v>
      </c>
      <c r="H4044" s="99" t="s">
        <v>60</v>
      </c>
      <c r="I4044" s="99" t="s">
        <v>59</v>
      </c>
      <c r="J4044" s="99" t="s">
        <v>264</v>
      </c>
      <c r="K4044" s="99">
        <v>24814</v>
      </c>
      <c r="L4044" s="99">
        <v>37887</v>
      </c>
      <c r="M4044" s="99">
        <v>0.65494760735872404</v>
      </c>
    </row>
    <row r="4045" spans="1:13" x14ac:dyDescent="0.35">
      <c r="A4045" s="99">
        <v>561.4</v>
      </c>
      <c r="B4045" s="99">
        <v>37</v>
      </c>
      <c r="C4045" s="99" t="s">
        <v>142</v>
      </c>
      <c r="D4045" s="99">
        <v>23926</v>
      </c>
      <c r="E4045" s="99" t="s">
        <v>61</v>
      </c>
      <c r="F4045" s="99">
        <v>0.47</v>
      </c>
      <c r="G4045" s="99" t="s">
        <v>287</v>
      </c>
      <c r="H4045" s="99" t="s">
        <v>60</v>
      </c>
      <c r="I4045" s="99" t="s">
        <v>59</v>
      </c>
      <c r="J4045" s="99" t="s">
        <v>264</v>
      </c>
      <c r="K4045" s="99">
        <v>24814</v>
      </c>
      <c r="L4045" s="99">
        <v>37887</v>
      </c>
      <c r="M4045" s="99">
        <v>0.65494760735872404</v>
      </c>
    </row>
    <row r="4046" spans="1:13" x14ac:dyDescent="0.35">
      <c r="A4046" s="99">
        <v>564.4</v>
      </c>
      <c r="B4046" s="99">
        <v>37</v>
      </c>
      <c r="C4046" s="99" t="s">
        <v>142</v>
      </c>
      <c r="D4046" s="99">
        <v>23995</v>
      </c>
      <c r="E4046" s="99" t="s">
        <v>61</v>
      </c>
      <c r="F4046" s="99">
        <v>0.47</v>
      </c>
      <c r="G4046" s="99" t="s">
        <v>287</v>
      </c>
      <c r="H4046" s="99" t="s">
        <v>60</v>
      </c>
      <c r="I4046" s="99" t="s">
        <v>59</v>
      </c>
      <c r="J4046" s="99" t="s">
        <v>264</v>
      </c>
      <c r="K4046" s="99">
        <v>24814</v>
      </c>
      <c r="L4046" s="99">
        <v>37887</v>
      </c>
      <c r="M4046" s="99">
        <v>0.65494760735872404</v>
      </c>
    </row>
    <row r="4047" spans="1:13" x14ac:dyDescent="0.35">
      <c r="A4047" s="99">
        <v>567.4</v>
      </c>
      <c r="B4047" s="99">
        <v>37</v>
      </c>
      <c r="C4047" s="99" t="s">
        <v>142</v>
      </c>
      <c r="D4047" s="99">
        <v>23888</v>
      </c>
      <c r="E4047" s="99" t="s">
        <v>61</v>
      </c>
      <c r="F4047" s="99">
        <v>0.47</v>
      </c>
      <c r="G4047" s="99" t="s">
        <v>287</v>
      </c>
      <c r="H4047" s="99" t="s">
        <v>60</v>
      </c>
      <c r="I4047" s="99" t="s">
        <v>59</v>
      </c>
      <c r="J4047" s="99" t="s">
        <v>264</v>
      </c>
      <c r="K4047" s="99">
        <v>24814</v>
      </c>
      <c r="L4047" s="99">
        <v>37887</v>
      </c>
      <c r="M4047" s="99">
        <v>0.65494760735872404</v>
      </c>
    </row>
    <row r="4048" spans="1:13" x14ac:dyDescent="0.35">
      <c r="A4048" s="99">
        <v>570.4</v>
      </c>
      <c r="B4048" s="99">
        <v>37</v>
      </c>
      <c r="C4048" s="99" t="s">
        <v>142</v>
      </c>
      <c r="D4048" s="99">
        <v>23834</v>
      </c>
      <c r="E4048" s="99" t="s">
        <v>61</v>
      </c>
      <c r="F4048" s="99">
        <v>0.47</v>
      </c>
      <c r="G4048" s="99" t="s">
        <v>287</v>
      </c>
      <c r="H4048" s="99" t="s">
        <v>60</v>
      </c>
      <c r="I4048" s="99" t="s">
        <v>59</v>
      </c>
      <c r="J4048" s="99" t="s">
        <v>264</v>
      </c>
      <c r="K4048" s="99">
        <v>24814</v>
      </c>
      <c r="L4048" s="99">
        <v>37887</v>
      </c>
      <c r="M4048" s="99">
        <v>0.65494760735872404</v>
      </c>
    </row>
    <row r="4049" spans="1:13" x14ac:dyDescent="0.35">
      <c r="A4049" s="99">
        <v>573.4</v>
      </c>
      <c r="B4049" s="99">
        <v>37.1</v>
      </c>
      <c r="C4049" s="99" t="s">
        <v>142</v>
      </c>
      <c r="D4049" s="99">
        <v>23774</v>
      </c>
      <c r="E4049" s="99" t="s">
        <v>61</v>
      </c>
      <c r="F4049" s="99">
        <v>0.47</v>
      </c>
      <c r="G4049" s="99" t="s">
        <v>287</v>
      </c>
      <c r="H4049" s="99" t="s">
        <v>60</v>
      </c>
      <c r="I4049" s="99" t="s">
        <v>59</v>
      </c>
      <c r="J4049" s="99" t="s">
        <v>264</v>
      </c>
      <c r="K4049" s="99">
        <v>24814</v>
      </c>
      <c r="L4049" s="99">
        <v>37887</v>
      </c>
      <c r="M4049" s="99">
        <v>0.65494760735872404</v>
      </c>
    </row>
    <row r="4050" spans="1:13" x14ac:dyDescent="0.35">
      <c r="A4050" s="99">
        <v>576.4</v>
      </c>
      <c r="B4050" s="99">
        <v>37</v>
      </c>
      <c r="C4050" s="99" t="s">
        <v>142</v>
      </c>
      <c r="D4050" s="99">
        <v>23868</v>
      </c>
      <c r="E4050" s="99" t="s">
        <v>61</v>
      </c>
      <c r="F4050" s="99">
        <v>0.47</v>
      </c>
      <c r="G4050" s="99" t="s">
        <v>287</v>
      </c>
      <c r="H4050" s="99" t="s">
        <v>60</v>
      </c>
      <c r="I4050" s="99" t="s">
        <v>59</v>
      </c>
      <c r="J4050" s="99" t="s">
        <v>264</v>
      </c>
      <c r="K4050" s="99">
        <v>24814</v>
      </c>
      <c r="L4050" s="99">
        <v>37887</v>
      </c>
      <c r="M4050" s="99">
        <v>0.65494760735872404</v>
      </c>
    </row>
    <row r="4051" spans="1:13" x14ac:dyDescent="0.35">
      <c r="A4051" s="99">
        <v>579.4</v>
      </c>
      <c r="B4051" s="99">
        <v>37</v>
      </c>
      <c r="C4051" s="99" t="s">
        <v>142</v>
      </c>
      <c r="D4051" s="99">
        <v>23651</v>
      </c>
      <c r="E4051" s="99" t="s">
        <v>61</v>
      </c>
      <c r="F4051" s="99">
        <v>0.47</v>
      </c>
      <c r="G4051" s="99" t="s">
        <v>287</v>
      </c>
      <c r="H4051" s="99" t="s">
        <v>60</v>
      </c>
      <c r="I4051" s="99" t="s">
        <v>59</v>
      </c>
      <c r="J4051" s="99" t="s">
        <v>264</v>
      </c>
      <c r="K4051" s="99">
        <v>24814</v>
      </c>
      <c r="L4051" s="99">
        <v>37887</v>
      </c>
      <c r="M4051" s="99">
        <v>0.65494760735872404</v>
      </c>
    </row>
    <row r="4052" spans="1:13" x14ac:dyDescent="0.35">
      <c r="A4052" s="99">
        <v>582.4</v>
      </c>
      <c r="B4052" s="99">
        <v>37</v>
      </c>
      <c r="C4052" s="99" t="s">
        <v>142</v>
      </c>
      <c r="D4052" s="99">
        <v>23740</v>
      </c>
      <c r="E4052" s="99" t="s">
        <v>61</v>
      </c>
      <c r="F4052" s="99">
        <v>0.47</v>
      </c>
      <c r="G4052" s="99" t="s">
        <v>287</v>
      </c>
      <c r="H4052" s="99" t="s">
        <v>60</v>
      </c>
      <c r="I4052" s="99" t="s">
        <v>59</v>
      </c>
      <c r="J4052" s="99" t="s">
        <v>264</v>
      </c>
      <c r="K4052" s="99">
        <v>24814</v>
      </c>
      <c r="L4052" s="99">
        <v>37887</v>
      </c>
      <c r="M4052" s="99">
        <v>0.65494760735872404</v>
      </c>
    </row>
    <row r="4053" spans="1:13" x14ac:dyDescent="0.35">
      <c r="A4053" s="99">
        <v>585.4</v>
      </c>
      <c r="B4053" s="99">
        <v>37</v>
      </c>
      <c r="C4053" s="99" t="s">
        <v>142</v>
      </c>
      <c r="D4053" s="99">
        <v>23834</v>
      </c>
      <c r="E4053" s="99" t="s">
        <v>61</v>
      </c>
      <c r="F4053" s="99">
        <v>0.47</v>
      </c>
      <c r="G4053" s="99" t="s">
        <v>287</v>
      </c>
      <c r="H4053" s="99" t="s">
        <v>60</v>
      </c>
      <c r="I4053" s="99" t="s">
        <v>59</v>
      </c>
      <c r="J4053" s="99" t="s">
        <v>264</v>
      </c>
      <c r="K4053" s="99">
        <v>24814</v>
      </c>
      <c r="L4053" s="99">
        <v>37887</v>
      </c>
      <c r="M4053" s="99">
        <v>0.65494760735872404</v>
      </c>
    </row>
    <row r="4054" spans="1:13" x14ac:dyDescent="0.35">
      <c r="A4054" s="99">
        <v>588.4</v>
      </c>
      <c r="B4054" s="99">
        <v>37</v>
      </c>
      <c r="C4054" s="99" t="s">
        <v>142</v>
      </c>
      <c r="D4054" s="99">
        <v>23782</v>
      </c>
      <c r="E4054" s="99" t="s">
        <v>61</v>
      </c>
      <c r="F4054" s="99">
        <v>0.47</v>
      </c>
      <c r="G4054" s="99" t="s">
        <v>287</v>
      </c>
      <c r="H4054" s="99" t="s">
        <v>60</v>
      </c>
      <c r="I4054" s="99" t="s">
        <v>59</v>
      </c>
      <c r="J4054" s="99" t="s">
        <v>264</v>
      </c>
      <c r="K4054" s="99">
        <v>24814</v>
      </c>
      <c r="L4054" s="99">
        <v>37887</v>
      </c>
      <c r="M4054" s="99">
        <v>0.65494760735872404</v>
      </c>
    </row>
    <row r="4055" spans="1:13" x14ac:dyDescent="0.35">
      <c r="A4055" s="99">
        <v>591.4</v>
      </c>
      <c r="B4055" s="99">
        <v>37</v>
      </c>
      <c r="C4055" s="99" t="s">
        <v>142</v>
      </c>
      <c r="D4055" s="99">
        <v>23635</v>
      </c>
      <c r="E4055" s="99" t="s">
        <v>61</v>
      </c>
      <c r="F4055" s="99">
        <v>0.47</v>
      </c>
      <c r="G4055" s="99" t="s">
        <v>287</v>
      </c>
      <c r="H4055" s="99" t="s">
        <v>60</v>
      </c>
      <c r="I4055" s="99" t="s">
        <v>59</v>
      </c>
      <c r="J4055" s="99" t="s">
        <v>264</v>
      </c>
      <c r="K4055" s="99">
        <v>24814</v>
      </c>
      <c r="L4055" s="99">
        <v>37887</v>
      </c>
      <c r="M4055" s="99">
        <v>0.65494760735872404</v>
      </c>
    </row>
    <row r="4056" spans="1:13" x14ac:dyDescent="0.35">
      <c r="A4056" s="99">
        <v>594.4</v>
      </c>
      <c r="B4056" s="99">
        <v>37</v>
      </c>
      <c r="C4056" s="99" t="s">
        <v>142</v>
      </c>
      <c r="D4056" s="99">
        <v>23836</v>
      </c>
      <c r="E4056" s="99" t="s">
        <v>61</v>
      </c>
      <c r="F4056" s="99">
        <v>0.47</v>
      </c>
      <c r="G4056" s="99" t="s">
        <v>287</v>
      </c>
      <c r="H4056" s="99" t="s">
        <v>60</v>
      </c>
      <c r="I4056" s="99" t="s">
        <v>59</v>
      </c>
      <c r="J4056" s="99" t="s">
        <v>264</v>
      </c>
      <c r="K4056" s="99">
        <v>24814</v>
      </c>
      <c r="L4056" s="99">
        <v>37887</v>
      </c>
      <c r="M4056" s="99">
        <v>0.65494760735872404</v>
      </c>
    </row>
    <row r="4057" spans="1:13" x14ac:dyDescent="0.35">
      <c r="A4057" s="99">
        <v>597.4</v>
      </c>
      <c r="B4057" s="99">
        <v>37</v>
      </c>
      <c r="C4057" s="99" t="s">
        <v>142</v>
      </c>
      <c r="D4057" s="99">
        <v>23970</v>
      </c>
      <c r="E4057" s="99" t="s">
        <v>61</v>
      </c>
      <c r="F4057" s="99">
        <v>0.47</v>
      </c>
      <c r="G4057" s="99" t="s">
        <v>287</v>
      </c>
      <c r="H4057" s="99" t="s">
        <v>60</v>
      </c>
      <c r="I4057" s="99" t="s">
        <v>59</v>
      </c>
      <c r="J4057" s="99" t="s">
        <v>264</v>
      </c>
      <c r="K4057" s="99">
        <v>24814</v>
      </c>
      <c r="L4057" s="99">
        <v>37887</v>
      </c>
      <c r="M4057" s="99">
        <v>0.65494760735872404</v>
      </c>
    </row>
    <row r="4058" spans="1:13" x14ac:dyDescent="0.35">
      <c r="A4058" s="99">
        <v>600.4</v>
      </c>
      <c r="B4058" s="99">
        <v>37</v>
      </c>
      <c r="C4058" s="99" t="s">
        <v>142</v>
      </c>
      <c r="D4058" s="99">
        <v>23983</v>
      </c>
      <c r="E4058" s="99" t="s">
        <v>61</v>
      </c>
      <c r="F4058" s="99">
        <v>0.47</v>
      </c>
      <c r="G4058" s="99" t="s">
        <v>287</v>
      </c>
      <c r="H4058" s="99" t="s">
        <v>60</v>
      </c>
      <c r="I4058" s="99" t="s">
        <v>59</v>
      </c>
      <c r="J4058" s="99" t="s">
        <v>264</v>
      </c>
      <c r="K4058" s="99">
        <v>24814</v>
      </c>
      <c r="L4058" s="99">
        <v>37887</v>
      </c>
      <c r="M4058" s="99">
        <v>0.65494760735872404</v>
      </c>
    </row>
    <row r="4059" spans="1:13" x14ac:dyDescent="0.35">
      <c r="A4059" s="99">
        <v>603.4</v>
      </c>
      <c r="B4059" s="99">
        <v>37</v>
      </c>
      <c r="C4059" s="99" t="s">
        <v>142</v>
      </c>
      <c r="D4059" s="99">
        <v>23956</v>
      </c>
      <c r="E4059" s="99" t="s">
        <v>61</v>
      </c>
      <c r="F4059" s="99">
        <v>0.47</v>
      </c>
      <c r="G4059" s="99" t="s">
        <v>287</v>
      </c>
      <c r="H4059" s="99" t="s">
        <v>60</v>
      </c>
      <c r="I4059" s="99" t="s">
        <v>59</v>
      </c>
      <c r="J4059" s="99" t="s">
        <v>264</v>
      </c>
      <c r="K4059" s="99">
        <v>24814</v>
      </c>
      <c r="L4059" s="99">
        <v>37887</v>
      </c>
      <c r="M4059" s="99">
        <v>0.65494760735872404</v>
      </c>
    </row>
    <row r="4060" spans="1:13" x14ac:dyDescent="0.35">
      <c r="A4060" s="99">
        <v>606.4</v>
      </c>
      <c r="B4060" s="99">
        <v>37</v>
      </c>
      <c r="C4060" s="99" t="s">
        <v>142</v>
      </c>
      <c r="D4060" s="99">
        <v>23811</v>
      </c>
      <c r="E4060" s="99" t="s">
        <v>61</v>
      </c>
      <c r="F4060" s="99">
        <v>0.47</v>
      </c>
      <c r="G4060" s="99" t="s">
        <v>287</v>
      </c>
      <c r="H4060" s="99" t="s">
        <v>60</v>
      </c>
      <c r="I4060" s="99" t="s">
        <v>59</v>
      </c>
      <c r="J4060" s="99" t="s">
        <v>264</v>
      </c>
      <c r="K4060" s="99">
        <v>24814</v>
      </c>
      <c r="L4060" s="99">
        <v>37887</v>
      </c>
      <c r="M4060" s="99">
        <v>0.65494760735872404</v>
      </c>
    </row>
    <row r="4061" spans="1:13" x14ac:dyDescent="0.35">
      <c r="A4061" s="99">
        <v>609.4</v>
      </c>
      <c r="B4061" s="99">
        <v>37</v>
      </c>
      <c r="C4061" s="99" t="s">
        <v>142</v>
      </c>
      <c r="D4061" s="99">
        <v>24016</v>
      </c>
      <c r="E4061" s="99" t="s">
        <v>61</v>
      </c>
      <c r="F4061" s="99">
        <v>0.47</v>
      </c>
      <c r="G4061" s="99" t="s">
        <v>287</v>
      </c>
      <c r="H4061" s="99" t="s">
        <v>60</v>
      </c>
      <c r="I4061" s="99" t="s">
        <v>59</v>
      </c>
      <c r="J4061" s="99" t="s">
        <v>264</v>
      </c>
      <c r="K4061" s="99">
        <v>24814</v>
      </c>
      <c r="L4061" s="99">
        <v>37887</v>
      </c>
      <c r="M4061" s="99">
        <v>0.65494760735872404</v>
      </c>
    </row>
    <row r="4062" spans="1:13" x14ac:dyDescent="0.35">
      <c r="A4062" s="99">
        <v>612.4</v>
      </c>
      <c r="B4062" s="99">
        <v>36.9</v>
      </c>
      <c r="C4062" s="99" t="s">
        <v>142</v>
      </c>
      <c r="D4062" s="99">
        <v>23943</v>
      </c>
      <c r="E4062" s="99" t="s">
        <v>61</v>
      </c>
      <c r="F4062" s="99">
        <v>0.47</v>
      </c>
      <c r="G4062" s="99" t="s">
        <v>287</v>
      </c>
      <c r="H4062" s="99" t="s">
        <v>60</v>
      </c>
      <c r="I4062" s="99" t="s">
        <v>59</v>
      </c>
      <c r="J4062" s="99" t="s">
        <v>264</v>
      </c>
      <c r="K4062" s="99">
        <v>24814</v>
      </c>
      <c r="L4062" s="99">
        <v>37887</v>
      </c>
      <c r="M4062" s="99">
        <v>0.65494760735872404</v>
      </c>
    </row>
    <row r="4063" spans="1:13" x14ac:dyDescent="0.35">
      <c r="A4063" s="99">
        <v>615.4</v>
      </c>
      <c r="B4063" s="99">
        <v>37</v>
      </c>
      <c r="C4063" s="99" t="s">
        <v>142</v>
      </c>
      <c r="D4063" s="99">
        <v>23794</v>
      </c>
      <c r="E4063" s="99" t="s">
        <v>61</v>
      </c>
      <c r="F4063" s="99">
        <v>0.47</v>
      </c>
      <c r="G4063" s="99" t="s">
        <v>287</v>
      </c>
      <c r="H4063" s="99" t="s">
        <v>60</v>
      </c>
      <c r="I4063" s="99" t="s">
        <v>59</v>
      </c>
      <c r="J4063" s="99" t="s">
        <v>264</v>
      </c>
      <c r="K4063" s="99">
        <v>24814</v>
      </c>
      <c r="L4063" s="99">
        <v>37887</v>
      </c>
      <c r="M4063" s="99">
        <v>0.65494760735872404</v>
      </c>
    </row>
    <row r="4064" spans="1:13" x14ac:dyDescent="0.35">
      <c r="A4064" s="99">
        <v>618.4</v>
      </c>
      <c r="B4064" s="99">
        <v>37</v>
      </c>
      <c r="C4064" s="99" t="s">
        <v>142</v>
      </c>
      <c r="D4064" s="99">
        <v>23713</v>
      </c>
      <c r="E4064" s="99" t="s">
        <v>61</v>
      </c>
      <c r="F4064" s="99">
        <v>0.47</v>
      </c>
      <c r="G4064" s="99" t="s">
        <v>287</v>
      </c>
      <c r="H4064" s="99" t="s">
        <v>60</v>
      </c>
      <c r="I4064" s="99" t="s">
        <v>59</v>
      </c>
      <c r="J4064" s="99" t="s">
        <v>264</v>
      </c>
      <c r="K4064" s="99">
        <v>24814</v>
      </c>
      <c r="L4064" s="99">
        <v>37887</v>
      </c>
      <c r="M4064" s="99">
        <v>0.65494760735872404</v>
      </c>
    </row>
    <row r="4065" spans="1:13" x14ac:dyDescent="0.35">
      <c r="A4065" s="99">
        <v>621.4</v>
      </c>
      <c r="B4065" s="99">
        <v>37</v>
      </c>
      <c r="C4065" s="99" t="s">
        <v>142</v>
      </c>
      <c r="D4065" s="99">
        <v>23737</v>
      </c>
      <c r="E4065" s="99" t="s">
        <v>61</v>
      </c>
      <c r="F4065" s="99">
        <v>0.47</v>
      </c>
      <c r="G4065" s="99" t="s">
        <v>287</v>
      </c>
      <c r="H4065" s="99" t="s">
        <v>60</v>
      </c>
      <c r="I4065" s="99" t="s">
        <v>59</v>
      </c>
      <c r="J4065" s="99" t="s">
        <v>264</v>
      </c>
      <c r="K4065" s="99">
        <v>24814</v>
      </c>
      <c r="L4065" s="99">
        <v>37887</v>
      </c>
      <c r="M4065" s="99">
        <v>0.65494760735872404</v>
      </c>
    </row>
    <row r="4066" spans="1:13" x14ac:dyDescent="0.35">
      <c r="A4066" s="99">
        <v>624.4</v>
      </c>
      <c r="B4066" s="99">
        <v>37</v>
      </c>
      <c r="C4066" s="99" t="s">
        <v>142</v>
      </c>
      <c r="D4066" s="99">
        <v>23777</v>
      </c>
      <c r="E4066" s="99" t="s">
        <v>61</v>
      </c>
      <c r="F4066" s="99">
        <v>0.47</v>
      </c>
      <c r="G4066" s="99" t="s">
        <v>287</v>
      </c>
      <c r="H4066" s="99" t="s">
        <v>60</v>
      </c>
      <c r="I4066" s="99" t="s">
        <v>59</v>
      </c>
      <c r="J4066" s="99" t="s">
        <v>264</v>
      </c>
      <c r="K4066" s="99">
        <v>24814</v>
      </c>
      <c r="L4066" s="99">
        <v>37887</v>
      </c>
      <c r="M4066" s="99">
        <v>0.65494760735872404</v>
      </c>
    </row>
    <row r="4067" spans="1:13" x14ac:dyDescent="0.35">
      <c r="A4067" s="99">
        <v>627.4</v>
      </c>
      <c r="B4067" s="99">
        <v>37</v>
      </c>
      <c r="C4067" s="99" t="s">
        <v>142</v>
      </c>
      <c r="D4067" s="99">
        <v>23919</v>
      </c>
      <c r="E4067" s="99" t="s">
        <v>61</v>
      </c>
      <c r="F4067" s="99">
        <v>0.47</v>
      </c>
      <c r="G4067" s="99" t="s">
        <v>287</v>
      </c>
      <c r="H4067" s="99" t="s">
        <v>60</v>
      </c>
      <c r="I4067" s="99" t="s">
        <v>59</v>
      </c>
      <c r="J4067" s="99" t="s">
        <v>264</v>
      </c>
      <c r="K4067" s="99">
        <v>24814</v>
      </c>
      <c r="L4067" s="99">
        <v>37887</v>
      </c>
      <c r="M4067" s="99">
        <v>0.65494760735872404</v>
      </c>
    </row>
    <row r="4068" spans="1:13" x14ac:dyDescent="0.35">
      <c r="A4068" s="99">
        <v>630.4</v>
      </c>
      <c r="B4068" s="99">
        <v>37</v>
      </c>
      <c r="C4068" s="99" t="s">
        <v>142</v>
      </c>
      <c r="D4068" s="99">
        <v>23649</v>
      </c>
      <c r="E4068" s="99" t="s">
        <v>61</v>
      </c>
      <c r="F4068" s="99">
        <v>0.47</v>
      </c>
      <c r="G4068" s="99" t="s">
        <v>287</v>
      </c>
      <c r="H4068" s="99" t="s">
        <v>60</v>
      </c>
      <c r="I4068" s="99" t="s">
        <v>59</v>
      </c>
      <c r="J4068" s="99" t="s">
        <v>264</v>
      </c>
      <c r="K4068" s="99">
        <v>24814</v>
      </c>
      <c r="L4068" s="99">
        <v>37887</v>
      </c>
      <c r="M4068" s="99">
        <v>0.65494760735872404</v>
      </c>
    </row>
    <row r="4069" spans="1:13" x14ac:dyDescent="0.35">
      <c r="A4069" s="99">
        <v>633.4</v>
      </c>
      <c r="B4069" s="99">
        <v>37</v>
      </c>
      <c r="C4069" s="99" t="s">
        <v>142</v>
      </c>
      <c r="D4069" s="99">
        <v>23732</v>
      </c>
      <c r="E4069" s="99" t="s">
        <v>61</v>
      </c>
      <c r="F4069" s="99">
        <v>0.47</v>
      </c>
      <c r="G4069" s="99" t="s">
        <v>287</v>
      </c>
      <c r="H4069" s="99" t="s">
        <v>60</v>
      </c>
      <c r="I4069" s="99" t="s">
        <v>59</v>
      </c>
      <c r="J4069" s="99" t="s">
        <v>264</v>
      </c>
      <c r="K4069" s="99">
        <v>24814</v>
      </c>
      <c r="L4069" s="99">
        <v>37887</v>
      </c>
      <c r="M4069" s="99">
        <v>0.65494760735872404</v>
      </c>
    </row>
    <row r="4070" spans="1:13" x14ac:dyDescent="0.35">
      <c r="A4070" s="99">
        <v>636.4</v>
      </c>
      <c r="B4070" s="99">
        <v>37</v>
      </c>
      <c r="C4070" s="99" t="s">
        <v>142</v>
      </c>
      <c r="D4070" s="99">
        <v>23715</v>
      </c>
      <c r="E4070" s="99" t="s">
        <v>61</v>
      </c>
      <c r="F4070" s="99">
        <v>0.47</v>
      </c>
      <c r="G4070" s="99" t="s">
        <v>287</v>
      </c>
      <c r="H4070" s="99" t="s">
        <v>60</v>
      </c>
      <c r="I4070" s="99" t="s">
        <v>59</v>
      </c>
      <c r="J4070" s="99" t="s">
        <v>264</v>
      </c>
      <c r="K4070" s="99">
        <v>24814</v>
      </c>
      <c r="L4070" s="99">
        <v>37887</v>
      </c>
      <c r="M4070" s="99">
        <v>0.65494760735872404</v>
      </c>
    </row>
    <row r="4071" spans="1:13" x14ac:dyDescent="0.35">
      <c r="A4071" s="99">
        <v>639.4</v>
      </c>
      <c r="B4071" s="99">
        <v>37</v>
      </c>
      <c r="C4071" s="99" t="s">
        <v>142</v>
      </c>
      <c r="D4071" s="99">
        <v>23725</v>
      </c>
      <c r="E4071" s="99" t="s">
        <v>61</v>
      </c>
      <c r="F4071" s="99">
        <v>0.47</v>
      </c>
      <c r="G4071" s="99" t="s">
        <v>287</v>
      </c>
      <c r="H4071" s="99" t="s">
        <v>60</v>
      </c>
      <c r="I4071" s="99" t="s">
        <v>59</v>
      </c>
      <c r="J4071" s="99" t="s">
        <v>264</v>
      </c>
      <c r="K4071" s="99">
        <v>24814</v>
      </c>
      <c r="L4071" s="99">
        <v>37887</v>
      </c>
      <c r="M4071" s="99">
        <v>0.65494760735872404</v>
      </c>
    </row>
    <row r="4072" spans="1:13" x14ac:dyDescent="0.35">
      <c r="A4072" s="99">
        <v>642.4</v>
      </c>
      <c r="B4072" s="99">
        <v>37</v>
      </c>
      <c r="C4072" s="99" t="s">
        <v>142</v>
      </c>
      <c r="D4072" s="99">
        <v>23872</v>
      </c>
      <c r="E4072" s="99" t="s">
        <v>61</v>
      </c>
      <c r="F4072" s="99">
        <v>0.47</v>
      </c>
      <c r="G4072" s="99" t="s">
        <v>287</v>
      </c>
      <c r="H4072" s="99" t="s">
        <v>60</v>
      </c>
      <c r="I4072" s="99" t="s">
        <v>59</v>
      </c>
      <c r="J4072" s="99" t="s">
        <v>264</v>
      </c>
      <c r="K4072" s="99">
        <v>24814</v>
      </c>
      <c r="L4072" s="99">
        <v>37887</v>
      </c>
      <c r="M4072" s="99">
        <v>0.65494760735872404</v>
      </c>
    </row>
    <row r="4073" spans="1:13" x14ac:dyDescent="0.35">
      <c r="A4073" s="99">
        <v>645.4</v>
      </c>
      <c r="B4073" s="99">
        <v>37</v>
      </c>
      <c r="C4073" s="99" t="s">
        <v>142</v>
      </c>
      <c r="D4073" s="99">
        <v>23767</v>
      </c>
      <c r="E4073" s="99" t="s">
        <v>61</v>
      </c>
      <c r="F4073" s="99">
        <v>0.47</v>
      </c>
      <c r="G4073" s="99" t="s">
        <v>287</v>
      </c>
      <c r="H4073" s="99" t="s">
        <v>60</v>
      </c>
      <c r="I4073" s="99" t="s">
        <v>59</v>
      </c>
      <c r="J4073" s="99" t="s">
        <v>264</v>
      </c>
      <c r="K4073" s="99">
        <v>24814</v>
      </c>
      <c r="L4073" s="99">
        <v>37887</v>
      </c>
      <c r="M4073" s="99">
        <v>0.65494760735872404</v>
      </c>
    </row>
    <row r="4074" spans="1:13" x14ac:dyDescent="0.35">
      <c r="A4074" s="99">
        <v>648.4</v>
      </c>
      <c r="B4074" s="99">
        <v>37.1</v>
      </c>
      <c r="C4074" s="99" t="s">
        <v>142</v>
      </c>
      <c r="D4074" s="99">
        <v>23540</v>
      </c>
      <c r="E4074" s="99" t="s">
        <v>61</v>
      </c>
      <c r="F4074" s="99">
        <v>0.47</v>
      </c>
      <c r="G4074" s="99" t="s">
        <v>287</v>
      </c>
      <c r="H4074" s="99" t="s">
        <v>60</v>
      </c>
      <c r="I4074" s="99" t="s">
        <v>59</v>
      </c>
      <c r="J4074" s="99" t="s">
        <v>264</v>
      </c>
      <c r="K4074" s="99">
        <v>24814</v>
      </c>
      <c r="L4074" s="99">
        <v>37887</v>
      </c>
      <c r="M4074" s="99">
        <v>0.65494760735872404</v>
      </c>
    </row>
    <row r="4075" spans="1:13" x14ac:dyDescent="0.35">
      <c r="A4075" s="99">
        <v>651.4</v>
      </c>
      <c r="B4075" s="99">
        <v>37</v>
      </c>
      <c r="C4075" s="99" t="s">
        <v>142</v>
      </c>
      <c r="D4075" s="99">
        <v>23630</v>
      </c>
      <c r="E4075" s="99" t="s">
        <v>61</v>
      </c>
      <c r="F4075" s="99">
        <v>0.47</v>
      </c>
      <c r="G4075" s="99" t="s">
        <v>287</v>
      </c>
      <c r="H4075" s="99" t="s">
        <v>60</v>
      </c>
      <c r="I4075" s="99" t="s">
        <v>59</v>
      </c>
      <c r="J4075" s="99" t="s">
        <v>264</v>
      </c>
      <c r="K4075" s="99">
        <v>24814</v>
      </c>
      <c r="L4075" s="99">
        <v>37887</v>
      </c>
      <c r="M4075" s="99">
        <v>0.65494760735872404</v>
      </c>
    </row>
    <row r="4076" spans="1:13" x14ac:dyDescent="0.35">
      <c r="A4076" s="99">
        <v>654.4</v>
      </c>
      <c r="B4076" s="99">
        <v>37</v>
      </c>
      <c r="C4076" s="99" t="s">
        <v>142</v>
      </c>
      <c r="D4076" s="99">
        <v>23594</v>
      </c>
      <c r="E4076" s="99" t="s">
        <v>61</v>
      </c>
      <c r="F4076" s="99">
        <v>0.47</v>
      </c>
      <c r="G4076" s="99" t="s">
        <v>287</v>
      </c>
      <c r="H4076" s="99" t="s">
        <v>60</v>
      </c>
      <c r="I4076" s="99" t="s">
        <v>59</v>
      </c>
      <c r="J4076" s="99" t="s">
        <v>264</v>
      </c>
      <c r="K4076" s="99">
        <v>24814</v>
      </c>
      <c r="L4076" s="99">
        <v>37887</v>
      </c>
      <c r="M4076" s="99">
        <v>0.65494760735872404</v>
      </c>
    </row>
    <row r="4077" spans="1:13" x14ac:dyDescent="0.35">
      <c r="A4077" s="99">
        <v>657.4</v>
      </c>
      <c r="B4077" s="99">
        <v>37</v>
      </c>
      <c r="C4077" s="99" t="s">
        <v>142</v>
      </c>
      <c r="D4077" s="99">
        <v>23502</v>
      </c>
      <c r="E4077" s="99" t="s">
        <v>61</v>
      </c>
      <c r="F4077" s="99">
        <v>0.47</v>
      </c>
      <c r="G4077" s="99" t="s">
        <v>287</v>
      </c>
      <c r="H4077" s="99" t="s">
        <v>60</v>
      </c>
      <c r="I4077" s="99" t="s">
        <v>59</v>
      </c>
      <c r="J4077" s="99" t="s">
        <v>264</v>
      </c>
      <c r="K4077" s="99">
        <v>24814</v>
      </c>
      <c r="L4077" s="99">
        <v>37887</v>
      </c>
      <c r="M4077" s="99">
        <v>0.65494760735872404</v>
      </c>
    </row>
    <row r="4078" spans="1:13" x14ac:dyDescent="0.35">
      <c r="A4078" s="99">
        <v>660.4</v>
      </c>
      <c r="B4078" s="99">
        <v>37</v>
      </c>
      <c r="C4078" s="99" t="s">
        <v>142</v>
      </c>
      <c r="D4078" s="99">
        <v>23652</v>
      </c>
      <c r="E4078" s="99" t="s">
        <v>61</v>
      </c>
      <c r="F4078" s="99">
        <v>0.47</v>
      </c>
      <c r="G4078" s="99" t="s">
        <v>287</v>
      </c>
      <c r="H4078" s="99" t="s">
        <v>60</v>
      </c>
      <c r="I4078" s="99" t="s">
        <v>59</v>
      </c>
      <c r="J4078" s="99" t="s">
        <v>264</v>
      </c>
      <c r="K4078" s="99">
        <v>24814</v>
      </c>
      <c r="L4078" s="99">
        <v>37887</v>
      </c>
      <c r="M4078" s="99">
        <v>0.65494760735872404</v>
      </c>
    </row>
    <row r="4079" spans="1:13" x14ac:dyDescent="0.35">
      <c r="A4079" s="99">
        <v>663.4</v>
      </c>
      <c r="B4079" s="99">
        <v>37</v>
      </c>
      <c r="C4079" s="99" t="s">
        <v>142</v>
      </c>
      <c r="D4079" s="99">
        <v>23767</v>
      </c>
      <c r="E4079" s="99" t="s">
        <v>61</v>
      </c>
      <c r="F4079" s="99">
        <v>0.47</v>
      </c>
      <c r="G4079" s="99" t="s">
        <v>287</v>
      </c>
      <c r="H4079" s="99" t="s">
        <v>60</v>
      </c>
      <c r="I4079" s="99" t="s">
        <v>59</v>
      </c>
      <c r="J4079" s="99" t="s">
        <v>264</v>
      </c>
      <c r="K4079" s="99">
        <v>24814</v>
      </c>
      <c r="L4079" s="99">
        <v>37887</v>
      </c>
      <c r="M4079" s="99">
        <v>0.65494760735872404</v>
      </c>
    </row>
    <row r="4080" spans="1:13" x14ac:dyDescent="0.35">
      <c r="A4080" s="99">
        <v>666.4</v>
      </c>
      <c r="B4080" s="99">
        <v>37</v>
      </c>
      <c r="C4080" s="99" t="s">
        <v>142</v>
      </c>
      <c r="D4080" s="99">
        <v>23886</v>
      </c>
      <c r="E4080" s="99" t="s">
        <v>61</v>
      </c>
      <c r="F4080" s="99">
        <v>0.47</v>
      </c>
      <c r="G4080" s="99" t="s">
        <v>287</v>
      </c>
      <c r="H4080" s="99" t="s">
        <v>60</v>
      </c>
      <c r="I4080" s="99" t="s">
        <v>59</v>
      </c>
      <c r="J4080" s="99" t="s">
        <v>264</v>
      </c>
      <c r="K4080" s="99">
        <v>24814</v>
      </c>
      <c r="L4080" s="99">
        <v>37887</v>
      </c>
      <c r="M4080" s="99">
        <v>0.65494760735872404</v>
      </c>
    </row>
    <row r="4081" spans="1:13" x14ac:dyDescent="0.35">
      <c r="A4081" s="99">
        <v>669.4</v>
      </c>
      <c r="B4081" s="99">
        <v>37</v>
      </c>
      <c r="C4081" s="99" t="s">
        <v>142</v>
      </c>
      <c r="D4081" s="99">
        <v>23995</v>
      </c>
      <c r="E4081" s="99" t="s">
        <v>61</v>
      </c>
      <c r="F4081" s="99">
        <v>0.47</v>
      </c>
      <c r="G4081" s="99" t="s">
        <v>287</v>
      </c>
      <c r="H4081" s="99" t="s">
        <v>60</v>
      </c>
      <c r="I4081" s="99" t="s">
        <v>59</v>
      </c>
      <c r="J4081" s="99" t="s">
        <v>264</v>
      </c>
      <c r="K4081" s="99">
        <v>24814</v>
      </c>
      <c r="L4081" s="99">
        <v>37887</v>
      </c>
      <c r="M4081" s="99">
        <v>0.65494760735872404</v>
      </c>
    </row>
    <row r="4082" spans="1:13" x14ac:dyDescent="0.35">
      <c r="A4082" s="99">
        <v>672.4</v>
      </c>
      <c r="B4082" s="99">
        <v>37</v>
      </c>
      <c r="C4082" s="99" t="s">
        <v>142</v>
      </c>
      <c r="D4082" s="99">
        <v>24087</v>
      </c>
      <c r="E4082" s="99" t="s">
        <v>61</v>
      </c>
      <c r="F4082" s="99">
        <v>0.47</v>
      </c>
      <c r="G4082" s="99" t="s">
        <v>287</v>
      </c>
      <c r="H4082" s="99" t="s">
        <v>60</v>
      </c>
      <c r="I4082" s="99" t="s">
        <v>59</v>
      </c>
      <c r="J4082" s="99" t="s">
        <v>264</v>
      </c>
      <c r="K4082" s="99">
        <v>24814</v>
      </c>
      <c r="L4082" s="99">
        <v>37887</v>
      </c>
      <c r="M4082" s="99">
        <v>0.65494760735872404</v>
      </c>
    </row>
    <row r="4083" spans="1:13" x14ac:dyDescent="0.35">
      <c r="A4083" s="99">
        <v>675.4</v>
      </c>
      <c r="B4083" s="99">
        <v>37</v>
      </c>
      <c r="C4083" s="99" t="s">
        <v>142</v>
      </c>
      <c r="D4083" s="99">
        <v>24007</v>
      </c>
      <c r="E4083" s="99" t="s">
        <v>61</v>
      </c>
      <c r="F4083" s="99">
        <v>0.47</v>
      </c>
      <c r="G4083" s="99" t="s">
        <v>287</v>
      </c>
      <c r="H4083" s="99" t="s">
        <v>60</v>
      </c>
      <c r="I4083" s="99" t="s">
        <v>59</v>
      </c>
      <c r="J4083" s="99" t="s">
        <v>264</v>
      </c>
      <c r="K4083" s="99">
        <v>24814</v>
      </c>
      <c r="L4083" s="99">
        <v>37887</v>
      </c>
      <c r="M4083" s="99">
        <v>0.65494760735872404</v>
      </c>
    </row>
    <row r="4084" spans="1:13" x14ac:dyDescent="0.35">
      <c r="A4084" s="99">
        <v>678.4</v>
      </c>
      <c r="B4084" s="99">
        <v>37</v>
      </c>
      <c r="C4084" s="99" t="s">
        <v>142</v>
      </c>
      <c r="D4084" s="99">
        <v>23816</v>
      </c>
      <c r="E4084" s="99" t="s">
        <v>61</v>
      </c>
      <c r="F4084" s="99">
        <v>0.47</v>
      </c>
      <c r="G4084" s="99" t="s">
        <v>287</v>
      </c>
      <c r="H4084" s="99" t="s">
        <v>60</v>
      </c>
      <c r="I4084" s="99" t="s">
        <v>59</v>
      </c>
      <c r="J4084" s="99" t="s">
        <v>264</v>
      </c>
      <c r="K4084" s="99">
        <v>24814</v>
      </c>
      <c r="L4084" s="99">
        <v>37887</v>
      </c>
      <c r="M4084" s="99">
        <v>0.65494760735872404</v>
      </c>
    </row>
    <row r="4085" spans="1:13" x14ac:dyDescent="0.35">
      <c r="A4085" s="99">
        <v>681.4</v>
      </c>
      <c r="B4085" s="99">
        <v>37</v>
      </c>
      <c r="C4085" s="99" t="s">
        <v>142</v>
      </c>
      <c r="D4085" s="99">
        <v>23557</v>
      </c>
      <c r="E4085" s="99" t="s">
        <v>61</v>
      </c>
      <c r="F4085" s="99">
        <v>0.47</v>
      </c>
      <c r="G4085" s="99" t="s">
        <v>287</v>
      </c>
      <c r="H4085" s="99" t="s">
        <v>60</v>
      </c>
      <c r="I4085" s="99" t="s">
        <v>59</v>
      </c>
      <c r="J4085" s="99" t="s">
        <v>264</v>
      </c>
      <c r="K4085" s="99">
        <v>24814</v>
      </c>
      <c r="L4085" s="99">
        <v>37887</v>
      </c>
      <c r="M4085" s="99">
        <v>0.65494760735872404</v>
      </c>
    </row>
    <row r="4086" spans="1:13" x14ac:dyDescent="0.35">
      <c r="A4086" s="99">
        <v>684.4</v>
      </c>
      <c r="B4086" s="99">
        <v>37</v>
      </c>
      <c r="C4086" s="99" t="s">
        <v>142</v>
      </c>
      <c r="D4086" s="99">
        <v>23748</v>
      </c>
      <c r="E4086" s="99" t="s">
        <v>61</v>
      </c>
      <c r="F4086" s="99">
        <v>0.47</v>
      </c>
      <c r="G4086" s="99" t="s">
        <v>287</v>
      </c>
      <c r="H4086" s="99" t="s">
        <v>60</v>
      </c>
      <c r="I4086" s="99" t="s">
        <v>59</v>
      </c>
      <c r="J4086" s="99" t="s">
        <v>264</v>
      </c>
      <c r="K4086" s="99">
        <v>24814</v>
      </c>
      <c r="L4086" s="99">
        <v>37887</v>
      </c>
      <c r="M4086" s="99">
        <v>0.65494760735872404</v>
      </c>
    </row>
    <row r="4087" spans="1:13" x14ac:dyDescent="0.35">
      <c r="A4087" s="99">
        <v>687.4</v>
      </c>
      <c r="B4087" s="99">
        <v>37</v>
      </c>
      <c r="C4087" s="99" t="s">
        <v>142</v>
      </c>
      <c r="D4087" s="99">
        <v>23455</v>
      </c>
      <c r="E4087" s="99" t="s">
        <v>61</v>
      </c>
      <c r="F4087" s="99">
        <v>0.47</v>
      </c>
      <c r="G4087" s="99" t="s">
        <v>287</v>
      </c>
      <c r="H4087" s="99" t="s">
        <v>60</v>
      </c>
      <c r="I4087" s="99" t="s">
        <v>59</v>
      </c>
      <c r="J4087" s="99" t="s">
        <v>264</v>
      </c>
      <c r="K4087" s="99">
        <v>24814</v>
      </c>
      <c r="L4087" s="99">
        <v>37887</v>
      </c>
      <c r="M4087" s="99">
        <v>0.65494760735872404</v>
      </c>
    </row>
    <row r="4088" spans="1:13" x14ac:dyDescent="0.35">
      <c r="A4088" s="99">
        <v>690.4</v>
      </c>
      <c r="B4088" s="99">
        <v>37</v>
      </c>
      <c r="C4088" s="99" t="s">
        <v>142</v>
      </c>
      <c r="D4088" s="99">
        <v>23666</v>
      </c>
      <c r="E4088" s="99" t="s">
        <v>61</v>
      </c>
      <c r="F4088" s="99">
        <v>0.47</v>
      </c>
      <c r="G4088" s="99" t="s">
        <v>287</v>
      </c>
      <c r="H4088" s="99" t="s">
        <v>60</v>
      </c>
      <c r="I4088" s="99" t="s">
        <v>59</v>
      </c>
      <c r="J4088" s="99" t="s">
        <v>264</v>
      </c>
      <c r="K4088" s="99">
        <v>24814</v>
      </c>
      <c r="L4088" s="99">
        <v>37887</v>
      </c>
      <c r="M4088" s="99">
        <v>0.65494760735872404</v>
      </c>
    </row>
    <row r="4089" spans="1:13" x14ac:dyDescent="0.35">
      <c r="A4089" s="99">
        <v>693.4</v>
      </c>
      <c r="B4089" s="99">
        <v>36.9</v>
      </c>
      <c r="C4089" s="99" t="s">
        <v>142</v>
      </c>
      <c r="D4089" s="99">
        <v>24144</v>
      </c>
      <c r="E4089" s="99" t="s">
        <v>61</v>
      </c>
      <c r="F4089" s="99">
        <v>0.47</v>
      </c>
      <c r="G4089" s="99" t="s">
        <v>287</v>
      </c>
      <c r="H4089" s="99" t="s">
        <v>60</v>
      </c>
      <c r="I4089" s="99" t="s">
        <v>59</v>
      </c>
      <c r="J4089" s="99" t="s">
        <v>264</v>
      </c>
      <c r="K4089" s="99">
        <v>24814</v>
      </c>
      <c r="L4089" s="99">
        <v>37887</v>
      </c>
      <c r="M4089" s="99">
        <v>0.65494760735872404</v>
      </c>
    </row>
    <row r="4090" spans="1:13" x14ac:dyDescent="0.35">
      <c r="A4090" s="99">
        <v>696.4</v>
      </c>
      <c r="B4090" s="99">
        <v>37</v>
      </c>
      <c r="C4090" s="99" t="s">
        <v>142</v>
      </c>
      <c r="D4090" s="99">
        <v>23800</v>
      </c>
      <c r="E4090" s="99" t="s">
        <v>61</v>
      </c>
      <c r="F4090" s="99">
        <v>0.47</v>
      </c>
      <c r="G4090" s="99" t="s">
        <v>287</v>
      </c>
      <c r="H4090" s="99" t="s">
        <v>60</v>
      </c>
      <c r="I4090" s="99" t="s">
        <v>59</v>
      </c>
      <c r="J4090" s="99" t="s">
        <v>264</v>
      </c>
      <c r="K4090" s="99">
        <v>24814</v>
      </c>
      <c r="L4090" s="99">
        <v>37887</v>
      </c>
      <c r="M4090" s="99">
        <v>0.65494760735872404</v>
      </c>
    </row>
    <row r="4091" spans="1:13" x14ac:dyDescent="0.35">
      <c r="A4091" s="99">
        <v>699.4</v>
      </c>
      <c r="B4091" s="99">
        <v>37</v>
      </c>
      <c r="C4091" s="99" t="s">
        <v>142</v>
      </c>
      <c r="D4091" s="99">
        <v>23946</v>
      </c>
      <c r="E4091" s="99" t="s">
        <v>61</v>
      </c>
      <c r="F4091" s="99">
        <v>0.47</v>
      </c>
      <c r="G4091" s="99" t="s">
        <v>287</v>
      </c>
      <c r="H4091" s="99" t="s">
        <v>60</v>
      </c>
      <c r="I4091" s="99" t="s">
        <v>59</v>
      </c>
      <c r="J4091" s="99" t="s">
        <v>264</v>
      </c>
      <c r="K4091" s="99">
        <v>24814</v>
      </c>
      <c r="L4091" s="99">
        <v>37887</v>
      </c>
      <c r="M4091" s="99">
        <v>0.65494760735872404</v>
      </c>
    </row>
    <row r="4092" spans="1:13" x14ac:dyDescent="0.35">
      <c r="A4092" s="99">
        <v>702.4</v>
      </c>
      <c r="B4092" s="99">
        <v>37</v>
      </c>
      <c r="C4092" s="99" t="s">
        <v>142</v>
      </c>
      <c r="D4092" s="99">
        <v>23643</v>
      </c>
      <c r="E4092" s="99" t="s">
        <v>61</v>
      </c>
      <c r="F4092" s="99">
        <v>0.47</v>
      </c>
      <c r="G4092" s="99" t="s">
        <v>287</v>
      </c>
      <c r="H4092" s="99" t="s">
        <v>60</v>
      </c>
      <c r="I4092" s="99" t="s">
        <v>59</v>
      </c>
      <c r="J4092" s="99" t="s">
        <v>264</v>
      </c>
      <c r="K4092" s="99">
        <v>24814</v>
      </c>
      <c r="L4092" s="99">
        <v>37887</v>
      </c>
      <c r="M4092" s="99">
        <v>0.65494760735872404</v>
      </c>
    </row>
    <row r="4093" spans="1:13" x14ac:dyDescent="0.35">
      <c r="A4093" s="99">
        <v>705.4</v>
      </c>
      <c r="B4093" s="99">
        <v>37</v>
      </c>
      <c r="C4093" s="99" t="s">
        <v>142</v>
      </c>
      <c r="D4093" s="99">
        <v>23679</v>
      </c>
      <c r="E4093" s="99" t="s">
        <v>61</v>
      </c>
      <c r="F4093" s="99">
        <v>0.47</v>
      </c>
      <c r="G4093" s="99" t="s">
        <v>287</v>
      </c>
      <c r="H4093" s="99" t="s">
        <v>60</v>
      </c>
      <c r="I4093" s="99" t="s">
        <v>59</v>
      </c>
      <c r="J4093" s="99" t="s">
        <v>264</v>
      </c>
      <c r="K4093" s="99">
        <v>24814</v>
      </c>
      <c r="L4093" s="99">
        <v>37887</v>
      </c>
      <c r="M4093" s="99">
        <v>0.65494760735872404</v>
      </c>
    </row>
    <row r="4094" spans="1:13" x14ac:dyDescent="0.35">
      <c r="A4094" s="99">
        <v>708.4</v>
      </c>
      <c r="B4094" s="99">
        <v>37</v>
      </c>
      <c r="C4094" s="99" t="s">
        <v>142</v>
      </c>
      <c r="D4094" s="99">
        <v>23865</v>
      </c>
      <c r="E4094" s="99" t="s">
        <v>61</v>
      </c>
      <c r="F4094" s="99">
        <v>0.47</v>
      </c>
      <c r="G4094" s="99" t="s">
        <v>287</v>
      </c>
      <c r="H4094" s="99" t="s">
        <v>60</v>
      </c>
      <c r="I4094" s="99" t="s">
        <v>59</v>
      </c>
      <c r="J4094" s="99" t="s">
        <v>264</v>
      </c>
      <c r="K4094" s="99">
        <v>24814</v>
      </c>
      <c r="L4094" s="99">
        <v>37887</v>
      </c>
      <c r="M4094" s="99">
        <v>0.65494760735872404</v>
      </c>
    </row>
    <row r="4095" spans="1:13" x14ac:dyDescent="0.35">
      <c r="A4095" s="99">
        <v>711.4</v>
      </c>
      <c r="B4095" s="99">
        <v>37</v>
      </c>
      <c r="C4095" s="99" t="s">
        <v>142</v>
      </c>
      <c r="D4095" s="99">
        <v>23654</v>
      </c>
      <c r="E4095" s="99" t="s">
        <v>61</v>
      </c>
      <c r="F4095" s="99">
        <v>0.47</v>
      </c>
      <c r="G4095" s="99" t="s">
        <v>287</v>
      </c>
      <c r="H4095" s="99" t="s">
        <v>60</v>
      </c>
      <c r="I4095" s="99" t="s">
        <v>59</v>
      </c>
      <c r="J4095" s="99" t="s">
        <v>264</v>
      </c>
      <c r="K4095" s="99">
        <v>24814</v>
      </c>
      <c r="L4095" s="99">
        <v>37887</v>
      </c>
      <c r="M4095" s="99">
        <v>0.65494760735872404</v>
      </c>
    </row>
    <row r="4096" spans="1:13" x14ac:dyDescent="0.35">
      <c r="A4096" s="99">
        <v>714.4</v>
      </c>
      <c r="B4096" s="99">
        <v>37</v>
      </c>
      <c r="C4096" s="99" t="s">
        <v>142</v>
      </c>
      <c r="D4096" s="99">
        <v>23903</v>
      </c>
      <c r="E4096" s="99" t="s">
        <v>61</v>
      </c>
      <c r="F4096" s="99">
        <v>0.47</v>
      </c>
      <c r="G4096" s="99" t="s">
        <v>287</v>
      </c>
      <c r="H4096" s="99" t="s">
        <v>60</v>
      </c>
      <c r="I4096" s="99" t="s">
        <v>59</v>
      </c>
      <c r="J4096" s="99" t="s">
        <v>264</v>
      </c>
      <c r="K4096" s="99">
        <v>24814</v>
      </c>
      <c r="L4096" s="99">
        <v>37887</v>
      </c>
      <c r="M4096" s="99">
        <v>0.65494760735872404</v>
      </c>
    </row>
    <row r="4097" spans="1:13" x14ac:dyDescent="0.35">
      <c r="A4097" s="99">
        <v>717.4</v>
      </c>
      <c r="B4097" s="99">
        <v>37</v>
      </c>
      <c r="C4097" s="99" t="s">
        <v>142</v>
      </c>
      <c r="D4097" s="99">
        <v>23793</v>
      </c>
      <c r="E4097" s="99" t="s">
        <v>61</v>
      </c>
      <c r="F4097" s="99">
        <v>0.47</v>
      </c>
      <c r="G4097" s="99" t="s">
        <v>287</v>
      </c>
      <c r="H4097" s="99" t="s">
        <v>60</v>
      </c>
      <c r="I4097" s="99" t="s">
        <v>59</v>
      </c>
      <c r="J4097" s="99" t="s">
        <v>264</v>
      </c>
      <c r="K4097" s="99">
        <v>24814</v>
      </c>
      <c r="L4097" s="99">
        <v>37887</v>
      </c>
      <c r="M4097" s="99">
        <v>0.65494760735872404</v>
      </c>
    </row>
    <row r="4098" spans="1:13" x14ac:dyDescent="0.35">
      <c r="A4098" s="99">
        <v>720.4</v>
      </c>
      <c r="B4098" s="99">
        <v>37</v>
      </c>
      <c r="C4098" s="99" t="s">
        <v>142</v>
      </c>
      <c r="D4098" s="99">
        <v>23868</v>
      </c>
      <c r="E4098" s="99" t="s">
        <v>61</v>
      </c>
      <c r="F4098" s="99">
        <v>0.47</v>
      </c>
      <c r="G4098" s="99" t="s">
        <v>287</v>
      </c>
      <c r="H4098" s="99" t="s">
        <v>60</v>
      </c>
      <c r="I4098" s="99" t="s">
        <v>59</v>
      </c>
      <c r="J4098" s="99" t="s">
        <v>264</v>
      </c>
      <c r="K4098" s="99">
        <v>24814</v>
      </c>
      <c r="L4098" s="99">
        <v>37887</v>
      </c>
      <c r="M4098" s="99">
        <v>0.65494760735872404</v>
      </c>
    </row>
    <row r="4099" spans="1:13" x14ac:dyDescent="0.35">
      <c r="A4099" s="99">
        <v>0.4</v>
      </c>
      <c r="B4099" s="99">
        <v>37</v>
      </c>
      <c r="C4099" s="99" t="s">
        <v>277</v>
      </c>
      <c r="D4099" s="99">
        <v>15</v>
      </c>
      <c r="E4099" s="99" t="s">
        <v>61</v>
      </c>
      <c r="F4099" s="99">
        <v>0.26</v>
      </c>
      <c r="G4099" s="99" t="s">
        <v>287</v>
      </c>
      <c r="H4099" s="99" t="s">
        <v>60</v>
      </c>
      <c r="I4099" s="99" t="s">
        <v>59</v>
      </c>
      <c r="J4099" s="99" t="s">
        <v>264</v>
      </c>
      <c r="K4099" s="99">
        <v>18089</v>
      </c>
      <c r="L4099" s="99">
        <v>28108</v>
      </c>
      <c r="M4099" s="99">
        <v>0.64355343674398702</v>
      </c>
    </row>
    <row r="4100" spans="1:13" x14ac:dyDescent="0.35">
      <c r="A4100" s="99">
        <v>3.4</v>
      </c>
      <c r="B4100" s="99">
        <v>37</v>
      </c>
      <c r="C4100" s="99" t="s">
        <v>277</v>
      </c>
      <c r="D4100" s="99">
        <v>15</v>
      </c>
      <c r="E4100" s="99" t="s">
        <v>61</v>
      </c>
      <c r="F4100" s="99">
        <v>0.26</v>
      </c>
      <c r="G4100" s="99" t="s">
        <v>287</v>
      </c>
      <c r="H4100" s="99" t="s">
        <v>60</v>
      </c>
      <c r="I4100" s="99" t="s">
        <v>59</v>
      </c>
      <c r="J4100" s="99" t="s">
        <v>264</v>
      </c>
      <c r="K4100" s="99">
        <v>18089</v>
      </c>
      <c r="L4100" s="99">
        <v>28108</v>
      </c>
      <c r="M4100" s="99">
        <v>0.64355343674398702</v>
      </c>
    </row>
    <row r="4101" spans="1:13" x14ac:dyDescent="0.35">
      <c r="A4101" s="99">
        <v>6.4</v>
      </c>
      <c r="B4101" s="99">
        <v>37</v>
      </c>
      <c r="C4101" s="99" t="s">
        <v>277</v>
      </c>
      <c r="D4101" s="99">
        <v>15</v>
      </c>
      <c r="E4101" s="99" t="s">
        <v>61</v>
      </c>
      <c r="F4101" s="99">
        <v>0.26</v>
      </c>
      <c r="G4101" s="99" t="s">
        <v>287</v>
      </c>
      <c r="H4101" s="99" t="s">
        <v>60</v>
      </c>
      <c r="I4101" s="99" t="s">
        <v>59</v>
      </c>
      <c r="J4101" s="99" t="s">
        <v>264</v>
      </c>
      <c r="K4101" s="99">
        <v>18089</v>
      </c>
      <c r="L4101" s="99">
        <v>28108</v>
      </c>
      <c r="M4101" s="99">
        <v>0.64355343674398702</v>
      </c>
    </row>
    <row r="4102" spans="1:13" x14ac:dyDescent="0.35">
      <c r="A4102" s="99">
        <v>9.4</v>
      </c>
      <c r="B4102" s="99">
        <v>37</v>
      </c>
      <c r="C4102" s="99" t="s">
        <v>277</v>
      </c>
      <c r="D4102" s="99">
        <v>21</v>
      </c>
      <c r="E4102" s="99" t="s">
        <v>61</v>
      </c>
      <c r="F4102" s="99">
        <v>0.26</v>
      </c>
      <c r="G4102" s="99" t="s">
        <v>287</v>
      </c>
      <c r="H4102" s="99" t="s">
        <v>60</v>
      </c>
      <c r="I4102" s="99" t="s">
        <v>59</v>
      </c>
      <c r="J4102" s="99" t="s">
        <v>264</v>
      </c>
      <c r="K4102" s="99">
        <v>18089</v>
      </c>
      <c r="L4102" s="99">
        <v>28108</v>
      </c>
      <c r="M4102" s="99">
        <v>0.64355343674398702</v>
      </c>
    </row>
    <row r="4103" spans="1:13" x14ac:dyDescent="0.35">
      <c r="A4103" s="99">
        <v>12.4</v>
      </c>
      <c r="B4103" s="99">
        <v>37</v>
      </c>
      <c r="C4103" s="99" t="s">
        <v>277</v>
      </c>
      <c r="D4103" s="99">
        <v>31</v>
      </c>
      <c r="E4103" s="99" t="s">
        <v>61</v>
      </c>
      <c r="F4103" s="99">
        <v>0.26</v>
      </c>
      <c r="G4103" s="99" t="s">
        <v>287</v>
      </c>
      <c r="H4103" s="99" t="s">
        <v>60</v>
      </c>
      <c r="I4103" s="99" t="s">
        <v>59</v>
      </c>
      <c r="J4103" s="99" t="s">
        <v>264</v>
      </c>
      <c r="K4103" s="99">
        <v>18089</v>
      </c>
      <c r="L4103" s="99">
        <v>28108</v>
      </c>
      <c r="M4103" s="99">
        <v>0.64355343674398702</v>
      </c>
    </row>
    <row r="4104" spans="1:13" x14ac:dyDescent="0.35">
      <c r="A4104" s="99">
        <v>15.4</v>
      </c>
      <c r="B4104" s="99">
        <v>37</v>
      </c>
      <c r="C4104" s="99" t="s">
        <v>277</v>
      </c>
      <c r="D4104" s="99">
        <v>72</v>
      </c>
      <c r="E4104" s="99" t="s">
        <v>61</v>
      </c>
      <c r="F4104" s="99">
        <v>0.26</v>
      </c>
      <c r="G4104" s="99" t="s">
        <v>287</v>
      </c>
      <c r="H4104" s="99" t="s">
        <v>60</v>
      </c>
      <c r="I4104" s="99" t="s">
        <v>59</v>
      </c>
      <c r="J4104" s="99" t="s">
        <v>264</v>
      </c>
      <c r="K4104" s="99">
        <v>18089</v>
      </c>
      <c r="L4104" s="99">
        <v>28108</v>
      </c>
      <c r="M4104" s="99">
        <v>0.64355343674398702</v>
      </c>
    </row>
    <row r="4105" spans="1:13" x14ac:dyDescent="0.35">
      <c r="A4105" s="99">
        <v>18.399999999999999</v>
      </c>
      <c r="B4105" s="99">
        <v>37</v>
      </c>
      <c r="C4105" s="99" t="s">
        <v>277</v>
      </c>
      <c r="D4105" s="99">
        <v>138</v>
      </c>
      <c r="E4105" s="99" t="s">
        <v>61</v>
      </c>
      <c r="F4105" s="99">
        <v>0.26</v>
      </c>
      <c r="G4105" s="99" t="s">
        <v>287</v>
      </c>
      <c r="H4105" s="99" t="s">
        <v>60</v>
      </c>
      <c r="I4105" s="99" t="s">
        <v>59</v>
      </c>
      <c r="J4105" s="99" t="s">
        <v>264</v>
      </c>
      <c r="K4105" s="99">
        <v>18089</v>
      </c>
      <c r="L4105" s="99">
        <v>28108</v>
      </c>
      <c r="M4105" s="99">
        <v>0.64355343674398702</v>
      </c>
    </row>
    <row r="4106" spans="1:13" x14ac:dyDescent="0.35">
      <c r="A4106" s="99">
        <v>21.4</v>
      </c>
      <c r="B4106" s="99">
        <v>37</v>
      </c>
      <c r="C4106" s="99" t="s">
        <v>277</v>
      </c>
      <c r="D4106" s="99">
        <v>265</v>
      </c>
      <c r="E4106" s="99" t="s">
        <v>61</v>
      </c>
      <c r="F4106" s="99">
        <v>0.26</v>
      </c>
      <c r="G4106" s="99" t="s">
        <v>287</v>
      </c>
      <c r="H4106" s="99" t="s">
        <v>60</v>
      </c>
      <c r="I4106" s="99" t="s">
        <v>59</v>
      </c>
      <c r="J4106" s="99" t="s">
        <v>264</v>
      </c>
      <c r="K4106" s="99">
        <v>18089</v>
      </c>
      <c r="L4106" s="99">
        <v>28108</v>
      </c>
      <c r="M4106" s="99">
        <v>0.64355343674398702</v>
      </c>
    </row>
    <row r="4107" spans="1:13" x14ac:dyDescent="0.35">
      <c r="A4107" s="99">
        <v>24.4</v>
      </c>
      <c r="B4107" s="99">
        <v>37</v>
      </c>
      <c r="C4107" s="99" t="s">
        <v>277</v>
      </c>
      <c r="D4107" s="99">
        <v>442</v>
      </c>
      <c r="E4107" s="99" t="s">
        <v>61</v>
      </c>
      <c r="F4107" s="99">
        <v>0.26</v>
      </c>
      <c r="G4107" s="99" t="s">
        <v>287</v>
      </c>
      <c r="H4107" s="99" t="s">
        <v>60</v>
      </c>
      <c r="I4107" s="99" t="s">
        <v>59</v>
      </c>
      <c r="J4107" s="99" t="s">
        <v>264</v>
      </c>
      <c r="K4107" s="99">
        <v>18089</v>
      </c>
      <c r="L4107" s="99">
        <v>28108</v>
      </c>
      <c r="M4107" s="99">
        <v>0.64355343674398702</v>
      </c>
    </row>
    <row r="4108" spans="1:13" x14ac:dyDescent="0.35">
      <c r="A4108" s="99">
        <v>27.4</v>
      </c>
      <c r="B4108" s="99">
        <v>37</v>
      </c>
      <c r="C4108" s="99" t="s">
        <v>277</v>
      </c>
      <c r="D4108" s="99">
        <v>700</v>
      </c>
      <c r="E4108" s="99" t="s">
        <v>61</v>
      </c>
      <c r="F4108" s="99">
        <v>0.26</v>
      </c>
      <c r="G4108" s="99" t="s">
        <v>287</v>
      </c>
      <c r="H4108" s="99" t="s">
        <v>60</v>
      </c>
      <c r="I4108" s="99" t="s">
        <v>59</v>
      </c>
      <c r="J4108" s="99" t="s">
        <v>264</v>
      </c>
      <c r="K4108" s="99">
        <v>18089</v>
      </c>
      <c r="L4108" s="99">
        <v>28108</v>
      </c>
      <c r="M4108" s="99">
        <v>0.64355343674398702</v>
      </c>
    </row>
    <row r="4109" spans="1:13" x14ac:dyDescent="0.35">
      <c r="A4109" s="99">
        <v>30.4</v>
      </c>
      <c r="B4109" s="99">
        <v>37</v>
      </c>
      <c r="C4109" s="99" t="s">
        <v>277</v>
      </c>
      <c r="D4109" s="99">
        <v>1024</v>
      </c>
      <c r="E4109" s="99" t="s">
        <v>61</v>
      </c>
      <c r="F4109" s="99">
        <v>0.26</v>
      </c>
      <c r="G4109" s="99" t="s">
        <v>287</v>
      </c>
      <c r="H4109" s="99" t="s">
        <v>60</v>
      </c>
      <c r="I4109" s="99" t="s">
        <v>59</v>
      </c>
      <c r="J4109" s="99" t="s">
        <v>264</v>
      </c>
      <c r="K4109" s="99">
        <v>18089</v>
      </c>
      <c r="L4109" s="99">
        <v>28108</v>
      </c>
      <c r="M4109" s="99">
        <v>0.64355343674398702</v>
      </c>
    </row>
    <row r="4110" spans="1:13" x14ac:dyDescent="0.35">
      <c r="A4110" s="99">
        <v>33.4</v>
      </c>
      <c r="B4110" s="99">
        <v>37</v>
      </c>
      <c r="C4110" s="99" t="s">
        <v>277</v>
      </c>
      <c r="D4110" s="99">
        <v>1442</v>
      </c>
      <c r="E4110" s="99" t="s">
        <v>61</v>
      </c>
      <c r="F4110" s="99">
        <v>0.26</v>
      </c>
      <c r="G4110" s="99" t="s">
        <v>287</v>
      </c>
      <c r="H4110" s="99" t="s">
        <v>60</v>
      </c>
      <c r="I4110" s="99" t="s">
        <v>59</v>
      </c>
      <c r="J4110" s="99" t="s">
        <v>264</v>
      </c>
      <c r="K4110" s="99">
        <v>18089</v>
      </c>
      <c r="L4110" s="99">
        <v>28108</v>
      </c>
      <c r="M4110" s="99">
        <v>0.64355343674398702</v>
      </c>
    </row>
    <row r="4111" spans="1:13" x14ac:dyDescent="0.35">
      <c r="A4111" s="99">
        <v>36.4</v>
      </c>
      <c r="B4111" s="99">
        <v>37</v>
      </c>
      <c r="C4111" s="99" t="s">
        <v>277</v>
      </c>
      <c r="D4111" s="99">
        <v>1908</v>
      </c>
      <c r="E4111" s="99" t="s">
        <v>61</v>
      </c>
      <c r="F4111" s="99">
        <v>0.26</v>
      </c>
      <c r="G4111" s="99" t="s">
        <v>287</v>
      </c>
      <c r="H4111" s="99" t="s">
        <v>60</v>
      </c>
      <c r="I4111" s="99" t="s">
        <v>59</v>
      </c>
      <c r="J4111" s="99" t="s">
        <v>264</v>
      </c>
      <c r="K4111" s="99">
        <v>18089</v>
      </c>
      <c r="L4111" s="99">
        <v>28108</v>
      </c>
      <c r="M4111" s="99">
        <v>0.64355343674398702</v>
      </c>
    </row>
    <row r="4112" spans="1:13" x14ac:dyDescent="0.35">
      <c r="A4112" s="99">
        <v>39.4</v>
      </c>
      <c r="B4112" s="99">
        <v>37</v>
      </c>
      <c r="C4112" s="99" t="s">
        <v>277</v>
      </c>
      <c r="D4112" s="99">
        <v>2460</v>
      </c>
      <c r="E4112" s="99" t="s">
        <v>61</v>
      </c>
      <c r="F4112" s="99">
        <v>0.26</v>
      </c>
      <c r="G4112" s="99" t="s">
        <v>287</v>
      </c>
      <c r="H4112" s="99" t="s">
        <v>60</v>
      </c>
      <c r="I4112" s="99" t="s">
        <v>59</v>
      </c>
      <c r="J4112" s="99" t="s">
        <v>264</v>
      </c>
      <c r="K4112" s="99">
        <v>18089</v>
      </c>
      <c r="L4112" s="99">
        <v>28108</v>
      </c>
      <c r="M4112" s="99">
        <v>0.64355343674398702</v>
      </c>
    </row>
    <row r="4113" spans="1:13" x14ac:dyDescent="0.35">
      <c r="A4113" s="99">
        <v>42.4</v>
      </c>
      <c r="B4113" s="99">
        <v>37</v>
      </c>
      <c r="C4113" s="99" t="s">
        <v>277</v>
      </c>
      <c r="D4113" s="99">
        <v>3065</v>
      </c>
      <c r="E4113" s="99" t="s">
        <v>61</v>
      </c>
      <c r="F4113" s="99">
        <v>0.26</v>
      </c>
      <c r="G4113" s="99" t="s">
        <v>287</v>
      </c>
      <c r="H4113" s="99" t="s">
        <v>60</v>
      </c>
      <c r="I4113" s="99" t="s">
        <v>59</v>
      </c>
      <c r="J4113" s="99" t="s">
        <v>264</v>
      </c>
      <c r="K4113" s="99">
        <v>18089</v>
      </c>
      <c r="L4113" s="99">
        <v>28108</v>
      </c>
      <c r="M4113" s="99">
        <v>0.64355343674398702</v>
      </c>
    </row>
    <row r="4114" spans="1:13" x14ac:dyDescent="0.35">
      <c r="A4114" s="99">
        <v>45.4</v>
      </c>
      <c r="B4114" s="99">
        <v>37</v>
      </c>
      <c r="C4114" s="99" t="s">
        <v>277</v>
      </c>
      <c r="D4114" s="99">
        <v>3615</v>
      </c>
      <c r="E4114" s="99" t="s">
        <v>61</v>
      </c>
      <c r="F4114" s="99">
        <v>0.26</v>
      </c>
      <c r="G4114" s="99" t="s">
        <v>287</v>
      </c>
      <c r="H4114" s="99" t="s">
        <v>60</v>
      </c>
      <c r="I4114" s="99" t="s">
        <v>59</v>
      </c>
      <c r="J4114" s="99" t="s">
        <v>264</v>
      </c>
      <c r="K4114" s="99">
        <v>18089</v>
      </c>
      <c r="L4114" s="99">
        <v>28108</v>
      </c>
      <c r="M4114" s="99">
        <v>0.64355343674398702</v>
      </c>
    </row>
    <row r="4115" spans="1:13" x14ac:dyDescent="0.35">
      <c r="A4115" s="99">
        <v>48.4</v>
      </c>
      <c r="B4115" s="99">
        <v>37</v>
      </c>
      <c r="C4115" s="99" t="s">
        <v>277</v>
      </c>
      <c r="D4115" s="99">
        <v>4231</v>
      </c>
      <c r="E4115" s="99" t="s">
        <v>61</v>
      </c>
      <c r="F4115" s="99">
        <v>0.26</v>
      </c>
      <c r="G4115" s="99" t="s">
        <v>287</v>
      </c>
      <c r="H4115" s="99" t="s">
        <v>60</v>
      </c>
      <c r="I4115" s="99" t="s">
        <v>59</v>
      </c>
      <c r="J4115" s="99" t="s">
        <v>264</v>
      </c>
      <c r="K4115" s="99">
        <v>18089</v>
      </c>
      <c r="L4115" s="99">
        <v>28108</v>
      </c>
      <c r="M4115" s="99">
        <v>0.64355343674398702</v>
      </c>
    </row>
    <row r="4116" spans="1:13" x14ac:dyDescent="0.35">
      <c r="A4116" s="99">
        <v>51.4</v>
      </c>
      <c r="B4116" s="99">
        <v>37</v>
      </c>
      <c r="C4116" s="99" t="s">
        <v>277</v>
      </c>
      <c r="D4116" s="99">
        <v>4835</v>
      </c>
      <c r="E4116" s="99" t="s">
        <v>61</v>
      </c>
      <c r="F4116" s="99">
        <v>0.26</v>
      </c>
      <c r="G4116" s="99" t="s">
        <v>287</v>
      </c>
      <c r="H4116" s="99" t="s">
        <v>60</v>
      </c>
      <c r="I4116" s="99" t="s">
        <v>59</v>
      </c>
      <c r="J4116" s="99" t="s">
        <v>264</v>
      </c>
      <c r="K4116" s="99">
        <v>18089</v>
      </c>
      <c r="L4116" s="99">
        <v>28108</v>
      </c>
      <c r="M4116" s="99">
        <v>0.64355343674398702</v>
      </c>
    </row>
    <row r="4117" spans="1:13" x14ac:dyDescent="0.35">
      <c r="A4117" s="99">
        <v>54.4</v>
      </c>
      <c r="B4117" s="99">
        <v>37</v>
      </c>
      <c r="C4117" s="99" t="s">
        <v>277</v>
      </c>
      <c r="D4117" s="99">
        <v>5501</v>
      </c>
      <c r="E4117" s="99" t="s">
        <v>61</v>
      </c>
      <c r="F4117" s="99">
        <v>0.26</v>
      </c>
      <c r="G4117" s="99" t="s">
        <v>287</v>
      </c>
      <c r="H4117" s="99" t="s">
        <v>60</v>
      </c>
      <c r="I4117" s="99" t="s">
        <v>59</v>
      </c>
      <c r="J4117" s="99" t="s">
        <v>264</v>
      </c>
      <c r="K4117" s="99">
        <v>18089</v>
      </c>
      <c r="L4117" s="99">
        <v>28108</v>
      </c>
      <c r="M4117" s="99">
        <v>0.64355343674398702</v>
      </c>
    </row>
    <row r="4118" spans="1:13" x14ac:dyDescent="0.35">
      <c r="A4118" s="99">
        <v>57.4</v>
      </c>
      <c r="B4118" s="99">
        <v>37</v>
      </c>
      <c r="C4118" s="99" t="s">
        <v>277</v>
      </c>
      <c r="D4118" s="99">
        <v>6076</v>
      </c>
      <c r="E4118" s="99" t="s">
        <v>61</v>
      </c>
      <c r="F4118" s="99">
        <v>0.26</v>
      </c>
      <c r="G4118" s="99" t="s">
        <v>287</v>
      </c>
      <c r="H4118" s="99" t="s">
        <v>60</v>
      </c>
      <c r="I4118" s="99" t="s">
        <v>59</v>
      </c>
      <c r="J4118" s="99" t="s">
        <v>264</v>
      </c>
      <c r="K4118" s="99">
        <v>18089</v>
      </c>
      <c r="L4118" s="99">
        <v>28108</v>
      </c>
      <c r="M4118" s="99">
        <v>0.64355343674398702</v>
      </c>
    </row>
    <row r="4119" spans="1:13" x14ac:dyDescent="0.35">
      <c r="A4119" s="99">
        <v>60.4</v>
      </c>
      <c r="B4119" s="99">
        <v>37</v>
      </c>
      <c r="C4119" s="99" t="s">
        <v>277</v>
      </c>
      <c r="D4119" s="99">
        <v>6773</v>
      </c>
      <c r="E4119" s="99" t="s">
        <v>61</v>
      </c>
      <c r="F4119" s="99">
        <v>0.26</v>
      </c>
      <c r="G4119" s="99" t="s">
        <v>287</v>
      </c>
      <c r="H4119" s="99" t="s">
        <v>60</v>
      </c>
      <c r="I4119" s="99" t="s">
        <v>59</v>
      </c>
      <c r="J4119" s="99" t="s">
        <v>264</v>
      </c>
      <c r="K4119" s="99">
        <v>18089</v>
      </c>
      <c r="L4119" s="99">
        <v>28108</v>
      </c>
      <c r="M4119" s="99">
        <v>0.64355343674398702</v>
      </c>
    </row>
    <row r="4120" spans="1:13" x14ac:dyDescent="0.35">
      <c r="A4120" s="99">
        <v>63.4</v>
      </c>
      <c r="B4120" s="99">
        <v>37</v>
      </c>
      <c r="C4120" s="99" t="s">
        <v>277</v>
      </c>
      <c r="D4120" s="99">
        <v>7366</v>
      </c>
      <c r="E4120" s="99" t="s">
        <v>61</v>
      </c>
      <c r="F4120" s="99">
        <v>0.26</v>
      </c>
      <c r="G4120" s="99" t="s">
        <v>287</v>
      </c>
      <c r="H4120" s="99" t="s">
        <v>60</v>
      </c>
      <c r="I4120" s="99" t="s">
        <v>59</v>
      </c>
      <c r="J4120" s="99" t="s">
        <v>264</v>
      </c>
      <c r="K4120" s="99">
        <v>18089</v>
      </c>
      <c r="L4120" s="99">
        <v>28108</v>
      </c>
      <c r="M4120" s="99">
        <v>0.64355343674398702</v>
      </c>
    </row>
    <row r="4121" spans="1:13" x14ac:dyDescent="0.35">
      <c r="A4121" s="99">
        <v>66.400000000000006</v>
      </c>
      <c r="B4121" s="99">
        <v>37</v>
      </c>
      <c r="C4121" s="99" t="s">
        <v>277</v>
      </c>
      <c r="D4121" s="99">
        <v>8173</v>
      </c>
      <c r="E4121" s="99" t="s">
        <v>61</v>
      </c>
      <c r="F4121" s="99">
        <v>0.26</v>
      </c>
      <c r="G4121" s="99" t="s">
        <v>287</v>
      </c>
      <c r="H4121" s="99" t="s">
        <v>60</v>
      </c>
      <c r="I4121" s="99" t="s">
        <v>59</v>
      </c>
      <c r="J4121" s="99" t="s">
        <v>264</v>
      </c>
      <c r="K4121" s="99">
        <v>18089</v>
      </c>
      <c r="L4121" s="99">
        <v>28108</v>
      </c>
      <c r="M4121" s="99">
        <v>0.64355343674398702</v>
      </c>
    </row>
    <row r="4122" spans="1:13" x14ac:dyDescent="0.35">
      <c r="A4122" s="99">
        <v>69.400000000000006</v>
      </c>
      <c r="B4122" s="99">
        <v>37</v>
      </c>
      <c r="C4122" s="99" t="s">
        <v>277</v>
      </c>
      <c r="D4122" s="99">
        <v>8779</v>
      </c>
      <c r="E4122" s="99" t="s">
        <v>61</v>
      </c>
      <c r="F4122" s="99">
        <v>0.26</v>
      </c>
      <c r="G4122" s="99" t="s">
        <v>287</v>
      </c>
      <c r="H4122" s="99" t="s">
        <v>60</v>
      </c>
      <c r="I4122" s="99" t="s">
        <v>59</v>
      </c>
      <c r="J4122" s="99" t="s">
        <v>264</v>
      </c>
      <c r="K4122" s="99">
        <v>18089</v>
      </c>
      <c r="L4122" s="99">
        <v>28108</v>
      </c>
      <c r="M4122" s="99">
        <v>0.64355343674398702</v>
      </c>
    </row>
    <row r="4123" spans="1:13" x14ac:dyDescent="0.35">
      <c r="A4123" s="99">
        <v>72.400000000000006</v>
      </c>
      <c r="B4123" s="99">
        <v>37</v>
      </c>
      <c r="C4123" s="99" t="s">
        <v>277</v>
      </c>
      <c r="D4123" s="99">
        <v>9392</v>
      </c>
      <c r="E4123" s="99" t="s">
        <v>61</v>
      </c>
      <c r="F4123" s="99">
        <v>0.26</v>
      </c>
      <c r="G4123" s="99" t="s">
        <v>287</v>
      </c>
      <c r="H4123" s="99" t="s">
        <v>60</v>
      </c>
      <c r="I4123" s="99" t="s">
        <v>59</v>
      </c>
      <c r="J4123" s="99" t="s">
        <v>264</v>
      </c>
      <c r="K4123" s="99">
        <v>18089</v>
      </c>
      <c r="L4123" s="99">
        <v>28108</v>
      </c>
      <c r="M4123" s="99">
        <v>0.64355343674398702</v>
      </c>
    </row>
    <row r="4124" spans="1:13" x14ac:dyDescent="0.35">
      <c r="A4124" s="99">
        <v>75.400000000000006</v>
      </c>
      <c r="B4124" s="99">
        <v>37</v>
      </c>
      <c r="C4124" s="99" t="s">
        <v>277</v>
      </c>
      <c r="D4124" s="99">
        <v>10058</v>
      </c>
      <c r="E4124" s="99" t="s">
        <v>61</v>
      </c>
      <c r="F4124" s="99">
        <v>0.26</v>
      </c>
      <c r="G4124" s="99" t="s">
        <v>287</v>
      </c>
      <c r="H4124" s="99" t="s">
        <v>60</v>
      </c>
      <c r="I4124" s="99" t="s">
        <v>59</v>
      </c>
      <c r="J4124" s="99" t="s">
        <v>264</v>
      </c>
      <c r="K4124" s="99">
        <v>18089</v>
      </c>
      <c r="L4124" s="99">
        <v>28108</v>
      </c>
      <c r="M4124" s="99">
        <v>0.64355343674398702</v>
      </c>
    </row>
    <row r="4125" spans="1:13" x14ac:dyDescent="0.35">
      <c r="A4125" s="99">
        <v>78.400000000000006</v>
      </c>
      <c r="B4125" s="99">
        <v>37</v>
      </c>
      <c r="C4125" s="99" t="s">
        <v>277</v>
      </c>
      <c r="D4125" s="99">
        <v>10620</v>
      </c>
      <c r="E4125" s="99" t="s">
        <v>61</v>
      </c>
      <c r="F4125" s="99">
        <v>0.26</v>
      </c>
      <c r="G4125" s="99" t="s">
        <v>287</v>
      </c>
      <c r="H4125" s="99" t="s">
        <v>60</v>
      </c>
      <c r="I4125" s="99" t="s">
        <v>59</v>
      </c>
      <c r="J4125" s="99" t="s">
        <v>264</v>
      </c>
      <c r="K4125" s="99">
        <v>18089</v>
      </c>
      <c r="L4125" s="99">
        <v>28108</v>
      </c>
      <c r="M4125" s="99">
        <v>0.64355343674398702</v>
      </c>
    </row>
    <row r="4126" spans="1:13" x14ac:dyDescent="0.35">
      <c r="A4126" s="99">
        <v>81.400000000000006</v>
      </c>
      <c r="B4126" s="99">
        <v>37</v>
      </c>
      <c r="C4126" s="99" t="s">
        <v>277</v>
      </c>
      <c r="D4126" s="99">
        <v>11483</v>
      </c>
      <c r="E4126" s="99" t="s">
        <v>61</v>
      </c>
      <c r="F4126" s="99">
        <v>0.26</v>
      </c>
      <c r="G4126" s="99" t="s">
        <v>287</v>
      </c>
      <c r="H4126" s="99" t="s">
        <v>60</v>
      </c>
      <c r="I4126" s="99" t="s">
        <v>59</v>
      </c>
      <c r="J4126" s="99" t="s">
        <v>264</v>
      </c>
      <c r="K4126" s="99">
        <v>18089</v>
      </c>
      <c r="L4126" s="99">
        <v>28108</v>
      </c>
      <c r="M4126" s="99">
        <v>0.64355343674398702</v>
      </c>
    </row>
    <row r="4127" spans="1:13" x14ac:dyDescent="0.35">
      <c r="A4127" s="99">
        <v>84.4</v>
      </c>
      <c r="B4127" s="99">
        <v>37</v>
      </c>
      <c r="C4127" s="99" t="s">
        <v>277</v>
      </c>
      <c r="D4127" s="99">
        <v>12153</v>
      </c>
      <c r="E4127" s="99" t="s">
        <v>61</v>
      </c>
      <c r="F4127" s="99">
        <v>0.26</v>
      </c>
      <c r="G4127" s="99" t="s">
        <v>287</v>
      </c>
      <c r="H4127" s="99" t="s">
        <v>60</v>
      </c>
      <c r="I4127" s="99" t="s">
        <v>59</v>
      </c>
      <c r="J4127" s="99" t="s">
        <v>264</v>
      </c>
      <c r="K4127" s="99">
        <v>18089</v>
      </c>
      <c r="L4127" s="99">
        <v>28108</v>
      </c>
      <c r="M4127" s="99">
        <v>0.64355343674398702</v>
      </c>
    </row>
    <row r="4128" spans="1:13" x14ac:dyDescent="0.35">
      <c r="A4128" s="99">
        <v>87.4</v>
      </c>
      <c r="B4128" s="99">
        <v>37</v>
      </c>
      <c r="C4128" s="99" t="s">
        <v>277</v>
      </c>
      <c r="D4128" s="99">
        <v>12636</v>
      </c>
      <c r="E4128" s="99" t="s">
        <v>61</v>
      </c>
      <c r="F4128" s="99">
        <v>0.26</v>
      </c>
      <c r="G4128" s="99" t="s">
        <v>287</v>
      </c>
      <c r="H4128" s="99" t="s">
        <v>60</v>
      </c>
      <c r="I4128" s="99" t="s">
        <v>59</v>
      </c>
      <c r="J4128" s="99" t="s">
        <v>264</v>
      </c>
      <c r="K4128" s="99">
        <v>18089</v>
      </c>
      <c r="L4128" s="99">
        <v>28108</v>
      </c>
      <c r="M4128" s="99">
        <v>0.64355343674398702</v>
      </c>
    </row>
    <row r="4129" spans="1:13" x14ac:dyDescent="0.35">
      <c r="A4129" s="99">
        <v>90.4</v>
      </c>
      <c r="B4129" s="99">
        <v>37</v>
      </c>
      <c r="C4129" s="99" t="s">
        <v>277</v>
      </c>
      <c r="D4129" s="99">
        <v>13171</v>
      </c>
      <c r="E4129" s="99" t="s">
        <v>61</v>
      </c>
      <c r="F4129" s="99">
        <v>0.26</v>
      </c>
      <c r="G4129" s="99" t="s">
        <v>287</v>
      </c>
      <c r="H4129" s="99" t="s">
        <v>60</v>
      </c>
      <c r="I4129" s="99" t="s">
        <v>59</v>
      </c>
      <c r="J4129" s="99" t="s">
        <v>264</v>
      </c>
      <c r="K4129" s="99">
        <v>18089</v>
      </c>
      <c r="L4129" s="99">
        <v>28108</v>
      </c>
      <c r="M4129" s="99">
        <v>0.64355343674398702</v>
      </c>
    </row>
    <row r="4130" spans="1:13" x14ac:dyDescent="0.35">
      <c r="A4130" s="99">
        <v>93.4</v>
      </c>
      <c r="B4130" s="99">
        <v>37</v>
      </c>
      <c r="C4130" s="99" t="s">
        <v>277</v>
      </c>
      <c r="D4130" s="99">
        <v>13535</v>
      </c>
      <c r="E4130" s="99" t="s">
        <v>61</v>
      </c>
      <c r="F4130" s="99">
        <v>0.26</v>
      </c>
      <c r="G4130" s="99" t="s">
        <v>287</v>
      </c>
      <c r="H4130" s="99" t="s">
        <v>60</v>
      </c>
      <c r="I4130" s="99" t="s">
        <v>59</v>
      </c>
      <c r="J4130" s="99" t="s">
        <v>264</v>
      </c>
      <c r="K4130" s="99">
        <v>18089</v>
      </c>
      <c r="L4130" s="99">
        <v>28108</v>
      </c>
      <c r="M4130" s="99">
        <v>0.64355343674398702</v>
      </c>
    </row>
    <row r="4131" spans="1:13" x14ac:dyDescent="0.35">
      <c r="A4131" s="99">
        <v>96.4</v>
      </c>
      <c r="B4131" s="99">
        <v>37</v>
      </c>
      <c r="C4131" s="99" t="s">
        <v>277</v>
      </c>
      <c r="D4131" s="99">
        <v>13998</v>
      </c>
      <c r="E4131" s="99" t="s">
        <v>61</v>
      </c>
      <c r="F4131" s="99">
        <v>0.26</v>
      </c>
      <c r="G4131" s="99" t="s">
        <v>287</v>
      </c>
      <c r="H4131" s="99" t="s">
        <v>60</v>
      </c>
      <c r="I4131" s="99" t="s">
        <v>59</v>
      </c>
      <c r="J4131" s="99" t="s">
        <v>264</v>
      </c>
      <c r="K4131" s="99">
        <v>18089</v>
      </c>
      <c r="L4131" s="99">
        <v>28108</v>
      </c>
      <c r="M4131" s="99">
        <v>0.64355343674398702</v>
      </c>
    </row>
    <row r="4132" spans="1:13" x14ac:dyDescent="0.35">
      <c r="A4132" s="99">
        <v>99.4</v>
      </c>
      <c r="B4132" s="99">
        <v>36.9</v>
      </c>
      <c r="C4132" s="99" t="s">
        <v>277</v>
      </c>
      <c r="D4132" s="99">
        <v>14861</v>
      </c>
      <c r="E4132" s="99" t="s">
        <v>61</v>
      </c>
      <c r="F4132" s="99">
        <v>0.26</v>
      </c>
      <c r="G4132" s="99" t="s">
        <v>287</v>
      </c>
      <c r="H4132" s="99" t="s">
        <v>60</v>
      </c>
      <c r="I4132" s="99" t="s">
        <v>59</v>
      </c>
      <c r="J4132" s="99" t="s">
        <v>264</v>
      </c>
      <c r="K4132" s="99">
        <v>18089</v>
      </c>
      <c r="L4132" s="99">
        <v>28108</v>
      </c>
      <c r="M4132" s="99">
        <v>0.64355343674398702</v>
      </c>
    </row>
    <row r="4133" spans="1:13" x14ac:dyDescent="0.35">
      <c r="A4133" s="99">
        <v>102.4</v>
      </c>
      <c r="B4133" s="99">
        <v>37</v>
      </c>
      <c r="C4133" s="99" t="s">
        <v>277</v>
      </c>
      <c r="D4133" s="99">
        <v>15381</v>
      </c>
      <c r="E4133" s="99" t="s">
        <v>61</v>
      </c>
      <c r="F4133" s="99">
        <v>0.26</v>
      </c>
      <c r="G4133" s="99" t="s">
        <v>287</v>
      </c>
      <c r="H4133" s="99" t="s">
        <v>60</v>
      </c>
      <c r="I4133" s="99" t="s">
        <v>59</v>
      </c>
      <c r="J4133" s="99" t="s">
        <v>264</v>
      </c>
      <c r="K4133" s="99">
        <v>18089</v>
      </c>
      <c r="L4133" s="99">
        <v>28108</v>
      </c>
      <c r="M4133" s="99">
        <v>0.64355343674398702</v>
      </c>
    </row>
    <row r="4134" spans="1:13" x14ac:dyDescent="0.35">
      <c r="A4134" s="99">
        <v>105.4</v>
      </c>
      <c r="B4134" s="99">
        <v>37</v>
      </c>
      <c r="C4134" s="99" t="s">
        <v>277</v>
      </c>
      <c r="D4134" s="99">
        <v>15698</v>
      </c>
      <c r="E4134" s="99" t="s">
        <v>61</v>
      </c>
      <c r="F4134" s="99">
        <v>0.26</v>
      </c>
      <c r="G4134" s="99" t="s">
        <v>287</v>
      </c>
      <c r="H4134" s="99" t="s">
        <v>60</v>
      </c>
      <c r="I4134" s="99" t="s">
        <v>59</v>
      </c>
      <c r="J4134" s="99" t="s">
        <v>264</v>
      </c>
      <c r="K4134" s="99">
        <v>18089</v>
      </c>
      <c r="L4134" s="99">
        <v>28108</v>
      </c>
      <c r="M4134" s="99">
        <v>0.64355343674398702</v>
      </c>
    </row>
    <row r="4135" spans="1:13" x14ac:dyDescent="0.35">
      <c r="A4135" s="99">
        <v>108.4</v>
      </c>
      <c r="B4135" s="99">
        <v>37</v>
      </c>
      <c r="C4135" s="99" t="s">
        <v>277</v>
      </c>
      <c r="D4135" s="99">
        <v>15967</v>
      </c>
      <c r="E4135" s="99" t="s">
        <v>61</v>
      </c>
      <c r="F4135" s="99">
        <v>0.26</v>
      </c>
      <c r="G4135" s="99" t="s">
        <v>287</v>
      </c>
      <c r="H4135" s="99" t="s">
        <v>60</v>
      </c>
      <c r="I4135" s="99" t="s">
        <v>59</v>
      </c>
      <c r="J4135" s="99" t="s">
        <v>264</v>
      </c>
      <c r="K4135" s="99">
        <v>18089</v>
      </c>
      <c r="L4135" s="99">
        <v>28108</v>
      </c>
      <c r="M4135" s="99">
        <v>0.64355343674398702</v>
      </c>
    </row>
    <row r="4136" spans="1:13" x14ac:dyDescent="0.35">
      <c r="A4136" s="99">
        <v>111.4</v>
      </c>
      <c r="B4136" s="99">
        <v>37</v>
      </c>
      <c r="C4136" s="99" t="s">
        <v>277</v>
      </c>
      <c r="D4136" s="99">
        <v>16308</v>
      </c>
      <c r="E4136" s="99" t="s">
        <v>61</v>
      </c>
      <c r="F4136" s="99">
        <v>0.26</v>
      </c>
      <c r="G4136" s="99" t="s">
        <v>287</v>
      </c>
      <c r="H4136" s="99" t="s">
        <v>60</v>
      </c>
      <c r="I4136" s="99" t="s">
        <v>59</v>
      </c>
      <c r="J4136" s="99" t="s">
        <v>264</v>
      </c>
      <c r="K4136" s="99">
        <v>18089</v>
      </c>
      <c r="L4136" s="99">
        <v>28108</v>
      </c>
      <c r="M4136" s="99">
        <v>0.64355343674398702</v>
      </c>
    </row>
    <row r="4137" spans="1:13" x14ac:dyDescent="0.35">
      <c r="A4137" s="99">
        <v>114.4</v>
      </c>
      <c r="B4137" s="99">
        <v>37</v>
      </c>
      <c r="C4137" s="99" t="s">
        <v>277</v>
      </c>
      <c r="D4137" s="99">
        <v>16517</v>
      </c>
      <c r="E4137" s="99" t="s">
        <v>61</v>
      </c>
      <c r="F4137" s="99">
        <v>0.26</v>
      </c>
      <c r="G4137" s="99" t="s">
        <v>287</v>
      </c>
      <c r="H4137" s="99" t="s">
        <v>60</v>
      </c>
      <c r="I4137" s="99" t="s">
        <v>59</v>
      </c>
      <c r="J4137" s="99" t="s">
        <v>264</v>
      </c>
      <c r="K4137" s="99">
        <v>18089</v>
      </c>
      <c r="L4137" s="99">
        <v>28108</v>
      </c>
      <c r="M4137" s="99">
        <v>0.64355343674398702</v>
      </c>
    </row>
    <row r="4138" spans="1:13" x14ac:dyDescent="0.35">
      <c r="A4138" s="99">
        <v>117.4</v>
      </c>
      <c r="B4138" s="99">
        <v>37</v>
      </c>
      <c r="C4138" s="99" t="s">
        <v>277</v>
      </c>
      <c r="D4138" s="99">
        <v>16824</v>
      </c>
      <c r="E4138" s="99" t="s">
        <v>61</v>
      </c>
      <c r="F4138" s="99">
        <v>0.26</v>
      </c>
      <c r="G4138" s="99" t="s">
        <v>287</v>
      </c>
      <c r="H4138" s="99" t="s">
        <v>60</v>
      </c>
      <c r="I4138" s="99" t="s">
        <v>59</v>
      </c>
      <c r="J4138" s="99" t="s">
        <v>264</v>
      </c>
      <c r="K4138" s="99">
        <v>18089</v>
      </c>
      <c r="L4138" s="99">
        <v>28108</v>
      </c>
      <c r="M4138" s="99">
        <v>0.64355343674398702</v>
      </c>
    </row>
    <row r="4139" spans="1:13" x14ac:dyDescent="0.35">
      <c r="A4139" s="99">
        <v>120.4</v>
      </c>
      <c r="B4139" s="99">
        <v>37</v>
      </c>
      <c r="C4139" s="99" t="s">
        <v>277</v>
      </c>
      <c r="D4139" s="99">
        <v>16965</v>
      </c>
      <c r="E4139" s="99" t="s">
        <v>61</v>
      </c>
      <c r="F4139" s="99">
        <v>0.26</v>
      </c>
      <c r="G4139" s="99" t="s">
        <v>287</v>
      </c>
      <c r="H4139" s="99" t="s">
        <v>60</v>
      </c>
      <c r="I4139" s="99" t="s">
        <v>59</v>
      </c>
      <c r="J4139" s="99" t="s">
        <v>264</v>
      </c>
      <c r="K4139" s="99">
        <v>18089</v>
      </c>
      <c r="L4139" s="99">
        <v>28108</v>
      </c>
      <c r="M4139" s="99">
        <v>0.64355343674398702</v>
      </c>
    </row>
    <row r="4140" spans="1:13" x14ac:dyDescent="0.35">
      <c r="A4140" s="99">
        <v>123.4</v>
      </c>
      <c r="B4140" s="99">
        <v>37</v>
      </c>
      <c r="C4140" s="99" t="s">
        <v>277</v>
      </c>
      <c r="D4140" s="99">
        <v>17154</v>
      </c>
      <c r="E4140" s="99" t="s">
        <v>61</v>
      </c>
      <c r="F4140" s="99">
        <v>0.26</v>
      </c>
      <c r="G4140" s="99" t="s">
        <v>287</v>
      </c>
      <c r="H4140" s="99" t="s">
        <v>60</v>
      </c>
      <c r="I4140" s="99" t="s">
        <v>59</v>
      </c>
      <c r="J4140" s="99" t="s">
        <v>264</v>
      </c>
      <c r="K4140" s="99">
        <v>18089</v>
      </c>
      <c r="L4140" s="99">
        <v>28108</v>
      </c>
      <c r="M4140" s="99">
        <v>0.64355343674398702</v>
      </c>
    </row>
    <row r="4141" spans="1:13" x14ac:dyDescent="0.35">
      <c r="A4141" s="99">
        <v>126.4</v>
      </c>
      <c r="B4141" s="99">
        <v>37</v>
      </c>
      <c r="C4141" s="99" t="s">
        <v>277</v>
      </c>
      <c r="D4141" s="99">
        <v>17354</v>
      </c>
      <c r="E4141" s="99" t="s">
        <v>61</v>
      </c>
      <c r="F4141" s="99">
        <v>0.26</v>
      </c>
      <c r="G4141" s="99" t="s">
        <v>287</v>
      </c>
      <c r="H4141" s="99" t="s">
        <v>60</v>
      </c>
      <c r="I4141" s="99" t="s">
        <v>59</v>
      </c>
      <c r="J4141" s="99" t="s">
        <v>264</v>
      </c>
      <c r="K4141" s="99">
        <v>18089</v>
      </c>
      <c r="L4141" s="99">
        <v>28108</v>
      </c>
      <c r="M4141" s="99">
        <v>0.64355343674398702</v>
      </c>
    </row>
    <row r="4142" spans="1:13" x14ac:dyDescent="0.35">
      <c r="A4142" s="99">
        <v>129.4</v>
      </c>
      <c r="B4142" s="99">
        <v>37</v>
      </c>
      <c r="C4142" s="99" t="s">
        <v>277</v>
      </c>
      <c r="D4142" s="99">
        <v>17455</v>
      </c>
      <c r="E4142" s="99" t="s">
        <v>61</v>
      </c>
      <c r="F4142" s="99">
        <v>0.26</v>
      </c>
      <c r="G4142" s="99" t="s">
        <v>287</v>
      </c>
      <c r="H4142" s="99" t="s">
        <v>60</v>
      </c>
      <c r="I4142" s="99" t="s">
        <v>59</v>
      </c>
      <c r="J4142" s="99" t="s">
        <v>264</v>
      </c>
      <c r="K4142" s="99">
        <v>18089</v>
      </c>
      <c r="L4142" s="99">
        <v>28108</v>
      </c>
      <c r="M4142" s="99">
        <v>0.64355343674398702</v>
      </c>
    </row>
    <row r="4143" spans="1:13" x14ac:dyDescent="0.35">
      <c r="A4143" s="99">
        <v>132.4</v>
      </c>
      <c r="B4143" s="99">
        <v>37</v>
      </c>
      <c r="C4143" s="99" t="s">
        <v>277</v>
      </c>
      <c r="D4143" s="99">
        <v>17429</v>
      </c>
      <c r="E4143" s="99" t="s">
        <v>61</v>
      </c>
      <c r="F4143" s="99">
        <v>0.26</v>
      </c>
      <c r="G4143" s="99" t="s">
        <v>287</v>
      </c>
      <c r="H4143" s="99" t="s">
        <v>60</v>
      </c>
      <c r="I4143" s="99" t="s">
        <v>59</v>
      </c>
      <c r="J4143" s="99" t="s">
        <v>264</v>
      </c>
      <c r="K4143" s="99">
        <v>18089</v>
      </c>
      <c r="L4143" s="99">
        <v>28108</v>
      </c>
      <c r="M4143" s="99">
        <v>0.64355343674398702</v>
      </c>
    </row>
    <row r="4144" spans="1:13" x14ac:dyDescent="0.35">
      <c r="A4144" s="99">
        <v>135.4</v>
      </c>
      <c r="B4144" s="99">
        <v>37</v>
      </c>
      <c r="C4144" s="99" t="s">
        <v>277</v>
      </c>
      <c r="D4144" s="99">
        <v>17451</v>
      </c>
      <c r="E4144" s="99" t="s">
        <v>61</v>
      </c>
      <c r="F4144" s="99">
        <v>0.26</v>
      </c>
      <c r="G4144" s="99" t="s">
        <v>287</v>
      </c>
      <c r="H4144" s="99" t="s">
        <v>60</v>
      </c>
      <c r="I4144" s="99" t="s">
        <v>59</v>
      </c>
      <c r="J4144" s="99" t="s">
        <v>264</v>
      </c>
      <c r="K4144" s="99">
        <v>18089</v>
      </c>
      <c r="L4144" s="99">
        <v>28108</v>
      </c>
      <c r="M4144" s="99">
        <v>0.64355343674398702</v>
      </c>
    </row>
    <row r="4145" spans="1:13" x14ac:dyDescent="0.35">
      <c r="A4145" s="99">
        <v>138.4</v>
      </c>
      <c r="B4145" s="99">
        <v>37</v>
      </c>
      <c r="C4145" s="99" t="s">
        <v>277</v>
      </c>
      <c r="D4145" s="99">
        <v>17689</v>
      </c>
      <c r="E4145" s="99" t="s">
        <v>61</v>
      </c>
      <c r="F4145" s="99">
        <v>0.26</v>
      </c>
      <c r="G4145" s="99" t="s">
        <v>287</v>
      </c>
      <c r="H4145" s="99" t="s">
        <v>60</v>
      </c>
      <c r="I4145" s="99" t="s">
        <v>59</v>
      </c>
      <c r="J4145" s="99" t="s">
        <v>264</v>
      </c>
      <c r="K4145" s="99">
        <v>18089</v>
      </c>
      <c r="L4145" s="99">
        <v>28108</v>
      </c>
      <c r="M4145" s="99">
        <v>0.64355343674398702</v>
      </c>
    </row>
    <row r="4146" spans="1:13" x14ac:dyDescent="0.35">
      <c r="A4146" s="99">
        <v>141.4</v>
      </c>
      <c r="B4146" s="99">
        <v>37</v>
      </c>
      <c r="C4146" s="99" t="s">
        <v>277</v>
      </c>
      <c r="D4146" s="99">
        <v>17821</v>
      </c>
      <c r="E4146" s="99" t="s">
        <v>61</v>
      </c>
      <c r="F4146" s="99">
        <v>0.26</v>
      </c>
      <c r="G4146" s="99" t="s">
        <v>287</v>
      </c>
      <c r="H4146" s="99" t="s">
        <v>60</v>
      </c>
      <c r="I4146" s="99" t="s">
        <v>59</v>
      </c>
      <c r="J4146" s="99" t="s">
        <v>264</v>
      </c>
      <c r="K4146" s="99">
        <v>18089</v>
      </c>
      <c r="L4146" s="99">
        <v>28108</v>
      </c>
      <c r="M4146" s="99">
        <v>0.64355343674398702</v>
      </c>
    </row>
    <row r="4147" spans="1:13" x14ac:dyDescent="0.35">
      <c r="A4147" s="99">
        <v>144.4</v>
      </c>
      <c r="B4147" s="99">
        <v>37</v>
      </c>
      <c r="C4147" s="99" t="s">
        <v>277</v>
      </c>
      <c r="D4147" s="99">
        <v>17759</v>
      </c>
      <c r="E4147" s="99" t="s">
        <v>61</v>
      </c>
      <c r="F4147" s="99">
        <v>0.26</v>
      </c>
      <c r="G4147" s="99" t="s">
        <v>287</v>
      </c>
      <c r="H4147" s="99" t="s">
        <v>60</v>
      </c>
      <c r="I4147" s="99" t="s">
        <v>59</v>
      </c>
      <c r="J4147" s="99" t="s">
        <v>264</v>
      </c>
      <c r="K4147" s="99">
        <v>18089</v>
      </c>
      <c r="L4147" s="99">
        <v>28108</v>
      </c>
      <c r="M4147" s="99">
        <v>0.64355343674398702</v>
      </c>
    </row>
    <row r="4148" spans="1:13" x14ac:dyDescent="0.35">
      <c r="A4148" s="99">
        <v>147.4</v>
      </c>
      <c r="B4148" s="99">
        <v>37</v>
      </c>
      <c r="C4148" s="99" t="s">
        <v>277</v>
      </c>
      <c r="D4148" s="99">
        <v>17973</v>
      </c>
      <c r="E4148" s="99" t="s">
        <v>61</v>
      </c>
      <c r="F4148" s="99">
        <v>0.26</v>
      </c>
      <c r="G4148" s="99" t="s">
        <v>287</v>
      </c>
      <c r="H4148" s="99" t="s">
        <v>60</v>
      </c>
      <c r="I4148" s="99" t="s">
        <v>59</v>
      </c>
      <c r="J4148" s="99" t="s">
        <v>264</v>
      </c>
      <c r="K4148" s="99">
        <v>18089</v>
      </c>
      <c r="L4148" s="99">
        <v>28108</v>
      </c>
      <c r="M4148" s="99">
        <v>0.64355343674398702</v>
      </c>
    </row>
    <row r="4149" spans="1:13" x14ac:dyDescent="0.35">
      <c r="A4149" s="99">
        <v>150.4</v>
      </c>
      <c r="B4149" s="99">
        <v>37</v>
      </c>
      <c r="C4149" s="99" t="s">
        <v>277</v>
      </c>
      <c r="D4149" s="99">
        <v>17762</v>
      </c>
      <c r="E4149" s="99" t="s">
        <v>61</v>
      </c>
      <c r="F4149" s="99">
        <v>0.26</v>
      </c>
      <c r="G4149" s="99" t="s">
        <v>287</v>
      </c>
      <c r="H4149" s="99" t="s">
        <v>60</v>
      </c>
      <c r="I4149" s="99" t="s">
        <v>59</v>
      </c>
      <c r="J4149" s="99" t="s">
        <v>264</v>
      </c>
      <c r="K4149" s="99">
        <v>18089</v>
      </c>
      <c r="L4149" s="99">
        <v>28108</v>
      </c>
      <c r="M4149" s="99">
        <v>0.64355343674398702</v>
      </c>
    </row>
    <row r="4150" spans="1:13" x14ac:dyDescent="0.35">
      <c r="A4150" s="99">
        <v>153.4</v>
      </c>
      <c r="B4150" s="99">
        <v>37</v>
      </c>
      <c r="C4150" s="99" t="s">
        <v>277</v>
      </c>
      <c r="D4150" s="99">
        <v>17798</v>
      </c>
      <c r="E4150" s="99" t="s">
        <v>61</v>
      </c>
      <c r="F4150" s="99">
        <v>0.26</v>
      </c>
      <c r="G4150" s="99" t="s">
        <v>287</v>
      </c>
      <c r="H4150" s="99" t="s">
        <v>60</v>
      </c>
      <c r="I4150" s="99" t="s">
        <v>59</v>
      </c>
      <c r="J4150" s="99" t="s">
        <v>264</v>
      </c>
      <c r="K4150" s="99">
        <v>18089</v>
      </c>
      <c r="L4150" s="99">
        <v>28108</v>
      </c>
      <c r="M4150" s="99">
        <v>0.64355343674398702</v>
      </c>
    </row>
    <row r="4151" spans="1:13" x14ac:dyDescent="0.35">
      <c r="A4151" s="99">
        <v>156.4</v>
      </c>
      <c r="B4151" s="99">
        <v>37</v>
      </c>
      <c r="C4151" s="99" t="s">
        <v>277</v>
      </c>
      <c r="D4151" s="99">
        <v>17982</v>
      </c>
      <c r="E4151" s="99" t="s">
        <v>61</v>
      </c>
      <c r="F4151" s="99">
        <v>0.26</v>
      </c>
      <c r="G4151" s="99" t="s">
        <v>287</v>
      </c>
      <c r="H4151" s="99" t="s">
        <v>60</v>
      </c>
      <c r="I4151" s="99" t="s">
        <v>59</v>
      </c>
      <c r="J4151" s="99" t="s">
        <v>264</v>
      </c>
      <c r="K4151" s="99">
        <v>18089</v>
      </c>
      <c r="L4151" s="99">
        <v>28108</v>
      </c>
      <c r="M4151" s="99">
        <v>0.64355343674398702</v>
      </c>
    </row>
    <row r="4152" spans="1:13" x14ac:dyDescent="0.35">
      <c r="A4152" s="99">
        <v>159.4</v>
      </c>
      <c r="B4152" s="99">
        <v>37</v>
      </c>
      <c r="C4152" s="99" t="s">
        <v>277</v>
      </c>
      <c r="D4152" s="99">
        <v>17994</v>
      </c>
      <c r="E4152" s="99" t="s">
        <v>61</v>
      </c>
      <c r="F4152" s="99">
        <v>0.26</v>
      </c>
      <c r="G4152" s="99" t="s">
        <v>287</v>
      </c>
      <c r="H4152" s="99" t="s">
        <v>60</v>
      </c>
      <c r="I4152" s="99" t="s">
        <v>59</v>
      </c>
      <c r="J4152" s="99" t="s">
        <v>264</v>
      </c>
      <c r="K4152" s="99">
        <v>18089</v>
      </c>
      <c r="L4152" s="99">
        <v>28108</v>
      </c>
      <c r="M4152" s="99">
        <v>0.64355343674398702</v>
      </c>
    </row>
    <row r="4153" spans="1:13" x14ac:dyDescent="0.35">
      <c r="A4153" s="99">
        <v>162.4</v>
      </c>
      <c r="B4153" s="99">
        <v>37</v>
      </c>
      <c r="C4153" s="99" t="s">
        <v>277</v>
      </c>
      <c r="D4153" s="99">
        <v>17814</v>
      </c>
      <c r="E4153" s="99" t="s">
        <v>61</v>
      </c>
      <c r="F4153" s="99">
        <v>0.26</v>
      </c>
      <c r="G4153" s="99" t="s">
        <v>287</v>
      </c>
      <c r="H4153" s="99" t="s">
        <v>60</v>
      </c>
      <c r="I4153" s="99" t="s">
        <v>59</v>
      </c>
      <c r="J4153" s="99" t="s">
        <v>264</v>
      </c>
      <c r="K4153" s="99">
        <v>18089</v>
      </c>
      <c r="L4153" s="99">
        <v>28108</v>
      </c>
      <c r="M4153" s="99">
        <v>0.64355343674398702</v>
      </c>
    </row>
    <row r="4154" spans="1:13" x14ac:dyDescent="0.35">
      <c r="A4154" s="99">
        <v>165.4</v>
      </c>
      <c r="B4154" s="99">
        <v>37</v>
      </c>
      <c r="C4154" s="99" t="s">
        <v>277</v>
      </c>
      <c r="D4154" s="99">
        <v>17718</v>
      </c>
      <c r="E4154" s="99" t="s">
        <v>61</v>
      </c>
      <c r="F4154" s="99">
        <v>0.26</v>
      </c>
      <c r="G4154" s="99" t="s">
        <v>287</v>
      </c>
      <c r="H4154" s="99" t="s">
        <v>60</v>
      </c>
      <c r="I4154" s="99" t="s">
        <v>59</v>
      </c>
      <c r="J4154" s="99" t="s">
        <v>264</v>
      </c>
      <c r="K4154" s="99">
        <v>18089</v>
      </c>
      <c r="L4154" s="99">
        <v>28108</v>
      </c>
      <c r="M4154" s="99">
        <v>0.64355343674398702</v>
      </c>
    </row>
    <row r="4155" spans="1:13" x14ac:dyDescent="0.35">
      <c r="A4155" s="99">
        <v>168.4</v>
      </c>
      <c r="B4155" s="99">
        <v>37</v>
      </c>
      <c r="C4155" s="99" t="s">
        <v>277</v>
      </c>
      <c r="D4155" s="99">
        <v>17982</v>
      </c>
      <c r="E4155" s="99" t="s">
        <v>61</v>
      </c>
      <c r="F4155" s="99">
        <v>0.26</v>
      </c>
      <c r="G4155" s="99" t="s">
        <v>287</v>
      </c>
      <c r="H4155" s="99" t="s">
        <v>60</v>
      </c>
      <c r="I4155" s="99" t="s">
        <v>59</v>
      </c>
      <c r="J4155" s="99" t="s">
        <v>264</v>
      </c>
      <c r="K4155" s="99">
        <v>18089</v>
      </c>
      <c r="L4155" s="99">
        <v>28108</v>
      </c>
      <c r="M4155" s="99">
        <v>0.64355343674398702</v>
      </c>
    </row>
    <row r="4156" spans="1:13" x14ac:dyDescent="0.35">
      <c r="A4156" s="99">
        <v>171.4</v>
      </c>
      <c r="B4156" s="99">
        <v>37</v>
      </c>
      <c r="C4156" s="99" t="s">
        <v>277</v>
      </c>
      <c r="D4156" s="99">
        <v>17910</v>
      </c>
      <c r="E4156" s="99" t="s">
        <v>61</v>
      </c>
      <c r="F4156" s="99">
        <v>0.26</v>
      </c>
      <c r="G4156" s="99" t="s">
        <v>287</v>
      </c>
      <c r="H4156" s="99" t="s">
        <v>60</v>
      </c>
      <c r="I4156" s="99" t="s">
        <v>59</v>
      </c>
      <c r="J4156" s="99" t="s">
        <v>264</v>
      </c>
      <c r="K4156" s="99">
        <v>18089</v>
      </c>
      <c r="L4156" s="99">
        <v>28108</v>
      </c>
      <c r="M4156" s="99">
        <v>0.64355343674398702</v>
      </c>
    </row>
    <row r="4157" spans="1:13" x14ac:dyDescent="0.35">
      <c r="A4157" s="99">
        <v>174.4</v>
      </c>
      <c r="B4157" s="99">
        <v>37</v>
      </c>
      <c r="C4157" s="99" t="s">
        <v>277</v>
      </c>
      <c r="D4157" s="99">
        <v>17921</v>
      </c>
      <c r="E4157" s="99" t="s">
        <v>61</v>
      </c>
      <c r="F4157" s="99">
        <v>0.26</v>
      </c>
      <c r="G4157" s="99" t="s">
        <v>287</v>
      </c>
      <c r="H4157" s="99" t="s">
        <v>60</v>
      </c>
      <c r="I4157" s="99" t="s">
        <v>59</v>
      </c>
      <c r="J4157" s="99" t="s">
        <v>264</v>
      </c>
      <c r="K4157" s="99">
        <v>18089</v>
      </c>
      <c r="L4157" s="99">
        <v>28108</v>
      </c>
      <c r="M4157" s="99">
        <v>0.64355343674398702</v>
      </c>
    </row>
    <row r="4158" spans="1:13" x14ac:dyDescent="0.35">
      <c r="A4158" s="99">
        <v>177.4</v>
      </c>
      <c r="B4158" s="99">
        <v>36.9</v>
      </c>
      <c r="C4158" s="99" t="s">
        <v>277</v>
      </c>
      <c r="D4158" s="99">
        <v>18078</v>
      </c>
      <c r="E4158" s="99" t="s">
        <v>61</v>
      </c>
      <c r="F4158" s="99">
        <v>0.26</v>
      </c>
      <c r="G4158" s="99" t="s">
        <v>287</v>
      </c>
      <c r="H4158" s="99" t="s">
        <v>60</v>
      </c>
      <c r="I4158" s="99" t="s">
        <v>59</v>
      </c>
      <c r="J4158" s="99" t="s">
        <v>264</v>
      </c>
      <c r="K4158" s="99">
        <v>18089</v>
      </c>
      <c r="L4158" s="99">
        <v>28108</v>
      </c>
      <c r="M4158" s="99">
        <v>0.64355343674398702</v>
      </c>
    </row>
    <row r="4159" spans="1:13" x14ac:dyDescent="0.35">
      <c r="A4159" s="99">
        <v>180.4</v>
      </c>
      <c r="B4159" s="99">
        <v>37</v>
      </c>
      <c r="C4159" s="99" t="s">
        <v>277</v>
      </c>
      <c r="D4159" s="99">
        <v>17895</v>
      </c>
      <c r="E4159" s="99" t="s">
        <v>61</v>
      </c>
      <c r="F4159" s="99">
        <v>0.26</v>
      </c>
      <c r="G4159" s="99" t="s">
        <v>287</v>
      </c>
      <c r="H4159" s="99" t="s">
        <v>60</v>
      </c>
      <c r="I4159" s="99" t="s">
        <v>59</v>
      </c>
      <c r="J4159" s="99" t="s">
        <v>264</v>
      </c>
      <c r="K4159" s="99">
        <v>18089</v>
      </c>
      <c r="L4159" s="99">
        <v>28108</v>
      </c>
      <c r="M4159" s="99">
        <v>0.64355343674398702</v>
      </c>
    </row>
    <row r="4160" spans="1:13" x14ac:dyDescent="0.35">
      <c r="A4160" s="99">
        <v>183.4</v>
      </c>
      <c r="B4160" s="99">
        <v>37</v>
      </c>
      <c r="C4160" s="99" t="s">
        <v>277</v>
      </c>
      <c r="D4160" s="99">
        <v>17787</v>
      </c>
      <c r="E4160" s="99" t="s">
        <v>61</v>
      </c>
      <c r="F4160" s="99">
        <v>0.26</v>
      </c>
      <c r="G4160" s="99" t="s">
        <v>287</v>
      </c>
      <c r="H4160" s="99" t="s">
        <v>60</v>
      </c>
      <c r="I4160" s="99" t="s">
        <v>59</v>
      </c>
      <c r="J4160" s="99" t="s">
        <v>264</v>
      </c>
      <c r="K4160" s="99">
        <v>18089</v>
      </c>
      <c r="L4160" s="99">
        <v>28108</v>
      </c>
      <c r="M4160" s="99">
        <v>0.64355343674398702</v>
      </c>
    </row>
    <row r="4161" spans="1:13" x14ac:dyDescent="0.35">
      <c r="A4161" s="99">
        <v>186.4</v>
      </c>
      <c r="B4161" s="99">
        <v>37</v>
      </c>
      <c r="C4161" s="99" t="s">
        <v>277</v>
      </c>
      <c r="D4161" s="99">
        <v>17840</v>
      </c>
      <c r="E4161" s="99" t="s">
        <v>61</v>
      </c>
      <c r="F4161" s="99">
        <v>0.26</v>
      </c>
      <c r="G4161" s="99" t="s">
        <v>287</v>
      </c>
      <c r="H4161" s="99" t="s">
        <v>60</v>
      </c>
      <c r="I4161" s="99" t="s">
        <v>59</v>
      </c>
      <c r="J4161" s="99" t="s">
        <v>264</v>
      </c>
      <c r="K4161" s="99">
        <v>18089</v>
      </c>
      <c r="L4161" s="99">
        <v>28108</v>
      </c>
      <c r="M4161" s="99">
        <v>0.64355343674398702</v>
      </c>
    </row>
    <row r="4162" spans="1:13" x14ac:dyDescent="0.35">
      <c r="A4162" s="99">
        <v>189.4</v>
      </c>
      <c r="B4162" s="99">
        <v>37</v>
      </c>
      <c r="C4162" s="99" t="s">
        <v>277</v>
      </c>
      <c r="D4162" s="99">
        <v>17845</v>
      </c>
      <c r="E4162" s="99" t="s">
        <v>61</v>
      </c>
      <c r="F4162" s="99">
        <v>0.26</v>
      </c>
      <c r="G4162" s="99" t="s">
        <v>287</v>
      </c>
      <c r="H4162" s="99" t="s">
        <v>60</v>
      </c>
      <c r="I4162" s="99" t="s">
        <v>59</v>
      </c>
      <c r="J4162" s="99" t="s">
        <v>264</v>
      </c>
      <c r="K4162" s="99">
        <v>18089</v>
      </c>
      <c r="L4162" s="99">
        <v>28108</v>
      </c>
      <c r="M4162" s="99">
        <v>0.64355343674398702</v>
      </c>
    </row>
    <row r="4163" spans="1:13" x14ac:dyDescent="0.35">
      <c r="A4163" s="99">
        <v>192.4</v>
      </c>
      <c r="B4163" s="99">
        <v>37</v>
      </c>
      <c r="C4163" s="99" t="s">
        <v>277</v>
      </c>
      <c r="D4163" s="99">
        <v>17806</v>
      </c>
      <c r="E4163" s="99" t="s">
        <v>61</v>
      </c>
      <c r="F4163" s="99">
        <v>0.26</v>
      </c>
      <c r="G4163" s="99" t="s">
        <v>287</v>
      </c>
      <c r="H4163" s="99" t="s">
        <v>60</v>
      </c>
      <c r="I4163" s="99" t="s">
        <v>59</v>
      </c>
      <c r="J4163" s="99" t="s">
        <v>264</v>
      </c>
      <c r="K4163" s="99">
        <v>18089</v>
      </c>
      <c r="L4163" s="99">
        <v>28108</v>
      </c>
      <c r="M4163" s="99">
        <v>0.64355343674398702</v>
      </c>
    </row>
    <row r="4164" spans="1:13" x14ac:dyDescent="0.35">
      <c r="A4164" s="99">
        <v>195.4</v>
      </c>
      <c r="B4164" s="99">
        <v>37</v>
      </c>
      <c r="C4164" s="99" t="s">
        <v>277</v>
      </c>
      <c r="D4164" s="99">
        <v>17990</v>
      </c>
      <c r="E4164" s="99" t="s">
        <v>61</v>
      </c>
      <c r="F4164" s="99">
        <v>0.26</v>
      </c>
      <c r="G4164" s="99" t="s">
        <v>287</v>
      </c>
      <c r="H4164" s="99" t="s">
        <v>60</v>
      </c>
      <c r="I4164" s="99" t="s">
        <v>59</v>
      </c>
      <c r="J4164" s="99" t="s">
        <v>264</v>
      </c>
      <c r="K4164" s="99">
        <v>18089</v>
      </c>
      <c r="L4164" s="99">
        <v>28108</v>
      </c>
      <c r="M4164" s="99">
        <v>0.64355343674398702</v>
      </c>
    </row>
    <row r="4165" spans="1:13" x14ac:dyDescent="0.35">
      <c r="A4165" s="99">
        <v>198.4</v>
      </c>
      <c r="B4165" s="99">
        <v>37</v>
      </c>
      <c r="C4165" s="99" t="s">
        <v>277</v>
      </c>
      <c r="D4165" s="99">
        <v>18014</v>
      </c>
      <c r="E4165" s="99" t="s">
        <v>61</v>
      </c>
      <c r="F4165" s="99">
        <v>0.26</v>
      </c>
      <c r="G4165" s="99" t="s">
        <v>287</v>
      </c>
      <c r="H4165" s="99" t="s">
        <v>60</v>
      </c>
      <c r="I4165" s="99" t="s">
        <v>59</v>
      </c>
      <c r="J4165" s="99" t="s">
        <v>264</v>
      </c>
      <c r="K4165" s="99">
        <v>18089</v>
      </c>
      <c r="L4165" s="99">
        <v>28108</v>
      </c>
      <c r="M4165" s="99">
        <v>0.64355343674398702</v>
      </c>
    </row>
    <row r="4166" spans="1:13" x14ac:dyDescent="0.35">
      <c r="A4166" s="99">
        <v>201.4</v>
      </c>
      <c r="B4166" s="99">
        <v>37</v>
      </c>
      <c r="C4166" s="99" t="s">
        <v>277</v>
      </c>
      <c r="D4166" s="99">
        <v>17985</v>
      </c>
      <c r="E4166" s="99" t="s">
        <v>61</v>
      </c>
      <c r="F4166" s="99">
        <v>0.26</v>
      </c>
      <c r="G4166" s="99" t="s">
        <v>287</v>
      </c>
      <c r="H4166" s="99" t="s">
        <v>60</v>
      </c>
      <c r="I4166" s="99" t="s">
        <v>59</v>
      </c>
      <c r="J4166" s="99" t="s">
        <v>264</v>
      </c>
      <c r="K4166" s="99">
        <v>18089</v>
      </c>
      <c r="L4166" s="99">
        <v>28108</v>
      </c>
      <c r="M4166" s="99">
        <v>0.64355343674398702</v>
      </c>
    </row>
    <row r="4167" spans="1:13" x14ac:dyDescent="0.35">
      <c r="A4167" s="99">
        <v>204.4</v>
      </c>
      <c r="B4167" s="99">
        <v>37</v>
      </c>
      <c r="C4167" s="99" t="s">
        <v>277</v>
      </c>
      <c r="D4167" s="99">
        <v>18089</v>
      </c>
      <c r="E4167" s="99" t="s">
        <v>61</v>
      </c>
      <c r="F4167" s="99">
        <v>0.26</v>
      </c>
      <c r="G4167" s="99" t="s">
        <v>287</v>
      </c>
      <c r="H4167" s="99" t="s">
        <v>60</v>
      </c>
      <c r="I4167" s="99" t="s">
        <v>59</v>
      </c>
      <c r="J4167" s="99" t="s">
        <v>264</v>
      </c>
      <c r="K4167" s="99">
        <v>18089</v>
      </c>
      <c r="L4167" s="99">
        <v>28108</v>
      </c>
      <c r="M4167" s="99">
        <v>0.64355343674398702</v>
      </c>
    </row>
    <row r="4168" spans="1:13" x14ac:dyDescent="0.35">
      <c r="A4168" s="99">
        <v>207.4</v>
      </c>
      <c r="B4168" s="99">
        <v>37</v>
      </c>
      <c r="C4168" s="99" t="s">
        <v>277</v>
      </c>
      <c r="D4168" s="99">
        <v>17940</v>
      </c>
      <c r="E4168" s="99" t="s">
        <v>61</v>
      </c>
      <c r="F4168" s="99">
        <v>0.26</v>
      </c>
      <c r="G4168" s="99" t="s">
        <v>287</v>
      </c>
      <c r="H4168" s="99" t="s">
        <v>60</v>
      </c>
      <c r="I4168" s="99" t="s">
        <v>59</v>
      </c>
      <c r="J4168" s="99" t="s">
        <v>264</v>
      </c>
      <c r="K4168" s="99">
        <v>18089</v>
      </c>
      <c r="L4168" s="99">
        <v>28108</v>
      </c>
      <c r="M4168" s="99">
        <v>0.64355343674398702</v>
      </c>
    </row>
    <row r="4169" spans="1:13" x14ac:dyDescent="0.35">
      <c r="A4169" s="99">
        <v>210.4</v>
      </c>
      <c r="B4169" s="99">
        <v>37</v>
      </c>
      <c r="C4169" s="99" t="s">
        <v>277</v>
      </c>
      <c r="D4169" s="99">
        <v>17892</v>
      </c>
      <c r="E4169" s="99" t="s">
        <v>61</v>
      </c>
      <c r="F4169" s="99">
        <v>0.26</v>
      </c>
      <c r="G4169" s="99" t="s">
        <v>287</v>
      </c>
      <c r="H4169" s="99" t="s">
        <v>60</v>
      </c>
      <c r="I4169" s="99" t="s">
        <v>59</v>
      </c>
      <c r="J4169" s="99" t="s">
        <v>264</v>
      </c>
      <c r="K4169" s="99">
        <v>18089</v>
      </c>
      <c r="L4169" s="99">
        <v>28108</v>
      </c>
      <c r="M4169" s="99">
        <v>0.64355343674398702</v>
      </c>
    </row>
    <row r="4170" spans="1:13" x14ac:dyDescent="0.35">
      <c r="A4170" s="99">
        <v>213.4</v>
      </c>
      <c r="B4170" s="99">
        <v>37</v>
      </c>
      <c r="C4170" s="99" t="s">
        <v>277</v>
      </c>
      <c r="D4170" s="99">
        <v>17977</v>
      </c>
      <c r="E4170" s="99" t="s">
        <v>61</v>
      </c>
      <c r="F4170" s="99">
        <v>0.26</v>
      </c>
      <c r="G4170" s="99" t="s">
        <v>287</v>
      </c>
      <c r="H4170" s="99" t="s">
        <v>60</v>
      </c>
      <c r="I4170" s="99" t="s">
        <v>59</v>
      </c>
      <c r="J4170" s="99" t="s">
        <v>264</v>
      </c>
      <c r="K4170" s="99">
        <v>18089</v>
      </c>
      <c r="L4170" s="99">
        <v>28108</v>
      </c>
      <c r="M4170" s="99">
        <v>0.64355343674398702</v>
      </c>
    </row>
    <row r="4171" spans="1:13" x14ac:dyDescent="0.35">
      <c r="A4171" s="99">
        <v>216.4</v>
      </c>
      <c r="B4171" s="99">
        <v>37</v>
      </c>
      <c r="C4171" s="99" t="s">
        <v>277</v>
      </c>
      <c r="D4171" s="99">
        <v>17777</v>
      </c>
      <c r="E4171" s="99" t="s">
        <v>61</v>
      </c>
      <c r="F4171" s="99">
        <v>0.26</v>
      </c>
      <c r="G4171" s="99" t="s">
        <v>287</v>
      </c>
      <c r="H4171" s="99" t="s">
        <v>60</v>
      </c>
      <c r="I4171" s="99" t="s">
        <v>59</v>
      </c>
      <c r="J4171" s="99" t="s">
        <v>264</v>
      </c>
      <c r="K4171" s="99">
        <v>18089</v>
      </c>
      <c r="L4171" s="99">
        <v>28108</v>
      </c>
      <c r="M4171" s="99">
        <v>0.64355343674398702</v>
      </c>
    </row>
    <row r="4172" spans="1:13" x14ac:dyDescent="0.35">
      <c r="A4172" s="99">
        <v>219.4</v>
      </c>
      <c r="B4172" s="99">
        <v>37</v>
      </c>
      <c r="C4172" s="99" t="s">
        <v>277</v>
      </c>
      <c r="D4172" s="99">
        <v>17802</v>
      </c>
      <c r="E4172" s="99" t="s">
        <v>61</v>
      </c>
      <c r="F4172" s="99">
        <v>0.26</v>
      </c>
      <c r="G4172" s="99" t="s">
        <v>287</v>
      </c>
      <c r="H4172" s="99" t="s">
        <v>60</v>
      </c>
      <c r="I4172" s="99" t="s">
        <v>59</v>
      </c>
      <c r="J4172" s="99" t="s">
        <v>264</v>
      </c>
      <c r="K4172" s="99">
        <v>18089</v>
      </c>
      <c r="L4172" s="99">
        <v>28108</v>
      </c>
      <c r="M4172" s="99">
        <v>0.64355343674398702</v>
      </c>
    </row>
    <row r="4173" spans="1:13" x14ac:dyDescent="0.35">
      <c r="A4173" s="99">
        <v>222.4</v>
      </c>
      <c r="B4173" s="99">
        <v>37</v>
      </c>
      <c r="C4173" s="99" t="s">
        <v>277</v>
      </c>
      <c r="D4173" s="99">
        <v>17864</v>
      </c>
      <c r="E4173" s="99" t="s">
        <v>61</v>
      </c>
      <c r="F4173" s="99">
        <v>0.26</v>
      </c>
      <c r="G4173" s="99" t="s">
        <v>287</v>
      </c>
      <c r="H4173" s="99" t="s">
        <v>60</v>
      </c>
      <c r="I4173" s="99" t="s">
        <v>59</v>
      </c>
      <c r="J4173" s="99" t="s">
        <v>264</v>
      </c>
      <c r="K4173" s="99">
        <v>18089</v>
      </c>
      <c r="L4173" s="99">
        <v>28108</v>
      </c>
      <c r="M4173" s="99">
        <v>0.64355343674398702</v>
      </c>
    </row>
    <row r="4174" spans="1:13" x14ac:dyDescent="0.35">
      <c r="A4174" s="99">
        <v>225.4</v>
      </c>
      <c r="B4174" s="99">
        <v>37</v>
      </c>
      <c r="C4174" s="99" t="s">
        <v>277</v>
      </c>
      <c r="D4174" s="99">
        <v>17860</v>
      </c>
      <c r="E4174" s="99" t="s">
        <v>61</v>
      </c>
      <c r="F4174" s="99">
        <v>0.26</v>
      </c>
      <c r="G4174" s="99" t="s">
        <v>287</v>
      </c>
      <c r="H4174" s="99" t="s">
        <v>60</v>
      </c>
      <c r="I4174" s="99" t="s">
        <v>59</v>
      </c>
      <c r="J4174" s="99" t="s">
        <v>264</v>
      </c>
      <c r="K4174" s="99">
        <v>18089</v>
      </c>
      <c r="L4174" s="99">
        <v>28108</v>
      </c>
      <c r="M4174" s="99">
        <v>0.64355343674398702</v>
      </c>
    </row>
    <row r="4175" spans="1:13" x14ac:dyDescent="0.35">
      <c r="A4175" s="99">
        <v>228.4</v>
      </c>
      <c r="B4175" s="99">
        <v>37</v>
      </c>
      <c r="C4175" s="99" t="s">
        <v>277</v>
      </c>
      <c r="D4175" s="99">
        <v>17732</v>
      </c>
      <c r="E4175" s="99" t="s">
        <v>61</v>
      </c>
      <c r="F4175" s="99">
        <v>0.26</v>
      </c>
      <c r="G4175" s="99" t="s">
        <v>287</v>
      </c>
      <c r="H4175" s="99" t="s">
        <v>60</v>
      </c>
      <c r="I4175" s="99" t="s">
        <v>59</v>
      </c>
      <c r="J4175" s="99" t="s">
        <v>264</v>
      </c>
      <c r="K4175" s="99">
        <v>18089</v>
      </c>
      <c r="L4175" s="99">
        <v>28108</v>
      </c>
      <c r="M4175" s="99">
        <v>0.64355343674398702</v>
      </c>
    </row>
    <row r="4176" spans="1:13" x14ac:dyDescent="0.35">
      <c r="A4176" s="99">
        <v>231.4</v>
      </c>
      <c r="B4176" s="99">
        <v>37</v>
      </c>
      <c r="C4176" s="99" t="s">
        <v>277</v>
      </c>
      <c r="D4176" s="99">
        <v>17697</v>
      </c>
      <c r="E4176" s="99" t="s">
        <v>61</v>
      </c>
      <c r="F4176" s="99">
        <v>0.26</v>
      </c>
      <c r="G4176" s="99" t="s">
        <v>287</v>
      </c>
      <c r="H4176" s="99" t="s">
        <v>60</v>
      </c>
      <c r="I4176" s="99" t="s">
        <v>59</v>
      </c>
      <c r="J4176" s="99" t="s">
        <v>264</v>
      </c>
      <c r="K4176" s="99">
        <v>18089</v>
      </c>
      <c r="L4176" s="99">
        <v>28108</v>
      </c>
      <c r="M4176" s="99">
        <v>0.64355343674398702</v>
      </c>
    </row>
    <row r="4177" spans="1:13" x14ac:dyDescent="0.35">
      <c r="A4177" s="99">
        <v>234.4</v>
      </c>
      <c r="B4177" s="99">
        <v>37</v>
      </c>
      <c r="C4177" s="99" t="s">
        <v>277</v>
      </c>
      <c r="D4177" s="99">
        <v>17926</v>
      </c>
      <c r="E4177" s="99" t="s">
        <v>61</v>
      </c>
      <c r="F4177" s="99">
        <v>0.26</v>
      </c>
      <c r="G4177" s="99" t="s">
        <v>287</v>
      </c>
      <c r="H4177" s="99" t="s">
        <v>60</v>
      </c>
      <c r="I4177" s="99" t="s">
        <v>59</v>
      </c>
      <c r="J4177" s="99" t="s">
        <v>264</v>
      </c>
      <c r="K4177" s="99">
        <v>18089</v>
      </c>
      <c r="L4177" s="99">
        <v>28108</v>
      </c>
      <c r="M4177" s="99">
        <v>0.64355343674398702</v>
      </c>
    </row>
    <row r="4178" spans="1:13" x14ac:dyDescent="0.35">
      <c r="A4178" s="99">
        <v>237.4</v>
      </c>
      <c r="B4178" s="99">
        <v>37</v>
      </c>
      <c r="C4178" s="99" t="s">
        <v>277</v>
      </c>
      <c r="D4178" s="99">
        <v>17728</v>
      </c>
      <c r="E4178" s="99" t="s">
        <v>61</v>
      </c>
      <c r="F4178" s="99">
        <v>0.26</v>
      </c>
      <c r="G4178" s="99" t="s">
        <v>287</v>
      </c>
      <c r="H4178" s="99" t="s">
        <v>60</v>
      </c>
      <c r="I4178" s="99" t="s">
        <v>59</v>
      </c>
      <c r="J4178" s="99" t="s">
        <v>264</v>
      </c>
      <c r="K4178" s="99">
        <v>18089</v>
      </c>
      <c r="L4178" s="99">
        <v>28108</v>
      </c>
      <c r="M4178" s="99">
        <v>0.64355343674398702</v>
      </c>
    </row>
    <row r="4179" spans="1:13" x14ac:dyDescent="0.35">
      <c r="A4179" s="99">
        <v>240.4</v>
      </c>
      <c r="B4179" s="99">
        <v>37</v>
      </c>
      <c r="C4179" s="99" t="s">
        <v>277</v>
      </c>
      <c r="D4179" s="99">
        <v>17790</v>
      </c>
      <c r="E4179" s="99" t="s">
        <v>61</v>
      </c>
      <c r="F4179" s="99">
        <v>0.26</v>
      </c>
      <c r="G4179" s="99" t="s">
        <v>287</v>
      </c>
      <c r="H4179" s="99" t="s">
        <v>60</v>
      </c>
      <c r="I4179" s="99" t="s">
        <v>59</v>
      </c>
      <c r="J4179" s="99" t="s">
        <v>264</v>
      </c>
      <c r="K4179" s="99">
        <v>18089</v>
      </c>
      <c r="L4179" s="99">
        <v>28108</v>
      </c>
      <c r="M4179" s="99">
        <v>0.64355343674398702</v>
      </c>
    </row>
    <row r="4180" spans="1:13" x14ac:dyDescent="0.35">
      <c r="A4180" s="99">
        <v>243.4</v>
      </c>
      <c r="B4180" s="99">
        <v>37</v>
      </c>
      <c r="C4180" s="99" t="s">
        <v>277</v>
      </c>
      <c r="D4180" s="99">
        <v>17583</v>
      </c>
      <c r="E4180" s="99" t="s">
        <v>61</v>
      </c>
      <c r="F4180" s="99">
        <v>0.26</v>
      </c>
      <c r="G4180" s="99" t="s">
        <v>287</v>
      </c>
      <c r="H4180" s="99" t="s">
        <v>60</v>
      </c>
      <c r="I4180" s="99" t="s">
        <v>59</v>
      </c>
      <c r="J4180" s="99" t="s">
        <v>264</v>
      </c>
      <c r="K4180" s="99">
        <v>18089</v>
      </c>
      <c r="L4180" s="99">
        <v>28108</v>
      </c>
      <c r="M4180" s="99">
        <v>0.64355343674398702</v>
      </c>
    </row>
    <row r="4181" spans="1:13" x14ac:dyDescent="0.35">
      <c r="A4181" s="99">
        <v>246.4</v>
      </c>
      <c r="B4181" s="99">
        <v>37</v>
      </c>
      <c r="C4181" s="99" t="s">
        <v>277</v>
      </c>
      <c r="D4181" s="99">
        <v>17628</v>
      </c>
      <c r="E4181" s="99" t="s">
        <v>61</v>
      </c>
      <c r="F4181" s="99">
        <v>0.26</v>
      </c>
      <c r="G4181" s="99" t="s">
        <v>287</v>
      </c>
      <c r="H4181" s="99" t="s">
        <v>60</v>
      </c>
      <c r="I4181" s="99" t="s">
        <v>59</v>
      </c>
      <c r="J4181" s="99" t="s">
        <v>264</v>
      </c>
      <c r="K4181" s="99">
        <v>18089</v>
      </c>
      <c r="L4181" s="99">
        <v>28108</v>
      </c>
      <c r="M4181" s="99">
        <v>0.64355343674398702</v>
      </c>
    </row>
    <row r="4182" spans="1:13" x14ac:dyDescent="0.35">
      <c r="A4182" s="99">
        <v>249.4</v>
      </c>
      <c r="B4182" s="99">
        <v>37</v>
      </c>
      <c r="C4182" s="99" t="s">
        <v>277</v>
      </c>
      <c r="D4182" s="99">
        <v>17769</v>
      </c>
      <c r="E4182" s="99" t="s">
        <v>61</v>
      </c>
      <c r="F4182" s="99">
        <v>0.26</v>
      </c>
      <c r="G4182" s="99" t="s">
        <v>287</v>
      </c>
      <c r="H4182" s="99" t="s">
        <v>60</v>
      </c>
      <c r="I4182" s="99" t="s">
        <v>59</v>
      </c>
      <c r="J4182" s="99" t="s">
        <v>264</v>
      </c>
      <c r="K4182" s="99">
        <v>18089</v>
      </c>
      <c r="L4182" s="99">
        <v>28108</v>
      </c>
      <c r="M4182" s="99">
        <v>0.64355343674398702</v>
      </c>
    </row>
    <row r="4183" spans="1:13" x14ac:dyDescent="0.35">
      <c r="A4183" s="99">
        <v>252.4</v>
      </c>
      <c r="B4183" s="99">
        <v>37</v>
      </c>
      <c r="C4183" s="99" t="s">
        <v>277</v>
      </c>
      <c r="D4183" s="99">
        <v>17545</v>
      </c>
      <c r="E4183" s="99" t="s">
        <v>61</v>
      </c>
      <c r="F4183" s="99">
        <v>0.26</v>
      </c>
      <c r="G4183" s="99" t="s">
        <v>287</v>
      </c>
      <c r="H4183" s="99" t="s">
        <v>60</v>
      </c>
      <c r="I4183" s="99" t="s">
        <v>59</v>
      </c>
      <c r="J4183" s="99" t="s">
        <v>264</v>
      </c>
      <c r="K4183" s="99">
        <v>18089</v>
      </c>
      <c r="L4183" s="99">
        <v>28108</v>
      </c>
      <c r="M4183" s="99">
        <v>0.64355343674398702</v>
      </c>
    </row>
    <row r="4184" spans="1:13" x14ac:dyDescent="0.35">
      <c r="A4184" s="99">
        <v>255.4</v>
      </c>
      <c r="B4184" s="99">
        <v>37</v>
      </c>
      <c r="C4184" s="99" t="s">
        <v>277</v>
      </c>
      <c r="D4184" s="99">
        <v>17772</v>
      </c>
      <c r="E4184" s="99" t="s">
        <v>61</v>
      </c>
      <c r="F4184" s="99">
        <v>0.26</v>
      </c>
      <c r="G4184" s="99" t="s">
        <v>287</v>
      </c>
      <c r="H4184" s="99" t="s">
        <v>60</v>
      </c>
      <c r="I4184" s="99" t="s">
        <v>59</v>
      </c>
      <c r="J4184" s="99" t="s">
        <v>264</v>
      </c>
      <c r="K4184" s="99">
        <v>18089</v>
      </c>
      <c r="L4184" s="99">
        <v>28108</v>
      </c>
      <c r="M4184" s="99">
        <v>0.64355343674398702</v>
      </c>
    </row>
    <row r="4185" spans="1:13" x14ac:dyDescent="0.35">
      <c r="A4185" s="99">
        <v>258.39999999999998</v>
      </c>
      <c r="B4185" s="99">
        <v>37</v>
      </c>
      <c r="C4185" s="99" t="s">
        <v>277</v>
      </c>
      <c r="D4185" s="99">
        <v>17596</v>
      </c>
      <c r="E4185" s="99" t="s">
        <v>61</v>
      </c>
      <c r="F4185" s="99">
        <v>0.26</v>
      </c>
      <c r="G4185" s="99" t="s">
        <v>287</v>
      </c>
      <c r="H4185" s="99" t="s">
        <v>60</v>
      </c>
      <c r="I4185" s="99" t="s">
        <v>59</v>
      </c>
      <c r="J4185" s="99" t="s">
        <v>264</v>
      </c>
      <c r="K4185" s="99">
        <v>18089</v>
      </c>
      <c r="L4185" s="99">
        <v>28108</v>
      </c>
      <c r="M4185" s="99">
        <v>0.64355343674398702</v>
      </c>
    </row>
    <row r="4186" spans="1:13" x14ac:dyDescent="0.35">
      <c r="A4186" s="99">
        <v>261.39999999999998</v>
      </c>
      <c r="B4186" s="99">
        <v>37</v>
      </c>
      <c r="C4186" s="99" t="s">
        <v>277</v>
      </c>
      <c r="D4186" s="99">
        <v>17694</v>
      </c>
      <c r="E4186" s="99" t="s">
        <v>61</v>
      </c>
      <c r="F4186" s="99">
        <v>0.26</v>
      </c>
      <c r="G4186" s="99" t="s">
        <v>287</v>
      </c>
      <c r="H4186" s="99" t="s">
        <v>60</v>
      </c>
      <c r="I4186" s="99" t="s">
        <v>59</v>
      </c>
      <c r="J4186" s="99" t="s">
        <v>264</v>
      </c>
      <c r="K4186" s="99">
        <v>18089</v>
      </c>
      <c r="L4186" s="99">
        <v>28108</v>
      </c>
      <c r="M4186" s="99">
        <v>0.64355343674398702</v>
      </c>
    </row>
    <row r="4187" spans="1:13" x14ac:dyDescent="0.35">
      <c r="A4187" s="99">
        <v>264.39999999999998</v>
      </c>
      <c r="B4187" s="99">
        <v>37</v>
      </c>
      <c r="C4187" s="99" t="s">
        <v>277</v>
      </c>
      <c r="D4187" s="99">
        <v>17646</v>
      </c>
      <c r="E4187" s="99" t="s">
        <v>61</v>
      </c>
      <c r="F4187" s="99">
        <v>0.26</v>
      </c>
      <c r="G4187" s="99" t="s">
        <v>287</v>
      </c>
      <c r="H4187" s="99" t="s">
        <v>60</v>
      </c>
      <c r="I4187" s="99" t="s">
        <v>59</v>
      </c>
      <c r="J4187" s="99" t="s">
        <v>264</v>
      </c>
      <c r="K4187" s="99">
        <v>18089</v>
      </c>
      <c r="L4187" s="99">
        <v>28108</v>
      </c>
      <c r="M4187" s="99">
        <v>0.64355343674398702</v>
      </c>
    </row>
    <row r="4188" spans="1:13" x14ac:dyDescent="0.35">
      <c r="A4188" s="99">
        <v>267.39999999999998</v>
      </c>
      <c r="B4188" s="99">
        <v>37</v>
      </c>
      <c r="C4188" s="99" t="s">
        <v>277</v>
      </c>
      <c r="D4188" s="99">
        <v>17613</v>
      </c>
      <c r="E4188" s="99" t="s">
        <v>61</v>
      </c>
      <c r="F4188" s="99">
        <v>0.26</v>
      </c>
      <c r="G4188" s="99" t="s">
        <v>287</v>
      </c>
      <c r="H4188" s="99" t="s">
        <v>60</v>
      </c>
      <c r="I4188" s="99" t="s">
        <v>59</v>
      </c>
      <c r="J4188" s="99" t="s">
        <v>264</v>
      </c>
      <c r="K4188" s="99">
        <v>18089</v>
      </c>
      <c r="L4188" s="99">
        <v>28108</v>
      </c>
      <c r="M4188" s="99">
        <v>0.64355343674398702</v>
      </c>
    </row>
    <row r="4189" spans="1:13" x14ac:dyDescent="0.35">
      <c r="A4189" s="99">
        <v>270.39999999999998</v>
      </c>
      <c r="B4189" s="99">
        <v>37</v>
      </c>
      <c r="C4189" s="99" t="s">
        <v>277</v>
      </c>
      <c r="D4189" s="99">
        <v>17629</v>
      </c>
      <c r="E4189" s="99" t="s">
        <v>61</v>
      </c>
      <c r="F4189" s="99">
        <v>0.26</v>
      </c>
      <c r="G4189" s="99" t="s">
        <v>287</v>
      </c>
      <c r="H4189" s="99" t="s">
        <v>60</v>
      </c>
      <c r="I4189" s="99" t="s">
        <v>59</v>
      </c>
      <c r="J4189" s="99" t="s">
        <v>264</v>
      </c>
      <c r="K4189" s="99">
        <v>18089</v>
      </c>
      <c r="L4189" s="99">
        <v>28108</v>
      </c>
      <c r="M4189" s="99">
        <v>0.64355343674398702</v>
      </c>
    </row>
    <row r="4190" spans="1:13" x14ac:dyDescent="0.35">
      <c r="A4190" s="99">
        <v>273.39999999999998</v>
      </c>
      <c r="B4190" s="99">
        <v>37</v>
      </c>
      <c r="C4190" s="99" t="s">
        <v>277</v>
      </c>
      <c r="D4190" s="99">
        <v>17698</v>
      </c>
      <c r="E4190" s="99" t="s">
        <v>61</v>
      </c>
      <c r="F4190" s="99">
        <v>0.26</v>
      </c>
      <c r="G4190" s="99" t="s">
        <v>287</v>
      </c>
      <c r="H4190" s="99" t="s">
        <v>60</v>
      </c>
      <c r="I4190" s="99" t="s">
        <v>59</v>
      </c>
      <c r="J4190" s="99" t="s">
        <v>264</v>
      </c>
      <c r="K4190" s="99">
        <v>18089</v>
      </c>
      <c r="L4190" s="99">
        <v>28108</v>
      </c>
      <c r="M4190" s="99">
        <v>0.64355343674398702</v>
      </c>
    </row>
    <row r="4191" spans="1:13" x14ac:dyDescent="0.35">
      <c r="A4191" s="99">
        <v>276.39999999999998</v>
      </c>
      <c r="B4191" s="99">
        <v>37</v>
      </c>
      <c r="C4191" s="99" t="s">
        <v>277</v>
      </c>
      <c r="D4191" s="99">
        <v>17692</v>
      </c>
      <c r="E4191" s="99" t="s">
        <v>61</v>
      </c>
      <c r="F4191" s="99">
        <v>0.26</v>
      </c>
      <c r="G4191" s="99" t="s">
        <v>287</v>
      </c>
      <c r="H4191" s="99" t="s">
        <v>60</v>
      </c>
      <c r="I4191" s="99" t="s">
        <v>59</v>
      </c>
      <c r="J4191" s="99" t="s">
        <v>264</v>
      </c>
      <c r="K4191" s="99">
        <v>18089</v>
      </c>
      <c r="L4191" s="99">
        <v>28108</v>
      </c>
      <c r="M4191" s="99">
        <v>0.64355343674398702</v>
      </c>
    </row>
    <row r="4192" spans="1:13" x14ac:dyDescent="0.35">
      <c r="A4192" s="99">
        <v>279.39999999999998</v>
      </c>
      <c r="B4192" s="99">
        <v>37</v>
      </c>
      <c r="C4192" s="99" t="s">
        <v>277</v>
      </c>
      <c r="D4192" s="99">
        <v>17760</v>
      </c>
      <c r="E4192" s="99" t="s">
        <v>61</v>
      </c>
      <c r="F4192" s="99">
        <v>0.26</v>
      </c>
      <c r="G4192" s="99" t="s">
        <v>287</v>
      </c>
      <c r="H4192" s="99" t="s">
        <v>60</v>
      </c>
      <c r="I4192" s="99" t="s">
        <v>59</v>
      </c>
      <c r="J4192" s="99" t="s">
        <v>264</v>
      </c>
      <c r="K4192" s="99">
        <v>18089</v>
      </c>
      <c r="L4192" s="99">
        <v>28108</v>
      </c>
      <c r="M4192" s="99">
        <v>0.64355343674398702</v>
      </c>
    </row>
    <row r="4193" spans="1:13" x14ac:dyDescent="0.35">
      <c r="A4193" s="99">
        <v>282.39999999999998</v>
      </c>
      <c r="B4193" s="99">
        <v>37</v>
      </c>
      <c r="C4193" s="99" t="s">
        <v>277</v>
      </c>
      <c r="D4193" s="99">
        <v>17735</v>
      </c>
      <c r="E4193" s="99" t="s">
        <v>61</v>
      </c>
      <c r="F4193" s="99">
        <v>0.26</v>
      </c>
      <c r="G4193" s="99" t="s">
        <v>287</v>
      </c>
      <c r="H4193" s="99" t="s">
        <v>60</v>
      </c>
      <c r="I4193" s="99" t="s">
        <v>59</v>
      </c>
      <c r="J4193" s="99" t="s">
        <v>264</v>
      </c>
      <c r="K4193" s="99">
        <v>18089</v>
      </c>
      <c r="L4193" s="99">
        <v>28108</v>
      </c>
      <c r="M4193" s="99">
        <v>0.64355343674398702</v>
      </c>
    </row>
    <row r="4194" spans="1:13" x14ac:dyDescent="0.35">
      <c r="A4194" s="99">
        <v>285.39999999999998</v>
      </c>
      <c r="B4194" s="99">
        <v>37</v>
      </c>
      <c r="C4194" s="99" t="s">
        <v>277</v>
      </c>
      <c r="D4194" s="99">
        <v>17763</v>
      </c>
      <c r="E4194" s="99" t="s">
        <v>61</v>
      </c>
      <c r="F4194" s="99">
        <v>0.26</v>
      </c>
      <c r="G4194" s="99" t="s">
        <v>287</v>
      </c>
      <c r="H4194" s="99" t="s">
        <v>60</v>
      </c>
      <c r="I4194" s="99" t="s">
        <v>59</v>
      </c>
      <c r="J4194" s="99" t="s">
        <v>264</v>
      </c>
      <c r="K4194" s="99">
        <v>18089</v>
      </c>
      <c r="L4194" s="99">
        <v>28108</v>
      </c>
      <c r="M4194" s="99">
        <v>0.64355343674398702</v>
      </c>
    </row>
    <row r="4195" spans="1:13" x14ac:dyDescent="0.35">
      <c r="A4195" s="99">
        <v>288.39999999999998</v>
      </c>
      <c r="B4195" s="99">
        <v>37</v>
      </c>
      <c r="C4195" s="99" t="s">
        <v>277</v>
      </c>
      <c r="D4195" s="99">
        <v>17741</v>
      </c>
      <c r="E4195" s="99" t="s">
        <v>61</v>
      </c>
      <c r="F4195" s="99">
        <v>0.26</v>
      </c>
      <c r="G4195" s="99" t="s">
        <v>287</v>
      </c>
      <c r="H4195" s="99" t="s">
        <v>60</v>
      </c>
      <c r="I4195" s="99" t="s">
        <v>59</v>
      </c>
      <c r="J4195" s="99" t="s">
        <v>264</v>
      </c>
      <c r="K4195" s="99">
        <v>18089</v>
      </c>
      <c r="L4195" s="99">
        <v>28108</v>
      </c>
      <c r="M4195" s="99">
        <v>0.64355343674398702</v>
      </c>
    </row>
    <row r="4196" spans="1:13" x14ac:dyDescent="0.35">
      <c r="A4196" s="99">
        <v>291.39999999999998</v>
      </c>
      <c r="B4196" s="99">
        <v>37</v>
      </c>
      <c r="C4196" s="99" t="s">
        <v>277</v>
      </c>
      <c r="D4196" s="99">
        <v>17421</v>
      </c>
      <c r="E4196" s="99" t="s">
        <v>61</v>
      </c>
      <c r="F4196" s="99">
        <v>0.26</v>
      </c>
      <c r="G4196" s="99" t="s">
        <v>287</v>
      </c>
      <c r="H4196" s="99" t="s">
        <v>60</v>
      </c>
      <c r="I4196" s="99" t="s">
        <v>59</v>
      </c>
      <c r="J4196" s="99" t="s">
        <v>264</v>
      </c>
      <c r="K4196" s="99">
        <v>18089</v>
      </c>
      <c r="L4196" s="99">
        <v>28108</v>
      </c>
      <c r="M4196" s="99">
        <v>0.64355343674398702</v>
      </c>
    </row>
    <row r="4197" spans="1:13" x14ac:dyDescent="0.35">
      <c r="A4197" s="99">
        <v>294.39999999999998</v>
      </c>
      <c r="B4197" s="99">
        <v>37</v>
      </c>
      <c r="C4197" s="99" t="s">
        <v>277</v>
      </c>
      <c r="D4197" s="99">
        <v>17552</v>
      </c>
      <c r="E4197" s="99" t="s">
        <v>61</v>
      </c>
      <c r="F4197" s="99">
        <v>0.26</v>
      </c>
      <c r="G4197" s="99" t="s">
        <v>287</v>
      </c>
      <c r="H4197" s="99" t="s">
        <v>60</v>
      </c>
      <c r="I4197" s="99" t="s">
        <v>59</v>
      </c>
      <c r="J4197" s="99" t="s">
        <v>264</v>
      </c>
      <c r="K4197" s="99">
        <v>18089</v>
      </c>
      <c r="L4197" s="99">
        <v>28108</v>
      </c>
      <c r="M4197" s="99">
        <v>0.64355343674398702</v>
      </c>
    </row>
    <row r="4198" spans="1:13" x14ac:dyDescent="0.35">
      <c r="A4198" s="99">
        <v>297.39999999999998</v>
      </c>
      <c r="B4198" s="99">
        <v>37</v>
      </c>
      <c r="C4198" s="99" t="s">
        <v>277</v>
      </c>
      <c r="D4198" s="99">
        <v>17687</v>
      </c>
      <c r="E4198" s="99" t="s">
        <v>61</v>
      </c>
      <c r="F4198" s="99">
        <v>0.26</v>
      </c>
      <c r="G4198" s="99" t="s">
        <v>287</v>
      </c>
      <c r="H4198" s="99" t="s">
        <v>60</v>
      </c>
      <c r="I4198" s="99" t="s">
        <v>59</v>
      </c>
      <c r="J4198" s="99" t="s">
        <v>264</v>
      </c>
      <c r="K4198" s="99">
        <v>18089</v>
      </c>
      <c r="L4198" s="99">
        <v>28108</v>
      </c>
      <c r="M4198" s="99">
        <v>0.64355343674398702</v>
      </c>
    </row>
    <row r="4199" spans="1:13" x14ac:dyDescent="0.35">
      <c r="A4199" s="99">
        <v>300.39999999999998</v>
      </c>
      <c r="B4199" s="99">
        <v>37</v>
      </c>
      <c r="C4199" s="99" t="s">
        <v>277</v>
      </c>
      <c r="D4199" s="99">
        <v>17582</v>
      </c>
      <c r="E4199" s="99" t="s">
        <v>61</v>
      </c>
      <c r="F4199" s="99">
        <v>0.26</v>
      </c>
      <c r="G4199" s="99" t="s">
        <v>287</v>
      </c>
      <c r="H4199" s="99" t="s">
        <v>60</v>
      </c>
      <c r="I4199" s="99" t="s">
        <v>59</v>
      </c>
      <c r="J4199" s="99" t="s">
        <v>264</v>
      </c>
      <c r="K4199" s="99">
        <v>18089</v>
      </c>
      <c r="L4199" s="99">
        <v>28108</v>
      </c>
      <c r="M4199" s="99">
        <v>0.64355343674398702</v>
      </c>
    </row>
    <row r="4200" spans="1:13" x14ac:dyDescent="0.35">
      <c r="A4200" s="99">
        <v>303.39999999999998</v>
      </c>
      <c r="B4200" s="99">
        <v>37</v>
      </c>
      <c r="C4200" s="99" t="s">
        <v>277</v>
      </c>
      <c r="D4200" s="99">
        <v>17653</v>
      </c>
      <c r="E4200" s="99" t="s">
        <v>61</v>
      </c>
      <c r="F4200" s="99">
        <v>0.26</v>
      </c>
      <c r="G4200" s="99" t="s">
        <v>287</v>
      </c>
      <c r="H4200" s="99" t="s">
        <v>60</v>
      </c>
      <c r="I4200" s="99" t="s">
        <v>59</v>
      </c>
      <c r="J4200" s="99" t="s">
        <v>264</v>
      </c>
      <c r="K4200" s="99">
        <v>18089</v>
      </c>
      <c r="L4200" s="99">
        <v>28108</v>
      </c>
      <c r="M4200" s="99">
        <v>0.64355343674398702</v>
      </c>
    </row>
    <row r="4201" spans="1:13" x14ac:dyDescent="0.35">
      <c r="A4201" s="99">
        <v>306.39999999999998</v>
      </c>
      <c r="B4201" s="99">
        <v>37</v>
      </c>
      <c r="C4201" s="99" t="s">
        <v>277</v>
      </c>
      <c r="D4201" s="99">
        <v>17666</v>
      </c>
      <c r="E4201" s="99" t="s">
        <v>61</v>
      </c>
      <c r="F4201" s="99">
        <v>0.26</v>
      </c>
      <c r="G4201" s="99" t="s">
        <v>287</v>
      </c>
      <c r="H4201" s="99" t="s">
        <v>60</v>
      </c>
      <c r="I4201" s="99" t="s">
        <v>59</v>
      </c>
      <c r="J4201" s="99" t="s">
        <v>264</v>
      </c>
      <c r="K4201" s="99">
        <v>18089</v>
      </c>
      <c r="L4201" s="99">
        <v>28108</v>
      </c>
      <c r="M4201" s="99">
        <v>0.64355343674398702</v>
      </c>
    </row>
    <row r="4202" spans="1:13" x14ac:dyDescent="0.35">
      <c r="A4202" s="99">
        <v>309.39999999999998</v>
      </c>
      <c r="B4202" s="99">
        <v>37</v>
      </c>
      <c r="C4202" s="99" t="s">
        <v>277</v>
      </c>
      <c r="D4202" s="99">
        <v>17824</v>
      </c>
      <c r="E4202" s="99" t="s">
        <v>61</v>
      </c>
      <c r="F4202" s="99">
        <v>0.26</v>
      </c>
      <c r="G4202" s="99" t="s">
        <v>287</v>
      </c>
      <c r="H4202" s="99" t="s">
        <v>60</v>
      </c>
      <c r="I4202" s="99" t="s">
        <v>59</v>
      </c>
      <c r="J4202" s="99" t="s">
        <v>264</v>
      </c>
      <c r="K4202" s="99">
        <v>18089</v>
      </c>
      <c r="L4202" s="99">
        <v>28108</v>
      </c>
      <c r="M4202" s="99">
        <v>0.64355343674398702</v>
      </c>
    </row>
    <row r="4203" spans="1:13" x14ac:dyDescent="0.35">
      <c r="A4203" s="99">
        <v>312.39999999999998</v>
      </c>
      <c r="B4203" s="99">
        <v>37</v>
      </c>
      <c r="C4203" s="99" t="s">
        <v>277</v>
      </c>
      <c r="D4203" s="99">
        <v>17400</v>
      </c>
      <c r="E4203" s="99" t="s">
        <v>61</v>
      </c>
      <c r="F4203" s="99">
        <v>0.26</v>
      </c>
      <c r="G4203" s="99" t="s">
        <v>287</v>
      </c>
      <c r="H4203" s="99" t="s">
        <v>60</v>
      </c>
      <c r="I4203" s="99" t="s">
        <v>59</v>
      </c>
      <c r="J4203" s="99" t="s">
        <v>264</v>
      </c>
      <c r="K4203" s="99">
        <v>18089</v>
      </c>
      <c r="L4203" s="99">
        <v>28108</v>
      </c>
      <c r="M4203" s="99">
        <v>0.64355343674398702</v>
      </c>
    </row>
    <row r="4204" spans="1:13" x14ac:dyDescent="0.35">
      <c r="A4204" s="99">
        <v>315.39999999999998</v>
      </c>
      <c r="B4204" s="99">
        <v>37</v>
      </c>
      <c r="C4204" s="99" t="s">
        <v>277</v>
      </c>
      <c r="D4204" s="99">
        <v>17661</v>
      </c>
      <c r="E4204" s="99" t="s">
        <v>61</v>
      </c>
      <c r="F4204" s="99">
        <v>0.26</v>
      </c>
      <c r="G4204" s="99" t="s">
        <v>287</v>
      </c>
      <c r="H4204" s="99" t="s">
        <v>60</v>
      </c>
      <c r="I4204" s="99" t="s">
        <v>59</v>
      </c>
      <c r="J4204" s="99" t="s">
        <v>264</v>
      </c>
      <c r="K4204" s="99">
        <v>18089</v>
      </c>
      <c r="L4204" s="99">
        <v>28108</v>
      </c>
      <c r="M4204" s="99">
        <v>0.64355343674398702</v>
      </c>
    </row>
    <row r="4205" spans="1:13" x14ac:dyDescent="0.35">
      <c r="A4205" s="99">
        <v>318.39999999999998</v>
      </c>
      <c r="B4205" s="99">
        <v>37</v>
      </c>
      <c r="C4205" s="99" t="s">
        <v>277</v>
      </c>
      <c r="D4205" s="99">
        <v>17435</v>
      </c>
      <c r="E4205" s="99" t="s">
        <v>61</v>
      </c>
      <c r="F4205" s="99">
        <v>0.26</v>
      </c>
      <c r="G4205" s="99" t="s">
        <v>287</v>
      </c>
      <c r="H4205" s="99" t="s">
        <v>60</v>
      </c>
      <c r="I4205" s="99" t="s">
        <v>59</v>
      </c>
      <c r="J4205" s="99" t="s">
        <v>264</v>
      </c>
      <c r="K4205" s="99">
        <v>18089</v>
      </c>
      <c r="L4205" s="99">
        <v>28108</v>
      </c>
      <c r="M4205" s="99">
        <v>0.64355343674398702</v>
      </c>
    </row>
    <row r="4206" spans="1:13" x14ac:dyDescent="0.35">
      <c r="A4206" s="99">
        <v>321.39999999999998</v>
      </c>
      <c r="B4206" s="99">
        <v>37</v>
      </c>
      <c r="C4206" s="99" t="s">
        <v>277</v>
      </c>
      <c r="D4206" s="99">
        <v>17555</v>
      </c>
      <c r="E4206" s="99" t="s">
        <v>61</v>
      </c>
      <c r="F4206" s="99">
        <v>0.26</v>
      </c>
      <c r="G4206" s="99" t="s">
        <v>287</v>
      </c>
      <c r="H4206" s="99" t="s">
        <v>60</v>
      </c>
      <c r="I4206" s="99" t="s">
        <v>59</v>
      </c>
      <c r="J4206" s="99" t="s">
        <v>264</v>
      </c>
      <c r="K4206" s="99">
        <v>18089</v>
      </c>
      <c r="L4206" s="99">
        <v>28108</v>
      </c>
      <c r="M4206" s="99">
        <v>0.64355343674398702</v>
      </c>
    </row>
    <row r="4207" spans="1:13" x14ac:dyDescent="0.35">
      <c r="A4207" s="99">
        <v>324.39999999999998</v>
      </c>
      <c r="B4207" s="99">
        <v>37</v>
      </c>
      <c r="C4207" s="99" t="s">
        <v>277</v>
      </c>
      <c r="D4207" s="99">
        <v>17700</v>
      </c>
      <c r="E4207" s="99" t="s">
        <v>61</v>
      </c>
      <c r="F4207" s="99">
        <v>0.26</v>
      </c>
      <c r="G4207" s="99" t="s">
        <v>287</v>
      </c>
      <c r="H4207" s="99" t="s">
        <v>60</v>
      </c>
      <c r="I4207" s="99" t="s">
        <v>59</v>
      </c>
      <c r="J4207" s="99" t="s">
        <v>264</v>
      </c>
      <c r="K4207" s="99">
        <v>18089</v>
      </c>
      <c r="L4207" s="99">
        <v>28108</v>
      </c>
      <c r="M4207" s="99">
        <v>0.64355343674398702</v>
      </c>
    </row>
    <row r="4208" spans="1:13" x14ac:dyDescent="0.35">
      <c r="A4208" s="99">
        <v>327.39999999999998</v>
      </c>
      <c r="B4208" s="99">
        <v>37</v>
      </c>
      <c r="C4208" s="99" t="s">
        <v>277</v>
      </c>
      <c r="D4208" s="99">
        <v>17464</v>
      </c>
      <c r="E4208" s="99" t="s">
        <v>61</v>
      </c>
      <c r="F4208" s="99">
        <v>0.26</v>
      </c>
      <c r="G4208" s="99" t="s">
        <v>287</v>
      </c>
      <c r="H4208" s="99" t="s">
        <v>60</v>
      </c>
      <c r="I4208" s="99" t="s">
        <v>59</v>
      </c>
      <c r="J4208" s="99" t="s">
        <v>264</v>
      </c>
      <c r="K4208" s="99">
        <v>18089</v>
      </c>
      <c r="L4208" s="99">
        <v>28108</v>
      </c>
      <c r="M4208" s="99">
        <v>0.64355343674398702</v>
      </c>
    </row>
    <row r="4209" spans="1:13" x14ac:dyDescent="0.35">
      <c r="A4209" s="99">
        <v>330.4</v>
      </c>
      <c r="B4209" s="99">
        <v>37</v>
      </c>
      <c r="C4209" s="99" t="s">
        <v>277</v>
      </c>
      <c r="D4209" s="99">
        <v>17587</v>
      </c>
      <c r="E4209" s="99" t="s">
        <v>61</v>
      </c>
      <c r="F4209" s="99">
        <v>0.26</v>
      </c>
      <c r="G4209" s="99" t="s">
        <v>287</v>
      </c>
      <c r="H4209" s="99" t="s">
        <v>60</v>
      </c>
      <c r="I4209" s="99" t="s">
        <v>59</v>
      </c>
      <c r="J4209" s="99" t="s">
        <v>264</v>
      </c>
      <c r="K4209" s="99">
        <v>18089</v>
      </c>
      <c r="L4209" s="99">
        <v>28108</v>
      </c>
      <c r="M4209" s="99">
        <v>0.64355343674398702</v>
      </c>
    </row>
    <row r="4210" spans="1:13" x14ac:dyDescent="0.35">
      <c r="A4210" s="99">
        <v>333.4</v>
      </c>
      <c r="B4210" s="99">
        <v>37</v>
      </c>
      <c r="C4210" s="99" t="s">
        <v>277</v>
      </c>
      <c r="D4210" s="99">
        <v>17622</v>
      </c>
      <c r="E4210" s="99" t="s">
        <v>61</v>
      </c>
      <c r="F4210" s="99">
        <v>0.26</v>
      </c>
      <c r="G4210" s="99" t="s">
        <v>287</v>
      </c>
      <c r="H4210" s="99" t="s">
        <v>60</v>
      </c>
      <c r="I4210" s="99" t="s">
        <v>59</v>
      </c>
      <c r="J4210" s="99" t="s">
        <v>264</v>
      </c>
      <c r="K4210" s="99">
        <v>18089</v>
      </c>
      <c r="L4210" s="99">
        <v>28108</v>
      </c>
      <c r="M4210" s="99">
        <v>0.64355343674398702</v>
      </c>
    </row>
    <row r="4211" spans="1:13" x14ac:dyDescent="0.35">
      <c r="A4211" s="99">
        <v>336.4</v>
      </c>
      <c r="B4211" s="99">
        <v>37</v>
      </c>
      <c r="C4211" s="99" t="s">
        <v>277</v>
      </c>
      <c r="D4211" s="99">
        <v>17671</v>
      </c>
      <c r="E4211" s="99" t="s">
        <v>61</v>
      </c>
      <c r="F4211" s="99">
        <v>0.26</v>
      </c>
      <c r="G4211" s="99" t="s">
        <v>287</v>
      </c>
      <c r="H4211" s="99" t="s">
        <v>60</v>
      </c>
      <c r="I4211" s="99" t="s">
        <v>59</v>
      </c>
      <c r="J4211" s="99" t="s">
        <v>264</v>
      </c>
      <c r="K4211" s="99">
        <v>18089</v>
      </c>
      <c r="L4211" s="99">
        <v>28108</v>
      </c>
      <c r="M4211" s="99">
        <v>0.64355343674398702</v>
      </c>
    </row>
    <row r="4212" spans="1:13" x14ac:dyDescent="0.35">
      <c r="A4212" s="99">
        <v>339.4</v>
      </c>
      <c r="B4212" s="99">
        <v>37</v>
      </c>
      <c r="C4212" s="99" t="s">
        <v>277</v>
      </c>
      <c r="D4212" s="99">
        <v>17704</v>
      </c>
      <c r="E4212" s="99" t="s">
        <v>61</v>
      </c>
      <c r="F4212" s="99">
        <v>0.26</v>
      </c>
      <c r="G4212" s="99" t="s">
        <v>287</v>
      </c>
      <c r="H4212" s="99" t="s">
        <v>60</v>
      </c>
      <c r="I4212" s="99" t="s">
        <v>59</v>
      </c>
      <c r="J4212" s="99" t="s">
        <v>264</v>
      </c>
      <c r="K4212" s="99">
        <v>18089</v>
      </c>
      <c r="L4212" s="99">
        <v>28108</v>
      </c>
      <c r="M4212" s="99">
        <v>0.64355343674398702</v>
      </c>
    </row>
    <row r="4213" spans="1:13" x14ac:dyDescent="0.35">
      <c r="A4213" s="99">
        <v>342.4</v>
      </c>
      <c r="B4213" s="99">
        <v>37</v>
      </c>
      <c r="C4213" s="99" t="s">
        <v>277</v>
      </c>
      <c r="D4213" s="99">
        <v>17576</v>
      </c>
      <c r="E4213" s="99" t="s">
        <v>61</v>
      </c>
      <c r="F4213" s="99">
        <v>0.26</v>
      </c>
      <c r="G4213" s="99" t="s">
        <v>287</v>
      </c>
      <c r="H4213" s="99" t="s">
        <v>60</v>
      </c>
      <c r="I4213" s="99" t="s">
        <v>59</v>
      </c>
      <c r="J4213" s="99" t="s">
        <v>264</v>
      </c>
      <c r="K4213" s="99">
        <v>18089</v>
      </c>
      <c r="L4213" s="99">
        <v>28108</v>
      </c>
      <c r="M4213" s="99">
        <v>0.64355343674398702</v>
      </c>
    </row>
    <row r="4214" spans="1:13" x14ac:dyDescent="0.35">
      <c r="A4214" s="99">
        <v>345.4</v>
      </c>
      <c r="B4214" s="99">
        <v>37</v>
      </c>
      <c r="C4214" s="99" t="s">
        <v>277</v>
      </c>
      <c r="D4214" s="99">
        <v>17626</v>
      </c>
      <c r="E4214" s="99" t="s">
        <v>61</v>
      </c>
      <c r="F4214" s="99">
        <v>0.26</v>
      </c>
      <c r="G4214" s="99" t="s">
        <v>287</v>
      </c>
      <c r="H4214" s="99" t="s">
        <v>60</v>
      </c>
      <c r="I4214" s="99" t="s">
        <v>59</v>
      </c>
      <c r="J4214" s="99" t="s">
        <v>264</v>
      </c>
      <c r="K4214" s="99">
        <v>18089</v>
      </c>
      <c r="L4214" s="99">
        <v>28108</v>
      </c>
      <c r="M4214" s="99">
        <v>0.64355343674398702</v>
      </c>
    </row>
    <row r="4215" spans="1:13" x14ac:dyDescent="0.35">
      <c r="A4215" s="99">
        <v>348.4</v>
      </c>
      <c r="B4215" s="99">
        <v>37</v>
      </c>
      <c r="C4215" s="99" t="s">
        <v>277</v>
      </c>
      <c r="D4215" s="99">
        <v>17399</v>
      </c>
      <c r="E4215" s="99" t="s">
        <v>61</v>
      </c>
      <c r="F4215" s="99">
        <v>0.26</v>
      </c>
      <c r="G4215" s="99" t="s">
        <v>287</v>
      </c>
      <c r="H4215" s="99" t="s">
        <v>60</v>
      </c>
      <c r="I4215" s="99" t="s">
        <v>59</v>
      </c>
      <c r="J4215" s="99" t="s">
        <v>264</v>
      </c>
      <c r="K4215" s="99">
        <v>18089</v>
      </c>
      <c r="L4215" s="99">
        <v>28108</v>
      </c>
      <c r="M4215" s="99">
        <v>0.64355343674398702</v>
      </c>
    </row>
    <row r="4216" spans="1:13" x14ac:dyDescent="0.35">
      <c r="A4216" s="99">
        <v>351.4</v>
      </c>
      <c r="B4216" s="99">
        <v>37</v>
      </c>
      <c r="C4216" s="99" t="s">
        <v>277</v>
      </c>
      <c r="D4216" s="99">
        <v>17526</v>
      </c>
      <c r="E4216" s="99" t="s">
        <v>61</v>
      </c>
      <c r="F4216" s="99">
        <v>0.26</v>
      </c>
      <c r="G4216" s="99" t="s">
        <v>287</v>
      </c>
      <c r="H4216" s="99" t="s">
        <v>60</v>
      </c>
      <c r="I4216" s="99" t="s">
        <v>59</v>
      </c>
      <c r="J4216" s="99" t="s">
        <v>264</v>
      </c>
      <c r="K4216" s="99">
        <v>18089</v>
      </c>
      <c r="L4216" s="99">
        <v>28108</v>
      </c>
      <c r="M4216" s="99">
        <v>0.64355343674398702</v>
      </c>
    </row>
    <row r="4217" spans="1:13" x14ac:dyDescent="0.35">
      <c r="A4217" s="99">
        <v>354.4</v>
      </c>
      <c r="B4217" s="99">
        <v>37</v>
      </c>
      <c r="C4217" s="99" t="s">
        <v>277</v>
      </c>
      <c r="D4217" s="99">
        <v>17444</v>
      </c>
      <c r="E4217" s="99" t="s">
        <v>61</v>
      </c>
      <c r="F4217" s="99">
        <v>0.26</v>
      </c>
      <c r="G4217" s="99" t="s">
        <v>287</v>
      </c>
      <c r="H4217" s="99" t="s">
        <v>60</v>
      </c>
      <c r="I4217" s="99" t="s">
        <v>59</v>
      </c>
      <c r="J4217" s="99" t="s">
        <v>264</v>
      </c>
      <c r="K4217" s="99">
        <v>18089</v>
      </c>
      <c r="L4217" s="99">
        <v>28108</v>
      </c>
      <c r="M4217" s="99">
        <v>0.64355343674398702</v>
      </c>
    </row>
    <row r="4218" spans="1:13" x14ac:dyDescent="0.35">
      <c r="A4218" s="99">
        <v>357.4</v>
      </c>
      <c r="B4218" s="99">
        <v>37</v>
      </c>
      <c r="C4218" s="99" t="s">
        <v>277</v>
      </c>
      <c r="D4218" s="99">
        <v>17504</v>
      </c>
      <c r="E4218" s="99" t="s">
        <v>61</v>
      </c>
      <c r="F4218" s="99">
        <v>0.26</v>
      </c>
      <c r="G4218" s="99" t="s">
        <v>287</v>
      </c>
      <c r="H4218" s="99" t="s">
        <v>60</v>
      </c>
      <c r="I4218" s="99" t="s">
        <v>59</v>
      </c>
      <c r="J4218" s="99" t="s">
        <v>264</v>
      </c>
      <c r="K4218" s="99">
        <v>18089</v>
      </c>
      <c r="L4218" s="99">
        <v>28108</v>
      </c>
      <c r="M4218" s="99">
        <v>0.64355343674398702</v>
      </c>
    </row>
    <row r="4219" spans="1:13" x14ac:dyDescent="0.35">
      <c r="A4219" s="99">
        <v>360.4</v>
      </c>
      <c r="B4219" s="99">
        <v>37</v>
      </c>
      <c r="C4219" s="99" t="s">
        <v>277</v>
      </c>
      <c r="D4219" s="99">
        <v>17517</v>
      </c>
      <c r="E4219" s="99" t="s">
        <v>61</v>
      </c>
      <c r="F4219" s="99">
        <v>0.26</v>
      </c>
      <c r="G4219" s="99" t="s">
        <v>287</v>
      </c>
      <c r="H4219" s="99" t="s">
        <v>60</v>
      </c>
      <c r="I4219" s="99" t="s">
        <v>59</v>
      </c>
      <c r="J4219" s="99" t="s">
        <v>264</v>
      </c>
      <c r="K4219" s="99">
        <v>18089</v>
      </c>
      <c r="L4219" s="99">
        <v>28108</v>
      </c>
      <c r="M4219" s="99">
        <v>0.64355343674398702</v>
      </c>
    </row>
    <row r="4220" spans="1:13" x14ac:dyDescent="0.35">
      <c r="A4220" s="99">
        <v>363.4</v>
      </c>
      <c r="B4220" s="99">
        <v>37</v>
      </c>
      <c r="C4220" s="99" t="s">
        <v>277</v>
      </c>
      <c r="D4220" s="99">
        <v>17444</v>
      </c>
      <c r="E4220" s="99" t="s">
        <v>61</v>
      </c>
      <c r="F4220" s="99">
        <v>0.26</v>
      </c>
      <c r="G4220" s="99" t="s">
        <v>287</v>
      </c>
      <c r="H4220" s="99" t="s">
        <v>60</v>
      </c>
      <c r="I4220" s="99" t="s">
        <v>59</v>
      </c>
      <c r="J4220" s="99" t="s">
        <v>264</v>
      </c>
      <c r="K4220" s="99">
        <v>18089</v>
      </c>
      <c r="L4220" s="99">
        <v>28108</v>
      </c>
      <c r="M4220" s="99">
        <v>0.64355343674398702</v>
      </c>
    </row>
    <row r="4221" spans="1:13" x14ac:dyDescent="0.35">
      <c r="A4221" s="99">
        <v>366.4</v>
      </c>
      <c r="B4221" s="99">
        <v>37</v>
      </c>
      <c r="C4221" s="99" t="s">
        <v>277</v>
      </c>
      <c r="D4221" s="99">
        <v>17753</v>
      </c>
      <c r="E4221" s="99" t="s">
        <v>61</v>
      </c>
      <c r="F4221" s="99">
        <v>0.26</v>
      </c>
      <c r="G4221" s="99" t="s">
        <v>287</v>
      </c>
      <c r="H4221" s="99" t="s">
        <v>60</v>
      </c>
      <c r="I4221" s="99" t="s">
        <v>59</v>
      </c>
      <c r="J4221" s="99" t="s">
        <v>264</v>
      </c>
      <c r="K4221" s="99">
        <v>18089</v>
      </c>
      <c r="L4221" s="99">
        <v>28108</v>
      </c>
      <c r="M4221" s="99">
        <v>0.64355343674398702</v>
      </c>
    </row>
    <row r="4222" spans="1:13" x14ac:dyDescent="0.35">
      <c r="A4222" s="99">
        <v>369.4</v>
      </c>
      <c r="B4222" s="99">
        <v>36.9</v>
      </c>
      <c r="C4222" s="99" t="s">
        <v>277</v>
      </c>
      <c r="D4222" s="99">
        <v>17481</v>
      </c>
      <c r="E4222" s="99" t="s">
        <v>61</v>
      </c>
      <c r="F4222" s="99">
        <v>0.26</v>
      </c>
      <c r="G4222" s="99" t="s">
        <v>287</v>
      </c>
      <c r="H4222" s="99" t="s">
        <v>60</v>
      </c>
      <c r="I4222" s="99" t="s">
        <v>59</v>
      </c>
      <c r="J4222" s="99" t="s">
        <v>264</v>
      </c>
      <c r="K4222" s="99">
        <v>18089</v>
      </c>
      <c r="L4222" s="99">
        <v>28108</v>
      </c>
      <c r="M4222" s="99">
        <v>0.64355343674398702</v>
      </c>
    </row>
    <row r="4223" spans="1:13" x14ac:dyDescent="0.35">
      <c r="A4223" s="99">
        <v>372.4</v>
      </c>
      <c r="B4223" s="99">
        <v>37</v>
      </c>
      <c r="C4223" s="99" t="s">
        <v>277</v>
      </c>
      <c r="D4223" s="99">
        <v>17695</v>
      </c>
      <c r="E4223" s="99" t="s">
        <v>61</v>
      </c>
      <c r="F4223" s="99">
        <v>0.26</v>
      </c>
      <c r="G4223" s="99" t="s">
        <v>287</v>
      </c>
      <c r="H4223" s="99" t="s">
        <v>60</v>
      </c>
      <c r="I4223" s="99" t="s">
        <v>59</v>
      </c>
      <c r="J4223" s="99" t="s">
        <v>264</v>
      </c>
      <c r="K4223" s="99">
        <v>18089</v>
      </c>
      <c r="L4223" s="99">
        <v>28108</v>
      </c>
      <c r="M4223" s="99">
        <v>0.64355343674398702</v>
      </c>
    </row>
    <row r="4224" spans="1:13" x14ac:dyDescent="0.35">
      <c r="A4224" s="99">
        <v>375.4</v>
      </c>
      <c r="B4224" s="99">
        <v>37</v>
      </c>
      <c r="C4224" s="99" t="s">
        <v>277</v>
      </c>
      <c r="D4224" s="99">
        <v>17547</v>
      </c>
      <c r="E4224" s="99" t="s">
        <v>61</v>
      </c>
      <c r="F4224" s="99">
        <v>0.26</v>
      </c>
      <c r="G4224" s="99" t="s">
        <v>287</v>
      </c>
      <c r="H4224" s="99" t="s">
        <v>60</v>
      </c>
      <c r="I4224" s="99" t="s">
        <v>59</v>
      </c>
      <c r="J4224" s="99" t="s">
        <v>264</v>
      </c>
      <c r="K4224" s="99">
        <v>18089</v>
      </c>
      <c r="L4224" s="99">
        <v>28108</v>
      </c>
      <c r="M4224" s="99">
        <v>0.64355343674398702</v>
      </c>
    </row>
    <row r="4225" spans="1:13" x14ac:dyDescent="0.35">
      <c r="A4225" s="99">
        <v>378.4</v>
      </c>
      <c r="B4225" s="99">
        <v>37</v>
      </c>
      <c r="C4225" s="99" t="s">
        <v>277</v>
      </c>
      <c r="D4225" s="99">
        <v>17390</v>
      </c>
      <c r="E4225" s="99" t="s">
        <v>61</v>
      </c>
      <c r="F4225" s="99">
        <v>0.26</v>
      </c>
      <c r="G4225" s="99" t="s">
        <v>287</v>
      </c>
      <c r="H4225" s="99" t="s">
        <v>60</v>
      </c>
      <c r="I4225" s="99" t="s">
        <v>59</v>
      </c>
      <c r="J4225" s="99" t="s">
        <v>264</v>
      </c>
      <c r="K4225" s="99">
        <v>18089</v>
      </c>
      <c r="L4225" s="99">
        <v>28108</v>
      </c>
      <c r="M4225" s="99">
        <v>0.64355343674398702</v>
      </c>
    </row>
    <row r="4226" spans="1:13" x14ac:dyDescent="0.35">
      <c r="A4226" s="99">
        <v>381.4</v>
      </c>
      <c r="B4226" s="99">
        <v>37</v>
      </c>
      <c r="C4226" s="99" t="s">
        <v>277</v>
      </c>
      <c r="D4226" s="99">
        <v>17311</v>
      </c>
      <c r="E4226" s="99" t="s">
        <v>61</v>
      </c>
      <c r="F4226" s="99">
        <v>0.26</v>
      </c>
      <c r="G4226" s="99" t="s">
        <v>287</v>
      </c>
      <c r="H4226" s="99" t="s">
        <v>60</v>
      </c>
      <c r="I4226" s="99" t="s">
        <v>59</v>
      </c>
      <c r="J4226" s="99" t="s">
        <v>264</v>
      </c>
      <c r="K4226" s="99">
        <v>18089</v>
      </c>
      <c r="L4226" s="99">
        <v>28108</v>
      </c>
      <c r="M4226" s="99">
        <v>0.64355343674398702</v>
      </c>
    </row>
    <row r="4227" spans="1:13" x14ac:dyDescent="0.35">
      <c r="A4227" s="99">
        <v>384.4</v>
      </c>
      <c r="B4227" s="99">
        <v>37</v>
      </c>
      <c r="C4227" s="99" t="s">
        <v>277</v>
      </c>
      <c r="D4227" s="99">
        <v>17460</v>
      </c>
      <c r="E4227" s="99" t="s">
        <v>61</v>
      </c>
      <c r="F4227" s="99">
        <v>0.26</v>
      </c>
      <c r="G4227" s="99" t="s">
        <v>287</v>
      </c>
      <c r="H4227" s="99" t="s">
        <v>60</v>
      </c>
      <c r="I4227" s="99" t="s">
        <v>59</v>
      </c>
      <c r="J4227" s="99" t="s">
        <v>264</v>
      </c>
      <c r="K4227" s="99">
        <v>18089</v>
      </c>
      <c r="L4227" s="99">
        <v>28108</v>
      </c>
      <c r="M4227" s="99">
        <v>0.64355343674398702</v>
      </c>
    </row>
    <row r="4228" spans="1:13" x14ac:dyDescent="0.35">
      <c r="A4228" s="99">
        <v>387.4</v>
      </c>
      <c r="B4228" s="99">
        <v>37</v>
      </c>
      <c r="C4228" s="99" t="s">
        <v>277</v>
      </c>
      <c r="D4228" s="99">
        <v>17570</v>
      </c>
      <c r="E4228" s="99" t="s">
        <v>61</v>
      </c>
      <c r="F4228" s="99">
        <v>0.26</v>
      </c>
      <c r="G4228" s="99" t="s">
        <v>287</v>
      </c>
      <c r="H4228" s="99" t="s">
        <v>60</v>
      </c>
      <c r="I4228" s="99" t="s">
        <v>59</v>
      </c>
      <c r="J4228" s="99" t="s">
        <v>264</v>
      </c>
      <c r="K4228" s="99">
        <v>18089</v>
      </c>
      <c r="L4228" s="99">
        <v>28108</v>
      </c>
      <c r="M4228" s="99">
        <v>0.64355343674398702</v>
      </c>
    </row>
    <row r="4229" spans="1:13" x14ac:dyDescent="0.35">
      <c r="A4229" s="99">
        <v>390.4</v>
      </c>
      <c r="B4229" s="99">
        <v>37</v>
      </c>
      <c r="C4229" s="99" t="s">
        <v>277</v>
      </c>
      <c r="D4229" s="99">
        <v>17597</v>
      </c>
      <c r="E4229" s="99" t="s">
        <v>61</v>
      </c>
      <c r="F4229" s="99">
        <v>0.26</v>
      </c>
      <c r="G4229" s="99" t="s">
        <v>287</v>
      </c>
      <c r="H4229" s="99" t="s">
        <v>60</v>
      </c>
      <c r="I4229" s="99" t="s">
        <v>59</v>
      </c>
      <c r="J4229" s="99" t="s">
        <v>264</v>
      </c>
      <c r="K4229" s="99">
        <v>18089</v>
      </c>
      <c r="L4229" s="99">
        <v>28108</v>
      </c>
      <c r="M4229" s="99">
        <v>0.64355343674398702</v>
      </c>
    </row>
    <row r="4230" spans="1:13" x14ac:dyDescent="0.35">
      <c r="A4230" s="99">
        <v>393.4</v>
      </c>
      <c r="B4230" s="99">
        <v>37</v>
      </c>
      <c r="C4230" s="99" t="s">
        <v>277</v>
      </c>
      <c r="D4230" s="99">
        <v>17488</v>
      </c>
      <c r="E4230" s="99" t="s">
        <v>61</v>
      </c>
      <c r="F4230" s="99">
        <v>0.26</v>
      </c>
      <c r="G4230" s="99" t="s">
        <v>287</v>
      </c>
      <c r="H4230" s="99" t="s">
        <v>60</v>
      </c>
      <c r="I4230" s="99" t="s">
        <v>59</v>
      </c>
      <c r="J4230" s="99" t="s">
        <v>264</v>
      </c>
      <c r="K4230" s="99">
        <v>18089</v>
      </c>
      <c r="L4230" s="99">
        <v>28108</v>
      </c>
      <c r="M4230" s="99">
        <v>0.64355343674398702</v>
      </c>
    </row>
    <row r="4231" spans="1:13" x14ac:dyDescent="0.35">
      <c r="A4231" s="99">
        <v>396.4</v>
      </c>
      <c r="B4231" s="99">
        <v>37</v>
      </c>
      <c r="C4231" s="99" t="s">
        <v>277</v>
      </c>
      <c r="D4231" s="99">
        <v>17376</v>
      </c>
      <c r="E4231" s="99" t="s">
        <v>61</v>
      </c>
      <c r="F4231" s="99">
        <v>0.26</v>
      </c>
      <c r="G4231" s="99" t="s">
        <v>287</v>
      </c>
      <c r="H4231" s="99" t="s">
        <v>60</v>
      </c>
      <c r="I4231" s="99" t="s">
        <v>59</v>
      </c>
      <c r="J4231" s="99" t="s">
        <v>264</v>
      </c>
      <c r="K4231" s="99">
        <v>18089</v>
      </c>
      <c r="L4231" s="99">
        <v>28108</v>
      </c>
      <c r="M4231" s="99">
        <v>0.64355343674398702</v>
      </c>
    </row>
    <row r="4232" spans="1:13" x14ac:dyDescent="0.35">
      <c r="A4232" s="99">
        <v>399.4</v>
      </c>
      <c r="B4232" s="99">
        <v>37</v>
      </c>
      <c r="C4232" s="99" t="s">
        <v>277</v>
      </c>
      <c r="D4232" s="99">
        <v>17622</v>
      </c>
      <c r="E4232" s="99" t="s">
        <v>61</v>
      </c>
      <c r="F4232" s="99">
        <v>0.26</v>
      </c>
      <c r="G4232" s="99" t="s">
        <v>287</v>
      </c>
      <c r="H4232" s="99" t="s">
        <v>60</v>
      </c>
      <c r="I4232" s="99" t="s">
        <v>59</v>
      </c>
      <c r="J4232" s="99" t="s">
        <v>264</v>
      </c>
      <c r="K4232" s="99">
        <v>18089</v>
      </c>
      <c r="L4232" s="99">
        <v>28108</v>
      </c>
      <c r="M4232" s="99">
        <v>0.64355343674398702</v>
      </c>
    </row>
    <row r="4233" spans="1:13" x14ac:dyDescent="0.35">
      <c r="A4233" s="99">
        <v>402.4</v>
      </c>
      <c r="B4233" s="99">
        <v>37</v>
      </c>
      <c r="C4233" s="99" t="s">
        <v>277</v>
      </c>
      <c r="D4233" s="99">
        <v>17378</v>
      </c>
      <c r="E4233" s="99" t="s">
        <v>61</v>
      </c>
      <c r="F4233" s="99">
        <v>0.26</v>
      </c>
      <c r="G4233" s="99" t="s">
        <v>287</v>
      </c>
      <c r="H4233" s="99" t="s">
        <v>60</v>
      </c>
      <c r="I4233" s="99" t="s">
        <v>59</v>
      </c>
      <c r="J4233" s="99" t="s">
        <v>264</v>
      </c>
      <c r="K4233" s="99">
        <v>18089</v>
      </c>
      <c r="L4233" s="99">
        <v>28108</v>
      </c>
      <c r="M4233" s="99">
        <v>0.64355343674398702</v>
      </c>
    </row>
    <row r="4234" spans="1:13" x14ac:dyDescent="0.35">
      <c r="A4234" s="99">
        <v>405.4</v>
      </c>
      <c r="B4234" s="99">
        <v>37</v>
      </c>
      <c r="C4234" s="99" t="s">
        <v>277</v>
      </c>
      <c r="D4234" s="99">
        <v>17684</v>
      </c>
      <c r="E4234" s="99" t="s">
        <v>61</v>
      </c>
      <c r="F4234" s="99">
        <v>0.26</v>
      </c>
      <c r="G4234" s="99" t="s">
        <v>287</v>
      </c>
      <c r="H4234" s="99" t="s">
        <v>60</v>
      </c>
      <c r="I4234" s="99" t="s">
        <v>59</v>
      </c>
      <c r="J4234" s="99" t="s">
        <v>264</v>
      </c>
      <c r="K4234" s="99">
        <v>18089</v>
      </c>
      <c r="L4234" s="99">
        <v>28108</v>
      </c>
      <c r="M4234" s="99">
        <v>0.64355343674398702</v>
      </c>
    </row>
    <row r="4235" spans="1:13" x14ac:dyDescent="0.35">
      <c r="A4235" s="99">
        <v>408.4</v>
      </c>
      <c r="B4235" s="99">
        <v>37</v>
      </c>
      <c r="C4235" s="99" t="s">
        <v>277</v>
      </c>
      <c r="D4235" s="99">
        <v>17444</v>
      </c>
      <c r="E4235" s="99" t="s">
        <v>61</v>
      </c>
      <c r="F4235" s="99">
        <v>0.26</v>
      </c>
      <c r="G4235" s="99" t="s">
        <v>287</v>
      </c>
      <c r="H4235" s="99" t="s">
        <v>60</v>
      </c>
      <c r="I4235" s="99" t="s">
        <v>59</v>
      </c>
      <c r="J4235" s="99" t="s">
        <v>264</v>
      </c>
      <c r="K4235" s="99">
        <v>18089</v>
      </c>
      <c r="L4235" s="99">
        <v>28108</v>
      </c>
      <c r="M4235" s="99">
        <v>0.64355343674398702</v>
      </c>
    </row>
    <row r="4236" spans="1:13" x14ac:dyDescent="0.35">
      <c r="A4236" s="99">
        <v>411.4</v>
      </c>
      <c r="B4236" s="99">
        <v>37</v>
      </c>
      <c r="C4236" s="99" t="s">
        <v>277</v>
      </c>
      <c r="D4236" s="99">
        <v>17610</v>
      </c>
      <c r="E4236" s="99" t="s">
        <v>61</v>
      </c>
      <c r="F4236" s="99">
        <v>0.26</v>
      </c>
      <c r="G4236" s="99" t="s">
        <v>287</v>
      </c>
      <c r="H4236" s="99" t="s">
        <v>60</v>
      </c>
      <c r="I4236" s="99" t="s">
        <v>59</v>
      </c>
      <c r="J4236" s="99" t="s">
        <v>264</v>
      </c>
      <c r="K4236" s="99">
        <v>18089</v>
      </c>
      <c r="L4236" s="99">
        <v>28108</v>
      </c>
      <c r="M4236" s="99">
        <v>0.64355343674398702</v>
      </c>
    </row>
    <row r="4237" spans="1:13" x14ac:dyDescent="0.35">
      <c r="A4237" s="99">
        <v>414.4</v>
      </c>
      <c r="B4237" s="99">
        <v>37</v>
      </c>
      <c r="C4237" s="99" t="s">
        <v>277</v>
      </c>
      <c r="D4237" s="99">
        <v>17403</v>
      </c>
      <c r="E4237" s="99" t="s">
        <v>61</v>
      </c>
      <c r="F4237" s="99">
        <v>0.26</v>
      </c>
      <c r="G4237" s="99" t="s">
        <v>287</v>
      </c>
      <c r="H4237" s="99" t="s">
        <v>60</v>
      </c>
      <c r="I4237" s="99" t="s">
        <v>59</v>
      </c>
      <c r="J4237" s="99" t="s">
        <v>264</v>
      </c>
      <c r="K4237" s="99">
        <v>18089</v>
      </c>
      <c r="L4237" s="99">
        <v>28108</v>
      </c>
      <c r="M4237" s="99">
        <v>0.64355343674398702</v>
      </c>
    </row>
    <row r="4238" spans="1:13" x14ac:dyDescent="0.35">
      <c r="A4238" s="99">
        <v>417.4</v>
      </c>
      <c r="B4238" s="99">
        <v>37</v>
      </c>
      <c r="C4238" s="99" t="s">
        <v>277</v>
      </c>
      <c r="D4238" s="99">
        <v>17341</v>
      </c>
      <c r="E4238" s="99" t="s">
        <v>61</v>
      </c>
      <c r="F4238" s="99">
        <v>0.26</v>
      </c>
      <c r="G4238" s="99" t="s">
        <v>287</v>
      </c>
      <c r="H4238" s="99" t="s">
        <v>60</v>
      </c>
      <c r="I4238" s="99" t="s">
        <v>59</v>
      </c>
      <c r="J4238" s="99" t="s">
        <v>264</v>
      </c>
      <c r="K4238" s="99">
        <v>18089</v>
      </c>
      <c r="L4238" s="99">
        <v>28108</v>
      </c>
      <c r="M4238" s="99">
        <v>0.64355343674398702</v>
      </c>
    </row>
    <row r="4239" spans="1:13" x14ac:dyDescent="0.35">
      <c r="A4239" s="99">
        <v>420.4</v>
      </c>
      <c r="B4239" s="99">
        <v>37</v>
      </c>
      <c r="C4239" s="99" t="s">
        <v>277</v>
      </c>
      <c r="D4239" s="99">
        <v>17388</v>
      </c>
      <c r="E4239" s="99" t="s">
        <v>61</v>
      </c>
      <c r="F4239" s="99">
        <v>0.26</v>
      </c>
      <c r="G4239" s="99" t="s">
        <v>287</v>
      </c>
      <c r="H4239" s="99" t="s">
        <v>60</v>
      </c>
      <c r="I4239" s="99" t="s">
        <v>59</v>
      </c>
      <c r="J4239" s="99" t="s">
        <v>264</v>
      </c>
      <c r="K4239" s="99">
        <v>18089</v>
      </c>
      <c r="L4239" s="99">
        <v>28108</v>
      </c>
      <c r="M4239" s="99">
        <v>0.64355343674398702</v>
      </c>
    </row>
    <row r="4240" spans="1:13" x14ac:dyDescent="0.35">
      <c r="A4240" s="99">
        <v>423.4</v>
      </c>
      <c r="B4240" s="99">
        <v>37</v>
      </c>
      <c r="C4240" s="99" t="s">
        <v>277</v>
      </c>
      <c r="D4240" s="99">
        <v>17399</v>
      </c>
      <c r="E4240" s="99" t="s">
        <v>61</v>
      </c>
      <c r="F4240" s="99">
        <v>0.26</v>
      </c>
      <c r="G4240" s="99" t="s">
        <v>287</v>
      </c>
      <c r="H4240" s="99" t="s">
        <v>60</v>
      </c>
      <c r="I4240" s="99" t="s">
        <v>59</v>
      </c>
      <c r="J4240" s="99" t="s">
        <v>264</v>
      </c>
      <c r="K4240" s="99">
        <v>18089</v>
      </c>
      <c r="L4240" s="99">
        <v>28108</v>
      </c>
      <c r="M4240" s="99">
        <v>0.64355343674398702</v>
      </c>
    </row>
    <row r="4241" spans="1:13" x14ac:dyDescent="0.35">
      <c r="A4241" s="99">
        <v>426.4</v>
      </c>
      <c r="B4241" s="99">
        <v>37</v>
      </c>
      <c r="C4241" s="99" t="s">
        <v>277</v>
      </c>
      <c r="D4241" s="99">
        <v>17513</v>
      </c>
      <c r="E4241" s="99" t="s">
        <v>61</v>
      </c>
      <c r="F4241" s="99">
        <v>0.26</v>
      </c>
      <c r="G4241" s="99" t="s">
        <v>287</v>
      </c>
      <c r="H4241" s="99" t="s">
        <v>60</v>
      </c>
      <c r="I4241" s="99" t="s">
        <v>59</v>
      </c>
      <c r="J4241" s="99" t="s">
        <v>264</v>
      </c>
      <c r="K4241" s="99">
        <v>18089</v>
      </c>
      <c r="L4241" s="99">
        <v>28108</v>
      </c>
      <c r="M4241" s="99">
        <v>0.64355343674398702</v>
      </c>
    </row>
    <row r="4242" spans="1:13" x14ac:dyDescent="0.35">
      <c r="A4242" s="99">
        <v>429.4</v>
      </c>
      <c r="B4242" s="99">
        <v>37</v>
      </c>
      <c r="C4242" s="99" t="s">
        <v>277</v>
      </c>
      <c r="D4242" s="99">
        <v>17422</v>
      </c>
      <c r="E4242" s="99" t="s">
        <v>61</v>
      </c>
      <c r="F4242" s="99">
        <v>0.26</v>
      </c>
      <c r="G4242" s="99" t="s">
        <v>287</v>
      </c>
      <c r="H4242" s="99" t="s">
        <v>60</v>
      </c>
      <c r="I4242" s="99" t="s">
        <v>59</v>
      </c>
      <c r="J4242" s="99" t="s">
        <v>264</v>
      </c>
      <c r="K4242" s="99">
        <v>18089</v>
      </c>
      <c r="L4242" s="99">
        <v>28108</v>
      </c>
      <c r="M4242" s="99">
        <v>0.64355343674398702</v>
      </c>
    </row>
    <row r="4243" spans="1:13" x14ac:dyDescent="0.35">
      <c r="A4243" s="99">
        <v>432.4</v>
      </c>
      <c r="B4243" s="99">
        <v>37</v>
      </c>
      <c r="C4243" s="99" t="s">
        <v>277</v>
      </c>
      <c r="D4243" s="99">
        <v>17471</v>
      </c>
      <c r="E4243" s="99" t="s">
        <v>61</v>
      </c>
      <c r="F4243" s="99">
        <v>0.26</v>
      </c>
      <c r="G4243" s="99" t="s">
        <v>287</v>
      </c>
      <c r="H4243" s="99" t="s">
        <v>60</v>
      </c>
      <c r="I4243" s="99" t="s">
        <v>59</v>
      </c>
      <c r="J4243" s="99" t="s">
        <v>264</v>
      </c>
      <c r="K4243" s="99">
        <v>18089</v>
      </c>
      <c r="L4243" s="99">
        <v>28108</v>
      </c>
      <c r="M4243" s="99">
        <v>0.64355343674398702</v>
      </c>
    </row>
    <row r="4244" spans="1:13" x14ac:dyDescent="0.35">
      <c r="A4244" s="99">
        <v>435.4</v>
      </c>
      <c r="B4244" s="99">
        <v>37</v>
      </c>
      <c r="C4244" s="99" t="s">
        <v>277</v>
      </c>
      <c r="D4244" s="99">
        <v>17430</v>
      </c>
      <c r="E4244" s="99" t="s">
        <v>61</v>
      </c>
      <c r="F4244" s="99">
        <v>0.26</v>
      </c>
      <c r="G4244" s="99" t="s">
        <v>287</v>
      </c>
      <c r="H4244" s="99" t="s">
        <v>60</v>
      </c>
      <c r="I4244" s="99" t="s">
        <v>59</v>
      </c>
      <c r="J4244" s="99" t="s">
        <v>264</v>
      </c>
      <c r="K4244" s="99">
        <v>18089</v>
      </c>
      <c r="L4244" s="99">
        <v>28108</v>
      </c>
      <c r="M4244" s="99">
        <v>0.64355343674398702</v>
      </c>
    </row>
    <row r="4245" spans="1:13" x14ac:dyDescent="0.35">
      <c r="A4245" s="99">
        <v>438.4</v>
      </c>
      <c r="B4245" s="99">
        <v>37</v>
      </c>
      <c r="C4245" s="99" t="s">
        <v>277</v>
      </c>
      <c r="D4245" s="99">
        <v>17512</v>
      </c>
      <c r="E4245" s="99" t="s">
        <v>61</v>
      </c>
      <c r="F4245" s="99">
        <v>0.26</v>
      </c>
      <c r="G4245" s="99" t="s">
        <v>287</v>
      </c>
      <c r="H4245" s="99" t="s">
        <v>60</v>
      </c>
      <c r="I4245" s="99" t="s">
        <v>59</v>
      </c>
      <c r="J4245" s="99" t="s">
        <v>264</v>
      </c>
      <c r="K4245" s="99">
        <v>18089</v>
      </c>
      <c r="L4245" s="99">
        <v>28108</v>
      </c>
      <c r="M4245" s="99">
        <v>0.64355343674398702</v>
      </c>
    </row>
    <row r="4246" spans="1:13" x14ac:dyDescent="0.35">
      <c r="A4246" s="99">
        <v>441.4</v>
      </c>
      <c r="B4246" s="99">
        <v>37</v>
      </c>
      <c r="C4246" s="99" t="s">
        <v>277</v>
      </c>
      <c r="D4246" s="99">
        <v>17375</v>
      </c>
      <c r="E4246" s="99" t="s">
        <v>61</v>
      </c>
      <c r="F4246" s="99">
        <v>0.26</v>
      </c>
      <c r="G4246" s="99" t="s">
        <v>287</v>
      </c>
      <c r="H4246" s="99" t="s">
        <v>60</v>
      </c>
      <c r="I4246" s="99" t="s">
        <v>59</v>
      </c>
      <c r="J4246" s="99" t="s">
        <v>264</v>
      </c>
      <c r="K4246" s="99">
        <v>18089</v>
      </c>
      <c r="L4246" s="99">
        <v>28108</v>
      </c>
      <c r="M4246" s="99">
        <v>0.64355343674398702</v>
      </c>
    </row>
    <row r="4247" spans="1:13" x14ac:dyDescent="0.35">
      <c r="A4247" s="99">
        <v>444.4</v>
      </c>
      <c r="B4247" s="99">
        <v>37</v>
      </c>
      <c r="C4247" s="99" t="s">
        <v>277</v>
      </c>
      <c r="D4247" s="99">
        <v>17264</v>
      </c>
      <c r="E4247" s="99" t="s">
        <v>61</v>
      </c>
      <c r="F4247" s="99">
        <v>0.26</v>
      </c>
      <c r="G4247" s="99" t="s">
        <v>287</v>
      </c>
      <c r="H4247" s="99" t="s">
        <v>60</v>
      </c>
      <c r="I4247" s="99" t="s">
        <v>59</v>
      </c>
      <c r="J4247" s="99" t="s">
        <v>264</v>
      </c>
      <c r="K4247" s="99">
        <v>18089</v>
      </c>
      <c r="L4247" s="99">
        <v>28108</v>
      </c>
      <c r="M4247" s="99">
        <v>0.64355343674398702</v>
      </c>
    </row>
    <row r="4248" spans="1:13" x14ac:dyDescent="0.35">
      <c r="A4248" s="99">
        <v>447.4</v>
      </c>
      <c r="B4248" s="99">
        <v>37</v>
      </c>
      <c r="C4248" s="99" t="s">
        <v>277</v>
      </c>
      <c r="D4248" s="99">
        <v>17562</v>
      </c>
      <c r="E4248" s="99" t="s">
        <v>61</v>
      </c>
      <c r="F4248" s="99">
        <v>0.26</v>
      </c>
      <c r="G4248" s="99" t="s">
        <v>287</v>
      </c>
      <c r="H4248" s="99" t="s">
        <v>60</v>
      </c>
      <c r="I4248" s="99" t="s">
        <v>59</v>
      </c>
      <c r="J4248" s="99" t="s">
        <v>264</v>
      </c>
      <c r="K4248" s="99">
        <v>18089</v>
      </c>
      <c r="L4248" s="99">
        <v>28108</v>
      </c>
      <c r="M4248" s="99">
        <v>0.64355343674398702</v>
      </c>
    </row>
    <row r="4249" spans="1:13" x14ac:dyDescent="0.35">
      <c r="A4249" s="99">
        <v>450.4</v>
      </c>
      <c r="B4249" s="99">
        <v>37</v>
      </c>
      <c r="C4249" s="99" t="s">
        <v>277</v>
      </c>
      <c r="D4249" s="99">
        <v>17328</v>
      </c>
      <c r="E4249" s="99" t="s">
        <v>61</v>
      </c>
      <c r="F4249" s="99">
        <v>0.26</v>
      </c>
      <c r="G4249" s="99" t="s">
        <v>287</v>
      </c>
      <c r="H4249" s="99" t="s">
        <v>60</v>
      </c>
      <c r="I4249" s="99" t="s">
        <v>59</v>
      </c>
      <c r="J4249" s="99" t="s">
        <v>264</v>
      </c>
      <c r="K4249" s="99">
        <v>18089</v>
      </c>
      <c r="L4249" s="99">
        <v>28108</v>
      </c>
      <c r="M4249" s="99">
        <v>0.64355343674398702</v>
      </c>
    </row>
    <row r="4250" spans="1:13" x14ac:dyDescent="0.35">
      <c r="A4250" s="99">
        <v>453.4</v>
      </c>
      <c r="B4250" s="99">
        <v>37</v>
      </c>
      <c r="C4250" s="99" t="s">
        <v>277</v>
      </c>
      <c r="D4250" s="99">
        <v>17333</v>
      </c>
      <c r="E4250" s="99" t="s">
        <v>61</v>
      </c>
      <c r="F4250" s="99">
        <v>0.26</v>
      </c>
      <c r="G4250" s="99" t="s">
        <v>287</v>
      </c>
      <c r="H4250" s="99" t="s">
        <v>60</v>
      </c>
      <c r="I4250" s="99" t="s">
        <v>59</v>
      </c>
      <c r="J4250" s="99" t="s">
        <v>264</v>
      </c>
      <c r="K4250" s="99">
        <v>18089</v>
      </c>
      <c r="L4250" s="99">
        <v>28108</v>
      </c>
      <c r="M4250" s="99">
        <v>0.64355343674398702</v>
      </c>
    </row>
    <row r="4251" spans="1:13" x14ac:dyDescent="0.35">
      <c r="A4251" s="99">
        <v>456.4</v>
      </c>
      <c r="B4251" s="99">
        <v>37</v>
      </c>
      <c r="C4251" s="99" t="s">
        <v>277</v>
      </c>
      <c r="D4251" s="99">
        <v>17438</v>
      </c>
      <c r="E4251" s="99" t="s">
        <v>61</v>
      </c>
      <c r="F4251" s="99">
        <v>0.26</v>
      </c>
      <c r="G4251" s="99" t="s">
        <v>287</v>
      </c>
      <c r="H4251" s="99" t="s">
        <v>60</v>
      </c>
      <c r="I4251" s="99" t="s">
        <v>59</v>
      </c>
      <c r="J4251" s="99" t="s">
        <v>264</v>
      </c>
      <c r="K4251" s="99">
        <v>18089</v>
      </c>
      <c r="L4251" s="99">
        <v>28108</v>
      </c>
      <c r="M4251" s="99">
        <v>0.64355343674398702</v>
      </c>
    </row>
    <row r="4252" spans="1:13" x14ac:dyDescent="0.35">
      <c r="A4252" s="99">
        <v>459.4</v>
      </c>
      <c r="B4252" s="99">
        <v>37</v>
      </c>
      <c r="C4252" s="99" t="s">
        <v>277</v>
      </c>
      <c r="D4252" s="99">
        <v>17356</v>
      </c>
      <c r="E4252" s="99" t="s">
        <v>61</v>
      </c>
      <c r="F4252" s="99">
        <v>0.26</v>
      </c>
      <c r="G4252" s="99" t="s">
        <v>287</v>
      </c>
      <c r="H4252" s="99" t="s">
        <v>60</v>
      </c>
      <c r="I4252" s="99" t="s">
        <v>59</v>
      </c>
      <c r="J4252" s="99" t="s">
        <v>264</v>
      </c>
      <c r="K4252" s="99">
        <v>18089</v>
      </c>
      <c r="L4252" s="99">
        <v>28108</v>
      </c>
      <c r="M4252" s="99">
        <v>0.64355343674398702</v>
      </c>
    </row>
    <row r="4253" spans="1:13" x14ac:dyDescent="0.35">
      <c r="A4253" s="99">
        <v>462.4</v>
      </c>
      <c r="B4253" s="99">
        <v>37</v>
      </c>
      <c r="C4253" s="99" t="s">
        <v>277</v>
      </c>
      <c r="D4253" s="99">
        <v>17731</v>
      </c>
      <c r="E4253" s="99" t="s">
        <v>61</v>
      </c>
      <c r="F4253" s="99">
        <v>0.26</v>
      </c>
      <c r="G4253" s="99" t="s">
        <v>287</v>
      </c>
      <c r="H4253" s="99" t="s">
        <v>60</v>
      </c>
      <c r="I4253" s="99" t="s">
        <v>59</v>
      </c>
      <c r="J4253" s="99" t="s">
        <v>264</v>
      </c>
      <c r="K4253" s="99">
        <v>18089</v>
      </c>
      <c r="L4253" s="99">
        <v>28108</v>
      </c>
      <c r="M4253" s="99">
        <v>0.64355343674398702</v>
      </c>
    </row>
    <row r="4254" spans="1:13" x14ac:dyDescent="0.35">
      <c r="A4254" s="99">
        <v>465.4</v>
      </c>
      <c r="B4254" s="99">
        <v>37</v>
      </c>
      <c r="C4254" s="99" t="s">
        <v>277</v>
      </c>
      <c r="D4254" s="99">
        <v>17510</v>
      </c>
      <c r="E4254" s="99" t="s">
        <v>61</v>
      </c>
      <c r="F4254" s="99">
        <v>0.26</v>
      </c>
      <c r="G4254" s="99" t="s">
        <v>287</v>
      </c>
      <c r="H4254" s="99" t="s">
        <v>60</v>
      </c>
      <c r="I4254" s="99" t="s">
        <v>59</v>
      </c>
      <c r="J4254" s="99" t="s">
        <v>264</v>
      </c>
      <c r="K4254" s="99">
        <v>18089</v>
      </c>
      <c r="L4254" s="99">
        <v>28108</v>
      </c>
      <c r="M4254" s="99">
        <v>0.64355343674398702</v>
      </c>
    </row>
    <row r="4255" spans="1:13" x14ac:dyDescent="0.35">
      <c r="A4255" s="99">
        <v>468.4</v>
      </c>
      <c r="B4255" s="99">
        <v>37</v>
      </c>
      <c r="C4255" s="99" t="s">
        <v>277</v>
      </c>
      <c r="D4255" s="99">
        <v>17357</v>
      </c>
      <c r="E4255" s="99" t="s">
        <v>61</v>
      </c>
      <c r="F4255" s="99">
        <v>0.26</v>
      </c>
      <c r="G4255" s="99" t="s">
        <v>287</v>
      </c>
      <c r="H4255" s="99" t="s">
        <v>60</v>
      </c>
      <c r="I4255" s="99" t="s">
        <v>59</v>
      </c>
      <c r="J4255" s="99" t="s">
        <v>264</v>
      </c>
      <c r="K4255" s="99">
        <v>18089</v>
      </c>
      <c r="L4255" s="99">
        <v>28108</v>
      </c>
      <c r="M4255" s="99">
        <v>0.64355343674398702</v>
      </c>
    </row>
    <row r="4256" spans="1:13" x14ac:dyDescent="0.35">
      <c r="A4256" s="99">
        <v>471.4</v>
      </c>
      <c r="B4256" s="99">
        <v>37</v>
      </c>
      <c r="C4256" s="99" t="s">
        <v>277</v>
      </c>
      <c r="D4256" s="99">
        <v>17440</v>
      </c>
      <c r="E4256" s="99" t="s">
        <v>61</v>
      </c>
      <c r="F4256" s="99">
        <v>0.26</v>
      </c>
      <c r="G4256" s="99" t="s">
        <v>287</v>
      </c>
      <c r="H4256" s="99" t="s">
        <v>60</v>
      </c>
      <c r="I4256" s="99" t="s">
        <v>59</v>
      </c>
      <c r="J4256" s="99" t="s">
        <v>264</v>
      </c>
      <c r="K4256" s="99">
        <v>18089</v>
      </c>
      <c r="L4256" s="99">
        <v>28108</v>
      </c>
      <c r="M4256" s="99">
        <v>0.64355343674398702</v>
      </c>
    </row>
    <row r="4257" spans="1:13" x14ac:dyDescent="0.35">
      <c r="A4257" s="99">
        <v>474.4</v>
      </c>
      <c r="B4257" s="99">
        <v>37</v>
      </c>
      <c r="C4257" s="99" t="s">
        <v>277</v>
      </c>
      <c r="D4257" s="99">
        <v>17263</v>
      </c>
      <c r="E4257" s="99" t="s">
        <v>61</v>
      </c>
      <c r="F4257" s="99">
        <v>0.26</v>
      </c>
      <c r="G4257" s="99" t="s">
        <v>287</v>
      </c>
      <c r="H4257" s="99" t="s">
        <v>60</v>
      </c>
      <c r="I4257" s="99" t="s">
        <v>59</v>
      </c>
      <c r="J4257" s="99" t="s">
        <v>264</v>
      </c>
      <c r="K4257" s="99">
        <v>18089</v>
      </c>
      <c r="L4257" s="99">
        <v>28108</v>
      </c>
      <c r="M4257" s="99">
        <v>0.64355343674398702</v>
      </c>
    </row>
    <row r="4258" spans="1:13" x14ac:dyDescent="0.35">
      <c r="A4258" s="99">
        <v>477.4</v>
      </c>
      <c r="B4258" s="99">
        <v>37</v>
      </c>
      <c r="C4258" s="99" t="s">
        <v>277</v>
      </c>
      <c r="D4258" s="99">
        <v>17337</v>
      </c>
      <c r="E4258" s="99" t="s">
        <v>61</v>
      </c>
      <c r="F4258" s="99">
        <v>0.26</v>
      </c>
      <c r="G4258" s="99" t="s">
        <v>287</v>
      </c>
      <c r="H4258" s="99" t="s">
        <v>60</v>
      </c>
      <c r="I4258" s="99" t="s">
        <v>59</v>
      </c>
      <c r="J4258" s="99" t="s">
        <v>264</v>
      </c>
      <c r="K4258" s="99">
        <v>18089</v>
      </c>
      <c r="L4258" s="99">
        <v>28108</v>
      </c>
      <c r="M4258" s="99">
        <v>0.64355343674398702</v>
      </c>
    </row>
    <row r="4259" spans="1:13" x14ac:dyDescent="0.35">
      <c r="A4259" s="99">
        <v>480.4</v>
      </c>
      <c r="B4259" s="99">
        <v>37</v>
      </c>
      <c r="C4259" s="99" t="s">
        <v>277</v>
      </c>
      <c r="D4259" s="99">
        <v>17491</v>
      </c>
      <c r="E4259" s="99" t="s">
        <v>61</v>
      </c>
      <c r="F4259" s="99">
        <v>0.26</v>
      </c>
      <c r="G4259" s="99" t="s">
        <v>287</v>
      </c>
      <c r="H4259" s="99" t="s">
        <v>60</v>
      </c>
      <c r="I4259" s="99" t="s">
        <v>59</v>
      </c>
      <c r="J4259" s="99" t="s">
        <v>264</v>
      </c>
      <c r="K4259" s="99">
        <v>18089</v>
      </c>
      <c r="L4259" s="99">
        <v>28108</v>
      </c>
      <c r="M4259" s="99">
        <v>0.64355343674398702</v>
      </c>
    </row>
    <row r="4260" spans="1:13" x14ac:dyDescent="0.35">
      <c r="A4260" s="99">
        <v>483.4</v>
      </c>
      <c r="B4260" s="99">
        <v>37</v>
      </c>
      <c r="C4260" s="99" t="s">
        <v>277</v>
      </c>
      <c r="D4260" s="99">
        <v>17433</v>
      </c>
      <c r="E4260" s="99" t="s">
        <v>61</v>
      </c>
      <c r="F4260" s="99">
        <v>0.26</v>
      </c>
      <c r="G4260" s="99" t="s">
        <v>287</v>
      </c>
      <c r="H4260" s="99" t="s">
        <v>60</v>
      </c>
      <c r="I4260" s="99" t="s">
        <v>59</v>
      </c>
      <c r="J4260" s="99" t="s">
        <v>264</v>
      </c>
      <c r="K4260" s="99">
        <v>18089</v>
      </c>
      <c r="L4260" s="99">
        <v>28108</v>
      </c>
      <c r="M4260" s="99">
        <v>0.64355343674398702</v>
      </c>
    </row>
    <row r="4261" spans="1:13" x14ac:dyDescent="0.35">
      <c r="A4261" s="99">
        <v>486.4</v>
      </c>
      <c r="B4261" s="99">
        <v>37</v>
      </c>
      <c r="C4261" s="99" t="s">
        <v>277</v>
      </c>
      <c r="D4261" s="99">
        <v>17426</v>
      </c>
      <c r="E4261" s="99" t="s">
        <v>61</v>
      </c>
      <c r="F4261" s="99">
        <v>0.26</v>
      </c>
      <c r="G4261" s="99" t="s">
        <v>287</v>
      </c>
      <c r="H4261" s="99" t="s">
        <v>60</v>
      </c>
      <c r="I4261" s="99" t="s">
        <v>59</v>
      </c>
      <c r="J4261" s="99" t="s">
        <v>264</v>
      </c>
      <c r="K4261" s="99">
        <v>18089</v>
      </c>
      <c r="L4261" s="99">
        <v>28108</v>
      </c>
      <c r="M4261" s="99">
        <v>0.64355343674398702</v>
      </c>
    </row>
    <row r="4262" spans="1:13" x14ac:dyDescent="0.35">
      <c r="A4262" s="99">
        <v>489.4</v>
      </c>
      <c r="B4262" s="99">
        <v>37</v>
      </c>
      <c r="C4262" s="99" t="s">
        <v>277</v>
      </c>
      <c r="D4262" s="99">
        <v>17570</v>
      </c>
      <c r="E4262" s="99" t="s">
        <v>61</v>
      </c>
      <c r="F4262" s="99">
        <v>0.26</v>
      </c>
      <c r="G4262" s="99" t="s">
        <v>287</v>
      </c>
      <c r="H4262" s="99" t="s">
        <v>60</v>
      </c>
      <c r="I4262" s="99" t="s">
        <v>59</v>
      </c>
      <c r="J4262" s="99" t="s">
        <v>264</v>
      </c>
      <c r="K4262" s="99">
        <v>18089</v>
      </c>
      <c r="L4262" s="99">
        <v>28108</v>
      </c>
      <c r="M4262" s="99">
        <v>0.64355343674398702</v>
      </c>
    </row>
    <row r="4263" spans="1:13" x14ac:dyDescent="0.35">
      <c r="A4263" s="99">
        <v>492.4</v>
      </c>
      <c r="B4263" s="99">
        <v>37</v>
      </c>
      <c r="C4263" s="99" t="s">
        <v>277</v>
      </c>
      <c r="D4263" s="99">
        <v>17326</v>
      </c>
      <c r="E4263" s="99" t="s">
        <v>61</v>
      </c>
      <c r="F4263" s="99">
        <v>0.26</v>
      </c>
      <c r="G4263" s="99" t="s">
        <v>287</v>
      </c>
      <c r="H4263" s="99" t="s">
        <v>60</v>
      </c>
      <c r="I4263" s="99" t="s">
        <v>59</v>
      </c>
      <c r="J4263" s="99" t="s">
        <v>264</v>
      </c>
      <c r="K4263" s="99">
        <v>18089</v>
      </c>
      <c r="L4263" s="99">
        <v>28108</v>
      </c>
      <c r="M4263" s="99">
        <v>0.64355343674398702</v>
      </c>
    </row>
    <row r="4264" spans="1:13" x14ac:dyDescent="0.35">
      <c r="A4264" s="99">
        <v>495.4</v>
      </c>
      <c r="B4264" s="99">
        <v>37</v>
      </c>
      <c r="C4264" s="99" t="s">
        <v>277</v>
      </c>
      <c r="D4264" s="99">
        <v>17404</v>
      </c>
      <c r="E4264" s="99" t="s">
        <v>61</v>
      </c>
      <c r="F4264" s="99">
        <v>0.26</v>
      </c>
      <c r="G4264" s="99" t="s">
        <v>287</v>
      </c>
      <c r="H4264" s="99" t="s">
        <v>60</v>
      </c>
      <c r="I4264" s="99" t="s">
        <v>59</v>
      </c>
      <c r="J4264" s="99" t="s">
        <v>264</v>
      </c>
      <c r="K4264" s="99">
        <v>18089</v>
      </c>
      <c r="L4264" s="99">
        <v>28108</v>
      </c>
      <c r="M4264" s="99">
        <v>0.64355343674398702</v>
      </c>
    </row>
    <row r="4265" spans="1:13" x14ac:dyDescent="0.35">
      <c r="A4265" s="99">
        <v>498.4</v>
      </c>
      <c r="B4265" s="99">
        <v>37</v>
      </c>
      <c r="C4265" s="99" t="s">
        <v>277</v>
      </c>
      <c r="D4265" s="99">
        <v>17541</v>
      </c>
      <c r="E4265" s="99" t="s">
        <v>61</v>
      </c>
      <c r="F4265" s="99">
        <v>0.26</v>
      </c>
      <c r="G4265" s="99" t="s">
        <v>287</v>
      </c>
      <c r="H4265" s="99" t="s">
        <v>60</v>
      </c>
      <c r="I4265" s="99" t="s">
        <v>59</v>
      </c>
      <c r="J4265" s="99" t="s">
        <v>264</v>
      </c>
      <c r="K4265" s="99">
        <v>18089</v>
      </c>
      <c r="L4265" s="99">
        <v>28108</v>
      </c>
      <c r="M4265" s="99">
        <v>0.64355343674398702</v>
      </c>
    </row>
    <row r="4266" spans="1:13" x14ac:dyDescent="0.35">
      <c r="A4266" s="99">
        <v>501.4</v>
      </c>
      <c r="B4266" s="99">
        <v>37</v>
      </c>
      <c r="C4266" s="99" t="s">
        <v>277</v>
      </c>
      <c r="D4266" s="99">
        <v>17512</v>
      </c>
      <c r="E4266" s="99" t="s">
        <v>61</v>
      </c>
      <c r="F4266" s="99">
        <v>0.26</v>
      </c>
      <c r="G4266" s="99" t="s">
        <v>287</v>
      </c>
      <c r="H4266" s="99" t="s">
        <v>60</v>
      </c>
      <c r="I4266" s="99" t="s">
        <v>59</v>
      </c>
      <c r="J4266" s="99" t="s">
        <v>264</v>
      </c>
      <c r="K4266" s="99">
        <v>18089</v>
      </c>
      <c r="L4266" s="99">
        <v>28108</v>
      </c>
      <c r="M4266" s="99">
        <v>0.64355343674398702</v>
      </c>
    </row>
    <row r="4267" spans="1:13" x14ac:dyDescent="0.35">
      <c r="A4267" s="99">
        <v>504.4</v>
      </c>
      <c r="B4267" s="99">
        <v>37</v>
      </c>
      <c r="C4267" s="99" t="s">
        <v>277</v>
      </c>
      <c r="D4267" s="99">
        <v>17479</v>
      </c>
      <c r="E4267" s="99" t="s">
        <v>61</v>
      </c>
      <c r="F4267" s="99">
        <v>0.26</v>
      </c>
      <c r="G4267" s="99" t="s">
        <v>287</v>
      </c>
      <c r="H4267" s="99" t="s">
        <v>60</v>
      </c>
      <c r="I4267" s="99" t="s">
        <v>59</v>
      </c>
      <c r="J4267" s="99" t="s">
        <v>264</v>
      </c>
      <c r="K4267" s="99">
        <v>18089</v>
      </c>
      <c r="L4267" s="99">
        <v>28108</v>
      </c>
      <c r="M4267" s="99">
        <v>0.64355343674398702</v>
      </c>
    </row>
    <row r="4268" spans="1:13" x14ac:dyDescent="0.35">
      <c r="A4268" s="99">
        <v>507.4</v>
      </c>
      <c r="B4268" s="99">
        <v>37</v>
      </c>
      <c r="C4268" s="99" t="s">
        <v>277</v>
      </c>
      <c r="D4268" s="99">
        <v>17190</v>
      </c>
      <c r="E4268" s="99" t="s">
        <v>61</v>
      </c>
      <c r="F4268" s="99">
        <v>0.26</v>
      </c>
      <c r="G4268" s="99" t="s">
        <v>287</v>
      </c>
      <c r="H4268" s="99" t="s">
        <v>60</v>
      </c>
      <c r="I4268" s="99" t="s">
        <v>59</v>
      </c>
      <c r="J4268" s="99" t="s">
        <v>264</v>
      </c>
      <c r="K4268" s="99">
        <v>18089</v>
      </c>
      <c r="L4268" s="99">
        <v>28108</v>
      </c>
      <c r="M4268" s="99">
        <v>0.64355343674398702</v>
      </c>
    </row>
    <row r="4269" spans="1:13" x14ac:dyDescent="0.35">
      <c r="A4269" s="99">
        <v>510.4</v>
      </c>
      <c r="B4269" s="99">
        <v>36.9</v>
      </c>
      <c r="C4269" s="99" t="s">
        <v>277</v>
      </c>
      <c r="D4269" s="99">
        <v>17579</v>
      </c>
      <c r="E4269" s="99" t="s">
        <v>61</v>
      </c>
      <c r="F4269" s="99">
        <v>0.26</v>
      </c>
      <c r="G4269" s="99" t="s">
        <v>287</v>
      </c>
      <c r="H4269" s="99" t="s">
        <v>60</v>
      </c>
      <c r="I4269" s="99" t="s">
        <v>59</v>
      </c>
      <c r="J4269" s="99" t="s">
        <v>264</v>
      </c>
      <c r="K4269" s="99">
        <v>18089</v>
      </c>
      <c r="L4269" s="99">
        <v>28108</v>
      </c>
      <c r="M4269" s="99">
        <v>0.64355343674398702</v>
      </c>
    </row>
    <row r="4270" spans="1:13" x14ac:dyDescent="0.35">
      <c r="A4270" s="99">
        <v>513.4</v>
      </c>
      <c r="B4270" s="99">
        <v>37</v>
      </c>
      <c r="C4270" s="99" t="s">
        <v>277</v>
      </c>
      <c r="D4270" s="99">
        <v>17466</v>
      </c>
      <c r="E4270" s="99" t="s">
        <v>61</v>
      </c>
      <c r="F4270" s="99">
        <v>0.26</v>
      </c>
      <c r="G4270" s="99" t="s">
        <v>287</v>
      </c>
      <c r="H4270" s="99" t="s">
        <v>60</v>
      </c>
      <c r="I4270" s="99" t="s">
        <v>59</v>
      </c>
      <c r="J4270" s="99" t="s">
        <v>264</v>
      </c>
      <c r="K4270" s="99">
        <v>18089</v>
      </c>
      <c r="L4270" s="99">
        <v>28108</v>
      </c>
      <c r="M4270" s="99">
        <v>0.64355343674398702</v>
      </c>
    </row>
    <row r="4271" spans="1:13" x14ac:dyDescent="0.35">
      <c r="A4271" s="99">
        <v>516.4</v>
      </c>
      <c r="B4271" s="99">
        <v>37</v>
      </c>
      <c r="C4271" s="99" t="s">
        <v>277</v>
      </c>
      <c r="D4271" s="99">
        <v>17291</v>
      </c>
      <c r="E4271" s="99" t="s">
        <v>61</v>
      </c>
      <c r="F4271" s="99">
        <v>0.26</v>
      </c>
      <c r="G4271" s="99" t="s">
        <v>287</v>
      </c>
      <c r="H4271" s="99" t="s">
        <v>60</v>
      </c>
      <c r="I4271" s="99" t="s">
        <v>59</v>
      </c>
      <c r="J4271" s="99" t="s">
        <v>264</v>
      </c>
      <c r="K4271" s="99">
        <v>18089</v>
      </c>
      <c r="L4271" s="99">
        <v>28108</v>
      </c>
      <c r="M4271" s="99">
        <v>0.64355343674398702</v>
      </c>
    </row>
    <row r="4272" spans="1:13" x14ac:dyDescent="0.35">
      <c r="A4272" s="99">
        <v>519.4</v>
      </c>
      <c r="B4272" s="99">
        <v>37</v>
      </c>
      <c r="C4272" s="99" t="s">
        <v>277</v>
      </c>
      <c r="D4272" s="99">
        <v>17379</v>
      </c>
      <c r="E4272" s="99" t="s">
        <v>61</v>
      </c>
      <c r="F4272" s="99">
        <v>0.26</v>
      </c>
      <c r="G4272" s="99" t="s">
        <v>287</v>
      </c>
      <c r="H4272" s="99" t="s">
        <v>60</v>
      </c>
      <c r="I4272" s="99" t="s">
        <v>59</v>
      </c>
      <c r="J4272" s="99" t="s">
        <v>264</v>
      </c>
      <c r="K4272" s="99">
        <v>18089</v>
      </c>
      <c r="L4272" s="99">
        <v>28108</v>
      </c>
      <c r="M4272" s="99">
        <v>0.64355343674398702</v>
      </c>
    </row>
    <row r="4273" spans="1:13" x14ac:dyDescent="0.35">
      <c r="A4273" s="99">
        <v>522.4</v>
      </c>
      <c r="B4273" s="99">
        <v>37</v>
      </c>
      <c r="C4273" s="99" t="s">
        <v>277</v>
      </c>
      <c r="D4273" s="99">
        <v>17527</v>
      </c>
      <c r="E4273" s="99" t="s">
        <v>61</v>
      </c>
      <c r="F4273" s="99">
        <v>0.26</v>
      </c>
      <c r="G4273" s="99" t="s">
        <v>287</v>
      </c>
      <c r="H4273" s="99" t="s">
        <v>60</v>
      </c>
      <c r="I4273" s="99" t="s">
        <v>59</v>
      </c>
      <c r="J4273" s="99" t="s">
        <v>264</v>
      </c>
      <c r="K4273" s="99">
        <v>18089</v>
      </c>
      <c r="L4273" s="99">
        <v>28108</v>
      </c>
      <c r="M4273" s="99">
        <v>0.64355343674398702</v>
      </c>
    </row>
    <row r="4274" spans="1:13" x14ac:dyDescent="0.35">
      <c r="A4274" s="99">
        <v>525.4</v>
      </c>
      <c r="B4274" s="99">
        <v>37</v>
      </c>
      <c r="C4274" s="99" t="s">
        <v>277</v>
      </c>
      <c r="D4274" s="99">
        <v>17438</v>
      </c>
      <c r="E4274" s="99" t="s">
        <v>61</v>
      </c>
      <c r="F4274" s="99">
        <v>0.26</v>
      </c>
      <c r="G4274" s="99" t="s">
        <v>287</v>
      </c>
      <c r="H4274" s="99" t="s">
        <v>60</v>
      </c>
      <c r="I4274" s="99" t="s">
        <v>59</v>
      </c>
      <c r="J4274" s="99" t="s">
        <v>264</v>
      </c>
      <c r="K4274" s="99">
        <v>18089</v>
      </c>
      <c r="L4274" s="99">
        <v>28108</v>
      </c>
      <c r="M4274" s="99">
        <v>0.64355343674398702</v>
      </c>
    </row>
    <row r="4275" spans="1:13" x14ac:dyDescent="0.35">
      <c r="A4275" s="99">
        <v>528.4</v>
      </c>
      <c r="B4275" s="99">
        <v>37</v>
      </c>
      <c r="C4275" s="99" t="s">
        <v>277</v>
      </c>
      <c r="D4275" s="99">
        <v>17304</v>
      </c>
      <c r="E4275" s="99" t="s">
        <v>61</v>
      </c>
      <c r="F4275" s="99">
        <v>0.26</v>
      </c>
      <c r="G4275" s="99" t="s">
        <v>287</v>
      </c>
      <c r="H4275" s="99" t="s">
        <v>60</v>
      </c>
      <c r="I4275" s="99" t="s">
        <v>59</v>
      </c>
      <c r="J4275" s="99" t="s">
        <v>264</v>
      </c>
      <c r="K4275" s="99">
        <v>18089</v>
      </c>
      <c r="L4275" s="99">
        <v>28108</v>
      </c>
      <c r="M4275" s="99">
        <v>0.64355343674398702</v>
      </c>
    </row>
    <row r="4276" spans="1:13" x14ac:dyDescent="0.35">
      <c r="A4276" s="99">
        <v>531.4</v>
      </c>
      <c r="B4276" s="99">
        <v>37</v>
      </c>
      <c r="C4276" s="99" t="s">
        <v>277</v>
      </c>
      <c r="D4276" s="99">
        <v>17324</v>
      </c>
      <c r="E4276" s="99" t="s">
        <v>61</v>
      </c>
      <c r="F4276" s="99">
        <v>0.26</v>
      </c>
      <c r="G4276" s="99" t="s">
        <v>287</v>
      </c>
      <c r="H4276" s="99" t="s">
        <v>60</v>
      </c>
      <c r="I4276" s="99" t="s">
        <v>59</v>
      </c>
      <c r="J4276" s="99" t="s">
        <v>264</v>
      </c>
      <c r="K4276" s="99">
        <v>18089</v>
      </c>
      <c r="L4276" s="99">
        <v>28108</v>
      </c>
      <c r="M4276" s="99">
        <v>0.64355343674398702</v>
      </c>
    </row>
    <row r="4277" spans="1:13" x14ac:dyDescent="0.35">
      <c r="A4277" s="99">
        <v>534.4</v>
      </c>
      <c r="B4277" s="99">
        <v>37</v>
      </c>
      <c r="C4277" s="99" t="s">
        <v>277</v>
      </c>
      <c r="D4277" s="99">
        <v>17297</v>
      </c>
      <c r="E4277" s="99" t="s">
        <v>61</v>
      </c>
      <c r="F4277" s="99">
        <v>0.26</v>
      </c>
      <c r="G4277" s="99" t="s">
        <v>287</v>
      </c>
      <c r="H4277" s="99" t="s">
        <v>60</v>
      </c>
      <c r="I4277" s="99" t="s">
        <v>59</v>
      </c>
      <c r="J4277" s="99" t="s">
        <v>264</v>
      </c>
      <c r="K4277" s="99">
        <v>18089</v>
      </c>
      <c r="L4277" s="99">
        <v>28108</v>
      </c>
      <c r="M4277" s="99">
        <v>0.64355343674398702</v>
      </c>
    </row>
    <row r="4278" spans="1:13" x14ac:dyDescent="0.35">
      <c r="A4278" s="99">
        <v>537.4</v>
      </c>
      <c r="B4278" s="99">
        <v>37</v>
      </c>
      <c r="C4278" s="99" t="s">
        <v>277</v>
      </c>
      <c r="D4278" s="99">
        <v>17411</v>
      </c>
      <c r="E4278" s="99" t="s">
        <v>61</v>
      </c>
      <c r="F4278" s="99">
        <v>0.26</v>
      </c>
      <c r="G4278" s="99" t="s">
        <v>287</v>
      </c>
      <c r="H4278" s="99" t="s">
        <v>60</v>
      </c>
      <c r="I4278" s="99" t="s">
        <v>59</v>
      </c>
      <c r="J4278" s="99" t="s">
        <v>264</v>
      </c>
      <c r="K4278" s="99">
        <v>18089</v>
      </c>
      <c r="L4278" s="99">
        <v>28108</v>
      </c>
      <c r="M4278" s="99">
        <v>0.64355343674398702</v>
      </c>
    </row>
    <row r="4279" spans="1:13" x14ac:dyDescent="0.35">
      <c r="A4279" s="99">
        <v>540.4</v>
      </c>
      <c r="B4279" s="99">
        <v>37</v>
      </c>
      <c r="C4279" s="99" t="s">
        <v>277</v>
      </c>
      <c r="D4279" s="99">
        <v>17372</v>
      </c>
      <c r="E4279" s="99" t="s">
        <v>61</v>
      </c>
      <c r="F4279" s="99">
        <v>0.26</v>
      </c>
      <c r="G4279" s="99" t="s">
        <v>287</v>
      </c>
      <c r="H4279" s="99" t="s">
        <v>60</v>
      </c>
      <c r="I4279" s="99" t="s">
        <v>59</v>
      </c>
      <c r="J4279" s="99" t="s">
        <v>264</v>
      </c>
      <c r="K4279" s="99">
        <v>18089</v>
      </c>
      <c r="L4279" s="99">
        <v>28108</v>
      </c>
      <c r="M4279" s="99">
        <v>0.64355343674398702</v>
      </c>
    </row>
    <row r="4280" spans="1:13" x14ac:dyDescent="0.35">
      <c r="A4280" s="99">
        <v>543.4</v>
      </c>
      <c r="B4280" s="99">
        <v>37</v>
      </c>
      <c r="C4280" s="99" t="s">
        <v>277</v>
      </c>
      <c r="D4280" s="99">
        <v>17198</v>
      </c>
      <c r="E4280" s="99" t="s">
        <v>61</v>
      </c>
      <c r="F4280" s="99">
        <v>0.26</v>
      </c>
      <c r="G4280" s="99" t="s">
        <v>287</v>
      </c>
      <c r="H4280" s="99" t="s">
        <v>60</v>
      </c>
      <c r="I4280" s="99" t="s">
        <v>59</v>
      </c>
      <c r="J4280" s="99" t="s">
        <v>264</v>
      </c>
      <c r="K4280" s="99">
        <v>18089</v>
      </c>
      <c r="L4280" s="99">
        <v>28108</v>
      </c>
      <c r="M4280" s="99">
        <v>0.64355343674398702</v>
      </c>
    </row>
    <row r="4281" spans="1:13" x14ac:dyDescent="0.35">
      <c r="A4281" s="99">
        <v>546.4</v>
      </c>
      <c r="B4281" s="99">
        <v>37</v>
      </c>
      <c r="C4281" s="99" t="s">
        <v>277</v>
      </c>
      <c r="D4281" s="99">
        <v>17304</v>
      </c>
      <c r="E4281" s="99" t="s">
        <v>61</v>
      </c>
      <c r="F4281" s="99">
        <v>0.26</v>
      </c>
      <c r="G4281" s="99" t="s">
        <v>287</v>
      </c>
      <c r="H4281" s="99" t="s">
        <v>60</v>
      </c>
      <c r="I4281" s="99" t="s">
        <v>59</v>
      </c>
      <c r="J4281" s="99" t="s">
        <v>264</v>
      </c>
      <c r="K4281" s="99">
        <v>18089</v>
      </c>
      <c r="L4281" s="99">
        <v>28108</v>
      </c>
      <c r="M4281" s="99">
        <v>0.64355343674398702</v>
      </c>
    </row>
    <row r="4282" spans="1:13" x14ac:dyDescent="0.35">
      <c r="A4282" s="99">
        <v>549.4</v>
      </c>
      <c r="B4282" s="99">
        <v>37</v>
      </c>
      <c r="C4282" s="99" t="s">
        <v>277</v>
      </c>
      <c r="D4282" s="99">
        <v>17656</v>
      </c>
      <c r="E4282" s="99" t="s">
        <v>61</v>
      </c>
      <c r="F4282" s="99">
        <v>0.26</v>
      </c>
      <c r="G4282" s="99" t="s">
        <v>287</v>
      </c>
      <c r="H4282" s="99" t="s">
        <v>60</v>
      </c>
      <c r="I4282" s="99" t="s">
        <v>59</v>
      </c>
      <c r="J4282" s="99" t="s">
        <v>264</v>
      </c>
      <c r="K4282" s="99">
        <v>18089</v>
      </c>
      <c r="L4282" s="99">
        <v>28108</v>
      </c>
      <c r="M4282" s="99">
        <v>0.64355343674398702</v>
      </c>
    </row>
    <row r="4283" spans="1:13" x14ac:dyDescent="0.35">
      <c r="A4283" s="99">
        <v>552.4</v>
      </c>
      <c r="B4283" s="99">
        <v>37</v>
      </c>
      <c r="C4283" s="99" t="s">
        <v>277</v>
      </c>
      <c r="D4283" s="99">
        <v>17343</v>
      </c>
      <c r="E4283" s="99" t="s">
        <v>61</v>
      </c>
      <c r="F4283" s="99">
        <v>0.26</v>
      </c>
      <c r="G4283" s="99" t="s">
        <v>287</v>
      </c>
      <c r="H4283" s="99" t="s">
        <v>60</v>
      </c>
      <c r="I4283" s="99" t="s">
        <v>59</v>
      </c>
      <c r="J4283" s="99" t="s">
        <v>264</v>
      </c>
      <c r="K4283" s="99">
        <v>18089</v>
      </c>
      <c r="L4283" s="99">
        <v>28108</v>
      </c>
      <c r="M4283" s="99">
        <v>0.64355343674398702</v>
      </c>
    </row>
    <row r="4284" spans="1:13" x14ac:dyDescent="0.35">
      <c r="A4284" s="99">
        <v>555.4</v>
      </c>
      <c r="B4284" s="99">
        <v>37</v>
      </c>
      <c r="C4284" s="99" t="s">
        <v>277</v>
      </c>
      <c r="D4284" s="99">
        <v>17392</v>
      </c>
      <c r="E4284" s="99" t="s">
        <v>61</v>
      </c>
      <c r="F4284" s="99">
        <v>0.26</v>
      </c>
      <c r="G4284" s="99" t="s">
        <v>287</v>
      </c>
      <c r="H4284" s="99" t="s">
        <v>60</v>
      </c>
      <c r="I4284" s="99" t="s">
        <v>59</v>
      </c>
      <c r="J4284" s="99" t="s">
        <v>264</v>
      </c>
      <c r="K4284" s="99">
        <v>18089</v>
      </c>
      <c r="L4284" s="99">
        <v>28108</v>
      </c>
      <c r="M4284" s="99">
        <v>0.64355343674398702</v>
      </c>
    </row>
    <row r="4285" spans="1:13" x14ac:dyDescent="0.35">
      <c r="A4285" s="99">
        <v>558.4</v>
      </c>
      <c r="B4285" s="99">
        <v>37</v>
      </c>
      <c r="C4285" s="99" t="s">
        <v>277</v>
      </c>
      <c r="D4285" s="99">
        <v>17309</v>
      </c>
      <c r="E4285" s="99" t="s">
        <v>61</v>
      </c>
      <c r="F4285" s="99">
        <v>0.26</v>
      </c>
      <c r="G4285" s="99" t="s">
        <v>287</v>
      </c>
      <c r="H4285" s="99" t="s">
        <v>60</v>
      </c>
      <c r="I4285" s="99" t="s">
        <v>59</v>
      </c>
      <c r="J4285" s="99" t="s">
        <v>264</v>
      </c>
      <c r="K4285" s="99">
        <v>18089</v>
      </c>
      <c r="L4285" s="99">
        <v>28108</v>
      </c>
      <c r="M4285" s="99">
        <v>0.64355343674398702</v>
      </c>
    </row>
    <row r="4286" spans="1:13" x14ac:dyDescent="0.35">
      <c r="A4286" s="99">
        <v>561.4</v>
      </c>
      <c r="B4286" s="99">
        <v>37</v>
      </c>
      <c r="C4286" s="99" t="s">
        <v>277</v>
      </c>
      <c r="D4286" s="99">
        <v>17199</v>
      </c>
      <c r="E4286" s="99" t="s">
        <v>61</v>
      </c>
      <c r="F4286" s="99">
        <v>0.26</v>
      </c>
      <c r="G4286" s="99" t="s">
        <v>287</v>
      </c>
      <c r="H4286" s="99" t="s">
        <v>60</v>
      </c>
      <c r="I4286" s="99" t="s">
        <v>59</v>
      </c>
      <c r="J4286" s="99" t="s">
        <v>264</v>
      </c>
      <c r="K4286" s="99">
        <v>18089</v>
      </c>
      <c r="L4286" s="99">
        <v>28108</v>
      </c>
      <c r="M4286" s="99">
        <v>0.64355343674398702</v>
      </c>
    </row>
    <row r="4287" spans="1:13" x14ac:dyDescent="0.35">
      <c r="A4287" s="99">
        <v>564.4</v>
      </c>
      <c r="B4287" s="99">
        <v>37</v>
      </c>
      <c r="C4287" s="99" t="s">
        <v>277</v>
      </c>
      <c r="D4287" s="99">
        <v>17392</v>
      </c>
      <c r="E4287" s="99" t="s">
        <v>61</v>
      </c>
      <c r="F4287" s="99">
        <v>0.26</v>
      </c>
      <c r="G4287" s="99" t="s">
        <v>287</v>
      </c>
      <c r="H4287" s="99" t="s">
        <v>60</v>
      </c>
      <c r="I4287" s="99" t="s">
        <v>59</v>
      </c>
      <c r="J4287" s="99" t="s">
        <v>264</v>
      </c>
      <c r="K4287" s="99">
        <v>18089</v>
      </c>
      <c r="L4287" s="99">
        <v>28108</v>
      </c>
      <c r="M4287" s="99">
        <v>0.64355343674398702</v>
      </c>
    </row>
    <row r="4288" spans="1:13" x14ac:dyDescent="0.35">
      <c r="A4288" s="99">
        <v>567.4</v>
      </c>
      <c r="B4288" s="99">
        <v>37</v>
      </c>
      <c r="C4288" s="99" t="s">
        <v>277</v>
      </c>
      <c r="D4288" s="99">
        <v>17312</v>
      </c>
      <c r="E4288" s="99" t="s">
        <v>61</v>
      </c>
      <c r="F4288" s="99">
        <v>0.26</v>
      </c>
      <c r="G4288" s="99" t="s">
        <v>287</v>
      </c>
      <c r="H4288" s="99" t="s">
        <v>60</v>
      </c>
      <c r="I4288" s="99" t="s">
        <v>59</v>
      </c>
      <c r="J4288" s="99" t="s">
        <v>264</v>
      </c>
      <c r="K4288" s="99">
        <v>18089</v>
      </c>
      <c r="L4288" s="99">
        <v>28108</v>
      </c>
      <c r="M4288" s="99">
        <v>0.64355343674398702</v>
      </c>
    </row>
    <row r="4289" spans="1:13" x14ac:dyDescent="0.35">
      <c r="A4289" s="99">
        <v>570.4</v>
      </c>
      <c r="B4289" s="99">
        <v>37</v>
      </c>
      <c r="C4289" s="99" t="s">
        <v>277</v>
      </c>
      <c r="D4289" s="99">
        <v>17283</v>
      </c>
      <c r="E4289" s="99" t="s">
        <v>61</v>
      </c>
      <c r="F4289" s="99">
        <v>0.26</v>
      </c>
      <c r="G4289" s="99" t="s">
        <v>287</v>
      </c>
      <c r="H4289" s="99" t="s">
        <v>60</v>
      </c>
      <c r="I4289" s="99" t="s">
        <v>59</v>
      </c>
      <c r="J4289" s="99" t="s">
        <v>264</v>
      </c>
      <c r="K4289" s="99">
        <v>18089</v>
      </c>
      <c r="L4289" s="99">
        <v>28108</v>
      </c>
      <c r="M4289" s="99">
        <v>0.64355343674398702</v>
      </c>
    </row>
    <row r="4290" spans="1:13" x14ac:dyDescent="0.35">
      <c r="A4290" s="99">
        <v>573.4</v>
      </c>
      <c r="B4290" s="99">
        <v>37.1</v>
      </c>
      <c r="C4290" s="99" t="s">
        <v>277</v>
      </c>
      <c r="D4290" s="99">
        <v>17359</v>
      </c>
      <c r="E4290" s="99" t="s">
        <v>61</v>
      </c>
      <c r="F4290" s="99">
        <v>0.26</v>
      </c>
      <c r="G4290" s="99" t="s">
        <v>287</v>
      </c>
      <c r="H4290" s="99" t="s">
        <v>60</v>
      </c>
      <c r="I4290" s="99" t="s">
        <v>59</v>
      </c>
      <c r="J4290" s="99" t="s">
        <v>264</v>
      </c>
      <c r="K4290" s="99">
        <v>18089</v>
      </c>
      <c r="L4290" s="99">
        <v>28108</v>
      </c>
      <c r="M4290" s="99">
        <v>0.64355343674398702</v>
      </c>
    </row>
    <row r="4291" spans="1:13" x14ac:dyDescent="0.35">
      <c r="A4291" s="99">
        <v>576.4</v>
      </c>
      <c r="B4291" s="99">
        <v>37</v>
      </c>
      <c r="C4291" s="99" t="s">
        <v>277</v>
      </c>
      <c r="D4291" s="99">
        <v>17314</v>
      </c>
      <c r="E4291" s="99" t="s">
        <v>61</v>
      </c>
      <c r="F4291" s="99">
        <v>0.26</v>
      </c>
      <c r="G4291" s="99" t="s">
        <v>287</v>
      </c>
      <c r="H4291" s="99" t="s">
        <v>60</v>
      </c>
      <c r="I4291" s="99" t="s">
        <v>59</v>
      </c>
      <c r="J4291" s="99" t="s">
        <v>264</v>
      </c>
      <c r="K4291" s="99">
        <v>18089</v>
      </c>
      <c r="L4291" s="99">
        <v>28108</v>
      </c>
      <c r="M4291" s="99">
        <v>0.64355343674398702</v>
      </c>
    </row>
    <row r="4292" spans="1:13" x14ac:dyDescent="0.35">
      <c r="A4292" s="99">
        <v>579.4</v>
      </c>
      <c r="B4292" s="99">
        <v>37</v>
      </c>
      <c r="C4292" s="99" t="s">
        <v>277</v>
      </c>
      <c r="D4292" s="99">
        <v>17218</v>
      </c>
      <c r="E4292" s="99" t="s">
        <v>61</v>
      </c>
      <c r="F4292" s="99">
        <v>0.26</v>
      </c>
      <c r="G4292" s="99" t="s">
        <v>287</v>
      </c>
      <c r="H4292" s="99" t="s">
        <v>60</v>
      </c>
      <c r="I4292" s="99" t="s">
        <v>59</v>
      </c>
      <c r="J4292" s="99" t="s">
        <v>264</v>
      </c>
      <c r="K4292" s="99">
        <v>18089</v>
      </c>
      <c r="L4292" s="99">
        <v>28108</v>
      </c>
      <c r="M4292" s="99">
        <v>0.64355343674398702</v>
      </c>
    </row>
    <row r="4293" spans="1:13" x14ac:dyDescent="0.35">
      <c r="A4293" s="99">
        <v>582.4</v>
      </c>
      <c r="B4293" s="99">
        <v>37</v>
      </c>
      <c r="C4293" s="99" t="s">
        <v>277</v>
      </c>
      <c r="D4293" s="99">
        <v>17201</v>
      </c>
      <c r="E4293" s="99" t="s">
        <v>61</v>
      </c>
      <c r="F4293" s="99">
        <v>0.26</v>
      </c>
      <c r="G4293" s="99" t="s">
        <v>287</v>
      </c>
      <c r="H4293" s="99" t="s">
        <v>60</v>
      </c>
      <c r="I4293" s="99" t="s">
        <v>59</v>
      </c>
      <c r="J4293" s="99" t="s">
        <v>264</v>
      </c>
      <c r="K4293" s="99">
        <v>18089</v>
      </c>
      <c r="L4293" s="99">
        <v>28108</v>
      </c>
      <c r="M4293" s="99">
        <v>0.64355343674398702</v>
      </c>
    </row>
    <row r="4294" spans="1:13" x14ac:dyDescent="0.35">
      <c r="A4294" s="99">
        <v>585.4</v>
      </c>
      <c r="B4294" s="99">
        <v>37</v>
      </c>
      <c r="C4294" s="99" t="s">
        <v>277</v>
      </c>
      <c r="D4294" s="99">
        <v>17367</v>
      </c>
      <c r="E4294" s="99" t="s">
        <v>61</v>
      </c>
      <c r="F4294" s="99">
        <v>0.26</v>
      </c>
      <c r="G4294" s="99" t="s">
        <v>287</v>
      </c>
      <c r="H4294" s="99" t="s">
        <v>60</v>
      </c>
      <c r="I4294" s="99" t="s">
        <v>59</v>
      </c>
      <c r="J4294" s="99" t="s">
        <v>264</v>
      </c>
      <c r="K4294" s="99">
        <v>18089</v>
      </c>
      <c r="L4294" s="99">
        <v>28108</v>
      </c>
      <c r="M4294" s="99">
        <v>0.64355343674398702</v>
      </c>
    </row>
    <row r="4295" spans="1:13" x14ac:dyDescent="0.35">
      <c r="A4295" s="99">
        <v>588.4</v>
      </c>
      <c r="B4295" s="99">
        <v>37</v>
      </c>
      <c r="C4295" s="99" t="s">
        <v>277</v>
      </c>
      <c r="D4295" s="99">
        <v>17284</v>
      </c>
      <c r="E4295" s="99" t="s">
        <v>61</v>
      </c>
      <c r="F4295" s="99">
        <v>0.26</v>
      </c>
      <c r="G4295" s="99" t="s">
        <v>287</v>
      </c>
      <c r="H4295" s="99" t="s">
        <v>60</v>
      </c>
      <c r="I4295" s="99" t="s">
        <v>59</v>
      </c>
      <c r="J4295" s="99" t="s">
        <v>264</v>
      </c>
      <c r="K4295" s="99">
        <v>18089</v>
      </c>
      <c r="L4295" s="99">
        <v>28108</v>
      </c>
      <c r="M4295" s="99">
        <v>0.64355343674398702</v>
      </c>
    </row>
    <row r="4296" spans="1:13" x14ac:dyDescent="0.35">
      <c r="A4296" s="99">
        <v>591.4</v>
      </c>
      <c r="B4296" s="99">
        <v>37</v>
      </c>
      <c r="C4296" s="99" t="s">
        <v>277</v>
      </c>
      <c r="D4296" s="99">
        <v>17200</v>
      </c>
      <c r="E4296" s="99" t="s">
        <v>61</v>
      </c>
      <c r="F4296" s="99">
        <v>0.26</v>
      </c>
      <c r="G4296" s="99" t="s">
        <v>287</v>
      </c>
      <c r="H4296" s="99" t="s">
        <v>60</v>
      </c>
      <c r="I4296" s="99" t="s">
        <v>59</v>
      </c>
      <c r="J4296" s="99" t="s">
        <v>264</v>
      </c>
      <c r="K4296" s="99">
        <v>18089</v>
      </c>
      <c r="L4296" s="99">
        <v>28108</v>
      </c>
      <c r="M4296" s="99">
        <v>0.64355343674398702</v>
      </c>
    </row>
    <row r="4297" spans="1:13" x14ac:dyDescent="0.35">
      <c r="A4297" s="99">
        <v>594.4</v>
      </c>
      <c r="B4297" s="99">
        <v>37</v>
      </c>
      <c r="C4297" s="99" t="s">
        <v>277</v>
      </c>
      <c r="D4297" s="99">
        <v>17164</v>
      </c>
      <c r="E4297" s="99" t="s">
        <v>61</v>
      </c>
      <c r="F4297" s="99">
        <v>0.26</v>
      </c>
      <c r="G4297" s="99" t="s">
        <v>287</v>
      </c>
      <c r="H4297" s="99" t="s">
        <v>60</v>
      </c>
      <c r="I4297" s="99" t="s">
        <v>59</v>
      </c>
      <c r="J4297" s="99" t="s">
        <v>264</v>
      </c>
      <c r="K4297" s="99">
        <v>18089</v>
      </c>
      <c r="L4297" s="99">
        <v>28108</v>
      </c>
      <c r="M4297" s="99">
        <v>0.64355343674398702</v>
      </c>
    </row>
    <row r="4298" spans="1:13" x14ac:dyDescent="0.35">
      <c r="A4298" s="99">
        <v>597.4</v>
      </c>
      <c r="B4298" s="99">
        <v>37</v>
      </c>
      <c r="C4298" s="99" t="s">
        <v>277</v>
      </c>
      <c r="D4298" s="99">
        <v>17347</v>
      </c>
      <c r="E4298" s="99" t="s">
        <v>61</v>
      </c>
      <c r="F4298" s="99">
        <v>0.26</v>
      </c>
      <c r="G4298" s="99" t="s">
        <v>287</v>
      </c>
      <c r="H4298" s="99" t="s">
        <v>60</v>
      </c>
      <c r="I4298" s="99" t="s">
        <v>59</v>
      </c>
      <c r="J4298" s="99" t="s">
        <v>264</v>
      </c>
      <c r="K4298" s="99">
        <v>18089</v>
      </c>
      <c r="L4298" s="99">
        <v>28108</v>
      </c>
      <c r="M4298" s="99">
        <v>0.64355343674398702</v>
      </c>
    </row>
    <row r="4299" spans="1:13" x14ac:dyDescent="0.35">
      <c r="A4299" s="99">
        <v>600.4</v>
      </c>
      <c r="B4299" s="99">
        <v>37</v>
      </c>
      <c r="C4299" s="99" t="s">
        <v>277</v>
      </c>
      <c r="D4299" s="99">
        <v>17168</v>
      </c>
      <c r="E4299" s="99" t="s">
        <v>61</v>
      </c>
      <c r="F4299" s="99">
        <v>0.26</v>
      </c>
      <c r="G4299" s="99" t="s">
        <v>287</v>
      </c>
      <c r="H4299" s="99" t="s">
        <v>60</v>
      </c>
      <c r="I4299" s="99" t="s">
        <v>59</v>
      </c>
      <c r="J4299" s="99" t="s">
        <v>264</v>
      </c>
      <c r="K4299" s="99">
        <v>18089</v>
      </c>
      <c r="L4299" s="99">
        <v>28108</v>
      </c>
      <c r="M4299" s="99">
        <v>0.64355343674398702</v>
      </c>
    </row>
    <row r="4300" spans="1:13" x14ac:dyDescent="0.35">
      <c r="A4300" s="99">
        <v>603.4</v>
      </c>
      <c r="B4300" s="99">
        <v>37</v>
      </c>
      <c r="C4300" s="99" t="s">
        <v>277</v>
      </c>
      <c r="D4300" s="99">
        <v>17104</v>
      </c>
      <c r="E4300" s="99" t="s">
        <v>61</v>
      </c>
      <c r="F4300" s="99">
        <v>0.26</v>
      </c>
      <c r="G4300" s="99" t="s">
        <v>287</v>
      </c>
      <c r="H4300" s="99" t="s">
        <v>60</v>
      </c>
      <c r="I4300" s="99" t="s">
        <v>59</v>
      </c>
      <c r="J4300" s="99" t="s">
        <v>264</v>
      </c>
      <c r="K4300" s="99">
        <v>18089</v>
      </c>
      <c r="L4300" s="99">
        <v>28108</v>
      </c>
      <c r="M4300" s="99">
        <v>0.64355343674398702</v>
      </c>
    </row>
    <row r="4301" spans="1:13" x14ac:dyDescent="0.35">
      <c r="A4301" s="99">
        <v>606.4</v>
      </c>
      <c r="B4301" s="99">
        <v>37</v>
      </c>
      <c r="C4301" s="99" t="s">
        <v>277</v>
      </c>
      <c r="D4301" s="99">
        <v>17377</v>
      </c>
      <c r="E4301" s="99" t="s">
        <v>61</v>
      </c>
      <c r="F4301" s="99">
        <v>0.26</v>
      </c>
      <c r="G4301" s="99" t="s">
        <v>287</v>
      </c>
      <c r="H4301" s="99" t="s">
        <v>60</v>
      </c>
      <c r="I4301" s="99" t="s">
        <v>59</v>
      </c>
      <c r="J4301" s="99" t="s">
        <v>264</v>
      </c>
      <c r="K4301" s="99">
        <v>18089</v>
      </c>
      <c r="L4301" s="99">
        <v>28108</v>
      </c>
      <c r="M4301" s="99">
        <v>0.64355343674398702</v>
      </c>
    </row>
    <row r="4302" spans="1:13" x14ac:dyDescent="0.35">
      <c r="A4302" s="99">
        <v>609.4</v>
      </c>
      <c r="B4302" s="99">
        <v>37</v>
      </c>
      <c r="C4302" s="99" t="s">
        <v>277</v>
      </c>
      <c r="D4302" s="99">
        <v>17358</v>
      </c>
      <c r="E4302" s="99" t="s">
        <v>61</v>
      </c>
      <c r="F4302" s="99">
        <v>0.26</v>
      </c>
      <c r="G4302" s="99" t="s">
        <v>287</v>
      </c>
      <c r="H4302" s="99" t="s">
        <v>60</v>
      </c>
      <c r="I4302" s="99" t="s">
        <v>59</v>
      </c>
      <c r="J4302" s="99" t="s">
        <v>264</v>
      </c>
      <c r="K4302" s="99">
        <v>18089</v>
      </c>
      <c r="L4302" s="99">
        <v>28108</v>
      </c>
      <c r="M4302" s="99">
        <v>0.64355343674398702</v>
      </c>
    </row>
    <row r="4303" spans="1:13" x14ac:dyDescent="0.35">
      <c r="A4303" s="99">
        <v>612.4</v>
      </c>
      <c r="B4303" s="99">
        <v>36.9</v>
      </c>
      <c r="C4303" s="99" t="s">
        <v>277</v>
      </c>
      <c r="D4303" s="99">
        <v>17346</v>
      </c>
      <c r="E4303" s="99" t="s">
        <v>61</v>
      </c>
      <c r="F4303" s="99">
        <v>0.26</v>
      </c>
      <c r="G4303" s="99" t="s">
        <v>287</v>
      </c>
      <c r="H4303" s="99" t="s">
        <v>60</v>
      </c>
      <c r="I4303" s="99" t="s">
        <v>59</v>
      </c>
      <c r="J4303" s="99" t="s">
        <v>264</v>
      </c>
      <c r="K4303" s="99">
        <v>18089</v>
      </c>
      <c r="L4303" s="99">
        <v>28108</v>
      </c>
      <c r="M4303" s="99">
        <v>0.64355343674398702</v>
      </c>
    </row>
    <row r="4304" spans="1:13" x14ac:dyDescent="0.35">
      <c r="A4304" s="99">
        <v>615.4</v>
      </c>
      <c r="B4304" s="99">
        <v>37</v>
      </c>
      <c r="C4304" s="99" t="s">
        <v>277</v>
      </c>
      <c r="D4304" s="99">
        <v>17040</v>
      </c>
      <c r="E4304" s="99" t="s">
        <v>61</v>
      </c>
      <c r="F4304" s="99">
        <v>0.26</v>
      </c>
      <c r="G4304" s="99" t="s">
        <v>287</v>
      </c>
      <c r="H4304" s="99" t="s">
        <v>60</v>
      </c>
      <c r="I4304" s="99" t="s">
        <v>59</v>
      </c>
      <c r="J4304" s="99" t="s">
        <v>264</v>
      </c>
      <c r="K4304" s="99">
        <v>18089</v>
      </c>
      <c r="L4304" s="99">
        <v>28108</v>
      </c>
      <c r="M4304" s="99">
        <v>0.64355343674398702</v>
      </c>
    </row>
    <row r="4305" spans="1:13" x14ac:dyDescent="0.35">
      <c r="A4305" s="99">
        <v>618.4</v>
      </c>
      <c r="B4305" s="99">
        <v>37</v>
      </c>
      <c r="C4305" s="99" t="s">
        <v>277</v>
      </c>
      <c r="D4305" s="99">
        <v>17408</v>
      </c>
      <c r="E4305" s="99" t="s">
        <v>61</v>
      </c>
      <c r="F4305" s="99">
        <v>0.26</v>
      </c>
      <c r="G4305" s="99" t="s">
        <v>287</v>
      </c>
      <c r="H4305" s="99" t="s">
        <v>60</v>
      </c>
      <c r="I4305" s="99" t="s">
        <v>59</v>
      </c>
      <c r="J4305" s="99" t="s">
        <v>264</v>
      </c>
      <c r="K4305" s="99">
        <v>18089</v>
      </c>
      <c r="L4305" s="99">
        <v>28108</v>
      </c>
      <c r="M4305" s="99">
        <v>0.64355343674398702</v>
      </c>
    </row>
    <row r="4306" spans="1:13" x14ac:dyDescent="0.35">
      <c r="A4306" s="99">
        <v>621.4</v>
      </c>
      <c r="B4306" s="99">
        <v>37</v>
      </c>
      <c r="C4306" s="99" t="s">
        <v>277</v>
      </c>
      <c r="D4306" s="99">
        <v>17354</v>
      </c>
      <c r="E4306" s="99" t="s">
        <v>61</v>
      </c>
      <c r="F4306" s="99">
        <v>0.26</v>
      </c>
      <c r="G4306" s="99" t="s">
        <v>287</v>
      </c>
      <c r="H4306" s="99" t="s">
        <v>60</v>
      </c>
      <c r="I4306" s="99" t="s">
        <v>59</v>
      </c>
      <c r="J4306" s="99" t="s">
        <v>264</v>
      </c>
      <c r="K4306" s="99">
        <v>18089</v>
      </c>
      <c r="L4306" s="99">
        <v>28108</v>
      </c>
      <c r="M4306" s="99">
        <v>0.64355343674398702</v>
      </c>
    </row>
    <row r="4307" spans="1:13" x14ac:dyDescent="0.35">
      <c r="A4307" s="99">
        <v>624.4</v>
      </c>
      <c r="B4307" s="99">
        <v>37</v>
      </c>
      <c r="C4307" s="99" t="s">
        <v>277</v>
      </c>
      <c r="D4307" s="99">
        <v>17253</v>
      </c>
      <c r="E4307" s="99" t="s">
        <v>61</v>
      </c>
      <c r="F4307" s="99">
        <v>0.26</v>
      </c>
      <c r="G4307" s="99" t="s">
        <v>287</v>
      </c>
      <c r="H4307" s="99" t="s">
        <v>60</v>
      </c>
      <c r="I4307" s="99" t="s">
        <v>59</v>
      </c>
      <c r="J4307" s="99" t="s">
        <v>264</v>
      </c>
      <c r="K4307" s="99">
        <v>18089</v>
      </c>
      <c r="L4307" s="99">
        <v>28108</v>
      </c>
      <c r="M4307" s="99">
        <v>0.64355343674398702</v>
      </c>
    </row>
    <row r="4308" spans="1:13" x14ac:dyDescent="0.35">
      <c r="A4308" s="99">
        <v>627.4</v>
      </c>
      <c r="B4308" s="99">
        <v>37</v>
      </c>
      <c r="C4308" s="99" t="s">
        <v>277</v>
      </c>
      <c r="D4308" s="99">
        <v>17286</v>
      </c>
      <c r="E4308" s="99" t="s">
        <v>61</v>
      </c>
      <c r="F4308" s="99">
        <v>0.26</v>
      </c>
      <c r="G4308" s="99" t="s">
        <v>287</v>
      </c>
      <c r="H4308" s="99" t="s">
        <v>60</v>
      </c>
      <c r="I4308" s="99" t="s">
        <v>59</v>
      </c>
      <c r="J4308" s="99" t="s">
        <v>264</v>
      </c>
      <c r="K4308" s="99">
        <v>18089</v>
      </c>
      <c r="L4308" s="99">
        <v>28108</v>
      </c>
      <c r="M4308" s="99">
        <v>0.64355343674398702</v>
      </c>
    </row>
    <row r="4309" spans="1:13" x14ac:dyDescent="0.35">
      <c r="A4309" s="99">
        <v>630.4</v>
      </c>
      <c r="B4309" s="99">
        <v>37</v>
      </c>
      <c r="C4309" s="99" t="s">
        <v>277</v>
      </c>
      <c r="D4309" s="99">
        <v>17128</v>
      </c>
      <c r="E4309" s="99" t="s">
        <v>61</v>
      </c>
      <c r="F4309" s="99">
        <v>0.26</v>
      </c>
      <c r="G4309" s="99" t="s">
        <v>287</v>
      </c>
      <c r="H4309" s="99" t="s">
        <v>60</v>
      </c>
      <c r="I4309" s="99" t="s">
        <v>59</v>
      </c>
      <c r="J4309" s="99" t="s">
        <v>264</v>
      </c>
      <c r="K4309" s="99">
        <v>18089</v>
      </c>
      <c r="L4309" s="99">
        <v>28108</v>
      </c>
      <c r="M4309" s="99">
        <v>0.64355343674398702</v>
      </c>
    </row>
    <row r="4310" spans="1:13" x14ac:dyDescent="0.35">
      <c r="A4310" s="99">
        <v>633.4</v>
      </c>
      <c r="B4310" s="99">
        <v>37</v>
      </c>
      <c r="C4310" s="99" t="s">
        <v>277</v>
      </c>
      <c r="D4310" s="99">
        <v>17190</v>
      </c>
      <c r="E4310" s="99" t="s">
        <v>61</v>
      </c>
      <c r="F4310" s="99">
        <v>0.26</v>
      </c>
      <c r="G4310" s="99" t="s">
        <v>287</v>
      </c>
      <c r="H4310" s="99" t="s">
        <v>60</v>
      </c>
      <c r="I4310" s="99" t="s">
        <v>59</v>
      </c>
      <c r="J4310" s="99" t="s">
        <v>264</v>
      </c>
      <c r="K4310" s="99">
        <v>18089</v>
      </c>
      <c r="L4310" s="99">
        <v>28108</v>
      </c>
      <c r="M4310" s="99">
        <v>0.64355343674398702</v>
      </c>
    </row>
    <row r="4311" spans="1:13" x14ac:dyDescent="0.35">
      <c r="A4311" s="99">
        <v>636.4</v>
      </c>
      <c r="B4311" s="99">
        <v>37</v>
      </c>
      <c r="C4311" s="99" t="s">
        <v>277</v>
      </c>
      <c r="D4311" s="99">
        <v>17331</v>
      </c>
      <c r="E4311" s="99" t="s">
        <v>61</v>
      </c>
      <c r="F4311" s="99">
        <v>0.26</v>
      </c>
      <c r="G4311" s="99" t="s">
        <v>287</v>
      </c>
      <c r="H4311" s="99" t="s">
        <v>60</v>
      </c>
      <c r="I4311" s="99" t="s">
        <v>59</v>
      </c>
      <c r="J4311" s="99" t="s">
        <v>264</v>
      </c>
      <c r="K4311" s="99">
        <v>18089</v>
      </c>
      <c r="L4311" s="99">
        <v>28108</v>
      </c>
      <c r="M4311" s="99">
        <v>0.64355343674398702</v>
      </c>
    </row>
    <row r="4312" spans="1:13" x14ac:dyDescent="0.35">
      <c r="A4312" s="99">
        <v>639.4</v>
      </c>
      <c r="B4312" s="99">
        <v>37</v>
      </c>
      <c r="C4312" s="99" t="s">
        <v>277</v>
      </c>
      <c r="D4312" s="99">
        <v>17155</v>
      </c>
      <c r="E4312" s="99" t="s">
        <v>61</v>
      </c>
      <c r="F4312" s="99">
        <v>0.26</v>
      </c>
      <c r="G4312" s="99" t="s">
        <v>287</v>
      </c>
      <c r="H4312" s="99" t="s">
        <v>60</v>
      </c>
      <c r="I4312" s="99" t="s">
        <v>59</v>
      </c>
      <c r="J4312" s="99" t="s">
        <v>264</v>
      </c>
      <c r="K4312" s="99">
        <v>18089</v>
      </c>
      <c r="L4312" s="99">
        <v>28108</v>
      </c>
      <c r="M4312" s="99">
        <v>0.64355343674398702</v>
      </c>
    </row>
    <row r="4313" spans="1:13" x14ac:dyDescent="0.35">
      <c r="A4313" s="99">
        <v>642.4</v>
      </c>
      <c r="B4313" s="99">
        <v>37</v>
      </c>
      <c r="C4313" s="99" t="s">
        <v>277</v>
      </c>
      <c r="D4313" s="99">
        <v>17158</v>
      </c>
      <c r="E4313" s="99" t="s">
        <v>61</v>
      </c>
      <c r="F4313" s="99">
        <v>0.26</v>
      </c>
      <c r="G4313" s="99" t="s">
        <v>287</v>
      </c>
      <c r="H4313" s="99" t="s">
        <v>60</v>
      </c>
      <c r="I4313" s="99" t="s">
        <v>59</v>
      </c>
      <c r="J4313" s="99" t="s">
        <v>264</v>
      </c>
      <c r="K4313" s="99">
        <v>18089</v>
      </c>
      <c r="L4313" s="99">
        <v>28108</v>
      </c>
      <c r="M4313" s="99">
        <v>0.64355343674398702</v>
      </c>
    </row>
    <row r="4314" spans="1:13" x14ac:dyDescent="0.35">
      <c r="A4314" s="99">
        <v>645.4</v>
      </c>
      <c r="B4314" s="99">
        <v>37</v>
      </c>
      <c r="C4314" s="99" t="s">
        <v>277</v>
      </c>
      <c r="D4314" s="99">
        <v>17254</v>
      </c>
      <c r="E4314" s="99" t="s">
        <v>61</v>
      </c>
      <c r="F4314" s="99">
        <v>0.26</v>
      </c>
      <c r="G4314" s="99" t="s">
        <v>287</v>
      </c>
      <c r="H4314" s="99" t="s">
        <v>60</v>
      </c>
      <c r="I4314" s="99" t="s">
        <v>59</v>
      </c>
      <c r="J4314" s="99" t="s">
        <v>264</v>
      </c>
      <c r="K4314" s="99">
        <v>18089</v>
      </c>
      <c r="L4314" s="99">
        <v>28108</v>
      </c>
      <c r="M4314" s="99">
        <v>0.64355343674398702</v>
      </c>
    </row>
    <row r="4315" spans="1:13" x14ac:dyDescent="0.35">
      <c r="A4315" s="99">
        <v>648.4</v>
      </c>
      <c r="B4315" s="99">
        <v>37.1</v>
      </c>
      <c r="C4315" s="99" t="s">
        <v>277</v>
      </c>
      <c r="D4315" s="99">
        <v>17163</v>
      </c>
      <c r="E4315" s="99" t="s">
        <v>61</v>
      </c>
      <c r="F4315" s="99">
        <v>0.26</v>
      </c>
      <c r="G4315" s="99" t="s">
        <v>287</v>
      </c>
      <c r="H4315" s="99" t="s">
        <v>60</v>
      </c>
      <c r="I4315" s="99" t="s">
        <v>59</v>
      </c>
      <c r="J4315" s="99" t="s">
        <v>264</v>
      </c>
      <c r="K4315" s="99">
        <v>18089</v>
      </c>
      <c r="L4315" s="99">
        <v>28108</v>
      </c>
      <c r="M4315" s="99">
        <v>0.64355343674398702</v>
      </c>
    </row>
    <row r="4316" spans="1:13" x14ac:dyDescent="0.35">
      <c r="A4316" s="99">
        <v>651.4</v>
      </c>
      <c r="B4316" s="99">
        <v>37</v>
      </c>
      <c r="C4316" s="99" t="s">
        <v>277</v>
      </c>
      <c r="D4316" s="99">
        <v>17338</v>
      </c>
      <c r="E4316" s="99" t="s">
        <v>61</v>
      </c>
      <c r="F4316" s="99">
        <v>0.26</v>
      </c>
      <c r="G4316" s="99" t="s">
        <v>287</v>
      </c>
      <c r="H4316" s="99" t="s">
        <v>60</v>
      </c>
      <c r="I4316" s="99" t="s">
        <v>59</v>
      </c>
      <c r="J4316" s="99" t="s">
        <v>264</v>
      </c>
      <c r="K4316" s="99">
        <v>18089</v>
      </c>
      <c r="L4316" s="99">
        <v>28108</v>
      </c>
      <c r="M4316" s="99">
        <v>0.64355343674398702</v>
      </c>
    </row>
    <row r="4317" spans="1:13" x14ac:dyDescent="0.35">
      <c r="A4317" s="99">
        <v>654.4</v>
      </c>
      <c r="B4317" s="99">
        <v>37</v>
      </c>
      <c r="C4317" s="99" t="s">
        <v>277</v>
      </c>
      <c r="D4317" s="99">
        <v>17432</v>
      </c>
      <c r="E4317" s="99" t="s">
        <v>61</v>
      </c>
      <c r="F4317" s="99">
        <v>0.26</v>
      </c>
      <c r="G4317" s="99" t="s">
        <v>287</v>
      </c>
      <c r="H4317" s="99" t="s">
        <v>60</v>
      </c>
      <c r="I4317" s="99" t="s">
        <v>59</v>
      </c>
      <c r="J4317" s="99" t="s">
        <v>264</v>
      </c>
      <c r="K4317" s="99">
        <v>18089</v>
      </c>
      <c r="L4317" s="99">
        <v>28108</v>
      </c>
      <c r="M4317" s="99">
        <v>0.64355343674398702</v>
      </c>
    </row>
    <row r="4318" spans="1:13" x14ac:dyDescent="0.35">
      <c r="A4318" s="99">
        <v>657.4</v>
      </c>
      <c r="B4318" s="99">
        <v>37</v>
      </c>
      <c r="C4318" s="99" t="s">
        <v>277</v>
      </c>
      <c r="D4318" s="99">
        <v>17267</v>
      </c>
      <c r="E4318" s="99" t="s">
        <v>61</v>
      </c>
      <c r="F4318" s="99">
        <v>0.26</v>
      </c>
      <c r="G4318" s="99" t="s">
        <v>287</v>
      </c>
      <c r="H4318" s="99" t="s">
        <v>60</v>
      </c>
      <c r="I4318" s="99" t="s">
        <v>59</v>
      </c>
      <c r="J4318" s="99" t="s">
        <v>264</v>
      </c>
      <c r="K4318" s="99">
        <v>18089</v>
      </c>
      <c r="L4318" s="99">
        <v>28108</v>
      </c>
      <c r="M4318" s="99">
        <v>0.64355343674398702</v>
      </c>
    </row>
    <row r="4319" spans="1:13" x14ac:dyDescent="0.35">
      <c r="A4319" s="99">
        <v>660.4</v>
      </c>
      <c r="B4319" s="99">
        <v>37</v>
      </c>
      <c r="C4319" s="99" t="s">
        <v>277</v>
      </c>
      <c r="D4319" s="99">
        <v>17189</v>
      </c>
      <c r="E4319" s="99" t="s">
        <v>61</v>
      </c>
      <c r="F4319" s="99">
        <v>0.26</v>
      </c>
      <c r="G4319" s="99" t="s">
        <v>287</v>
      </c>
      <c r="H4319" s="99" t="s">
        <v>60</v>
      </c>
      <c r="I4319" s="99" t="s">
        <v>59</v>
      </c>
      <c r="J4319" s="99" t="s">
        <v>264</v>
      </c>
      <c r="K4319" s="99">
        <v>18089</v>
      </c>
      <c r="L4319" s="99">
        <v>28108</v>
      </c>
      <c r="M4319" s="99">
        <v>0.64355343674398702</v>
      </c>
    </row>
    <row r="4320" spans="1:13" x14ac:dyDescent="0.35">
      <c r="A4320" s="99">
        <v>663.4</v>
      </c>
      <c r="B4320" s="99">
        <v>37</v>
      </c>
      <c r="C4320" s="99" t="s">
        <v>277</v>
      </c>
      <c r="D4320" s="99">
        <v>17282</v>
      </c>
      <c r="E4320" s="99" t="s">
        <v>61</v>
      </c>
      <c r="F4320" s="99">
        <v>0.26</v>
      </c>
      <c r="G4320" s="99" t="s">
        <v>287</v>
      </c>
      <c r="H4320" s="99" t="s">
        <v>60</v>
      </c>
      <c r="I4320" s="99" t="s">
        <v>59</v>
      </c>
      <c r="J4320" s="99" t="s">
        <v>264</v>
      </c>
      <c r="K4320" s="99">
        <v>18089</v>
      </c>
      <c r="L4320" s="99">
        <v>28108</v>
      </c>
      <c r="M4320" s="99">
        <v>0.64355343674398702</v>
      </c>
    </row>
    <row r="4321" spans="1:13" x14ac:dyDescent="0.35">
      <c r="A4321" s="99">
        <v>666.4</v>
      </c>
      <c r="B4321" s="99">
        <v>37</v>
      </c>
      <c r="C4321" s="99" t="s">
        <v>277</v>
      </c>
      <c r="D4321" s="99">
        <v>17001</v>
      </c>
      <c r="E4321" s="99" t="s">
        <v>61</v>
      </c>
      <c r="F4321" s="99">
        <v>0.26</v>
      </c>
      <c r="G4321" s="99" t="s">
        <v>287</v>
      </c>
      <c r="H4321" s="99" t="s">
        <v>60</v>
      </c>
      <c r="I4321" s="99" t="s">
        <v>59</v>
      </c>
      <c r="J4321" s="99" t="s">
        <v>264</v>
      </c>
      <c r="K4321" s="99">
        <v>18089</v>
      </c>
      <c r="L4321" s="99">
        <v>28108</v>
      </c>
      <c r="M4321" s="99">
        <v>0.64355343674398702</v>
      </c>
    </row>
    <row r="4322" spans="1:13" x14ac:dyDescent="0.35">
      <c r="A4322" s="99">
        <v>669.4</v>
      </c>
      <c r="B4322" s="99">
        <v>37</v>
      </c>
      <c r="C4322" s="99" t="s">
        <v>277</v>
      </c>
      <c r="D4322" s="99">
        <v>17308</v>
      </c>
      <c r="E4322" s="99" t="s">
        <v>61</v>
      </c>
      <c r="F4322" s="99">
        <v>0.26</v>
      </c>
      <c r="G4322" s="99" t="s">
        <v>287</v>
      </c>
      <c r="H4322" s="99" t="s">
        <v>60</v>
      </c>
      <c r="I4322" s="99" t="s">
        <v>59</v>
      </c>
      <c r="J4322" s="99" t="s">
        <v>264</v>
      </c>
      <c r="K4322" s="99">
        <v>18089</v>
      </c>
      <c r="L4322" s="99">
        <v>28108</v>
      </c>
      <c r="M4322" s="99">
        <v>0.64355343674398702</v>
      </c>
    </row>
    <row r="4323" spans="1:13" x14ac:dyDescent="0.35">
      <c r="A4323" s="99">
        <v>672.4</v>
      </c>
      <c r="B4323" s="99">
        <v>37</v>
      </c>
      <c r="C4323" s="99" t="s">
        <v>277</v>
      </c>
      <c r="D4323" s="99">
        <v>17163</v>
      </c>
      <c r="E4323" s="99" t="s">
        <v>61</v>
      </c>
      <c r="F4323" s="99">
        <v>0.26</v>
      </c>
      <c r="G4323" s="99" t="s">
        <v>287</v>
      </c>
      <c r="H4323" s="99" t="s">
        <v>60</v>
      </c>
      <c r="I4323" s="99" t="s">
        <v>59</v>
      </c>
      <c r="J4323" s="99" t="s">
        <v>264</v>
      </c>
      <c r="K4323" s="99">
        <v>18089</v>
      </c>
      <c r="L4323" s="99">
        <v>28108</v>
      </c>
      <c r="M4323" s="99">
        <v>0.64355343674398702</v>
      </c>
    </row>
    <row r="4324" spans="1:13" x14ac:dyDescent="0.35">
      <c r="A4324" s="99">
        <v>675.4</v>
      </c>
      <c r="B4324" s="99">
        <v>37</v>
      </c>
      <c r="C4324" s="99" t="s">
        <v>277</v>
      </c>
      <c r="D4324" s="99">
        <v>17210</v>
      </c>
      <c r="E4324" s="99" t="s">
        <v>61</v>
      </c>
      <c r="F4324" s="99">
        <v>0.26</v>
      </c>
      <c r="G4324" s="99" t="s">
        <v>287</v>
      </c>
      <c r="H4324" s="99" t="s">
        <v>60</v>
      </c>
      <c r="I4324" s="99" t="s">
        <v>59</v>
      </c>
      <c r="J4324" s="99" t="s">
        <v>264</v>
      </c>
      <c r="K4324" s="99">
        <v>18089</v>
      </c>
      <c r="L4324" s="99">
        <v>28108</v>
      </c>
      <c r="M4324" s="99">
        <v>0.64355343674398702</v>
      </c>
    </row>
    <row r="4325" spans="1:13" x14ac:dyDescent="0.35">
      <c r="A4325" s="99">
        <v>678.4</v>
      </c>
      <c r="B4325" s="99">
        <v>37</v>
      </c>
      <c r="C4325" s="99" t="s">
        <v>277</v>
      </c>
      <c r="D4325" s="99">
        <v>17275</v>
      </c>
      <c r="E4325" s="99" t="s">
        <v>61</v>
      </c>
      <c r="F4325" s="99">
        <v>0.26</v>
      </c>
      <c r="G4325" s="99" t="s">
        <v>287</v>
      </c>
      <c r="H4325" s="99" t="s">
        <v>60</v>
      </c>
      <c r="I4325" s="99" t="s">
        <v>59</v>
      </c>
      <c r="J4325" s="99" t="s">
        <v>264</v>
      </c>
      <c r="K4325" s="99">
        <v>18089</v>
      </c>
      <c r="L4325" s="99">
        <v>28108</v>
      </c>
      <c r="M4325" s="99">
        <v>0.64355343674398702</v>
      </c>
    </row>
    <row r="4326" spans="1:13" x14ac:dyDescent="0.35">
      <c r="A4326" s="99">
        <v>681.4</v>
      </c>
      <c r="B4326" s="99">
        <v>37</v>
      </c>
      <c r="C4326" s="99" t="s">
        <v>277</v>
      </c>
      <c r="D4326" s="99">
        <v>17281</v>
      </c>
      <c r="E4326" s="99" t="s">
        <v>61</v>
      </c>
      <c r="F4326" s="99">
        <v>0.26</v>
      </c>
      <c r="G4326" s="99" t="s">
        <v>287</v>
      </c>
      <c r="H4326" s="99" t="s">
        <v>60</v>
      </c>
      <c r="I4326" s="99" t="s">
        <v>59</v>
      </c>
      <c r="J4326" s="99" t="s">
        <v>264</v>
      </c>
      <c r="K4326" s="99">
        <v>18089</v>
      </c>
      <c r="L4326" s="99">
        <v>28108</v>
      </c>
      <c r="M4326" s="99">
        <v>0.64355343674398702</v>
      </c>
    </row>
    <row r="4327" spans="1:13" x14ac:dyDescent="0.35">
      <c r="A4327" s="99">
        <v>684.4</v>
      </c>
      <c r="B4327" s="99">
        <v>37</v>
      </c>
      <c r="C4327" s="99" t="s">
        <v>277</v>
      </c>
      <c r="D4327" s="99">
        <v>17343</v>
      </c>
      <c r="E4327" s="99" t="s">
        <v>61</v>
      </c>
      <c r="F4327" s="99">
        <v>0.26</v>
      </c>
      <c r="G4327" s="99" t="s">
        <v>287</v>
      </c>
      <c r="H4327" s="99" t="s">
        <v>60</v>
      </c>
      <c r="I4327" s="99" t="s">
        <v>59</v>
      </c>
      <c r="J4327" s="99" t="s">
        <v>264</v>
      </c>
      <c r="K4327" s="99">
        <v>18089</v>
      </c>
      <c r="L4327" s="99">
        <v>28108</v>
      </c>
      <c r="M4327" s="99">
        <v>0.64355343674398702</v>
      </c>
    </row>
    <row r="4328" spans="1:13" x14ac:dyDescent="0.35">
      <c r="A4328" s="99">
        <v>687.4</v>
      </c>
      <c r="B4328" s="99">
        <v>37</v>
      </c>
      <c r="C4328" s="99" t="s">
        <v>277</v>
      </c>
      <c r="D4328" s="99">
        <v>17275</v>
      </c>
      <c r="E4328" s="99" t="s">
        <v>61</v>
      </c>
      <c r="F4328" s="99">
        <v>0.26</v>
      </c>
      <c r="G4328" s="99" t="s">
        <v>287</v>
      </c>
      <c r="H4328" s="99" t="s">
        <v>60</v>
      </c>
      <c r="I4328" s="99" t="s">
        <v>59</v>
      </c>
      <c r="J4328" s="99" t="s">
        <v>264</v>
      </c>
      <c r="K4328" s="99">
        <v>18089</v>
      </c>
      <c r="L4328" s="99">
        <v>28108</v>
      </c>
      <c r="M4328" s="99">
        <v>0.64355343674398702</v>
      </c>
    </row>
    <row r="4329" spans="1:13" x14ac:dyDescent="0.35">
      <c r="A4329" s="99">
        <v>690.4</v>
      </c>
      <c r="B4329" s="99">
        <v>37</v>
      </c>
      <c r="C4329" s="99" t="s">
        <v>277</v>
      </c>
      <c r="D4329" s="99">
        <v>17415</v>
      </c>
      <c r="E4329" s="99" t="s">
        <v>61</v>
      </c>
      <c r="F4329" s="99">
        <v>0.26</v>
      </c>
      <c r="G4329" s="99" t="s">
        <v>287</v>
      </c>
      <c r="H4329" s="99" t="s">
        <v>60</v>
      </c>
      <c r="I4329" s="99" t="s">
        <v>59</v>
      </c>
      <c r="J4329" s="99" t="s">
        <v>264</v>
      </c>
      <c r="K4329" s="99">
        <v>18089</v>
      </c>
      <c r="L4329" s="99">
        <v>28108</v>
      </c>
      <c r="M4329" s="99">
        <v>0.64355343674398702</v>
      </c>
    </row>
    <row r="4330" spans="1:13" x14ac:dyDescent="0.35">
      <c r="A4330" s="99">
        <v>693.4</v>
      </c>
      <c r="B4330" s="99">
        <v>36.9</v>
      </c>
      <c r="C4330" s="99" t="s">
        <v>277</v>
      </c>
      <c r="D4330" s="99">
        <v>16975</v>
      </c>
      <c r="E4330" s="99" t="s">
        <v>61</v>
      </c>
      <c r="F4330" s="99">
        <v>0.26</v>
      </c>
      <c r="G4330" s="99" t="s">
        <v>287</v>
      </c>
      <c r="H4330" s="99" t="s">
        <v>60</v>
      </c>
      <c r="I4330" s="99" t="s">
        <v>59</v>
      </c>
      <c r="J4330" s="99" t="s">
        <v>264</v>
      </c>
      <c r="K4330" s="99">
        <v>18089</v>
      </c>
      <c r="L4330" s="99">
        <v>28108</v>
      </c>
      <c r="M4330" s="99">
        <v>0.64355343674398702</v>
      </c>
    </row>
    <row r="4331" spans="1:13" x14ac:dyDescent="0.35">
      <c r="A4331" s="99">
        <v>696.4</v>
      </c>
      <c r="B4331" s="99">
        <v>37</v>
      </c>
      <c r="C4331" s="99" t="s">
        <v>277</v>
      </c>
      <c r="D4331" s="99">
        <v>17113</v>
      </c>
      <c r="E4331" s="99" t="s">
        <v>61</v>
      </c>
      <c r="F4331" s="99">
        <v>0.26</v>
      </c>
      <c r="G4331" s="99" t="s">
        <v>287</v>
      </c>
      <c r="H4331" s="99" t="s">
        <v>60</v>
      </c>
      <c r="I4331" s="99" t="s">
        <v>59</v>
      </c>
      <c r="J4331" s="99" t="s">
        <v>264</v>
      </c>
      <c r="K4331" s="99">
        <v>18089</v>
      </c>
      <c r="L4331" s="99">
        <v>28108</v>
      </c>
      <c r="M4331" s="99">
        <v>0.64355343674398702</v>
      </c>
    </row>
    <row r="4332" spans="1:13" x14ac:dyDescent="0.35">
      <c r="A4332" s="99">
        <v>699.4</v>
      </c>
      <c r="B4332" s="99">
        <v>37</v>
      </c>
      <c r="C4332" s="99" t="s">
        <v>277</v>
      </c>
      <c r="D4332" s="99">
        <v>17134</v>
      </c>
      <c r="E4332" s="99" t="s">
        <v>61</v>
      </c>
      <c r="F4332" s="99">
        <v>0.26</v>
      </c>
      <c r="G4332" s="99" t="s">
        <v>287</v>
      </c>
      <c r="H4332" s="99" t="s">
        <v>60</v>
      </c>
      <c r="I4332" s="99" t="s">
        <v>59</v>
      </c>
      <c r="J4332" s="99" t="s">
        <v>264</v>
      </c>
      <c r="K4332" s="99">
        <v>18089</v>
      </c>
      <c r="L4332" s="99">
        <v>28108</v>
      </c>
      <c r="M4332" s="99">
        <v>0.64355343674398702</v>
      </c>
    </row>
    <row r="4333" spans="1:13" x14ac:dyDescent="0.35">
      <c r="A4333" s="99">
        <v>702.4</v>
      </c>
      <c r="B4333" s="99">
        <v>37</v>
      </c>
      <c r="C4333" s="99" t="s">
        <v>277</v>
      </c>
      <c r="D4333" s="99">
        <v>17317</v>
      </c>
      <c r="E4333" s="99" t="s">
        <v>61</v>
      </c>
      <c r="F4333" s="99">
        <v>0.26</v>
      </c>
      <c r="G4333" s="99" t="s">
        <v>287</v>
      </c>
      <c r="H4333" s="99" t="s">
        <v>60</v>
      </c>
      <c r="I4333" s="99" t="s">
        <v>59</v>
      </c>
      <c r="J4333" s="99" t="s">
        <v>264</v>
      </c>
      <c r="K4333" s="99">
        <v>18089</v>
      </c>
      <c r="L4333" s="99">
        <v>28108</v>
      </c>
      <c r="M4333" s="99">
        <v>0.64355343674398702</v>
      </c>
    </row>
    <row r="4334" spans="1:13" x14ac:dyDescent="0.35">
      <c r="A4334" s="99">
        <v>705.4</v>
      </c>
      <c r="B4334" s="99">
        <v>37</v>
      </c>
      <c r="C4334" s="99" t="s">
        <v>277</v>
      </c>
      <c r="D4334" s="99">
        <v>17325</v>
      </c>
      <c r="E4334" s="99" t="s">
        <v>61</v>
      </c>
      <c r="F4334" s="99">
        <v>0.26</v>
      </c>
      <c r="G4334" s="99" t="s">
        <v>287</v>
      </c>
      <c r="H4334" s="99" t="s">
        <v>60</v>
      </c>
      <c r="I4334" s="99" t="s">
        <v>59</v>
      </c>
      <c r="J4334" s="99" t="s">
        <v>264</v>
      </c>
      <c r="K4334" s="99">
        <v>18089</v>
      </c>
      <c r="L4334" s="99">
        <v>28108</v>
      </c>
      <c r="M4334" s="99">
        <v>0.64355343674398702</v>
      </c>
    </row>
    <row r="4335" spans="1:13" x14ac:dyDescent="0.35">
      <c r="A4335" s="99">
        <v>708.4</v>
      </c>
      <c r="B4335" s="99">
        <v>37</v>
      </c>
      <c r="C4335" s="99" t="s">
        <v>277</v>
      </c>
      <c r="D4335" s="99">
        <v>17281</v>
      </c>
      <c r="E4335" s="99" t="s">
        <v>61</v>
      </c>
      <c r="F4335" s="99">
        <v>0.26</v>
      </c>
      <c r="G4335" s="99" t="s">
        <v>287</v>
      </c>
      <c r="H4335" s="99" t="s">
        <v>60</v>
      </c>
      <c r="I4335" s="99" t="s">
        <v>59</v>
      </c>
      <c r="J4335" s="99" t="s">
        <v>264</v>
      </c>
      <c r="K4335" s="99">
        <v>18089</v>
      </c>
      <c r="L4335" s="99">
        <v>28108</v>
      </c>
      <c r="M4335" s="99">
        <v>0.64355343674398702</v>
      </c>
    </row>
    <row r="4336" spans="1:13" x14ac:dyDescent="0.35">
      <c r="A4336" s="99">
        <v>711.4</v>
      </c>
      <c r="B4336" s="99">
        <v>37</v>
      </c>
      <c r="C4336" s="99" t="s">
        <v>277</v>
      </c>
      <c r="D4336" s="99">
        <v>17445</v>
      </c>
      <c r="E4336" s="99" t="s">
        <v>61</v>
      </c>
      <c r="F4336" s="99">
        <v>0.26</v>
      </c>
      <c r="G4336" s="99" t="s">
        <v>287</v>
      </c>
      <c r="H4336" s="99" t="s">
        <v>60</v>
      </c>
      <c r="I4336" s="99" t="s">
        <v>59</v>
      </c>
      <c r="J4336" s="99" t="s">
        <v>264</v>
      </c>
      <c r="K4336" s="99">
        <v>18089</v>
      </c>
      <c r="L4336" s="99">
        <v>28108</v>
      </c>
      <c r="M4336" s="99">
        <v>0.64355343674398702</v>
      </c>
    </row>
    <row r="4337" spans="1:13" x14ac:dyDescent="0.35">
      <c r="A4337" s="99">
        <v>714.4</v>
      </c>
      <c r="B4337" s="99">
        <v>37</v>
      </c>
      <c r="C4337" s="99" t="s">
        <v>277</v>
      </c>
      <c r="D4337" s="99">
        <v>17301</v>
      </c>
      <c r="E4337" s="99" t="s">
        <v>61</v>
      </c>
      <c r="F4337" s="99">
        <v>0.26</v>
      </c>
      <c r="G4337" s="99" t="s">
        <v>287</v>
      </c>
      <c r="H4337" s="99" t="s">
        <v>60</v>
      </c>
      <c r="I4337" s="99" t="s">
        <v>59</v>
      </c>
      <c r="J4337" s="99" t="s">
        <v>264</v>
      </c>
      <c r="K4337" s="99">
        <v>18089</v>
      </c>
      <c r="L4337" s="99">
        <v>28108</v>
      </c>
      <c r="M4337" s="99">
        <v>0.64355343674398702</v>
      </c>
    </row>
    <row r="4338" spans="1:13" x14ac:dyDescent="0.35">
      <c r="A4338" s="99">
        <v>717.4</v>
      </c>
      <c r="B4338" s="99">
        <v>37</v>
      </c>
      <c r="C4338" s="99" t="s">
        <v>277</v>
      </c>
      <c r="D4338" s="99">
        <v>17233</v>
      </c>
      <c r="E4338" s="99" t="s">
        <v>61</v>
      </c>
      <c r="F4338" s="99">
        <v>0.26</v>
      </c>
      <c r="G4338" s="99" t="s">
        <v>287</v>
      </c>
      <c r="H4338" s="99" t="s">
        <v>60</v>
      </c>
      <c r="I4338" s="99" t="s">
        <v>59</v>
      </c>
      <c r="J4338" s="99" t="s">
        <v>264</v>
      </c>
      <c r="K4338" s="99">
        <v>18089</v>
      </c>
      <c r="L4338" s="99">
        <v>28108</v>
      </c>
      <c r="M4338" s="99">
        <v>0.64355343674398702</v>
      </c>
    </row>
    <row r="4339" spans="1:13" x14ac:dyDescent="0.35">
      <c r="A4339" s="99">
        <v>720.4</v>
      </c>
      <c r="B4339" s="99">
        <v>37</v>
      </c>
      <c r="C4339" s="99" t="s">
        <v>277</v>
      </c>
      <c r="D4339" s="99">
        <v>17091</v>
      </c>
      <c r="E4339" s="99" t="s">
        <v>61</v>
      </c>
      <c r="F4339" s="99">
        <v>0.26</v>
      </c>
      <c r="G4339" s="99" t="s">
        <v>287</v>
      </c>
      <c r="H4339" s="99" t="s">
        <v>60</v>
      </c>
      <c r="I4339" s="99" t="s">
        <v>59</v>
      </c>
      <c r="J4339" s="99" t="s">
        <v>264</v>
      </c>
      <c r="K4339" s="99">
        <v>18089</v>
      </c>
      <c r="L4339" s="99">
        <v>28108</v>
      </c>
      <c r="M4339" s="99">
        <v>0.64355343674398702</v>
      </c>
    </row>
    <row r="4340" spans="1:13" x14ac:dyDescent="0.35">
      <c r="A4340" s="99">
        <v>0.4</v>
      </c>
      <c r="B4340" s="99">
        <v>37</v>
      </c>
      <c r="C4340" s="99" t="s">
        <v>278</v>
      </c>
      <c r="D4340" s="99">
        <v>24</v>
      </c>
      <c r="E4340" s="99" t="s">
        <v>61</v>
      </c>
      <c r="F4340" s="99">
        <v>0.12</v>
      </c>
      <c r="G4340" s="99" t="s">
        <v>287</v>
      </c>
      <c r="H4340" s="99" t="s">
        <v>60</v>
      </c>
      <c r="I4340" s="99" t="s">
        <v>59</v>
      </c>
      <c r="J4340" s="99" t="s">
        <v>264</v>
      </c>
      <c r="K4340" s="99">
        <v>12843</v>
      </c>
      <c r="L4340" s="99">
        <v>19042</v>
      </c>
      <c r="M4340" s="99">
        <v>0.67445646465707298</v>
      </c>
    </row>
    <row r="4341" spans="1:13" x14ac:dyDescent="0.35">
      <c r="A4341" s="99">
        <v>3.4</v>
      </c>
      <c r="B4341" s="99">
        <v>37</v>
      </c>
      <c r="C4341" s="99" t="s">
        <v>278</v>
      </c>
      <c r="D4341" s="99">
        <v>27</v>
      </c>
      <c r="E4341" s="99" t="s">
        <v>61</v>
      </c>
      <c r="F4341" s="99">
        <v>0.12</v>
      </c>
      <c r="G4341" s="99" t="s">
        <v>287</v>
      </c>
      <c r="H4341" s="99" t="s">
        <v>60</v>
      </c>
      <c r="I4341" s="99" t="s">
        <v>59</v>
      </c>
      <c r="J4341" s="99" t="s">
        <v>264</v>
      </c>
      <c r="K4341" s="99">
        <v>12843</v>
      </c>
      <c r="L4341" s="99">
        <v>19042</v>
      </c>
      <c r="M4341" s="99">
        <v>0.67445646465707298</v>
      </c>
    </row>
    <row r="4342" spans="1:13" x14ac:dyDescent="0.35">
      <c r="A4342" s="99">
        <v>6.4</v>
      </c>
      <c r="B4342" s="99">
        <v>37</v>
      </c>
      <c r="C4342" s="99" t="s">
        <v>278</v>
      </c>
      <c r="D4342" s="99">
        <v>22</v>
      </c>
      <c r="E4342" s="99" t="s">
        <v>61</v>
      </c>
      <c r="F4342" s="99">
        <v>0.12</v>
      </c>
      <c r="G4342" s="99" t="s">
        <v>287</v>
      </c>
      <c r="H4342" s="99" t="s">
        <v>60</v>
      </c>
      <c r="I4342" s="99" t="s">
        <v>59</v>
      </c>
      <c r="J4342" s="99" t="s">
        <v>264</v>
      </c>
      <c r="K4342" s="99">
        <v>12843</v>
      </c>
      <c r="L4342" s="99">
        <v>19042</v>
      </c>
      <c r="M4342" s="99">
        <v>0.67445646465707298</v>
      </c>
    </row>
    <row r="4343" spans="1:13" x14ac:dyDescent="0.35">
      <c r="A4343" s="99">
        <v>9.4</v>
      </c>
      <c r="B4343" s="99">
        <v>37</v>
      </c>
      <c r="C4343" s="99" t="s">
        <v>278</v>
      </c>
      <c r="D4343" s="99">
        <v>26</v>
      </c>
      <c r="E4343" s="99" t="s">
        <v>61</v>
      </c>
      <c r="F4343" s="99">
        <v>0.12</v>
      </c>
      <c r="G4343" s="99" t="s">
        <v>287</v>
      </c>
      <c r="H4343" s="99" t="s">
        <v>60</v>
      </c>
      <c r="I4343" s="99" t="s">
        <v>59</v>
      </c>
      <c r="J4343" s="99" t="s">
        <v>264</v>
      </c>
      <c r="K4343" s="99">
        <v>12843</v>
      </c>
      <c r="L4343" s="99">
        <v>19042</v>
      </c>
      <c r="M4343" s="99">
        <v>0.67445646465707298</v>
      </c>
    </row>
    <row r="4344" spans="1:13" x14ac:dyDescent="0.35">
      <c r="A4344" s="99">
        <v>12.4</v>
      </c>
      <c r="B4344" s="99">
        <v>37</v>
      </c>
      <c r="C4344" s="99" t="s">
        <v>278</v>
      </c>
      <c r="D4344" s="99">
        <v>31</v>
      </c>
      <c r="E4344" s="99" t="s">
        <v>61</v>
      </c>
      <c r="F4344" s="99">
        <v>0.12</v>
      </c>
      <c r="G4344" s="99" t="s">
        <v>287</v>
      </c>
      <c r="H4344" s="99" t="s">
        <v>60</v>
      </c>
      <c r="I4344" s="99" t="s">
        <v>59</v>
      </c>
      <c r="J4344" s="99" t="s">
        <v>264</v>
      </c>
      <c r="K4344" s="99">
        <v>12843</v>
      </c>
      <c r="L4344" s="99">
        <v>19042</v>
      </c>
      <c r="M4344" s="99">
        <v>0.67445646465707298</v>
      </c>
    </row>
    <row r="4345" spans="1:13" x14ac:dyDescent="0.35">
      <c r="A4345" s="99">
        <v>15.4</v>
      </c>
      <c r="B4345" s="99">
        <v>37</v>
      </c>
      <c r="C4345" s="99" t="s">
        <v>278</v>
      </c>
      <c r="D4345" s="99">
        <v>43</v>
      </c>
      <c r="E4345" s="99" t="s">
        <v>61</v>
      </c>
      <c r="F4345" s="99">
        <v>0.12</v>
      </c>
      <c r="G4345" s="99" t="s">
        <v>287</v>
      </c>
      <c r="H4345" s="99" t="s">
        <v>60</v>
      </c>
      <c r="I4345" s="99" t="s">
        <v>59</v>
      </c>
      <c r="J4345" s="99" t="s">
        <v>264</v>
      </c>
      <c r="K4345" s="99">
        <v>12843</v>
      </c>
      <c r="L4345" s="99">
        <v>19042</v>
      </c>
      <c r="M4345" s="99">
        <v>0.67445646465707298</v>
      </c>
    </row>
    <row r="4346" spans="1:13" x14ac:dyDescent="0.35">
      <c r="A4346" s="99">
        <v>18.399999999999999</v>
      </c>
      <c r="B4346" s="99">
        <v>37</v>
      </c>
      <c r="C4346" s="99" t="s">
        <v>278</v>
      </c>
      <c r="D4346" s="99">
        <v>78</v>
      </c>
      <c r="E4346" s="99" t="s">
        <v>61</v>
      </c>
      <c r="F4346" s="99">
        <v>0.12</v>
      </c>
      <c r="G4346" s="99" t="s">
        <v>287</v>
      </c>
      <c r="H4346" s="99" t="s">
        <v>60</v>
      </c>
      <c r="I4346" s="99" t="s">
        <v>59</v>
      </c>
      <c r="J4346" s="99" t="s">
        <v>264</v>
      </c>
      <c r="K4346" s="99">
        <v>12843</v>
      </c>
      <c r="L4346" s="99">
        <v>19042</v>
      </c>
      <c r="M4346" s="99">
        <v>0.67445646465707298</v>
      </c>
    </row>
    <row r="4347" spans="1:13" x14ac:dyDescent="0.35">
      <c r="A4347" s="99">
        <v>21.4</v>
      </c>
      <c r="B4347" s="99">
        <v>37</v>
      </c>
      <c r="C4347" s="99" t="s">
        <v>278</v>
      </c>
      <c r="D4347" s="99">
        <v>138</v>
      </c>
      <c r="E4347" s="99" t="s">
        <v>61</v>
      </c>
      <c r="F4347" s="99">
        <v>0.12</v>
      </c>
      <c r="G4347" s="99" t="s">
        <v>287</v>
      </c>
      <c r="H4347" s="99" t="s">
        <v>60</v>
      </c>
      <c r="I4347" s="99" t="s">
        <v>59</v>
      </c>
      <c r="J4347" s="99" t="s">
        <v>264</v>
      </c>
      <c r="K4347" s="99">
        <v>12843</v>
      </c>
      <c r="L4347" s="99">
        <v>19042</v>
      </c>
      <c r="M4347" s="99">
        <v>0.67445646465707298</v>
      </c>
    </row>
    <row r="4348" spans="1:13" x14ac:dyDescent="0.35">
      <c r="A4348" s="99">
        <v>24.4</v>
      </c>
      <c r="B4348" s="99">
        <v>37</v>
      </c>
      <c r="C4348" s="99" t="s">
        <v>278</v>
      </c>
      <c r="D4348" s="99">
        <v>235</v>
      </c>
      <c r="E4348" s="99" t="s">
        <v>61</v>
      </c>
      <c r="F4348" s="99">
        <v>0.12</v>
      </c>
      <c r="G4348" s="99" t="s">
        <v>287</v>
      </c>
      <c r="H4348" s="99" t="s">
        <v>60</v>
      </c>
      <c r="I4348" s="99" t="s">
        <v>59</v>
      </c>
      <c r="J4348" s="99" t="s">
        <v>264</v>
      </c>
      <c r="K4348" s="99">
        <v>12843</v>
      </c>
      <c r="L4348" s="99">
        <v>19042</v>
      </c>
      <c r="M4348" s="99">
        <v>0.67445646465707298</v>
      </c>
    </row>
    <row r="4349" spans="1:13" x14ac:dyDescent="0.35">
      <c r="A4349" s="99">
        <v>27.4</v>
      </c>
      <c r="B4349" s="99">
        <v>37</v>
      </c>
      <c r="C4349" s="99" t="s">
        <v>278</v>
      </c>
      <c r="D4349" s="99">
        <v>361</v>
      </c>
      <c r="E4349" s="99" t="s">
        <v>61</v>
      </c>
      <c r="F4349" s="99">
        <v>0.12</v>
      </c>
      <c r="G4349" s="99" t="s">
        <v>287</v>
      </c>
      <c r="H4349" s="99" t="s">
        <v>60</v>
      </c>
      <c r="I4349" s="99" t="s">
        <v>59</v>
      </c>
      <c r="J4349" s="99" t="s">
        <v>264</v>
      </c>
      <c r="K4349" s="99">
        <v>12843</v>
      </c>
      <c r="L4349" s="99">
        <v>19042</v>
      </c>
      <c r="M4349" s="99">
        <v>0.67445646465707298</v>
      </c>
    </row>
    <row r="4350" spans="1:13" x14ac:dyDescent="0.35">
      <c r="A4350" s="99">
        <v>30.4</v>
      </c>
      <c r="B4350" s="99">
        <v>37</v>
      </c>
      <c r="C4350" s="99" t="s">
        <v>278</v>
      </c>
      <c r="D4350" s="99">
        <v>531</v>
      </c>
      <c r="E4350" s="99" t="s">
        <v>61</v>
      </c>
      <c r="F4350" s="99">
        <v>0.12</v>
      </c>
      <c r="G4350" s="99" t="s">
        <v>287</v>
      </c>
      <c r="H4350" s="99" t="s">
        <v>60</v>
      </c>
      <c r="I4350" s="99" t="s">
        <v>59</v>
      </c>
      <c r="J4350" s="99" t="s">
        <v>264</v>
      </c>
      <c r="K4350" s="99">
        <v>12843</v>
      </c>
      <c r="L4350" s="99">
        <v>19042</v>
      </c>
      <c r="M4350" s="99">
        <v>0.67445646465707298</v>
      </c>
    </row>
    <row r="4351" spans="1:13" x14ac:dyDescent="0.35">
      <c r="A4351" s="99">
        <v>33.4</v>
      </c>
      <c r="B4351" s="99">
        <v>37</v>
      </c>
      <c r="C4351" s="99" t="s">
        <v>278</v>
      </c>
      <c r="D4351" s="99">
        <v>762</v>
      </c>
      <c r="E4351" s="99" t="s">
        <v>61</v>
      </c>
      <c r="F4351" s="99">
        <v>0.12</v>
      </c>
      <c r="G4351" s="99" t="s">
        <v>287</v>
      </c>
      <c r="H4351" s="99" t="s">
        <v>60</v>
      </c>
      <c r="I4351" s="99" t="s">
        <v>59</v>
      </c>
      <c r="J4351" s="99" t="s">
        <v>264</v>
      </c>
      <c r="K4351" s="99">
        <v>12843</v>
      </c>
      <c r="L4351" s="99">
        <v>19042</v>
      </c>
      <c r="M4351" s="99">
        <v>0.67445646465707298</v>
      </c>
    </row>
    <row r="4352" spans="1:13" x14ac:dyDescent="0.35">
      <c r="A4352" s="99">
        <v>36.4</v>
      </c>
      <c r="B4352" s="99">
        <v>37</v>
      </c>
      <c r="C4352" s="99" t="s">
        <v>278</v>
      </c>
      <c r="D4352" s="99">
        <v>1055</v>
      </c>
      <c r="E4352" s="99" t="s">
        <v>61</v>
      </c>
      <c r="F4352" s="99">
        <v>0.12</v>
      </c>
      <c r="G4352" s="99" t="s">
        <v>287</v>
      </c>
      <c r="H4352" s="99" t="s">
        <v>60</v>
      </c>
      <c r="I4352" s="99" t="s">
        <v>59</v>
      </c>
      <c r="J4352" s="99" t="s">
        <v>264</v>
      </c>
      <c r="K4352" s="99">
        <v>12843</v>
      </c>
      <c r="L4352" s="99">
        <v>19042</v>
      </c>
      <c r="M4352" s="99">
        <v>0.67445646465707298</v>
      </c>
    </row>
    <row r="4353" spans="1:13" x14ac:dyDescent="0.35">
      <c r="A4353" s="99">
        <v>39.4</v>
      </c>
      <c r="B4353" s="99">
        <v>37</v>
      </c>
      <c r="C4353" s="99" t="s">
        <v>278</v>
      </c>
      <c r="D4353" s="99">
        <v>1346</v>
      </c>
      <c r="E4353" s="99" t="s">
        <v>61</v>
      </c>
      <c r="F4353" s="99">
        <v>0.12</v>
      </c>
      <c r="G4353" s="99" t="s">
        <v>287</v>
      </c>
      <c r="H4353" s="99" t="s">
        <v>60</v>
      </c>
      <c r="I4353" s="99" t="s">
        <v>59</v>
      </c>
      <c r="J4353" s="99" t="s">
        <v>264</v>
      </c>
      <c r="K4353" s="99">
        <v>12843</v>
      </c>
      <c r="L4353" s="99">
        <v>19042</v>
      </c>
      <c r="M4353" s="99">
        <v>0.67445646465707298</v>
      </c>
    </row>
    <row r="4354" spans="1:13" x14ac:dyDescent="0.35">
      <c r="A4354" s="99">
        <v>42.4</v>
      </c>
      <c r="B4354" s="99">
        <v>37</v>
      </c>
      <c r="C4354" s="99" t="s">
        <v>278</v>
      </c>
      <c r="D4354" s="99">
        <v>1724</v>
      </c>
      <c r="E4354" s="99" t="s">
        <v>61</v>
      </c>
      <c r="F4354" s="99">
        <v>0.12</v>
      </c>
      <c r="G4354" s="99" t="s">
        <v>287</v>
      </c>
      <c r="H4354" s="99" t="s">
        <v>60</v>
      </c>
      <c r="I4354" s="99" t="s">
        <v>59</v>
      </c>
      <c r="J4354" s="99" t="s">
        <v>264</v>
      </c>
      <c r="K4354" s="99">
        <v>12843</v>
      </c>
      <c r="L4354" s="99">
        <v>19042</v>
      </c>
      <c r="M4354" s="99">
        <v>0.67445646465707298</v>
      </c>
    </row>
    <row r="4355" spans="1:13" x14ac:dyDescent="0.35">
      <c r="A4355" s="99">
        <v>45.4</v>
      </c>
      <c r="B4355" s="99">
        <v>37</v>
      </c>
      <c r="C4355" s="99" t="s">
        <v>278</v>
      </c>
      <c r="D4355" s="99">
        <v>2112</v>
      </c>
      <c r="E4355" s="99" t="s">
        <v>61</v>
      </c>
      <c r="F4355" s="99">
        <v>0.12</v>
      </c>
      <c r="G4355" s="99" t="s">
        <v>287</v>
      </c>
      <c r="H4355" s="99" t="s">
        <v>60</v>
      </c>
      <c r="I4355" s="99" t="s">
        <v>59</v>
      </c>
      <c r="J4355" s="99" t="s">
        <v>264</v>
      </c>
      <c r="K4355" s="99">
        <v>12843</v>
      </c>
      <c r="L4355" s="99">
        <v>19042</v>
      </c>
      <c r="M4355" s="99">
        <v>0.67445646465707298</v>
      </c>
    </row>
    <row r="4356" spans="1:13" x14ac:dyDescent="0.35">
      <c r="A4356" s="99">
        <v>48.4</v>
      </c>
      <c r="B4356" s="99">
        <v>37</v>
      </c>
      <c r="C4356" s="99" t="s">
        <v>278</v>
      </c>
      <c r="D4356" s="99">
        <v>2518</v>
      </c>
      <c r="E4356" s="99" t="s">
        <v>61</v>
      </c>
      <c r="F4356" s="99">
        <v>0.12</v>
      </c>
      <c r="G4356" s="99" t="s">
        <v>287</v>
      </c>
      <c r="H4356" s="99" t="s">
        <v>60</v>
      </c>
      <c r="I4356" s="99" t="s">
        <v>59</v>
      </c>
      <c r="J4356" s="99" t="s">
        <v>264</v>
      </c>
      <c r="K4356" s="99">
        <v>12843</v>
      </c>
      <c r="L4356" s="99">
        <v>19042</v>
      </c>
      <c r="M4356" s="99">
        <v>0.67445646465707298</v>
      </c>
    </row>
    <row r="4357" spans="1:13" x14ac:dyDescent="0.35">
      <c r="A4357" s="99">
        <v>51.4</v>
      </c>
      <c r="B4357" s="99">
        <v>37</v>
      </c>
      <c r="C4357" s="99" t="s">
        <v>278</v>
      </c>
      <c r="D4357" s="99">
        <v>2975</v>
      </c>
      <c r="E4357" s="99" t="s">
        <v>61</v>
      </c>
      <c r="F4357" s="99">
        <v>0.12</v>
      </c>
      <c r="G4357" s="99" t="s">
        <v>287</v>
      </c>
      <c r="H4357" s="99" t="s">
        <v>60</v>
      </c>
      <c r="I4357" s="99" t="s">
        <v>59</v>
      </c>
      <c r="J4357" s="99" t="s">
        <v>264</v>
      </c>
      <c r="K4357" s="99">
        <v>12843</v>
      </c>
      <c r="L4357" s="99">
        <v>19042</v>
      </c>
      <c r="M4357" s="99">
        <v>0.67445646465707298</v>
      </c>
    </row>
    <row r="4358" spans="1:13" x14ac:dyDescent="0.35">
      <c r="A4358" s="99">
        <v>54.4</v>
      </c>
      <c r="B4358" s="99">
        <v>37</v>
      </c>
      <c r="C4358" s="99" t="s">
        <v>278</v>
      </c>
      <c r="D4358" s="99">
        <v>3418</v>
      </c>
      <c r="E4358" s="99" t="s">
        <v>61</v>
      </c>
      <c r="F4358" s="99">
        <v>0.12</v>
      </c>
      <c r="G4358" s="99" t="s">
        <v>287</v>
      </c>
      <c r="H4358" s="99" t="s">
        <v>60</v>
      </c>
      <c r="I4358" s="99" t="s">
        <v>59</v>
      </c>
      <c r="J4358" s="99" t="s">
        <v>264</v>
      </c>
      <c r="K4358" s="99">
        <v>12843</v>
      </c>
      <c r="L4358" s="99">
        <v>19042</v>
      </c>
      <c r="M4358" s="99">
        <v>0.67445646465707298</v>
      </c>
    </row>
    <row r="4359" spans="1:13" x14ac:dyDescent="0.35">
      <c r="A4359" s="99">
        <v>57.4</v>
      </c>
      <c r="B4359" s="99">
        <v>37</v>
      </c>
      <c r="C4359" s="99" t="s">
        <v>278</v>
      </c>
      <c r="D4359" s="99">
        <v>3888</v>
      </c>
      <c r="E4359" s="99" t="s">
        <v>61</v>
      </c>
      <c r="F4359" s="99">
        <v>0.12</v>
      </c>
      <c r="G4359" s="99" t="s">
        <v>287</v>
      </c>
      <c r="H4359" s="99" t="s">
        <v>60</v>
      </c>
      <c r="I4359" s="99" t="s">
        <v>59</v>
      </c>
      <c r="J4359" s="99" t="s">
        <v>264</v>
      </c>
      <c r="K4359" s="99">
        <v>12843</v>
      </c>
      <c r="L4359" s="99">
        <v>19042</v>
      </c>
      <c r="M4359" s="99">
        <v>0.67445646465707298</v>
      </c>
    </row>
    <row r="4360" spans="1:13" x14ac:dyDescent="0.35">
      <c r="A4360" s="99">
        <v>60.4</v>
      </c>
      <c r="B4360" s="99">
        <v>37</v>
      </c>
      <c r="C4360" s="99" t="s">
        <v>278</v>
      </c>
      <c r="D4360" s="99">
        <v>4334</v>
      </c>
      <c r="E4360" s="99" t="s">
        <v>61</v>
      </c>
      <c r="F4360" s="99">
        <v>0.12</v>
      </c>
      <c r="G4360" s="99" t="s">
        <v>287</v>
      </c>
      <c r="H4360" s="99" t="s">
        <v>60</v>
      </c>
      <c r="I4360" s="99" t="s">
        <v>59</v>
      </c>
      <c r="J4360" s="99" t="s">
        <v>264</v>
      </c>
      <c r="K4360" s="99">
        <v>12843</v>
      </c>
      <c r="L4360" s="99">
        <v>19042</v>
      </c>
      <c r="M4360" s="99">
        <v>0.67445646465707298</v>
      </c>
    </row>
    <row r="4361" spans="1:13" x14ac:dyDescent="0.35">
      <c r="A4361" s="99">
        <v>63.4</v>
      </c>
      <c r="B4361" s="99">
        <v>37</v>
      </c>
      <c r="C4361" s="99" t="s">
        <v>278</v>
      </c>
      <c r="D4361" s="99">
        <v>4715</v>
      </c>
      <c r="E4361" s="99" t="s">
        <v>61</v>
      </c>
      <c r="F4361" s="99">
        <v>0.12</v>
      </c>
      <c r="G4361" s="99" t="s">
        <v>287</v>
      </c>
      <c r="H4361" s="99" t="s">
        <v>60</v>
      </c>
      <c r="I4361" s="99" t="s">
        <v>59</v>
      </c>
      <c r="J4361" s="99" t="s">
        <v>264</v>
      </c>
      <c r="K4361" s="99">
        <v>12843</v>
      </c>
      <c r="L4361" s="99">
        <v>19042</v>
      </c>
      <c r="M4361" s="99">
        <v>0.67445646465707298</v>
      </c>
    </row>
    <row r="4362" spans="1:13" x14ac:dyDescent="0.35">
      <c r="A4362" s="99">
        <v>66.400000000000006</v>
      </c>
      <c r="B4362" s="99">
        <v>37</v>
      </c>
      <c r="C4362" s="99" t="s">
        <v>278</v>
      </c>
      <c r="D4362" s="99">
        <v>5201</v>
      </c>
      <c r="E4362" s="99" t="s">
        <v>61</v>
      </c>
      <c r="F4362" s="99">
        <v>0.12</v>
      </c>
      <c r="G4362" s="99" t="s">
        <v>287</v>
      </c>
      <c r="H4362" s="99" t="s">
        <v>60</v>
      </c>
      <c r="I4362" s="99" t="s">
        <v>59</v>
      </c>
      <c r="J4362" s="99" t="s">
        <v>264</v>
      </c>
      <c r="K4362" s="99">
        <v>12843</v>
      </c>
      <c r="L4362" s="99">
        <v>19042</v>
      </c>
      <c r="M4362" s="99">
        <v>0.67445646465707298</v>
      </c>
    </row>
    <row r="4363" spans="1:13" x14ac:dyDescent="0.35">
      <c r="A4363" s="99">
        <v>69.400000000000006</v>
      </c>
      <c r="B4363" s="99">
        <v>37</v>
      </c>
      <c r="C4363" s="99" t="s">
        <v>278</v>
      </c>
      <c r="D4363" s="99">
        <v>5604</v>
      </c>
      <c r="E4363" s="99" t="s">
        <v>61</v>
      </c>
      <c r="F4363" s="99">
        <v>0.12</v>
      </c>
      <c r="G4363" s="99" t="s">
        <v>287</v>
      </c>
      <c r="H4363" s="99" t="s">
        <v>60</v>
      </c>
      <c r="I4363" s="99" t="s">
        <v>59</v>
      </c>
      <c r="J4363" s="99" t="s">
        <v>264</v>
      </c>
      <c r="K4363" s="99">
        <v>12843</v>
      </c>
      <c r="L4363" s="99">
        <v>19042</v>
      </c>
      <c r="M4363" s="99">
        <v>0.67445646465707298</v>
      </c>
    </row>
    <row r="4364" spans="1:13" x14ac:dyDescent="0.35">
      <c r="A4364" s="99">
        <v>72.400000000000006</v>
      </c>
      <c r="B4364" s="99">
        <v>37</v>
      </c>
      <c r="C4364" s="99" t="s">
        <v>278</v>
      </c>
      <c r="D4364" s="99">
        <v>6079</v>
      </c>
      <c r="E4364" s="99" t="s">
        <v>61</v>
      </c>
      <c r="F4364" s="99">
        <v>0.12</v>
      </c>
      <c r="G4364" s="99" t="s">
        <v>287</v>
      </c>
      <c r="H4364" s="99" t="s">
        <v>60</v>
      </c>
      <c r="I4364" s="99" t="s">
        <v>59</v>
      </c>
      <c r="J4364" s="99" t="s">
        <v>264</v>
      </c>
      <c r="K4364" s="99">
        <v>12843</v>
      </c>
      <c r="L4364" s="99">
        <v>19042</v>
      </c>
      <c r="M4364" s="99">
        <v>0.67445646465707298</v>
      </c>
    </row>
    <row r="4365" spans="1:13" x14ac:dyDescent="0.35">
      <c r="A4365" s="99">
        <v>75.400000000000006</v>
      </c>
      <c r="B4365" s="99">
        <v>37</v>
      </c>
      <c r="C4365" s="99" t="s">
        <v>278</v>
      </c>
      <c r="D4365" s="99">
        <v>6546</v>
      </c>
      <c r="E4365" s="99" t="s">
        <v>61</v>
      </c>
      <c r="F4365" s="99">
        <v>0.12</v>
      </c>
      <c r="G4365" s="99" t="s">
        <v>287</v>
      </c>
      <c r="H4365" s="99" t="s">
        <v>60</v>
      </c>
      <c r="I4365" s="99" t="s">
        <v>59</v>
      </c>
      <c r="J4365" s="99" t="s">
        <v>264</v>
      </c>
      <c r="K4365" s="99">
        <v>12843</v>
      </c>
      <c r="L4365" s="99">
        <v>19042</v>
      </c>
      <c r="M4365" s="99">
        <v>0.67445646465707298</v>
      </c>
    </row>
    <row r="4366" spans="1:13" x14ac:dyDescent="0.35">
      <c r="A4366" s="99">
        <v>78.400000000000006</v>
      </c>
      <c r="B4366" s="99">
        <v>37</v>
      </c>
      <c r="C4366" s="99" t="s">
        <v>278</v>
      </c>
      <c r="D4366" s="99">
        <v>6861</v>
      </c>
      <c r="E4366" s="99" t="s">
        <v>61</v>
      </c>
      <c r="F4366" s="99">
        <v>0.12</v>
      </c>
      <c r="G4366" s="99" t="s">
        <v>287</v>
      </c>
      <c r="H4366" s="99" t="s">
        <v>60</v>
      </c>
      <c r="I4366" s="99" t="s">
        <v>59</v>
      </c>
      <c r="J4366" s="99" t="s">
        <v>264</v>
      </c>
      <c r="K4366" s="99">
        <v>12843</v>
      </c>
      <c r="L4366" s="99">
        <v>19042</v>
      </c>
      <c r="M4366" s="99">
        <v>0.67445646465707298</v>
      </c>
    </row>
    <row r="4367" spans="1:13" x14ac:dyDescent="0.35">
      <c r="A4367" s="99">
        <v>81.400000000000006</v>
      </c>
      <c r="B4367" s="99">
        <v>37</v>
      </c>
      <c r="C4367" s="99" t="s">
        <v>278</v>
      </c>
      <c r="D4367" s="99">
        <v>7411</v>
      </c>
      <c r="E4367" s="99" t="s">
        <v>61</v>
      </c>
      <c r="F4367" s="99">
        <v>0.12</v>
      </c>
      <c r="G4367" s="99" t="s">
        <v>287</v>
      </c>
      <c r="H4367" s="99" t="s">
        <v>60</v>
      </c>
      <c r="I4367" s="99" t="s">
        <v>59</v>
      </c>
      <c r="J4367" s="99" t="s">
        <v>264</v>
      </c>
      <c r="K4367" s="99">
        <v>12843</v>
      </c>
      <c r="L4367" s="99">
        <v>19042</v>
      </c>
      <c r="M4367" s="99">
        <v>0.67445646465707298</v>
      </c>
    </row>
    <row r="4368" spans="1:13" x14ac:dyDescent="0.35">
      <c r="A4368" s="99">
        <v>84.4</v>
      </c>
      <c r="B4368" s="99">
        <v>37</v>
      </c>
      <c r="C4368" s="99" t="s">
        <v>278</v>
      </c>
      <c r="D4368" s="99">
        <v>7837</v>
      </c>
      <c r="E4368" s="99" t="s">
        <v>61</v>
      </c>
      <c r="F4368" s="99">
        <v>0.12</v>
      </c>
      <c r="G4368" s="99" t="s">
        <v>287</v>
      </c>
      <c r="H4368" s="99" t="s">
        <v>60</v>
      </c>
      <c r="I4368" s="99" t="s">
        <v>59</v>
      </c>
      <c r="J4368" s="99" t="s">
        <v>264</v>
      </c>
      <c r="K4368" s="99">
        <v>12843</v>
      </c>
      <c r="L4368" s="99">
        <v>19042</v>
      </c>
      <c r="M4368" s="99">
        <v>0.67445646465707298</v>
      </c>
    </row>
    <row r="4369" spans="1:13" x14ac:dyDescent="0.35">
      <c r="A4369" s="99">
        <v>87.4</v>
      </c>
      <c r="B4369" s="99">
        <v>37</v>
      </c>
      <c r="C4369" s="99" t="s">
        <v>278</v>
      </c>
      <c r="D4369" s="99">
        <v>8291</v>
      </c>
      <c r="E4369" s="99" t="s">
        <v>61</v>
      </c>
      <c r="F4369" s="99">
        <v>0.12</v>
      </c>
      <c r="G4369" s="99" t="s">
        <v>287</v>
      </c>
      <c r="H4369" s="99" t="s">
        <v>60</v>
      </c>
      <c r="I4369" s="99" t="s">
        <v>59</v>
      </c>
      <c r="J4369" s="99" t="s">
        <v>264</v>
      </c>
      <c r="K4369" s="99">
        <v>12843</v>
      </c>
      <c r="L4369" s="99">
        <v>19042</v>
      </c>
      <c r="M4369" s="99">
        <v>0.67445646465707298</v>
      </c>
    </row>
    <row r="4370" spans="1:13" x14ac:dyDescent="0.35">
      <c r="A4370" s="99">
        <v>90.4</v>
      </c>
      <c r="B4370" s="99">
        <v>37</v>
      </c>
      <c r="C4370" s="99" t="s">
        <v>278</v>
      </c>
      <c r="D4370" s="99">
        <v>8625</v>
      </c>
      <c r="E4370" s="99" t="s">
        <v>61</v>
      </c>
      <c r="F4370" s="99">
        <v>0.12</v>
      </c>
      <c r="G4370" s="99" t="s">
        <v>287</v>
      </c>
      <c r="H4370" s="99" t="s">
        <v>60</v>
      </c>
      <c r="I4370" s="99" t="s">
        <v>59</v>
      </c>
      <c r="J4370" s="99" t="s">
        <v>264</v>
      </c>
      <c r="K4370" s="99">
        <v>12843</v>
      </c>
      <c r="L4370" s="99">
        <v>19042</v>
      </c>
      <c r="M4370" s="99">
        <v>0.67445646465707298</v>
      </c>
    </row>
    <row r="4371" spans="1:13" x14ac:dyDescent="0.35">
      <c r="A4371" s="99">
        <v>93.4</v>
      </c>
      <c r="B4371" s="99">
        <v>37</v>
      </c>
      <c r="C4371" s="99" t="s">
        <v>278</v>
      </c>
      <c r="D4371" s="99">
        <v>8884</v>
      </c>
      <c r="E4371" s="99" t="s">
        <v>61</v>
      </c>
      <c r="F4371" s="99">
        <v>0.12</v>
      </c>
      <c r="G4371" s="99" t="s">
        <v>287</v>
      </c>
      <c r="H4371" s="99" t="s">
        <v>60</v>
      </c>
      <c r="I4371" s="99" t="s">
        <v>59</v>
      </c>
      <c r="J4371" s="99" t="s">
        <v>264</v>
      </c>
      <c r="K4371" s="99">
        <v>12843</v>
      </c>
      <c r="L4371" s="99">
        <v>19042</v>
      </c>
      <c r="M4371" s="99">
        <v>0.67445646465707298</v>
      </c>
    </row>
    <row r="4372" spans="1:13" x14ac:dyDescent="0.35">
      <c r="A4372" s="99">
        <v>96.4</v>
      </c>
      <c r="B4372" s="99">
        <v>37</v>
      </c>
      <c r="C4372" s="99" t="s">
        <v>278</v>
      </c>
      <c r="D4372" s="99">
        <v>9341</v>
      </c>
      <c r="E4372" s="99" t="s">
        <v>61</v>
      </c>
      <c r="F4372" s="99">
        <v>0.12</v>
      </c>
      <c r="G4372" s="99" t="s">
        <v>287</v>
      </c>
      <c r="H4372" s="99" t="s">
        <v>60</v>
      </c>
      <c r="I4372" s="99" t="s">
        <v>59</v>
      </c>
      <c r="J4372" s="99" t="s">
        <v>264</v>
      </c>
      <c r="K4372" s="99">
        <v>12843</v>
      </c>
      <c r="L4372" s="99">
        <v>19042</v>
      </c>
      <c r="M4372" s="99">
        <v>0.67445646465707298</v>
      </c>
    </row>
    <row r="4373" spans="1:13" x14ac:dyDescent="0.35">
      <c r="A4373" s="99">
        <v>99.4</v>
      </c>
      <c r="B4373" s="99">
        <v>36.9</v>
      </c>
      <c r="C4373" s="99" t="s">
        <v>278</v>
      </c>
      <c r="D4373" s="99">
        <v>9728</v>
      </c>
      <c r="E4373" s="99" t="s">
        <v>61</v>
      </c>
      <c r="F4373" s="99">
        <v>0.12</v>
      </c>
      <c r="G4373" s="99" t="s">
        <v>287</v>
      </c>
      <c r="H4373" s="99" t="s">
        <v>60</v>
      </c>
      <c r="I4373" s="99" t="s">
        <v>59</v>
      </c>
      <c r="J4373" s="99" t="s">
        <v>264</v>
      </c>
      <c r="K4373" s="99">
        <v>12843</v>
      </c>
      <c r="L4373" s="99">
        <v>19042</v>
      </c>
      <c r="M4373" s="99">
        <v>0.67445646465707298</v>
      </c>
    </row>
    <row r="4374" spans="1:13" x14ac:dyDescent="0.35">
      <c r="A4374" s="99">
        <v>102.4</v>
      </c>
      <c r="B4374" s="99">
        <v>37</v>
      </c>
      <c r="C4374" s="99" t="s">
        <v>278</v>
      </c>
      <c r="D4374" s="99">
        <v>10092</v>
      </c>
      <c r="E4374" s="99" t="s">
        <v>61</v>
      </c>
      <c r="F4374" s="99">
        <v>0.12</v>
      </c>
      <c r="G4374" s="99" t="s">
        <v>287</v>
      </c>
      <c r="H4374" s="99" t="s">
        <v>60</v>
      </c>
      <c r="I4374" s="99" t="s">
        <v>59</v>
      </c>
      <c r="J4374" s="99" t="s">
        <v>264</v>
      </c>
      <c r="K4374" s="99">
        <v>12843</v>
      </c>
      <c r="L4374" s="99">
        <v>19042</v>
      </c>
      <c r="M4374" s="99">
        <v>0.67445646465707298</v>
      </c>
    </row>
    <row r="4375" spans="1:13" x14ac:dyDescent="0.35">
      <c r="A4375" s="99">
        <v>105.4</v>
      </c>
      <c r="B4375" s="99">
        <v>37</v>
      </c>
      <c r="C4375" s="99" t="s">
        <v>278</v>
      </c>
      <c r="D4375" s="99">
        <v>10236</v>
      </c>
      <c r="E4375" s="99" t="s">
        <v>61</v>
      </c>
      <c r="F4375" s="99">
        <v>0.12</v>
      </c>
      <c r="G4375" s="99" t="s">
        <v>287</v>
      </c>
      <c r="H4375" s="99" t="s">
        <v>60</v>
      </c>
      <c r="I4375" s="99" t="s">
        <v>59</v>
      </c>
      <c r="J4375" s="99" t="s">
        <v>264</v>
      </c>
      <c r="K4375" s="99">
        <v>12843</v>
      </c>
      <c r="L4375" s="99">
        <v>19042</v>
      </c>
      <c r="M4375" s="99">
        <v>0.67445646465707298</v>
      </c>
    </row>
    <row r="4376" spans="1:13" x14ac:dyDescent="0.35">
      <c r="A4376" s="99">
        <v>108.4</v>
      </c>
      <c r="B4376" s="99">
        <v>37</v>
      </c>
      <c r="C4376" s="99" t="s">
        <v>278</v>
      </c>
      <c r="D4376" s="99">
        <v>10616</v>
      </c>
      <c r="E4376" s="99" t="s">
        <v>61</v>
      </c>
      <c r="F4376" s="99">
        <v>0.12</v>
      </c>
      <c r="G4376" s="99" t="s">
        <v>287</v>
      </c>
      <c r="H4376" s="99" t="s">
        <v>60</v>
      </c>
      <c r="I4376" s="99" t="s">
        <v>59</v>
      </c>
      <c r="J4376" s="99" t="s">
        <v>264</v>
      </c>
      <c r="K4376" s="99">
        <v>12843</v>
      </c>
      <c r="L4376" s="99">
        <v>19042</v>
      </c>
      <c r="M4376" s="99">
        <v>0.67445646465707298</v>
      </c>
    </row>
    <row r="4377" spans="1:13" x14ac:dyDescent="0.35">
      <c r="A4377" s="99">
        <v>111.4</v>
      </c>
      <c r="B4377" s="99">
        <v>37</v>
      </c>
      <c r="C4377" s="99" t="s">
        <v>278</v>
      </c>
      <c r="D4377" s="99">
        <v>10919</v>
      </c>
      <c r="E4377" s="99" t="s">
        <v>61</v>
      </c>
      <c r="F4377" s="99">
        <v>0.12</v>
      </c>
      <c r="G4377" s="99" t="s">
        <v>287</v>
      </c>
      <c r="H4377" s="99" t="s">
        <v>60</v>
      </c>
      <c r="I4377" s="99" t="s">
        <v>59</v>
      </c>
      <c r="J4377" s="99" t="s">
        <v>264</v>
      </c>
      <c r="K4377" s="99">
        <v>12843</v>
      </c>
      <c r="L4377" s="99">
        <v>19042</v>
      </c>
      <c r="M4377" s="99">
        <v>0.67445646465707298</v>
      </c>
    </row>
    <row r="4378" spans="1:13" x14ac:dyDescent="0.35">
      <c r="A4378" s="99">
        <v>114.4</v>
      </c>
      <c r="B4378" s="99">
        <v>37</v>
      </c>
      <c r="C4378" s="99" t="s">
        <v>278</v>
      </c>
      <c r="D4378" s="99">
        <v>11200</v>
      </c>
      <c r="E4378" s="99" t="s">
        <v>61</v>
      </c>
      <c r="F4378" s="99">
        <v>0.12</v>
      </c>
      <c r="G4378" s="99" t="s">
        <v>287</v>
      </c>
      <c r="H4378" s="99" t="s">
        <v>60</v>
      </c>
      <c r="I4378" s="99" t="s">
        <v>59</v>
      </c>
      <c r="J4378" s="99" t="s">
        <v>264</v>
      </c>
      <c r="K4378" s="99">
        <v>12843</v>
      </c>
      <c r="L4378" s="99">
        <v>19042</v>
      </c>
      <c r="M4378" s="99">
        <v>0.67445646465707298</v>
      </c>
    </row>
    <row r="4379" spans="1:13" x14ac:dyDescent="0.35">
      <c r="A4379" s="99">
        <v>117.4</v>
      </c>
      <c r="B4379" s="99">
        <v>37</v>
      </c>
      <c r="C4379" s="99" t="s">
        <v>278</v>
      </c>
      <c r="D4379" s="99">
        <v>11283</v>
      </c>
      <c r="E4379" s="99" t="s">
        <v>61</v>
      </c>
      <c r="F4379" s="99">
        <v>0.12</v>
      </c>
      <c r="G4379" s="99" t="s">
        <v>287</v>
      </c>
      <c r="H4379" s="99" t="s">
        <v>60</v>
      </c>
      <c r="I4379" s="99" t="s">
        <v>59</v>
      </c>
      <c r="J4379" s="99" t="s">
        <v>264</v>
      </c>
      <c r="K4379" s="99">
        <v>12843</v>
      </c>
      <c r="L4379" s="99">
        <v>19042</v>
      </c>
      <c r="M4379" s="99">
        <v>0.67445646465707298</v>
      </c>
    </row>
    <row r="4380" spans="1:13" x14ac:dyDescent="0.35">
      <c r="A4380" s="99">
        <v>120.4</v>
      </c>
      <c r="B4380" s="99">
        <v>37</v>
      </c>
      <c r="C4380" s="99" t="s">
        <v>278</v>
      </c>
      <c r="D4380" s="99">
        <v>11649</v>
      </c>
      <c r="E4380" s="99" t="s">
        <v>61</v>
      </c>
      <c r="F4380" s="99">
        <v>0.12</v>
      </c>
      <c r="G4380" s="99" t="s">
        <v>287</v>
      </c>
      <c r="H4380" s="99" t="s">
        <v>60</v>
      </c>
      <c r="I4380" s="99" t="s">
        <v>59</v>
      </c>
      <c r="J4380" s="99" t="s">
        <v>264</v>
      </c>
      <c r="K4380" s="99">
        <v>12843</v>
      </c>
      <c r="L4380" s="99">
        <v>19042</v>
      </c>
      <c r="M4380" s="99">
        <v>0.67445646465707298</v>
      </c>
    </row>
    <row r="4381" spans="1:13" x14ac:dyDescent="0.35">
      <c r="A4381" s="99">
        <v>123.4</v>
      </c>
      <c r="B4381" s="99">
        <v>37</v>
      </c>
      <c r="C4381" s="99" t="s">
        <v>278</v>
      </c>
      <c r="D4381" s="99">
        <v>11837</v>
      </c>
      <c r="E4381" s="99" t="s">
        <v>61</v>
      </c>
      <c r="F4381" s="99">
        <v>0.12</v>
      </c>
      <c r="G4381" s="99" t="s">
        <v>287</v>
      </c>
      <c r="H4381" s="99" t="s">
        <v>60</v>
      </c>
      <c r="I4381" s="99" t="s">
        <v>59</v>
      </c>
      <c r="J4381" s="99" t="s">
        <v>264</v>
      </c>
      <c r="K4381" s="99">
        <v>12843</v>
      </c>
      <c r="L4381" s="99">
        <v>19042</v>
      </c>
      <c r="M4381" s="99">
        <v>0.67445646465707298</v>
      </c>
    </row>
    <row r="4382" spans="1:13" x14ac:dyDescent="0.35">
      <c r="A4382" s="99">
        <v>126.4</v>
      </c>
      <c r="B4382" s="99">
        <v>37</v>
      </c>
      <c r="C4382" s="99" t="s">
        <v>278</v>
      </c>
      <c r="D4382" s="99">
        <v>11977</v>
      </c>
      <c r="E4382" s="99" t="s">
        <v>61</v>
      </c>
      <c r="F4382" s="99">
        <v>0.12</v>
      </c>
      <c r="G4382" s="99" t="s">
        <v>287</v>
      </c>
      <c r="H4382" s="99" t="s">
        <v>60</v>
      </c>
      <c r="I4382" s="99" t="s">
        <v>59</v>
      </c>
      <c r="J4382" s="99" t="s">
        <v>264</v>
      </c>
      <c r="K4382" s="99">
        <v>12843</v>
      </c>
      <c r="L4382" s="99">
        <v>19042</v>
      </c>
      <c r="M4382" s="99">
        <v>0.67445646465707298</v>
      </c>
    </row>
    <row r="4383" spans="1:13" x14ac:dyDescent="0.35">
      <c r="A4383" s="99">
        <v>129.4</v>
      </c>
      <c r="B4383" s="99">
        <v>37</v>
      </c>
      <c r="C4383" s="99" t="s">
        <v>278</v>
      </c>
      <c r="D4383" s="99">
        <v>12103</v>
      </c>
      <c r="E4383" s="99" t="s">
        <v>61</v>
      </c>
      <c r="F4383" s="99">
        <v>0.12</v>
      </c>
      <c r="G4383" s="99" t="s">
        <v>287</v>
      </c>
      <c r="H4383" s="99" t="s">
        <v>60</v>
      </c>
      <c r="I4383" s="99" t="s">
        <v>59</v>
      </c>
      <c r="J4383" s="99" t="s">
        <v>264</v>
      </c>
      <c r="K4383" s="99">
        <v>12843</v>
      </c>
      <c r="L4383" s="99">
        <v>19042</v>
      </c>
      <c r="M4383" s="99">
        <v>0.67445646465707298</v>
      </c>
    </row>
    <row r="4384" spans="1:13" x14ac:dyDescent="0.35">
      <c r="A4384" s="99">
        <v>132.4</v>
      </c>
      <c r="B4384" s="99">
        <v>37</v>
      </c>
      <c r="C4384" s="99" t="s">
        <v>278</v>
      </c>
      <c r="D4384" s="99">
        <v>12181</v>
      </c>
      <c r="E4384" s="99" t="s">
        <v>61</v>
      </c>
      <c r="F4384" s="99">
        <v>0.12</v>
      </c>
      <c r="G4384" s="99" t="s">
        <v>287</v>
      </c>
      <c r="H4384" s="99" t="s">
        <v>60</v>
      </c>
      <c r="I4384" s="99" t="s">
        <v>59</v>
      </c>
      <c r="J4384" s="99" t="s">
        <v>264</v>
      </c>
      <c r="K4384" s="99">
        <v>12843</v>
      </c>
      <c r="L4384" s="99">
        <v>19042</v>
      </c>
      <c r="M4384" s="99">
        <v>0.67445646465707298</v>
      </c>
    </row>
    <row r="4385" spans="1:13" x14ac:dyDescent="0.35">
      <c r="A4385" s="99">
        <v>135.4</v>
      </c>
      <c r="B4385" s="99">
        <v>37</v>
      </c>
      <c r="C4385" s="99" t="s">
        <v>278</v>
      </c>
      <c r="D4385" s="99">
        <v>12267</v>
      </c>
      <c r="E4385" s="99" t="s">
        <v>61</v>
      </c>
      <c r="F4385" s="99">
        <v>0.12</v>
      </c>
      <c r="G4385" s="99" t="s">
        <v>287</v>
      </c>
      <c r="H4385" s="99" t="s">
        <v>60</v>
      </c>
      <c r="I4385" s="99" t="s">
        <v>59</v>
      </c>
      <c r="J4385" s="99" t="s">
        <v>264</v>
      </c>
      <c r="K4385" s="99">
        <v>12843</v>
      </c>
      <c r="L4385" s="99">
        <v>19042</v>
      </c>
      <c r="M4385" s="99">
        <v>0.67445646465707298</v>
      </c>
    </row>
    <row r="4386" spans="1:13" x14ac:dyDescent="0.35">
      <c r="A4386" s="99">
        <v>138.4</v>
      </c>
      <c r="B4386" s="99">
        <v>37</v>
      </c>
      <c r="C4386" s="99" t="s">
        <v>278</v>
      </c>
      <c r="D4386" s="99">
        <v>12469</v>
      </c>
      <c r="E4386" s="99" t="s">
        <v>61</v>
      </c>
      <c r="F4386" s="99">
        <v>0.12</v>
      </c>
      <c r="G4386" s="99" t="s">
        <v>287</v>
      </c>
      <c r="H4386" s="99" t="s">
        <v>60</v>
      </c>
      <c r="I4386" s="99" t="s">
        <v>59</v>
      </c>
      <c r="J4386" s="99" t="s">
        <v>264</v>
      </c>
      <c r="K4386" s="99">
        <v>12843</v>
      </c>
      <c r="L4386" s="99">
        <v>19042</v>
      </c>
      <c r="M4386" s="99">
        <v>0.67445646465707298</v>
      </c>
    </row>
    <row r="4387" spans="1:13" x14ac:dyDescent="0.35">
      <c r="A4387" s="99">
        <v>141.4</v>
      </c>
      <c r="B4387" s="99">
        <v>37</v>
      </c>
      <c r="C4387" s="99" t="s">
        <v>278</v>
      </c>
      <c r="D4387" s="99">
        <v>12506</v>
      </c>
      <c r="E4387" s="99" t="s">
        <v>61</v>
      </c>
      <c r="F4387" s="99">
        <v>0.12</v>
      </c>
      <c r="G4387" s="99" t="s">
        <v>287</v>
      </c>
      <c r="H4387" s="99" t="s">
        <v>60</v>
      </c>
      <c r="I4387" s="99" t="s">
        <v>59</v>
      </c>
      <c r="J4387" s="99" t="s">
        <v>264</v>
      </c>
      <c r="K4387" s="99">
        <v>12843</v>
      </c>
      <c r="L4387" s="99">
        <v>19042</v>
      </c>
      <c r="M4387" s="99">
        <v>0.67445646465707298</v>
      </c>
    </row>
    <row r="4388" spans="1:13" x14ac:dyDescent="0.35">
      <c r="A4388" s="99">
        <v>144.4</v>
      </c>
      <c r="B4388" s="99">
        <v>37</v>
      </c>
      <c r="C4388" s="99" t="s">
        <v>278</v>
      </c>
      <c r="D4388" s="99">
        <v>12458</v>
      </c>
      <c r="E4388" s="99" t="s">
        <v>61</v>
      </c>
      <c r="F4388" s="99">
        <v>0.12</v>
      </c>
      <c r="G4388" s="99" t="s">
        <v>287</v>
      </c>
      <c r="H4388" s="99" t="s">
        <v>60</v>
      </c>
      <c r="I4388" s="99" t="s">
        <v>59</v>
      </c>
      <c r="J4388" s="99" t="s">
        <v>264</v>
      </c>
      <c r="K4388" s="99">
        <v>12843</v>
      </c>
      <c r="L4388" s="99">
        <v>19042</v>
      </c>
      <c r="M4388" s="99">
        <v>0.67445646465707298</v>
      </c>
    </row>
    <row r="4389" spans="1:13" x14ac:dyDescent="0.35">
      <c r="A4389" s="99">
        <v>147.4</v>
      </c>
      <c r="B4389" s="99">
        <v>37</v>
      </c>
      <c r="C4389" s="99" t="s">
        <v>278</v>
      </c>
      <c r="D4389" s="99">
        <v>12670</v>
      </c>
      <c r="E4389" s="99" t="s">
        <v>61</v>
      </c>
      <c r="F4389" s="99">
        <v>0.12</v>
      </c>
      <c r="G4389" s="99" t="s">
        <v>287</v>
      </c>
      <c r="H4389" s="99" t="s">
        <v>60</v>
      </c>
      <c r="I4389" s="99" t="s">
        <v>59</v>
      </c>
      <c r="J4389" s="99" t="s">
        <v>264</v>
      </c>
      <c r="K4389" s="99">
        <v>12843</v>
      </c>
      <c r="L4389" s="99">
        <v>19042</v>
      </c>
      <c r="M4389" s="99">
        <v>0.67445646465707298</v>
      </c>
    </row>
    <row r="4390" spans="1:13" x14ac:dyDescent="0.35">
      <c r="A4390" s="99">
        <v>150.4</v>
      </c>
      <c r="B4390" s="99">
        <v>37</v>
      </c>
      <c r="C4390" s="99" t="s">
        <v>278</v>
      </c>
      <c r="D4390" s="99">
        <v>12456</v>
      </c>
      <c r="E4390" s="99" t="s">
        <v>61</v>
      </c>
      <c r="F4390" s="99">
        <v>0.12</v>
      </c>
      <c r="G4390" s="99" t="s">
        <v>287</v>
      </c>
      <c r="H4390" s="99" t="s">
        <v>60</v>
      </c>
      <c r="I4390" s="99" t="s">
        <v>59</v>
      </c>
      <c r="J4390" s="99" t="s">
        <v>264</v>
      </c>
      <c r="K4390" s="99">
        <v>12843</v>
      </c>
      <c r="L4390" s="99">
        <v>19042</v>
      </c>
      <c r="M4390" s="99">
        <v>0.67445646465707298</v>
      </c>
    </row>
    <row r="4391" spans="1:13" x14ac:dyDescent="0.35">
      <c r="A4391" s="99">
        <v>153.4</v>
      </c>
      <c r="B4391" s="99">
        <v>37</v>
      </c>
      <c r="C4391" s="99" t="s">
        <v>278</v>
      </c>
      <c r="D4391" s="99">
        <v>12693</v>
      </c>
      <c r="E4391" s="99" t="s">
        <v>61</v>
      </c>
      <c r="F4391" s="99">
        <v>0.12</v>
      </c>
      <c r="G4391" s="99" t="s">
        <v>287</v>
      </c>
      <c r="H4391" s="99" t="s">
        <v>60</v>
      </c>
      <c r="I4391" s="99" t="s">
        <v>59</v>
      </c>
      <c r="J4391" s="99" t="s">
        <v>264</v>
      </c>
      <c r="K4391" s="99">
        <v>12843</v>
      </c>
      <c r="L4391" s="99">
        <v>19042</v>
      </c>
      <c r="M4391" s="99">
        <v>0.67445646465707298</v>
      </c>
    </row>
    <row r="4392" spans="1:13" x14ac:dyDescent="0.35">
      <c r="A4392" s="99">
        <v>156.4</v>
      </c>
      <c r="B4392" s="99">
        <v>37</v>
      </c>
      <c r="C4392" s="99" t="s">
        <v>278</v>
      </c>
      <c r="D4392" s="99">
        <v>12843</v>
      </c>
      <c r="E4392" s="99" t="s">
        <v>61</v>
      </c>
      <c r="F4392" s="99">
        <v>0.12</v>
      </c>
      <c r="G4392" s="99" t="s">
        <v>287</v>
      </c>
      <c r="H4392" s="99" t="s">
        <v>60</v>
      </c>
      <c r="I4392" s="99" t="s">
        <v>59</v>
      </c>
      <c r="J4392" s="99" t="s">
        <v>264</v>
      </c>
      <c r="K4392" s="99">
        <v>12843</v>
      </c>
      <c r="L4392" s="99">
        <v>19042</v>
      </c>
      <c r="M4392" s="99">
        <v>0.67445646465707298</v>
      </c>
    </row>
    <row r="4393" spans="1:13" x14ac:dyDescent="0.35">
      <c r="A4393" s="99">
        <v>159.4</v>
      </c>
      <c r="B4393" s="99">
        <v>37</v>
      </c>
      <c r="C4393" s="99" t="s">
        <v>278</v>
      </c>
      <c r="D4393" s="99">
        <v>12662</v>
      </c>
      <c r="E4393" s="99" t="s">
        <v>61</v>
      </c>
      <c r="F4393" s="99">
        <v>0.12</v>
      </c>
      <c r="G4393" s="99" t="s">
        <v>287</v>
      </c>
      <c r="H4393" s="99" t="s">
        <v>60</v>
      </c>
      <c r="I4393" s="99" t="s">
        <v>59</v>
      </c>
      <c r="J4393" s="99" t="s">
        <v>264</v>
      </c>
      <c r="K4393" s="99">
        <v>12843</v>
      </c>
      <c r="L4393" s="99">
        <v>19042</v>
      </c>
      <c r="M4393" s="99">
        <v>0.67445646465707298</v>
      </c>
    </row>
    <row r="4394" spans="1:13" x14ac:dyDescent="0.35">
      <c r="A4394" s="99">
        <v>162.4</v>
      </c>
      <c r="B4394" s="99">
        <v>37</v>
      </c>
      <c r="C4394" s="99" t="s">
        <v>278</v>
      </c>
      <c r="D4394" s="99">
        <v>12713</v>
      </c>
      <c r="E4394" s="99" t="s">
        <v>61</v>
      </c>
      <c r="F4394" s="99">
        <v>0.12</v>
      </c>
      <c r="G4394" s="99" t="s">
        <v>287</v>
      </c>
      <c r="H4394" s="99" t="s">
        <v>60</v>
      </c>
      <c r="I4394" s="99" t="s">
        <v>59</v>
      </c>
      <c r="J4394" s="99" t="s">
        <v>264</v>
      </c>
      <c r="K4394" s="99">
        <v>12843</v>
      </c>
      <c r="L4394" s="99">
        <v>19042</v>
      </c>
      <c r="M4394" s="99">
        <v>0.67445646465707298</v>
      </c>
    </row>
    <row r="4395" spans="1:13" x14ac:dyDescent="0.35">
      <c r="A4395" s="99">
        <v>165.4</v>
      </c>
      <c r="B4395" s="99">
        <v>37</v>
      </c>
      <c r="C4395" s="99" t="s">
        <v>278</v>
      </c>
      <c r="D4395" s="99">
        <v>12802</v>
      </c>
      <c r="E4395" s="99" t="s">
        <v>61</v>
      </c>
      <c r="F4395" s="99">
        <v>0.12</v>
      </c>
      <c r="G4395" s="99" t="s">
        <v>287</v>
      </c>
      <c r="H4395" s="99" t="s">
        <v>60</v>
      </c>
      <c r="I4395" s="99" t="s">
        <v>59</v>
      </c>
      <c r="J4395" s="99" t="s">
        <v>264</v>
      </c>
      <c r="K4395" s="99">
        <v>12843</v>
      </c>
      <c r="L4395" s="99">
        <v>19042</v>
      </c>
      <c r="M4395" s="99">
        <v>0.67445646465707298</v>
      </c>
    </row>
    <row r="4396" spans="1:13" x14ac:dyDescent="0.35">
      <c r="A4396" s="99">
        <v>168.4</v>
      </c>
      <c r="B4396" s="99">
        <v>37</v>
      </c>
      <c r="C4396" s="99" t="s">
        <v>278</v>
      </c>
      <c r="D4396" s="99">
        <v>12672</v>
      </c>
      <c r="E4396" s="99" t="s">
        <v>61</v>
      </c>
      <c r="F4396" s="99">
        <v>0.12</v>
      </c>
      <c r="G4396" s="99" t="s">
        <v>287</v>
      </c>
      <c r="H4396" s="99" t="s">
        <v>60</v>
      </c>
      <c r="I4396" s="99" t="s">
        <v>59</v>
      </c>
      <c r="J4396" s="99" t="s">
        <v>264</v>
      </c>
      <c r="K4396" s="99">
        <v>12843</v>
      </c>
      <c r="L4396" s="99">
        <v>19042</v>
      </c>
      <c r="M4396" s="99">
        <v>0.67445646465707298</v>
      </c>
    </row>
    <row r="4397" spans="1:13" x14ac:dyDescent="0.35">
      <c r="A4397" s="99">
        <v>171.4</v>
      </c>
      <c r="B4397" s="99">
        <v>37</v>
      </c>
      <c r="C4397" s="99" t="s">
        <v>278</v>
      </c>
      <c r="D4397" s="99">
        <v>12749</v>
      </c>
      <c r="E4397" s="99" t="s">
        <v>61</v>
      </c>
      <c r="F4397" s="99">
        <v>0.12</v>
      </c>
      <c r="G4397" s="99" t="s">
        <v>287</v>
      </c>
      <c r="H4397" s="99" t="s">
        <v>60</v>
      </c>
      <c r="I4397" s="99" t="s">
        <v>59</v>
      </c>
      <c r="J4397" s="99" t="s">
        <v>264</v>
      </c>
      <c r="K4397" s="99">
        <v>12843</v>
      </c>
      <c r="L4397" s="99">
        <v>19042</v>
      </c>
      <c r="M4397" s="99">
        <v>0.67445646465707298</v>
      </c>
    </row>
    <row r="4398" spans="1:13" x14ac:dyDescent="0.35">
      <c r="A4398" s="99">
        <v>174.4</v>
      </c>
      <c r="B4398" s="99">
        <v>37</v>
      </c>
      <c r="C4398" s="99" t="s">
        <v>278</v>
      </c>
      <c r="D4398" s="99">
        <v>12813</v>
      </c>
      <c r="E4398" s="99" t="s">
        <v>61</v>
      </c>
      <c r="F4398" s="99">
        <v>0.12</v>
      </c>
      <c r="G4398" s="99" t="s">
        <v>287</v>
      </c>
      <c r="H4398" s="99" t="s">
        <v>60</v>
      </c>
      <c r="I4398" s="99" t="s">
        <v>59</v>
      </c>
      <c r="J4398" s="99" t="s">
        <v>264</v>
      </c>
      <c r="K4398" s="99">
        <v>12843</v>
      </c>
      <c r="L4398" s="99">
        <v>19042</v>
      </c>
      <c r="M4398" s="99">
        <v>0.67445646465707298</v>
      </c>
    </row>
    <row r="4399" spans="1:13" x14ac:dyDescent="0.35">
      <c r="A4399" s="99">
        <v>177.4</v>
      </c>
      <c r="B4399" s="99">
        <v>36.9</v>
      </c>
      <c r="C4399" s="99" t="s">
        <v>278</v>
      </c>
      <c r="D4399" s="99">
        <v>12673</v>
      </c>
      <c r="E4399" s="99" t="s">
        <v>61</v>
      </c>
      <c r="F4399" s="99">
        <v>0.12</v>
      </c>
      <c r="G4399" s="99" t="s">
        <v>287</v>
      </c>
      <c r="H4399" s="99" t="s">
        <v>60</v>
      </c>
      <c r="I4399" s="99" t="s">
        <v>59</v>
      </c>
      <c r="J4399" s="99" t="s">
        <v>264</v>
      </c>
      <c r="K4399" s="99">
        <v>12843</v>
      </c>
      <c r="L4399" s="99">
        <v>19042</v>
      </c>
      <c r="M4399" s="99">
        <v>0.67445646465707298</v>
      </c>
    </row>
    <row r="4400" spans="1:13" x14ac:dyDescent="0.35">
      <c r="A4400" s="99">
        <v>180.4</v>
      </c>
      <c r="B4400" s="99">
        <v>37</v>
      </c>
      <c r="C4400" s="99" t="s">
        <v>278</v>
      </c>
      <c r="D4400" s="99">
        <v>12761</v>
      </c>
      <c r="E4400" s="99" t="s">
        <v>61</v>
      </c>
      <c r="F4400" s="99">
        <v>0.12</v>
      </c>
      <c r="G4400" s="99" t="s">
        <v>287</v>
      </c>
      <c r="H4400" s="99" t="s">
        <v>60</v>
      </c>
      <c r="I4400" s="99" t="s">
        <v>59</v>
      </c>
      <c r="J4400" s="99" t="s">
        <v>264</v>
      </c>
      <c r="K4400" s="99">
        <v>12843</v>
      </c>
      <c r="L4400" s="99">
        <v>19042</v>
      </c>
      <c r="M4400" s="99">
        <v>0.67445646465707298</v>
      </c>
    </row>
    <row r="4401" spans="1:13" x14ac:dyDescent="0.35">
      <c r="A4401" s="99">
        <v>183.4</v>
      </c>
      <c r="B4401" s="99">
        <v>37</v>
      </c>
      <c r="C4401" s="99" t="s">
        <v>278</v>
      </c>
      <c r="D4401" s="99">
        <v>12613</v>
      </c>
      <c r="E4401" s="99" t="s">
        <v>61</v>
      </c>
      <c r="F4401" s="99">
        <v>0.12</v>
      </c>
      <c r="G4401" s="99" t="s">
        <v>287</v>
      </c>
      <c r="H4401" s="99" t="s">
        <v>60</v>
      </c>
      <c r="I4401" s="99" t="s">
        <v>59</v>
      </c>
      <c r="J4401" s="99" t="s">
        <v>264</v>
      </c>
      <c r="K4401" s="99">
        <v>12843</v>
      </c>
      <c r="L4401" s="99">
        <v>19042</v>
      </c>
      <c r="M4401" s="99">
        <v>0.67445646465707298</v>
      </c>
    </row>
    <row r="4402" spans="1:13" x14ac:dyDescent="0.35">
      <c r="A4402" s="99">
        <v>186.4</v>
      </c>
      <c r="B4402" s="99">
        <v>37</v>
      </c>
      <c r="C4402" s="99" t="s">
        <v>278</v>
      </c>
      <c r="D4402" s="99">
        <v>12783</v>
      </c>
      <c r="E4402" s="99" t="s">
        <v>61</v>
      </c>
      <c r="F4402" s="99">
        <v>0.12</v>
      </c>
      <c r="G4402" s="99" t="s">
        <v>287</v>
      </c>
      <c r="H4402" s="99" t="s">
        <v>60</v>
      </c>
      <c r="I4402" s="99" t="s">
        <v>59</v>
      </c>
      <c r="J4402" s="99" t="s">
        <v>264</v>
      </c>
      <c r="K4402" s="99">
        <v>12843</v>
      </c>
      <c r="L4402" s="99">
        <v>19042</v>
      </c>
      <c r="M4402" s="99">
        <v>0.67445646465707298</v>
      </c>
    </row>
    <row r="4403" spans="1:13" x14ac:dyDescent="0.35">
      <c r="A4403" s="99">
        <v>189.4</v>
      </c>
      <c r="B4403" s="99">
        <v>37</v>
      </c>
      <c r="C4403" s="99" t="s">
        <v>278</v>
      </c>
      <c r="D4403" s="99">
        <v>12774</v>
      </c>
      <c r="E4403" s="99" t="s">
        <v>61</v>
      </c>
      <c r="F4403" s="99">
        <v>0.12</v>
      </c>
      <c r="G4403" s="99" t="s">
        <v>287</v>
      </c>
      <c r="H4403" s="99" t="s">
        <v>60</v>
      </c>
      <c r="I4403" s="99" t="s">
        <v>59</v>
      </c>
      <c r="J4403" s="99" t="s">
        <v>264</v>
      </c>
      <c r="K4403" s="99">
        <v>12843</v>
      </c>
      <c r="L4403" s="99">
        <v>19042</v>
      </c>
      <c r="M4403" s="99">
        <v>0.67445646465707298</v>
      </c>
    </row>
    <row r="4404" spans="1:13" x14ac:dyDescent="0.35">
      <c r="A4404" s="99">
        <v>192.4</v>
      </c>
      <c r="B4404" s="99">
        <v>37</v>
      </c>
      <c r="C4404" s="99" t="s">
        <v>278</v>
      </c>
      <c r="D4404" s="99">
        <v>12800</v>
      </c>
      <c r="E4404" s="99" t="s">
        <v>61</v>
      </c>
      <c r="F4404" s="99">
        <v>0.12</v>
      </c>
      <c r="G4404" s="99" t="s">
        <v>287</v>
      </c>
      <c r="H4404" s="99" t="s">
        <v>60</v>
      </c>
      <c r="I4404" s="99" t="s">
        <v>59</v>
      </c>
      <c r="J4404" s="99" t="s">
        <v>264</v>
      </c>
      <c r="K4404" s="99">
        <v>12843</v>
      </c>
      <c r="L4404" s="99">
        <v>19042</v>
      </c>
      <c r="M4404" s="99">
        <v>0.67445646465707298</v>
      </c>
    </row>
    <row r="4405" spans="1:13" x14ac:dyDescent="0.35">
      <c r="A4405" s="99">
        <v>195.4</v>
      </c>
      <c r="B4405" s="99">
        <v>37</v>
      </c>
      <c r="C4405" s="99" t="s">
        <v>278</v>
      </c>
      <c r="D4405" s="99">
        <v>12757</v>
      </c>
      <c r="E4405" s="99" t="s">
        <v>61</v>
      </c>
      <c r="F4405" s="99">
        <v>0.12</v>
      </c>
      <c r="G4405" s="99" t="s">
        <v>287</v>
      </c>
      <c r="H4405" s="99" t="s">
        <v>60</v>
      </c>
      <c r="I4405" s="99" t="s">
        <v>59</v>
      </c>
      <c r="J4405" s="99" t="s">
        <v>264</v>
      </c>
      <c r="K4405" s="99">
        <v>12843</v>
      </c>
      <c r="L4405" s="99">
        <v>19042</v>
      </c>
      <c r="M4405" s="99">
        <v>0.67445646465707298</v>
      </c>
    </row>
    <row r="4406" spans="1:13" x14ac:dyDescent="0.35">
      <c r="A4406" s="99">
        <v>198.4</v>
      </c>
      <c r="B4406" s="99">
        <v>37</v>
      </c>
      <c r="C4406" s="99" t="s">
        <v>278</v>
      </c>
      <c r="D4406" s="99">
        <v>12819</v>
      </c>
      <c r="E4406" s="99" t="s">
        <v>61</v>
      </c>
      <c r="F4406" s="99">
        <v>0.12</v>
      </c>
      <c r="G4406" s="99" t="s">
        <v>287</v>
      </c>
      <c r="H4406" s="99" t="s">
        <v>60</v>
      </c>
      <c r="I4406" s="99" t="s">
        <v>59</v>
      </c>
      <c r="J4406" s="99" t="s">
        <v>264</v>
      </c>
      <c r="K4406" s="99">
        <v>12843</v>
      </c>
      <c r="L4406" s="99">
        <v>19042</v>
      </c>
      <c r="M4406" s="99">
        <v>0.67445646465707298</v>
      </c>
    </row>
    <row r="4407" spans="1:13" x14ac:dyDescent="0.35">
      <c r="A4407" s="99">
        <v>201.4</v>
      </c>
      <c r="B4407" s="99">
        <v>37</v>
      </c>
      <c r="C4407" s="99" t="s">
        <v>278</v>
      </c>
      <c r="D4407" s="99">
        <v>12687</v>
      </c>
      <c r="E4407" s="99" t="s">
        <v>61</v>
      </c>
      <c r="F4407" s="99">
        <v>0.12</v>
      </c>
      <c r="G4407" s="99" t="s">
        <v>287</v>
      </c>
      <c r="H4407" s="99" t="s">
        <v>60</v>
      </c>
      <c r="I4407" s="99" t="s">
        <v>59</v>
      </c>
      <c r="J4407" s="99" t="s">
        <v>264</v>
      </c>
      <c r="K4407" s="99">
        <v>12843</v>
      </c>
      <c r="L4407" s="99">
        <v>19042</v>
      </c>
      <c r="M4407" s="99">
        <v>0.67445646465707298</v>
      </c>
    </row>
    <row r="4408" spans="1:13" x14ac:dyDescent="0.35">
      <c r="A4408" s="99">
        <v>204.4</v>
      </c>
      <c r="B4408" s="99">
        <v>37</v>
      </c>
      <c r="C4408" s="99" t="s">
        <v>278</v>
      </c>
      <c r="D4408" s="99">
        <v>12780</v>
      </c>
      <c r="E4408" s="99" t="s">
        <v>61</v>
      </c>
      <c r="F4408" s="99">
        <v>0.12</v>
      </c>
      <c r="G4408" s="99" t="s">
        <v>287</v>
      </c>
      <c r="H4408" s="99" t="s">
        <v>60</v>
      </c>
      <c r="I4408" s="99" t="s">
        <v>59</v>
      </c>
      <c r="J4408" s="99" t="s">
        <v>264</v>
      </c>
      <c r="K4408" s="99">
        <v>12843</v>
      </c>
      <c r="L4408" s="99">
        <v>19042</v>
      </c>
      <c r="M4408" s="99">
        <v>0.67445646465707298</v>
      </c>
    </row>
    <row r="4409" spans="1:13" x14ac:dyDescent="0.35">
      <c r="A4409" s="99">
        <v>207.4</v>
      </c>
      <c r="B4409" s="99">
        <v>37</v>
      </c>
      <c r="C4409" s="99" t="s">
        <v>278</v>
      </c>
      <c r="D4409" s="99">
        <v>12784</v>
      </c>
      <c r="E4409" s="99" t="s">
        <v>61</v>
      </c>
      <c r="F4409" s="99">
        <v>0.12</v>
      </c>
      <c r="G4409" s="99" t="s">
        <v>287</v>
      </c>
      <c r="H4409" s="99" t="s">
        <v>60</v>
      </c>
      <c r="I4409" s="99" t="s">
        <v>59</v>
      </c>
      <c r="J4409" s="99" t="s">
        <v>264</v>
      </c>
      <c r="K4409" s="99">
        <v>12843</v>
      </c>
      <c r="L4409" s="99">
        <v>19042</v>
      </c>
      <c r="M4409" s="99">
        <v>0.67445646465707298</v>
      </c>
    </row>
    <row r="4410" spans="1:13" x14ac:dyDescent="0.35">
      <c r="A4410" s="99">
        <v>210.4</v>
      </c>
      <c r="B4410" s="99">
        <v>37</v>
      </c>
      <c r="C4410" s="99" t="s">
        <v>278</v>
      </c>
      <c r="D4410" s="99">
        <v>12672</v>
      </c>
      <c r="E4410" s="99" t="s">
        <v>61</v>
      </c>
      <c r="F4410" s="99">
        <v>0.12</v>
      </c>
      <c r="G4410" s="99" t="s">
        <v>287</v>
      </c>
      <c r="H4410" s="99" t="s">
        <v>60</v>
      </c>
      <c r="I4410" s="99" t="s">
        <v>59</v>
      </c>
      <c r="J4410" s="99" t="s">
        <v>264</v>
      </c>
      <c r="K4410" s="99">
        <v>12843</v>
      </c>
      <c r="L4410" s="99">
        <v>19042</v>
      </c>
      <c r="M4410" s="99">
        <v>0.67445646465707298</v>
      </c>
    </row>
    <row r="4411" spans="1:13" x14ac:dyDescent="0.35">
      <c r="A4411" s="99">
        <v>213.4</v>
      </c>
      <c r="B4411" s="99">
        <v>37</v>
      </c>
      <c r="C4411" s="99" t="s">
        <v>278</v>
      </c>
      <c r="D4411" s="99">
        <v>12833</v>
      </c>
      <c r="E4411" s="99" t="s">
        <v>61</v>
      </c>
      <c r="F4411" s="99">
        <v>0.12</v>
      </c>
      <c r="G4411" s="99" t="s">
        <v>287</v>
      </c>
      <c r="H4411" s="99" t="s">
        <v>60</v>
      </c>
      <c r="I4411" s="99" t="s">
        <v>59</v>
      </c>
      <c r="J4411" s="99" t="s">
        <v>264</v>
      </c>
      <c r="K4411" s="99">
        <v>12843</v>
      </c>
      <c r="L4411" s="99">
        <v>19042</v>
      </c>
      <c r="M4411" s="99">
        <v>0.67445646465707298</v>
      </c>
    </row>
    <row r="4412" spans="1:13" x14ac:dyDescent="0.35">
      <c r="A4412" s="99">
        <v>216.4</v>
      </c>
      <c r="B4412" s="99">
        <v>37</v>
      </c>
      <c r="C4412" s="99" t="s">
        <v>278</v>
      </c>
      <c r="D4412" s="99">
        <v>12682</v>
      </c>
      <c r="E4412" s="99" t="s">
        <v>61</v>
      </c>
      <c r="F4412" s="99">
        <v>0.12</v>
      </c>
      <c r="G4412" s="99" t="s">
        <v>287</v>
      </c>
      <c r="H4412" s="99" t="s">
        <v>60</v>
      </c>
      <c r="I4412" s="99" t="s">
        <v>59</v>
      </c>
      <c r="J4412" s="99" t="s">
        <v>264</v>
      </c>
      <c r="K4412" s="99">
        <v>12843</v>
      </c>
      <c r="L4412" s="99">
        <v>19042</v>
      </c>
      <c r="M4412" s="99">
        <v>0.67445646465707298</v>
      </c>
    </row>
    <row r="4413" spans="1:13" x14ac:dyDescent="0.35">
      <c r="A4413" s="99">
        <v>219.4</v>
      </c>
      <c r="B4413" s="99">
        <v>37</v>
      </c>
      <c r="C4413" s="99" t="s">
        <v>278</v>
      </c>
      <c r="D4413" s="99">
        <v>12726</v>
      </c>
      <c r="E4413" s="99" t="s">
        <v>61</v>
      </c>
      <c r="F4413" s="99">
        <v>0.12</v>
      </c>
      <c r="G4413" s="99" t="s">
        <v>287</v>
      </c>
      <c r="H4413" s="99" t="s">
        <v>60</v>
      </c>
      <c r="I4413" s="99" t="s">
        <v>59</v>
      </c>
      <c r="J4413" s="99" t="s">
        <v>264</v>
      </c>
      <c r="K4413" s="99">
        <v>12843</v>
      </c>
      <c r="L4413" s="99">
        <v>19042</v>
      </c>
      <c r="M4413" s="99">
        <v>0.67445646465707298</v>
      </c>
    </row>
    <row r="4414" spans="1:13" x14ac:dyDescent="0.35">
      <c r="A4414" s="99">
        <v>222.4</v>
      </c>
      <c r="B4414" s="99">
        <v>37</v>
      </c>
      <c r="C4414" s="99" t="s">
        <v>278</v>
      </c>
      <c r="D4414" s="99">
        <v>12561</v>
      </c>
      <c r="E4414" s="99" t="s">
        <v>61</v>
      </c>
      <c r="F4414" s="99">
        <v>0.12</v>
      </c>
      <c r="G4414" s="99" t="s">
        <v>287</v>
      </c>
      <c r="H4414" s="99" t="s">
        <v>60</v>
      </c>
      <c r="I4414" s="99" t="s">
        <v>59</v>
      </c>
      <c r="J4414" s="99" t="s">
        <v>264</v>
      </c>
      <c r="K4414" s="99">
        <v>12843</v>
      </c>
      <c r="L4414" s="99">
        <v>19042</v>
      </c>
      <c r="M4414" s="99">
        <v>0.67445646465707298</v>
      </c>
    </row>
    <row r="4415" spans="1:13" x14ac:dyDescent="0.35">
      <c r="A4415" s="99">
        <v>225.4</v>
      </c>
      <c r="B4415" s="99">
        <v>37</v>
      </c>
      <c r="C4415" s="99" t="s">
        <v>278</v>
      </c>
      <c r="D4415" s="99">
        <v>12674</v>
      </c>
      <c r="E4415" s="99" t="s">
        <v>61</v>
      </c>
      <c r="F4415" s="99">
        <v>0.12</v>
      </c>
      <c r="G4415" s="99" t="s">
        <v>287</v>
      </c>
      <c r="H4415" s="99" t="s">
        <v>60</v>
      </c>
      <c r="I4415" s="99" t="s">
        <v>59</v>
      </c>
      <c r="J4415" s="99" t="s">
        <v>264</v>
      </c>
      <c r="K4415" s="99">
        <v>12843</v>
      </c>
      <c r="L4415" s="99">
        <v>19042</v>
      </c>
      <c r="M4415" s="99">
        <v>0.67445646465707298</v>
      </c>
    </row>
    <row r="4416" spans="1:13" x14ac:dyDescent="0.35">
      <c r="A4416" s="99">
        <v>228.4</v>
      </c>
      <c r="B4416" s="99">
        <v>37</v>
      </c>
      <c r="C4416" s="99" t="s">
        <v>278</v>
      </c>
      <c r="D4416" s="99">
        <v>12595</v>
      </c>
      <c r="E4416" s="99" t="s">
        <v>61</v>
      </c>
      <c r="F4416" s="99">
        <v>0.12</v>
      </c>
      <c r="G4416" s="99" t="s">
        <v>287</v>
      </c>
      <c r="H4416" s="99" t="s">
        <v>60</v>
      </c>
      <c r="I4416" s="99" t="s">
        <v>59</v>
      </c>
      <c r="J4416" s="99" t="s">
        <v>264</v>
      </c>
      <c r="K4416" s="99">
        <v>12843</v>
      </c>
      <c r="L4416" s="99">
        <v>19042</v>
      </c>
      <c r="M4416" s="99">
        <v>0.67445646465707298</v>
      </c>
    </row>
    <row r="4417" spans="1:13" x14ac:dyDescent="0.35">
      <c r="A4417" s="99">
        <v>231.4</v>
      </c>
      <c r="B4417" s="99">
        <v>37</v>
      </c>
      <c r="C4417" s="99" t="s">
        <v>278</v>
      </c>
      <c r="D4417" s="99">
        <v>12621</v>
      </c>
      <c r="E4417" s="99" t="s">
        <v>61</v>
      </c>
      <c r="F4417" s="99">
        <v>0.12</v>
      </c>
      <c r="G4417" s="99" t="s">
        <v>287</v>
      </c>
      <c r="H4417" s="99" t="s">
        <v>60</v>
      </c>
      <c r="I4417" s="99" t="s">
        <v>59</v>
      </c>
      <c r="J4417" s="99" t="s">
        <v>264</v>
      </c>
      <c r="K4417" s="99">
        <v>12843</v>
      </c>
      <c r="L4417" s="99">
        <v>19042</v>
      </c>
      <c r="M4417" s="99">
        <v>0.67445646465707298</v>
      </c>
    </row>
    <row r="4418" spans="1:13" x14ac:dyDescent="0.35">
      <c r="A4418" s="99">
        <v>234.4</v>
      </c>
      <c r="B4418" s="99">
        <v>37</v>
      </c>
      <c r="C4418" s="99" t="s">
        <v>278</v>
      </c>
      <c r="D4418" s="99">
        <v>12730</v>
      </c>
      <c r="E4418" s="99" t="s">
        <v>61</v>
      </c>
      <c r="F4418" s="99">
        <v>0.12</v>
      </c>
      <c r="G4418" s="99" t="s">
        <v>287</v>
      </c>
      <c r="H4418" s="99" t="s">
        <v>60</v>
      </c>
      <c r="I4418" s="99" t="s">
        <v>59</v>
      </c>
      <c r="J4418" s="99" t="s">
        <v>264</v>
      </c>
      <c r="K4418" s="99">
        <v>12843</v>
      </c>
      <c r="L4418" s="99">
        <v>19042</v>
      </c>
      <c r="M4418" s="99">
        <v>0.67445646465707298</v>
      </c>
    </row>
    <row r="4419" spans="1:13" x14ac:dyDescent="0.35">
      <c r="A4419" s="99">
        <v>237.4</v>
      </c>
      <c r="B4419" s="99">
        <v>37</v>
      </c>
      <c r="C4419" s="99" t="s">
        <v>278</v>
      </c>
      <c r="D4419" s="99">
        <v>12540</v>
      </c>
      <c r="E4419" s="99" t="s">
        <v>61</v>
      </c>
      <c r="F4419" s="99">
        <v>0.12</v>
      </c>
      <c r="G4419" s="99" t="s">
        <v>287</v>
      </c>
      <c r="H4419" s="99" t="s">
        <v>60</v>
      </c>
      <c r="I4419" s="99" t="s">
        <v>59</v>
      </c>
      <c r="J4419" s="99" t="s">
        <v>264</v>
      </c>
      <c r="K4419" s="99">
        <v>12843</v>
      </c>
      <c r="L4419" s="99">
        <v>19042</v>
      </c>
      <c r="M4419" s="99">
        <v>0.67445646465707298</v>
      </c>
    </row>
    <row r="4420" spans="1:13" x14ac:dyDescent="0.35">
      <c r="A4420" s="99">
        <v>240.4</v>
      </c>
      <c r="B4420" s="99">
        <v>37</v>
      </c>
      <c r="C4420" s="99" t="s">
        <v>278</v>
      </c>
      <c r="D4420" s="99">
        <v>12528</v>
      </c>
      <c r="E4420" s="99" t="s">
        <v>61</v>
      </c>
      <c r="F4420" s="99">
        <v>0.12</v>
      </c>
      <c r="G4420" s="99" t="s">
        <v>287</v>
      </c>
      <c r="H4420" s="99" t="s">
        <v>60</v>
      </c>
      <c r="I4420" s="99" t="s">
        <v>59</v>
      </c>
      <c r="J4420" s="99" t="s">
        <v>264</v>
      </c>
      <c r="K4420" s="99">
        <v>12843</v>
      </c>
      <c r="L4420" s="99">
        <v>19042</v>
      </c>
      <c r="M4420" s="99">
        <v>0.67445646465707298</v>
      </c>
    </row>
    <row r="4421" spans="1:13" x14ac:dyDescent="0.35">
      <c r="A4421" s="99">
        <v>243.4</v>
      </c>
      <c r="B4421" s="99">
        <v>37</v>
      </c>
      <c r="C4421" s="99" t="s">
        <v>278</v>
      </c>
      <c r="D4421" s="99">
        <v>12437</v>
      </c>
      <c r="E4421" s="99" t="s">
        <v>61</v>
      </c>
      <c r="F4421" s="99">
        <v>0.12</v>
      </c>
      <c r="G4421" s="99" t="s">
        <v>287</v>
      </c>
      <c r="H4421" s="99" t="s">
        <v>60</v>
      </c>
      <c r="I4421" s="99" t="s">
        <v>59</v>
      </c>
      <c r="J4421" s="99" t="s">
        <v>264</v>
      </c>
      <c r="K4421" s="99">
        <v>12843</v>
      </c>
      <c r="L4421" s="99">
        <v>19042</v>
      </c>
      <c r="M4421" s="99">
        <v>0.67445646465707298</v>
      </c>
    </row>
    <row r="4422" spans="1:13" x14ac:dyDescent="0.35">
      <c r="A4422" s="99">
        <v>246.4</v>
      </c>
      <c r="B4422" s="99">
        <v>37</v>
      </c>
      <c r="C4422" s="99" t="s">
        <v>278</v>
      </c>
      <c r="D4422" s="99">
        <v>12488</v>
      </c>
      <c r="E4422" s="99" t="s">
        <v>61</v>
      </c>
      <c r="F4422" s="99">
        <v>0.12</v>
      </c>
      <c r="G4422" s="99" t="s">
        <v>287</v>
      </c>
      <c r="H4422" s="99" t="s">
        <v>60</v>
      </c>
      <c r="I4422" s="99" t="s">
        <v>59</v>
      </c>
      <c r="J4422" s="99" t="s">
        <v>264</v>
      </c>
      <c r="K4422" s="99">
        <v>12843</v>
      </c>
      <c r="L4422" s="99">
        <v>19042</v>
      </c>
      <c r="M4422" s="99">
        <v>0.67445646465707298</v>
      </c>
    </row>
    <row r="4423" spans="1:13" x14ac:dyDescent="0.35">
      <c r="A4423" s="99">
        <v>249.4</v>
      </c>
      <c r="B4423" s="99">
        <v>37</v>
      </c>
      <c r="C4423" s="99" t="s">
        <v>278</v>
      </c>
      <c r="D4423" s="99">
        <v>12465</v>
      </c>
      <c r="E4423" s="99" t="s">
        <v>61</v>
      </c>
      <c r="F4423" s="99">
        <v>0.12</v>
      </c>
      <c r="G4423" s="99" t="s">
        <v>287</v>
      </c>
      <c r="H4423" s="99" t="s">
        <v>60</v>
      </c>
      <c r="I4423" s="99" t="s">
        <v>59</v>
      </c>
      <c r="J4423" s="99" t="s">
        <v>264</v>
      </c>
      <c r="K4423" s="99">
        <v>12843</v>
      </c>
      <c r="L4423" s="99">
        <v>19042</v>
      </c>
      <c r="M4423" s="99">
        <v>0.67445646465707298</v>
      </c>
    </row>
    <row r="4424" spans="1:13" x14ac:dyDescent="0.35">
      <c r="A4424" s="99">
        <v>252.4</v>
      </c>
      <c r="B4424" s="99">
        <v>37</v>
      </c>
      <c r="C4424" s="99" t="s">
        <v>278</v>
      </c>
      <c r="D4424" s="99">
        <v>12468</v>
      </c>
      <c r="E4424" s="99" t="s">
        <v>61</v>
      </c>
      <c r="F4424" s="99">
        <v>0.12</v>
      </c>
      <c r="G4424" s="99" t="s">
        <v>287</v>
      </c>
      <c r="H4424" s="99" t="s">
        <v>60</v>
      </c>
      <c r="I4424" s="99" t="s">
        <v>59</v>
      </c>
      <c r="J4424" s="99" t="s">
        <v>264</v>
      </c>
      <c r="K4424" s="99">
        <v>12843</v>
      </c>
      <c r="L4424" s="99">
        <v>19042</v>
      </c>
      <c r="M4424" s="99">
        <v>0.67445646465707298</v>
      </c>
    </row>
    <row r="4425" spans="1:13" x14ac:dyDescent="0.35">
      <c r="A4425" s="99">
        <v>255.4</v>
      </c>
      <c r="B4425" s="99">
        <v>37</v>
      </c>
      <c r="C4425" s="99" t="s">
        <v>278</v>
      </c>
      <c r="D4425" s="99">
        <v>12497</v>
      </c>
      <c r="E4425" s="99" t="s">
        <v>61</v>
      </c>
      <c r="F4425" s="99">
        <v>0.12</v>
      </c>
      <c r="G4425" s="99" t="s">
        <v>287</v>
      </c>
      <c r="H4425" s="99" t="s">
        <v>60</v>
      </c>
      <c r="I4425" s="99" t="s">
        <v>59</v>
      </c>
      <c r="J4425" s="99" t="s">
        <v>264</v>
      </c>
      <c r="K4425" s="99">
        <v>12843</v>
      </c>
      <c r="L4425" s="99">
        <v>19042</v>
      </c>
      <c r="M4425" s="99">
        <v>0.67445646465707298</v>
      </c>
    </row>
    <row r="4426" spans="1:13" x14ac:dyDescent="0.35">
      <c r="A4426" s="99">
        <v>258.39999999999998</v>
      </c>
      <c r="B4426" s="99">
        <v>37</v>
      </c>
      <c r="C4426" s="99" t="s">
        <v>278</v>
      </c>
      <c r="D4426" s="99">
        <v>12368</v>
      </c>
      <c r="E4426" s="99" t="s">
        <v>61</v>
      </c>
      <c r="F4426" s="99">
        <v>0.12</v>
      </c>
      <c r="G4426" s="99" t="s">
        <v>287</v>
      </c>
      <c r="H4426" s="99" t="s">
        <v>60</v>
      </c>
      <c r="I4426" s="99" t="s">
        <v>59</v>
      </c>
      <c r="J4426" s="99" t="s">
        <v>264</v>
      </c>
      <c r="K4426" s="99">
        <v>12843</v>
      </c>
      <c r="L4426" s="99">
        <v>19042</v>
      </c>
      <c r="M4426" s="99">
        <v>0.67445646465707298</v>
      </c>
    </row>
    <row r="4427" spans="1:13" x14ac:dyDescent="0.35">
      <c r="A4427" s="99">
        <v>261.39999999999998</v>
      </c>
      <c r="B4427" s="99">
        <v>37</v>
      </c>
      <c r="C4427" s="99" t="s">
        <v>278</v>
      </c>
      <c r="D4427" s="99">
        <v>12692</v>
      </c>
      <c r="E4427" s="99" t="s">
        <v>61</v>
      </c>
      <c r="F4427" s="99">
        <v>0.12</v>
      </c>
      <c r="G4427" s="99" t="s">
        <v>287</v>
      </c>
      <c r="H4427" s="99" t="s">
        <v>60</v>
      </c>
      <c r="I4427" s="99" t="s">
        <v>59</v>
      </c>
      <c r="J4427" s="99" t="s">
        <v>264</v>
      </c>
      <c r="K4427" s="99">
        <v>12843</v>
      </c>
      <c r="L4427" s="99">
        <v>19042</v>
      </c>
      <c r="M4427" s="99">
        <v>0.67445646465707298</v>
      </c>
    </row>
    <row r="4428" spans="1:13" x14ac:dyDescent="0.35">
      <c r="A4428" s="99">
        <v>264.39999999999998</v>
      </c>
      <c r="B4428" s="99">
        <v>37</v>
      </c>
      <c r="C4428" s="99" t="s">
        <v>278</v>
      </c>
      <c r="D4428" s="99">
        <v>12472</v>
      </c>
      <c r="E4428" s="99" t="s">
        <v>61</v>
      </c>
      <c r="F4428" s="99">
        <v>0.12</v>
      </c>
      <c r="G4428" s="99" t="s">
        <v>287</v>
      </c>
      <c r="H4428" s="99" t="s">
        <v>60</v>
      </c>
      <c r="I4428" s="99" t="s">
        <v>59</v>
      </c>
      <c r="J4428" s="99" t="s">
        <v>264</v>
      </c>
      <c r="K4428" s="99">
        <v>12843</v>
      </c>
      <c r="L4428" s="99">
        <v>19042</v>
      </c>
      <c r="M4428" s="99">
        <v>0.67445646465707298</v>
      </c>
    </row>
    <row r="4429" spans="1:13" x14ac:dyDescent="0.35">
      <c r="A4429" s="99">
        <v>267.39999999999998</v>
      </c>
      <c r="B4429" s="99">
        <v>37</v>
      </c>
      <c r="C4429" s="99" t="s">
        <v>278</v>
      </c>
      <c r="D4429" s="99">
        <v>12527</v>
      </c>
      <c r="E4429" s="99" t="s">
        <v>61</v>
      </c>
      <c r="F4429" s="99">
        <v>0.12</v>
      </c>
      <c r="G4429" s="99" t="s">
        <v>287</v>
      </c>
      <c r="H4429" s="99" t="s">
        <v>60</v>
      </c>
      <c r="I4429" s="99" t="s">
        <v>59</v>
      </c>
      <c r="J4429" s="99" t="s">
        <v>264</v>
      </c>
      <c r="K4429" s="99">
        <v>12843</v>
      </c>
      <c r="L4429" s="99">
        <v>19042</v>
      </c>
      <c r="M4429" s="99">
        <v>0.67445646465707298</v>
      </c>
    </row>
    <row r="4430" spans="1:13" x14ac:dyDescent="0.35">
      <c r="A4430" s="99">
        <v>270.39999999999998</v>
      </c>
      <c r="B4430" s="99">
        <v>37</v>
      </c>
      <c r="C4430" s="99" t="s">
        <v>278</v>
      </c>
      <c r="D4430" s="99">
        <v>12430</v>
      </c>
      <c r="E4430" s="99" t="s">
        <v>61</v>
      </c>
      <c r="F4430" s="99">
        <v>0.12</v>
      </c>
      <c r="G4430" s="99" t="s">
        <v>287</v>
      </c>
      <c r="H4430" s="99" t="s">
        <v>60</v>
      </c>
      <c r="I4430" s="99" t="s">
        <v>59</v>
      </c>
      <c r="J4430" s="99" t="s">
        <v>264</v>
      </c>
      <c r="K4430" s="99">
        <v>12843</v>
      </c>
      <c r="L4430" s="99">
        <v>19042</v>
      </c>
      <c r="M4430" s="99">
        <v>0.67445646465707298</v>
      </c>
    </row>
    <row r="4431" spans="1:13" x14ac:dyDescent="0.35">
      <c r="A4431" s="99">
        <v>273.39999999999998</v>
      </c>
      <c r="B4431" s="99">
        <v>37</v>
      </c>
      <c r="C4431" s="99" t="s">
        <v>278</v>
      </c>
      <c r="D4431" s="99">
        <v>12295</v>
      </c>
      <c r="E4431" s="99" t="s">
        <v>61</v>
      </c>
      <c r="F4431" s="99">
        <v>0.12</v>
      </c>
      <c r="G4431" s="99" t="s">
        <v>287</v>
      </c>
      <c r="H4431" s="99" t="s">
        <v>60</v>
      </c>
      <c r="I4431" s="99" t="s">
        <v>59</v>
      </c>
      <c r="J4431" s="99" t="s">
        <v>264</v>
      </c>
      <c r="K4431" s="99">
        <v>12843</v>
      </c>
      <c r="L4431" s="99">
        <v>19042</v>
      </c>
      <c r="M4431" s="99">
        <v>0.67445646465707298</v>
      </c>
    </row>
    <row r="4432" spans="1:13" x14ac:dyDescent="0.35">
      <c r="A4432" s="99">
        <v>276.39999999999998</v>
      </c>
      <c r="B4432" s="99">
        <v>37</v>
      </c>
      <c r="C4432" s="99" t="s">
        <v>278</v>
      </c>
      <c r="D4432" s="99">
        <v>12348</v>
      </c>
      <c r="E4432" s="99" t="s">
        <v>61</v>
      </c>
      <c r="F4432" s="99">
        <v>0.12</v>
      </c>
      <c r="G4432" s="99" t="s">
        <v>287</v>
      </c>
      <c r="H4432" s="99" t="s">
        <v>60</v>
      </c>
      <c r="I4432" s="99" t="s">
        <v>59</v>
      </c>
      <c r="J4432" s="99" t="s">
        <v>264</v>
      </c>
      <c r="K4432" s="99">
        <v>12843</v>
      </c>
      <c r="L4432" s="99">
        <v>19042</v>
      </c>
      <c r="M4432" s="99">
        <v>0.67445646465707298</v>
      </c>
    </row>
    <row r="4433" spans="1:13" x14ac:dyDescent="0.35">
      <c r="A4433" s="99">
        <v>279.39999999999998</v>
      </c>
      <c r="B4433" s="99">
        <v>37</v>
      </c>
      <c r="C4433" s="99" t="s">
        <v>278</v>
      </c>
      <c r="D4433" s="99">
        <v>12411</v>
      </c>
      <c r="E4433" s="99" t="s">
        <v>61</v>
      </c>
      <c r="F4433" s="99">
        <v>0.12</v>
      </c>
      <c r="G4433" s="99" t="s">
        <v>287</v>
      </c>
      <c r="H4433" s="99" t="s">
        <v>60</v>
      </c>
      <c r="I4433" s="99" t="s">
        <v>59</v>
      </c>
      <c r="J4433" s="99" t="s">
        <v>264</v>
      </c>
      <c r="K4433" s="99">
        <v>12843</v>
      </c>
      <c r="L4433" s="99">
        <v>19042</v>
      </c>
      <c r="M4433" s="99">
        <v>0.67445646465707298</v>
      </c>
    </row>
    <row r="4434" spans="1:13" x14ac:dyDescent="0.35">
      <c r="A4434" s="99">
        <v>282.39999999999998</v>
      </c>
      <c r="B4434" s="99">
        <v>37</v>
      </c>
      <c r="C4434" s="99" t="s">
        <v>278</v>
      </c>
      <c r="D4434" s="99">
        <v>12394</v>
      </c>
      <c r="E4434" s="99" t="s">
        <v>61</v>
      </c>
      <c r="F4434" s="99">
        <v>0.12</v>
      </c>
      <c r="G4434" s="99" t="s">
        <v>287</v>
      </c>
      <c r="H4434" s="99" t="s">
        <v>60</v>
      </c>
      <c r="I4434" s="99" t="s">
        <v>59</v>
      </c>
      <c r="J4434" s="99" t="s">
        <v>264</v>
      </c>
      <c r="K4434" s="99">
        <v>12843</v>
      </c>
      <c r="L4434" s="99">
        <v>19042</v>
      </c>
      <c r="M4434" s="99">
        <v>0.67445646465707298</v>
      </c>
    </row>
    <row r="4435" spans="1:13" x14ac:dyDescent="0.35">
      <c r="A4435" s="99">
        <v>285.39999999999998</v>
      </c>
      <c r="B4435" s="99">
        <v>37</v>
      </c>
      <c r="C4435" s="99" t="s">
        <v>278</v>
      </c>
      <c r="D4435" s="99">
        <v>12479</v>
      </c>
      <c r="E4435" s="99" t="s">
        <v>61</v>
      </c>
      <c r="F4435" s="99">
        <v>0.12</v>
      </c>
      <c r="G4435" s="99" t="s">
        <v>287</v>
      </c>
      <c r="H4435" s="99" t="s">
        <v>60</v>
      </c>
      <c r="I4435" s="99" t="s">
        <v>59</v>
      </c>
      <c r="J4435" s="99" t="s">
        <v>264</v>
      </c>
      <c r="K4435" s="99">
        <v>12843</v>
      </c>
      <c r="L4435" s="99">
        <v>19042</v>
      </c>
      <c r="M4435" s="99">
        <v>0.67445646465707298</v>
      </c>
    </row>
    <row r="4436" spans="1:13" x14ac:dyDescent="0.35">
      <c r="A4436" s="99">
        <v>288.39999999999998</v>
      </c>
      <c r="B4436" s="99">
        <v>37</v>
      </c>
      <c r="C4436" s="99" t="s">
        <v>278</v>
      </c>
      <c r="D4436" s="99">
        <v>12394</v>
      </c>
      <c r="E4436" s="99" t="s">
        <v>61</v>
      </c>
      <c r="F4436" s="99">
        <v>0.12</v>
      </c>
      <c r="G4436" s="99" t="s">
        <v>287</v>
      </c>
      <c r="H4436" s="99" t="s">
        <v>60</v>
      </c>
      <c r="I4436" s="99" t="s">
        <v>59</v>
      </c>
      <c r="J4436" s="99" t="s">
        <v>264</v>
      </c>
      <c r="K4436" s="99">
        <v>12843</v>
      </c>
      <c r="L4436" s="99">
        <v>19042</v>
      </c>
      <c r="M4436" s="99">
        <v>0.67445646465707298</v>
      </c>
    </row>
    <row r="4437" spans="1:13" x14ac:dyDescent="0.35">
      <c r="A4437" s="99">
        <v>291.39999999999998</v>
      </c>
      <c r="B4437" s="99">
        <v>37</v>
      </c>
      <c r="C4437" s="99" t="s">
        <v>278</v>
      </c>
      <c r="D4437" s="99">
        <v>12386</v>
      </c>
      <c r="E4437" s="99" t="s">
        <v>61</v>
      </c>
      <c r="F4437" s="99">
        <v>0.12</v>
      </c>
      <c r="G4437" s="99" t="s">
        <v>287</v>
      </c>
      <c r="H4437" s="99" t="s">
        <v>60</v>
      </c>
      <c r="I4437" s="99" t="s">
        <v>59</v>
      </c>
      <c r="J4437" s="99" t="s">
        <v>264</v>
      </c>
      <c r="K4437" s="99">
        <v>12843</v>
      </c>
      <c r="L4437" s="99">
        <v>19042</v>
      </c>
      <c r="M4437" s="99">
        <v>0.67445646465707298</v>
      </c>
    </row>
    <row r="4438" spans="1:13" x14ac:dyDescent="0.35">
      <c r="A4438" s="99">
        <v>294.39999999999998</v>
      </c>
      <c r="B4438" s="99">
        <v>37</v>
      </c>
      <c r="C4438" s="99" t="s">
        <v>278</v>
      </c>
      <c r="D4438" s="99">
        <v>12507</v>
      </c>
      <c r="E4438" s="99" t="s">
        <v>61</v>
      </c>
      <c r="F4438" s="99">
        <v>0.12</v>
      </c>
      <c r="G4438" s="99" t="s">
        <v>287</v>
      </c>
      <c r="H4438" s="99" t="s">
        <v>60</v>
      </c>
      <c r="I4438" s="99" t="s">
        <v>59</v>
      </c>
      <c r="J4438" s="99" t="s">
        <v>264</v>
      </c>
      <c r="K4438" s="99">
        <v>12843</v>
      </c>
      <c r="L4438" s="99">
        <v>19042</v>
      </c>
      <c r="M4438" s="99">
        <v>0.67445646465707298</v>
      </c>
    </row>
    <row r="4439" spans="1:13" x14ac:dyDescent="0.35">
      <c r="A4439" s="99">
        <v>297.39999999999998</v>
      </c>
      <c r="B4439" s="99">
        <v>37</v>
      </c>
      <c r="C4439" s="99" t="s">
        <v>278</v>
      </c>
      <c r="D4439" s="99">
        <v>12333</v>
      </c>
      <c r="E4439" s="99" t="s">
        <v>61</v>
      </c>
      <c r="F4439" s="99">
        <v>0.12</v>
      </c>
      <c r="G4439" s="99" t="s">
        <v>287</v>
      </c>
      <c r="H4439" s="99" t="s">
        <v>60</v>
      </c>
      <c r="I4439" s="99" t="s">
        <v>59</v>
      </c>
      <c r="J4439" s="99" t="s">
        <v>264</v>
      </c>
      <c r="K4439" s="99">
        <v>12843</v>
      </c>
      <c r="L4439" s="99">
        <v>19042</v>
      </c>
      <c r="M4439" s="99">
        <v>0.67445646465707298</v>
      </c>
    </row>
    <row r="4440" spans="1:13" x14ac:dyDescent="0.35">
      <c r="A4440" s="99">
        <v>300.39999999999998</v>
      </c>
      <c r="B4440" s="99">
        <v>37</v>
      </c>
      <c r="C4440" s="99" t="s">
        <v>278</v>
      </c>
      <c r="D4440" s="99">
        <v>12579</v>
      </c>
      <c r="E4440" s="99" t="s">
        <v>61</v>
      </c>
      <c r="F4440" s="99">
        <v>0.12</v>
      </c>
      <c r="G4440" s="99" t="s">
        <v>287</v>
      </c>
      <c r="H4440" s="99" t="s">
        <v>60</v>
      </c>
      <c r="I4440" s="99" t="s">
        <v>59</v>
      </c>
      <c r="J4440" s="99" t="s">
        <v>264</v>
      </c>
      <c r="K4440" s="99">
        <v>12843</v>
      </c>
      <c r="L4440" s="99">
        <v>19042</v>
      </c>
      <c r="M4440" s="99">
        <v>0.67445646465707298</v>
      </c>
    </row>
    <row r="4441" spans="1:13" x14ac:dyDescent="0.35">
      <c r="A4441" s="99">
        <v>303.39999999999998</v>
      </c>
      <c r="B4441" s="99">
        <v>37</v>
      </c>
      <c r="C4441" s="99" t="s">
        <v>278</v>
      </c>
      <c r="D4441" s="99">
        <v>12573</v>
      </c>
      <c r="E4441" s="99" t="s">
        <v>61</v>
      </c>
      <c r="F4441" s="99">
        <v>0.12</v>
      </c>
      <c r="G4441" s="99" t="s">
        <v>287</v>
      </c>
      <c r="H4441" s="99" t="s">
        <v>60</v>
      </c>
      <c r="I4441" s="99" t="s">
        <v>59</v>
      </c>
      <c r="J4441" s="99" t="s">
        <v>264</v>
      </c>
      <c r="K4441" s="99">
        <v>12843</v>
      </c>
      <c r="L4441" s="99">
        <v>19042</v>
      </c>
      <c r="M4441" s="99">
        <v>0.67445646465707298</v>
      </c>
    </row>
    <row r="4442" spans="1:13" x14ac:dyDescent="0.35">
      <c r="A4442" s="99">
        <v>306.39999999999998</v>
      </c>
      <c r="B4442" s="99">
        <v>37</v>
      </c>
      <c r="C4442" s="99" t="s">
        <v>278</v>
      </c>
      <c r="D4442" s="99">
        <v>12449</v>
      </c>
      <c r="E4442" s="99" t="s">
        <v>61</v>
      </c>
      <c r="F4442" s="99">
        <v>0.12</v>
      </c>
      <c r="G4442" s="99" t="s">
        <v>287</v>
      </c>
      <c r="H4442" s="99" t="s">
        <v>60</v>
      </c>
      <c r="I4442" s="99" t="s">
        <v>59</v>
      </c>
      <c r="J4442" s="99" t="s">
        <v>264</v>
      </c>
      <c r="K4442" s="99">
        <v>12843</v>
      </c>
      <c r="L4442" s="99">
        <v>19042</v>
      </c>
      <c r="M4442" s="99">
        <v>0.67445646465707298</v>
      </c>
    </row>
    <row r="4443" spans="1:13" x14ac:dyDescent="0.35">
      <c r="A4443" s="99">
        <v>309.39999999999998</v>
      </c>
      <c r="B4443" s="99">
        <v>37</v>
      </c>
      <c r="C4443" s="99" t="s">
        <v>278</v>
      </c>
      <c r="D4443" s="99">
        <v>12369</v>
      </c>
      <c r="E4443" s="99" t="s">
        <v>61</v>
      </c>
      <c r="F4443" s="99">
        <v>0.12</v>
      </c>
      <c r="G4443" s="99" t="s">
        <v>287</v>
      </c>
      <c r="H4443" s="99" t="s">
        <v>60</v>
      </c>
      <c r="I4443" s="99" t="s">
        <v>59</v>
      </c>
      <c r="J4443" s="99" t="s">
        <v>264</v>
      </c>
      <c r="K4443" s="99">
        <v>12843</v>
      </c>
      <c r="L4443" s="99">
        <v>19042</v>
      </c>
      <c r="M4443" s="99">
        <v>0.67445646465707298</v>
      </c>
    </row>
    <row r="4444" spans="1:13" x14ac:dyDescent="0.35">
      <c r="A4444" s="99">
        <v>312.39999999999998</v>
      </c>
      <c r="B4444" s="99">
        <v>37</v>
      </c>
      <c r="C4444" s="99" t="s">
        <v>278</v>
      </c>
      <c r="D4444" s="99">
        <v>12420</v>
      </c>
      <c r="E4444" s="99" t="s">
        <v>61</v>
      </c>
      <c r="F4444" s="99">
        <v>0.12</v>
      </c>
      <c r="G4444" s="99" t="s">
        <v>287</v>
      </c>
      <c r="H4444" s="99" t="s">
        <v>60</v>
      </c>
      <c r="I4444" s="99" t="s">
        <v>59</v>
      </c>
      <c r="J4444" s="99" t="s">
        <v>264</v>
      </c>
      <c r="K4444" s="99">
        <v>12843</v>
      </c>
      <c r="L4444" s="99">
        <v>19042</v>
      </c>
      <c r="M4444" s="99">
        <v>0.67445646465707298</v>
      </c>
    </row>
    <row r="4445" spans="1:13" x14ac:dyDescent="0.35">
      <c r="A4445" s="99">
        <v>315.39999999999998</v>
      </c>
      <c r="B4445" s="99">
        <v>37</v>
      </c>
      <c r="C4445" s="99" t="s">
        <v>278</v>
      </c>
      <c r="D4445" s="99">
        <v>12432</v>
      </c>
      <c r="E4445" s="99" t="s">
        <v>61</v>
      </c>
      <c r="F4445" s="99">
        <v>0.12</v>
      </c>
      <c r="G4445" s="99" t="s">
        <v>287</v>
      </c>
      <c r="H4445" s="99" t="s">
        <v>60</v>
      </c>
      <c r="I4445" s="99" t="s">
        <v>59</v>
      </c>
      <c r="J4445" s="99" t="s">
        <v>264</v>
      </c>
      <c r="K4445" s="99">
        <v>12843</v>
      </c>
      <c r="L4445" s="99">
        <v>19042</v>
      </c>
      <c r="M4445" s="99">
        <v>0.67445646465707298</v>
      </c>
    </row>
    <row r="4446" spans="1:13" x14ac:dyDescent="0.35">
      <c r="A4446" s="99">
        <v>318.39999999999998</v>
      </c>
      <c r="B4446" s="99">
        <v>37</v>
      </c>
      <c r="C4446" s="99" t="s">
        <v>278</v>
      </c>
      <c r="D4446" s="99">
        <v>12590</v>
      </c>
      <c r="E4446" s="99" t="s">
        <v>61</v>
      </c>
      <c r="F4446" s="99">
        <v>0.12</v>
      </c>
      <c r="G4446" s="99" t="s">
        <v>287</v>
      </c>
      <c r="H4446" s="99" t="s">
        <v>60</v>
      </c>
      <c r="I4446" s="99" t="s">
        <v>59</v>
      </c>
      <c r="J4446" s="99" t="s">
        <v>264</v>
      </c>
      <c r="K4446" s="99">
        <v>12843</v>
      </c>
      <c r="L4446" s="99">
        <v>19042</v>
      </c>
      <c r="M4446" s="99">
        <v>0.67445646465707298</v>
      </c>
    </row>
    <row r="4447" spans="1:13" x14ac:dyDescent="0.35">
      <c r="A4447" s="99">
        <v>321.39999999999998</v>
      </c>
      <c r="B4447" s="99">
        <v>37</v>
      </c>
      <c r="C4447" s="99" t="s">
        <v>278</v>
      </c>
      <c r="D4447" s="99">
        <v>12521</v>
      </c>
      <c r="E4447" s="99" t="s">
        <v>61</v>
      </c>
      <c r="F4447" s="99">
        <v>0.12</v>
      </c>
      <c r="G4447" s="99" t="s">
        <v>287</v>
      </c>
      <c r="H4447" s="99" t="s">
        <v>60</v>
      </c>
      <c r="I4447" s="99" t="s">
        <v>59</v>
      </c>
      <c r="J4447" s="99" t="s">
        <v>264</v>
      </c>
      <c r="K4447" s="99">
        <v>12843</v>
      </c>
      <c r="L4447" s="99">
        <v>19042</v>
      </c>
      <c r="M4447" s="99">
        <v>0.67445646465707298</v>
      </c>
    </row>
    <row r="4448" spans="1:13" x14ac:dyDescent="0.35">
      <c r="A4448" s="99">
        <v>324.39999999999998</v>
      </c>
      <c r="B4448" s="99">
        <v>37</v>
      </c>
      <c r="C4448" s="99" t="s">
        <v>278</v>
      </c>
      <c r="D4448" s="99">
        <v>12528</v>
      </c>
      <c r="E4448" s="99" t="s">
        <v>61</v>
      </c>
      <c r="F4448" s="99">
        <v>0.12</v>
      </c>
      <c r="G4448" s="99" t="s">
        <v>287</v>
      </c>
      <c r="H4448" s="99" t="s">
        <v>60</v>
      </c>
      <c r="I4448" s="99" t="s">
        <v>59</v>
      </c>
      <c r="J4448" s="99" t="s">
        <v>264</v>
      </c>
      <c r="K4448" s="99">
        <v>12843</v>
      </c>
      <c r="L4448" s="99">
        <v>19042</v>
      </c>
      <c r="M4448" s="99">
        <v>0.67445646465707298</v>
      </c>
    </row>
    <row r="4449" spans="1:13" x14ac:dyDescent="0.35">
      <c r="A4449" s="99">
        <v>327.39999999999998</v>
      </c>
      <c r="B4449" s="99">
        <v>37</v>
      </c>
      <c r="C4449" s="99" t="s">
        <v>278</v>
      </c>
      <c r="D4449" s="99">
        <v>12338</v>
      </c>
      <c r="E4449" s="99" t="s">
        <v>61</v>
      </c>
      <c r="F4449" s="99">
        <v>0.12</v>
      </c>
      <c r="G4449" s="99" t="s">
        <v>287</v>
      </c>
      <c r="H4449" s="99" t="s">
        <v>60</v>
      </c>
      <c r="I4449" s="99" t="s">
        <v>59</v>
      </c>
      <c r="J4449" s="99" t="s">
        <v>264</v>
      </c>
      <c r="K4449" s="99">
        <v>12843</v>
      </c>
      <c r="L4449" s="99">
        <v>19042</v>
      </c>
      <c r="M4449" s="99">
        <v>0.67445646465707298</v>
      </c>
    </row>
    <row r="4450" spans="1:13" x14ac:dyDescent="0.35">
      <c r="A4450" s="99">
        <v>330.4</v>
      </c>
      <c r="B4450" s="99">
        <v>37</v>
      </c>
      <c r="C4450" s="99" t="s">
        <v>278</v>
      </c>
      <c r="D4450" s="99">
        <v>12385</v>
      </c>
      <c r="E4450" s="99" t="s">
        <v>61</v>
      </c>
      <c r="F4450" s="99">
        <v>0.12</v>
      </c>
      <c r="G4450" s="99" t="s">
        <v>287</v>
      </c>
      <c r="H4450" s="99" t="s">
        <v>60</v>
      </c>
      <c r="I4450" s="99" t="s">
        <v>59</v>
      </c>
      <c r="J4450" s="99" t="s">
        <v>264</v>
      </c>
      <c r="K4450" s="99">
        <v>12843</v>
      </c>
      <c r="L4450" s="99">
        <v>19042</v>
      </c>
      <c r="M4450" s="99">
        <v>0.67445646465707298</v>
      </c>
    </row>
    <row r="4451" spans="1:13" x14ac:dyDescent="0.35">
      <c r="A4451" s="99">
        <v>333.4</v>
      </c>
      <c r="B4451" s="99">
        <v>37</v>
      </c>
      <c r="C4451" s="99" t="s">
        <v>278</v>
      </c>
      <c r="D4451" s="99">
        <v>12496</v>
      </c>
      <c r="E4451" s="99" t="s">
        <v>61</v>
      </c>
      <c r="F4451" s="99">
        <v>0.12</v>
      </c>
      <c r="G4451" s="99" t="s">
        <v>287</v>
      </c>
      <c r="H4451" s="99" t="s">
        <v>60</v>
      </c>
      <c r="I4451" s="99" t="s">
        <v>59</v>
      </c>
      <c r="J4451" s="99" t="s">
        <v>264</v>
      </c>
      <c r="K4451" s="99">
        <v>12843</v>
      </c>
      <c r="L4451" s="99">
        <v>19042</v>
      </c>
      <c r="M4451" s="99">
        <v>0.67445646465707298</v>
      </c>
    </row>
    <row r="4452" spans="1:13" x14ac:dyDescent="0.35">
      <c r="A4452" s="99">
        <v>336.4</v>
      </c>
      <c r="B4452" s="99">
        <v>37</v>
      </c>
      <c r="C4452" s="99" t="s">
        <v>278</v>
      </c>
      <c r="D4452" s="99">
        <v>12493</v>
      </c>
      <c r="E4452" s="99" t="s">
        <v>61</v>
      </c>
      <c r="F4452" s="99">
        <v>0.12</v>
      </c>
      <c r="G4452" s="99" t="s">
        <v>287</v>
      </c>
      <c r="H4452" s="99" t="s">
        <v>60</v>
      </c>
      <c r="I4452" s="99" t="s">
        <v>59</v>
      </c>
      <c r="J4452" s="99" t="s">
        <v>264</v>
      </c>
      <c r="K4452" s="99">
        <v>12843</v>
      </c>
      <c r="L4452" s="99">
        <v>19042</v>
      </c>
      <c r="M4452" s="99">
        <v>0.67445646465707298</v>
      </c>
    </row>
    <row r="4453" spans="1:13" x14ac:dyDescent="0.35">
      <c r="A4453" s="99">
        <v>339.4</v>
      </c>
      <c r="B4453" s="99">
        <v>37</v>
      </c>
      <c r="C4453" s="99" t="s">
        <v>278</v>
      </c>
      <c r="D4453" s="99">
        <v>12373</v>
      </c>
      <c r="E4453" s="99" t="s">
        <v>61</v>
      </c>
      <c r="F4453" s="99">
        <v>0.12</v>
      </c>
      <c r="G4453" s="99" t="s">
        <v>287</v>
      </c>
      <c r="H4453" s="99" t="s">
        <v>60</v>
      </c>
      <c r="I4453" s="99" t="s">
        <v>59</v>
      </c>
      <c r="J4453" s="99" t="s">
        <v>264</v>
      </c>
      <c r="K4453" s="99">
        <v>12843</v>
      </c>
      <c r="L4453" s="99">
        <v>19042</v>
      </c>
      <c r="M4453" s="99">
        <v>0.67445646465707298</v>
      </c>
    </row>
    <row r="4454" spans="1:13" x14ac:dyDescent="0.35">
      <c r="A4454" s="99">
        <v>342.4</v>
      </c>
      <c r="B4454" s="99">
        <v>37</v>
      </c>
      <c r="C4454" s="99" t="s">
        <v>278</v>
      </c>
      <c r="D4454" s="99">
        <v>12491</v>
      </c>
      <c r="E4454" s="99" t="s">
        <v>61</v>
      </c>
      <c r="F4454" s="99">
        <v>0.12</v>
      </c>
      <c r="G4454" s="99" t="s">
        <v>287</v>
      </c>
      <c r="H4454" s="99" t="s">
        <v>60</v>
      </c>
      <c r="I4454" s="99" t="s">
        <v>59</v>
      </c>
      <c r="J4454" s="99" t="s">
        <v>264</v>
      </c>
      <c r="K4454" s="99">
        <v>12843</v>
      </c>
      <c r="L4454" s="99">
        <v>19042</v>
      </c>
      <c r="M4454" s="99">
        <v>0.67445646465707298</v>
      </c>
    </row>
    <row r="4455" spans="1:13" x14ac:dyDescent="0.35">
      <c r="A4455" s="99">
        <v>345.4</v>
      </c>
      <c r="B4455" s="99">
        <v>37</v>
      </c>
      <c r="C4455" s="99" t="s">
        <v>278</v>
      </c>
      <c r="D4455" s="99">
        <v>12445</v>
      </c>
      <c r="E4455" s="99" t="s">
        <v>61</v>
      </c>
      <c r="F4455" s="99">
        <v>0.12</v>
      </c>
      <c r="G4455" s="99" t="s">
        <v>287</v>
      </c>
      <c r="H4455" s="99" t="s">
        <v>60</v>
      </c>
      <c r="I4455" s="99" t="s">
        <v>59</v>
      </c>
      <c r="J4455" s="99" t="s">
        <v>264</v>
      </c>
      <c r="K4455" s="99">
        <v>12843</v>
      </c>
      <c r="L4455" s="99">
        <v>19042</v>
      </c>
      <c r="M4455" s="99">
        <v>0.67445646465707298</v>
      </c>
    </row>
    <row r="4456" spans="1:13" x14ac:dyDescent="0.35">
      <c r="A4456" s="99">
        <v>348.4</v>
      </c>
      <c r="B4456" s="99">
        <v>37</v>
      </c>
      <c r="C4456" s="99" t="s">
        <v>278</v>
      </c>
      <c r="D4456" s="99">
        <v>12451</v>
      </c>
      <c r="E4456" s="99" t="s">
        <v>61</v>
      </c>
      <c r="F4456" s="99">
        <v>0.12</v>
      </c>
      <c r="G4456" s="99" t="s">
        <v>287</v>
      </c>
      <c r="H4456" s="99" t="s">
        <v>60</v>
      </c>
      <c r="I4456" s="99" t="s">
        <v>59</v>
      </c>
      <c r="J4456" s="99" t="s">
        <v>264</v>
      </c>
      <c r="K4456" s="99">
        <v>12843</v>
      </c>
      <c r="L4456" s="99">
        <v>19042</v>
      </c>
      <c r="M4456" s="99">
        <v>0.67445646465707298</v>
      </c>
    </row>
    <row r="4457" spans="1:13" x14ac:dyDescent="0.35">
      <c r="A4457" s="99">
        <v>351.4</v>
      </c>
      <c r="B4457" s="99">
        <v>37</v>
      </c>
      <c r="C4457" s="99" t="s">
        <v>278</v>
      </c>
      <c r="D4457" s="99">
        <v>12432</v>
      </c>
      <c r="E4457" s="99" t="s">
        <v>61</v>
      </c>
      <c r="F4457" s="99">
        <v>0.12</v>
      </c>
      <c r="G4457" s="99" t="s">
        <v>287</v>
      </c>
      <c r="H4457" s="99" t="s">
        <v>60</v>
      </c>
      <c r="I4457" s="99" t="s">
        <v>59</v>
      </c>
      <c r="J4457" s="99" t="s">
        <v>264</v>
      </c>
      <c r="K4457" s="99">
        <v>12843</v>
      </c>
      <c r="L4457" s="99">
        <v>19042</v>
      </c>
      <c r="M4457" s="99">
        <v>0.67445646465707298</v>
      </c>
    </row>
    <row r="4458" spans="1:13" x14ac:dyDescent="0.35">
      <c r="A4458" s="99">
        <v>354.4</v>
      </c>
      <c r="B4458" s="99">
        <v>37</v>
      </c>
      <c r="C4458" s="99" t="s">
        <v>278</v>
      </c>
      <c r="D4458" s="99">
        <v>12380</v>
      </c>
      <c r="E4458" s="99" t="s">
        <v>61</v>
      </c>
      <c r="F4458" s="99">
        <v>0.12</v>
      </c>
      <c r="G4458" s="99" t="s">
        <v>287</v>
      </c>
      <c r="H4458" s="99" t="s">
        <v>60</v>
      </c>
      <c r="I4458" s="99" t="s">
        <v>59</v>
      </c>
      <c r="J4458" s="99" t="s">
        <v>264</v>
      </c>
      <c r="K4458" s="99">
        <v>12843</v>
      </c>
      <c r="L4458" s="99">
        <v>19042</v>
      </c>
      <c r="M4458" s="99">
        <v>0.67445646465707298</v>
      </c>
    </row>
    <row r="4459" spans="1:13" x14ac:dyDescent="0.35">
      <c r="A4459" s="99">
        <v>357.4</v>
      </c>
      <c r="B4459" s="99">
        <v>37</v>
      </c>
      <c r="C4459" s="99" t="s">
        <v>278</v>
      </c>
      <c r="D4459" s="99">
        <v>12414</v>
      </c>
      <c r="E4459" s="99" t="s">
        <v>61</v>
      </c>
      <c r="F4459" s="99">
        <v>0.12</v>
      </c>
      <c r="G4459" s="99" t="s">
        <v>287</v>
      </c>
      <c r="H4459" s="99" t="s">
        <v>60</v>
      </c>
      <c r="I4459" s="99" t="s">
        <v>59</v>
      </c>
      <c r="J4459" s="99" t="s">
        <v>264</v>
      </c>
      <c r="K4459" s="99">
        <v>12843</v>
      </c>
      <c r="L4459" s="99">
        <v>19042</v>
      </c>
      <c r="M4459" s="99">
        <v>0.67445646465707298</v>
      </c>
    </row>
    <row r="4460" spans="1:13" x14ac:dyDescent="0.35">
      <c r="A4460" s="99">
        <v>360.4</v>
      </c>
      <c r="B4460" s="99">
        <v>37</v>
      </c>
      <c r="C4460" s="99" t="s">
        <v>278</v>
      </c>
      <c r="D4460" s="99">
        <v>12529</v>
      </c>
      <c r="E4460" s="99" t="s">
        <v>61</v>
      </c>
      <c r="F4460" s="99">
        <v>0.12</v>
      </c>
      <c r="G4460" s="99" t="s">
        <v>287</v>
      </c>
      <c r="H4460" s="99" t="s">
        <v>60</v>
      </c>
      <c r="I4460" s="99" t="s">
        <v>59</v>
      </c>
      <c r="J4460" s="99" t="s">
        <v>264</v>
      </c>
      <c r="K4460" s="99">
        <v>12843</v>
      </c>
      <c r="L4460" s="99">
        <v>19042</v>
      </c>
      <c r="M4460" s="99">
        <v>0.67445646465707298</v>
      </c>
    </row>
    <row r="4461" spans="1:13" x14ac:dyDescent="0.35">
      <c r="A4461" s="99">
        <v>363.4</v>
      </c>
      <c r="B4461" s="99">
        <v>37</v>
      </c>
      <c r="C4461" s="99" t="s">
        <v>278</v>
      </c>
      <c r="D4461" s="99">
        <v>12411</v>
      </c>
      <c r="E4461" s="99" t="s">
        <v>61</v>
      </c>
      <c r="F4461" s="99">
        <v>0.12</v>
      </c>
      <c r="G4461" s="99" t="s">
        <v>287</v>
      </c>
      <c r="H4461" s="99" t="s">
        <v>60</v>
      </c>
      <c r="I4461" s="99" t="s">
        <v>59</v>
      </c>
      <c r="J4461" s="99" t="s">
        <v>264</v>
      </c>
      <c r="K4461" s="99">
        <v>12843</v>
      </c>
      <c r="L4461" s="99">
        <v>19042</v>
      </c>
      <c r="M4461" s="99">
        <v>0.67445646465707298</v>
      </c>
    </row>
    <row r="4462" spans="1:13" x14ac:dyDescent="0.35">
      <c r="A4462" s="99">
        <v>366.4</v>
      </c>
      <c r="B4462" s="99">
        <v>37</v>
      </c>
      <c r="C4462" s="99" t="s">
        <v>278</v>
      </c>
      <c r="D4462" s="99">
        <v>12476</v>
      </c>
      <c r="E4462" s="99" t="s">
        <v>61</v>
      </c>
      <c r="F4462" s="99">
        <v>0.12</v>
      </c>
      <c r="G4462" s="99" t="s">
        <v>287</v>
      </c>
      <c r="H4462" s="99" t="s">
        <v>60</v>
      </c>
      <c r="I4462" s="99" t="s">
        <v>59</v>
      </c>
      <c r="J4462" s="99" t="s">
        <v>264</v>
      </c>
      <c r="K4462" s="99">
        <v>12843</v>
      </c>
      <c r="L4462" s="99">
        <v>19042</v>
      </c>
      <c r="M4462" s="99">
        <v>0.67445646465707298</v>
      </c>
    </row>
    <row r="4463" spans="1:13" x14ac:dyDescent="0.35">
      <c r="A4463" s="99">
        <v>369.4</v>
      </c>
      <c r="B4463" s="99">
        <v>36.9</v>
      </c>
      <c r="C4463" s="99" t="s">
        <v>278</v>
      </c>
      <c r="D4463" s="99">
        <v>12434</v>
      </c>
      <c r="E4463" s="99" t="s">
        <v>61</v>
      </c>
      <c r="F4463" s="99">
        <v>0.12</v>
      </c>
      <c r="G4463" s="99" t="s">
        <v>287</v>
      </c>
      <c r="H4463" s="99" t="s">
        <v>60</v>
      </c>
      <c r="I4463" s="99" t="s">
        <v>59</v>
      </c>
      <c r="J4463" s="99" t="s">
        <v>264</v>
      </c>
      <c r="K4463" s="99">
        <v>12843</v>
      </c>
      <c r="L4463" s="99">
        <v>19042</v>
      </c>
      <c r="M4463" s="99">
        <v>0.67445646465707298</v>
      </c>
    </row>
    <row r="4464" spans="1:13" x14ac:dyDescent="0.35">
      <c r="A4464" s="99">
        <v>372.4</v>
      </c>
      <c r="B4464" s="99">
        <v>37</v>
      </c>
      <c r="C4464" s="99" t="s">
        <v>278</v>
      </c>
      <c r="D4464" s="99">
        <v>12241</v>
      </c>
      <c r="E4464" s="99" t="s">
        <v>61</v>
      </c>
      <c r="F4464" s="99">
        <v>0.12</v>
      </c>
      <c r="G4464" s="99" t="s">
        <v>287</v>
      </c>
      <c r="H4464" s="99" t="s">
        <v>60</v>
      </c>
      <c r="I4464" s="99" t="s">
        <v>59</v>
      </c>
      <c r="J4464" s="99" t="s">
        <v>264</v>
      </c>
      <c r="K4464" s="99">
        <v>12843</v>
      </c>
      <c r="L4464" s="99">
        <v>19042</v>
      </c>
      <c r="M4464" s="99">
        <v>0.67445646465707298</v>
      </c>
    </row>
    <row r="4465" spans="1:13" x14ac:dyDescent="0.35">
      <c r="A4465" s="99">
        <v>375.4</v>
      </c>
      <c r="B4465" s="99">
        <v>37</v>
      </c>
      <c r="C4465" s="99" t="s">
        <v>278</v>
      </c>
      <c r="D4465" s="99">
        <v>12383</v>
      </c>
      <c r="E4465" s="99" t="s">
        <v>61</v>
      </c>
      <c r="F4465" s="99">
        <v>0.12</v>
      </c>
      <c r="G4465" s="99" t="s">
        <v>287</v>
      </c>
      <c r="H4465" s="99" t="s">
        <v>60</v>
      </c>
      <c r="I4465" s="99" t="s">
        <v>59</v>
      </c>
      <c r="J4465" s="99" t="s">
        <v>264</v>
      </c>
      <c r="K4465" s="99">
        <v>12843</v>
      </c>
      <c r="L4465" s="99">
        <v>19042</v>
      </c>
      <c r="M4465" s="99">
        <v>0.67445646465707298</v>
      </c>
    </row>
    <row r="4466" spans="1:13" x14ac:dyDescent="0.35">
      <c r="A4466" s="99">
        <v>378.4</v>
      </c>
      <c r="B4466" s="99">
        <v>37</v>
      </c>
      <c r="C4466" s="99" t="s">
        <v>278</v>
      </c>
      <c r="D4466" s="99">
        <v>12378</v>
      </c>
      <c r="E4466" s="99" t="s">
        <v>61</v>
      </c>
      <c r="F4466" s="99">
        <v>0.12</v>
      </c>
      <c r="G4466" s="99" t="s">
        <v>287</v>
      </c>
      <c r="H4466" s="99" t="s">
        <v>60</v>
      </c>
      <c r="I4466" s="99" t="s">
        <v>59</v>
      </c>
      <c r="J4466" s="99" t="s">
        <v>264</v>
      </c>
      <c r="K4466" s="99">
        <v>12843</v>
      </c>
      <c r="L4466" s="99">
        <v>19042</v>
      </c>
      <c r="M4466" s="99">
        <v>0.67445646465707298</v>
      </c>
    </row>
    <row r="4467" spans="1:13" x14ac:dyDescent="0.35">
      <c r="A4467" s="99">
        <v>381.4</v>
      </c>
      <c r="B4467" s="99">
        <v>37</v>
      </c>
      <c r="C4467" s="99" t="s">
        <v>278</v>
      </c>
      <c r="D4467" s="99">
        <v>12346</v>
      </c>
      <c r="E4467" s="99" t="s">
        <v>61</v>
      </c>
      <c r="F4467" s="99">
        <v>0.12</v>
      </c>
      <c r="G4467" s="99" t="s">
        <v>287</v>
      </c>
      <c r="H4467" s="99" t="s">
        <v>60</v>
      </c>
      <c r="I4467" s="99" t="s">
        <v>59</v>
      </c>
      <c r="J4467" s="99" t="s">
        <v>264</v>
      </c>
      <c r="K4467" s="99">
        <v>12843</v>
      </c>
      <c r="L4467" s="99">
        <v>19042</v>
      </c>
      <c r="M4467" s="99">
        <v>0.67445646465707298</v>
      </c>
    </row>
    <row r="4468" spans="1:13" x14ac:dyDescent="0.35">
      <c r="A4468" s="99">
        <v>384.4</v>
      </c>
      <c r="B4468" s="99">
        <v>37</v>
      </c>
      <c r="C4468" s="99" t="s">
        <v>278</v>
      </c>
      <c r="D4468" s="99">
        <v>12336</v>
      </c>
      <c r="E4468" s="99" t="s">
        <v>61</v>
      </c>
      <c r="F4468" s="99">
        <v>0.12</v>
      </c>
      <c r="G4468" s="99" t="s">
        <v>287</v>
      </c>
      <c r="H4468" s="99" t="s">
        <v>60</v>
      </c>
      <c r="I4468" s="99" t="s">
        <v>59</v>
      </c>
      <c r="J4468" s="99" t="s">
        <v>264</v>
      </c>
      <c r="K4468" s="99">
        <v>12843</v>
      </c>
      <c r="L4468" s="99">
        <v>19042</v>
      </c>
      <c r="M4468" s="99">
        <v>0.67445646465707298</v>
      </c>
    </row>
    <row r="4469" spans="1:13" x14ac:dyDescent="0.35">
      <c r="A4469" s="99">
        <v>387.4</v>
      </c>
      <c r="B4469" s="99">
        <v>37</v>
      </c>
      <c r="C4469" s="99" t="s">
        <v>278</v>
      </c>
      <c r="D4469" s="99">
        <v>12256</v>
      </c>
      <c r="E4469" s="99" t="s">
        <v>61</v>
      </c>
      <c r="F4469" s="99">
        <v>0.12</v>
      </c>
      <c r="G4469" s="99" t="s">
        <v>287</v>
      </c>
      <c r="H4469" s="99" t="s">
        <v>60</v>
      </c>
      <c r="I4469" s="99" t="s">
        <v>59</v>
      </c>
      <c r="J4469" s="99" t="s">
        <v>264</v>
      </c>
      <c r="K4469" s="99">
        <v>12843</v>
      </c>
      <c r="L4469" s="99">
        <v>19042</v>
      </c>
      <c r="M4469" s="99">
        <v>0.67445646465707298</v>
      </c>
    </row>
    <row r="4470" spans="1:13" x14ac:dyDescent="0.35">
      <c r="A4470" s="99">
        <v>390.4</v>
      </c>
      <c r="B4470" s="99">
        <v>37</v>
      </c>
      <c r="C4470" s="99" t="s">
        <v>278</v>
      </c>
      <c r="D4470" s="99">
        <v>12630</v>
      </c>
      <c r="E4470" s="99" t="s">
        <v>61</v>
      </c>
      <c r="F4470" s="99">
        <v>0.12</v>
      </c>
      <c r="G4470" s="99" t="s">
        <v>287</v>
      </c>
      <c r="H4470" s="99" t="s">
        <v>60</v>
      </c>
      <c r="I4470" s="99" t="s">
        <v>59</v>
      </c>
      <c r="J4470" s="99" t="s">
        <v>264</v>
      </c>
      <c r="K4470" s="99">
        <v>12843</v>
      </c>
      <c r="L4470" s="99">
        <v>19042</v>
      </c>
      <c r="M4470" s="99">
        <v>0.67445646465707298</v>
      </c>
    </row>
    <row r="4471" spans="1:13" x14ac:dyDescent="0.35">
      <c r="A4471" s="99">
        <v>393.4</v>
      </c>
      <c r="B4471" s="99">
        <v>37</v>
      </c>
      <c r="C4471" s="99" t="s">
        <v>278</v>
      </c>
      <c r="D4471" s="99">
        <v>12217</v>
      </c>
      <c r="E4471" s="99" t="s">
        <v>61</v>
      </c>
      <c r="F4471" s="99">
        <v>0.12</v>
      </c>
      <c r="G4471" s="99" t="s">
        <v>287</v>
      </c>
      <c r="H4471" s="99" t="s">
        <v>60</v>
      </c>
      <c r="I4471" s="99" t="s">
        <v>59</v>
      </c>
      <c r="J4471" s="99" t="s">
        <v>264</v>
      </c>
      <c r="K4471" s="99">
        <v>12843</v>
      </c>
      <c r="L4471" s="99">
        <v>19042</v>
      </c>
      <c r="M4471" s="99">
        <v>0.67445646465707298</v>
      </c>
    </row>
    <row r="4472" spans="1:13" x14ac:dyDescent="0.35">
      <c r="A4472" s="99">
        <v>396.4</v>
      </c>
      <c r="B4472" s="99">
        <v>37</v>
      </c>
      <c r="C4472" s="99" t="s">
        <v>278</v>
      </c>
      <c r="D4472" s="99">
        <v>12397</v>
      </c>
      <c r="E4472" s="99" t="s">
        <v>61</v>
      </c>
      <c r="F4472" s="99">
        <v>0.12</v>
      </c>
      <c r="G4472" s="99" t="s">
        <v>287</v>
      </c>
      <c r="H4472" s="99" t="s">
        <v>60</v>
      </c>
      <c r="I4472" s="99" t="s">
        <v>59</v>
      </c>
      <c r="J4472" s="99" t="s">
        <v>264</v>
      </c>
      <c r="K4472" s="99">
        <v>12843</v>
      </c>
      <c r="L4472" s="99">
        <v>19042</v>
      </c>
      <c r="M4472" s="99">
        <v>0.67445646465707298</v>
      </c>
    </row>
    <row r="4473" spans="1:13" x14ac:dyDescent="0.35">
      <c r="A4473" s="99">
        <v>399.4</v>
      </c>
      <c r="B4473" s="99">
        <v>37</v>
      </c>
      <c r="C4473" s="99" t="s">
        <v>278</v>
      </c>
      <c r="D4473" s="99">
        <v>12493</v>
      </c>
      <c r="E4473" s="99" t="s">
        <v>61</v>
      </c>
      <c r="F4473" s="99">
        <v>0.12</v>
      </c>
      <c r="G4473" s="99" t="s">
        <v>287</v>
      </c>
      <c r="H4473" s="99" t="s">
        <v>60</v>
      </c>
      <c r="I4473" s="99" t="s">
        <v>59</v>
      </c>
      <c r="J4473" s="99" t="s">
        <v>264</v>
      </c>
      <c r="K4473" s="99">
        <v>12843</v>
      </c>
      <c r="L4473" s="99">
        <v>19042</v>
      </c>
      <c r="M4473" s="99">
        <v>0.67445646465707298</v>
      </c>
    </row>
    <row r="4474" spans="1:13" x14ac:dyDescent="0.35">
      <c r="A4474" s="99">
        <v>402.4</v>
      </c>
      <c r="B4474" s="99">
        <v>37</v>
      </c>
      <c r="C4474" s="99" t="s">
        <v>278</v>
      </c>
      <c r="D4474" s="99">
        <v>12324</v>
      </c>
      <c r="E4474" s="99" t="s">
        <v>61</v>
      </c>
      <c r="F4474" s="99">
        <v>0.12</v>
      </c>
      <c r="G4474" s="99" t="s">
        <v>287</v>
      </c>
      <c r="H4474" s="99" t="s">
        <v>60</v>
      </c>
      <c r="I4474" s="99" t="s">
        <v>59</v>
      </c>
      <c r="J4474" s="99" t="s">
        <v>264</v>
      </c>
      <c r="K4474" s="99">
        <v>12843</v>
      </c>
      <c r="L4474" s="99">
        <v>19042</v>
      </c>
      <c r="M4474" s="99">
        <v>0.67445646465707298</v>
      </c>
    </row>
    <row r="4475" spans="1:13" x14ac:dyDescent="0.35">
      <c r="A4475" s="99">
        <v>405.4</v>
      </c>
      <c r="B4475" s="99">
        <v>37</v>
      </c>
      <c r="C4475" s="99" t="s">
        <v>278</v>
      </c>
      <c r="D4475" s="99">
        <v>12434</v>
      </c>
      <c r="E4475" s="99" t="s">
        <v>61</v>
      </c>
      <c r="F4475" s="99">
        <v>0.12</v>
      </c>
      <c r="G4475" s="99" t="s">
        <v>287</v>
      </c>
      <c r="H4475" s="99" t="s">
        <v>60</v>
      </c>
      <c r="I4475" s="99" t="s">
        <v>59</v>
      </c>
      <c r="J4475" s="99" t="s">
        <v>264</v>
      </c>
      <c r="K4475" s="99">
        <v>12843</v>
      </c>
      <c r="L4475" s="99">
        <v>19042</v>
      </c>
      <c r="M4475" s="99">
        <v>0.67445646465707298</v>
      </c>
    </row>
    <row r="4476" spans="1:13" x14ac:dyDescent="0.35">
      <c r="A4476" s="99">
        <v>408.4</v>
      </c>
      <c r="B4476" s="99">
        <v>37</v>
      </c>
      <c r="C4476" s="99" t="s">
        <v>278</v>
      </c>
      <c r="D4476" s="99">
        <v>12427</v>
      </c>
      <c r="E4476" s="99" t="s">
        <v>61</v>
      </c>
      <c r="F4476" s="99">
        <v>0.12</v>
      </c>
      <c r="G4476" s="99" t="s">
        <v>287</v>
      </c>
      <c r="H4476" s="99" t="s">
        <v>60</v>
      </c>
      <c r="I4476" s="99" t="s">
        <v>59</v>
      </c>
      <c r="J4476" s="99" t="s">
        <v>264</v>
      </c>
      <c r="K4476" s="99">
        <v>12843</v>
      </c>
      <c r="L4476" s="99">
        <v>19042</v>
      </c>
      <c r="M4476" s="99">
        <v>0.67445646465707298</v>
      </c>
    </row>
    <row r="4477" spans="1:13" x14ac:dyDescent="0.35">
      <c r="A4477" s="99">
        <v>411.4</v>
      </c>
      <c r="B4477" s="99">
        <v>37</v>
      </c>
      <c r="C4477" s="99" t="s">
        <v>278</v>
      </c>
      <c r="D4477" s="99">
        <v>12311</v>
      </c>
      <c r="E4477" s="99" t="s">
        <v>61</v>
      </c>
      <c r="F4477" s="99">
        <v>0.12</v>
      </c>
      <c r="G4477" s="99" t="s">
        <v>287</v>
      </c>
      <c r="H4477" s="99" t="s">
        <v>60</v>
      </c>
      <c r="I4477" s="99" t="s">
        <v>59</v>
      </c>
      <c r="J4477" s="99" t="s">
        <v>264</v>
      </c>
      <c r="K4477" s="99">
        <v>12843</v>
      </c>
      <c r="L4477" s="99">
        <v>19042</v>
      </c>
      <c r="M4477" s="99">
        <v>0.67445646465707298</v>
      </c>
    </row>
    <row r="4478" spans="1:13" x14ac:dyDescent="0.35">
      <c r="A4478" s="99">
        <v>414.4</v>
      </c>
      <c r="B4478" s="99">
        <v>37</v>
      </c>
      <c r="C4478" s="99" t="s">
        <v>278</v>
      </c>
      <c r="D4478" s="99">
        <v>12206</v>
      </c>
      <c r="E4478" s="99" t="s">
        <v>61</v>
      </c>
      <c r="F4478" s="99">
        <v>0.12</v>
      </c>
      <c r="G4478" s="99" t="s">
        <v>287</v>
      </c>
      <c r="H4478" s="99" t="s">
        <v>60</v>
      </c>
      <c r="I4478" s="99" t="s">
        <v>59</v>
      </c>
      <c r="J4478" s="99" t="s">
        <v>264</v>
      </c>
      <c r="K4478" s="99">
        <v>12843</v>
      </c>
      <c r="L4478" s="99">
        <v>19042</v>
      </c>
      <c r="M4478" s="99">
        <v>0.67445646465707298</v>
      </c>
    </row>
    <row r="4479" spans="1:13" x14ac:dyDescent="0.35">
      <c r="A4479" s="99">
        <v>417.4</v>
      </c>
      <c r="B4479" s="99">
        <v>37</v>
      </c>
      <c r="C4479" s="99" t="s">
        <v>278</v>
      </c>
      <c r="D4479" s="99">
        <v>12244</v>
      </c>
      <c r="E4479" s="99" t="s">
        <v>61</v>
      </c>
      <c r="F4479" s="99">
        <v>0.12</v>
      </c>
      <c r="G4479" s="99" t="s">
        <v>287</v>
      </c>
      <c r="H4479" s="99" t="s">
        <v>60</v>
      </c>
      <c r="I4479" s="99" t="s">
        <v>59</v>
      </c>
      <c r="J4479" s="99" t="s">
        <v>264</v>
      </c>
      <c r="K4479" s="99">
        <v>12843</v>
      </c>
      <c r="L4479" s="99">
        <v>19042</v>
      </c>
      <c r="M4479" s="99">
        <v>0.67445646465707298</v>
      </c>
    </row>
    <row r="4480" spans="1:13" x14ac:dyDescent="0.35">
      <c r="A4480" s="99">
        <v>420.4</v>
      </c>
      <c r="B4480" s="99">
        <v>37</v>
      </c>
      <c r="C4480" s="99" t="s">
        <v>278</v>
      </c>
      <c r="D4480" s="99">
        <v>12459</v>
      </c>
      <c r="E4480" s="99" t="s">
        <v>61</v>
      </c>
      <c r="F4480" s="99">
        <v>0.12</v>
      </c>
      <c r="G4480" s="99" t="s">
        <v>287</v>
      </c>
      <c r="H4480" s="99" t="s">
        <v>60</v>
      </c>
      <c r="I4480" s="99" t="s">
        <v>59</v>
      </c>
      <c r="J4480" s="99" t="s">
        <v>264</v>
      </c>
      <c r="K4480" s="99">
        <v>12843</v>
      </c>
      <c r="L4480" s="99">
        <v>19042</v>
      </c>
      <c r="M4480" s="99">
        <v>0.67445646465707298</v>
      </c>
    </row>
    <row r="4481" spans="1:13" x14ac:dyDescent="0.35">
      <c r="A4481" s="99">
        <v>423.4</v>
      </c>
      <c r="B4481" s="99">
        <v>37</v>
      </c>
      <c r="C4481" s="99" t="s">
        <v>278</v>
      </c>
      <c r="D4481" s="99">
        <v>12224</v>
      </c>
      <c r="E4481" s="99" t="s">
        <v>61</v>
      </c>
      <c r="F4481" s="99">
        <v>0.12</v>
      </c>
      <c r="G4481" s="99" t="s">
        <v>287</v>
      </c>
      <c r="H4481" s="99" t="s">
        <v>60</v>
      </c>
      <c r="I4481" s="99" t="s">
        <v>59</v>
      </c>
      <c r="J4481" s="99" t="s">
        <v>264</v>
      </c>
      <c r="K4481" s="99">
        <v>12843</v>
      </c>
      <c r="L4481" s="99">
        <v>19042</v>
      </c>
      <c r="M4481" s="99">
        <v>0.67445646465707298</v>
      </c>
    </row>
    <row r="4482" spans="1:13" x14ac:dyDescent="0.35">
      <c r="A4482" s="99">
        <v>426.4</v>
      </c>
      <c r="B4482" s="99">
        <v>37</v>
      </c>
      <c r="C4482" s="99" t="s">
        <v>278</v>
      </c>
      <c r="D4482" s="99">
        <v>12424</v>
      </c>
      <c r="E4482" s="99" t="s">
        <v>61</v>
      </c>
      <c r="F4482" s="99">
        <v>0.12</v>
      </c>
      <c r="G4482" s="99" t="s">
        <v>287</v>
      </c>
      <c r="H4482" s="99" t="s">
        <v>60</v>
      </c>
      <c r="I4482" s="99" t="s">
        <v>59</v>
      </c>
      <c r="J4482" s="99" t="s">
        <v>264</v>
      </c>
      <c r="K4482" s="99">
        <v>12843</v>
      </c>
      <c r="L4482" s="99">
        <v>19042</v>
      </c>
      <c r="M4482" s="99">
        <v>0.67445646465707298</v>
      </c>
    </row>
    <row r="4483" spans="1:13" x14ac:dyDescent="0.35">
      <c r="A4483" s="99">
        <v>429.4</v>
      </c>
      <c r="B4483" s="99">
        <v>37</v>
      </c>
      <c r="C4483" s="99" t="s">
        <v>278</v>
      </c>
      <c r="D4483" s="99">
        <v>12417</v>
      </c>
      <c r="E4483" s="99" t="s">
        <v>61</v>
      </c>
      <c r="F4483" s="99">
        <v>0.12</v>
      </c>
      <c r="G4483" s="99" t="s">
        <v>287</v>
      </c>
      <c r="H4483" s="99" t="s">
        <v>60</v>
      </c>
      <c r="I4483" s="99" t="s">
        <v>59</v>
      </c>
      <c r="J4483" s="99" t="s">
        <v>264</v>
      </c>
      <c r="K4483" s="99">
        <v>12843</v>
      </c>
      <c r="L4483" s="99">
        <v>19042</v>
      </c>
      <c r="M4483" s="99">
        <v>0.67445646465707298</v>
      </c>
    </row>
    <row r="4484" spans="1:13" x14ac:dyDescent="0.35">
      <c r="A4484" s="99">
        <v>432.4</v>
      </c>
      <c r="B4484" s="99">
        <v>37</v>
      </c>
      <c r="C4484" s="99" t="s">
        <v>278</v>
      </c>
      <c r="D4484" s="99">
        <v>12403</v>
      </c>
      <c r="E4484" s="99" t="s">
        <v>61</v>
      </c>
      <c r="F4484" s="99">
        <v>0.12</v>
      </c>
      <c r="G4484" s="99" t="s">
        <v>287</v>
      </c>
      <c r="H4484" s="99" t="s">
        <v>60</v>
      </c>
      <c r="I4484" s="99" t="s">
        <v>59</v>
      </c>
      <c r="J4484" s="99" t="s">
        <v>264</v>
      </c>
      <c r="K4484" s="99">
        <v>12843</v>
      </c>
      <c r="L4484" s="99">
        <v>19042</v>
      </c>
      <c r="M4484" s="99">
        <v>0.67445646465707298</v>
      </c>
    </row>
    <row r="4485" spans="1:13" x14ac:dyDescent="0.35">
      <c r="A4485" s="99">
        <v>435.4</v>
      </c>
      <c r="B4485" s="99">
        <v>37</v>
      </c>
      <c r="C4485" s="99" t="s">
        <v>278</v>
      </c>
      <c r="D4485" s="99">
        <v>12296</v>
      </c>
      <c r="E4485" s="99" t="s">
        <v>61</v>
      </c>
      <c r="F4485" s="99">
        <v>0.12</v>
      </c>
      <c r="G4485" s="99" t="s">
        <v>287</v>
      </c>
      <c r="H4485" s="99" t="s">
        <v>60</v>
      </c>
      <c r="I4485" s="99" t="s">
        <v>59</v>
      </c>
      <c r="J4485" s="99" t="s">
        <v>264</v>
      </c>
      <c r="K4485" s="99">
        <v>12843</v>
      </c>
      <c r="L4485" s="99">
        <v>19042</v>
      </c>
      <c r="M4485" s="99">
        <v>0.67445646465707298</v>
      </c>
    </row>
    <row r="4486" spans="1:13" x14ac:dyDescent="0.35">
      <c r="A4486" s="99">
        <v>438.4</v>
      </c>
      <c r="B4486" s="99">
        <v>37</v>
      </c>
      <c r="C4486" s="99" t="s">
        <v>278</v>
      </c>
      <c r="D4486" s="99">
        <v>12399</v>
      </c>
      <c r="E4486" s="99" t="s">
        <v>61</v>
      </c>
      <c r="F4486" s="99">
        <v>0.12</v>
      </c>
      <c r="G4486" s="99" t="s">
        <v>287</v>
      </c>
      <c r="H4486" s="99" t="s">
        <v>60</v>
      </c>
      <c r="I4486" s="99" t="s">
        <v>59</v>
      </c>
      <c r="J4486" s="99" t="s">
        <v>264</v>
      </c>
      <c r="K4486" s="99">
        <v>12843</v>
      </c>
      <c r="L4486" s="99">
        <v>19042</v>
      </c>
      <c r="M4486" s="99">
        <v>0.67445646465707298</v>
      </c>
    </row>
    <row r="4487" spans="1:13" x14ac:dyDescent="0.35">
      <c r="A4487" s="99">
        <v>441.4</v>
      </c>
      <c r="B4487" s="99">
        <v>37</v>
      </c>
      <c r="C4487" s="99" t="s">
        <v>278</v>
      </c>
      <c r="D4487" s="99">
        <v>12402</v>
      </c>
      <c r="E4487" s="99" t="s">
        <v>61</v>
      </c>
      <c r="F4487" s="99">
        <v>0.12</v>
      </c>
      <c r="G4487" s="99" t="s">
        <v>287</v>
      </c>
      <c r="H4487" s="99" t="s">
        <v>60</v>
      </c>
      <c r="I4487" s="99" t="s">
        <v>59</v>
      </c>
      <c r="J4487" s="99" t="s">
        <v>264</v>
      </c>
      <c r="K4487" s="99">
        <v>12843</v>
      </c>
      <c r="L4487" s="99">
        <v>19042</v>
      </c>
      <c r="M4487" s="99">
        <v>0.67445646465707298</v>
      </c>
    </row>
    <row r="4488" spans="1:13" x14ac:dyDescent="0.35">
      <c r="A4488" s="99">
        <v>444.4</v>
      </c>
      <c r="B4488" s="99">
        <v>37</v>
      </c>
      <c r="C4488" s="99" t="s">
        <v>278</v>
      </c>
      <c r="D4488" s="99">
        <v>12302</v>
      </c>
      <c r="E4488" s="99" t="s">
        <v>61</v>
      </c>
      <c r="F4488" s="99">
        <v>0.12</v>
      </c>
      <c r="G4488" s="99" t="s">
        <v>287</v>
      </c>
      <c r="H4488" s="99" t="s">
        <v>60</v>
      </c>
      <c r="I4488" s="99" t="s">
        <v>59</v>
      </c>
      <c r="J4488" s="99" t="s">
        <v>264</v>
      </c>
      <c r="K4488" s="99">
        <v>12843</v>
      </c>
      <c r="L4488" s="99">
        <v>19042</v>
      </c>
      <c r="M4488" s="99">
        <v>0.67445646465707298</v>
      </c>
    </row>
    <row r="4489" spans="1:13" x14ac:dyDescent="0.35">
      <c r="A4489" s="99">
        <v>447.4</v>
      </c>
      <c r="B4489" s="99">
        <v>37</v>
      </c>
      <c r="C4489" s="99" t="s">
        <v>278</v>
      </c>
      <c r="D4489" s="99">
        <v>12240</v>
      </c>
      <c r="E4489" s="99" t="s">
        <v>61</v>
      </c>
      <c r="F4489" s="99">
        <v>0.12</v>
      </c>
      <c r="G4489" s="99" t="s">
        <v>287</v>
      </c>
      <c r="H4489" s="99" t="s">
        <v>60</v>
      </c>
      <c r="I4489" s="99" t="s">
        <v>59</v>
      </c>
      <c r="J4489" s="99" t="s">
        <v>264</v>
      </c>
      <c r="K4489" s="99">
        <v>12843</v>
      </c>
      <c r="L4489" s="99">
        <v>19042</v>
      </c>
      <c r="M4489" s="99">
        <v>0.67445646465707298</v>
      </c>
    </row>
    <row r="4490" spans="1:13" x14ac:dyDescent="0.35">
      <c r="A4490" s="99">
        <v>450.4</v>
      </c>
      <c r="B4490" s="99">
        <v>37</v>
      </c>
      <c r="C4490" s="99" t="s">
        <v>278</v>
      </c>
      <c r="D4490" s="99">
        <v>12358</v>
      </c>
      <c r="E4490" s="99" t="s">
        <v>61</v>
      </c>
      <c r="F4490" s="99">
        <v>0.12</v>
      </c>
      <c r="G4490" s="99" t="s">
        <v>287</v>
      </c>
      <c r="H4490" s="99" t="s">
        <v>60</v>
      </c>
      <c r="I4490" s="99" t="s">
        <v>59</v>
      </c>
      <c r="J4490" s="99" t="s">
        <v>264</v>
      </c>
      <c r="K4490" s="99">
        <v>12843</v>
      </c>
      <c r="L4490" s="99">
        <v>19042</v>
      </c>
      <c r="M4490" s="99">
        <v>0.67445646465707298</v>
      </c>
    </row>
    <row r="4491" spans="1:13" x14ac:dyDescent="0.35">
      <c r="A4491" s="99">
        <v>453.4</v>
      </c>
      <c r="B4491" s="99">
        <v>37</v>
      </c>
      <c r="C4491" s="99" t="s">
        <v>278</v>
      </c>
      <c r="D4491" s="99">
        <v>12454</v>
      </c>
      <c r="E4491" s="99" t="s">
        <v>61</v>
      </c>
      <c r="F4491" s="99">
        <v>0.12</v>
      </c>
      <c r="G4491" s="99" t="s">
        <v>287</v>
      </c>
      <c r="H4491" s="99" t="s">
        <v>60</v>
      </c>
      <c r="I4491" s="99" t="s">
        <v>59</v>
      </c>
      <c r="J4491" s="99" t="s">
        <v>264</v>
      </c>
      <c r="K4491" s="99">
        <v>12843</v>
      </c>
      <c r="L4491" s="99">
        <v>19042</v>
      </c>
      <c r="M4491" s="99">
        <v>0.67445646465707298</v>
      </c>
    </row>
    <row r="4492" spans="1:13" x14ac:dyDescent="0.35">
      <c r="A4492" s="99">
        <v>456.4</v>
      </c>
      <c r="B4492" s="99">
        <v>37</v>
      </c>
      <c r="C4492" s="99" t="s">
        <v>278</v>
      </c>
      <c r="D4492" s="99">
        <v>12408</v>
      </c>
      <c r="E4492" s="99" t="s">
        <v>61</v>
      </c>
      <c r="F4492" s="99">
        <v>0.12</v>
      </c>
      <c r="G4492" s="99" t="s">
        <v>287</v>
      </c>
      <c r="H4492" s="99" t="s">
        <v>60</v>
      </c>
      <c r="I4492" s="99" t="s">
        <v>59</v>
      </c>
      <c r="J4492" s="99" t="s">
        <v>264</v>
      </c>
      <c r="K4492" s="99">
        <v>12843</v>
      </c>
      <c r="L4492" s="99">
        <v>19042</v>
      </c>
      <c r="M4492" s="99">
        <v>0.67445646465707298</v>
      </c>
    </row>
    <row r="4493" spans="1:13" x14ac:dyDescent="0.35">
      <c r="A4493" s="99">
        <v>459.4</v>
      </c>
      <c r="B4493" s="99">
        <v>37</v>
      </c>
      <c r="C4493" s="99" t="s">
        <v>278</v>
      </c>
      <c r="D4493" s="99">
        <v>12345</v>
      </c>
      <c r="E4493" s="99" t="s">
        <v>61</v>
      </c>
      <c r="F4493" s="99">
        <v>0.12</v>
      </c>
      <c r="G4493" s="99" t="s">
        <v>287</v>
      </c>
      <c r="H4493" s="99" t="s">
        <v>60</v>
      </c>
      <c r="I4493" s="99" t="s">
        <v>59</v>
      </c>
      <c r="J4493" s="99" t="s">
        <v>264</v>
      </c>
      <c r="K4493" s="99">
        <v>12843</v>
      </c>
      <c r="L4493" s="99">
        <v>19042</v>
      </c>
      <c r="M4493" s="99">
        <v>0.67445646465707298</v>
      </c>
    </row>
    <row r="4494" spans="1:13" x14ac:dyDescent="0.35">
      <c r="A4494" s="99">
        <v>462.4</v>
      </c>
      <c r="B4494" s="99">
        <v>37</v>
      </c>
      <c r="C4494" s="99" t="s">
        <v>278</v>
      </c>
      <c r="D4494" s="99">
        <v>12437</v>
      </c>
      <c r="E4494" s="99" t="s">
        <v>61</v>
      </c>
      <c r="F4494" s="99">
        <v>0.12</v>
      </c>
      <c r="G4494" s="99" t="s">
        <v>287</v>
      </c>
      <c r="H4494" s="99" t="s">
        <v>60</v>
      </c>
      <c r="I4494" s="99" t="s">
        <v>59</v>
      </c>
      <c r="J4494" s="99" t="s">
        <v>264</v>
      </c>
      <c r="K4494" s="99">
        <v>12843</v>
      </c>
      <c r="L4494" s="99">
        <v>19042</v>
      </c>
      <c r="M4494" s="99">
        <v>0.67445646465707298</v>
      </c>
    </row>
    <row r="4495" spans="1:13" x14ac:dyDescent="0.35">
      <c r="A4495" s="99">
        <v>465.4</v>
      </c>
      <c r="B4495" s="99">
        <v>37</v>
      </c>
      <c r="C4495" s="99" t="s">
        <v>278</v>
      </c>
      <c r="D4495" s="99">
        <v>12467</v>
      </c>
      <c r="E4495" s="99" t="s">
        <v>61</v>
      </c>
      <c r="F4495" s="99">
        <v>0.12</v>
      </c>
      <c r="G4495" s="99" t="s">
        <v>287</v>
      </c>
      <c r="H4495" s="99" t="s">
        <v>60</v>
      </c>
      <c r="I4495" s="99" t="s">
        <v>59</v>
      </c>
      <c r="J4495" s="99" t="s">
        <v>264</v>
      </c>
      <c r="K4495" s="99">
        <v>12843</v>
      </c>
      <c r="L4495" s="99">
        <v>19042</v>
      </c>
      <c r="M4495" s="99">
        <v>0.67445646465707298</v>
      </c>
    </row>
    <row r="4496" spans="1:13" x14ac:dyDescent="0.35">
      <c r="A4496" s="99">
        <v>468.4</v>
      </c>
      <c r="B4496" s="99">
        <v>37</v>
      </c>
      <c r="C4496" s="99" t="s">
        <v>278</v>
      </c>
      <c r="D4496" s="99">
        <v>12348</v>
      </c>
      <c r="E4496" s="99" t="s">
        <v>61</v>
      </c>
      <c r="F4496" s="99">
        <v>0.12</v>
      </c>
      <c r="G4496" s="99" t="s">
        <v>287</v>
      </c>
      <c r="H4496" s="99" t="s">
        <v>60</v>
      </c>
      <c r="I4496" s="99" t="s">
        <v>59</v>
      </c>
      <c r="J4496" s="99" t="s">
        <v>264</v>
      </c>
      <c r="K4496" s="99">
        <v>12843</v>
      </c>
      <c r="L4496" s="99">
        <v>19042</v>
      </c>
      <c r="M4496" s="99">
        <v>0.67445646465707298</v>
      </c>
    </row>
    <row r="4497" spans="1:13" x14ac:dyDescent="0.35">
      <c r="A4497" s="99">
        <v>471.4</v>
      </c>
      <c r="B4497" s="99">
        <v>37</v>
      </c>
      <c r="C4497" s="99" t="s">
        <v>278</v>
      </c>
      <c r="D4497" s="99">
        <v>12269</v>
      </c>
      <c r="E4497" s="99" t="s">
        <v>61</v>
      </c>
      <c r="F4497" s="99">
        <v>0.12</v>
      </c>
      <c r="G4497" s="99" t="s">
        <v>287</v>
      </c>
      <c r="H4497" s="99" t="s">
        <v>60</v>
      </c>
      <c r="I4497" s="99" t="s">
        <v>59</v>
      </c>
      <c r="J4497" s="99" t="s">
        <v>264</v>
      </c>
      <c r="K4497" s="99">
        <v>12843</v>
      </c>
      <c r="L4497" s="99">
        <v>19042</v>
      </c>
      <c r="M4497" s="99">
        <v>0.67445646465707298</v>
      </c>
    </row>
    <row r="4498" spans="1:13" x14ac:dyDescent="0.35">
      <c r="A4498" s="99">
        <v>474.4</v>
      </c>
      <c r="B4498" s="99">
        <v>37</v>
      </c>
      <c r="C4498" s="99" t="s">
        <v>278</v>
      </c>
      <c r="D4498" s="99">
        <v>12353</v>
      </c>
      <c r="E4498" s="99" t="s">
        <v>61</v>
      </c>
      <c r="F4498" s="99">
        <v>0.12</v>
      </c>
      <c r="G4498" s="99" t="s">
        <v>287</v>
      </c>
      <c r="H4498" s="99" t="s">
        <v>60</v>
      </c>
      <c r="I4498" s="99" t="s">
        <v>59</v>
      </c>
      <c r="J4498" s="99" t="s">
        <v>264</v>
      </c>
      <c r="K4498" s="99">
        <v>12843</v>
      </c>
      <c r="L4498" s="99">
        <v>19042</v>
      </c>
      <c r="M4498" s="99">
        <v>0.67445646465707298</v>
      </c>
    </row>
    <row r="4499" spans="1:13" x14ac:dyDescent="0.35">
      <c r="A4499" s="99">
        <v>477.4</v>
      </c>
      <c r="B4499" s="99">
        <v>37</v>
      </c>
      <c r="C4499" s="99" t="s">
        <v>278</v>
      </c>
      <c r="D4499" s="99">
        <v>12290</v>
      </c>
      <c r="E4499" s="99" t="s">
        <v>61</v>
      </c>
      <c r="F4499" s="99">
        <v>0.12</v>
      </c>
      <c r="G4499" s="99" t="s">
        <v>287</v>
      </c>
      <c r="H4499" s="99" t="s">
        <v>60</v>
      </c>
      <c r="I4499" s="99" t="s">
        <v>59</v>
      </c>
      <c r="J4499" s="99" t="s">
        <v>264</v>
      </c>
      <c r="K4499" s="99">
        <v>12843</v>
      </c>
      <c r="L4499" s="99">
        <v>19042</v>
      </c>
      <c r="M4499" s="99">
        <v>0.67445646465707298</v>
      </c>
    </row>
    <row r="4500" spans="1:13" x14ac:dyDescent="0.35">
      <c r="A4500" s="99">
        <v>480.4</v>
      </c>
      <c r="B4500" s="99">
        <v>37</v>
      </c>
      <c r="C4500" s="99" t="s">
        <v>278</v>
      </c>
      <c r="D4500" s="99">
        <v>12308</v>
      </c>
      <c r="E4500" s="99" t="s">
        <v>61</v>
      </c>
      <c r="F4500" s="99">
        <v>0.12</v>
      </c>
      <c r="G4500" s="99" t="s">
        <v>287</v>
      </c>
      <c r="H4500" s="99" t="s">
        <v>60</v>
      </c>
      <c r="I4500" s="99" t="s">
        <v>59</v>
      </c>
      <c r="J4500" s="99" t="s">
        <v>264</v>
      </c>
      <c r="K4500" s="99">
        <v>12843</v>
      </c>
      <c r="L4500" s="99">
        <v>19042</v>
      </c>
      <c r="M4500" s="99">
        <v>0.67445646465707298</v>
      </c>
    </row>
    <row r="4501" spans="1:13" x14ac:dyDescent="0.35">
      <c r="A4501" s="99">
        <v>483.4</v>
      </c>
      <c r="B4501" s="99">
        <v>37</v>
      </c>
      <c r="C4501" s="99" t="s">
        <v>278</v>
      </c>
      <c r="D4501" s="99">
        <v>12366</v>
      </c>
      <c r="E4501" s="99" t="s">
        <v>61</v>
      </c>
      <c r="F4501" s="99">
        <v>0.12</v>
      </c>
      <c r="G4501" s="99" t="s">
        <v>287</v>
      </c>
      <c r="H4501" s="99" t="s">
        <v>60</v>
      </c>
      <c r="I4501" s="99" t="s">
        <v>59</v>
      </c>
      <c r="J4501" s="99" t="s">
        <v>264</v>
      </c>
      <c r="K4501" s="99">
        <v>12843</v>
      </c>
      <c r="L4501" s="99">
        <v>19042</v>
      </c>
      <c r="M4501" s="99">
        <v>0.67445646465707298</v>
      </c>
    </row>
    <row r="4502" spans="1:13" x14ac:dyDescent="0.35">
      <c r="A4502" s="99">
        <v>486.4</v>
      </c>
      <c r="B4502" s="99">
        <v>37</v>
      </c>
      <c r="C4502" s="99" t="s">
        <v>278</v>
      </c>
      <c r="D4502" s="99">
        <v>12140</v>
      </c>
      <c r="E4502" s="99" t="s">
        <v>61</v>
      </c>
      <c r="F4502" s="99">
        <v>0.12</v>
      </c>
      <c r="G4502" s="99" t="s">
        <v>287</v>
      </c>
      <c r="H4502" s="99" t="s">
        <v>60</v>
      </c>
      <c r="I4502" s="99" t="s">
        <v>59</v>
      </c>
      <c r="J4502" s="99" t="s">
        <v>264</v>
      </c>
      <c r="K4502" s="99">
        <v>12843</v>
      </c>
      <c r="L4502" s="99">
        <v>19042</v>
      </c>
      <c r="M4502" s="99">
        <v>0.67445646465707298</v>
      </c>
    </row>
    <row r="4503" spans="1:13" x14ac:dyDescent="0.35">
      <c r="A4503" s="99">
        <v>489.4</v>
      </c>
      <c r="B4503" s="99">
        <v>37</v>
      </c>
      <c r="C4503" s="99" t="s">
        <v>278</v>
      </c>
      <c r="D4503" s="99">
        <v>12397</v>
      </c>
      <c r="E4503" s="99" t="s">
        <v>61</v>
      </c>
      <c r="F4503" s="99">
        <v>0.12</v>
      </c>
      <c r="G4503" s="99" t="s">
        <v>287</v>
      </c>
      <c r="H4503" s="99" t="s">
        <v>60</v>
      </c>
      <c r="I4503" s="99" t="s">
        <v>59</v>
      </c>
      <c r="J4503" s="99" t="s">
        <v>264</v>
      </c>
      <c r="K4503" s="99">
        <v>12843</v>
      </c>
      <c r="L4503" s="99">
        <v>19042</v>
      </c>
      <c r="M4503" s="99">
        <v>0.67445646465707298</v>
      </c>
    </row>
    <row r="4504" spans="1:13" x14ac:dyDescent="0.35">
      <c r="A4504" s="99">
        <v>492.4</v>
      </c>
      <c r="B4504" s="99">
        <v>37</v>
      </c>
      <c r="C4504" s="99" t="s">
        <v>278</v>
      </c>
      <c r="D4504" s="99">
        <v>12329</v>
      </c>
      <c r="E4504" s="99" t="s">
        <v>61</v>
      </c>
      <c r="F4504" s="99">
        <v>0.12</v>
      </c>
      <c r="G4504" s="99" t="s">
        <v>287</v>
      </c>
      <c r="H4504" s="99" t="s">
        <v>60</v>
      </c>
      <c r="I4504" s="99" t="s">
        <v>59</v>
      </c>
      <c r="J4504" s="99" t="s">
        <v>264</v>
      </c>
      <c r="K4504" s="99">
        <v>12843</v>
      </c>
      <c r="L4504" s="99">
        <v>19042</v>
      </c>
      <c r="M4504" s="99">
        <v>0.67445646465707298</v>
      </c>
    </row>
    <row r="4505" spans="1:13" x14ac:dyDescent="0.35">
      <c r="A4505" s="99">
        <v>495.4</v>
      </c>
      <c r="B4505" s="99">
        <v>37</v>
      </c>
      <c r="C4505" s="99" t="s">
        <v>278</v>
      </c>
      <c r="D4505" s="99">
        <v>12440</v>
      </c>
      <c r="E4505" s="99" t="s">
        <v>61</v>
      </c>
      <c r="F4505" s="99">
        <v>0.12</v>
      </c>
      <c r="G4505" s="99" t="s">
        <v>287</v>
      </c>
      <c r="H4505" s="99" t="s">
        <v>60</v>
      </c>
      <c r="I4505" s="99" t="s">
        <v>59</v>
      </c>
      <c r="J4505" s="99" t="s">
        <v>264</v>
      </c>
      <c r="K4505" s="99">
        <v>12843</v>
      </c>
      <c r="L4505" s="99">
        <v>19042</v>
      </c>
      <c r="M4505" s="99">
        <v>0.67445646465707298</v>
      </c>
    </row>
    <row r="4506" spans="1:13" x14ac:dyDescent="0.35">
      <c r="A4506" s="99">
        <v>498.4</v>
      </c>
      <c r="B4506" s="99">
        <v>37</v>
      </c>
      <c r="C4506" s="99" t="s">
        <v>278</v>
      </c>
      <c r="D4506" s="99">
        <v>12373</v>
      </c>
      <c r="E4506" s="99" t="s">
        <v>61</v>
      </c>
      <c r="F4506" s="99">
        <v>0.12</v>
      </c>
      <c r="G4506" s="99" t="s">
        <v>287</v>
      </c>
      <c r="H4506" s="99" t="s">
        <v>60</v>
      </c>
      <c r="I4506" s="99" t="s">
        <v>59</v>
      </c>
      <c r="J4506" s="99" t="s">
        <v>264</v>
      </c>
      <c r="K4506" s="99">
        <v>12843</v>
      </c>
      <c r="L4506" s="99">
        <v>19042</v>
      </c>
      <c r="M4506" s="99">
        <v>0.67445646465707298</v>
      </c>
    </row>
    <row r="4507" spans="1:13" x14ac:dyDescent="0.35">
      <c r="A4507" s="99">
        <v>501.4</v>
      </c>
      <c r="B4507" s="99">
        <v>37</v>
      </c>
      <c r="C4507" s="99" t="s">
        <v>278</v>
      </c>
      <c r="D4507" s="99">
        <v>12331</v>
      </c>
      <c r="E4507" s="99" t="s">
        <v>61</v>
      </c>
      <c r="F4507" s="99">
        <v>0.12</v>
      </c>
      <c r="G4507" s="99" t="s">
        <v>287</v>
      </c>
      <c r="H4507" s="99" t="s">
        <v>60</v>
      </c>
      <c r="I4507" s="99" t="s">
        <v>59</v>
      </c>
      <c r="J4507" s="99" t="s">
        <v>264</v>
      </c>
      <c r="K4507" s="99">
        <v>12843</v>
      </c>
      <c r="L4507" s="99">
        <v>19042</v>
      </c>
      <c r="M4507" s="99">
        <v>0.67445646465707298</v>
      </c>
    </row>
    <row r="4508" spans="1:13" x14ac:dyDescent="0.35">
      <c r="A4508" s="99">
        <v>504.4</v>
      </c>
      <c r="B4508" s="99">
        <v>37</v>
      </c>
      <c r="C4508" s="99" t="s">
        <v>278</v>
      </c>
      <c r="D4508" s="99">
        <v>12383</v>
      </c>
      <c r="E4508" s="99" t="s">
        <v>61</v>
      </c>
      <c r="F4508" s="99">
        <v>0.12</v>
      </c>
      <c r="G4508" s="99" t="s">
        <v>287</v>
      </c>
      <c r="H4508" s="99" t="s">
        <v>60</v>
      </c>
      <c r="I4508" s="99" t="s">
        <v>59</v>
      </c>
      <c r="J4508" s="99" t="s">
        <v>264</v>
      </c>
      <c r="K4508" s="99">
        <v>12843</v>
      </c>
      <c r="L4508" s="99">
        <v>19042</v>
      </c>
      <c r="M4508" s="99">
        <v>0.67445646465707298</v>
      </c>
    </row>
    <row r="4509" spans="1:13" x14ac:dyDescent="0.35">
      <c r="A4509" s="99">
        <v>507.4</v>
      </c>
      <c r="B4509" s="99">
        <v>37</v>
      </c>
      <c r="C4509" s="99" t="s">
        <v>278</v>
      </c>
      <c r="D4509" s="99">
        <v>12268</v>
      </c>
      <c r="E4509" s="99" t="s">
        <v>61</v>
      </c>
      <c r="F4509" s="99">
        <v>0.12</v>
      </c>
      <c r="G4509" s="99" t="s">
        <v>287</v>
      </c>
      <c r="H4509" s="99" t="s">
        <v>60</v>
      </c>
      <c r="I4509" s="99" t="s">
        <v>59</v>
      </c>
      <c r="J4509" s="99" t="s">
        <v>264</v>
      </c>
      <c r="K4509" s="99">
        <v>12843</v>
      </c>
      <c r="L4509" s="99">
        <v>19042</v>
      </c>
      <c r="M4509" s="99">
        <v>0.67445646465707298</v>
      </c>
    </row>
    <row r="4510" spans="1:13" x14ac:dyDescent="0.35">
      <c r="A4510" s="99">
        <v>510.4</v>
      </c>
      <c r="B4510" s="99">
        <v>36.9</v>
      </c>
      <c r="C4510" s="99" t="s">
        <v>278</v>
      </c>
      <c r="D4510" s="99">
        <v>12358</v>
      </c>
      <c r="E4510" s="99" t="s">
        <v>61</v>
      </c>
      <c r="F4510" s="99">
        <v>0.12</v>
      </c>
      <c r="G4510" s="99" t="s">
        <v>287</v>
      </c>
      <c r="H4510" s="99" t="s">
        <v>60</v>
      </c>
      <c r="I4510" s="99" t="s">
        <v>59</v>
      </c>
      <c r="J4510" s="99" t="s">
        <v>264</v>
      </c>
      <c r="K4510" s="99">
        <v>12843</v>
      </c>
      <c r="L4510" s="99">
        <v>19042</v>
      </c>
      <c r="M4510" s="99">
        <v>0.67445646465707298</v>
      </c>
    </row>
    <row r="4511" spans="1:13" x14ac:dyDescent="0.35">
      <c r="A4511" s="99">
        <v>513.4</v>
      </c>
      <c r="B4511" s="99">
        <v>37</v>
      </c>
      <c r="C4511" s="99" t="s">
        <v>278</v>
      </c>
      <c r="D4511" s="99">
        <v>12313</v>
      </c>
      <c r="E4511" s="99" t="s">
        <v>61</v>
      </c>
      <c r="F4511" s="99">
        <v>0.12</v>
      </c>
      <c r="G4511" s="99" t="s">
        <v>287</v>
      </c>
      <c r="H4511" s="99" t="s">
        <v>60</v>
      </c>
      <c r="I4511" s="99" t="s">
        <v>59</v>
      </c>
      <c r="J4511" s="99" t="s">
        <v>264</v>
      </c>
      <c r="K4511" s="99">
        <v>12843</v>
      </c>
      <c r="L4511" s="99">
        <v>19042</v>
      </c>
      <c r="M4511" s="99">
        <v>0.67445646465707298</v>
      </c>
    </row>
    <row r="4512" spans="1:13" x14ac:dyDescent="0.35">
      <c r="A4512" s="99">
        <v>516.4</v>
      </c>
      <c r="B4512" s="99">
        <v>37</v>
      </c>
      <c r="C4512" s="99" t="s">
        <v>278</v>
      </c>
      <c r="D4512" s="99">
        <v>12353</v>
      </c>
      <c r="E4512" s="99" t="s">
        <v>61</v>
      </c>
      <c r="F4512" s="99">
        <v>0.12</v>
      </c>
      <c r="G4512" s="99" t="s">
        <v>287</v>
      </c>
      <c r="H4512" s="99" t="s">
        <v>60</v>
      </c>
      <c r="I4512" s="99" t="s">
        <v>59</v>
      </c>
      <c r="J4512" s="99" t="s">
        <v>264</v>
      </c>
      <c r="K4512" s="99">
        <v>12843</v>
      </c>
      <c r="L4512" s="99">
        <v>19042</v>
      </c>
      <c r="M4512" s="99">
        <v>0.67445646465707298</v>
      </c>
    </row>
    <row r="4513" spans="1:13" x14ac:dyDescent="0.35">
      <c r="A4513" s="99">
        <v>519.4</v>
      </c>
      <c r="B4513" s="99">
        <v>37</v>
      </c>
      <c r="C4513" s="99" t="s">
        <v>278</v>
      </c>
      <c r="D4513" s="99">
        <v>12328</v>
      </c>
      <c r="E4513" s="99" t="s">
        <v>61</v>
      </c>
      <c r="F4513" s="99">
        <v>0.12</v>
      </c>
      <c r="G4513" s="99" t="s">
        <v>287</v>
      </c>
      <c r="H4513" s="99" t="s">
        <v>60</v>
      </c>
      <c r="I4513" s="99" t="s">
        <v>59</v>
      </c>
      <c r="J4513" s="99" t="s">
        <v>264</v>
      </c>
      <c r="K4513" s="99">
        <v>12843</v>
      </c>
      <c r="L4513" s="99">
        <v>19042</v>
      </c>
      <c r="M4513" s="99">
        <v>0.67445646465707298</v>
      </c>
    </row>
    <row r="4514" spans="1:13" x14ac:dyDescent="0.35">
      <c r="A4514" s="99">
        <v>522.4</v>
      </c>
      <c r="B4514" s="99">
        <v>37</v>
      </c>
      <c r="C4514" s="99" t="s">
        <v>278</v>
      </c>
      <c r="D4514" s="99">
        <v>12536</v>
      </c>
      <c r="E4514" s="99" t="s">
        <v>61</v>
      </c>
      <c r="F4514" s="99">
        <v>0.12</v>
      </c>
      <c r="G4514" s="99" t="s">
        <v>287</v>
      </c>
      <c r="H4514" s="99" t="s">
        <v>60</v>
      </c>
      <c r="I4514" s="99" t="s">
        <v>59</v>
      </c>
      <c r="J4514" s="99" t="s">
        <v>264</v>
      </c>
      <c r="K4514" s="99">
        <v>12843</v>
      </c>
      <c r="L4514" s="99">
        <v>19042</v>
      </c>
      <c r="M4514" s="99">
        <v>0.67445646465707298</v>
      </c>
    </row>
    <row r="4515" spans="1:13" x14ac:dyDescent="0.35">
      <c r="A4515" s="99">
        <v>525.4</v>
      </c>
      <c r="B4515" s="99">
        <v>37</v>
      </c>
      <c r="C4515" s="99" t="s">
        <v>278</v>
      </c>
      <c r="D4515" s="99">
        <v>12459</v>
      </c>
      <c r="E4515" s="99" t="s">
        <v>61</v>
      </c>
      <c r="F4515" s="99">
        <v>0.12</v>
      </c>
      <c r="G4515" s="99" t="s">
        <v>287</v>
      </c>
      <c r="H4515" s="99" t="s">
        <v>60</v>
      </c>
      <c r="I4515" s="99" t="s">
        <v>59</v>
      </c>
      <c r="J4515" s="99" t="s">
        <v>264</v>
      </c>
      <c r="K4515" s="99">
        <v>12843</v>
      </c>
      <c r="L4515" s="99">
        <v>19042</v>
      </c>
      <c r="M4515" s="99">
        <v>0.67445646465707298</v>
      </c>
    </row>
    <row r="4516" spans="1:13" x14ac:dyDescent="0.35">
      <c r="A4516" s="99">
        <v>528.4</v>
      </c>
      <c r="B4516" s="99">
        <v>37</v>
      </c>
      <c r="C4516" s="99" t="s">
        <v>278</v>
      </c>
      <c r="D4516" s="99">
        <v>12449</v>
      </c>
      <c r="E4516" s="99" t="s">
        <v>61</v>
      </c>
      <c r="F4516" s="99">
        <v>0.12</v>
      </c>
      <c r="G4516" s="99" t="s">
        <v>287</v>
      </c>
      <c r="H4516" s="99" t="s">
        <v>60</v>
      </c>
      <c r="I4516" s="99" t="s">
        <v>59</v>
      </c>
      <c r="J4516" s="99" t="s">
        <v>264</v>
      </c>
      <c r="K4516" s="99">
        <v>12843</v>
      </c>
      <c r="L4516" s="99">
        <v>19042</v>
      </c>
      <c r="M4516" s="99">
        <v>0.67445646465707298</v>
      </c>
    </row>
    <row r="4517" spans="1:13" x14ac:dyDescent="0.35">
      <c r="A4517" s="99">
        <v>531.4</v>
      </c>
      <c r="B4517" s="99">
        <v>37</v>
      </c>
      <c r="C4517" s="99" t="s">
        <v>278</v>
      </c>
      <c r="D4517" s="99">
        <v>12195</v>
      </c>
      <c r="E4517" s="99" t="s">
        <v>61</v>
      </c>
      <c r="F4517" s="99">
        <v>0.12</v>
      </c>
      <c r="G4517" s="99" t="s">
        <v>287</v>
      </c>
      <c r="H4517" s="99" t="s">
        <v>60</v>
      </c>
      <c r="I4517" s="99" t="s">
        <v>59</v>
      </c>
      <c r="J4517" s="99" t="s">
        <v>264</v>
      </c>
      <c r="K4517" s="99">
        <v>12843</v>
      </c>
      <c r="L4517" s="99">
        <v>19042</v>
      </c>
      <c r="M4517" s="99">
        <v>0.67445646465707298</v>
      </c>
    </row>
    <row r="4518" spans="1:13" x14ac:dyDescent="0.35">
      <c r="A4518" s="99">
        <v>534.4</v>
      </c>
      <c r="B4518" s="99">
        <v>37</v>
      </c>
      <c r="C4518" s="99" t="s">
        <v>278</v>
      </c>
      <c r="D4518" s="99">
        <v>12209</v>
      </c>
      <c r="E4518" s="99" t="s">
        <v>61</v>
      </c>
      <c r="F4518" s="99">
        <v>0.12</v>
      </c>
      <c r="G4518" s="99" t="s">
        <v>287</v>
      </c>
      <c r="H4518" s="99" t="s">
        <v>60</v>
      </c>
      <c r="I4518" s="99" t="s">
        <v>59</v>
      </c>
      <c r="J4518" s="99" t="s">
        <v>264</v>
      </c>
      <c r="K4518" s="99">
        <v>12843</v>
      </c>
      <c r="L4518" s="99">
        <v>19042</v>
      </c>
      <c r="M4518" s="99">
        <v>0.67445646465707298</v>
      </c>
    </row>
    <row r="4519" spans="1:13" x14ac:dyDescent="0.35">
      <c r="A4519" s="99">
        <v>537.4</v>
      </c>
      <c r="B4519" s="99">
        <v>37</v>
      </c>
      <c r="C4519" s="99" t="s">
        <v>278</v>
      </c>
      <c r="D4519" s="99">
        <v>12413</v>
      </c>
      <c r="E4519" s="99" t="s">
        <v>61</v>
      </c>
      <c r="F4519" s="99">
        <v>0.12</v>
      </c>
      <c r="G4519" s="99" t="s">
        <v>287</v>
      </c>
      <c r="H4519" s="99" t="s">
        <v>60</v>
      </c>
      <c r="I4519" s="99" t="s">
        <v>59</v>
      </c>
      <c r="J4519" s="99" t="s">
        <v>264</v>
      </c>
      <c r="K4519" s="99">
        <v>12843</v>
      </c>
      <c r="L4519" s="99">
        <v>19042</v>
      </c>
      <c r="M4519" s="99">
        <v>0.67445646465707298</v>
      </c>
    </row>
    <row r="4520" spans="1:13" x14ac:dyDescent="0.35">
      <c r="A4520" s="99">
        <v>540.4</v>
      </c>
      <c r="B4520" s="99">
        <v>37</v>
      </c>
      <c r="C4520" s="99" t="s">
        <v>278</v>
      </c>
      <c r="D4520" s="99">
        <v>12339</v>
      </c>
      <c r="E4520" s="99" t="s">
        <v>61</v>
      </c>
      <c r="F4520" s="99">
        <v>0.12</v>
      </c>
      <c r="G4520" s="99" t="s">
        <v>287</v>
      </c>
      <c r="H4520" s="99" t="s">
        <v>60</v>
      </c>
      <c r="I4520" s="99" t="s">
        <v>59</v>
      </c>
      <c r="J4520" s="99" t="s">
        <v>264</v>
      </c>
      <c r="K4520" s="99">
        <v>12843</v>
      </c>
      <c r="L4520" s="99">
        <v>19042</v>
      </c>
      <c r="M4520" s="99">
        <v>0.67445646465707298</v>
      </c>
    </row>
    <row r="4521" spans="1:13" x14ac:dyDescent="0.35">
      <c r="A4521" s="99">
        <v>543.4</v>
      </c>
      <c r="B4521" s="99">
        <v>37</v>
      </c>
      <c r="C4521" s="99" t="s">
        <v>278</v>
      </c>
      <c r="D4521" s="99">
        <v>12361</v>
      </c>
      <c r="E4521" s="99" t="s">
        <v>61</v>
      </c>
      <c r="F4521" s="99">
        <v>0.12</v>
      </c>
      <c r="G4521" s="99" t="s">
        <v>287</v>
      </c>
      <c r="H4521" s="99" t="s">
        <v>60</v>
      </c>
      <c r="I4521" s="99" t="s">
        <v>59</v>
      </c>
      <c r="J4521" s="99" t="s">
        <v>264</v>
      </c>
      <c r="K4521" s="99">
        <v>12843</v>
      </c>
      <c r="L4521" s="99">
        <v>19042</v>
      </c>
      <c r="M4521" s="99">
        <v>0.67445646465707298</v>
      </c>
    </row>
    <row r="4522" spans="1:13" x14ac:dyDescent="0.35">
      <c r="A4522" s="99">
        <v>546.4</v>
      </c>
      <c r="B4522" s="99">
        <v>37</v>
      </c>
      <c r="C4522" s="99" t="s">
        <v>278</v>
      </c>
      <c r="D4522" s="99">
        <v>12224</v>
      </c>
      <c r="E4522" s="99" t="s">
        <v>61</v>
      </c>
      <c r="F4522" s="99">
        <v>0.12</v>
      </c>
      <c r="G4522" s="99" t="s">
        <v>287</v>
      </c>
      <c r="H4522" s="99" t="s">
        <v>60</v>
      </c>
      <c r="I4522" s="99" t="s">
        <v>59</v>
      </c>
      <c r="J4522" s="99" t="s">
        <v>264</v>
      </c>
      <c r="K4522" s="99">
        <v>12843</v>
      </c>
      <c r="L4522" s="99">
        <v>19042</v>
      </c>
      <c r="M4522" s="99">
        <v>0.67445646465707298</v>
      </c>
    </row>
    <row r="4523" spans="1:13" x14ac:dyDescent="0.35">
      <c r="A4523" s="99">
        <v>549.4</v>
      </c>
      <c r="B4523" s="99">
        <v>37</v>
      </c>
      <c r="C4523" s="99" t="s">
        <v>278</v>
      </c>
      <c r="D4523" s="99">
        <v>12245</v>
      </c>
      <c r="E4523" s="99" t="s">
        <v>61</v>
      </c>
      <c r="F4523" s="99">
        <v>0.12</v>
      </c>
      <c r="G4523" s="99" t="s">
        <v>287</v>
      </c>
      <c r="H4523" s="99" t="s">
        <v>60</v>
      </c>
      <c r="I4523" s="99" t="s">
        <v>59</v>
      </c>
      <c r="J4523" s="99" t="s">
        <v>264</v>
      </c>
      <c r="K4523" s="99">
        <v>12843</v>
      </c>
      <c r="L4523" s="99">
        <v>19042</v>
      </c>
      <c r="M4523" s="99">
        <v>0.67445646465707298</v>
      </c>
    </row>
    <row r="4524" spans="1:13" x14ac:dyDescent="0.35">
      <c r="A4524" s="99">
        <v>552.4</v>
      </c>
      <c r="B4524" s="99">
        <v>37</v>
      </c>
      <c r="C4524" s="99" t="s">
        <v>278</v>
      </c>
      <c r="D4524" s="99">
        <v>12248</v>
      </c>
      <c r="E4524" s="99" t="s">
        <v>61</v>
      </c>
      <c r="F4524" s="99">
        <v>0.12</v>
      </c>
      <c r="G4524" s="99" t="s">
        <v>287</v>
      </c>
      <c r="H4524" s="99" t="s">
        <v>60</v>
      </c>
      <c r="I4524" s="99" t="s">
        <v>59</v>
      </c>
      <c r="J4524" s="99" t="s">
        <v>264</v>
      </c>
      <c r="K4524" s="99">
        <v>12843</v>
      </c>
      <c r="L4524" s="99">
        <v>19042</v>
      </c>
      <c r="M4524" s="99">
        <v>0.67445646465707298</v>
      </c>
    </row>
    <row r="4525" spans="1:13" x14ac:dyDescent="0.35">
      <c r="A4525" s="99">
        <v>555.4</v>
      </c>
      <c r="B4525" s="99">
        <v>37</v>
      </c>
      <c r="C4525" s="99" t="s">
        <v>278</v>
      </c>
      <c r="D4525" s="99">
        <v>12356</v>
      </c>
      <c r="E4525" s="99" t="s">
        <v>61</v>
      </c>
      <c r="F4525" s="99">
        <v>0.12</v>
      </c>
      <c r="G4525" s="99" t="s">
        <v>287</v>
      </c>
      <c r="H4525" s="99" t="s">
        <v>60</v>
      </c>
      <c r="I4525" s="99" t="s">
        <v>59</v>
      </c>
      <c r="J4525" s="99" t="s">
        <v>264</v>
      </c>
      <c r="K4525" s="99">
        <v>12843</v>
      </c>
      <c r="L4525" s="99">
        <v>19042</v>
      </c>
      <c r="M4525" s="99">
        <v>0.67445646465707298</v>
      </c>
    </row>
    <row r="4526" spans="1:13" x14ac:dyDescent="0.35">
      <c r="A4526" s="99">
        <v>558.4</v>
      </c>
      <c r="B4526" s="99">
        <v>37</v>
      </c>
      <c r="C4526" s="99" t="s">
        <v>278</v>
      </c>
      <c r="D4526" s="99">
        <v>12335</v>
      </c>
      <c r="E4526" s="99" t="s">
        <v>61</v>
      </c>
      <c r="F4526" s="99">
        <v>0.12</v>
      </c>
      <c r="G4526" s="99" t="s">
        <v>287</v>
      </c>
      <c r="H4526" s="99" t="s">
        <v>60</v>
      </c>
      <c r="I4526" s="99" t="s">
        <v>59</v>
      </c>
      <c r="J4526" s="99" t="s">
        <v>264</v>
      </c>
      <c r="K4526" s="99">
        <v>12843</v>
      </c>
      <c r="L4526" s="99">
        <v>19042</v>
      </c>
      <c r="M4526" s="99">
        <v>0.67445646465707298</v>
      </c>
    </row>
    <row r="4527" spans="1:13" x14ac:dyDescent="0.35">
      <c r="A4527" s="99">
        <v>561.4</v>
      </c>
      <c r="B4527" s="99">
        <v>37</v>
      </c>
      <c r="C4527" s="99" t="s">
        <v>278</v>
      </c>
      <c r="D4527" s="99">
        <v>12478</v>
      </c>
      <c r="E4527" s="99" t="s">
        <v>61</v>
      </c>
      <c r="F4527" s="99">
        <v>0.12</v>
      </c>
      <c r="G4527" s="99" t="s">
        <v>287</v>
      </c>
      <c r="H4527" s="99" t="s">
        <v>60</v>
      </c>
      <c r="I4527" s="99" t="s">
        <v>59</v>
      </c>
      <c r="J4527" s="99" t="s">
        <v>264</v>
      </c>
      <c r="K4527" s="99">
        <v>12843</v>
      </c>
      <c r="L4527" s="99">
        <v>19042</v>
      </c>
      <c r="M4527" s="99">
        <v>0.67445646465707298</v>
      </c>
    </row>
    <row r="4528" spans="1:13" x14ac:dyDescent="0.35">
      <c r="A4528" s="99">
        <v>564.4</v>
      </c>
      <c r="B4528" s="99">
        <v>37</v>
      </c>
      <c r="C4528" s="99" t="s">
        <v>278</v>
      </c>
      <c r="D4528" s="99">
        <v>12251</v>
      </c>
      <c r="E4528" s="99" t="s">
        <v>61</v>
      </c>
      <c r="F4528" s="99">
        <v>0.12</v>
      </c>
      <c r="G4528" s="99" t="s">
        <v>287</v>
      </c>
      <c r="H4528" s="99" t="s">
        <v>60</v>
      </c>
      <c r="I4528" s="99" t="s">
        <v>59</v>
      </c>
      <c r="J4528" s="99" t="s">
        <v>264</v>
      </c>
      <c r="K4528" s="99">
        <v>12843</v>
      </c>
      <c r="L4528" s="99">
        <v>19042</v>
      </c>
      <c r="M4528" s="99">
        <v>0.67445646465707298</v>
      </c>
    </row>
    <row r="4529" spans="1:13" x14ac:dyDescent="0.35">
      <c r="A4529" s="99">
        <v>567.4</v>
      </c>
      <c r="B4529" s="99">
        <v>37</v>
      </c>
      <c r="C4529" s="99" t="s">
        <v>278</v>
      </c>
      <c r="D4529" s="99">
        <v>12234</v>
      </c>
      <c r="E4529" s="99" t="s">
        <v>61</v>
      </c>
      <c r="F4529" s="99">
        <v>0.12</v>
      </c>
      <c r="G4529" s="99" t="s">
        <v>287</v>
      </c>
      <c r="H4529" s="99" t="s">
        <v>60</v>
      </c>
      <c r="I4529" s="99" t="s">
        <v>59</v>
      </c>
      <c r="J4529" s="99" t="s">
        <v>264</v>
      </c>
      <c r="K4529" s="99">
        <v>12843</v>
      </c>
      <c r="L4529" s="99">
        <v>19042</v>
      </c>
      <c r="M4529" s="99">
        <v>0.67445646465707298</v>
      </c>
    </row>
    <row r="4530" spans="1:13" x14ac:dyDescent="0.35">
      <c r="A4530" s="99">
        <v>570.4</v>
      </c>
      <c r="B4530" s="99">
        <v>37</v>
      </c>
      <c r="C4530" s="99" t="s">
        <v>278</v>
      </c>
      <c r="D4530" s="99">
        <v>12352</v>
      </c>
      <c r="E4530" s="99" t="s">
        <v>61</v>
      </c>
      <c r="F4530" s="99">
        <v>0.12</v>
      </c>
      <c r="G4530" s="99" t="s">
        <v>287</v>
      </c>
      <c r="H4530" s="99" t="s">
        <v>60</v>
      </c>
      <c r="I4530" s="99" t="s">
        <v>59</v>
      </c>
      <c r="J4530" s="99" t="s">
        <v>264</v>
      </c>
      <c r="K4530" s="99">
        <v>12843</v>
      </c>
      <c r="L4530" s="99">
        <v>19042</v>
      </c>
      <c r="M4530" s="99">
        <v>0.67445646465707298</v>
      </c>
    </row>
    <row r="4531" spans="1:13" x14ac:dyDescent="0.35">
      <c r="A4531" s="99">
        <v>573.4</v>
      </c>
      <c r="B4531" s="99">
        <v>37.1</v>
      </c>
      <c r="C4531" s="99" t="s">
        <v>278</v>
      </c>
      <c r="D4531" s="99">
        <v>12215</v>
      </c>
      <c r="E4531" s="99" t="s">
        <v>61</v>
      </c>
      <c r="F4531" s="99">
        <v>0.12</v>
      </c>
      <c r="G4531" s="99" t="s">
        <v>287</v>
      </c>
      <c r="H4531" s="99" t="s">
        <v>60</v>
      </c>
      <c r="I4531" s="99" t="s">
        <v>59</v>
      </c>
      <c r="J4531" s="99" t="s">
        <v>264</v>
      </c>
      <c r="K4531" s="99">
        <v>12843</v>
      </c>
      <c r="L4531" s="99">
        <v>19042</v>
      </c>
      <c r="M4531" s="99">
        <v>0.67445646465707298</v>
      </c>
    </row>
    <row r="4532" spans="1:13" x14ac:dyDescent="0.35">
      <c r="A4532" s="99">
        <v>576.4</v>
      </c>
      <c r="B4532" s="99">
        <v>37</v>
      </c>
      <c r="C4532" s="99" t="s">
        <v>278</v>
      </c>
      <c r="D4532" s="99">
        <v>12230</v>
      </c>
      <c r="E4532" s="99" t="s">
        <v>61</v>
      </c>
      <c r="F4532" s="99">
        <v>0.12</v>
      </c>
      <c r="G4532" s="99" t="s">
        <v>287</v>
      </c>
      <c r="H4532" s="99" t="s">
        <v>60</v>
      </c>
      <c r="I4532" s="99" t="s">
        <v>59</v>
      </c>
      <c r="J4532" s="99" t="s">
        <v>264</v>
      </c>
      <c r="K4532" s="99">
        <v>12843</v>
      </c>
      <c r="L4532" s="99">
        <v>19042</v>
      </c>
      <c r="M4532" s="99">
        <v>0.67445646465707298</v>
      </c>
    </row>
    <row r="4533" spans="1:13" x14ac:dyDescent="0.35">
      <c r="A4533" s="99">
        <v>579.4</v>
      </c>
      <c r="B4533" s="99">
        <v>37</v>
      </c>
      <c r="C4533" s="99" t="s">
        <v>278</v>
      </c>
      <c r="D4533" s="99">
        <v>12281</v>
      </c>
      <c r="E4533" s="99" t="s">
        <v>61</v>
      </c>
      <c r="F4533" s="99">
        <v>0.12</v>
      </c>
      <c r="G4533" s="99" t="s">
        <v>287</v>
      </c>
      <c r="H4533" s="99" t="s">
        <v>60</v>
      </c>
      <c r="I4533" s="99" t="s">
        <v>59</v>
      </c>
      <c r="J4533" s="99" t="s">
        <v>264</v>
      </c>
      <c r="K4533" s="99">
        <v>12843</v>
      </c>
      <c r="L4533" s="99">
        <v>19042</v>
      </c>
      <c r="M4533" s="99">
        <v>0.67445646465707298</v>
      </c>
    </row>
    <row r="4534" spans="1:13" x14ac:dyDescent="0.35">
      <c r="A4534" s="99">
        <v>582.4</v>
      </c>
      <c r="B4534" s="99">
        <v>37</v>
      </c>
      <c r="C4534" s="99" t="s">
        <v>278</v>
      </c>
      <c r="D4534" s="99">
        <v>12260</v>
      </c>
      <c r="E4534" s="99" t="s">
        <v>61</v>
      </c>
      <c r="F4534" s="99">
        <v>0.12</v>
      </c>
      <c r="G4534" s="99" t="s">
        <v>287</v>
      </c>
      <c r="H4534" s="99" t="s">
        <v>60</v>
      </c>
      <c r="I4534" s="99" t="s">
        <v>59</v>
      </c>
      <c r="J4534" s="99" t="s">
        <v>264</v>
      </c>
      <c r="K4534" s="99">
        <v>12843</v>
      </c>
      <c r="L4534" s="99">
        <v>19042</v>
      </c>
      <c r="M4534" s="99">
        <v>0.67445646465707298</v>
      </c>
    </row>
    <row r="4535" spans="1:13" x14ac:dyDescent="0.35">
      <c r="A4535" s="99">
        <v>585.4</v>
      </c>
      <c r="B4535" s="99">
        <v>37</v>
      </c>
      <c r="C4535" s="99" t="s">
        <v>278</v>
      </c>
      <c r="D4535" s="99">
        <v>12215</v>
      </c>
      <c r="E4535" s="99" t="s">
        <v>61</v>
      </c>
      <c r="F4535" s="99">
        <v>0.12</v>
      </c>
      <c r="G4535" s="99" t="s">
        <v>287</v>
      </c>
      <c r="H4535" s="99" t="s">
        <v>60</v>
      </c>
      <c r="I4535" s="99" t="s">
        <v>59</v>
      </c>
      <c r="J4535" s="99" t="s">
        <v>264</v>
      </c>
      <c r="K4535" s="99">
        <v>12843</v>
      </c>
      <c r="L4535" s="99">
        <v>19042</v>
      </c>
      <c r="M4535" s="99">
        <v>0.67445646465707298</v>
      </c>
    </row>
    <row r="4536" spans="1:13" x14ac:dyDescent="0.35">
      <c r="A4536" s="99">
        <v>588.4</v>
      </c>
      <c r="B4536" s="99">
        <v>37</v>
      </c>
      <c r="C4536" s="99" t="s">
        <v>278</v>
      </c>
      <c r="D4536" s="99">
        <v>12286</v>
      </c>
      <c r="E4536" s="99" t="s">
        <v>61</v>
      </c>
      <c r="F4536" s="99">
        <v>0.12</v>
      </c>
      <c r="G4536" s="99" t="s">
        <v>287</v>
      </c>
      <c r="H4536" s="99" t="s">
        <v>60</v>
      </c>
      <c r="I4536" s="99" t="s">
        <v>59</v>
      </c>
      <c r="J4536" s="99" t="s">
        <v>264</v>
      </c>
      <c r="K4536" s="99">
        <v>12843</v>
      </c>
      <c r="L4536" s="99">
        <v>19042</v>
      </c>
      <c r="M4536" s="99">
        <v>0.67445646465707298</v>
      </c>
    </row>
    <row r="4537" spans="1:13" x14ac:dyDescent="0.35">
      <c r="A4537" s="99">
        <v>591.4</v>
      </c>
      <c r="B4537" s="99">
        <v>37</v>
      </c>
      <c r="C4537" s="99" t="s">
        <v>278</v>
      </c>
      <c r="D4537" s="99">
        <v>12455</v>
      </c>
      <c r="E4537" s="99" t="s">
        <v>61</v>
      </c>
      <c r="F4537" s="99">
        <v>0.12</v>
      </c>
      <c r="G4537" s="99" t="s">
        <v>287</v>
      </c>
      <c r="H4537" s="99" t="s">
        <v>60</v>
      </c>
      <c r="I4537" s="99" t="s">
        <v>59</v>
      </c>
      <c r="J4537" s="99" t="s">
        <v>264</v>
      </c>
      <c r="K4537" s="99">
        <v>12843</v>
      </c>
      <c r="L4537" s="99">
        <v>19042</v>
      </c>
      <c r="M4537" s="99">
        <v>0.67445646465707298</v>
      </c>
    </row>
    <row r="4538" spans="1:13" x14ac:dyDescent="0.35">
      <c r="A4538" s="99">
        <v>594.4</v>
      </c>
      <c r="B4538" s="99">
        <v>37</v>
      </c>
      <c r="C4538" s="99" t="s">
        <v>278</v>
      </c>
      <c r="D4538" s="99">
        <v>12258</v>
      </c>
      <c r="E4538" s="99" t="s">
        <v>61</v>
      </c>
      <c r="F4538" s="99">
        <v>0.12</v>
      </c>
      <c r="G4538" s="99" t="s">
        <v>287</v>
      </c>
      <c r="H4538" s="99" t="s">
        <v>60</v>
      </c>
      <c r="I4538" s="99" t="s">
        <v>59</v>
      </c>
      <c r="J4538" s="99" t="s">
        <v>264</v>
      </c>
      <c r="K4538" s="99">
        <v>12843</v>
      </c>
      <c r="L4538" s="99">
        <v>19042</v>
      </c>
      <c r="M4538" s="99">
        <v>0.67445646465707298</v>
      </c>
    </row>
    <row r="4539" spans="1:13" x14ac:dyDescent="0.35">
      <c r="A4539" s="99">
        <v>597.4</v>
      </c>
      <c r="B4539" s="99">
        <v>37</v>
      </c>
      <c r="C4539" s="99" t="s">
        <v>278</v>
      </c>
      <c r="D4539" s="99">
        <v>12255</v>
      </c>
      <c r="E4539" s="99" t="s">
        <v>61</v>
      </c>
      <c r="F4539" s="99">
        <v>0.12</v>
      </c>
      <c r="G4539" s="99" t="s">
        <v>287</v>
      </c>
      <c r="H4539" s="99" t="s">
        <v>60</v>
      </c>
      <c r="I4539" s="99" t="s">
        <v>59</v>
      </c>
      <c r="J4539" s="99" t="s">
        <v>264</v>
      </c>
      <c r="K4539" s="99">
        <v>12843</v>
      </c>
      <c r="L4539" s="99">
        <v>19042</v>
      </c>
      <c r="M4539" s="99">
        <v>0.67445646465707298</v>
      </c>
    </row>
    <row r="4540" spans="1:13" x14ac:dyDescent="0.35">
      <c r="A4540" s="99">
        <v>600.4</v>
      </c>
      <c r="B4540" s="99">
        <v>37</v>
      </c>
      <c r="C4540" s="99" t="s">
        <v>278</v>
      </c>
      <c r="D4540" s="99">
        <v>12245</v>
      </c>
      <c r="E4540" s="99" t="s">
        <v>61</v>
      </c>
      <c r="F4540" s="99">
        <v>0.12</v>
      </c>
      <c r="G4540" s="99" t="s">
        <v>287</v>
      </c>
      <c r="H4540" s="99" t="s">
        <v>60</v>
      </c>
      <c r="I4540" s="99" t="s">
        <v>59</v>
      </c>
      <c r="J4540" s="99" t="s">
        <v>264</v>
      </c>
      <c r="K4540" s="99">
        <v>12843</v>
      </c>
      <c r="L4540" s="99">
        <v>19042</v>
      </c>
      <c r="M4540" s="99">
        <v>0.67445646465707298</v>
      </c>
    </row>
    <row r="4541" spans="1:13" x14ac:dyDescent="0.35">
      <c r="A4541" s="99">
        <v>603.4</v>
      </c>
      <c r="B4541" s="99">
        <v>37</v>
      </c>
      <c r="C4541" s="99" t="s">
        <v>278</v>
      </c>
      <c r="D4541" s="99">
        <v>12246</v>
      </c>
      <c r="E4541" s="99" t="s">
        <v>61</v>
      </c>
      <c r="F4541" s="99">
        <v>0.12</v>
      </c>
      <c r="G4541" s="99" t="s">
        <v>287</v>
      </c>
      <c r="H4541" s="99" t="s">
        <v>60</v>
      </c>
      <c r="I4541" s="99" t="s">
        <v>59</v>
      </c>
      <c r="J4541" s="99" t="s">
        <v>264</v>
      </c>
      <c r="K4541" s="99">
        <v>12843</v>
      </c>
      <c r="L4541" s="99">
        <v>19042</v>
      </c>
      <c r="M4541" s="99">
        <v>0.67445646465707298</v>
      </c>
    </row>
    <row r="4542" spans="1:13" x14ac:dyDescent="0.35">
      <c r="A4542" s="99">
        <v>606.4</v>
      </c>
      <c r="B4542" s="99">
        <v>37</v>
      </c>
      <c r="C4542" s="99" t="s">
        <v>278</v>
      </c>
      <c r="D4542" s="99">
        <v>12195</v>
      </c>
      <c r="E4542" s="99" t="s">
        <v>61</v>
      </c>
      <c r="F4542" s="99">
        <v>0.12</v>
      </c>
      <c r="G4542" s="99" t="s">
        <v>287</v>
      </c>
      <c r="H4542" s="99" t="s">
        <v>60</v>
      </c>
      <c r="I4542" s="99" t="s">
        <v>59</v>
      </c>
      <c r="J4542" s="99" t="s">
        <v>264</v>
      </c>
      <c r="K4542" s="99">
        <v>12843</v>
      </c>
      <c r="L4542" s="99">
        <v>19042</v>
      </c>
      <c r="M4542" s="99">
        <v>0.67445646465707298</v>
      </c>
    </row>
    <row r="4543" spans="1:13" x14ac:dyDescent="0.35">
      <c r="A4543" s="99">
        <v>609.4</v>
      </c>
      <c r="B4543" s="99">
        <v>37</v>
      </c>
      <c r="C4543" s="99" t="s">
        <v>278</v>
      </c>
      <c r="D4543" s="99">
        <v>12208</v>
      </c>
      <c r="E4543" s="99" t="s">
        <v>61</v>
      </c>
      <c r="F4543" s="99">
        <v>0.12</v>
      </c>
      <c r="G4543" s="99" t="s">
        <v>287</v>
      </c>
      <c r="H4543" s="99" t="s">
        <v>60</v>
      </c>
      <c r="I4543" s="99" t="s">
        <v>59</v>
      </c>
      <c r="J4543" s="99" t="s">
        <v>264</v>
      </c>
      <c r="K4543" s="99">
        <v>12843</v>
      </c>
      <c r="L4543" s="99">
        <v>19042</v>
      </c>
      <c r="M4543" s="99">
        <v>0.67445646465707298</v>
      </c>
    </row>
    <row r="4544" spans="1:13" x14ac:dyDescent="0.35">
      <c r="A4544" s="99">
        <v>612.4</v>
      </c>
      <c r="B4544" s="99">
        <v>36.9</v>
      </c>
      <c r="C4544" s="99" t="s">
        <v>278</v>
      </c>
      <c r="D4544" s="99">
        <v>12331</v>
      </c>
      <c r="E4544" s="99" t="s">
        <v>61</v>
      </c>
      <c r="F4544" s="99">
        <v>0.12</v>
      </c>
      <c r="G4544" s="99" t="s">
        <v>287</v>
      </c>
      <c r="H4544" s="99" t="s">
        <v>60</v>
      </c>
      <c r="I4544" s="99" t="s">
        <v>59</v>
      </c>
      <c r="J4544" s="99" t="s">
        <v>264</v>
      </c>
      <c r="K4544" s="99">
        <v>12843</v>
      </c>
      <c r="L4544" s="99">
        <v>19042</v>
      </c>
      <c r="M4544" s="99">
        <v>0.67445646465707298</v>
      </c>
    </row>
    <row r="4545" spans="1:13" x14ac:dyDescent="0.35">
      <c r="A4545" s="99">
        <v>615.4</v>
      </c>
      <c r="B4545" s="99">
        <v>37</v>
      </c>
      <c r="C4545" s="99" t="s">
        <v>278</v>
      </c>
      <c r="D4545" s="99">
        <v>12158</v>
      </c>
      <c r="E4545" s="99" t="s">
        <v>61</v>
      </c>
      <c r="F4545" s="99">
        <v>0.12</v>
      </c>
      <c r="G4545" s="99" t="s">
        <v>287</v>
      </c>
      <c r="H4545" s="99" t="s">
        <v>60</v>
      </c>
      <c r="I4545" s="99" t="s">
        <v>59</v>
      </c>
      <c r="J4545" s="99" t="s">
        <v>264</v>
      </c>
      <c r="K4545" s="99">
        <v>12843</v>
      </c>
      <c r="L4545" s="99">
        <v>19042</v>
      </c>
      <c r="M4545" s="99">
        <v>0.67445646465707298</v>
      </c>
    </row>
    <row r="4546" spans="1:13" x14ac:dyDescent="0.35">
      <c r="A4546" s="99">
        <v>618.4</v>
      </c>
      <c r="B4546" s="99">
        <v>37</v>
      </c>
      <c r="C4546" s="99" t="s">
        <v>278</v>
      </c>
      <c r="D4546" s="99">
        <v>12323</v>
      </c>
      <c r="E4546" s="99" t="s">
        <v>61</v>
      </c>
      <c r="F4546" s="99">
        <v>0.12</v>
      </c>
      <c r="G4546" s="99" t="s">
        <v>287</v>
      </c>
      <c r="H4546" s="99" t="s">
        <v>60</v>
      </c>
      <c r="I4546" s="99" t="s">
        <v>59</v>
      </c>
      <c r="J4546" s="99" t="s">
        <v>264</v>
      </c>
      <c r="K4546" s="99">
        <v>12843</v>
      </c>
      <c r="L4546" s="99">
        <v>19042</v>
      </c>
      <c r="M4546" s="99">
        <v>0.67445646465707298</v>
      </c>
    </row>
    <row r="4547" spans="1:13" x14ac:dyDescent="0.35">
      <c r="A4547" s="99">
        <v>621.4</v>
      </c>
      <c r="B4547" s="99">
        <v>37</v>
      </c>
      <c r="C4547" s="99" t="s">
        <v>278</v>
      </c>
      <c r="D4547" s="99">
        <v>12184</v>
      </c>
      <c r="E4547" s="99" t="s">
        <v>61</v>
      </c>
      <c r="F4547" s="99">
        <v>0.12</v>
      </c>
      <c r="G4547" s="99" t="s">
        <v>287</v>
      </c>
      <c r="H4547" s="99" t="s">
        <v>60</v>
      </c>
      <c r="I4547" s="99" t="s">
        <v>59</v>
      </c>
      <c r="J4547" s="99" t="s">
        <v>264</v>
      </c>
      <c r="K4547" s="99">
        <v>12843</v>
      </c>
      <c r="L4547" s="99">
        <v>19042</v>
      </c>
      <c r="M4547" s="99">
        <v>0.67445646465707298</v>
      </c>
    </row>
    <row r="4548" spans="1:13" x14ac:dyDescent="0.35">
      <c r="A4548" s="99">
        <v>624.4</v>
      </c>
      <c r="B4548" s="99">
        <v>37</v>
      </c>
      <c r="C4548" s="99" t="s">
        <v>278</v>
      </c>
      <c r="D4548" s="99">
        <v>12273</v>
      </c>
      <c r="E4548" s="99" t="s">
        <v>61</v>
      </c>
      <c r="F4548" s="99">
        <v>0.12</v>
      </c>
      <c r="G4548" s="99" t="s">
        <v>287</v>
      </c>
      <c r="H4548" s="99" t="s">
        <v>60</v>
      </c>
      <c r="I4548" s="99" t="s">
        <v>59</v>
      </c>
      <c r="J4548" s="99" t="s">
        <v>264</v>
      </c>
      <c r="K4548" s="99">
        <v>12843</v>
      </c>
      <c r="L4548" s="99">
        <v>19042</v>
      </c>
      <c r="M4548" s="99">
        <v>0.67445646465707298</v>
      </c>
    </row>
    <row r="4549" spans="1:13" x14ac:dyDescent="0.35">
      <c r="A4549" s="99">
        <v>627.4</v>
      </c>
      <c r="B4549" s="99">
        <v>37</v>
      </c>
      <c r="C4549" s="99" t="s">
        <v>278</v>
      </c>
      <c r="D4549" s="99">
        <v>12232</v>
      </c>
      <c r="E4549" s="99" t="s">
        <v>61</v>
      </c>
      <c r="F4549" s="99">
        <v>0.12</v>
      </c>
      <c r="G4549" s="99" t="s">
        <v>287</v>
      </c>
      <c r="H4549" s="99" t="s">
        <v>60</v>
      </c>
      <c r="I4549" s="99" t="s">
        <v>59</v>
      </c>
      <c r="J4549" s="99" t="s">
        <v>264</v>
      </c>
      <c r="K4549" s="99">
        <v>12843</v>
      </c>
      <c r="L4549" s="99">
        <v>19042</v>
      </c>
      <c r="M4549" s="99">
        <v>0.67445646465707298</v>
      </c>
    </row>
    <row r="4550" spans="1:13" x14ac:dyDescent="0.35">
      <c r="A4550" s="99">
        <v>630.4</v>
      </c>
      <c r="B4550" s="99">
        <v>37</v>
      </c>
      <c r="C4550" s="99" t="s">
        <v>278</v>
      </c>
      <c r="D4550" s="99">
        <v>12159</v>
      </c>
      <c r="E4550" s="99" t="s">
        <v>61</v>
      </c>
      <c r="F4550" s="99">
        <v>0.12</v>
      </c>
      <c r="G4550" s="99" t="s">
        <v>287</v>
      </c>
      <c r="H4550" s="99" t="s">
        <v>60</v>
      </c>
      <c r="I4550" s="99" t="s">
        <v>59</v>
      </c>
      <c r="J4550" s="99" t="s">
        <v>264</v>
      </c>
      <c r="K4550" s="99">
        <v>12843</v>
      </c>
      <c r="L4550" s="99">
        <v>19042</v>
      </c>
      <c r="M4550" s="99">
        <v>0.67445646465707298</v>
      </c>
    </row>
    <row r="4551" spans="1:13" x14ac:dyDescent="0.35">
      <c r="A4551" s="99">
        <v>633.4</v>
      </c>
      <c r="B4551" s="99">
        <v>37</v>
      </c>
      <c r="C4551" s="99" t="s">
        <v>278</v>
      </c>
      <c r="D4551" s="99">
        <v>12205</v>
      </c>
      <c r="E4551" s="99" t="s">
        <v>61</v>
      </c>
      <c r="F4551" s="99">
        <v>0.12</v>
      </c>
      <c r="G4551" s="99" t="s">
        <v>287</v>
      </c>
      <c r="H4551" s="99" t="s">
        <v>60</v>
      </c>
      <c r="I4551" s="99" t="s">
        <v>59</v>
      </c>
      <c r="J4551" s="99" t="s">
        <v>264</v>
      </c>
      <c r="K4551" s="99">
        <v>12843</v>
      </c>
      <c r="L4551" s="99">
        <v>19042</v>
      </c>
      <c r="M4551" s="99">
        <v>0.67445646465707298</v>
      </c>
    </row>
    <row r="4552" spans="1:13" x14ac:dyDescent="0.35">
      <c r="A4552" s="99">
        <v>636.4</v>
      </c>
      <c r="B4552" s="99">
        <v>37</v>
      </c>
      <c r="C4552" s="99" t="s">
        <v>278</v>
      </c>
      <c r="D4552" s="99">
        <v>12383</v>
      </c>
      <c r="E4552" s="99" t="s">
        <v>61</v>
      </c>
      <c r="F4552" s="99">
        <v>0.12</v>
      </c>
      <c r="G4552" s="99" t="s">
        <v>287</v>
      </c>
      <c r="H4552" s="99" t="s">
        <v>60</v>
      </c>
      <c r="I4552" s="99" t="s">
        <v>59</v>
      </c>
      <c r="J4552" s="99" t="s">
        <v>264</v>
      </c>
      <c r="K4552" s="99">
        <v>12843</v>
      </c>
      <c r="L4552" s="99">
        <v>19042</v>
      </c>
      <c r="M4552" s="99">
        <v>0.67445646465707298</v>
      </c>
    </row>
    <row r="4553" spans="1:13" x14ac:dyDescent="0.35">
      <c r="A4553" s="99">
        <v>639.4</v>
      </c>
      <c r="B4553" s="99">
        <v>37</v>
      </c>
      <c r="C4553" s="99" t="s">
        <v>278</v>
      </c>
      <c r="D4553" s="99">
        <v>12308</v>
      </c>
      <c r="E4553" s="99" t="s">
        <v>61</v>
      </c>
      <c r="F4553" s="99">
        <v>0.12</v>
      </c>
      <c r="G4553" s="99" t="s">
        <v>287</v>
      </c>
      <c r="H4553" s="99" t="s">
        <v>60</v>
      </c>
      <c r="I4553" s="99" t="s">
        <v>59</v>
      </c>
      <c r="J4553" s="99" t="s">
        <v>264</v>
      </c>
      <c r="K4553" s="99">
        <v>12843</v>
      </c>
      <c r="L4553" s="99">
        <v>19042</v>
      </c>
      <c r="M4553" s="99">
        <v>0.67445646465707298</v>
      </c>
    </row>
    <row r="4554" spans="1:13" x14ac:dyDescent="0.35">
      <c r="A4554" s="99">
        <v>642.4</v>
      </c>
      <c r="B4554" s="99">
        <v>37</v>
      </c>
      <c r="C4554" s="99" t="s">
        <v>278</v>
      </c>
      <c r="D4554" s="99">
        <v>12197</v>
      </c>
      <c r="E4554" s="99" t="s">
        <v>61</v>
      </c>
      <c r="F4554" s="99">
        <v>0.12</v>
      </c>
      <c r="G4554" s="99" t="s">
        <v>287</v>
      </c>
      <c r="H4554" s="99" t="s">
        <v>60</v>
      </c>
      <c r="I4554" s="99" t="s">
        <v>59</v>
      </c>
      <c r="J4554" s="99" t="s">
        <v>264</v>
      </c>
      <c r="K4554" s="99">
        <v>12843</v>
      </c>
      <c r="L4554" s="99">
        <v>19042</v>
      </c>
      <c r="M4554" s="99">
        <v>0.67445646465707298</v>
      </c>
    </row>
    <row r="4555" spans="1:13" x14ac:dyDescent="0.35">
      <c r="A4555" s="99">
        <v>645.4</v>
      </c>
      <c r="B4555" s="99">
        <v>37</v>
      </c>
      <c r="C4555" s="99" t="s">
        <v>278</v>
      </c>
      <c r="D4555" s="99">
        <v>12248</v>
      </c>
      <c r="E4555" s="99" t="s">
        <v>61</v>
      </c>
      <c r="F4555" s="99">
        <v>0.12</v>
      </c>
      <c r="G4555" s="99" t="s">
        <v>287</v>
      </c>
      <c r="H4555" s="99" t="s">
        <v>60</v>
      </c>
      <c r="I4555" s="99" t="s">
        <v>59</v>
      </c>
      <c r="J4555" s="99" t="s">
        <v>264</v>
      </c>
      <c r="K4555" s="99">
        <v>12843</v>
      </c>
      <c r="L4555" s="99">
        <v>19042</v>
      </c>
      <c r="M4555" s="99">
        <v>0.67445646465707298</v>
      </c>
    </row>
    <row r="4556" spans="1:13" x14ac:dyDescent="0.35">
      <c r="A4556" s="99">
        <v>648.4</v>
      </c>
      <c r="B4556" s="99">
        <v>37.1</v>
      </c>
      <c r="C4556" s="99" t="s">
        <v>278</v>
      </c>
      <c r="D4556" s="99">
        <v>12181</v>
      </c>
      <c r="E4556" s="99" t="s">
        <v>61</v>
      </c>
      <c r="F4556" s="99">
        <v>0.12</v>
      </c>
      <c r="G4556" s="99" t="s">
        <v>287</v>
      </c>
      <c r="H4556" s="99" t="s">
        <v>60</v>
      </c>
      <c r="I4556" s="99" t="s">
        <v>59</v>
      </c>
      <c r="J4556" s="99" t="s">
        <v>264</v>
      </c>
      <c r="K4556" s="99">
        <v>12843</v>
      </c>
      <c r="L4556" s="99">
        <v>19042</v>
      </c>
      <c r="M4556" s="99">
        <v>0.67445646465707298</v>
      </c>
    </row>
    <row r="4557" spans="1:13" x14ac:dyDescent="0.35">
      <c r="A4557" s="99">
        <v>651.4</v>
      </c>
      <c r="B4557" s="99">
        <v>37</v>
      </c>
      <c r="C4557" s="99" t="s">
        <v>278</v>
      </c>
      <c r="D4557" s="99">
        <v>12204</v>
      </c>
      <c r="E4557" s="99" t="s">
        <v>61</v>
      </c>
      <c r="F4557" s="99">
        <v>0.12</v>
      </c>
      <c r="G4557" s="99" t="s">
        <v>287</v>
      </c>
      <c r="H4557" s="99" t="s">
        <v>60</v>
      </c>
      <c r="I4557" s="99" t="s">
        <v>59</v>
      </c>
      <c r="J4557" s="99" t="s">
        <v>264</v>
      </c>
      <c r="K4557" s="99">
        <v>12843</v>
      </c>
      <c r="L4557" s="99">
        <v>19042</v>
      </c>
      <c r="M4557" s="99">
        <v>0.67445646465707298</v>
      </c>
    </row>
    <row r="4558" spans="1:13" x14ac:dyDescent="0.35">
      <c r="A4558" s="99">
        <v>654.4</v>
      </c>
      <c r="B4558" s="99">
        <v>37</v>
      </c>
      <c r="C4558" s="99" t="s">
        <v>278</v>
      </c>
      <c r="D4558" s="99">
        <v>12166</v>
      </c>
      <c r="E4558" s="99" t="s">
        <v>61</v>
      </c>
      <c r="F4558" s="99">
        <v>0.12</v>
      </c>
      <c r="G4558" s="99" t="s">
        <v>287</v>
      </c>
      <c r="H4558" s="99" t="s">
        <v>60</v>
      </c>
      <c r="I4558" s="99" t="s">
        <v>59</v>
      </c>
      <c r="J4558" s="99" t="s">
        <v>264</v>
      </c>
      <c r="K4558" s="99">
        <v>12843</v>
      </c>
      <c r="L4558" s="99">
        <v>19042</v>
      </c>
      <c r="M4558" s="99">
        <v>0.67445646465707298</v>
      </c>
    </row>
    <row r="4559" spans="1:13" x14ac:dyDescent="0.35">
      <c r="A4559" s="99">
        <v>657.4</v>
      </c>
      <c r="B4559" s="99">
        <v>37</v>
      </c>
      <c r="C4559" s="99" t="s">
        <v>278</v>
      </c>
      <c r="D4559" s="99">
        <v>12222</v>
      </c>
      <c r="E4559" s="99" t="s">
        <v>61</v>
      </c>
      <c r="F4559" s="99">
        <v>0.12</v>
      </c>
      <c r="G4559" s="99" t="s">
        <v>287</v>
      </c>
      <c r="H4559" s="99" t="s">
        <v>60</v>
      </c>
      <c r="I4559" s="99" t="s">
        <v>59</v>
      </c>
      <c r="J4559" s="99" t="s">
        <v>264</v>
      </c>
      <c r="K4559" s="99">
        <v>12843</v>
      </c>
      <c r="L4559" s="99">
        <v>19042</v>
      </c>
      <c r="M4559" s="99">
        <v>0.67445646465707298</v>
      </c>
    </row>
    <row r="4560" spans="1:13" x14ac:dyDescent="0.35">
      <c r="A4560" s="99">
        <v>660.4</v>
      </c>
      <c r="B4560" s="99">
        <v>37</v>
      </c>
      <c r="C4560" s="99" t="s">
        <v>278</v>
      </c>
      <c r="D4560" s="99">
        <v>12112</v>
      </c>
      <c r="E4560" s="99" t="s">
        <v>61</v>
      </c>
      <c r="F4560" s="99">
        <v>0.12</v>
      </c>
      <c r="G4560" s="99" t="s">
        <v>287</v>
      </c>
      <c r="H4560" s="99" t="s">
        <v>60</v>
      </c>
      <c r="I4560" s="99" t="s">
        <v>59</v>
      </c>
      <c r="J4560" s="99" t="s">
        <v>264</v>
      </c>
      <c r="K4560" s="99">
        <v>12843</v>
      </c>
      <c r="L4560" s="99">
        <v>19042</v>
      </c>
      <c r="M4560" s="99">
        <v>0.67445646465707298</v>
      </c>
    </row>
    <row r="4561" spans="1:13" x14ac:dyDescent="0.35">
      <c r="A4561" s="99">
        <v>663.4</v>
      </c>
      <c r="B4561" s="99">
        <v>37</v>
      </c>
      <c r="C4561" s="99" t="s">
        <v>278</v>
      </c>
      <c r="D4561" s="99">
        <v>12190</v>
      </c>
      <c r="E4561" s="99" t="s">
        <v>61</v>
      </c>
      <c r="F4561" s="99">
        <v>0.12</v>
      </c>
      <c r="G4561" s="99" t="s">
        <v>287</v>
      </c>
      <c r="H4561" s="99" t="s">
        <v>60</v>
      </c>
      <c r="I4561" s="99" t="s">
        <v>59</v>
      </c>
      <c r="J4561" s="99" t="s">
        <v>264</v>
      </c>
      <c r="K4561" s="99">
        <v>12843</v>
      </c>
      <c r="L4561" s="99">
        <v>19042</v>
      </c>
      <c r="M4561" s="99">
        <v>0.67445646465707298</v>
      </c>
    </row>
    <row r="4562" spans="1:13" x14ac:dyDescent="0.35">
      <c r="A4562" s="99">
        <v>666.4</v>
      </c>
      <c r="B4562" s="99">
        <v>37</v>
      </c>
      <c r="C4562" s="99" t="s">
        <v>278</v>
      </c>
      <c r="D4562" s="99">
        <v>12262</v>
      </c>
      <c r="E4562" s="99" t="s">
        <v>61</v>
      </c>
      <c r="F4562" s="99">
        <v>0.12</v>
      </c>
      <c r="G4562" s="99" t="s">
        <v>287</v>
      </c>
      <c r="H4562" s="99" t="s">
        <v>60</v>
      </c>
      <c r="I4562" s="99" t="s">
        <v>59</v>
      </c>
      <c r="J4562" s="99" t="s">
        <v>264</v>
      </c>
      <c r="K4562" s="99">
        <v>12843</v>
      </c>
      <c r="L4562" s="99">
        <v>19042</v>
      </c>
      <c r="M4562" s="99">
        <v>0.67445646465707298</v>
      </c>
    </row>
    <row r="4563" spans="1:13" x14ac:dyDescent="0.35">
      <c r="A4563" s="99">
        <v>669.4</v>
      </c>
      <c r="B4563" s="99">
        <v>37</v>
      </c>
      <c r="C4563" s="99" t="s">
        <v>278</v>
      </c>
      <c r="D4563" s="99">
        <v>12276</v>
      </c>
      <c r="E4563" s="99" t="s">
        <v>61</v>
      </c>
      <c r="F4563" s="99">
        <v>0.12</v>
      </c>
      <c r="G4563" s="99" t="s">
        <v>287</v>
      </c>
      <c r="H4563" s="99" t="s">
        <v>60</v>
      </c>
      <c r="I4563" s="99" t="s">
        <v>59</v>
      </c>
      <c r="J4563" s="99" t="s">
        <v>264</v>
      </c>
      <c r="K4563" s="99">
        <v>12843</v>
      </c>
      <c r="L4563" s="99">
        <v>19042</v>
      </c>
      <c r="M4563" s="99">
        <v>0.67445646465707298</v>
      </c>
    </row>
    <row r="4564" spans="1:13" x14ac:dyDescent="0.35">
      <c r="A4564" s="99">
        <v>672.4</v>
      </c>
      <c r="B4564" s="99">
        <v>37</v>
      </c>
      <c r="C4564" s="99" t="s">
        <v>278</v>
      </c>
      <c r="D4564" s="99">
        <v>12198</v>
      </c>
      <c r="E4564" s="99" t="s">
        <v>61</v>
      </c>
      <c r="F4564" s="99">
        <v>0.12</v>
      </c>
      <c r="G4564" s="99" t="s">
        <v>287</v>
      </c>
      <c r="H4564" s="99" t="s">
        <v>60</v>
      </c>
      <c r="I4564" s="99" t="s">
        <v>59</v>
      </c>
      <c r="J4564" s="99" t="s">
        <v>264</v>
      </c>
      <c r="K4564" s="99">
        <v>12843</v>
      </c>
      <c r="L4564" s="99">
        <v>19042</v>
      </c>
      <c r="M4564" s="99">
        <v>0.67445646465707298</v>
      </c>
    </row>
    <row r="4565" spans="1:13" x14ac:dyDescent="0.35">
      <c r="A4565" s="99">
        <v>675.4</v>
      </c>
      <c r="B4565" s="99">
        <v>37</v>
      </c>
      <c r="C4565" s="99" t="s">
        <v>278</v>
      </c>
      <c r="D4565" s="99">
        <v>12136</v>
      </c>
      <c r="E4565" s="99" t="s">
        <v>61</v>
      </c>
      <c r="F4565" s="99">
        <v>0.12</v>
      </c>
      <c r="G4565" s="99" t="s">
        <v>287</v>
      </c>
      <c r="H4565" s="99" t="s">
        <v>60</v>
      </c>
      <c r="I4565" s="99" t="s">
        <v>59</v>
      </c>
      <c r="J4565" s="99" t="s">
        <v>264</v>
      </c>
      <c r="K4565" s="99">
        <v>12843</v>
      </c>
      <c r="L4565" s="99">
        <v>19042</v>
      </c>
      <c r="M4565" s="99">
        <v>0.67445646465707298</v>
      </c>
    </row>
    <row r="4566" spans="1:13" x14ac:dyDescent="0.35">
      <c r="A4566" s="99">
        <v>678.4</v>
      </c>
      <c r="B4566" s="99">
        <v>37</v>
      </c>
      <c r="C4566" s="99" t="s">
        <v>278</v>
      </c>
      <c r="D4566" s="99">
        <v>12188</v>
      </c>
      <c r="E4566" s="99" t="s">
        <v>61</v>
      </c>
      <c r="F4566" s="99">
        <v>0.12</v>
      </c>
      <c r="G4566" s="99" t="s">
        <v>287</v>
      </c>
      <c r="H4566" s="99" t="s">
        <v>60</v>
      </c>
      <c r="I4566" s="99" t="s">
        <v>59</v>
      </c>
      <c r="J4566" s="99" t="s">
        <v>264</v>
      </c>
      <c r="K4566" s="99">
        <v>12843</v>
      </c>
      <c r="L4566" s="99">
        <v>19042</v>
      </c>
      <c r="M4566" s="99">
        <v>0.67445646465707298</v>
      </c>
    </row>
    <row r="4567" spans="1:13" x14ac:dyDescent="0.35">
      <c r="A4567" s="99">
        <v>681.4</v>
      </c>
      <c r="B4567" s="99">
        <v>37</v>
      </c>
      <c r="C4567" s="99" t="s">
        <v>278</v>
      </c>
      <c r="D4567" s="99">
        <v>12164</v>
      </c>
      <c r="E4567" s="99" t="s">
        <v>61</v>
      </c>
      <c r="F4567" s="99">
        <v>0.12</v>
      </c>
      <c r="G4567" s="99" t="s">
        <v>287</v>
      </c>
      <c r="H4567" s="99" t="s">
        <v>60</v>
      </c>
      <c r="I4567" s="99" t="s">
        <v>59</v>
      </c>
      <c r="J4567" s="99" t="s">
        <v>264</v>
      </c>
      <c r="K4567" s="99">
        <v>12843</v>
      </c>
      <c r="L4567" s="99">
        <v>19042</v>
      </c>
      <c r="M4567" s="99">
        <v>0.67445646465707298</v>
      </c>
    </row>
    <row r="4568" spans="1:13" x14ac:dyDescent="0.35">
      <c r="A4568" s="99">
        <v>684.4</v>
      </c>
      <c r="B4568" s="99">
        <v>37</v>
      </c>
      <c r="C4568" s="99" t="s">
        <v>278</v>
      </c>
      <c r="D4568" s="99">
        <v>12064</v>
      </c>
      <c r="E4568" s="99" t="s">
        <v>61</v>
      </c>
      <c r="F4568" s="99">
        <v>0.12</v>
      </c>
      <c r="G4568" s="99" t="s">
        <v>287</v>
      </c>
      <c r="H4568" s="99" t="s">
        <v>60</v>
      </c>
      <c r="I4568" s="99" t="s">
        <v>59</v>
      </c>
      <c r="J4568" s="99" t="s">
        <v>264</v>
      </c>
      <c r="K4568" s="99">
        <v>12843</v>
      </c>
      <c r="L4568" s="99">
        <v>19042</v>
      </c>
      <c r="M4568" s="99">
        <v>0.67445646465707298</v>
      </c>
    </row>
    <row r="4569" spans="1:13" x14ac:dyDescent="0.35">
      <c r="A4569" s="99">
        <v>687.4</v>
      </c>
      <c r="B4569" s="99">
        <v>37</v>
      </c>
      <c r="C4569" s="99" t="s">
        <v>278</v>
      </c>
      <c r="D4569" s="99">
        <v>12283</v>
      </c>
      <c r="E4569" s="99" t="s">
        <v>61</v>
      </c>
      <c r="F4569" s="99">
        <v>0.12</v>
      </c>
      <c r="G4569" s="99" t="s">
        <v>287</v>
      </c>
      <c r="H4569" s="99" t="s">
        <v>60</v>
      </c>
      <c r="I4569" s="99" t="s">
        <v>59</v>
      </c>
      <c r="J4569" s="99" t="s">
        <v>264</v>
      </c>
      <c r="K4569" s="99">
        <v>12843</v>
      </c>
      <c r="L4569" s="99">
        <v>19042</v>
      </c>
      <c r="M4569" s="99">
        <v>0.67445646465707298</v>
      </c>
    </row>
    <row r="4570" spans="1:13" x14ac:dyDescent="0.35">
      <c r="A4570" s="99">
        <v>690.4</v>
      </c>
      <c r="B4570" s="99">
        <v>37</v>
      </c>
      <c r="C4570" s="99" t="s">
        <v>278</v>
      </c>
      <c r="D4570" s="99">
        <v>12102</v>
      </c>
      <c r="E4570" s="99" t="s">
        <v>61</v>
      </c>
      <c r="F4570" s="99">
        <v>0.12</v>
      </c>
      <c r="G4570" s="99" t="s">
        <v>287</v>
      </c>
      <c r="H4570" s="99" t="s">
        <v>60</v>
      </c>
      <c r="I4570" s="99" t="s">
        <v>59</v>
      </c>
      <c r="J4570" s="99" t="s">
        <v>264</v>
      </c>
      <c r="K4570" s="99">
        <v>12843</v>
      </c>
      <c r="L4570" s="99">
        <v>19042</v>
      </c>
      <c r="M4570" s="99">
        <v>0.67445646465707298</v>
      </c>
    </row>
    <row r="4571" spans="1:13" x14ac:dyDescent="0.35">
      <c r="A4571" s="99">
        <v>693.4</v>
      </c>
      <c r="B4571" s="99">
        <v>36.9</v>
      </c>
      <c r="C4571" s="99" t="s">
        <v>278</v>
      </c>
      <c r="D4571" s="99">
        <v>12277</v>
      </c>
      <c r="E4571" s="99" t="s">
        <v>61</v>
      </c>
      <c r="F4571" s="99">
        <v>0.12</v>
      </c>
      <c r="G4571" s="99" t="s">
        <v>287</v>
      </c>
      <c r="H4571" s="99" t="s">
        <v>60</v>
      </c>
      <c r="I4571" s="99" t="s">
        <v>59</v>
      </c>
      <c r="J4571" s="99" t="s">
        <v>264</v>
      </c>
      <c r="K4571" s="99">
        <v>12843</v>
      </c>
      <c r="L4571" s="99">
        <v>19042</v>
      </c>
      <c r="M4571" s="99">
        <v>0.67445646465707298</v>
      </c>
    </row>
    <row r="4572" spans="1:13" x14ac:dyDescent="0.35">
      <c r="A4572" s="99">
        <v>696.4</v>
      </c>
      <c r="B4572" s="99">
        <v>37</v>
      </c>
      <c r="C4572" s="99" t="s">
        <v>278</v>
      </c>
      <c r="D4572" s="99">
        <v>12217</v>
      </c>
      <c r="E4572" s="99" t="s">
        <v>61</v>
      </c>
      <c r="F4572" s="99">
        <v>0.12</v>
      </c>
      <c r="G4572" s="99" t="s">
        <v>287</v>
      </c>
      <c r="H4572" s="99" t="s">
        <v>60</v>
      </c>
      <c r="I4572" s="99" t="s">
        <v>59</v>
      </c>
      <c r="J4572" s="99" t="s">
        <v>264</v>
      </c>
      <c r="K4572" s="99">
        <v>12843</v>
      </c>
      <c r="L4572" s="99">
        <v>19042</v>
      </c>
      <c r="M4572" s="99">
        <v>0.67445646465707298</v>
      </c>
    </row>
    <row r="4573" spans="1:13" x14ac:dyDescent="0.35">
      <c r="A4573" s="99">
        <v>699.4</v>
      </c>
      <c r="B4573" s="99">
        <v>37</v>
      </c>
      <c r="C4573" s="99" t="s">
        <v>278</v>
      </c>
      <c r="D4573" s="99">
        <v>12291</v>
      </c>
      <c r="E4573" s="99" t="s">
        <v>61</v>
      </c>
      <c r="F4573" s="99">
        <v>0.12</v>
      </c>
      <c r="G4573" s="99" t="s">
        <v>287</v>
      </c>
      <c r="H4573" s="99" t="s">
        <v>60</v>
      </c>
      <c r="I4573" s="99" t="s">
        <v>59</v>
      </c>
      <c r="J4573" s="99" t="s">
        <v>264</v>
      </c>
      <c r="K4573" s="99">
        <v>12843</v>
      </c>
      <c r="L4573" s="99">
        <v>19042</v>
      </c>
      <c r="M4573" s="99">
        <v>0.67445646465707298</v>
      </c>
    </row>
    <row r="4574" spans="1:13" x14ac:dyDescent="0.35">
      <c r="A4574" s="99">
        <v>702.4</v>
      </c>
      <c r="B4574" s="99">
        <v>37</v>
      </c>
      <c r="C4574" s="99" t="s">
        <v>278</v>
      </c>
      <c r="D4574" s="99">
        <v>12169</v>
      </c>
      <c r="E4574" s="99" t="s">
        <v>61</v>
      </c>
      <c r="F4574" s="99">
        <v>0.12</v>
      </c>
      <c r="G4574" s="99" t="s">
        <v>287</v>
      </c>
      <c r="H4574" s="99" t="s">
        <v>60</v>
      </c>
      <c r="I4574" s="99" t="s">
        <v>59</v>
      </c>
      <c r="J4574" s="99" t="s">
        <v>264</v>
      </c>
      <c r="K4574" s="99">
        <v>12843</v>
      </c>
      <c r="L4574" s="99">
        <v>19042</v>
      </c>
      <c r="M4574" s="99">
        <v>0.67445646465707298</v>
      </c>
    </row>
    <row r="4575" spans="1:13" x14ac:dyDescent="0.35">
      <c r="A4575" s="99">
        <v>705.4</v>
      </c>
      <c r="B4575" s="99">
        <v>37</v>
      </c>
      <c r="C4575" s="99" t="s">
        <v>278</v>
      </c>
      <c r="D4575" s="99">
        <v>12088</v>
      </c>
      <c r="E4575" s="99" t="s">
        <v>61</v>
      </c>
      <c r="F4575" s="99">
        <v>0.12</v>
      </c>
      <c r="G4575" s="99" t="s">
        <v>287</v>
      </c>
      <c r="H4575" s="99" t="s">
        <v>60</v>
      </c>
      <c r="I4575" s="99" t="s">
        <v>59</v>
      </c>
      <c r="J4575" s="99" t="s">
        <v>264</v>
      </c>
      <c r="K4575" s="99">
        <v>12843</v>
      </c>
      <c r="L4575" s="99">
        <v>19042</v>
      </c>
      <c r="M4575" s="99">
        <v>0.67445646465707298</v>
      </c>
    </row>
    <row r="4576" spans="1:13" x14ac:dyDescent="0.35">
      <c r="A4576" s="99">
        <v>708.4</v>
      </c>
      <c r="B4576" s="99">
        <v>37</v>
      </c>
      <c r="C4576" s="99" t="s">
        <v>278</v>
      </c>
      <c r="D4576" s="99">
        <v>12307</v>
      </c>
      <c r="E4576" s="99" t="s">
        <v>61</v>
      </c>
      <c r="F4576" s="99">
        <v>0.12</v>
      </c>
      <c r="G4576" s="99" t="s">
        <v>287</v>
      </c>
      <c r="H4576" s="99" t="s">
        <v>60</v>
      </c>
      <c r="I4576" s="99" t="s">
        <v>59</v>
      </c>
      <c r="J4576" s="99" t="s">
        <v>264</v>
      </c>
      <c r="K4576" s="99">
        <v>12843</v>
      </c>
      <c r="L4576" s="99">
        <v>19042</v>
      </c>
      <c r="M4576" s="99">
        <v>0.67445646465707298</v>
      </c>
    </row>
    <row r="4577" spans="1:13" x14ac:dyDescent="0.35">
      <c r="A4577" s="99">
        <v>711.4</v>
      </c>
      <c r="B4577" s="99">
        <v>37</v>
      </c>
      <c r="C4577" s="99" t="s">
        <v>278</v>
      </c>
      <c r="D4577" s="99">
        <v>12174</v>
      </c>
      <c r="E4577" s="99" t="s">
        <v>61</v>
      </c>
      <c r="F4577" s="99">
        <v>0.12</v>
      </c>
      <c r="G4577" s="99" t="s">
        <v>287</v>
      </c>
      <c r="H4577" s="99" t="s">
        <v>60</v>
      </c>
      <c r="I4577" s="99" t="s">
        <v>59</v>
      </c>
      <c r="J4577" s="99" t="s">
        <v>264</v>
      </c>
      <c r="K4577" s="99">
        <v>12843</v>
      </c>
      <c r="L4577" s="99">
        <v>19042</v>
      </c>
      <c r="M4577" s="99">
        <v>0.67445646465707298</v>
      </c>
    </row>
    <row r="4578" spans="1:13" x14ac:dyDescent="0.35">
      <c r="A4578" s="99">
        <v>714.4</v>
      </c>
      <c r="B4578" s="99">
        <v>37</v>
      </c>
      <c r="C4578" s="99" t="s">
        <v>278</v>
      </c>
      <c r="D4578" s="99">
        <v>12316</v>
      </c>
      <c r="E4578" s="99" t="s">
        <v>61</v>
      </c>
      <c r="F4578" s="99">
        <v>0.12</v>
      </c>
      <c r="G4578" s="99" t="s">
        <v>287</v>
      </c>
      <c r="H4578" s="99" t="s">
        <v>60</v>
      </c>
      <c r="I4578" s="99" t="s">
        <v>59</v>
      </c>
      <c r="J4578" s="99" t="s">
        <v>264</v>
      </c>
      <c r="K4578" s="99">
        <v>12843</v>
      </c>
      <c r="L4578" s="99">
        <v>19042</v>
      </c>
      <c r="M4578" s="99">
        <v>0.67445646465707298</v>
      </c>
    </row>
    <row r="4579" spans="1:13" x14ac:dyDescent="0.35">
      <c r="A4579" s="99">
        <v>717.4</v>
      </c>
      <c r="B4579" s="99">
        <v>37</v>
      </c>
      <c r="C4579" s="99" t="s">
        <v>278</v>
      </c>
      <c r="D4579" s="99">
        <v>12078</v>
      </c>
      <c r="E4579" s="99" t="s">
        <v>61</v>
      </c>
      <c r="F4579" s="99">
        <v>0.12</v>
      </c>
      <c r="G4579" s="99" t="s">
        <v>287</v>
      </c>
      <c r="H4579" s="99" t="s">
        <v>60</v>
      </c>
      <c r="I4579" s="99" t="s">
        <v>59</v>
      </c>
      <c r="J4579" s="99" t="s">
        <v>264</v>
      </c>
      <c r="K4579" s="99">
        <v>12843</v>
      </c>
      <c r="L4579" s="99">
        <v>19042</v>
      </c>
      <c r="M4579" s="99">
        <v>0.67445646465707298</v>
      </c>
    </row>
    <row r="4580" spans="1:13" x14ac:dyDescent="0.35">
      <c r="A4580" s="99">
        <v>720.4</v>
      </c>
      <c r="B4580" s="99">
        <v>37</v>
      </c>
      <c r="C4580" s="99" t="s">
        <v>278</v>
      </c>
      <c r="D4580" s="99">
        <v>12092</v>
      </c>
      <c r="E4580" s="99" t="s">
        <v>61</v>
      </c>
      <c r="F4580" s="99">
        <v>0.12</v>
      </c>
      <c r="G4580" s="99" t="s">
        <v>287</v>
      </c>
      <c r="H4580" s="99" t="s">
        <v>60</v>
      </c>
      <c r="I4580" s="99" t="s">
        <v>59</v>
      </c>
      <c r="J4580" s="99" t="s">
        <v>264</v>
      </c>
      <c r="K4580" s="99">
        <v>12843</v>
      </c>
      <c r="L4580" s="99">
        <v>19042</v>
      </c>
      <c r="M4580" s="99">
        <v>0.67445646465707298</v>
      </c>
    </row>
    <row r="4581" spans="1:13" x14ac:dyDescent="0.35">
      <c r="A4581" s="99">
        <v>0.4</v>
      </c>
      <c r="B4581" s="99">
        <v>37</v>
      </c>
      <c r="C4581" s="99" t="s">
        <v>279</v>
      </c>
      <c r="D4581" s="99">
        <v>21</v>
      </c>
      <c r="E4581" s="99" t="s">
        <v>61</v>
      </c>
      <c r="F4581" s="99">
        <v>7.0000000000000007E-2</v>
      </c>
      <c r="G4581" s="99" t="s">
        <v>287</v>
      </c>
      <c r="H4581" s="99" t="s">
        <v>60</v>
      </c>
      <c r="I4581" s="99" t="s">
        <v>59</v>
      </c>
      <c r="J4581" s="99" t="s">
        <v>264</v>
      </c>
      <c r="K4581" s="99">
        <v>7975</v>
      </c>
      <c r="L4581" s="99">
        <v>12159</v>
      </c>
      <c r="M4581" s="99">
        <v>0.65589275433835004</v>
      </c>
    </row>
    <row r="4582" spans="1:13" x14ac:dyDescent="0.35">
      <c r="A4582" s="99">
        <v>3.4</v>
      </c>
      <c r="B4582" s="99">
        <v>37</v>
      </c>
      <c r="C4582" s="99" t="s">
        <v>279</v>
      </c>
      <c r="D4582" s="99">
        <v>14</v>
      </c>
      <c r="E4582" s="99" t="s">
        <v>61</v>
      </c>
      <c r="F4582" s="99">
        <v>7.0000000000000007E-2</v>
      </c>
      <c r="G4582" s="99" t="s">
        <v>287</v>
      </c>
      <c r="H4582" s="99" t="s">
        <v>60</v>
      </c>
      <c r="I4582" s="99" t="s">
        <v>59</v>
      </c>
      <c r="J4582" s="99" t="s">
        <v>264</v>
      </c>
      <c r="K4582" s="99">
        <v>7975</v>
      </c>
      <c r="L4582" s="99">
        <v>12159</v>
      </c>
      <c r="M4582" s="99">
        <v>0.65589275433835004</v>
      </c>
    </row>
    <row r="4583" spans="1:13" x14ac:dyDescent="0.35">
      <c r="A4583" s="99">
        <v>6.4</v>
      </c>
      <c r="B4583" s="99">
        <v>37</v>
      </c>
      <c r="C4583" s="99" t="s">
        <v>279</v>
      </c>
      <c r="D4583" s="99">
        <v>15</v>
      </c>
      <c r="E4583" s="99" t="s">
        <v>61</v>
      </c>
      <c r="F4583" s="99">
        <v>7.0000000000000007E-2</v>
      </c>
      <c r="G4583" s="99" t="s">
        <v>287</v>
      </c>
      <c r="H4583" s="99" t="s">
        <v>60</v>
      </c>
      <c r="I4583" s="99" t="s">
        <v>59</v>
      </c>
      <c r="J4583" s="99" t="s">
        <v>264</v>
      </c>
      <c r="K4583" s="99">
        <v>7975</v>
      </c>
      <c r="L4583" s="99">
        <v>12159</v>
      </c>
      <c r="M4583" s="99">
        <v>0.65589275433835004</v>
      </c>
    </row>
    <row r="4584" spans="1:13" x14ac:dyDescent="0.35">
      <c r="A4584" s="99">
        <v>9.4</v>
      </c>
      <c r="B4584" s="99">
        <v>37</v>
      </c>
      <c r="C4584" s="99" t="s">
        <v>279</v>
      </c>
      <c r="D4584" s="99">
        <v>14</v>
      </c>
      <c r="E4584" s="99" t="s">
        <v>61</v>
      </c>
      <c r="F4584" s="99">
        <v>7.0000000000000007E-2</v>
      </c>
      <c r="G4584" s="99" t="s">
        <v>287</v>
      </c>
      <c r="H4584" s="99" t="s">
        <v>60</v>
      </c>
      <c r="I4584" s="99" t="s">
        <v>59</v>
      </c>
      <c r="J4584" s="99" t="s">
        <v>264</v>
      </c>
      <c r="K4584" s="99">
        <v>7975</v>
      </c>
      <c r="L4584" s="99">
        <v>12159</v>
      </c>
      <c r="M4584" s="99">
        <v>0.65589275433835004</v>
      </c>
    </row>
    <row r="4585" spans="1:13" x14ac:dyDescent="0.35">
      <c r="A4585" s="99">
        <v>12.4</v>
      </c>
      <c r="B4585" s="99">
        <v>37</v>
      </c>
      <c r="C4585" s="99" t="s">
        <v>279</v>
      </c>
      <c r="D4585" s="99">
        <v>17</v>
      </c>
      <c r="E4585" s="99" t="s">
        <v>61</v>
      </c>
      <c r="F4585" s="99">
        <v>7.0000000000000007E-2</v>
      </c>
      <c r="G4585" s="99" t="s">
        <v>287</v>
      </c>
      <c r="H4585" s="99" t="s">
        <v>60</v>
      </c>
      <c r="I4585" s="99" t="s">
        <v>59</v>
      </c>
      <c r="J4585" s="99" t="s">
        <v>264</v>
      </c>
      <c r="K4585" s="99">
        <v>7975</v>
      </c>
      <c r="L4585" s="99">
        <v>12159</v>
      </c>
      <c r="M4585" s="99">
        <v>0.65589275433835004</v>
      </c>
    </row>
    <row r="4586" spans="1:13" x14ac:dyDescent="0.35">
      <c r="A4586" s="99">
        <v>15.4</v>
      </c>
      <c r="B4586" s="99">
        <v>37</v>
      </c>
      <c r="C4586" s="99" t="s">
        <v>279</v>
      </c>
      <c r="D4586" s="99">
        <v>28</v>
      </c>
      <c r="E4586" s="99" t="s">
        <v>61</v>
      </c>
      <c r="F4586" s="99">
        <v>7.0000000000000007E-2</v>
      </c>
      <c r="G4586" s="99" t="s">
        <v>287</v>
      </c>
      <c r="H4586" s="99" t="s">
        <v>60</v>
      </c>
      <c r="I4586" s="99" t="s">
        <v>59</v>
      </c>
      <c r="J4586" s="99" t="s">
        <v>264</v>
      </c>
      <c r="K4586" s="99">
        <v>7975</v>
      </c>
      <c r="L4586" s="99">
        <v>12159</v>
      </c>
      <c r="M4586" s="99">
        <v>0.65589275433835004</v>
      </c>
    </row>
    <row r="4587" spans="1:13" x14ac:dyDescent="0.35">
      <c r="A4587" s="99">
        <v>18.399999999999999</v>
      </c>
      <c r="B4587" s="99">
        <v>37</v>
      </c>
      <c r="C4587" s="99" t="s">
        <v>279</v>
      </c>
      <c r="D4587" s="99">
        <v>46</v>
      </c>
      <c r="E4587" s="99" t="s">
        <v>61</v>
      </c>
      <c r="F4587" s="99">
        <v>7.0000000000000007E-2</v>
      </c>
      <c r="G4587" s="99" t="s">
        <v>287</v>
      </c>
      <c r="H4587" s="99" t="s">
        <v>60</v>
      </c>
      <c r="I4587" s="99" t="s">
        <v>59</v>
      </c>
      <c r="J4587" s="99" t="s">
        <v>264</v>
      </c>
      <c r="K4587" s="99">
        <v>7975</v>
      </c>
      <c r="L4587" s="99">
        <v>12159</v>
      </c>
      <c r="M4587" s="99">
        <v>0.65589275433835004</v>
      </c>
    </row>
    <row r="4588" spans="1:13" x14ac:dyDescent="0.35">
      <c r="A4588" s="99">
        <v>21.4</v>
      </c>
      <c r="B4588" s="99">
        <v>37</v>
      </c>
      <c r="C4588" s="99" t="s">
        <v>279</v>
      </c>
      <c r="D4588" s="99">
        <v>78</v>
      </c>
      <c r="E4588" s="99" t="s">
        <v>61</v>
      </c>
      <c r="F4588" s="99">
        <v>7.0000000000000007E-2</v>
      </c>
      <c r="G4588" s="99" t="s">
        <v>287</v>
      </c>
      <c r="H4588" s="99" t="s">
        <v>60</v>
      </c>
      <c r="I4588" s="99" t="s">
        <v>59</v>
      </c>
      <c r="J4588" s="99" t="s">
        <v>264</v>
      </c>
      <c r="K4588" s="99">
        <v>7975</v>
      </c>
      <c r="L4588" s="99">
        <v>12159</v>
      </c>
      <c r="M4588" s="99">
        <v>0.65589275433835004</v>
      </c>
    </row>
    <row r="4589" spans="1:13" x14ac:dyDescent="0.35">
      <c r="A4589" s="99">
        <v>24.4</v>
      </c>
      <c r="B4589" s="99">
        <v>37</v>
      </c>
      <c r="C4589" s="99" t="s">
        <v>279</v>
      </c>
      <c r="D4589" s="99">
        <v>117</v>
      </c>
      <c r="E4589" s="99" t="s">
        <v>61</v>
      </c>
      <c r="F4589" s="99">
        <v>7.0000000000000007E-2</v>
      </c>
      <c r="G4589" s="99" t="s">
        <v>287</v>
      </c>
      <c r="H4589" s="99" t="s">
        <v>60</v>
      </c>
      <c r="I4589" s="99" t="s">
        <v>59</v>
      </c>
      <c r="J4589" s="99" t="s">
        <v>264</v>
      </c>
      <c r="K4589" s="99">
        <v>7975</v>
      </c>
      <c r="L4589" s="99">
        <v>12159</v>
      </c>
      <c r="M4589" s="99">
        <v>0.65589275433835004</v>
      </c>
    </row>
    <row r="4590" spans="1:13" x14ac:dyDescent="0.35">
      <c r="A4590" s="99">
        <v>27.4</v>
      </c>
      <c r="B4590" s="99">
        <v>37</v>
      </c>
      <c r="C4590" s="99" t="s">
        <v>279</v>
      </c>
      <c r="D4590" s="99">
        <v>191</v>
      </c>
      <c r="E4590" s="99" t="s">
        <v>61</v>
      </c>
      <c r="F4590" s="99">
        <v>7.0000000000000007E-2</v>
      </c>
      <c r="G4590" s="99" t="s">
        <v>287</v>
      </c>
      <c r="H4590" s="99" t="s">
        <v>60</v>
      </c>
      <c r="I4590" s="99" t="s">
        <v>59</v>
      </c>
      <c r="J4590" s="99" t="s">
        <v>264</v>
      </c>
      <c r="K4590" s="99">
        <v>7975</v>
      </c>
      <c r="L4590" s="99">
        <v>12159</v>
      </c>
      <c r="M4590" s="99">
        <v>0.65589275433835004</v>
      </c>
    </row>
    <row r="4591" spans="1:13" x14ac:dyDescent="0.35">
      <c r="A4591" s="99">
        <v>30.4</v>
      </c>
      <c r="B4591" s="99">
        <v>37</v>
      </c>
      <c r="C4591" s="99" t="s">
        <v>279</v>
      </c>
      <c r="D4591" s="99">
        <v>284</v>
      </c>
      <c r="E4591" s="99" t="s">
        <v>61</v>
      </c>
      <c r="F4591" s="99">
        <v>7.0000000000000007E-2</v>
      </c>
      <c r="G4591" s="99" t="s">
        <v>287</v>
      </c>
      <c r="H4591" s="99" t="s">
        <v>60</v>
      </c>
      <c r="I4591" s="99" t="s">
        <v>59</v>
      </c>
      <c r="J4591" s="99" t="s">
        <v>264</v>
      </c>
      <c r="K4591" s="99">
        <v>7975</v>
      </c>
      <c r="L4591" s="99">
        <v>12159</v>
      </c>
      <c r="M4591" s="99">
        <v>0.65589275433835004</v>
      </c>
    </row>
    <row r="4592" spans="1:13" x14ac:dyDescent="0.35">
      <c r="A4592" s="99">
        <v>33.4</v>
      </c>
      <c r="B4592" s="99">
        <v>37</v>
      </c>
      <c r="C4592" s="99" t="s">
        <v>279</v>
      </c>
      <c r="D4592" s="99">
        <v>398</v>
      </c>
      <c r="E4592" s="99" t="s">
        <v>61</v>
      </c>
      <c r="F4592" s="99">
        <v>7.0000000000000007E-2</v>
      </c>
      <c r="G4592" s="99" t="s">
        <v>287</v>
      </c>
      <c r="H4592" s="99" t="s">
        <v>60</v>
      </c>
      <c r="I4592" s="99" t="s">
        <v>59</v>
      </c>
      <c r="J4592" s="99" t="s">
        <v>264</v>
      </c>
      <c r="K4592" s="99">
        <v>7975</v>
      </c>
      <c r="L4592" s="99">
        <v>12159</v>
      </c>
      <c r="M4592" s="99">
        <v>0.65589275433835004</v>
      </c>
    </row>
    <row r="4593" spans="1:13" x14ac:dyDescent="0.35">
      <c r="A4593" s="99">
        <v>36.4</v>
      </c>
      <c r="B4593" s="99">
        <v>37</v>
      </c>
      <c r="C4593" s="99" t="s">
        <v>279</v>
      </c>
      <c r="D4593" s="99">
        <v>539</v>
      </c>
      <c r="E4593" s="99" t="s">
        <v>61</v>
      </c>
      <c r="F4593" s="99">
        <v>7.0000000000000007E-2</v>
      </c>
      <c r="G4593" s="99" t="s">
        <v>287</v>
      </c>
      <c r="H4593" s="99" t="s">
        <v>60</v>
      </c>
      <c r="I4593" s="99" t="s">
        <v>59</v>
      </c>
      <c r="J4593" s="99" t="s">
        <v>264</v>
      </c>
      <c r="K4593" s="99">
        <v>7975</v>
      </c>
      <c r="L4593" s="99">
        <v>12159</v>
      </c>
      <c r="M4593" s="99">
        <v>0.65589275433835004</v>
      </c>
    </row>
    <row r="4594" spans="1:13" x14ac:dyDescent="0.35">
      <c r="A4594" s="99">
        <v>39.4</v>
      </c>
      <c r="B4594" s="99">
        <v>37</v>
      </c>
      <c r="C4594" s="99" t="s">
        <v>279</v>
      </c>
      <c r="D4594" s="99">
        <v>691</v>
      </c>
      <c r="E4594" s="99" t="s">
        <v>61</v>
      </c>
      <c r="F4594" s="99">
        <v>7.0000000000000007E-2</v>
      </c>
      <c r="G4594" s="99" t="s">
        <v>287</v>
      </c>
      <c r="H4594" s="99" t="s">
        <v>60</v>
      </c>
      <c r="I4594" s="99" t="s">
        <v>59</v>
      </c>
      <c r="J4594" s="99" t="s">
        <v>264</v>
      </c>
      <c r="K4594" s="99">
        <v>7975</v>
      </c>
      <c r="L4594" s="99">
        <v>12159</v>
      </c>
      <c r="M4594" s="99">
        <v>0.65589275433835004</v>
      </c>
    </row>
    <row r="4595" spans="1:13" x14ac:dyDescent="0.35">
      <c r="A4595" s="99">
        <v>42.4</v>
      </c>
      <c r="B4595" s="99">
        <v>37</v>
      </c>
      <c r="C4595" s="99" t="s">
        <v>279</v>
      </c>
      <c r="D4595" s="99">
        <v>894</v>
      </c>
      <c r="E4595" s="99" t="s">
        <v>61</v>
      </c>
      <c r="F4595" s="99">
        <v>7.0000000000000007E-2</v>
      </c>
      <c r="G4595" s="99" t="s">
        <v>287</v>
      </c>
      <c r="H4595" s="99" t="s">
        <v>60</v>
      </c>
      <c r="I4595" s="99" t="s">
        <v>59</v>
      </c>
      <c r="J4595" s="99" t="s">
        <v>264</v>
      </c>
      <c r="K4595" s="99">
        <v>7975</v>
      </c>
      <c r="L4595" s="99">
        <v>12159</v>
      </c>
      <c r="M4595" s="99">
        <v>0.65589275433835004</v>
      </c>
    </row>
    <row r="4596" spans="1:13" x14ac:dyDescent="0.35">
      <c r="A4596" s="99">
        <v>45.4</v>
      </c>
      <c r="B4596" s="99">
        <v>37</v>
      </c>
      <c r="C4596" s="99" t="s">
        <v>279</v>
      </c>
      <c r="D4596" s="99">
        <v>1117</v>
      </c>
      <c r="E4596" s="99" t="s">
        <v>61</v>
      </c>
      <c r="F4596" s="99">
        <v>7.0000000000000007E-2</v>
      </c>
      <c r="G4596" s="99" t="s">
        <v>287</v>
      </c>
      <c r="H4596" s="99" t="s">
        <v>60</v>
      </c>
      <c r="I4596" s="99" t="s">
        <v>59</v>
      </c>
      <c r="J4596" s="99" t="s">
        <v>264</v>
      </c>
      <c r="K4596" s="99">
        <v>7975</v>
      </c>
      <c r="L4596" s="99">
        <v>12159</v>
      </c>
      <c r="M4596" s="99">
        <v>0.65589275433835004</v>
      </c>
    </row>
    <row r="4597" spans="1:13" x14ac:dyDescent="0.35">
      <c r="A4597" s="99">
        <v>48.4</v>
      </c>
      <c r="B4597" s="99">
        <v>37</v>
      </c>
      <c r="C4597" s="99" t="s">
        <v>279</v>
      </c>
      <c r="D4597" s="99">
        <v>1336</v>
      </c>
      <c r="E4597" s="99" t="s">
        <v>61</v>
      </c>
      <c r="F4597" s="99">
        <v>7.0000000000000007E-2</v>
      </c>
      <c r="G4597" s="99" t="s">
        <v>287</v>
      </c>
      <c r="H4597" s="99" t="s">
        <v>60</v>
      </c>
      <c r="I4597" s="99" t="s">
        <v>59</v>
      </c>
      <c r="J4597" s="99" t="s">
        <v>264</v>
      </c>
      <c r="K4597" s="99">
        <v>7975</v>
      </c>
      <c r="L4597" s="99">
        <v>12159</v>
      </c>
      <c r="M4597" s="99">
        <v>0.65589275433835004</v>
      </c>
    </row>
    <row r="4598" spans="1:13" x14ac:dyDescent="0.35">
      <c r="A4598" s="99">
        <v>51.4</v>
      </c>
      <c r="B4598" s="99">
        <v>37</v>
      </c>
      <c r="C4598" s="99" t="s">
        <v>279</v>
      </c>
      <c r="D4598" s="99">
        <v>1566</v>
      </c>
      <c r="E4598" s="99" t="s">
        <v>61</v>
      </c>
      <c r="F4598" s="99">
        <v>7.0000000000000007E-2</v>
      </c>
      <c r="G4598" s="99" t="s">
        <v>287</v>
      </c>
      <c r="H4598" s="99" t="s">
        <v>60</v>
      </c>
      <c r="I4598" s="99" t="s">
        <v>59</v>
      </c>
      <c r="J4598" s="99" t="s">
        <v>264</v>
      </c>
      <c r="K4598" s="99">
        <v>7975</v>
      </c>
      <c r="L4598" s="99">
        <v>12159</v>
      </c>
      <c r="M4598" s="99">
        <v>0.65589275433835004</v>
      </c>
    </row>
    <row r="4599" spans="1:13" x14ac:dyDescent="0.35">
      <c r="A4599" s="99">
        <v>54.4</v>
      </c>
      <c r="B4599" s="99">
        <v>37</v>
      </c>
      <c r="C4599" s="99" t="s">
        <v>279</v>
      </c>
      <c r="D4599" s="99">
        <v>1796</v>
      </c>
      <c r="E4599" s="99" t="s">
        <v>61</v>
      </c>
      <c r="F4599" s="99">
        <v>7.0000000000000007E-2</v>
      </c>
      <c r="G4599" s="99" t="s">
        <v>287</v>
      </c>
      <c r="H4599" s="99" t="s">
        <v>60</v>
      </c>
      <c r="I4599" s="99" t="s">
        <v>59</v>
      </c>
      <c r="J4599" s="99" t="s">
        <v>264</v>
      </c>
      <c r="K4599" s="99">
        <v>7975</v>
      </c>
      <c r="L4599" s="99">
        <v>12159</v>
      </c>
      <c r="M4599" s="99">
        <v>0.65589275433835004</v>
      </c>
    </row>
    <row r="4600" spans="1:13" x14ac:dyDescent="0.35">
      <c r="A4600" s="99">
        <v>57.4</v>
      </c>
      <c r="B4600" s="99">
        <v>37</v>
      </c>
      <c r="C4600" s="99" t="s">
        <v>279</v>
      </c>
      <c r="D4600" s="99">
        <v>2095</v>
      </c>
      <c r="E4600" s="99" t="s">
        <v>61</v>
      </c>
      <c r="F4600" s="99">
        <v>7.0000000000000007E-2</v>
      </c>
      <c r="G4600" s="99" t="s">
        <v>287</v>
      </c>
      <c r="H4600" s="99" t="s">
        <v>60</v>
      </c>
      <c r="I4600" s="99" t="s">
        <v>59</v>
      </c>
      <c r="J4600" s="99" t="s">
        <v>264</v>
      </c>
      <c r="K4600" s="99">
        <v>7975</v>
      </c>
      <c r="L4600" s="99">
        <v>12159</v>
      </c>
      <c r="M4600" s="99">
        <v>0.65589275433835004</v>
      </c>
    </row>
    <row r="4601" spans="1:13" x14ac:dyDescent="0.35">
      <c r="A4601" s="99">
        <v>60.4</v>
      </c>
      <c r="B4601" s="99">
        <v>37</v>
      </c>
      <c r="C4601" s="99" t="s">
        <v>279</v>
      </c>
      <c r="D4601" s="99">
        <v>2320</v>
      </c>
      <c r="E4601" s="99" t="s">
        <v>61</v>
      </c>
      <c r="F4601" s="99">
        <v>7.0000000000000007E-2</v>
      </c>
      <c r="G4601" s="99" t="s">
        <v>287</v>
      </c>
      <c r="H4601" s="99" t="s">
        <v>60</v>
      </c>
      <c r="I4601" s="99" t="s">
        <v>59</v>
      </c>
      <c r="J4601" s="99" t="s">
        <v>264</v>
      </c>
      <c r="K4601" s="99">
        <v>7975</v>
      </c>
      <c r="L4601" s="99">
        <v>12159</v>
      </c>
      <c r="M4601" s="99">
        <v>0.65589275433835004</v>
      </c>
    </row>
    <row r="4602" spans="1:13" x14ac:dyDescent="0.35">
      <c r="A4602" s="99">
        <v>63.4</v>
      </c>
      <c r="B4602" s="99">
        <v>37</v>
      </c>
      <c r="C4602" s="99" t="s">
        <v>279</v>
      </c>
      <c r="D4602" s="99">
        <v>2639</v>
      </c>
      <c r="E4602" s="99" t="s">
        <v>61</v>
      </c>
      <c r="F4602" s="99">
        <v>7.0000000000000007E-2</v>
      </c>
      <c r="G4602" s="99" t="s">
        <v>287</v>
      </c>
      <c r="H4602" s="99" t="s">
        <v>60</v>
      </c>
      <c r="I4602" s="99" t="s">
        <v>59</v>
      </c>
      <c r="J4602" s="99" t="s">
        <v>264</v>
      </c>
      <c r="K4602" s="99">
        <v>7975</v>
      </c>
      <c r="L4602" s="99">
        <v>12159</v>
      </c>
      <c r="M4602" s="99">
        <v>0.65589275433835004</v>
      </c>
    </row>
    <row r="4603" spans="1:13" x14ac:dyDescent="0.35">
      <c r="A4603" s="99">
        <v>66.400000000000006</v>
      </c>
      <c r="B4603" s="99">
        <v>37</v>
      </c>
      <c r="C4603" s="99" t="s">
        <v>279</v>
      </c>
      <c r="D4603" s="99">
        <v>2932</v>
      </c>
      <c r="E4603" s="99" t="s">
        <v>61</v>
      </c>
      <c r="F4603" s="99">
        <v>7.0000000000000007E-2</v>
      </c>
      <c r="G4603" s="99" t="s">
        <v>287</v>
      </c>
      <c r="H4603" s="99" t="s">
        <v>60</v>
      </c>
      <c r="I4603" s="99" t="s">
        <v>59</v>
      </c>
      <c r="J4603" s="99" t="s">
        <v>264</v>
      </c>
      <c r="K4603" s="99">
        <v>7975</v>
      </c>
      <c r="L4603" s="99">
        <v>12159</v>
      </c>
      <c r="M4603" s="99">
        <v>0.65589275433835004</v>
      </c>
    </row>
    <row r="4604" spans="1:13" x14ac:dyDescent="0.35">
      <c r="A4604" s="99">
        <v>69.400000000000006</v>
      </c>
      <c r="B4604" s="99">
        <v>37</v>
      </c>
      <c r="C4604" s="99" t="s">
        <v>279</v>
      </c>
      <c r="D4604" s="99">
        <v>3193</v>
      </c>
      <c r="E4604" s="99" t="s">
        <v>61</v>
      </c>
      <c r="F4604" s="99">
        <v>7.0000000000000007E-2</v>
      </c>
      <c r="G4604" s="99" t="s">
        <v>287</v>
      </c>
      <c r="H4604" s="99" t="s">
        <v>60</v>
      </c>
      <c r="I4604" s="99" t="s">
        <v>59</v>
      </c>
      <c r="J4604" s="99" t="s">
        <v>264</v>
      </c>
      <c r="K4604" s="99">
        <v>7975</v>
      </c>
      <c r="L4604" s="99">
        <v>12159</v>
      </c>
      <c r="M4604" s="99">
        <v>0.65589275433835004</v>
      </c>
    </row>
    <row r="4605" spans="1:13" x14ac:dyDescent="0.35">
      <c r="A4605" s="99">
        <v>72.400000000000006</v>
      </c>
      <c r="B4605" s="99">
        <v>37</v>
      </c>
      <c r="C4605" s="99" t="s">
        <v>279</v>
      </c>
      <c r="D4605" s="99">
        <v>3457</v>
      </c>
      <c r="E4605" s="99" t="s">
        <v>61</v>
      </c>
      <c r="F4605" s="99">
        <v>7.0000000000000007E-2</v>
      </c>
      <c r="G4605" s="99" t="s">
        <v>287</v>
      </c>
      <c r="H4605" s="99" t="s">
        <v>60</v>
      </c>
      <c r="I4605" s="99" t="s">
        <v>59</v>
      </c>
      <c r="J4605" s="99" t="s">
        <v>264</v>
      </c>
      <c r="K4605" s="99">
        <v>7975</v>
      </c>
      <c r="L4605" s="99">
        <v>12159</v>
      </c>
      <c r="M4605" s="99">
        <v>0.65589275433835004</v>
      </c>
    </row>
    <row r="4606" spans="1:13" x14ac:dyDescent="0.35">
      <c r="A4606" s="99">
        <v>75.400000000000006</v>
      </c>
      <c r="B4606" s="99">
        <v>37</v>
      </c>
      <c r="C4606" s="99" t="s">
        <v>279</v>
      </c>
      <c r="D4606" s="99">
        <v>3677</v>
      </c>
      <c r="E4606" s="99" t="s">
        <v>61</v>
      </c>
      <c r="F4606" s="99">
        <v>7.0000000000000007E-2</v>
      </c>
      <c r="G4606" s="99" t="s">
        <v>287</v>
      </c>
      <c r="H4606" s="99" t="s">
        <v>60</v>
      </c>
      <c r="I4606" s="99" t="s">
        <v>59</v>
      </c>
      <c r="J4606" s="99" t="s">
        <v>264</v>
      </c>
      <c r="K4606" s="99">
        <v>7975</v>
      </c>
      <c r="L4606" s="99">
        <v>12159</v>
      </c>
      <c r="M4606" s="99">
        <v>0.65589275433835004</v>
      </c>
    </row>
    <row r="4607" spans="1:13" x14ac:dyDescent="0.35">
      <c r="A4607" s="99">
        <v>78.400000000000006</v>
      </c>
      <c r="B4607" s="99">
        <v>37</v>
      </c>
      <c r="C4607" s="99" t="s">
        <v>279</v>
      </c>
      <c r="D4607" s="99">
        <v>3969</v>
      </c>
      <c r="E4607" s="99" t="s">
        <v>61</v>
      </c>
      <c r="F4607" s="99">
        <v>7.0000000000000007E-2</v>
      </c>
      <c r="G4607" s="99" t="s">
        <v>287</v>
      </c>
      <c r="H4607" s="99" t="s">
        <v>60</v>
      </c>
      <c r="I4607" s="99" t="s">
        <v>59</v>
      </c>
      <c r="J4607" s="99" t="s">
        <v>264</v>
      </c>
      <c r="K4607" s="99">
        <v>7975</v>
      </c>
      <c r="L4607" s="99">
        <v>12159</v>
      </c>
      <c r="M4607" s="99">
        <v>0.65589275433835004</v>
      </c>
    </row>
    <row r="4608" spans="1:13" x14ac:dyDescent="0.35">
      <c r="A4608" s="99">
        <v>81.400000000000006</v>
      </c>
      <c r="B4608" s="99">
        <v>37</v>
      </c>
      <c r="C4608" s="99" t="s">
        <v>279</v>
      </c>
      <c r="D4608" s="99">
        <v>4216</v>
      </c>
      <c r="E4608" s="99" t="s">
        <v>61</v>
      </c>
      <c r="F4608" s="99">
        <v>7.0000000000000007E-2</v>
      </c>
      <c r="G4608" s="99" t="s">
        <v>287</v>
      </c>
      <c r="H4608" s="99" t="s">
        <v>60</v>
      </c>
      <c r="I4608" s="99" t="s">
        <v>59</v>
      </c>
      <c r="J4608" s="99" t="s">
        <v>264</v>
      </c>
      <c r="K4608" s="99">
        <v>7975</v>
      </c>
      <c r="L4608" s="99">
        <v>12159</v>
      </c>
      <c r="M4608" s="99">
        <v>0.65589275433835004</v>
      </c>
    </row>
    <row r="4609" spans="1:13" x14ac:dyDescent="0.35">
      <c r="A4609" s="99">
        <v>84.4</v>
      </c>
      <c r="B4609" s="99">
        <v>37</v>
      </c>
      <c r="C4609" s="99" t="s">
        <v>279</v>
      </c>
      <c r="D4609" s="99">
        <v>4453</v>
      </c>
      <c r="E4609" s="99" t="s">
        <v>61</v>
      </c>
      <c r="F4609" s="99">
        <v>7.0000000000000007E-2</v>
      </c>
      <c r="G4609" s="99" t="s">
        <v>287</v>
      </c>
      <c r="H4609" s="99" t="s">
        <v>60</v>
      </c>
      <c r="I4609" s="99" t="s">
        <v>59</v>
      </c>
      <c r="J4609" s="99" t="s">
        <v>264</v>
      </c>
      <c r="K4609" s="99">
        <v>7975</v>
      </c>
      <c r="L4609" s="99">
        <v>12159</v>
      </c>
      <c r="M4609" s="99">
        <v>0.65589275433835004</v>
      </c>
    </row>
    <row r="4610" spans="1:13" x14ac:dyDescent="0.35">
      <c r="A4610" s="99">
        <v>87.4</v>
      </c>
      <c r="B4610" s="99">
        <v>37</v>
      </c>
      <c r="C4610" s="99" t="s">
        <v>279</v>
      </c>
      <c r="D4610" s="99">
        <v>4669</v>
      </c>
      <c r="E4610" s="99" t="s">
        <v>61</v>
      </c>
      <c r="F4610" s="99">
        <v>7.0000000000000007E-2</v>
      </c>
      <c r="G4610" s="99" t="s">
        <v>287</v>
      </c>
      <c r="H4610" s="99" t="s">
        <v>60</v>
      </c>
      <c r="I4610" s="99" t="s">
        <v>59</v>
      </c>
      <c r="J4610" s="99" t="s">
        <v>264</v>
      </c>
      <c r="K4610" s="99">
        <v>7975</v>
      </c>
      <c r="L4610" s="99">
        <v>12159</v>
      </c>
      <c r="M4610" s="99">
        <v>0.65589275433835004</v>
      </c>
    </row>
    <row r="4611" spans="1:13" x14ac:dyDescent="0.35">
      <c r="A4611" s="99">
        <v>90.4</v>
      </c>
      <c r="B4611" s="99">
        <v>37</v>
      </c>
      <c r="C4611" s="99" t="s">
        <v>279</v>
      </c>
      <c r="D4611" s="99">
        <v>4891</v>
      </c>
      <c r="E4611" s="99" t="s">
        <v>61</v>
      </c>
      <c r="F4611" s="99">
        <v>7.0000000000000007E-2</v>
      </c>
      <c r="G4611" s="99" t="s">
        <v>287</v>
      </c>
      <c r="H4611" s="99" t="s">
        <v>60</v>
      </c>
      <c r="I4611" s="99" t="s">
        <v>59</v>
      </c>
      <c r="J4611" s="99" t="s">
        <v>264</v>
      </c>
      <c r="K4611" s="99">
        <v>7975</v>
      </c>
      <c r="L4611" s="99">
        <v>12159</v>
      </c>
      <c r="M4611" s="99">
        <v>0.65589275433835004</v>
      </c>
    </row>
    <row r="4612" spans="1:13" x14ac:dyDescent="0.35">
      <c r="A4612" s="99">
        <v>93.4</v>
      </c>
      <c r="B4612" s="99">
        <v>37</v>
      </c>
      <c r="C4612" s="99" t="s">
        <v>279</v>
      </c>
      <c r="D4612" s="99">
        <v>5124</v>
      </c>
      <c r="E4612" s="99" t="s">
        <v>61</v>
      </c>
      <c r="F4612" s="99">
        <v>7.0000000000000007E-2</v>
      </c>
      <c r="G4612" s="99" t="s">
        <v>287</v>
      </c>
      <c r="H4612" s="99" t="s">
        <v>60</v>
      </c>
      <c r="I4612" s="99" t="s">
        <v>59</v>
      </c>
      <c r="J4612" s="99" t="s">
        <v>264</v>
      </c>
      <c r="K4612" s="99">
        <v>7975</v>
      </c>
      <c r="L4612" s="99">
        <v>12159</v>
      </c>
      <c r="M4612" s="99">
        <v>0.65589275433835004</v>
      </c>
    </row>
    <row r="4613" spans="1:13" x14ac:dyDescent="0.35">
      <c r="A4613" s="99">
        <v>96.4</v>
      </c>
      <c r="B4613" s="99">
        <v>37</v>
      </c>
      <c r="C4613" s="99" t="s">
        <v>279</v>
      </c>
      <c r="D4613" s="99">
        <v>5319</v>
      </c>
      <c r="E4613" s="99" t="s">
        <v>61</v>
      </c>
      <c r="F4613" s="99">
        <v>7.0000000000000007E-2</v>
      </c>
      <c r="G4613" s="99" t="s">
        <v>287</v>
      </c>
      <c r="H4613" s="99" t="s">
        <v>60</v>
      </c>
      <c r="I4613" s="99" t="s">
        <v>59</v>
      </c>
      <c r="J4613" s="99" t="s">
        <v>264</v>
      </c>
      <c r="K4613" s="99">
        <v>7975</v>
      </c>
      <c r="L4613" s="99">
        <v>12159</v>
      </c>
      <c r="M4613" s="99">
        <v>0.65589275433835004</v>
      </c>
    </row>
    <row r="4614" spans="1:13" x14ac:dyDescent="0.35">
      <c r="A4614" s="99">
        <v>99.4</v>
      </c>
      <c r="B4614" s="99">
        <v>36.9</v>
      </c>
      <c r="C4614" s="99" t="s">
        <v>279</v>
      </c>
      <c r="D4614" s="99">
        <v>5504</v>
      </c>
      <c r="E4614" s="99" t="s">
        <v>61</v>
      </c>
      <c r="F4614" s="99">
        <v>7.0000000000000007E-2</v>
      </c>
      <c r="G4614" s="99" t="s">
        <v>287</v>
      </c>
      <c r="H4614" s="99" t="s">
        <v>60</v>
      </c>
      <c r="I4614" s="99" t="s">
        <v>59</v>
      </c>
      <c r="J4614" s="99" t="s">
        <v>264</v>
      </c>
      <c r="K4614" s="99">
        <v>7975</v>
      </c>
      <c r="L4614" s="99">
        <v>12159</v>
      </c>
      <c r="M4614" s="99">
        <v>0.65589275433835004</v>
      </c>
    </row>
    <row r="4615" spans="1:13" x14ac:dyDescent="0.35">
      <c r="A4615" s="99">
        <v>102.4</v>
      </c>
      <c r="B4615" s="99">
        <v>37</v>
      </c>
      <c r="C4615" s="99" t="s">
        <v>279</v>
      </c>
      <c r="D4615" s="99">
        <v>5684</v>
      </c>
      <c r="E4615" s="99" t="s">
        <v>61</v>
      </c>
      <c r="F4615" s="99">
        <v>7.0000000000000007E-2</v>
      </c>
      <c r="G4615" s="99" t="s">
        <v>287</v>
      </c>
      <c r="H4615" s="99" t="s">
        <v>60</v>
      </c>
      <c r="I4615" s="99" t="s">
        <v>59</v>
      </c>
      <c r="J4615" s="99" t="s">
        <v>264</v>
      </c>
      <c r="K4615" s="99">
        <v>7975</v>
      </c>
      <c r="L4615" s="99">
        <v>12159</v>
      </c>
      <c r="M4615" s="99">
        <v>0.65589275433835004</v>
      </c>
    </row>
    <row r="4616" spans="1:13" x14ac:dyDescent="0.35">
      <c r="A4616" s="99">
        <v>105.4</v>
      </c>
      <c r="B4616" s="99">
        <v>37</v>
      </c>
      <c r="C4616" s="99" t="s">
        <v>279</v>
      </c>
      <c r="D4616" s="99">
        <v>5948</v>
      </c>
      <c r="E4616" s="99" t="s">
        <v>61</v>
      </c>
      <c r="F4616" s="99">
        <v>7.0000000000000007E-2</v>
      </c>
      <c r="G4616" s="99" t="s">
        <v>287</v>
      </c>
      <c r="H4616" s="99" t="s">
        <v>60</v>
      </c>
      <c r="I4616" s="99" t="s">
        <v>59</v>
      </c>
      <c r="J4616" s="99" t="s">
        <v>264</v>
      </c>
      <c r="K4616" s="99">
        <v>7975</v>
      </c>
      <c r="L4616" s="99">
        <v>12159</v>
      </c>
      <c r="M4616" s="99">
        <v>0.65589275433835004</v>
      </c>
    </row>
    <row r="4617" spans="1:13" x14ac:dyDescent="0.35">
      <c r="A4617" s="99">
        <v>108.4</v>
      </c>
      <c r="B4617" s="99">
        <v>37</v>
      </c>
      <c r="C4617" s="99" t="s">
        <v>279</v>
      </c>
      <c r="D4617" s="99">
        <v>6005</v>
      </c>
      <c r="E4617" s="99" t="s">
        <v>61</v>
      </c>
      <c r="F4617" s="99">
        <v>7.0000000000000007E-2</v>
      </c>
      <c r="G4617" s="99" t="s">
        <v>287</v>
      </c>
      <c r="H4617" s="99" t="s">
        <v>60</v>
      </c>
      <c r="I4617" s="99" t="s">
        <v>59</v>
      </c>
      <c r="J4617" s="99" t="s">
        <v>264</v>
      </c>
      <c r="K4617" s="99">
        <v>7975</v>
      </c>
      <c r="L4617" s="99">
        <v>12159</v>
      </c>
      <c r="M4617" s="99">
        <v>0.65589275433835004</v>
      </c>
    </row>
    <row r="4618" spans="1:13" x14ac:dyDescent="0.35">
      <c r="A4618" s="99">
        <v>111.4</v>
      </c>
      <c r="B4618" s="99">
        <v>37</v>
      </c>
      <c r="C4618" s="99" t="s">
        <v>279</v>
      </c>
      <c r="D4618" s="99">
        <v>6195</v>
      </c>
      <c r="E4618" s="99" t="s">
        <v>61</v>
      </c>
      <c r="F4618" s="99">
        <v>7.0000000000000007E-2</v>
      </c>
      <c r="G4618" s="99" t="s">
        <v>287</v>
      </c>
      <c r="H4618" s="99" t="s">
        <v>60</v>
      </c>
      <c r="I4618" s="99" t="s">
        <v>59</v>
      </c>
      <c r="J4618" s="99" t="s">
        <v>264</v>
      </c>
      <c r="K4618" s="99">
        <v>7975</v>
      </c>
      <c r="L4618" s="99">
        <v>12159</v>
      </c>
      <c r="M4618" s="99">
        <v>0.65589275433835004</v>
      </c>
    </row>
    <row r="4619" spans="1:13" x14ac:dyDescent="0.35">
      <c r="A4619" s="99">
        <v>114.4</v>
      </c>
      <c r="B4619" s="99">
        <v>37</v>
      </c>
      <c r="C4619" s="99" t="s">
        <v>279</v>
      </c>
      <c r="D4619" s="99">
        <v>6317</v>
      </c>
      <c r="E4619" s="99" t="s">
        <v>61</v>
      </c>
      <c r="F4619" s="99">
        <v>7.0000000000000007E-2</v>
      </c>
      <c r="G4619" s="99" t="s">
        <v>287</v>
      </c>
      <c r="H4619" s="99" t="s">
        <v>60</v>
      </c>
      <c r="I4619" s="99" t="s">
        <v>59</v>
      </c>
      <c r="J4619" s="99" t="s">
        <v>264</v>
      </c>
      <c r="K4619" s="99">
        <v>7975</v>
      </c>
      <c r="L4619" s="99">
        <v>12159</v>
      </c>
      <c r="M4619" s="99">
        <v>0.65589275433835004</v>
      </c>
    </row>
    <row r="4620" spans="1:13" x14ac:dyDescent="0.35">
      <c r="A4620" s="99">
        <v>117.4</v>
      </c>
      <c r="B4620" s="99">
        <v>37</v>
      </c>
      <c r="C4620" s="99" t="s">
        <v>279</v>
      </c>
      <c r="D4620" s="99">
        <v>6480</v>
      </c>
      <c r="E4620" s="99" t="s">
        <v>61</v>
      </c>
      <c r="F4620" s="99">
        <v>7.0000000000000007E-2</v>
      </c>
      <c r="G4620" s="99" t="s">
        <v>287</v>
      </c>
      <c r="H4620" s="99" t="s">
        <v>60</v>
      </c>
      <c r="I4620" s="99" t="s">
        <v>59</v>
      </c>
      <c r="J4620" s="99" t="s">
        <v>264</v>
      </c>
      <c r="K4620" s="99">
        <v>7975</v>
      </c>
      <c r="L4620" s="99">
        <v>12159</v>
      </c>
      <c r="M4620" s="99">
        <v>0.65589275433835004</v>
      </c>
    </row>
    <row r="4621" spans="1:13" x14ac:dyDescent="0.35">
      <c r="A4621" s="99">
        <v>120.4</v>
      </c>
      <c r="B4621" s="99">
        <v>37</v>
      </c>
      <c r="C4621" s="99" t="s">
        <v>279</v>
      </c>
      <c r="D4621" s="99">
        <v>6774</v>
      </c>
      <c r="E4621" s="99" t="s">
        <v>61</v>
      </c>
      <c r="F4621" s="99">
        <v>7.0000000000000007E-2</v>
      </c>
      <c r="G4621" s="99" t="s">
        <v>287</v>
      </c>
      <c r="H4621" s="99" t="s">
        <v>60</v>
      </c>
      <c r="I4621" s="99" t="s">
        <v>59</v>
      </c>
      <c r="J4621" s="99" t="s">
        <v>264</v>
      </c>
      <c r="K4621" s="99">
        <v>7975</v>
      </c>
      <c r="L4621" s="99">
        <v>12159</v>
      </c>
      <c r="M4621" s="99">
        <v>0.65589275433835004</v>
      </c>
    </row>
    <row r="4622" spans="1:13" x14ac:dyDescent="0.35">
      <c r="A4622" s="99">
        <v>123.4</v>
      </c>
      <c r="B4622" s="99">
        <v>37</v>
      </c>
      <c r="C4622" s="99" t="s">
        <v>279</v>
      </c>
      <c r="D4622" s="99">
        <v>6788</v>
      </c>
      <c r="E4622" s="99" t="s">
        <v>61</v>
      </c>
      <c r="F4622" s="99">
        <v>7.0000000000000007E-2</v>
      </c>
      <c r="G4622" s="99" t="s">
        <v>287</v>
      </c>
      <c r="H4622" s="99" t="s">
        <v>60</v>
      </c>
      <c r="I4622" s="99" t="s">
        <v>59</v>
      </c>
      <c r="J4622" s="99" t="s">
        <v>264</v>
      </c>
      <c r="K4622" s="99">
        <v>7975</v>
      </c>
      <c r="L4622" s="99">
        <v>12159</v>
      </c>
      <c r="M4622" s="99">
        <v>0.65589275433835004</v>
      </c>
    </row>
    <row r="4623" spans="1:13" x14ac:dyDescent="0.35">
      <c r="A4623" s="99">
        <v>126.4</v>
      </c>
      <c r="B4623" s="99">
        <v>37</v>
      </c>
      <c r="C4623" s="99" t="s">
        <v>279</v>
      </c>
      <c r="D4623" s="99">
        <v>6907</v>
      </c>
      <c r="E4623" s="99" t="s">
        <v>61</v>
      </c>
      <c r="F4623" s="99">
        <v>7.0000000000000007E-2</v>
      </c>
      <c r="G4623" s="99" t="s">
        <v>287</v>
      </c>
      <c r="H4623" s="99" t="s">
        <v>60</v>
      </c>
      <c r="I4623" s="99" t="s">
        <v>59</v>
      </c>
      <c r="J4623" s="99" t="s">
        <v>264</v>
      </c>
      <c r="K4623" s="99">
        <v>7975</v>
      </c>
      <c r="L4623" s="99">
        <v>12159</v>
      </c>
      <c r="M4623" s="99">
        <v>0.65589275433835004</v>
      </c>
    </row>
    <row r="4624" spans="1:13" x14ac:dyDescent="0.35">
      <c r="A4624" s="99">
        <v>129.4</v>
      </c>
      <c r="B4624" s="99">
        <v>37</v>
      </c>
      <c r="C4624" s="99" t="s">
        <v>279</v>
      </c>
      <c r="D4624" s="99">
        <v>7037</v>
      </c>
      <c r="E4624" s="99" t="s">
        <v>61</v>
      </c>
      <c r="F4624" s="99">
        <v>7.0000000000000007E-2</v>
      </c>
      <c r="G4624" s="99" t="s">
        <v>287</v>
      </c>
      <c r="H4624" s="99" t="s">
        <v>60</v>
      </c>
      <c r="I4624" s="99" t="s">
        <v>59</v>
      </c>
      <c r="J4624" s="99" t="s">
        <v>264</v>
      </c>
      <c r="K4624" s="99">
        <v>7975</v>
      </c>
      <c r="L4624" s="99">
        <v>12159</v>
      </c>
      <c r="M4624" s="99">
        <v>0.65589275433835004</v>
      </c>
    </row>
    <row r="4625" spans="1:13" x14ac:dyDescent="0.35">
      <c r="A4625" s="99">
        <v>132.4</v>
      </c>
      <c r="B4625" s="99">
        <v>37</v>
      </c>
      <c r="C4625" s="99" t="s">
        <v>279</v>
      </c>
      <c r="D4625" s="99">
        <v>7151</v>
      </c>
      <c r="E4625" s="99" t="s">
        <v>61</v>
      </c>
      <c r="F4625" s="99">
        <v>7.0000000000000007E-2</v>
      </c>
      <c r="G4625" s="99" t="s">
        <v>287</v>
      </c>
      <c r="H4625" s="99" t="s">
        <v>60</v>
      </c>
      <c r="I4625" s="99" t="s">
        <v>59</v>
      </c>
      <c r="J4625" s="99" t="s">
        <v>264</v>
      </c>
      <c r="K4625" s="99">
        <v>7975</v>
      </c>
      <c r="L4625" s="99">
        <v>12159</v>
      </c>
      <c r="M4625" s="99">
        <v>0.65589275433835004</v>
      </c>
    </row>
    <row r="4626" spans="1:13" x14ac:dyDescent="0.35">
      <c r="A4626" s="99">
        <v>135.4</v>
      </c>
      <c r="B4626" s="99">
        <v>37</v>
      </c>
      <c r="C4626" s="99" t="s">
        <v>279</v>
      </c>
      <c r="D4626" s="99">
        <v>7246</v>
      </c>
      <c r="E4626" s="99" t="s">
        <v>61</v>
      </c>
      <c r="F4626" s="99">
        <v>7.0000000000000007E-2</v>
      </c>
      <c r="G4626" s="99" t="s">
        <v>287</v>
      </c>
      <c r="H4626" s="99" t="s">
        <v>60</v>
      </c>
      <c r="I4626" s="99" t="s">
        <v>59</v>
      </c>
      <c r="J4626" s="99" t="s">
        <v>264</v>
      </c>
      <c r="K4626" s="99">
        <v>7975</v>
      </c>
      <c r="L4626" s="99">
        <v>12159</v>
      </c>
      <c r="M4626" s="99">
        <v>0.65589275433835004</v>
      </c>
    </row>
    <row r="4627" spans="1:13" x14ac:dyDescent="0.35">
      <c r="A4627" s="99">
        <v>138.4</v>
      </c>
      <c r="B4627" s="99">
        <v>37</v>
      </c>
      <c r="C4627" s="99" t="s">
        <v>279</v>
      </c>
      <c r="D4627" s="99">
        <v>7400</v>
      </c>
      <c r="E4627" s="99" t="s">
        <v>61</v>
      </c>
      <c r="F4627" s="99">
        <v>7.0000000000000007E-2</v>
      </c>
      <c r="G4627" s="99" t="s">
        <v>287</v>
      </c>
      <c r="H4627" s="99" t="s">
        <v>60</v>
      </c>
      <c r="I4627" s="99" t="s">
        <v>59</v>
      </c>
      <c r="J4627" s="99" t="s">
        <v>264</v>
      </c>
      <c r="K4627" s="99">
        <v>7975</v>
      </c>
      <c r="L4627" s="99">
        <v>12159</v>
      </c>
      <c r="M4627" s="99">
        <v>0.65589275433835004</v>
      </c>
    </row>
    <row r="4628" spans="1:13" x14ac:dyDescent="0.35">
      <c r="A4628" s="99">
        <v>141.4</v>
      </c>
      <c r="B4628" s="99">
        <v>37</v>
      </c>
      <c r="C4628" s="99" t="s">
        <v>279</v>
      </c>
      <c r="D4628" s="99">
        <v>7454</v>
      </c>
      <c r="E4628" s="99" t="s">
        <v>61</v>
      </c>
      <c r="F4628" s="99">
        <v>7.0000000000000007E-2</v>
      </c>
      <c r="G4628" s="99" t="s">
        <v>287</v>
      </c>
      <c r="H4628" s="99" t="s">
        <v>60</v>
      </c>
      <c r="I4628" s="99" t="s">
        <v>59</v>
      </c>
      <c r="J4628" s="99" t="s">
        <v>264</v>
      </c>
      <c r="K4628" s="99">
        <v>7975</v>
      </c>
      <c r="L4628" s="99">
        <v>12159</v>
      </c>
      <c r="M4628" s="99">
        <v>0.65589275433835004</v>
      </c>
    </row>
    <row r="4629" spans="1:13" x14ac:dyDescent="0.35">
      <c r="A4629" s="99">
        <v>144.4</v>
      </c>
      <c r="B4629" s="99">
        <v>37</v>
      </c>
      <c r="C4629" s="99" t="s">
        <v>279</v>
      </c>
      <c r="D4629" s="99">
        <v>7501</v>
      </c>
      <c r="E4629" s="99" t="s">
        <v>61</v>
      </c>
      <c r="F4629" s="99">
        <v>7.0000000000000007E-2</v>
      </c>
      <c r="G4629" s="99" t="s">
        <v>287</v>
      </c>
      <c r="H4629" s="99" t="s">
        <v>60</v>
      </c>
      <c r="I4629" s="99" t="s">
        <v>59</v>
      </c>
      <c r="J4629" s="99" t="s">
        <v>264</v>
      </c>
      <c r="K4629" s="99">
        <v>7975</v>
      </c>
      <c r="L4629" s="99">
        <v>12159</v>
      </c>
      <c r="M4629" s="99">
        <v>0.65589275433835004</v>
      </c>
    </row>
    <row r="4630" spans="1:13" x14ac:dyDescent="0.35">
      <c r="A4630" s="99">
        <v>147.4</v>
      </c>
      <c r="B4630" s="99">
        <v>37</v>
      </c>
      <c r="C4630" s="99" t="s">
        <v>279</v>
      </c>
      <c r="D4630" s="99">
        <v>7582</v>
      </c>
      <c r="E4630" s="99" t="s">
        <v>61</v>
      </c>
      <c r="F4630" s="99">
        <v>7.0000000000000007E-2</v>
      </c>
      <c r="G4630" s="99" t="s">
        <v>287</v>
      </c>
      <c r="H4630" s="99" t="s">
        <v>60</v>
      </c>
      <c r="I4630" s="99" t="s">
        <v>59</v>
      </c>
      <c r="J4630" s="99" t="s">
        <v>264</v>
      </c>
      <c r="K4630" s="99">
        <v>7975</v>
      </c>
      <c r="L4630" s="99">
        <v>12159</v>
      </c>
      <c r="M4630" s="99">
        <v>0.65589275433835004</v>
      </c>
    </row>
    <row r="4631" spans="1:13" x14ac:dyDescent="0.35">
      <c r="A4631" s="99">
        <v>150.4</v>
      </c>
      <c r="B4631" s="99">
        <v>37</v>
      </c>
      <c r="C4631" s="99" t="s">
        <v>279</v>
      </c>
      <c r="D4631" s="99">
        <v>7626</v>
      </c>
      <c r="E4631" s="99" t="s">
        <v>61</v>
      </c>
      <c r="F4631" s="99">
        <v>7.0000000000000007E-2</v>
      </c>
      <c r="G4631" s="99" t="s">
        <v>287</v>
      </c>
      <c r="H4631" s="99" t="s">
        <v>60</v>
      </c>
      <c r="I4631" s="99" t="s">
        <v>59</v>
      </c>
      <c r="J4631" s="99" t="s">
        <v>264</v>
      </c>
      <c r="K4631" s="99">
        <v>7975</v>
      </c>
      <c r="L4631" s="99">
        <v>12159</v>
      </c>
      <c r="M4631" s="99">
        <v>0.65589275433835004</v>
      </c>
    </row>
    <row r="4632" spans="1:13" x14ac:dyDescent="0.35">
      <c r="A4632" s="99">
        <v>153.4</v>
      </c>
      <c r="B4632" s="99">
        <v>37</v>
      </c>
      <c r="C4632" s="99" t="s">
        <v>279</v>
      </c>
      <c r="D4632" s="99">
        <v>7745</v>
      </c>
      <c r="E4632" s="99" t="s">
        <v>61</v>
      </c>
      <c r="F4632" s="99">
        <v>7.0000000000000007E-2</v>
      </c>
      <c r="G4632" s="99" t="s">
        <v>287</v>
      </c>
      <c r="H4632" s="99" t="s">
        <v>60</v>
      </c>
      <c r="I4632" s="99" t="s">
        <v>59</v>
      </c>
      <c r="J4632" s="99" t="s">
        <v>264</v>
      </c>
      <c r="K4632" s="99">
        <v>7975</v>
      </c>
      <c r="L4632" s="99">
        <v>12159</v>
      </c>
      <c r="M4632" s="99">
        <v>0.65589275433835004</v>
      </c>
    </row>
    <row r="4633" spans="1:13" x14ac:dyDescent="0.35">
      <c r="A4633" s="99">
        <v>156.4</v>
      </c>
      <c r="B4633" s="99">
        <v>37</v>
      </c>
      <c r="C4633" s="99" t="s">
        <v>279</v>
      </c>
      <c r="D4633" s="99">
        <v>7702</v>
      </c>
      <c r="E4633" s="99" t="s">
        <v>61</v>
      </c>
      <c r="F4633" s="99">
        <v>7.0000000000000007E-2</v>
      </c>
      <c r="G4633" s="99" t="s">
        <v>287</v>
      </c>
      <c r="H4633" s="99" t="s">
        <v>60</v>
      </c>
      <c r="I4633" s="99" t="s">
        <v>59</v>
      </c>
      <c r="J4633" s="99" t="s">
        <v>264</v>
      </c>
      <c r="K4633" s="99">
        <v>7975</v>
      </c>
      <c r="L4633" s="99">
        <v>12159</v>
      </c>
      <c r="M4633" s="99">
        <v>0.65589275433835004</v>
      </c>
    </row>
    <row r="4634" spans="1:13" x14ac:dyDescent="0.35">
      <c r="A4634" s="99">
        <v>159.4</v>
      </c>
      <c r="B4634" s="99">
        <v>37</v>
      </c>
      <c r="C4634" s="99" t="s">
        <v>279</v>
      </c>
      <c r="D4634" s="99">
        <v>7748</v>
      </c>
      <c r="E4634" s="99" t="s">
        <v>61</v>
      </c>
      <c r="F4634" s="99">
        <v>7.0000000000000007E-2</v>
      </c>
      <c r="G4634" s="99" t="s">
        <v>287</v>
      </c>
      <c r="H4634" s="99" t="s">
        <v>60</v>
      </c>
      <c r="I4634" s="99" t="s">
        <v>59</v>
      </c>
      <c r="J4634" s="99" t="s">
        <v>264</v>
      </c>
      <c r="K4634" s="99">
        <v>7975</v>
      </c>
      <c r="L4634" s="99">
        <v>12159</v>
      </c>
      <c r="M4634" s="99">
        <v>0.65589275433835004</v>
      </c>
    </row>
    <row r="4635" spans="1:13" x14ac:dyDescent="0.35">
      <c r="A4635" s="99">
        <v>162.4</v>
      </c>
      <c r="B4635" s="99">
        <v>37</v>
      </c>
      <c r="C4635" s="99" t="s">
        <v>279</v>
      </c>
      <c r="D4635" s="99">
        <v>7856</v>
      </c>
      <c r="E4635" s="99" t="s">
        <v>61</v>
      </c>
      <c r="F4635" s="99">
        <v>7.0000000000000007E-2</v>
      </c>
      <c r="G4635" s="99" t="s">
        <v>287</v>
      </c>
      <c r="H4635" s="99" t="s">
        <v>60</v>
      </c>
      <c r="I4635" s="99" t="s">
        <v>59</v>
      </c>
      <c r="J4635" s="99" t="s">
        <v>264</v>
      </c>
      <c r="K4635" s="99">
        <v>7975</v>
      </c>
      <c r="L4635" s="99">
        <v>12159</v>
      </c>
      <c r="M4635" s="99">
        <v>0.65589275433835004</v>
      </c>
    </row>
    <row r="4636" spans="1:13" x14ac:dyDescent="0.35">
      <c r="A4636" s="99">
        <v>165.4</v>
      </c>
      <c r="B4636" s="99">
        <v>37</v>
      </c>
      <c r="C4636" s="99" t="s">
        <v>279</v>
      </c>
      <c r="D4636" s="99">
        <v>7766</v>
      </c>
      <c r="E4636" s="99" t="s">
        <v>61</v>
      </c>
      <c r="F4636" s="99">
        <v>7.0000000000000007E-2</v>
      </c>
      <c r="G4636" s="99" t="s">
        <v>287</v>
      </c>
      <c r="H4636" s="99" t="s">
        <v>60</v>
      </c>
      <c r="I4636" s="99" t="s">
        <v>59</v>
      </c>
      <c r="J4636" s="99" t="s">
        <v>264</v>
      </c>
      <c r="K4636" s="99">
        <v>7975</v>
      </c>
      <c r="L4636" s="99">
        <v>12159</v>
      </c>
      <c r="M4636" s="99">
        <v>0.65589275433835004</v>
      </c>
    </row>
    <row r="4637" spans="1:13" x14ac:dyDescent="0.35">
      <c r="A4637" s="99">
        <v>168.4</v>
      </c>
      <c r="B4637" s="99">
        <v>37</v>
      </c>
      <c r="C4637" s="99" t="s">
        <v>279</v>
      </c>
      <c r="D4637" s="99">
        <v>7763</v>
      </c>
      <c r="E4637" s="99" t="s">
        <v>61</v>
      </c>
      <c r="F4637" s="99">
        <v>7.0000000000000007E-2</v>
      </c>
      <c r="G4637" s="99" t="s">
        <v>287</v>
      </c>
      <c r="H4637" s="99" t="s">
        <v>60</v>
      </c>
      <c r="I4637" s="99" t="s">
        <v>59</v>
      </c>
      <c r="J4637" s="99" t="s">
        <v>264</v>
      </c>
      <c r="K4637" s="99">
        <v>7975</v>
      </c>
      <c r="L4637" s="99">
        <v>12159</v>
      </c>
      <c r="M4637" s="99">
        <v>0.65589275433835004</v>
      </c>
    </row>
    <row r="4638" spans="1:13" x14ac:dyDescent="0.35">
      <c r="A4638" s="99">
        <v>171.4</v>
      </c>
      <c r="B4638" s="99">
        <v>37</v>
      </c>
      <c r="C4638" s="99" t="s">
        <v>279</v>
      </c>
      <c r="D4638" s="99">
        <v>7888</v>
      </c>
      <c r="E4638" s="99" t="s">
        <v>61</v>
      </c>
      <c r="F4638" s="99">
        <v>7.0000000000000007E-2</v>
      </c>
      <c r="G4638" s="99" t="s">
        <v>287</v>
      </c>
      <c r="H4638" s="99" t="s">
        <v>60</v>
      </c>
      <c r="I4638" s="99" t="s">
        <v>59</v>
      </c>
      <c r="J4638" s="99" t="s">
        <v>264</v>
      </c>
      <c r="K4638" s="99">
        <v>7975</v>
      </c>
      <c r="L4638" s="99">
        <v>12159</v>
      </c>
      <c r="M4638" s="99">
        <v>0.65589275433835004</v>
      </c>
    </row>
    <row r="4639" spans="1:13" x14ac:dyDescent="0.35">
      <c r="A4639" s="99">
        <v>174.4</v>
      </c>
      <c r="B4639" s="99">
        <v>37</v>
      </c>
      <c r="C4639" s="99" t="s">
        <v>279</v>
      </c>
      <c r="D4639" s="99">
        <v>7825</v>
      </c>
      <c r="E4639" s="99" t="s">
        <v>61</v>
      </c>
      <c r="F4639" s="99">
        <v>7.0000000000000007E-2</v>
      </c>
      <c r="G4639" s="99" t="s">
        <v>287</v>
      </c>
      <c r="H4639" s="99" t="s">
        <v>60</v>
      </c>
      <c r="I4639" s="99" t="s">
        <v>59</v>
      </c>
      <c r="J4639" s="99" t="s">
        <v>264</v>
      </c>
      <c r="K4639" s="99">
        <v>7975</v>
      </c>
      <c r="L4639" s="99">
        <v>12159</v>
      </c>
      <c r="M4639" s="99">
        <v>0.65589275433835004</v>
      </c>
    </row>
    <row r="4640" spans="1:13" x14ac:dyDescent="0.35">
      <c r="A4640" s="99">
        <v>177.4</v>
      </c>
      <c r="B4640" s="99">
        <v>36.9</v>
      </c>
      <c r="C4640" s="99" t="s">
        <v>279</v>
      </c>
      <c r="D4640" s="99">
        <v>7903</v>
      </c>
      <c r="E4640" s="99" t="s">
        <v>61</v>
      </c>
      <c r="F4640" s="99">
        <v>7.0000000000000007E-2</v>
      </c>
      <c r="G4640" s="99" t="s">
        <v>287</v>
      </c>
      <c r="H4640" s="99" t="s">
        <v>60</v>
      </c>
      <c r="I4640" s="99" t="s">
        <v>59</v>
      </c>
      <c r="J4640" s="99" t="s">
        <v>264</v>
      </c>
      <c r="K4640" s="99">
        <v>7975</v>
      </c>
      <c r="L4640" s="99">
        <v>12159</v>
      </c>
      <c r="M4640" s="99">
        <v>0.65589275433835004</v>
      </c>
    </row>
    <row r="4641" spans="1:13" x14ac:dyDescent="0.35">
      <c r="A4641" s="99">
        <v>180.4</v>
      </c>
      <c r="B4641" s="99">
        <v>37</v>
      </c>
      <c r="C4641" s="99" t="s">
        <v>279</v>
      </c>
      <c r="D4641" s="99">
        <v>7826</v>
      </c>
      <c r="E4641" s="99" t="s">
        <v>61</v>
      </c>
      <c r="F4641" s="99">
        <v>7.0000000000000007E-2</v>
      </c>
      <c r="G4641" s="99" t="s">
        <v>287</v>
      </c>
      <c r="H4641" s="99" t="s">
        <v>60</v>
      </c>
      <c r="I4641" s="99" t="s">
        <v>59</v>
      </c>
      <c r="J4641" s="99" t="s">
        <v>264</v>
      </c>
      <c r="K4641" s="99">
        <v>7975</v>
      </c>
      <c r="L4641" s="99">
        <v>12159</v>
      </c>
      <c r="M4641" s="99">
        <v>0.65589275433835004</v>
      </c>
    </row>
    <row r="4642" spans="1:13" x14ac:dyDescent="0.35">
      <c r="A4642" s="99">
        <v>183.4</v>
      </c>
      <c r="B4642" s="99">
        <v>37</v>
      </c>
      <c r="C4642" s="99" t="s">
        <v>279</v>
      </c>
      <c r="D4642" s="99">
        <v>7816</v>
      </c>
      <c r="E4642" s="99" t="s">
        <v>61</v>
      </c>
      <c r="F4642" s="99">
        <v>7.0000000000000007E-2</v>
      </c>
      <c r="G4642" s="99" t="s">
        <v>287</v>
      </c>
      <c r="H4642" s="99" t="s">
        <v>60</v>
      </c>
      <c r="I4642" s="99" t="s">
        <v>59</v>
      </c>
      <c r="J4642" s="99" t="s">
        <v>264</v>
      </c>
      <c r="K4642" s="99">
        <v>7975</v>
      </c>
      <c r="L4642" s="99">
        <v>12159</v>
      </c>
      <c r="M4642" s="99">
        <v>0.65589275433835004</v>
      </c>
    </row>
    <row r="4643" spans="1:13" x14ac:dyDescent="0.35">
      <c r="A4643" s="99">
        <v>186.4</v>
      </c>
      <c r="B4643" s="99">
        <v>37</v>
      </c>
      <c r="C4643" s="99" t="s">
        <v>279</v>
      </c>
      <c r="D4643" s="99">
        <v>7920</v>
      </c>
      <c r="E4643" s="99" t="s">
        <v>61</v>
      </c>
      <c r="F4643" s="99">
        <v>7.0000000000000007E-2</v>
      </c>
      <c r="G4643" s="99" t="s">
        <v>287</v>
      </c>
      <c r="H4643" s="99" t="s">
        <v>60</v>
      </c>
      <c r="I4643" s="99" t="s">
        <v>59</v>
      </c>
      <c r="J4643" s="99" t="s">
        <v>264</v>
      </c>
      <c r="K4643" s="99">
        <v>7975</v>
      </c>
      <c r="L4643" s="99">
        <v>12159</v>
      </c>
      <c r="M4643" s="99">
        <v>0.65589275433835004</v>
      </c>
    </row>
    <row r="4644" spans="1:13" x14ac:dyDescent="0.35">
      <c r="A4644" s="99">
        <v>189.4</v>
      </c>
      <c r="B4644" s="99">
        <v>37</v>
      </c>
      <c r="C4644" s="99" t="s">
        <v>279</v>
      </c>
      <c r="D4644" s="99">
        <v>7913</v>
      </c>
      <c r="E4644" s="99" t="s">
        <v>61</v>
      </c>
      <c r="F4644" s="99">
        <v>7.0000000000000007E-2</v>
      </c>
      <c r="G4644" s="99" t="s">
        <v>287</v>
      </c>
      <c r="H4644" s="99" t="s">
        <v>60</v>
      </c>
      <c r="I4644" s="99" t="s">
        <v>59</v>
      </c>
      <c r="J4644" s="99" t="s">
        <v>264</v>
      </c>
      <c r="K4644" s="99">
        <v>7975</v>
      </c>
      <c r="L4644" s="99">
        <v>12159</v>
      </c>
      <c r="M4644" s="99">
        <v>0.65589275433835004</v>
      </c>
    </row>
    <row r="4645" spans="1:13" x14ac:dyDescent="0.35">
      <c r="A4645" s="99">
        <v>192.4</v>
      </c>
      <c r="B4645" s="99">
        <v>37</v>
      </c>
      <c r="C4645" s="99" t="s">
        <v>279</v>
      </c>
      <c r="D4645" s="99">
        <v>7957</v>
      </c>
      <c r="E4645" s="99" t="s">
        <v>61</v>
      </c>
      <c r="F4645" s="99">
        <v>7.0000000000000007E-2</v>
      </c>
      <c r="G4645" s="99" t="s">
        <v>287</v>
      </c>
      <c r="H4645" s="99" t="s">
        <v>60</v>
      </c>
      <c r="I4645" s="99" t="s">
        <v>59</v>
      </c>
      <c r="J4645" s="99" t="s">
        <v>264</v>
      </c>
      <c r="K4645" s="99">
        <v>7975</v>
      </c>
      <c r="L4645" s="99">
        <v>12159</v>
      </c>
      <c r="M4645" s="99">
        <v>0.65589275433835004</v>
      </c>
    </row>
    <row r="4646" spans="1:13" x14ac:dyDescent="0.35">
      <c r="A4646" s="99">
        <v>195.4</v>
      </c>
      <c r="B4646" s="99">
        <v>37</v>
      </c>
      <c r="C4646" s="99" t="s">
        <v>279</v>
      </c>
      <c r="D4646" s="99">
        <v>7884</v>
      </c>
      <c r="E4646" s="99" t="s">
        <v>61</v>
      </c>
      <c r="F4646" s="99">
        <v>7.0000000000000007E-2</v>
      </c>
      <c r="G4646" s="99" t="s">
        <v>287</v>
      </c>
      <c r="H4646" s="99" t="s">
        <v>60</v>
      </c>
      <c r="I4646" s="99" t="s">
        <v>59</v>
      </c>
      <c r="J4646" s="99" t="s">
        <v>264</v>
      </c>
      <c r="K4646" s="99">
        <v>7975</v>
      </c>
      <c r="L4646" s="99">
        <v>12159</v>
      </c>
      <c r="M4646" s="99">
        <v>0.65589275433835004</v>
      </c>
    </row>
    <row r="4647" spans="1:13" x14ac:dyDescent="0.35">
      <c r="A4647" s="99">
        <v>198.4</v>
      </c>
      <c r="B4647" s="99">
        <v>37</v>
      </c>
      <c r="C4647" s="99" t="s">
        <v>279</v>
      </c>
      <c r="D4647" s="99">
        <v>7893</v>
      </c>
      <c r="E4647" s="99" t="s">
        <v>61</v>
      </c>
      <c r="F4647" s="99">
        <v>7.0000000000000007E-2</v>
      </c>
      <c r="G4647" s="99" t="s">
        <v>287</v>
      </c>
      <c r="H4647" s="99" t="s">
        <v>60</v>
      </c>
      <c r="I4647" s="99" t="s">
        <v>59</v>
      </c>
      <c r="J4647" s="99" t="s">
        <v>264</v>
      </c>
      <c r="K4647" s="99">
        <v>7975</v>
      </c>
      <c r="L4647" s="99">
        <v>12159</v>
      </c>
      <c r="M4647" s="99">
        <v>0.65589275433835004</v>
      </c>
    </row>
    <row r="4648" spans="1:13" x14ac:dyDescent="0.35">
      <c r="A4648" s="99">
        <v>201.4</v>
      </c>
      <c r="B4648" s="99">
        <v>37</v>
      </c>
      <c r="C4648" s="99" t="s">
        <v>279</v>
      </c>
      <c r="D4648" s="99">
        <v>7963</v>
      </c>
      <c r="E4648" s="99" t="s">
        <v>61</v>
      </c>
      <c r="F4648" s="99">
        <v>7.0000000000000007E-2</v>
      </c>
      <c r="G4648" s="99" t="s">
        <v>287</v>
      </c>
      <c r="H4648" s="99" t="s">
        <v>60</v>
      </c>
      <c r="I4648" s="99" t="s">
        <v>59</v>
      </c>
      <c r="J4648" s="99" t="s">
        <v>264</v>
      </c>
      <c r="K4648" s="99">
        <v>7975</v>
      </c>
      <c r="L4648" s="99">
        <v>12159</v>
      </c>
      <c r="M4648" s="99">
        <v>0.65589275433835004</v>
      </c>
    </row>
    <row r="4649" spans="1:13" x14ac:dyDescent="0.35">
      <c r="A4649" s="99">
        <v>204.4</v>
      </c>
      <c r="B4649" s="99">
        <v>37</v>
      </c>
      <c r="C4649" s="99" t="s">
        <v>279</v>
      </c>
      <c r="D4649" s="99">
        <v>7948</v>
      </c>
      <c r="E4649" s="99" t="s">
        <v>61</v>
      </c>
      <c r="F4649" s="99">
        <v>7.0000000000000007E-2</v>
      </c>
      <c r="G4649" s="99" t="s">
        <v>287</v>
      </c>
      <c r="H4649" s="99" t="s">
        <v>60</v>
      </c>
      <c r="I4649" s="99" t="s">
        <v>59</v>
      </c>
      <c r="J4649" s="99" t="s">
        <v>264</v>
      </c>
      <c r="K4649" s="99">
        <v>7975</v>
      </c>
      <c r="L4649" s="99">
        <v>12159</v>
      </c>
      <c r="M4649" s="99">
        <v>0.65589275433835004</v>
      </c>
    </row>
    <row r="4650" spans="1:13" x14ac:dyDescent="0.35">
      <c r="A4650" s="99">
        <v>207.4</v>
      </c>
      <c r="B4650" s="99">
        <v>37</v>
      </c>
      <c r="C4650" s="99" t="s">
        <v>279</v>
      </c>
      <c r="D4650" s="99">
        <v>7874</v>
      </c>
      <c r="E4650" s="99" t="s">
        <v>61</v>
      </c>
      <c r="F4650" s="99">
        <v>7.0000000000000007E-2</v>
      </c>
      <c r="G4650" s="99" t="s">
        <v>287</v>
      </c>
      <c r="H4650" s="99" t="s">
        <v>60</v>
      </c>
      <c r="I4650" s="99" t="s">
        <v>59</v>
      </c>
      <c r="J4650" s="99" t="s">
        <v>264</v>
      </c>
      <c r="K4650" s="99">
        <v>7975</v>
      </c>
      <c r="L4650" s="99">
        <v>12159</v>
      </c>
      <c r="M4650" s="99">
        <v>0.65589275433835004</v>
      </c>
    </row>
    <row r="4651" spans="1:13" x14ac:dyDescent="0.35">
      <c r="A4651" s="99">
        <v>210.4</v>
      </c>
      <c r="B4651" s="99">
        <v>37</v>
      </c>
      <c r="C4651" s="99" t="s">
        <v>279</v>
      </c>
      <c r="D4651" s="99">
        <v>7831</v>
      </c>
      <c r="E4651" s="99" t="s">
        <v>61</v>
      </c>
      <c r="F4651" s="99">
        <v>7.0000000000000007E-2</v>
      </c>
      <c r="G4651" s="99" t="s">
        <v>287</v>
      </c>
      <c r="H4651" s="99" t="s">
        <v>60</v>
      </c>
      <c r="I4651" s="99" t="s">
        <v>59</v>
      </c>
      <c r="J4651" s="99" t="s">
        <v>264</v>
      </c>
      <c r="K4651" s="99">
        <v>7975</v>
      </c>
      <c r="L4651" s="99">
        <v>12159</v>
      </c>
      <c r="M4651" s="99">
        <v>0.65589275433835004</v>
      </c>
    </row>
    <row r="4652" spans="1:13" x14ac:dyDescent="0.35">
      <c r="A4652" s="99">
        <v>213.4</v>
      </c>
      <c r="B4652" s="99">
        <v>37</v>
      </c>
      <c r="C4652" s="99" t="s">
        <v>279</v>
      </c>
      <c r="D4652" s="99">
        <v>7915</v>
      </c>
      <c r="E4652" s="99" t="s">
        <v>61</v>
      </c>
      <c r="F4652" s="99">
        <v>7.0000000000000007E-2</v>
      </c>
      <c r="G4652" s="99" t="s">
        <v>287</v>
      </c>
      <c r="H4652" s="99" t="s">
        <v>60</v>
      </c>
      <c r="I4652" s="99" t="s">
        <v>59</v>
      </c>
      <c r="J4652" s="99" t="s">
        <v>264</v>
      </c>
      <c r="K4652" s="99">
        <v>7975</v>
      </c>
      <c r="L4652" s="99">
        <v>12159</v>
      </c>
      <c r="M4652" s="99">
        <v>0.65589275433835004</v>
      </c>
    </row>
    <row r="4653" spans="1:13" x14ac:dyDescent="0.35">
      <c r="A4653" s="99">
        <v>216.4</v>
      </c>
      <c r="B4653" s="99">
        <v>37</v>
      </c>
      <c r="C4653" s="99" t="s">
        <v>279</v>
      </c>
      <c r="D4653" s="99">
        <v>7975</v>
      </c>
      <c r="E4653" s="99" t="s">
        <v>61</v>
      </c>
      <c r="F4653" s="99">
        <v>7.0000000000000007E-2</v>
      </c>
      <c r="G4653" s="99" t="s">
        <v>287</v>
      </c>
      <c r="H4653" s="99" t="s">
        <v>60</v>
      </c>
      <c r="I4653" s="99" t="s">
        <v>59</v>
      </c>
      <c r="J4653" s="99" t="s">
        <v>264</v>
      </c>
      <c r="K4653" s="99">
        <v>7975</v>
      </c>
      <c r="L4653" s="99">
        <v>12159</v>
      </c>
      <c r="M4653" s="99">
        <v>0.65589275433835004</v>
      </c>
    </row>
    <row r="4654" spans="1:13" x14ac:dyDescent="0.35">
      <c r="A4654" s="99">
        <v>219.4</v>
      </c>
      <c r="B4654" s="99">
        <v>37</v>
      </c>
      <c r="C4654" s="99" t="s">
        <v>279</v>
      </c>
      <c r="D4654" s="99">
        <v>7924</v>
      </c>
      <c r="E4654" s="99" t="s">
        <v>61</v>
      </c>
      <c r="F4654" s="99">
        <v>7.0000000000000007E-2</v>
      </c>
      <c r="G4654" s="99" t="s">
        <v>287</v>
      </c>
      <c r="H4654" s="99" t="s">
        <v>60</v>
      </c>
      <c r="I4654" s="99" t="s">
        <v>59</v>
      </c>
      <c r="J4654" s="99" t="s">
        <v>264</v>
      </c>
      <c r="K4654" s="99">
        <v>7975</v>
      </c>
      <c r="L4654" s="99">
        <v>12159</v>
      </c>
      <c r="M4654" s="99">
        <v>0.65589275433835004</v>
      </c>
    </row>
    <row r="4655" spans="1:13" x14ac:dyDescent="0.35">
      <c r="A4655" s="99">
        <v>222.4</v>
      </c>
      <c r="B4655" s="99">
        <v>37</v>
      </c>
      <c r="C4655" s="99" t="s">
        <v>279</v>
      </c>
      <c r="D4655" s="99">
        <v>7810</v>
      </c>
      <c r="E4655" s="99" t="s">
        <v>61</v>
      </c>
      <c r="F4655" s="99">
        <v>7.0000000000000007E-2</v>
      </c>
      <c r="G4655" s="99" t="s">
        <v>287</v>
      </c>
      <c r="H4655" s="99" t="s">
        <v>60</v>
      </c>
      <c r="I4655" s="99" t="s">
        <v>59</v>
      </c>
      <c r="J4655" s="99" t="s">
        <v>264</v>
      </c>
      <c r="K4655" s="99">
        <v>7975</v>
      </c>
      <c r="L4655" s="99">
        <v>12159</v>
      </c>
      <c r="M4655" s="99">
        <v>0.65589275433835004</v>
      </c>
    </row>
    <row r="4656" spans="1:13" x14ac:dyDescent="0.35">
      <c r="A4656" s="99">
        <v>225.4</v>
      </c>
      <c r="B4656" s="99">
        <v>37</v>
      </c>
      <c r="C4656" s="99" t="s">
        <v>279</v>
      </c>
      <c r="D4656" s="99">
        <v>7946</v>
      </c>
      <c r="E4656" s="99" t="s">
        <v>61</v>
      </c>
      <c r="F4656" s="99">
        <v>7.0000000000000007E-2</v>
      </c>
      <c r="G4656" s="99" t="s">
        <v>287</v>
      </c>
      <c r="H4656" s="99" t="s">
        <v>60</v>
      </c>
      <c r="I4656" s="99" t="s">
        <v>59</v>
      </c>
      <c r="J4656" s="99" t="s">
        <v>264</v>
      </c>
      <c r="K4656" s="99">
        <v>7975</v>
      </c>
      <c r="L4656" s="99">
        <v>12159</v>
      </c>
      <c r="M4656" s="99">
        <v>0.65589275433835004</v>
      </c>
    </row>
    <row r="4657" spans="1:13" x14ac:dyDescent="0.35">
      <c r="A4657" s="99">
        <v>228.4</v>
      </c>
      <c r="B4657" s="99">
        <v>37</v>
      </c>
      <c r="C4657" s="99" t="s">
        <v>279</v>
      </c>
      <c r="D4657" s="99">
        <v>7901</v>
      </c>
      <c r="E4657" s="99" t="s">
        <v>61</v>
      </c>
      <c r="F4657" s="99">
        <v>7.0000000000000007E-2</v>
      </c>
      <c r="G4657" s="99" t="s">
        <v>287</v>
      </c>
      <c r="H4657" s="99" t="s">
        <v>60</v>
      </c>
      <c r="I4657" s="99" t="s">
        <v>59</v>
      </c>
      <c r="J4657" s="99" t="s">
        <v>264</v>
      </c>
      <c r="K4657" s="99">
        <v>7975</v>
      </c>
      <c r="L4657" s="99">
        <v>12159</v>
      </c>
      <c r="M4657" s="99">
        <v>0.65589275433835004</v>
      </c>
    </row>
    <row r="4658" spans="1:13" x14ac:dyDescent="0.35">
      <c r="A4658" s="99">
        <v>231.4</v>
      </c>
      <c r="B4658" s="99">
        <v>37</v>
      </c>
      <c r="C4658" s="99" t="s">
        <v>279</v>
      </c>
      <c r="D4658" s="99">
        <v>7953</v>
      </c>
      <c r="E4658" s="99" t="s">
        <v>61</v>
      </c>
      <c r="F4658" s="99">
        <v>7.0000000000000007E-2</v>
      </c>
      <c r="G4658" s="99" t="s">
        <v>287</v>
      </c>
      <c r="H4658" s="99" t="s">
        <v>60</v>
      </c>
      <c r="I4658" s="99" t="s">
        <v>59</v>
      </c>
      <c r="J4658" s="99" t="s">
        <v>264</v>
      </c>
      <c r="K4658" s="99">
        <v>7975</v>
      </c>
      <c r="L4658" s="99">
        <v>12159</v>
      </c>
      <c r="M4658" s="99">
        <v>0.65589275433835004</v>
      </c>
    </row>
    <row r="4659" spans="1:13" x14ac:dyDescent="0.35">
      <c r="A4659" s="99">
        <v>234.4</v>
      </c>
      <c r="B4659" s="99">
        <v>37</v>
      </c>
      <c r="C4659" s="99" t="s">
        <v>279</v>
      </c>
      <c r="D4659" s="99">
        <v>7869</v>
      </c>
      <c r="E4659" s="99" t="s">
        <v>61</v>
      </c>
      <c r="F4659" s="99">
        <v>7.0000000000000007E-2</v>
      </c>
      <c r="G4659" s="99" t="s">
        <v>287</v>
      </c>
      <c r="H4659" s="99" t="s">
        <v>60</v>
      </c>
      <c r="I4659" s="99" t="s">
        <v>59</v>
      </c>
      <c r="J4659" s="99" t="s">
        <v>264</v>
      </c>
      <c r="K4659" s="99">
        <v>7975</v>
      </c>
      <c r="L4659" s="99">
        <v>12159</v>
      </c>
      <c r="M4659" s="99">
        <v>0.65589275433835004</v>
      </c>
    </row>
    <row r="4660" spans="1:13" x14ac:dyDescent="0.35">
      <c r="A4660" s="99">
        <v>237.4</v>
      </c>
      <c r="B4660" s="99">
        <v>37</v>
      </c>
      <c r="C4660" s="99" t="s">
        <v>279</v>
      </c>
      <c r="D4660" s="99">
        <v>7925</v>
      </c>
      <c r="E4660" s="99" t="s">
        <v>61</v>
      </c>
      <c r="F4660" s="99">
        <v>7.0000000000000007E-2</v>
      </c>
      <c r="G4660" s="99" t="s">
        <v>287</v>
      </c>
      <c r="H4660" s="99" t="s">
        <v>60</v>
      </c>
      <c r="I4660" s="99" t="s">
        <v>59</v>
      </c>
      <c r="J4660" s="99" t="s">
        <v>264</v>
      </c>
      <c r="K4660" s="99">
        <v>7975</v>
      </c>
      <c r="L4660" s="99">
        <v>12159</v>
      </c>
      <c r="M4660" s="99">
        <v>0.65589275433835004</v>
      </c>
    </row>
    <row r="4661" spans="1:13" x14ac:dyDescent="0.35">
      <c r="A4661" s="99">
        <v>240.4</v>
      </c>
      <c r="B4661" s="99">
        <v>37</v>
      </c>
      <c r="C4661" s="99" t="s">
        <v>279</v>
      </c>
      <c r="D4661" s="99">
        <v>7837</v>
      </c>
      <c r="E4661" s="99" t="s">
        <v>61</v>
      </c>
      <c r="F4661" s="99">
        <v>7.0000000000000007E-2</v>
      </c>
      <c r="G4661" s="99" t="s">
        <v>287</v>
      </c>
      <c r="H4661" s="99" t="s">
        <v>60</v>
      </c>
      <c r="I4661" s="99" t="s">
        <v>59</v>
      </c>
      <c r="J4661" s="99" t="s">
        <v>264</v>
      </c>
      <c r="K4661" s="99">
        <v>7975</v>
      </c>
      <c r="L4661" s="99">
        <v>12159</v>
      </c>
      <c r="M4661" s="99">
        <v>0.65589275433835004</v>
      </c>
    </row>
    <row r="4662" spans="1:13" x14ac:dyDescent="0.35">
      <c r="A4662" s="99">
        <v>243.4</v>
      </c>
      <c r="B4662" s="99">
        <v>37</v>
      </c>
      <c r="C4662" s="99" t="s">
        <v>279</v>
      </c>
      <c r="D4662" s="99">
        <v>7778</v>
      </c>
      <c r="E4662" s="99" t="s">
        <v>61</v>
      </c>
      <c r="F4662" s="99">
        <v>7.0000000000000007E-2</v>
      </c>
      <c r="G4662" s="99" t="s">
        <v>287</v>
      </c>
      <c r="H4662" s="99" t="s">
        <v>60</v>
      </c>
      <c r="I4662" s="99" t="s">
        <v>59</v>
      </c>
      <c r="J4662" s="99" t="s">
        <v>264</v>
      </c>
      <c r="K4662" s="99">
        <v>7975</v>
      </c>
      <c r="L4662" s="99">
        <v>12159</v>
      </c>
      <c r="M4662" s="99">
        <v>0.65589275433835004</v>
      </c>
    </row>
    <row r="4663" spans="1:13" x14ac:dyDescent="0.35">
      <c r="A4663" s="99">
        <v>246.4</v>
      </c>
      <c r="B4663" s="99">
        <v>37</v>
      </c>
      <c r="C4663" s="99" t="s">
        <v>279</v>
      </c>
      <c r="D4663" s="99">
        <v>7754</v>
      </c>
      <c r="E4663" s="99" t="s">
        <v>61</v>
      </c>
      <c r="F4663" s="99">
        <v>7.0000000000000007E-2</v>
      </c>
      <c r="G4663" s="99" t="s">
        <v>287</v>
      </c>
      <c r="H4663" s="99" t="s">
        <v>60</v>
      </c>
      <c r="I4663" s="99" t="s">
        <v>59</v>
      </c>
      <c r="J4663" s="99" t="s">
        <v>264</v>
      </c>
      <c r="K4663" s="99">
        <v>7975</v>
      </c>
      <c r="L4663" s="99">
        <v>12159</v>
      </c>
      <c r="M4663" s="99">
        <v>0.65589275433835004</v>
      </c>
    </row>
    <row r="4664" spans="1:13" x14ac:dyDescent="0.35">
      <c r="A4664" s="99">
        <v>249.4</v>
      </c>
      <c r="B4664" s="99">
        <v>37</v>
      </c>
      <c r="C4664" s="99" t="s">
        <v>279</v>
      </c>
      <c r="D4664" s="99">
        <v>7866</v>
      </c>
      <c r="E4664" s="99" t="s">
        <v>61</v>
      </c>
      <c r="F4664" s="99">
        <v>7.0000000000000007E-2</v>
      </c>
      <c r="G4664" s="99" t="s">
        <v>287</v>
      </c>
      <c r="H4664" s="99" t="s">
        <v>60</v>
      </c>
      <c r="I4664" s="99" t="s">
        <v>59</v>
      </c>
      <c r="J4664" s="99" t="s">
        <v>264</v>
      </c>
      <c r="K4664" s="99">
        <v>7975</v>
      </c>
      <c r="L4664" s="99">
        <v>12159</v>
      </c>
      <c r="M4664" s="99">
        <v>0.65589275433835004</v>
      </c>
    </row>
    <row r="4665" spans="1:13" x14ac:dyDescent="0.35">
      <c r="A4665" s="99">
        <v>252.4</v>
      </c>
      <c r="B4665" s="99">
        <v>37</v>
      </c>
      <c r="C4665" s="99" t="s">
        <v>279</v>
      </c>
      <c r="D4665" s="99">
        <v>7787</v>
      </c>
      <c r="E4665" s="99" t="s">
        <v>61</v>
      </c>
      <c r="F4665" s="99">
        <v>7.0000000000000007E-2</v>
      </c>
      <c r="G4665" s="99" t="s">
        <v>287</v>
      </c>
      <c r="H4665" s="99" t="s">
        <v>60</v>
      </c>
      <c r="I4665" s="99" t="s">
        <v>59</v>
      </c>
      <c r="J4665" s="99" t="s">
        <v>264</v>
      </c>
      <c r="K4665" s="99">
        <v>7975</v>
      </c>
      <c r="L4665" s="99">
        <v>12159</v>
      </c>
      <c r="M4665" s="99">
        <v>0.65589275433835004</v>
      </c>
    </row>
    <row r="4666" spans="1:13" x14ac:dyDescent="0.35">
      <c r="A4666" s="99">
        <v>255.4</v>
      </c>
      <c r="B4666" s="99">
        <v>37</v>
      </c>
      <c r="C4666" s="99" t="s">
        <v>279</v>
      </c>
      <c r="D4666" s="99">
        <v>7848</v>
      </c>
      <c r="E4666" s="99" t="s">
        <v>61</v>
      </c>
      <c r="F4666" s="99">
        <v>7.0000000000000007E-2</v>
      </c>
      <c r="G4666" s="99" t="s">
        <v>287</v>
      </c>
      <c r="H4666" s="99" t="s">
        <v>60</v>
      </c>
      <c r="I4666" s="99" t="s">
        <v>59</v>
      </c>
      <c r="J4666" s="99" t="s">
        <v>264</v>
      </c>
      <c r="K4666" s="99">
        <v>7975</v>
      </c>
      <c r="L4666" s="99">
        <v>12159</v>
      </c>
      <c r="M4666" s="99">
        <v>0.65589275433835004</v>
      </c>
    </row>
    <row r="4667" spans="1:13" x14ac:dyDescent="0.35">
      <c r="A4667" s="99">
        <v>258.39999999999998</v>
      </c>
      <c r="B4667" s="99">
        <v>37</v>
      </c>
      <c r="C4667" s="99" t="s">
        <v>279</v>
      </c>
      <c r="D4667" s="99">
        <v>7858</v>
      </c>
      <c r="E4667" s="99" t="s">
        <v>61</v>
      </c>
      <c r="F4667" s="99">
        <v>7.0000000000000007E-2</v>
      </c>
      <c r="G4667" s="99" t="s">
        <v>287</v>
      </c>
      <c r="H4667" s="99" t="s">
        <v>60</v>
      </c>
      <c r="I4667" s="99" t="s">
        <v>59</v>
      </c>
      <c r="J4667" s="99" t="s">
        <v>264</v>
      </c>
      <c r="K4667" s="99">
        <v>7975</v>
      </c>
      <c r="L4667" s="99">
        <v>12159</v>
      </c>
      <c r="M4667" s="99">
        <v>0.65589275433835004</v>
      </c>
    </row>
    <row r="4668" spans="1:13" x14ac:dyDescent="0.35">
      <c r="A4668" s="99">
        <v>261.39999999999998</v>
      </c>
      <c r="B4668" s="99">
        <v>37</v>
      </c>
      <c r="C4668" s="99" t="s">
        <v>279</v>
      </c>
      <c r="D4668" s="99">
        <v>7801</v>
      </c>
      <c r="E4668" s="99" t="s">
        <v>61</v>
      </c>
      <c r="F4668" s="99">
        <v>7.0000000000000007E-2</v>
      </c>
      <c r="G4668" s="99" t="s">
        <v>287</v>
      </c>
      <c r="H4668" s="99" t="s">
        <v>60</v>
      </c>
      <c r="I4668" s="99" t="s">
        <v>59</v>
      </c>
      <c r="J4668" s="99" t="s">
        <v>264</v>
      </c>
      <c r="K4668" s="99">
        <v>7975</v>
      </c>
      <c r="L4668" s="99">
        <v>12159</v>
      </c>
      <c r="M4668" s="99">
        <v>0.65589275433835004</v>
      </c>
    </row>
    <row r="4669" spans="1:13" x14ac:dyDescent="0.35">
      <c r="A4669" s="99">
        <v>264.39999999999998</v>
      </c>
      <c r="B4669" s="99">
        <v>37</v>
      </c>
      <c r="C4669" s="99" t="s">
        <v>279</v>
      </c>
      <c r="D4669" s="99">
        <v>7954</v>
      </c>
      <c r="E4669" s="99" t="s">
        <v>61</v>
      </c>
      <c r="F4669" s="99">
        <v>7.0000000000000007E-2</v>
      </c>
      <c r="G4669" s="99" t="s">
        <v>287</v>
      </c>
      <c r="H4669" s="99" t="s">
        <v>60</v>
      </c>
      <c r="I4669" s="99" t="s">
        <v>59</v>
      </c>
      <c r="J4669" s="99" t="s">
        <v>264</v>
      </c>
      <c r="K4669" s="99">
        <v>7975</v>
      </c>
      <c r="L4669" s="99">
        <v>12159</v>
      </c>
      <c r="M4669" s="99">
        <v>0.65589275433835004</v>
      </c>
    </row>
    <row r="4670" spans="1:13" x14ac:dyDescent="0.35">
      <c r="A4670" s="99">
        <v>267.39999999999998</v>
      </c>
      <c r="B4670" s="99">
        <v>37</v>
      </c>
      <c r="C4670" s="99" t="s">
        <v>279</v>
      </c>
      <c r="D4670" s="99">
        <v>7778</v>
      </c>
      <c r="E4670" s="99" t="s">
        <v>61</v>
      </c>
      <c r="F4670" s="99">
        <v>7.0000000000000007E-2</v>
      </c>
      <c r="G4670" s="99" t="s">
        <v>287</v>
      </c>
      <c r="H4670" s="99" t="s">
        <v>60</v>
      </c>
      <c r="I4670" s="99" t="s">
        <v>59</v>
      </c>
      <c r="J4670" s="99" t="s">
        <v>264</v>
      </c>
      <c r="K4670" s="99">
        <v>7975</v>
      </c>
      <c r="L4670" s="99">
        <v>12159</v>
      </c>
      <c r="M4670" s="99">
        <v>0.65589275433835004</v>
      </c>
    </row>
    <row r="4671" spans="1:13" x14ac:dyDescent="0.35">
      <c r="A4671" s="99">
        <v>270.39999999999998</v>
      </c>
      <c r="B4671" s="99">
        <v>37</v>
      </c>
      <c r="C4671" s="99" t="s">
        <v>279</v>
      </c>
      <c r="D4671" s="99">
        <v>7780</v>
      </c>
      <c r="E4671" s="99" t="s">
        <v>61</v>
      </c>
      <c r="F4671" s="99">
        <v>7.0000000000000007E-2</v>
      </c>
      <c r="G4671" s="99" t="s">
        <v>287</v>
      </c>
      <c r="H4671" s="99" t="s">
        <v>60</v>
      </c>
      <c r="I4671" s="99" t="s">
        <v>59</v>
      </c>
      <c r="J4671" s="99" t="s">
        <v>264</v>
      </c>
      <c r="K4671" s="99">
        <v>7975</v>
      </c>
      <c r="L4671" s="99">
        <v>12159</v>
      </c>
      <c r="M4671" s="99">
        <v>0.65589275433835004</v>
      </c>
    </row>
    <row r="4672" spans="1:13" x14ac:dyDescent="0.35">
      <c r="A4672" s="99">
        <v>273.39999999999998</v>
      </c>
      <c r="B4672" s="99">
        <v>37</v>
      </c>
      <c r="C4672" s="99" t="s">
        <v>279</v>
      </c>
      <c r="D4672" s="99">
        <v>7821</v>
      </c>
      <c r="E4672" s="99" t="s">
        <v>61</v>
      </c>
      <c r="F4672" s="99">
        <v>7.0000000000000007E-2</v>
      </c>
      <c r="G4672" s="99" t="s">
        <v>287</v>
      </c>
      <c r="H4672" s="99" t="s">
        <v>60</v>
      </c>
      <c r="I4672" s="99" t="s">
        <v>59</v>
      </c>
      <c r="J4672" s="99" t="s">
        <v>264</v>
      </c>
      <c r="K4672" s="99">
        <v>7975</v>
      </c>
      <c r="L4672" s="99">
        <v>12159</v>
      </c>
      <c r="M4672" s="99">
        <v>0.65589275433835004</v>
      </c>
    </row>
    <row r="4673" spans="1:13" x14ac:dyDescent="0.35">
      <c r="A4673" s="99">
        <v>276.39999999999998</v>
      </c>
      <c r="B4673" s="99">
        <v>37</v>
      </c>
      <c r="C4673" s="99" t="s">
        <v>279</v>
      </c>
      <c r="D4673" s="99">
        <v>7903</v>
      </c>
      <c r="E4673" s="99" t="s">
        <v>61</v>
      </c>
      <c r="F4673" s="99">
        <v>7.0000000000000007E-2</v>
      </c>
      <c r="G4673" s="99" t="s">
        <v>287</v>
      </c>
      <c r="H4673" s="99" t="s">
        <v>60</v>
      </c>
      <c r="I4673" s="99" t="s">
        <v>59</v>
      </c>
      <c r="J4673" s="99" t="s">
        <v>264</v>
      </c>
      <c r="K4673" s="99">
        <v>7975</v>
      </c>
      <c r="L4673" s="99">
        <v>12159</v>
      </c>
      <c r="M4673" s="99">
        <v>0.65589275433835004</v>
      </c>
    </row>
    <row r="4674" spans="1:13" x14ac:dyDescent="0.35">
      <c r="A4674" s="99">
        <v>279.39999999999998</v>
      </c>
      <c r="B4674" s="99">
        <v>37</v>
      </c>
      <c r="C4674" s="99" t="s">
        <v>279</v>
      </c>
      <c r="D4674" s="99">
        <v>7813</v>
      </c>
      <c r="E4674" s="99" t="s">
        <v>61</v>
      </c>
      <c r="F4674" s="99">
        <v>7.0000000000000007E-2</v>
      </c>
      <c r="G4674" s="99" t="s">
        <v>287</v>
      </c>
      <c r="H4674" s="99" t="s">
        <v>60</v>
      </c>
      <c r="I4674" s="99" t="s">
        <v>59</v>
      </c>
      <c r="J4674" s="99" t="s">
        <v>264</v>
      </c>
      <c r="K4674" s="99">
        <v>7975</v>
      </c>
      <c r="L4674" s="99">
        <v>12159</v>
      </c>
      <c r="M4674" s="99">
        <v>0.65589275433835004</v>
      </c>
    </row>
    <row r="4675" spans="1:13" x14ac:dyDescent="0.35">
      <c r="A4675" s="99">
        <v>282.39999999999998</v>
      </c>
      <c r="B4675" s="99">
        <v>37</v>
      </c>
      <c r="C4675" s="99" t="s">
        <v>279</v>
      </c>
      <c r="D4675" s="99">
        <v>7823</v>
      </c>
      <c r="E4675" s="99" t="s">
        <v>61</v>
      </c>
      <c r="F4675" s="99">
        <v>7.0000000000000007E-2</v>
      </c>
      <c r="G4675" s="99" t="s">
        <v>287</v>
      </c>
      <c r="H4675" s="99" t="s">
        <v>60</v>
      </c>
      <c r="I4675" s="99" t="s">
        <v>59</v>
      </c>
      <c r="J4675" s="99" t="s">
        <v>264</v>
      </c>
      <c r="K4675" s="99">
        <v>7975</v>
      </c>
      <c r="L4675" s="99">
        <v>12159</v>
      </c>
      <c r="M4675" s="99">
        <v>0.65589275433835004</v>
      </c>
    </row>
    <row r="4676" spans="1:13" x14ac:dyDescent="0.35">
      <c r="A4676" s="99">
        <v>285.39999999999998</v>
      </c>
      <c r="B4676" s="99">
        <v>37</v>
      </c>
      <c r="C4676" s="99" t="s">
        <v>279</v>
      </c>
      <c r="D4676" s="99">
        <v>7730</v>
      </c>
      <c r="E4676" s="99" t="s">
        <v>61</v>
      </c>
      <c r="F4676" s="99">
        <v>7.0000000000000007E-2</v>
      </c>
      <c r="G4676" s="99" t="s">
        <v>287</v>
      </c>
      <c r="H4676" s="99" t="s">
        <v>60</v>
      </c>
      <c r="I4676" s="99" t="s">
        <v>59</v>
      </c>
      <c r="J4676" s="99" t="s">
        <v>264</v>
      </c>
      <c r="K4676" s="99">
        <v>7975</v>
      </c>
      <c r="L4676" s="99">
        <v>12159</v>
      </c>
      <c r="M4676" s="99">
        <v>0.65589275433835004</v>
      </c>
    </row>
    <row r="4677" spans="1:13" x14ac:dyDescent="0.35">
      <c r="A4677" s="99">
        <v>288.39999999999998</v>
      </c>
      <c r="B4677" s="99">
        <v>37</v>
      </c>
      <c r="C4677" s="99" t="s">
        <v>279</v>
      </c>
      <c r="D4677" s="99">
        <v>7816</v>
      </c>
      <c r="E4677" s="99" t="s">
        <v>61</v>
      </c>
      <c r="F4677" s="99">
        <v>7.0000000000000007E-2</v>
      </c>
      <c r="G4677" s="99" t="s">
        <v>287</v>
      </c>
      <c r="H4677" s="99" t="s">
        <v>60</v>
      </c>
      <c r="I4677" s="99" t="s">
        <v>59</v>
      </c>
      <c r="J4677" s="99" t="s">
        <v>264</v>
      </c>
      <c r="K4677" s="99">
        <v>7975</v>
      </c>
      <c r="L4677" s="99">
        <v>12159</v>
      </c>
      <c r="M4677" s="99">
        <v>0.65589275433835004</v>
      </c>
    </row>
    <row r="4678" spans="1:13" x14ac:dyDescent="0.35">
      <c r="A4678" s="99">
        <v>291.39999999999998</v>
      </c>
      <c r="B4678" s="99">
        <v>37</v>
      </c>
      <c r="C4678" s="99" t="s">
        <v>279</v>
      </c>
      <c r="D4678" s="99">
        <v>7734</v>
      </c>
      <c r="E4678" s="99" t="s">
        <v>61</v>
      </c>
      <c r="F4678" s="99">
        <v>7.0000000000000007E-2</v>
      </c>
      <c r="G4678" s="99" t="s">
        <v>287</v>
      </c>
      <c r="H4678" s="99" t="s">
        <v>60</v>
      </c>
      <c r="I4678" s="99" t="s">
        <v>59</v>
      </c>
      <c r="J4678" s="99" t="s">
        <v>264</v>
      </c>
      <c r="K4678" s="99">
        <v>7975</v>
      </c>
      <c r="L4678" s="99">
        <v>12159</v>
      </c>
      <c r="M4678" s="99">
        <v>0.65589275433835004</v>
      </c>
    </row>
    <row r="4679" spans="1:13" x14ac:dyDescent="0.35">
      <c r="A4679" s="99">
        <v>294.39999999999998</v>
      </c>
      <c r="B4679" s="99">
        <v>37</v>
      </c>
      <c r="C4679" s="99" t="s">
        <v>279</v>
      </c>
      <c r="D4679" s="99">
        <v>7774</v>
      </c>
      <c r="E4679" s="99" t="s">
        <v>61</v>
      </c>
      <c r="F4679" s="99">
        <v>7.0000000000000007E-2</v>
      </c>
      <c r="G4679" s="99" t="s">
        <v>287</v>
      </c>
      <c r="H4679" s="99" t="s">
        <v>60</v>
      </c>
      <c r="I4679" s="99" t="s">
        <v>59</v>
      </c>
      <c r="J4679" s="99" t="s">
        <v>264</v>
      </c>
      <c r="K4679" s="99">
        <v>7975</v>
      </c>
      <c r="L4679" s="99">
        <v>12159</v>
      </c>
      <c r="M4679" s="99">
        <v>0.65589275433835004</v>
      </c>
    </row>
    <row r="4680" spans="1:13" x14ac:dyDescent="0.35">
      <c r="A4680" s="99">
        <v>297.39999999999998</v>
      </c>
      <c r="B4680" s="99">
        <v>37</v>
      </c>
      <c r="C4680" s="99" t="s">
        <v>279</v>
      </c>
      <c r="D4680" s="99">
        <v>7889</v>
      </c>
      <c r="E4680" s="99" t="s">
        <v>61</v>
      </c>
      <c r="F4680" s="99">
        <v>7.0000000000000007E-2</v>
      </c>
      <c r="G4680" s="99" t="s">
        <v>287</v>
      </c>
      <c r="H4680" s="99" t="s">
        <v>60</v>
      </c>
      <c r="I4680" s="99" t="s">
        <v>59</v>
      </c>
      <c r="J4680" s="99" t="s">
        <v>264</v>
      </c>
      <c r="K4680" s="99">
        <v>7975</v>
      </c>
      <c r="L4680" s="99">
        <v>12159</v>
      </c>
      <c r="M4680" s="99">
        <v>0.65589275433835004</v>
      </c>
    </row>
    <row r="4681" spans="1:13" x14ac:dyDescent="0.35">
      <c r="A4681" s="99">
        <v>300.39999999999998</v>
      </c>
      <c r="B4681" s="99">
        <v>37</v>
      </c>
      <c r="C4681" s="99" t="s">
        <v>279</v>
      </c>
      <c r="D4681" s="99">
        <v>7812</v>
      </c>
      <c r="E4681" s="99" t="s">
        <v>61</v>
      </c>
      <c r="F4681" s="99">
        <v>7.0000000000000007E-2</v>
      </c>
      <c r="G4681" s="99" t="s">
        <v>287</v>
      </c>
      <c r="H4681" s="99" t="s">
        <v>60</v>
      </c>
      <c r="I4681" s="99" t="s">
        <v>59</v>
      </c>
      <c r="J4681" s="99" t="s">
        <v>264</v>
      </c>
      <c r="K4681" s="99">
        <v>7975</v>
      </c>
      <c r="L4681" s="99">
        <v>12159</v>
      </c>
      <c r="M4681" s="99">
        <v>0.65589275433835004</v>
      </c>
    </row>
    <row r="4682" spans="1:13" x14ac:dyDescent="0.35">
      <c r="A4682" s="99">
        <v>303.39999999999998</v>
      </c>
      <c r="B4682" s="99">
        <v>37</v>
      </c>
      <c r="C4682" s="99" t="s">
        <v>279</v>
      </c>
      <c r="D4682" s="99">
        <v>7872</v>
      </c>
      <c r="E4682" s="99" t="s">
        <v>61</v>
      </c>
      <c r="F4682" s="99">
        <v>7.0000000000000007E-2</v>
      </c>
      <c r="G4682" s="99" t="s">
        <v>287</v>
      </c>
      <c r="H4682" s="99" t="s">
        <v>60</v>
      </c>
      <c r="I4682" s="99" t="s">
        <v>59</v>
      </c>
      <c r="J4682" s="99" t="s">
        <v>264</v>
      </c>
      <c r="K4682" s="99">
        <v>7975</v>
      </c>
      <c r="L4682" s="99">
        <v>12159</v>
      </c>
      <c r="M4682" s="99">
        <v>0.65589275433835004</v>
      </c>
    </row>
    <row r="4683" spans="1:13" x14ac:dyDescent="0.35">
      <c r="A4683" s="99">
        <v>306.39999999999998</v>
      </c>
      <c r="B4683" s="99">
        <v>37</v>
      </c>
      <c r="C4683" s="99" t="s">
        <v>279</v>
      </c>
      <c r="D4683" s="99">
        <v>7748</v>
      </c>
      <c r="E4683" s="99" t="s">
        <v>61</v>
      </c>
      <c r="F4683" s="99">
        <v>7.0000000000000007E-2</v>
      </c>
      <c r="G4683" s="99" t="s">
        <v>287</v>
      </c>
      <c r="H4683" s="99" t="s">
        <v>60</v>
      </c>
      <c r="I4683" s="99" t="s">
        <v>59</v>
      </c>
      <c r="J4683" s="99" t="s">
        <v>264</v>
      </c>
      <c r="K4683" s="99">
        <v>7975</v>
      </c>
      <c r="L4683" s="99">
        <v>12159</v>
      </c>
      <c r="M4683" s="99">
        <v>0.65589275433835004</v>
      </c>
    </row>
    <row r="4684" spans="1:13" x14ac:dyDescent="0.35">
      <c r="A4684" s="99">
        <v>309.39999999999998</v>
      </c>
      <c r="B4684" s="99">
        <v>37</v>
      </c>
      <c r="C4684" s="99" t="s">
        <v>279</v>
      </c>
      <c r="D4684" s="99">
        <v>7774</v>
      </c>
      <c r="E4684" s="99" t="s">
        <v>61</v>
      </c>
      <c r="F4684" s="99">
        <v>7.0000000000000007E-2</v>
      </c>
      <c r="G4684" s="99" t="s">
        <v>287</v>
      </c>
      <c r="H4684" s="99" t="s">
        <v>60</v>
      </c>
      <c r="I4684" s="99" t="s">
        <v>59</v>
      </c>
      <c r="J4684" s="99" t="s">
        <v>264</v>
      </c>
      <c r="K4684" s="99">
        <v>7975</v>
      </c>
      <c r="L4684" s="99">
        <v>12159</v>
      </c>
      <c r="M4684" s="99">
        <v>0.65589275433835004</v>
      </c>
    </row>
    <row r="4685" spans="1:13" x14ac:dyDescent="0.35">
      <c r="A4685" s="99">
        <v>312.39999999999998</v>
      </c>
      <c r="B4685" s="99">
        <v>37</v>
      </c>
      <c r="C4685" s="99" t="s">
        <v>279</v>
      </c>
      <c r="D4685" s="99">
        <v>7707</v>
      </c>
      <c r="E4685" s="99" t="s">
        <v>61</v>
      </c>
      <c r="F4685" s="99">
        <v>7.0000000000000007E-2</v>
      </c>
      <c r="G4685" s="99" t="s">
        <v>287</v>
      </c>
      <c r="H4685" s="99" t="s">
        <v>60</v>
      </c>
      <c r="I4685" s="99" t="s">
        <v>59</v>
      </c>
      <c r="J4685" s="99" t="s">
        <v>264</v>
      </c>
      <c r="K4685" s="99">
        <v>7975</v>
      </c>
      <c r="L4685" s="99">
        <v>12159</v>
      </c>
      <c r="M4685" s="99">
        <v>0.65589275433835004</v>
      </c>
    </row>
    <row r="4686" spans="1:13" x14ac:dyDescent="0.35">
      <c r="A4686" s="99">
        <v>315.39999999999998</v>
      </c>
      <c r="B4686" s="99">
        <v>37</v>
      </c>
      <c r="C4686" s="99" t="s">
        <v>279</v>
      </c>
      <c r="D4686" s="99">
        <v>7691</v>
      </c>
      <c r="E4686" s="99" t="s">
        <v>61</v>
      </c>
      <c r="F4686" s="99">
        <v>7.0000000000000007E-2</v>
      </c>
      <c r="G4686" s="99" t="s">
        <v>287</v>
      </c>
      <c r="H4686" s="99" t="s">
        <v>60</v>
      </c>
      <c r="I4686" s="99" t="s">
        <v>59</v>
      </c>
      <c r="J4686" s="99" t="s">
        <v>264</v>
      </c>
      <c r="K4686" s="99">
        <v>7975</v>
      </c>
      <c r="L4686" s="99">
        <v>12159</v>
      </c>
      <c r="M4686" s="99">
        <v>0.65589275433835004</v>
      </c>
    </row>
    <row r="4687" spans="1:13" x14ac:dyDescent="0.35">
      <c r="A4687" s="99">
        <v>318.39999999999998</v>
      </c>
      <c r="B4687" s="99">
        <v>37</v>
      </c>
      <c r="C4687" s="99" t="s">
        <v>279</v>
      </c>
      <c r="D4687" s="99">
        <v>7807</v>
      </c>
      <c r="E4687" s="99" t="s">
        <v>61</v>
      </c>
      <c r="F4687" s="99">
        <v>7.0000000000000007E-2</v>
      </c>
      <c r="G4687" s="99" t="s">
        <v>287</v>
      </c>
      <c r="H4687" s="99" t="s">
        <v>60</v>
      </c>
      <c r="I4687" s="99" t="s">
        <v>59</v>
      </c>
      <c r="J4687" s="99" t="s">
        <v>264</v>
      </c>
      <c r="K4687" s="99">
        <v>7975</v>
      </c>
      <c r="L4687" s="99">
        <v>12159</v>
      </c>
      <c r="M4687" s="99">
        <v>0.65589275433835004</v>
      </c>
    </row>
    <row r="4688" spans="1:13" x14ac:dyDescent="0.35">
      <c r="A4688" s="99">
        <v>321.39999999999998</v>
      </c>
      <c r="B4688" s="99">
        <v>37</v>
      </c>
      <c r="C4688" s="99" t="s">
        <v>279</v>
      </c>
      <c r="D4688" s="99">
        <v>7742</v>
      </c>
      <c r="E4688" s="99" t="s">
        <v>61</v>
      </c>
      <c r="F4688" s="99">
        <v>7.0000000000000007E-2</v>
      </c>
      <c r="G4688" s="99" t="s">
        <v>287</v>
      </c>
      <c r="H4688" s="99" t="s">
        <v>60</v>
      </c>
      <c r="I4688" s="99" t="s">
        <v>59</v>
      </c>
      <c r="J4688" s="99" t="s">
        <v>264</v>
      </c>
      <c r="K4688" s="99">
        <v>7975</v>
      </c>
      <c r="L4688" s="99">
        <v>12159</v>
      </c>
      <c r="M4688" s="99">
        <v>0.65589275433835004</v>
      </c>
    </row>
    <row r="4689" spans="1:13" x14ac:dyDescent="0.35">
      <c r="A4689" s="99">
        <v>324.39999999999998</v>
      </c>
      <c r="B4689" s="99">
        <v>37</v>
      </c>
      <c r="C4689" s="99" t="s">
        <v>279</v>
      </c>
      <c r="D4689" s="99">
        <v>7707</v>
      </c>
      <c r="E4689" s="99" t="s">
        <v>61</v>
      </c>
      <c r="F4689" s="99">
        <v>7.0000000000000007E-2</v>
      </c>
      <c r="G4689" s="99" t="s">
        <v>287</v>
      </c>
      <c r="H4689" s="99" t="s">
        <v>60</v>
      </c>
      <c r="I4689" s="99" t="s">
        <v>59</v>
      </c>
      <c r="J4689" s="99" t="s">
        <v>264</v>
      </c>
      <c r="K4689" s="99">
        <v>7975</v>
      </c>
      <c r="L4689" s="99">
        <v>12159</v>
      </c>
      <c r="M4689" s="99">
        <v>0.65589275433835004</v>
      </c>
    </row>
    <row r="4690" spans="1:13" x14ac:dyDescent="0.35">
      <c r="A4690" s="99">
        <v>327.39999999999998</v>
      </c>
      <c r="B4690" s="99">
        <v>37</v>
      </c>
      <c r="C4690" s="99" t="s">
        <v>279</v>
      </c>
      <c r="D4690" s="99">
        <v>7647</v>
      </c>
      <c r="E4690" s="99" t="s">
        <v>61</v>
      </c>
      <c r="F4690" s="99">
        <v>7.0000000000000007E-2</v>
      </c>
      <c r="G4690" s="99" t="s">
        <v>287</v>
      </c>
      <c r="H4690" s="99" t="s">
        <v>60</v>
      </c>
      <c r="I4690" s="99" t="s">
        <v>59</v>
      </c>
      <c r="J4690" s="99" t="s">
        <v>264</v>
      </c>
      <c r="K4690" s="99">
        <v>7975</v>
      </c>
      <c r="L4690" s="99">
        <v>12159</v>
      </c>
      <c r="M4690" s="99">
        <v>0.65589275433835004</v>
      </c>
    </row>
    <row r="4691" spans="1:13" x14ac:dyDescent="0.35">
      <c r="A4691" s="99">
        <v>330.4</v>
      </c>
      <c r="B4691" s="99">
        <v>37</v>
      </c>
      <c r="C4691" s="99" t="s">
        <v>279</v>
      </c>
      <c r="D4691" s="99">
        <v>7672</v>
      </c>
      <c r="E4691" s="99" t="s">
        <v>61</v>
      </c>
      <c r="F4691" s="99">
        <v>7.0000000000000007E-2</v>
      </c>
      <c r="G4691" s="99" t="s">
        <v>287</v>
      </c>
      <c r="H4691" s="99" t="s">
        <v>60</v>
      </c>
      <c r="I4691" s="99" t="s">
        <v>59</v>
      </c>
      <c r="J4691" s="99" t="s">
        <v>264</v>
      </c>
      <c r="K4691" s="99">
        <v>7975</v>
      </c>
      <c r="L4691" s="99">
        <v>12159</v>
      </c>
      <c r="M4691" s="99">
        <v>0.65589275433835004</v>
      </c>
    </row>
    <row r="4692" spans="1:13" x14ac:dyDescent="0.35">
      <c r="A4692" s="99">
        <v>333.4</v>
      </c>
      <c r="B4692" s="99">
        <v>37</v>
      </c>
      <c r="C4692" s="99" t="s">
        <v>279</v>
      </c>
      <c r="D4692" s="99">
        <v>7753</v>
      </c>
      <c r="E4692" s="99" t="s">
        <v>61</v>
      </c>
      <c r="F4692" s="99">
        <v>7.0000000000000007E-2</v>
      </c>
      <c r="G4692" s="99" t="s">
        <v>287</v>
      </c>
      <c r="H4692" s="99" t="s">
        <v>60</v>
      </c>
      <c r="I4692" s="99" t="s">
        <v>59</v>
      </c>
      <c r="J4692" s="99" t="s">
        <v>264</v>
      </c>
      <c r="K4692" s="99">
        <v>7975</v>
      </c>
      <c r="L4692" s="99">
        <v>12159</v>
      </c>
      <c r="M4692" s="99">
        <v>0.65589275433835004</v>
      </c>
    </row>
    <row r="4693" spans="1:13" x14ac:dyDescent="0.35">
      <c r="A4693" s="99">
        <v>336.4</v>
      </c>
      <c r="B4693" s="99">
        <v>37</v>
      </c>
      <c r="C4693" s="99" t="s">
        <v>279</v>
      </c>
      <c r="D4693" s="99">
        <v>7628</v>
      </c>
      <c r="E4693" s="99" t="s">
        <v>61</v>
      </c>
      <c r="F4693" s="99">
        <v>7.0000000000000007E-2</v>
      </c>
      <c r="G4693" s="99" t="s">
        <v>287</v>
      </c>
      <c r="H4693" s="99" t="s">
        <v>60</v>
      </c>
      <c r="I4693" s="99" t="s">
        <v>59</v>
      </c>
      <c r="J4693" s="99" t="s">
        <v>264</v>
      </c>
      <c r="K4693" s="99">
        <v>7975</v>
      </c>
      <c r="L4693" s="99">
        <v>12159</v>
      </c>
      <c r="M4693" s="99">
        <v>0.65589275433835004</v>
      </c>
    </row>
    <row r="4694" spans="1:13" x14ac:dyDescent="0.35">
      <c r="A4694" s="99">
        <v>339.4</v>
      </c>
      <c r="B4694" s="99">
        <v>37</v>
      </c>
      <c r="C4694" s="99" t="s">
        <v>279</v>
      </c>
      <c r="D4694" s="99">
        <v>7679</v>
      </c>
      <c r="E4694" s="99" t="s">
        <v>61</v>
      </c>
      <c r="F4694" s="99">
        <v>7.0000000000000007E-2</v>
      </c>
      <c r="G4694" s="99" t="s">
        <v>287</v>
      </c>
      <c r="H4694" s="99" t="s">
        <v>60</v>
      </c>
      <c r="I4694" s="99" t="s">
        <v>59</v>
      </c>
      <c r="J4694" s="99" t="s">
        <v>264</v>
      </c>
      <c r="K4694" s="99">
        <v>7975</v>
      </c>
      <c r="L4694" s="99">
        <v>12159</v>
      </c>
      <c r="M4694" s="99">
        <v>0.65589275433835004</v>
      </c>
    </row>
    <row r="4695" spans="1:13" x14ac:dyDescent="0.35">
      <c r="A4695" s="99">
        <v>342.4</v>
      </c>
      <c r="B4695" s="99">
        <v>37</v>
      </c>
      <c r="C4695" s="99" t="s">
        <v>279</v>
      </c>
      <c r="D4695" s="99">
        <v>7702</v>
      </c>
      <c r="E4695" s="99" t="s">
        <v>61</v>
      </c>
      <c r="F4695" s="99">
        <v>7.0000000000000007E-2</v>
      </c>
      <c r="G4695" s="99" t="s">
        <v>287</v>
      </c>
      <c r="H4695" s="99" t="s">
        <v>60</v>
      </c>
      <c r="I4695" s="99" t="s">
        <v>59</v>
      </c>
      <c r="J4695" s="99" t="s">
        <v>264</v>
      </c>
      <c r="K4695" s="99">
        <v>7975</v>
      </c>
      <c r="L4695" s="99">
        <v>12159</v>
      </c>
      <c r="M4695" s="99">
        <v>0.65589275433835004</v>
      </c>
    </row>
    <row r="4696" spans="1:13" x14ac:dyDescent="0.35">
      <c r="A4696" s="99">
        <v>345.4</v>
      </c>
      <c r="B4696" s="99">
        <v>37</v>
      </c>
      <c r="C4696" s="99" t="s">
        <v>279</v>
      </c>
      <c r="D4696" s="99">
        <v>7734</v>
      </c>
      <c r="E4696" s="99" t="s">
        <v>61</v>
      </c>
      <c r="F4696" s="99">
        <v>7.0000000000000007E-2</v>
      </c>
      <c r="G4696" s="99" t="s">
        <v>287</v>
      </c>
      <c r="H4696" s="99" t="s">
        <v>60</v>
      </c>
      <c r="I4696" s="99" t="s">
        <v>59</v>
      </c>
      <c r="J4696" s="99" t="s">
        <v>264</v>
      </c>
      <c r="K4696" s="99">
        <v>7975</v>
      </c>
      <c r="L4696" s="99">
        <v>12159</v>
      </c>
      <c r="M4696" s="99">
        <v>0.65589275433835004</v>
      </c>
    </row>
    <row r="4697" spans="1:13" x14ac:dyDescent="0.35">
      <c r="A4697" s="99">
        <v>348.4</v>
      </c>
      <c r="B4697" s="99">
        <v>37</v>
      </c>
      <c r="C4697" s="99" t="s">
        <v>279</v>
      </c>
      <c r="D4697" s="99">
        <v>7693</v>
      </c>
      <c r="E4697" s="99" t="s">
        <v>61</v>
      </c>
      <c r="F4697" s="99">
        <v>7.0000000000000007E-2</v>
      </c>
      <c r="G4697" s="99" t="s">
        <v>287</v>
      </c>
      <c r="H4697" s="99" t="s">
        <v>60</v>
      </c>
      <c r="I4697" s="99" t="s">
        <v>59</v>
      </c>
      <c r="J4697" s="99" t="s">
        <v>264</v>
      </c>
      <c r="K4697" s="99">
        <v>7975</v>
      </c>
      <c r="L4697" s="99">
        <v>12159</v>
      </c>
      <c r="M4697" s="99">
        <v>0.65589275433835004</v>
      </c>
    </row>
    <row r="4698" spans="1:13" x14ac:dyDescent="0.35">
      <c r="A4698" s="99">
        <v>351.4</v>
      </c>
      <c r="B4698" s="99">
        <v>37</v>
      </c>
      <c r="C4698" s="99" t="s">
        <v>279</v>
      </c>
      <c r="D4698" s="99">
        <v>7675</v>
      </c>
      <c r="E4698" s="99" t="s">
        <v>61</v>
      </c>
      <c r="F4698" s="99">
        <v>7.0000000000000007E-2</v>
      </c>
      <c r="G4698" s="99" t="s">
        <v>287</v>
      </c>
      <c r="H4698" s="99" t="s">
        <v>60</v>
      </c>
      <c r="I4698" s="99" t="s">
        <v>59</v>
      </c>
      <c r="J4698" s="99" t="s">
        <v>264</v>
      </c>
      <c r="K4698" s="99">
        <v>7975</v>
      </c>
      <c r="L4698" s="99">
        <v>12159</v>
      </c>
      <c r="M4698" s="99">
        <v>0.65589275433835004</v>
      </c>
    </row>
    <row r="4699" spans="1:13" x14ac:dyDescent="0.35">
      <c r="A4699" s="99">
        <v>354.4</v>
      </c>
      <c r="B4699" s="99">
        <v>37</v>
      </c>
      <c r="C4699" s="99" t="s">
        <v>279</v>
      </c>
      <c r="D4699" s="99">
        <v>7713</v>
      </c>
      <c r="E4699" s="99" t="s">
        <v>61</v>
      </c>
      <c r="F4699" s="99">
        <v>7.0000000000000007E-2</v>
      </c>
      <c r="G4699" s="99" t="s">
        <v>287</v>
      </c>
      <c r="H4699" s="99" t="s">
        <v>60</v>
      </c>
      <c r="I4699" s="99" t="s">
        <v>59</v>
      </c>
      <c r="J4699" s="99" t="s">
        <v>264</v>
      </c>
      <c r="K4699" s="99">
        <v>7975</v>
      </c>
      <c r="L4699" s="99">
        <v>12159</v>
      </c>
      <c r="M4699" s="99">
        <v>0.65589275433835004</v>
      </c>
    </row>
    <row r="4700" spans="1:13" x14ac:dyDescent="0.35">
      <c r="A4700" s="99">
        <v>357.4</v>
      </c>
      <c r="B4700" s="99">
        <v>37</v>
      </c>
      <c r="C4700" s="99" t="s">
        <v>279</v>
      </c>
      <c r="D4700" s="99">
        <v>7711</v>
      </c>
      <c r="E4700" s="99" t="s">
        <v>61</v>
      </c>
      <c r="F4700" s="99">
        <v>7.0000000000000007E-2</v>
      </c>
      <c r="G4700" s="99" t="s">
        <v>287</v>
      </c>
      <c r="H4700" s="99" t="s">
        <v>60</v>
      </c>
      <c r="I4700" s="99" t="s">
        <v>59</v>
      </c>
      <c r="J4700" s="99" t="s">
        <v>264</v>
      </c>
      <c r="K4700" s="99">
        <v>7975</v>
      </c>
      <c r="L4700" s="99">
        <v>12159</v>
      </c>
      <c r="M4700" s="99">
        <v>0.65589275433835004</v>
      </c>
    </row>
    <row r="4701" spans="1:13" x14ac:dyDescent="0.35">
      <c r="A4701" s="99">
        <v>360.4</v>
      </c>
      <c r="B4701" s="99">
        <v>37</v>
      </c>
      <c r="C4701" s="99" t="s">
        <v>279</v>
      </c>
      <c r="D4701" s="99">
        <v>7745</v>
      </c>
      <c r="E4701" s="99" t="s">
        <v>61</v>
      </c>
      <c r="F4701" s="99">
        <v>7.0000000000000007E-2</v>
      </c>
      <c r="G4701" s="99" t="s">
        <v>287</v>
      </c>
      <c r="H4701" s="99" t="s">
        <v>60</v>
      </c>
      <c r="I4701" s="99" t="s">
        <v>59</v>
      </c>
      <c r="J4701" s="99" t="s">
        <v>264</v>
      </c>
      <c r="K4701" s="99">
        <v>7975</v>
      </c>
      <c r="L4701" s="99">
        <v>12159</v>
      </c>
      <c r="M4701" s="99">
        <v>0.65589275433835004</v>
      </c>
    </row>
    <row r="4702" spans="1:13" x14ac:dyDescent="0.35">
      <c r="A4702" s="99">
        <v>363.4</v>
      </c>
      <c r="B4702" s="99">
        <v>37</v>
      </c>
      <c r="C4702" s="99" t="s">
        <v>279</v>
      </c>
      <c r="D4702" s="99">
        <v>7614</v>
      </c>
      <c r="E4702" s="99" t="s">
        <v>61</v>
      </c>
      <c r="F4702" s="99">
        <v>7.0000000000000007E-2</v>
      </c>
      <c r="G4702" s="99" t="s">
        <v>287</v>
      </c>
      <c r="H4702" s="99" t="s">
        <v>60</v>
      </c>
      <c r="I4702" s="99" t="s">
        <v>59</v>
      </c>
      <c r="J4702" s="99" t="s">
        <v>264</v>
      </c>
      <c r="K4702" s="99">
        <v>7975</v>
      </c>
      <c r="L4702" s="99">
        <v>12159</v>
      </c>
      <c r="M4702" s="99">
        <v>0.65589275433835004</v>
      </c>
    </row>
    <row r="4703" spans="1:13" x14ac:dyDescent="0.35">
      <c r="A4703" s="99">
        <v>366.4</v>
      </c>
      <c r="B4703" s="99">
        <v>37</v>
      </c>
      <c r="C4703" s="99" t="s">
        <v>279</v>
      </c>
      <c r="D4703" s="99">
        <v>7712</v>
      </c>
      <c r="E4703" s="99" t="s">
        <v>61</v>
      </c>
      <c r="F4703" s="99">
        <v>7.0000000000000007E-2</v>
      </c>
      <c r="G4703" s="99" t="s">
        <v>287</v>
      </c>
      <c r="H4703" s="99" t="s">
        <v>60</v>
      </c>
      <c r="I4703" s="99" t="s">
        <v>59</v>
      </c>
      <c r="J4703" s="99" t="s">
        <v>264</v>
      </c>
      <c r="K4703" s="99">
        <v>7975</v>
      </c>
      <c r="L4703" s="99">
        <v>12159</v>
      </c>
      <c r="M4703" s="99">
        <v>0.65589275433835004</v>
      </c>
    </row>
    <row r="4704" spans="1:13" x14ac:dyDescent="0.35">
      <c r="A4704" s="99">
        <v>369.4</v>
      </c>
      <c r="B4704" s="99">
        <v>36.9</v>
      </c>
      <c r="C4704" s="99" t="s">
        <v>279</v>
      </c>
      <c r="D4704" s="99">
        <v>7621</v>
      </c>
      <c r="E4704" s="99" t="s">
        <v>61</v>
      </c>
      <c r="F4704" s="99">
        <v>7.0000000000000007E-2</v>
      </c>
      <c r="G4704" s="99" t="s">
        <v>287</v>
      </c>
      <c r="H4704" s="99" t="s">
        <v>60</v>
      </c>
      <c r="I4704" s="99" t="s">
        <v>59</v>
      </c>
      <c r="J4704" s="99" t="s">
        <v>264</v>
      </c>
      <c r="K4704" s="99">
        <v>7975</v>
      </c>
      <c r="L4704" s="99">
        <v>12159</v>
      </c>
      <c r="M4704" s="99">
        <v>0.65589275433835004</v>
      </c>
    </row>
    <row r="4705" spans="1:13" x14ac:dyDescent="0.35">
      <c r="A4705" s="99">
        <v>372.4</v>
      </c>
      <c r="B4705" s="99">
        <v>37</v>
      </c>
      <c r="C4705" s="99" t="s">
        <v>279</v>
      </c>
      <c r="D4705" s="99">
        <v>7711</v>
      </c>
      <c r="E4705" s="99" t="s">
        <v>61</v>
      </c>
      <c r="F4705" s="99">
        <v>7.0000000000000007E-2</v>
      </c>
      <c r="G4705" s="99" t="s">
        <v>287</v>
      </c>
      <c r="H4705" s="99" t="s">
        <v>60</v>
      </c>
      <c r="I4705" s="99" t="s">
        <v>59</v>
      </c>
      <c r="J4705" s="99" t="s">
        <v>264</v>
      </c>
      <c r="K4705" s="99">
        <v>7975</v>
      </c>
      <c r="L4705" s="99">
        <v>12159</v>
      </c>
      <c r="M4705" s="99">
        <v>0.65589275433835004</v>
      </c>
    </row>
    <row r="4706" spans="1:13" x14ac:dyDescent="0.35">
      <c r="A4706" s="99">
        <v>375.4</v>
      </c>
      <c r="B4706" s="99">
        <v>37</v>
      </c>
      <c r="C4706" s="99" t="s">
        <v>279</v>
      </c>
      <c r="D4706" s="99">
        <v>7673</v>
      </c>
      <c r="E4706" s="99" t="s">
        <v>61</v>
      </c>
      <c r="F4706" s="99">
        <v>7.0000000000000007E-2</v>
      </c>
      <c r="G4706" s="99" t="s">
        <v>287</v>
      </c>
      <c r="H4706" s="99" t="s">
        <v>60</v>
      </c>
      <c r="I4706" s="99" t="s">
        <v>59</v>
      </c>
      <c r="J4706" s="99" t="s">
        <v>264</v>
      </c>
      <c r="K4706" s="99">
        <v>7975</v>
      </c>
      <c r="L4706" s="99">
        <v>12159</v>
      </c>
      <c r="M4706" s="99">
        <v>0.65589275433835004</v>
      </c>
    </row>
    <row r="4707" spans="1:13" x14ac:dyDescent="0.35">
      <c r="A4707" s="99">
        <v>378.4</v>
      </c>
      <c r="B4707" s="99">
        <v>37</v>
      </c>
      <c r="C4707" s="99" t="s">
        <v>279</v>
      </c>
      <c r="D4707" s="99">
        <v>7664</v>
      </c>
      <c r="E4707" s="99" t="s">
        <v>61</v>
      </c>
      <c r="F4707" s="99">
        <v>7.0000000000000007E-2</v>
      </c>
      <c r="G4707" s="99" t="s">
        <v>287</v>
      </c>
      <c r="H4707" s="99" t="s">
        <v>60</v>
      </c>
      <c r="I4707" s="99" t="s">
        <v>59</v>
      </c>
      <c r="J4707" s="99" t="s">
        <v>264</v>
      </c>
      <c r="K4707" s="99">
        <v>7975</v>
      </c>
      <c r="L4707" s="99">
        <v>12159</v>
      </c>
      <c r="M4707" s="99">
        <v>0.65589275433835004</v>
      </c>
    </row>
    <row r="4708" spans="1:13" x14ac:dyDescent="0.35">
      <c r="A4708" s="99">
        <v>381.4</v>
      </c>
      <c r="B4708" s="99">
        <v>37</v>
      </c>
      <c r="C4708" s="99" t="s">
        <v>279</v>
      </c>
      <c r="D4708" s="99">
        <v>7603</v>
      </c>
      <c r="E4708" s="99" t="s">
        <v>61</v>
      </c>
      <c r="F4708" s="99">
        <v>7.0000000000000007E-2</v>
      </c>
      <c r="G4708" s="99" t="s">
        <v>287</v>
      </c>
      <c r="H4708" s="99" t="s">
        <v>60</v>
      </c>
      <c r="I4708" s="99" t="s">
        <v>59</v>
      </c>
      <c r="J4708" s="99" t="s">
        <v>264</v>
      </c>
      <c r="K4708" s="99">
        <v>7975</v>
      </c>
      <c r="L4708" s="99">
        <v>12159</v>
      </c>
      <c r="M4708" s="99">
        <v>0.65589275433835004</v>
      </c>
    </row>
    <row r="4709" spans="1:13" x14ac:dyDescent="0.35">
      <c r="A4709" s="99">
        <v>384.4</v>
      </c>
      <c r="B4709" s="99">
        <v>37</v>
      </c>
      <c r="C4709" s="99" t="s">
        <v>279</v>
      </c>
      <c r="D4709" s="99">
        <v>7751</v>
      </c>
      <c r="E4709" s="99" t="s">
        <v>61</v>
      </c>
      <c r="F4709" s="99">
        <v>7.0000000000000007E-2</v>
      </c>
      <c r="G4709" s="99" t="s">
        <v>287</v>
      </c>
      <c r="H4709" s="99" t="s">
        <v>60</v>
      </c>
      <c r="I4709" s="99" t="s">
        <v>59</v>
      </c>
      <c r="J4709" s="99" t="s">
        <v>264</v>
      </c>
      <c r="K4709" s="99">
        <v>7975</v>
      </c>
      <c r="L4709" s="99">
        <v>12159</v>
      </c>
      <c r="M4709" s="99">
        <v>0.65589275433835004</v>
      </c>
    </row>
    <row r="4710" spans="1:13" x14ac:dyDescent="0.35">
      <c r="A4710" s="99">
        <v>387.4</v>
      </c>
      <c r="B4710" s="99">
        <v>37</v>
      </c>
      <c r="C4710" s="99" t="s">
        <v>279</v>
      </c>
      <c r="D4710" s="99">
        <v>7621</v>
      </c>
      <c r="E4710" s="99" t="s">
        <v>61</v>
      </c>
      <c r="F4710" s="99">
        <v>7.0000000000000007E-2</v>
      </c>
      <c r="G4710" s="99" t="s">
        <v>287</v>
      </c>
      <c r="H4710" s="99" t="s">
        <v>60</v>
      </c>
      <c r="I4710" s="99" t="s">
        <v>59</v>
      </c>
      <c r="J4710" s="99" t="s">
        <v>264</v>
      </c>
      <c r="K4710" s="99">
        <v>7975</v>
      </c>
      <c r="L4710" s="99">
        <v>12159</v>
      </c>
      <c r="M4710" s="99">
        <v>0.65589275433835004</v>
      </c>
    </row>
    <row r="4711" spans="1:13" x14ac:dyDescent="0.35">
      <c r="A4711" s="99">
        <v>390.4</v>
      </c>
      <c r="B4711" s="99">
        <v>37</v>
      </c>
      <c r="C4711" s="99" t="s">
        <v>279</v>
      </c>
      <c r="D4711" s="99">
        <v>7590</v>
      </c>
      <c r="E4711" s="99" t="s">
        <v>61</v>
      </c>
      <c r="F4711" s="99">
        <v>7.0000000000000007E-2</v>
      </c>
      <c r="G4711" s="99" t="s">
        <v>287</v>
      </c>
      <c r="H4711" s="99" t="s">
        <v>60</v>
      </c>
      <c r="I4711" s="99" t="s">
        <v>59</v>
      </c>
      <c r="J4711" s="99" t="s">
        <v>264</v>
      </c>
      <c r="K4711" s="99">
        <v>7975</v>
      </c>
      <c r="L4711" s="99">
        <v>12159</v>
      </c>
      <c r="M4711" s="99">
        <v>0.65589275433835004</v>
      </c>
    </row>
    <row r="4712" spans="1:13" x14ac:dyDescent="0.35">
      <c r="A4712" s="99">
        <v>393.4</v>
      </c>
      <c r="B4712" s="99">
        <v>37</v>
      </c>
      <c r="C4712" s="99" t="s">
        <v>279</v>
      </c>
      <c r="D4712" s="99">
        <v>7714</v>
      </c>
      <c r="E4712" s="99" t="s">
        <v>61</v>
      </c>
      <c r="F4712" s="99">
        <v>7.0000000000000007E-2</v>
      </c>
      <c r="G4712" s="99" t="s">
        <v>287</v>
      </c>
      <c r="H4712" s="99" t="s">
        <v>60</v>
      </c>
      <c r="I4712" s="99" t="s">
        <v>59</v>
      </c>
      <c r="J4712" s="99" t="s">
        <v>264</v>
      </c>
      <c r="K4712" s="99">
        <v>7975</v>
      </c>
      <c r="L4712" s="99">
        <v>12159</v>
      </c>
      <c r="M4712" s="99">
        <v>0.65589275433835004</v>
      </c>
    </row>
    <row r="4713" spans="1:13" x14ac:dyDescent="0.35">
      <c r="A4713" s="99">
        <v>396.4</v>
      </c>
      <c r="B4713" s="99">
        <v>37</v>
      </c>
      <c r="C4713" s="99" t="s">
        <v>279</v>
      </c>
      <c r="D4713" s="99">
        <v>7669</v>
      </c>
      <c r="E4713" s="99" t="s">
        <v>61</v>
      </c>
      <c r="F4713" s="99">
        <v>7.0000000000000007E-2</v>
      </c>
      <c r="G4713" s="99" t="s">
        <v>287</v>
      </c>
      <c r="H4713" s="99" t="s">
        <v>60</v>
      </c>
      <c r="I4713" s="99" t="s">
        <v>59</v>
      </c>
      <c r="J4713" s="99" t="s">
        <v>264</v>
      </c>
      <c r="K4713" s="99">
        <v>7975</v>
      </c>
      <c r="L4713" s="99">
        <v>12159</v>
      </c>
      <c r="M4713" s="99">
        <v>0.65589275433835004</v>
      </c>
    </row>
    <row r="4714" spans="1:13" x14ac:dyDescent="0.35">
      <c r="A4714" s="99">
        <v>399.4</v>
      </c>
      <c r="B4714" s="99">
        <v>37</v>
      </c>
      <c r="C4714" s="99" t="s">
        <v>279</v>
      </c>
      <c r="D4714" s="99">
        <v>7673</v>
      </c>
      <c r="E4714" s="99" t="s">
        <v>61</v>
      </c>
      <c r="F4714" s="99">
        <v>7.0000000000000007E-2</v>
      </c>
      <c r="G4714" s="99" t="s">
        <v>287</v>
      </c>
      <c r="H4714" s="99" t="s">
        <v>60</v>
      </c>
      <c r="I4714" s="99" t="s">
        <v>59</v>
      </c>
      <c r="J4714" s="99" t="s">
        <v>264</v>
      </c>
      <c r="K4714" s="99">
        <v>7975</v>
      </c>
      <c r="L4714" s="99">
        <v>12159</v>
      </c>
      <c r="M4714" s="99">
        <v>0.65589275433835004</v>
      </c>
    </row>
    <row r="4715" spans="1:13" x14ac:dyDescent="0.35">
      <c r="A4715" s="99">
        <v>402.4</v>
      </c>
      <c r="B4715" s="99">
        <v>37</v>
      </c>
      <c r="C4715" s="99" t="s">
        <v>279</v>
      </c>
      <c r="D4715" s="99">
        <v>7627</v>
      </c>
      <c r="E4715" s="99" t="s">
        <v>61</v>
      </c>
      <c r="F4715" s="99">
        <v>7.0000000000000007E-2</v>
      </c>
      <c r="G4715" s="99" t="s">
        <v>287</v>
      </c>
      <c r="H4715" s="99" t="s">
        <v>60</v>
      </c>
      <c r="I4715" s="99" t="s">
        <v>59</v>
      </c>
      <c r="J4715" s="99" t="s">
        <v>264</v>
      </c>
      <c r="K4715" s="99">
        <v>7975</v>
      </c>
      <c r="L4715" s="99">
        <v>12159</v>
      </c>
      <c r="M4715" s="99">
        <v>0.65589275433835004</v>
      </c>
    </row>
    <row r="4716" spans="1:13" x14ac:dyDescent="0.35">
      <c r="A4716" s="99">
        <v>405.4</v>
      </c>
      <c r="B4716" s="99">
        <v>37</v>
      </c>
      <c r="C4716" s="99" t="s">
        <v>279</v>
      </c>
      <c r="D4716" s="99">
        <v>7598</v>
      </c>
      <c r="E4716" s="99" t="s">
        <v>61</v>
      </c>
      <c r="F4716" s="99">
        <v>7.0000000000000007E-2</v>
      </c>
      <c r="G4716" s="99" t="s">
        <v>287</v>
      </c>
      <c r="H4716" s="99" t="s">
        <v>60</v>
      </c>
      <c r="I4716" s="99" t="s">
        <v>59</v>
      </c>
      <c r="J4716" s="99" t="s">
        <v>264</v>
      </c>
      <c r="K4716" s="99">
        <v>7975</v>
      </c>
      <c r="L4716" s="99">
        <v>12159</v>
      </c>
      <c r="M4716" s="99">
        <v>0.65589275433835004</v>
      </c>
    </row>
    <row r="4717" spans="1:13" x14ac:dyDescent="0.35">
      <c r="A4717" s="99">
        <v>408.4</v>
      </c>
      <c r="B4717" s="99">
        <v>37</v>
      </c>
      <c r="C4717" s="99" t="s">
        <v>279</v>
      </c>
      <c r="D4717" s="99">
        <v>7685</v>
      </c>
      <c r="E4717" s="99" t="s">
        <v>61</v>
      </c>
      <c r="F4717" s="99">
        <v>7.0000000000000007E-2</v>
      </c>
      <c r="G4717" s="99" t="s">
        <v>287</v>
      </c>
      <c r="H4717" s="99" t="s">
        <v>60</v>
      </c>
      <c r="I4717" s="99" t="s">
        <v>59</v>
      </c>
      <c r="J4717" s="99" t="s">
        <v>264</v>
      </c>
      <c r="K4717" s="99">
        <v>7975</v>
      </c>
      <c r="L4717" s="99">
        <v>12159</v>
      </c>
      <c r="M4717" s="99">
        <v>0.65589275433835004</v>
      </c>
    </row>
    <row r="4718" spans="1:13" x14ac:dyDescent="0.35">
      <c r="A4718" s="99">
        <v>411.4</v>
      </c>
      <c r="B4718" s="99">
        <v>37</v>
      </c>
      <c r="C4718" s="99" t="s">
        <v>279</v>
      </c>
      <c r="D4718" s="99">
        <v>7591</v>
      </c>
      <c r="E4718" s="99" t="s">
        <v>61</v>
      </c>
      <c r="F4718" s="99">
        <v>7.0000000000000007E-2</v>
      </c>
      <c r="G4718" s="99" t="s">
        <v>287</v>
      </c>
      <c r="H4718" s="99" t="s">
        <v>60</v>
      </c>
      <c r="I4718" s="99" t="s">
        <v>59</v>
      </c>
      <c r="J4718" s="99" t="s">
        <v>264</v>
      </c>
      <c r="K4718" s="99">
        <v>7975</v>
      </c>
      <c r="L4718" s="99">
        <v>12159</v>
      </c>
      <c r="M4718" s="99">
        <v>0.65589275433835004</v>
      </c>
    </row>
    <row r="4719" spans="1:13" x14ac:dyDescent="0.35">
      <c r="A4719" s="99">
        <v>414.4</v>
      </c>
      <c r="B4719" s="99">
        <v>37</v>
      </c>
      <c r="C4719" s="99" t="s">
        <v>279</v>
      </c>
      <c r="D4719" s="99">
        <v>7709</v>
      </c>
      <c r="E4719" s="99" t="s">
        <v>61</v>
      </c>
      <c r="F4719" s="99">
        <v>7.0000000000000007E-2</v>
      </c>
      <c r="G4719" s="99" t="s">
        <v>287</v>
      </c>
      <c r="H4719" s="99" t="s">
        <v>60</v>
      </c>
      <c r="I4719" s="99" t="s">
        <v>59</v>
      </c>
      <c r="J4719" s="99" t="s">
        <v>264</v>
      </c>
      <c r="K4719" s="99">
        <v>7975</v>
      </c>
      <c r="L4719" s="99">
        <v>12159</v>
      </c>
      <c r="M4719" s="99">
        <v>0.65589275433835004</v>
      </c>
    </row>
    <row r="4720" spans="1:13" x14ac:dyDescent="0.35">
      <c r="A4720" s="99">
        <v>417.4</v>
      </c>
      <c r="B4720" s="99">
        <v>37</v>
      </c>
      <c r="C4720" s="99" t="s">
        <v>279</v>
      </c>
      <c r="D4720" s="99">
        <v>7748</v>
      </c>
      <c r="E4720" s="99" t="s">
        <v>61</v>
      </c>
      <c r="F4720" s="99">
        <v>7.0000000000000007E-2</v>
      </c>
      <c r="G4720" s="99" t="s">
        <v>287</v>
      </c>
      <c r="H4720" s="99" t="s">
        <v>60</v>
      </c>
      <c r="I4720" s="99" t="s">
        <v>59</v>
      </c>
      <c r="J4720" s="99" t="s">
        <v>264</v>
      </c>
      <c r="K4720" s="99">
        <v>7975</v>
      </c>
      <c r="L4720" s="99">
        <v>12159</v>
      </c>
      <c r="M4720" s="99">
        <v>0.65589275433835004</v>
      </c>
    </row>
    <row r="4721" spans="1:13" x14ac:dyDescent="0.35">
      <c r="A4721" s="99">
        <v>420.4</v>
      </c>
      <c r="B4721" s="99">
        <v>37</v>
      </c>
      <c r="C4721" s="99" t="s">
        <v>279</v>
      </c>
      <c r="D4721" s="99">
        <v>7625</v>
      </c>
      <c r="E4721" s="99" t="s">
        <v>61</v>
      </c>
      <c r="F4721" s="99">
        <v>7.0000000000000007E-2</v>
      </c>
      <c r="G4721" s="99" t="s">
        <v>287</v>
      </c>
      <c r="H4721" s="99" t="s">
        <v>60</v>
      </c>
      <c r="I4721" s="99" t="s">
        <v>59</v>
      </c>
      <c r="J4721" s="99" t="s">
        <v>264</v>
      </c>
      <c r="K4721" s="99">
        <v>7975</v>
      </c>
      <c r="L4721" s="99">
        <v>12159</v>
      </c>
      <c r="M4721" s="99">
        <v>0.65589275433835004</v>
      </c>
    </row>
    <row r="4722" spans="1:13" x14ac:dyDescent="0.35">
      <c r="A4722" s="99">
        <v>423.4</v>
      </c>
      <c r="B4722" s="99">
        <v>37</v>
      </c>
      <c r="C4722" s="99" t="s">
        <v>279</v>
      </c>
      <c r="D4722" s="99">
        <v>7611</v>
      </c>
      <c r="E4722" s="99" t="s">
        <v>61</v>
      </c>
      <c r="F4722" s="99">
        <v>7.0000000000000007E-2</v>
      </c>
      <c r="G4722" s="99" t="s">
        <v>287</v>
      </c>
      <c r="H4722" s="99" t="s">
        <v>60</v>
      </c>
      <c r="I4722" s="99" t="s">
        <v>59</v>
      </c>
      <c r="J4722" s="99" t="s">
        <v>264</v>
      </c>
      <c r="K4722" s="99">
        <v>7975</v>
      </c>
      <c r="L4722" s="99">
        <v>12159</v>
      </c>
      <c r="M4722" s="99">
        <v>0.65589275433835004</v>
      </c>
    </row>
    <row r="4723" spans="1:13" x14ac:dyDescent="0.35">
      <c r="A4723" s="99">
        <v>426.4</v>
      </c>
      <c r="B4723" s="99">
        <v>37</v>
      </c>
      <c r="C4723" s="99" t="s">
        <v>279</v>
      </c>
      <c r="D4723" s="99">
        <v>7616</v>
      </c>
      <c r="E4723" s="99" t="s">
        <v>61</v>
      </c>
      <c r="F4723" s="99">
        <v>7.0000000000000007E-2</v>
      </c>
      <c r="G4723" s="99" t="s">
        <v>287</v>
      </c>
      <c r="H4723" s="99" t="s">
        <v>60</v>
      </c>
      <c r="I4723" s="99" t="s">
        <v>59</v>
      </c>
      <c r="J4723" s="99" t="s">
        <v>264</v>
      </c>
      <c r="K4723" s="99">
        <v>7975</v>
      </c>
      <c r="L4723" s="99">
        <v>12159</v>
      </c>
      <c r="M4723" s="99">
        <v>0.65589275433835004</v>
      </c>
    </row>
    <row r="4724" spans="1:13" x14ac:dyDescent="0.35">
      <c r="A4724" s="99">
        <v>429.4</v>
      </c>
      <c r="B4724" s="99">
        <v>37</v>
      </c>
      <c r="C4724" s="99" t="s">
        <v>279</v>
      </c>
      <c r="D4724" s="99">
        <v>7672</v>
      </c>
      <c r="E4724" s="99" t="s">
        <v>61</v>
      </c>
      <c r="F4724" s="99">
        <v>7.0000000000000007E-2</v>
      </c>
      <c r="G4724" s="99" t="s">
        <v>287</v>
      </c>
      <c r="H4724" s="99" t="s">
        <v>60</v>
      </c>
      <c r="I4724" s="99" t="s">
        <v>59</v>
      </c>
      <c r="J4724" s="99" t="s">
        <v>264</v>
      </c>
      <c r="K4724" s="99">
        <v>7975</v>
      </c>
      <c r="L4724" s="99">
        <v>12159</v>
      </c>
      <c r="M4724" s="99">
        <v>0.65589275433835004</v>
      </c>
    </row>
    <row r="4725" spans="1:13" x14ac:dyDescent="0.35">
      <c r="A4725" s="99">
        <v>432.4</v>
      </c>
      <c r="B4725" s="99">
        <v>37</v>
      </c>
      <c r="C4725" s="99" t="s">
        <v>279</v>
      </c>
      <c r="D4725" s="99">
        <v>7697</v>
      </c>
      <c r="E4725" s="99" t="s">
        <v>61</v>
      </c>
      <c r="F4725" s="99">
        <v>7.0000000000000007E-2</v>
      </c>
      <c r="G4725" s="99" t="s">
        <v>287</v>
      </c>
      <c r="H4725" s="99" t="s">
        <v>60</v>
      </c>
      <c r="I4725" s="99" t="s">
        <v>59</v>
      </c>
      <c r="J4725" s="99" t="s">
        <v>264</v>
      </c>
      <c r="K4725" s="99">
        <v>7975</v>
      </c>
      <c r="L4725" s="99">
        <v>12159</v>
      </c>
      <c r="M4725" s="99">
        <v>0.65589275433835004</v>
      </c>
    </row>
    <row r="4726" spans="1:13" x14ac:dyDescent="0.35">
      <c r="A4726" s="99">
        <v>435.4</v>
      </c>
      <c r="B4726" s="99">
        <v>37</v>
      </c>
      <c r="C4726" s="99" t="s">
        <v>279</v>
      </c>
      <c r="D4726" s="99">
        <v>7726</v>
      </c>
      <c r="E4726" s="99" t="s">
        <v>61</v>
      </c>
      <c r="F4726" s="99">
        <v>7.0000000000000007E-2</v>
      </c>
      <c r="G4726" s="99" t="s">
        <v>287</v>
      </c>
      <c r="H4726" s="99" t="s">
        <v>60</v>
      </c>
      <c r="I4726" s="99" t="s">
        <v>59</v>
      </c>
      <c r="J4726" s="99" t="s">
        <v>264</v>
      </c>
      <c r="K4726" s="99">
        <v>7975</v>
      </c>
      <c r="L4726" s="99">
        <v>12159</v>
      </c>
      <c r="M4726" s="99">
        <v>0.65589275433835004</v>
      </c>
    </row>
    <row r="4727" spans="1:13" x14ac:dyDescent="0.35">
      <c r="A4727" s="99">
        <v>438.4</v>
      </c>
      <c r="B4727" s="99">
        <v>37</v>
      </c>
      <c r="C4727" s="99" t="s">
        <v>279</v>
      </c>
      <c r="D4727" s="99">
        <v>7560</v>
      </c>
      <c r="E4727" s="99" t="s">
        <v>61</v>
      </c>
      <c r="F4727" s="99">
        <v>7.0000000000000007E-2</v>
      </c>
      <c r="G4727" s="99" t="s">
        <v>287</v>
      </c>
      <c r="H4727" s="99" t="s">
        <v>60</v>
      </c>
      <c r="I4727" s="99" t="s">
        <v>59</v>
      </c>
      <c r="J4727" s="99" t="s">
        <v>264</v>
      </c>
      <c r="K4727" s="99">
        <v>7975</v>
      </c>
      <c r="L4727" s="99">
        <v>12159</v>
      </c>
      <c r="M4727" s="99">
        <v>0.65589275433835004</v>
      </c>
    </row>
    <row r="4728" spans="1:13" x14ac:dyDescent="0.35">
      <c r="A4728" s="99">
        <v>441.4</v>
      </c>
      <c r="B4728" s="99">
        <v>37</v>
      </c>
      <c r="C4728" s="99" t="s">
        <v>279</v>
      </c>
      <c r="D4728" s="99">
        <v>7528</v>
      </c>
      <c r="E4728" s="99" t="s">
        <v>61</v>
      </c>
      <c r="F4728" s="99">
        <v>7.0000000000000007E-2</v>
      </c>
      <c r="G4728" s="99" t="s">
        <v>287</v>
      </c>
      <c r="H4728" s="99" t="s">
        <v>60</v>
      </c>
      <c r="I4728" s="99" t="s">
        <v>59</v>
      </c>
      <c r="J4728" s="99" t="s">
        <v>264</v>
      </c>
      <c r="K4728" s="99">
        <v>7975</v>
      </c>
      <c r="L4728" s="99">
        <v>12159</v>
      </c>
      <c r="M4728" s="99">
        <v>0.65589275433835004</v>
      </c>
    </row>
    <row r="4729" spans="1:13" x14ac:dyDescent="0.35">
      <c r="A4729" s="99">
        <v>444.4</v>
      </c>
      <c r="B4729" s="99">
        <v>37</v>
      </c>
      <c r="C4729" s="99" t="s">
        <v>279</v>
      </c>
      <c r="D4729" s="99">
        <v>7663</v>
      </c>
      <c r="E4729" s="99" t="s">
        <v>61</v>
      </c>
      <c r="F4729" s="99">
        <v>7.0000000000000007E-2</v>
      </c>
      <c r="G4729" s="99" t="s">
        <v>287</v>
      </c>
      <c r="H4729" s="99" t="s">
        <v>60</v>
      </c>
      <c r="I4729" s="99" t="s">
        <v>59</v>
      </c>
      <c r="J4729" s="99" t="s">
        <v>264</v>
      </c>
      <c r="K4729" s="99">
        <v>7975</v>
      </c>
      <c r="L4729" s="99">
        <v>12159</v>
      </c>
      <c r="M4729" s="99">
        <v>0.65589275433835004</v>
      </c>
    </row>
    <row r="4730" spans="1:13" x14ac:dyDescent="0.35">
      <c r="A4730" s="99">
        <v>447.4</v>
      </c>
      <c r="B4730" s="99">
        <v>37</v>
      </c>
      <c r="C4730" s="99" t="s">
        <v>279</v>
      </c>
      <c r="D4730" s="99">
        <v>7661</v>
      </c>
      <c r="E4730" s="99" t="s">
        <v>61</v>
      </c>
      <c r="F4730" s="99">
        <v>7.0000000000000007E-2</v>
      </c>
      <c r="G4730" s="99" t="s">
        <v>287</v>
      </c>
      <c r="H4730" s="99" t="s">
        <v>60</v>
      </c>
      <c r="I4730" s="99" t="s">
        <v>59</v>
      </c>
      <c r="J4730" s="99" t="s">
        <v>264</v>
      </c>
      <c r="K4730" s="99">
        <v>7975</v>
      </c>
      <c r="L4730" s="99">
        <v>12159</v>
      </c>
      <c r="M4730" s="99">
        <v>0.65589275433835004</v>
      </c>
    </row>
    <row r="4731" spans="1:13" x14ac:dyDescent="0.35">
      <c r="A4731" s="99">
        <v>450.4</v>
      </c>
      <c r="B4731" s="99">
        <v>37</v>
      </c>
      <c r="C4731" s="99" t="s">
        <v>279</v>
      </c>
      <c r="D4731" s="99">
        <v>7579</v>
      </c>
      <c r="E4731" s="99" t="s">
        <v>61</v>
      </c>
      <c r="F4731" s="99">
        <v>7.0000000000000007E-2</v>
      </c>
      <c r="G4731" s="99" t="s">
        <v>287</v>
      </c>
      <c r="H4731" s="99" t="s">
        <v>60</v>
      </c>
      <c r="I4731" s="99" t="s">
        <v>59</v>
      </c>
      <c r="J4731" s="99" t="s">
        <v>264</v>
      </c>
      <c r="K4731" s="99">
        <v>7975</v>
      </c>
      <c r="L4731" s="99">
        <v>12159</v>
      </c>
      <c r="M4731" s="99">
        <v>0.65589275433835004</v>
      </c>
    </row>
    <row r="4732" spans="1:13" x14ac:dyDescent="0.35">
      <c r="A4732" s="99">
        <v>453.4</v>
      </c>
      <c r="B4732" s="99">
        <v>37</v>
      </c>
      <c r="C4732" s="99" t="s">
        <v>279</v>
      </c>
      <c r="D4732" s="99">
        <v>7578</v>
      </c>
      <c r="E4732" s="99" t="s">
        <v>61</v>
      </c>
      <c r="F4732" s="99">
        <v>7.0000000000000007E-2</v>
      </c>
      <c r="G4732" s="99" t="s">
        <v>287</v>
      </c>
      <c r="H4732" s="99" t="s">
        <v>60</v>
      </c>
      <c r="I4732" s="99" t="s">
        <v>59</v>
      </c>
      <c r="J4732" s="99" t="s">
        <v>264</v>
      </c>
      <c r="K4732" s="99">
        <v>7975</v>
      </c>
      <c r="L4732" s="99">
        <v>12159</v>
      </c>
      <c r="M4732" s="99">
        <v>0.65589275433835004</v>
      </c>
    </row>
    <row r="4733" spans="1:13" x14ac:dyDescent="0.35">
      <c r="A4733" s="99">
        <v>456.4</v>
      </c>
      <c r="B4733" s="99">
        <v>37</v>
      </c>
      <c r="C4733" s="99" t="s">
        <v>279</v>
      </c>
      <c r="D4733" s="99">
        <v>7641</v>
      </c>
      <c r="E4733" s="99" t="s">
        <v>61</v>
      </c>
      <c r="F4733" s="99">
        <v>7.0000000000000007E-2</v>
      </c>
      <c r="G4733" s="99" t="s">
        <v>287</v>
      </c>
      <c r="H4733" s="99" t="s">
        <v>60</v>
      </c>
      <c r="I4733" s="99" t="s">
        <v>59</v>
      </c>
      <c r="J4733" s="99" t="s">
        <v>264</v>
      </c>
      <c r="K4733" s="99">
        <v>7975</v>
      </c>
      <c r="L4733" s="99">
        <v>12159</v>
      </c>
      <c r="M4733" s="99">
        <v>0.65589275433835004</v>
      </c>
    </row>
    <row r="4734" spans="1:13" x14ac:dyDescent="0.35">
      <c r="A4734" s="99">
        <v>459.4</v>
      </c>
      <c r="B4734" s="99">
        <v>37</v>
      </c>
      <c r="C4734" s="99" t="s">
        <v>279</v>
      </c>
      <c r="D4734" s="99">
        <v>7577</v>
      </c>
      <c r="E4734" s="99" t="s">
        <v>61</v>
      </c>
      <c r="F4734" s="99">
        <v>7.0000000000000007E-2</v>
      </c>
      <c r="G4734" s="99" t="s">
        <v>287</v>
      </c>
      <c r="H4734" s="99" t="s">
        <v>60</v>
      </c>
      <c r="I4734" s="99" t="s">
        <v>59</v>
      </c>
      <c r="J4734" s="99" t="s">
        <v>264</v>
      </c>
      <c r="K4734" s="99">
        <v>7975</v>
      </c>
      <c r="L4734" s="99">
        <v>12159</v>
      </c>
      <c r="M4734" s="99">
        <v>0.65589275433835004</v>
      </c>
    </row>
    <row r="4735" spans="1:13" x14ac:dyDescent="0.35">
      <c r="A4735" s="99">
        <v>462.4</v>
      </c>
      <c r="B4735" s="99">
        <v>37</v>
      </c>
      <c r="C4735" s="99" t="s">
        <v>279</v>
      </c>
      <c r="D4735" s="99">
        <v>7582</v>
      </c>
      <c r="E4735" s="99" t="s">
        <v>61</v>
      </c>
      <c r="F4735" s="99">
        <v>7.0000000000000007E-2</v>
      </c>
      <c r="G4735" s="99" t="s">
        <v>287</v>
      </c>
      <c r="H4735" s="99" t="s">
        <v>60</v>
      </c>
      <c r="I4735" s="99" t="s">
        <v>59</v>
      </c>
      <c r="J4735" s="99" t="s">
        <v>264</v>
      </c>
      <c r="K4735" s="99">
        <v>7975</v>
      </c>
      <c r="L4735" s="99">
        <v>12159</v>
      </c>
      <c r="M4735" s="99">
        <v>0.65589275433835004</v>
      </c>
    </row>
    <row r="4736" spans="1:13" x14ac:dyDescent="0.35">
      <c r="A4736" s="99">
        <v>465.4</v>
      </c>
      <c r="B4736" s="99">
        <v>37</v>
      </c>
      <c r="C4736" s="99" t="s">
        <v>279</v>
      </c>
      <c r="D4736" s="99">
        <v>7606</v>
      </c>
      <c r="E4736" s="99" t="s">
        <v>61</v>
      </c>
      <c r="F4736" s="99">
        <v>7.0000000000000007E-2</v>
      </c>
      <c r="G4736" s="99" t="s">
        <v>287</v>
      </c>
      <c r="H4736" s="99" t="s">
        <v>60</v>
      </c>
      <c r="I4736" s="99" t="s">
        <v>59</v>
      </c>
      <c r="J4736" s="99" t="s">
        <v>264</v>
      </c>
      <c r="K4736" s="99">
        <v>7975</v>
      </c>
      <c r="L4736" s="99">
        <v>12159</v>
      </c>
      <c r="M4736" s="99">
        <v>0.65589275433835004</v>
      </c>
    </row>
    <row r="4737" spans="1:13" x14ac:dyDescent="0.35">
      <c r="A4737" s="99">
        <v>468.4</v>
      </c>
      <c r="B4737" s="99">
        <v>37</v>
      </c>
      <c r="C4737" s="99" t="s">
        <v>279</v>
      </c>
      <c r="D4737" s="99">
        <v>7580</v>
      </c>
      <c r="E4737" s="99" t="s">
        <v>61</v>
      </c>
      <c r="F4737" s="99">
        <v>7.0000000000000007E-2</v>
      </c>
      <c r="G4737" s="99" t="s">
        <v>287</v>
      </c>
      <c r="H4737" s="99" t="s">
        <v>60</v>
      </c>
      <c r="I4737" s="99" t="s">
        <v>59</v>
      </c>
      <c r="J4737" s="99" t="s">
        <v>264</v>
      </c>
      <c r="K4737" s="99">
        <v>7975</v>
      </c>
      <c r="L4737" s="99">
        <v>12159</v>
      </c>
      <c r="M4737" s="99">
        <v>0.65589275433835004</v>
      </c>
    </row>
    <row r="4738" spans="1:13" x14ac:dyDescent="0.35">
      <c r="A4738" s="99">
        <v>471.4</v>
      </c>
      <c r="B4738" s="99">
        <v>37</v>
      </c>
      <c r="C4738" s="99" t="s">
        <v>279</v>
      </c>
      <c r="D4738" s="99">
        <v>7684</v>
      </c>
      <c r="E4738" s="99" t="s">
        <v>61</v>
      </c>
      <c r="F4738" s="99">
        <v>7.0000000000000007E-2</v>
      </c>
      <c r="G4738" s="99" t="s">
        <v>287</v>
      </c>
      <c r="H4738" s="99" t="s">
        <v>60</v>
      </c>
      <c r="I4738" s="99" t="s">
        <v>59</v>
      </c>
      <c r="J4738" s="99" t="s">
        <v>264</v>
      </c>
      <c r="K4738" s="99">
        <v>7975</v>
      </c>
      <c r="L4738" s="99">
        <v>12159</v>
      </c>
      <c r="M4738" s="99">
        <v>0.65589275433835004</v>
      </c>
    </row>
    <row r="4739" spans="1:13" x14ac:dyDescent="0.35">
      <c r="A4739" s="99">
        <v>474.4</v>
      </c>
      <c r="B4739" s="99">
        <v>37</v>
      </c>
      <c r="C4739" s="99" t="s">
        <v>279</v>
      </c>
      <c r="D4739" s="99">
        <v>7656</v>
      </c>
      <c r="E4739" s="99" t="s">
        <v>61</v>
      </c>
      <c r="F4739" s="99">
        <v>7.0000000000000007E-2</v>
      </c>
      <c r="G4739" s="99" t="s">
        <v>287</v>
      </c>
      <c r="H4739" s="99" t="s">
        <v>60</v>
      </c>
      <c r="I4739" s="99" t="s">
        <v>59</v>
      </c>
      <c r="J4739" s="99" t="s">
        <v>264</v>
      </c>
      <c r="K4739" s="99">
        <v>7975</v>
      </c>
      <c r="L4739" s="99">
        <v>12159</v>
      </c>
      <c r="M4739" s="99">
        <v>0.65589275433835004</v>
      </c>
    </row>
    <row r="4740" spans="1:13" x14ac:dyDescent="0.35">
      <c r="A4740" s="99">
        <v>477.4</v>
      </c>
      <c r="B4740" s="99">
        <v>37</v>
      </c>
      <c r="C4740" s="99" t="s">
        <v>279</v>
      </c>
      <c r="D4740" s="99">
        <v>7584</v>
      </c>
      <c r="E4740" s="99" t="s">
        <v>61</v>
      </c>
      <c r="F4740" s="99">
        <v>7.0000000000000007E-2</v>
      </c>
      <c r="G4740" s="99" t="s">
        <v>287</v>
      </c>
      <c r="H4740" s="99" t="s">
        <v>60</v>
      </c>
      <c r="I4740" s="99" t="s">
        <v>59</v>
      </c>
      <c r="J4740" s="99" t="s">
        <v>264</v>
      </c>
      <c r="K4740" s="99">
        <v>7975</v>
      </c>
      <c r="L4740" s="99">
        <v>12159</v>
      </c>
      <c r="M4740" s="99">
        <v>0.65589275433835004</v>
      </c>
    </row>
    <row r="4741" spans="1:13" x14ac:dyDescent="0.35">
      <c r="A4741" s="99">
        <v>480.4</v>
      </c>
      <c r="B4741" s="99">
        <v>37</v>
      </c>
      <c r="C4741" s="99" t="s">
        <v>279</v>
      </c>
      <c r="D4741" s="99">
        <v>7642</v>
      </c>
      <c r="E4741" s="99" t="s">
        <v>61</v>
      </c>
      <c r="F4741" s="99">
        <v>7.0000000000000007E-2</v>
      </c>
      <c r="G4741" s="99" t="s">
        <v>287</v>
      </c>
      <c r="H4741" s="99" t="s">
        <v>60</v>
      </c>
      <c r="I4741" s="99" t="s">
        <v>59</v>
      </c>
      <c r="J4741" s="99" t="s">
        <v>264</v>
      </c>
      <c r="K4741" s="99">
        <v>7975</v>
      </c>
      <c r="L4741" s="99">
        <v>12159</v>
      </c>
      <c r="M4741" s="99">
        <v>0.65589275433835004</v>
      </c>
    </row>
    <row r="4742" spans="1:13" x14ac:dyDescent="0.35">
      <c r="A4742" s="99">
        <v>483.4</v>
      </c>
      <c r="B4742" s="99">
        <v>37</v>
      </c>
      <c r="C4742" s="99" t="s">
        <v>279</v>
      </c>
      <c r="D4742" s="99">
        <v>7641</v>
      </c>
      <c r="E4742" s="99" t="s">
        <v>61</v>
      </c>
      <c r="F4742" s="99">
        <v>7.0000000000000007E-2</v>
      </c>
      <c r="G4742" s="99" t="s">
        <v>287</v>
      </c>
      <c r="H4742" s="99" t="s">
        <v>60</v>
      </c>
      <c r="I4742" s="99" t="s">
        <v>59</v>
      </c>
      <c r="J4742" s="99" t="s">
        <v>264</v>
      </c>
      <c r="K4742" s="99">
        <v>7975</v>
      </c>
      <c r="L4742" s="99">
        <v>12159</v>
      </c>
      <c r="M4742" s="99">
        <v>0.65589275433835004</v>
      </c>
    </row>
    <row r="4743" spans="1:13" x14ac:dyDescent="0.35">
      <c r="A4743" s="99">
        <v>486.4</v>
      </c>
      <c r="B4743" s="99">
        <v>37</v>
      </c>
      <c r="C4743" s="99" t="s">
        <v>279</v>
      </c>
      <c r="D4743" s="99">
        <v>7750</v>
      </c>
      <c r="E4743" s="99" t="s">
        <v>61</v>
      </c>
      <c r="F4743" s="99">
        <v>7.0000000000000007E-2</v>
      </c>
      <c r="G4743" s="99" t="s">
        <v>287</v>
      </c>
      <c r="H4743" s="99" t="s">
        <v>60</v>
      </c>
      <c r="I4743" s="99" t="s">
        <v>59</v>
      </c>
      <c r="J4743" s="99" t="s">
        <v>264</v>
      </c>
      <c r="K4743" s="99">
        <v>7975</v>
      </c>
      <c r="L4743" s="99">
        <v>12159</v>
      </c>
      <c r="M4743" s="99">
        <v>0.65589275433835004</v>
      </c>
    </row>
    <row r="4744" spans="1:13" x14ac:dyDescent="0.35">
      <c r="A4744" s="99">
        <v>489.4</v>
      </c>
      <c r="B4744" s="99">
        <v>37</v>
      </c>
      <c r="C4744" s="99" t="s">
        <v>279</v>
      </c>
      <c r="D4744" s="99">
        <v>7704</v>
      </c>
      <c r="E4744" s="99" t="s">
        <v>61</v>
      </c>
      <c r="F4744" s="99">
        <v>7.0000000000000007E-2</v>
      </c>
      <c r="G4744" s="99" t="s">
        <v>287</v>
      </c>
      <c r="H4744" s="99" t="s">
        <v>60</v>
      </c>
      <c r="I4744" s="99" t="s">
        <v>59</v>
      </c>
      <c r="J4744" s="99" t="s">
        <v>264</v>
      </c>
      <c r="K4744" s="99">
        <v>7975</v>
      </c>
      <c r="L4744" s="99">
        <v>12159</v>
      </c>
      <c r="M4744" s="99">
        <v>0.65589275433835004</v>
      </c>
    </row>
    <row r="4745" spans="1:13" x14ac:dyDescent="0.35">
      <c r="A4745" s="99">
        <v>492.4</v>
      </c>
      <c r="B4745" s="99">
        <v>37</v>
      </c>
      <c r="C4745" s="99" t="s">
        <v>279</v>
      </c>
      <c r="D4745" s="99">
        <v>7701</v>
      </c>
      <c r="E4745" s="99" t="s">
        <v>61</v>
      </c>
      <c r="F4745" s="99">
        <v>7.0000000000000007E-2</v>
      </c>
      <c r="G4745" s="99" t="s">
        <v>287</v>
      </c>
      <c r="H4745" s="99" t="s">
        <v>60</v>
      </c>
      <c r="I4745" s="99" t="s">
        <v>59</v>
      </c>
      <c r="J4745" s="99" t="s">
        <v>264</v>
      </c>
      <c r="K4745" s="99">
        <v>7975</v>
      </c>
      <c r="L4745" s="99">
        <v>12159</v>
      </c>
      <c r="M4745" s="99">
        <v>0.65589275433835004</v>
      </c>
    </row>
    <row r="4746" spans="1:13" x14ac:dyDescent="0.35">
      <c r="A4746" s="99">
        <v>495.4</v>
      </c>
      <c r="B4746" s="99">
        <v>37</v>
      </c>
      <c r="C4746" s="99" t="s">
        <v>279</v>
      </c>
      <c r="D4746" s="99">
        <v>7588</v>
      </c>
      <c r="E4746" s="99" t="s">
        <v>61</v>
      </c>
      <c r="F4746" s="99">
        <v>7.0000000000000007E-2</v>
      </c>
      <c r="G4746" s="99" t="s">
        <v>287</v>
      </c>
      <c r="H4746" s="99" t="s">
        <v>60</v>
      </c>
      <c r="I4746" s="99" t="s">
        <v>59</v>
      </c>
      <c r="J4746" s="99" t="s">
        <v>264</v>
      </c>
      <c r="K4746" s="99">
        <v>7975</v>
      </c>
      <c r="L4746" s="99">
        <v>12159</v>
      </c>
      <c r="M4746" s="99">
        <v>0.65589275433835004</v>
      </c>
    </row>
    <row r="4747" spans="1:13" x14ac:dyDescent="0.35">
      <c r="A4747" s="99">
        <v>498.4</v>
      </c>
      <c r="B4747" s="99">
        <v>37</v>
      </c>
      <c r="C4747" s="99" t="s">
        <v>279</v>
      </c>
      <c r="D4747" s="99">
        <v>7590</v>
      </c>
      <c r="E4747" s="99" t="s">
        <v>61</v>
      </c>
      <c r="F4747" s="99">
        <v>7.0000000000000007E-2</v>
      </c>
      <c r="G4747" s="99" t="s">
        <v>287</v>
      </c>
      <c r="H4747" s="99" t="s">
        <v>60</v>
      </c>
      <c r="I4747" s="99" t="s">
        <v>59</v>
      </c>
      <c r="J4747" s="99" t="s">
        <v>264</v>
      </c>
      <c r="K4747" s="99">
        <v>7975</v>
      </c>
      <c r="L4747" s="99">
        <v>12159</v>
      </c>
      <c r="M4747" s="99">
        <v>0.65589275433835004</v>
      </c>
    </row>
    <row r="4748" spans="1:13" x14ac:dyDescent="0.35">
      <c r="A4748" s="99">
        <v>501.4</v>
      </c>
      <c r="B4748" s="99">
        <v>37</v>
      </c>
      <c r="C4748" s="99" t="s">
        <v>279</v>
      </c>
      <c r="D4748" s="99">
        <v>7624</v>
      </c>
      <c r="E4748" s="99" t="s">
        <v>61</v>
      </c>
      <c r="F4748" s="99">
        <v>7.0000000000000007E-2</v>
      </c>
      <c r="G4748" s="99" t="s">
        <v>287</v>
      </c>
      <c r="H4748" s="99" t="s">
        <v>60</v>
      </c>
      <c r="I4748" s="99" t="s">
        <v>59</v>
      </c>
      <c r="J4748" s="99" t="s">
        <v>264</v>
      </c>
      <c r="K4748" s="99">
        <v>7975</v>
      </c>
      <c r="L4748" s="99">
        <v>12159</v>
      </c>
      <c r="M4748" s="99">
        <v>0.65589275433835004</v>
      </c>
    </row>
    <row r="4749" spans="1:13" x14ac:dyDescent="0.35">
      <c r="A4749" s="99">
        <v>504.4</v>
      </c>
      <c r="B4749" s="99">
        <v>37</v>
      </c>
      <c r="C4749" s="99" t="s">
        <v>279</v>
      </c>
      <c r="D4749" s="99">
        <v>7563</v>
      </c>
      <c r="E4749" s="99" t="s">
        <v>61</v>
      </c>
      <c r="F4749" s="99">
        <v>7.0000000000000007E-2</v>
      </c>
      <c r="G4749" s="99" t="s">
        <v>287</v>
      </c>
      <c r="H4749" s="99" t="s">
        <v>60</v>
      </c>
      <c r="I4749" s="99" t="s">
        <v>59</v>
      </c>
      <c r="J4749" s="99" t="s">
        <v>264</v>
      </c>
      <c r="K4749" s="99">
        <v>7975</v>
      </c>
      <c r="L4749" s="99">
        <v>12159</v>
      </c>
      <c r="M4749" s="99">
        <v>0.65589275433835004</v>
      </c>
    </row>
    <row r="4750" spans="1:13" x14ac:dyDescent="0.35">
      <c r="A4750" s="99">
        <v>507.4</v>
      </c>
      <c r="B4750" s="99">
        <v>37</v>
      </c>
      <c r="C4750" s="99" t="s">
        <v>279</v>
      </c>
      <c r="D4750" s="99">
        <v>7695</v>
      </c>
      <c r="E4750" s="99" t="s">
        <v>61</v>
      </c>
      <c r="F4750" s="99">
        <v>7.0000000000000007E-2</v>
      </c>
      <c r="G4750" s="99" t="s">
        <v>287</v>
      </c>
      <c r="H4750" s="99" t="s">
        <v>60</v>
      </c>
      <c r="I4750" s="99" t="s">
        <v>59</v>
      </c>
      <c r="J4750" s="99" t="s">
        <v>264</v>
      </c>
      <c r="K4750" s="99">
        <v>7975</v>
      </c>
      <c r="L4750" s="99">
        <v>12159</v>
      </c>
      <c r="M4750" s="99">
        <v>0.65589275433835004</v>
      </c>
    </row>
    <row r="4751" spans="1:13" x14ac:dyDescent="0.35">
      <c r="A4751" s="99">
        <v>510.4</v>
      </c>
      <c r="B4751" s="99">
        <v>36.9</v>
      </c>
      <c r="C4751" s="99" t="s">
        <v>279</v>
      </c>
      <c r="D4751" s="99">
        <v>7594</v>
      </c>
      <c r="E4751" s="99" t="s">
        <v>61</v>
      </c>
      <c r="F4751" s="99">
        <v>7.0000000000000007E-2</v>
      </c>
      <c r="G4751" s="99" t="s">
        <v>287</v>
      </c>
      <c r="H4751" s="99" t="s">
        <v>60</v>
      </c>
      <c r="I4751" s="99" t="s">
        <v>59</v>
      </c>
      <c r="J4751" s="99" t="s">
        <v>264</v>
      </c>
      <c r="K4751" s="99">
        <v>7975</v>
      </c>
      <c r="L4751" s="99">
        <v>12159</v>
      </c>
      <c r="M4751" s="99">
        <v>0.65589275433835004</v>
      </c>
    </row>
    <row r="4752" spans="1:13" x14ac:dyDescent="0.35">
      <c r="A4752" s="99">
        <v>513.4</v>
      </c>
      <c r="B4752" s="99">
        <v>37</v>
      </c>
      <c r="C4752" s="99" t="s">
        <v>279</v>
      </c>
      <c r="D4752" s="99">
        <v>7746</v>
      </c>
      <c r="E4752" s="99" t="s">
        <v>61</v>
      </c>
      <c r="F4752" s="99">
        <v>7.0000000000000007E-2</v>
      </c>
      <c r="G4752" s="99" t="s">
        <v>287</v>
      </c>
      <c r="H4752" s="99" t="s">
        <v>60</v>
      </c>
      <c r="I4752" s="99" t="s">
        <v>59</v>
      </c>
      <c r="J4752" s="99" t="s">
        <v>264</v>
      </c>
      <c r="K4752" s="99">
        <v>7975</v>
      </c>
      <c r="L4752" s="99">
        <v>12159</v>
      </c>
      <c r="M4752" s="99">
        <v>0.65589275433835004</v>
      </c>
    </row>
    <row r="4753" spans="1:13" x14ac:dyDescent="0.35">
      <c r="A4753" s="99">
        <v>516.4</v>
      </c>
      <c r="B4753" s="99">
        <v>37</v>
      </c>
      <c r="C4753" s="99" t="s">
        <v>279</v>
      </c>
      <c r="D4753" s="99">
        <v>7687</v>
      </c>
      <c r="E4753" s="99" t="s">
        <v>61</v>
      </c>
      <c r="F4753" s="99">
        <v>7.0000000000000007E-2</v>
      </c>
      <c r="G4753" s="99" t="s">
        <v>287</v>
      </c>
      <c r="H4753" s="99" t="s">
        <v>60</v>
      </c>
      <c r="I4753" s="99" t="s">
        <v>59</v>
      </c>
      <c r="J4753" s="99" t="s">
        <v>264</v>
      </c>
      <c r="K4753" s="99">
        <v>7975</v>
      </c>
      <c r="L4753" s="99">
        <v>12159</v>
      </c>
      <c r="M4753" s="99">
        <v>0.65589275433835004</v>
      </c>
    </row>
    <row r="4754" spans="1:13" x14ac:dyDescent="0.35">
      <c r="A4754" s="99">
        <v>519.4</v>
      </c>
      <c r="B4754" s="99">
        <v>37</v>
      </c>
      <c r="C4754" s="99" t="s">
        <v>279</v>
      </c>
      <c r="D4754" s="99">
        <v>7597</v>
      </c>
      <c r="E4754" s="99" t="s">
        <v>61</v>
      </c>
      <c r="F4754" s="99">
        <v>7.0000000000000007E-2</v>
      </c>
      <c r="G4754" s="99" t="s">
        <v>287</v>
      </c>
      <c r="H4754" s="99" t="s">
        <v>60</v>
      </c>
      <c r="I4754" s="99" t="s">
        <v>59</v>
      </c>
      <c r="J4754" s="99" t="s">
        <v>264</v>
      </c>
      <c r="K4754" s="99">
        <v>7975</v>
      </c>
      <c r="L4754" s="99">
        <v>12159</v>
      </c>
      <c r="M4754" s="99">
        <v>0.65589275433835004</v>
      </c>
    </row>
    <row r="4755" spans="1:13" x14ac:dyDescent="0.35">
      <c r="A4755" s="99">
        <v>522.4</v>
      </c>
      <c r="B4755" s="99">
        <v>37</v>
      </c>
      <c r="C4755" s="99" t="s">
        <v>279</v>
      </c>
      <c r="D4755" s="99">
        <v>7694</v>
      </c>
      <c r="E4755" s="99" t="s">
        <v>61</v>
      </c>
      <c r="F4755" s="99">
        <v>7.0000000000000007E-2</v>
      </c>
      <c r="G4755" s="99" t="s">
        <v>287</v>
      </c>
      <c r="H4755" s="99" t="s">
        <v>60</v>
      </c>
      <c r="I4755" s="99" t="s">
        <v>59</v>
      </c>
      <c r="J4755" s="99" t="s">
        <v>264</v>
      </c>
      <c r="K4755" s="99">
        <v>7975</v>
      </c>
      <c r="L4755" s="99">
        <v>12159</v>
      </c>
      <c r="M4755" s="99">
        <v>0.65589275433835004</v>
      </c>
    </row>
    <row r="4756" spans="1:13" x14ac:dyDescent="0.35">
      <c r="A4756" s="99">
        <v>525.4</v>
      </c>
      <c r="B4756" s="99">
        <v>37</v>
      </c>
      <c r="C4756" s="99" t="s">
        <v>279</v>
      </c>
      <c r="D4756" s="99">
        <v>7588</v>
      </c>
      <c r="E4756" s="99" t="s">
        <v>61</v>
      </c>
      <c r="F4756" s="99">
        <v>7.0000000000000007E-2</v>
      </c>
      <c r="G4756" s="99" t="s">
        <v>287</v>
      </c>
      <c r="H4756" s="99" t="s">
        <v>60</v>
      </c>
      <c r="I4756" s="99" t="s">
        <v>59</v>
      </c>
      <c r="J4756" s="99" t="s">
        <v>264</v>
      </c>
      <c r="K4756" s="99">
        <v>7975</v>
      </c>
      <c r="L4756" s="99">
        <v>12159</v>
      </c>
      <c r="M4756" s="99">
        <v>0.65589275433835004</v>
      </c>
    </row>
    <row r="4757" spans="1:13" x14ac:dyDescent="0.35">
      <c r="A4757" s="99">
        <v>528.4</v>
      </c>
      <c r="B4757" s="99">
        <v>37</v>
      </c>
      <c r="C4757" s="99" t="s">
        <v>279</v>
      </c>
      <c r="D4757" s="99">
        <v>7581</v>
      </c>
      <c r="E4757" s="99" t="s">
        <v>61</v>
      </c>
      <c r="F4757" s="99">
        <v>7.0000000000000007E-2</v>
      </c>
      <c r="G4757" s="99" t="s">
        <v>287</v>
      </c>
      <c r="H4757" s="99" t="s">
        <v>60</v>
      </c>
      <c r="I4757" s="99" t="s">
        <v>59</v>
      </c>
      <c r="J4757" s="99" t="s">
        <v>264</v>
      </c>
      <c r="K4757" s="99">
        <v>7975</v>
      </c>
      <c r="L4757" s="99">
        <v>12159</v>
      </c>
      <c r="M4757" s="99">
        <v>0.65589275433835004</v>
      </c>
    </row>
    <row r="4758" spans="1:13" x14ac:dyDescent="0.35">
      <c r="A4758" s="99">
        <v>531.4</v>
      </c>
      <c r="B4758" s="99">
        <v>37</v>
      </c>
      <c r="C4758" s="99" t="s">
        <v>279</v>
      </c>
      <c r="D4758" s="99">
        <v>7630</v>
      </c>
      <c r="E4758" s="99" t="s">
        <v>61</v>
      </c>
      <c r="F4758" s="99">
        <v>7.0000000000000007E-2</v>
      </c>
      <c r="G4758" s="99" t="s">
        <v>287</v>
      </c>
      <c r="H4758" s="99" t="s">
        <v>60</v>
      </c>
      <c r="I4758" s="99" t="s">
        <v>59</v>
      </c>
      <c r="J4758" s="99" t="s">
        <v>264</v>
      </c>
      <c r="K4758" s="99">
        <v>7975</v>
      </c>
      <c r="L4758" s="99">
        <v>12159</v>
      </c>
      <c r="M4758" s="99">
        <v>0.65589275433835004</v>
      </c>
    </row>
    <row r="4759" spans="1:13" x14ac:dyDescent="0.35">
      <c r="A4759" s="99">
        <v>534.4</v>
      </c>
      <c r="B4759" s="99">
        <v>37</v>
      </c>
      <c r="C4759" s="99" t="s">
        <v>279</v>
      </c>
      <c r="D4759" s="99">
        <v>7603</v>
      </c>
      <c r="E4759" s="99" t="s">
        <v>61</v>
      </c>
      <c r="F4759" s="99">
        <v>7.0000000000000007E-2</v>
      </c>
      <c r="G4759" s="99" t="s">
        <v>287</v>
      </c>
      <c r="H4759" s="99" t="s">
        <v>60</v>
      </c>
      <c r="I4759" s="99" t="s">
        <v>59</v>
      </c>
      <c r="J4759" s="99" t="s">
        <v>264</v>
      </c>
      <c r="K4759" s="99">
        <v>7975</v>
      </c>
      <c r="L4759" s="99">
        <v>12159</v>
      </c>
      <c r="M4759" s="99">
        <v>0.65589275433835004</v>
      </c>
    </row>
    <row r="4760" spans="1:13" x14ac:dyDescent="0.35">
      <c r="A4760" s="99">
        <v>537.4</v>
      </c>
      <c r="B4760" s="99">
        <v>37</v>
      </c>
      <c r="C4760" s="99" t="s">
        <v>279</v>
      </c>
      <c r="D4760" s="99">
        <v>7668</v>
      </c>
      <c r="E4760" s="99" t="s">
        <v>61</v>
      </c>
      <c r="F4760" s="99">
        <v>7.0000000000000007E-2</v>
      </c>
      <c r="G4760" s="99" t="s">
        <v>287</v>
      </c>
      <c r="H4760" s="99" t="s">
        <v>60</v>
      </c>
      <c r="I4760" s="99" t="s">
        <v>59</v>
      </c>
      <c r="J4760" s="99" t="s">
        <v>264</v>
      </c>
      <c r="K4760" s="99">
        <v>7975</v>
      </c>
      <c r="L4760" s="99">
        <v>12159</v>
      </c>
      <c r="M4760" s="99">
        <v>0.65589275433835004</v>
      </c>
    </row>
    <row r="4761" spans="1:13" x14ac:dyDescent="0.35">
      <c r="A4761" s="99">
        <v>540.4</v>
      </c>
      <c r="B4761" s="99">
        <v>37</v>
      </c>
      <c r="C4761" s="99" t="s">
        <v>279</v>
      </c>
      <c r="D4761" s="99">
        <v>7672</v>
      </c>
      <c r="E4761" s="99" t="s">
        <v>61</v>
      </c>
      <c r="F4761" s="99">
        <v>7.0000000000000007E-2</v>
      </c>
      <c r="G4761" s="99" t="s">
        <v>287</v>
      </c>
      <c r="H4761" s="99" t="s">
        <v>60</v>
      </c>
      <c r="I4761" s="99" t="s">
        <v>59</v>
      </c>
      <c r="J4761" s="99" t="s">
        <v>264</v>
      </c>
      <c r="K4761" s="99">
        <v>7975</v>
      </c>
      <c r="L4761" s="99">
        <v>12159</v>
      </c>
      <c r="M4761" s="99">
        <v>0.65589275433835004</v>
      </c>
    </row>
    <row r="4762" spans="1:13" x14ac:dyDescent="0.35">
      <c r="A4762" s="99">
        <v>543.4</v>
      </c>
      <c r="B4762" s="99">
        <v>37</v>
      </c>
      <c r="C4762" s="99" t="s">
        <v>279</v>
      </c>
      <c r="D4762" s="99">
        <v>7710</v>
      </c>
      <c r="E4762" s="99" t="s">
        <v>61</v>
      </c>
      <c r="F4762" s="99">
        <v>7.0000000000000007E-2</v>
      </c>
      <c r="G4762" s="99" t="s">
        <v>287</v>
      </c>
      <c r="H4762" s="99" t="s">
        <v>60</v>
      </c>
      <c r="I4762" s="99" t="s">
        <v>59</v>
      </c>
      <c r="J4762" s="99" t="s">
        <v>264</v>
      </c>
      <c r="K4762" s="99">
        <v>7975</v>
      </c>
      <c r="L4762" s="99">
        <v>12159</v>
      </c>
      <c r="M4762" s="99">
        <v>0.65589275433835004</v>
      </c>
    </row>
    <row r="4763" spans="1:13" x14ac:dyDescent="0.35">
      <c r="A4763" s="99">
        <v>546.4</v>
      </c>
      <c r="B4763" s="99">
        <v>37</v>
      </c>
      <c r="C4763" s="99" t="s">
        <v>279</v>
      </c>
      <c r="D4763" s="99">
        <v>7598</v>
      </c>
      <c r="E4763" s="99" t="s">
        <v>61</v>
      </c>
      <c r="F4763" s="99">
        <v>7.0000000000000007E-2</v>
      </c>
      <c r="G4763" s="99" t="s">
        <v>287</v>
      </c>
      <c r="H4763" s="99" t="s">
        <v>60</v>
      </c>
      <c r="I4763" s="99" t="s">
        <v>59</v>
      </c>
      <c r="J4763" s="99" t="s">
        <v>264</v>
      </c>
      <c r="K4763" s="99">
        <v>7975</v>
      </c>
      <c r="L4763" s="99">
        <v>12159</v>
      </c>
      <c r="M4763" s="99">
        <v>0.65589275433835004</v>
      </c>
    </row>
    <row r="4764" spans="1:13" x14ac:dyDescent="0.35">
      <c r="A4764" s="99">
        <v>549.4</v>
      </c>
      <c r="B4764" s="99">
        <v>37</v>
      </c>
      <c r="C4764" s="99" t="s">
        <v>279</v>
      </c>
      <c r="D4764" s="99">
        <v>7728</v>
      </c>
      <c r="E4764" s="99" t="s">
        <v>61</v>
      </c>
      <c r="F4764" s="99">
        <v>7.0000000000000007E-2</v>
      </c>
      <c r="G4764" s="99" t="s">
        <v>287</v>
      </c>
      <c r="H4764" s="99" t="s">
        <v>60</v>
      </c>
      <c r="I4764" s="99" t="s">
        <v>59</v>
      </c>
      <c r="J4764" s="99" t="s">
        <v>264</v>
      </c>
      <c r="K4764" s="99">
        <v>7975</v>
      </c>
      <c r="L4764" s="99">
        <v>12159</v>
      </c>
      <c r="M4764" s="99">
        <v>0.65589275433835004</v>
      </c>
    </row>
    <row r="4765" spans="1:13" x14ac:dyDescent="0.35">
      <c r="A4765" s="99">
        <v>552.4</v>
      </c>
      <c r="B4765" s="99">
        <v>37</v>
      </c>
      <c r="C4765" s="99" t="s">
        <v>279</v>
      </c>
      <c r="D4765" s="99">
        <v>7638</v>
      </c>
      <c r="E4765" s="99" t="s">
        <v>61</v>
      </c>
      <c r="F4765" s="99">
        <v>7.0000000000000007E-2</v>
      </c>
      <c r="G4765" s="99" t="s">
        <v>287</v>
      </c>
      <c r="H4765" s="99" t="s">
        <v>60</v>
      </c>
      <c r="I4765" s="99" t="s">
        <v>59</v>
      </c>
      <c r="J4765" s="99" t="s">
        <v>264</v>
      </c>
      <c r="K4765" s="99">
        <v>7975</v>
      </c>
      <c r="L4765" s="99">
        <v>12159</v>
      </c>
      <c r="M4765" s="99">
        <v>0.65589275433835004</v>
      </c>
    </row>
    <row r="4766" spans="1:13" x14ac:dyDescent="0.35">
      <c r="A4766" s="99">
        <v>555.4</v>
      </c>
      <c r="B4766" s="99">
        <v>37</v>
      </c>
      <c r="C4766" s="99" t="s">
        <v>279</v>
      </c>
      <c r="D4766" s="99">
        <v>7654</v>
      </c>
      <c r="E4766" s="99" t="s">
        <v>61</v>
      </c>
      <c r="F4766" s="99">
        <v>7.0000000000000007E-2</v>
      </c>
      <c r="G4766" s="99" t="s">
        <v>287</v>
      </c>
      <c r="H4766" s="99" t="s">
        <v>60</v>
      </c>
      <c r="I4766" s="99" t="s">
        <v>59</v>
      </c>
      <c r="J4766" s="99" t="s">
        <v>264</v>
      </c>
      <c r="K4766" s="99">
        <v>7975</v>
      </c>
      <c r="L4766" s="99">
        <v>12159</v>
      </c>
      <c r="M4766" s="99">
        <v>0.65589275433835004</v>
      </c>
    </row>
    <row r="4767" spans="1:13" x14ac:dyDescent="0.35">
      <c r="A4767" s="99">
        <v>558.4</v>
      </c>
      <c r="B4767" s="99">
        <v>37</v>
      </c>
      <c r="C4767" s="99" t="s">
        <v>279</v>
      </c>
      <c r="D4767" s="99">
        <v>7565</v>
      </c>
      <c r="E4767" s="99" t="s">
        <v>61</v>
      </c>
      <c r="F4767" s="99">
        <v>7.0000000000000007E-2</v>
      </c>
      <c r="G4767" s="99" t="s">
        <v>287</v>
      </c>
      <c r="H4767" s="99" t="s">
        <v>60</v>
      </c>
      <c r="I4767" s="99" t="s">
        <v>59</v>
      </c>
      <c r="J4767" s="99" t="s">
        <v>264</v>
      </c>
      <c r="K4767" s="99">
        <v>7975</v>
      </c>
      <c r="L4767" s="99">
        <v>12159</v>
      </c>
      <c r="M4767" s="99">
        <v>0.65589275433835004</v>
      </c>
    </row>
    <row r="4768" spans="1:13" x14ac:dyDescent="0.35">
      <c r="A4768" s="99">
        <v>561.4</v>
      </c>
      <c r="B4768" s="99">
        <v>37</v>
      </c>
      <c r="C4768" s="99" t="s">
        <v>279</v>
      </c>
      <c r="D4768" s="99">
        <v>7559</v>
      </c>
      <c r="E4768" s="99" t="s">
        <v>61</v>
      </c>
      <c r="F4768" s="99">
        <v>7.0000000000000007E-2</v>
      </c>
      <c r="G4768" s="99" t="s">
        <v>287</v>
      </c>
      <c r="H4768" s="99" t="s">
        <v>60</v>
      </c>
      <c r="I4768" s="99" t="s">
        <v>59</v>
      </c>
      <c r="J4768" s="99" t="s">
        <v>264</v>
      </c>
      <c r="K4768" s="99">
        <v>7975</v>
      </c>
      <c r="L4768" s="99">
        <v>12159</v>
      </c>
      <c r="M4768" s="99">
        <v>0.65589275433835004</v>
      </c>
    </row>
    <row r="4769" spans="1:13" x14ac:dyDescent="0.35">
      <c r="A4769" s="99">
        <v>564.4</v>
      </c>
      <c r="B4769" s="99">
        <v>37</v>
      </c>
      <c r="C4769" s="99" t="s">
        <v>279</v>
      </c>
      <c r="D4769" s="99">
        <v>7665</v>
      </c>
      <c r="E4769" s="99" t="s">
        <v>61</v>
      </c>
      <c r="F4769" s="99">
        <v>7.0000000000000007E-2</v>
      </c>
      <c r="G4769" s="99" t="s">
        <v>287</v>
      </c>
      <c r="H4769" s="99" t="s">
        <v>60</v>
      </c>
      <c r="I4769" s="99" t="s">
        <v>59</v>
      </c>
      <c r="J4769" s="99" t="s">
        <v>264</v>
      </c>
      <c r="K4769" s="99">
        <v>7975</v>
      </c>
      <c r="L4769" s="99">
        <v>12159</v>
      </c>
      <c r="M4769" s="99">
        <v>0.65589275433835004</v>
      </c>
    </row>
    <row r="4770" spans="1:13" x14ac:dyDescent="0.35">
      <c r="A4770" s="99">
        <v>567.4</v>
      </c>
      <c r="B4770" s="99">
        <v>37</v>
      </c>
      <c r="C4770" s="99" t="s">
        <v>279</v>
      </c>
      <c r="D4770" s="99">
        <v>7563</v>
      </c>
      <c r="E4770" s="99" t="s">
        <v>61</v>
      </c>
      <c r="F4770" s="99">
        <v>7.0000000000000007E-2</v>
      </c>
      <c r="G4770" s="99" t="s">
        <v>287</v>
      </c>
      <c r="H4770" s="99" t="s">
        <v>60</v>
      </c>
      <c r="I4770" s="99" t="s">
        <v>59</v>
      </c>
      <c r="J4770" s="99" t="s">
        <v>264</v>
      </c>
      <c r="K4770" s="99">
        <v>7975</v>
      </c>
      <c r="L4770" s="99">
        <v>12159</v>
      </c>
      <c r="M4770" s="99">
        <v>0.65589275433835004</v>
      </c>
    </row>
    <row r="4771" spans="1:13" x14ac:dyDescent="0.35">
      <c r="A4771" s="99">
        <v>570.4</v>
      </c>
      <c r="B4771" s="99">
        <v>37</v>
      </c>
      <c r="C4771" s="99" t="s">
        <v>279</v>
      </c>
      <c r="D4771" s="99">
        <v>7574</v>
      </c>
      <c r="E4771" s="99" t="s">
        <v>61</v>
      </c>
      <c r="F4771" s="99">
        <v>7.0000000000000007E-2</v>
      </c>
      <c r="G4771" s="99" t="s">
        <v>287</v>
      </c>
      <c r="H4771" s="99" t="s">
        <v>60</v>
      </c>
      <c r="I4771" s="99" t="s">
        <v>59</v>
      </c>
      <c r="J4771" s="99" t="s">
        <v>264</v>
      </c>
      <c r="K4771" s="99">
        <v>7975</v>
      </c>
      <c r="L4771" s="99">
        <v>12159</v>
      </c>
      <c r="M4771" s="99">
        <v>0.65589275433835004</v>
      </c>
    </row>
    <row r="4772" spans="1:13" x14ac:dyDescent="0.35">
      <c r="A4772" s="99">
        <v>573.4</v>
      </c>
      <c r="B4772" s="99">
        <v>37.1</v>
      </c>
      <c r="C4772" s="99" t="s">
        <v>279</v>
      </c>
      <c r="D4772" s="99">
        <v>7648</v>
      </c>
      <c r="E4772" s="99" t="s">
        <v>61</v>
      </c>
      <c r="F4772" s="99">
        <v>7.0000000000000007E-2</v>
      </c>
      <c r="G4772" s="99" t="s">
        <v>287</v>
      </c>
      <c r="H4772" s="99" t="s">
        <v>60</v>
      </c>
      <c r="I4772" s="99" t="s">
        <v>59</v>
      </c>
      <c r="J4772" s="99" t="s">
        <v>264</v>
      </c>
      <c r="K4772" s="99">
        <v>7975</v>
      </c>
      <c r="L4772" s="99">
        <v>12159</v>
      </c>
      <c r="M4772" s="99">
        <v>0.65589275433835004</v>
      </c>
    </row>
    <row r="4773" spans="1:13" x14ac:dyDescent="0.35">
      <c r="A4773" s="99">
        <v>576.4</v>
      </c>
      <c r="B4773" s="99">
        <v>37</v>
      </c>
      <c r="C4773" s="99" t="s">
        <v>279</v>
      </c>
      <c r="D4773" s="99">
        <v>7651</v>
      </c>
      <c r="E4773" s="99" t="s">
        <v>61</v>
      </c>
      <c r="F4773" s="99">
        <v>7.0000000000000007E-2</v>
      </c>
      <c r="G4773" s="99" t="s">
        <v>287</v>
      </c>
      <c r="H4773" s="99" t="s">
        <v>60</v>
      </c>
      <c r="I4773" s="99" t="s">
        <v>59</v>
      </c>
      <c r="J4773" s="99" t="s">
        <v>264</v>
      </c>
      <c r="K4773" s="99">
        <v>7975</v>
      </c>
      <c r="L4773" s="99">
        <v>12159</v>
      </c>
      <c r="M4773" s="99">
        <v>0.65589275433835004</v>
      </c>
    </row>
    <row r="4774" spans="1:13" x14ac:dyDescent="0.35">
      <c r="A4774" s="99">
        <v>579.4</v>
      </c>
      <c r="B4774" s="99">
        <v>37</v>
      </c>
      <c r="C4774" s="99" t="s">
        <v>279</v>
      </c>
      <c r="D4774" s="99">
        <v>7626</v>
      </c>
      <c r="E4774" s="99" t="s">
        <v>61</v>
      </c>
      <c r="F4774" s="99">
        <v>7.0000000000000007E-2</v>
      </c>
      <c r="G4774" s="99" t="s">
        <v>287</v>
      </c>
      <c r="H4774" s="99" t="s">
        <v>60</v>
      </c>
      <c r="I4774" s="99" t="s">
        <v>59</v>
      </c>
      <c r="J4774" s="99" t="s">
        <v>264</v>
      </c>
      <c r="K4774" s="99">
        <v>7975</v>
      </c>
      <c r="L4774" s="99">
        <v>12159</v>
      </c>
      <c r="M4774" s="99">
        <v>0.65589275433835004</v>
      </c>
    </row>
    <row r="4775" spans="1:13" x14ac:dyDescent="0.35">
      <c r="A4775" s="99">
        <v>582.4</v>
      </c>
      <c r="B4775" s="99">
        <v>37</v>
      </c>
      <c r="C4775" s="99" t="s">
        <v>279</v>
      </c>
      <c r="D4775" s="99">
        <v>7569</v>
      </c>
      <c r="E4775" s="99" t="s">
        <v>61</v>
      </c>
      <c r="F4775" s="99">
        <v>7.0000000000000007E-2</v>
      </c>
      <c r="G4775" s="99" t="s">
        <v>287</v>
      </c>
      <c r="H4775" s="99" t="s">
        <v>60</v>
      </c>
      <c r="I4775" s="99" t="s">
        <v>59</v>
      </c>
      <c r="J4775" s="99" t="s">
        <v>264</v>
      </c>
      <c r="K4775" s="99">
        <v>7975</v>
      </c>
      <c r="L4775" s="99">
        <v>12159</v>
      </c>
      <c r="M4775" s="99">
        <v>0.65589275433835004</v>
      </c>
    </row>
    <row r="4776" spans="1:13" x14ac:dyDescent="0.35">
      <c r="A4776" s="99">
        <v>585.4</v>
      </c>
      <c r="B4776" s="99">
        <v>37</v>
      </c>
      <c r="C4776" s="99" t="s">
        <v>279</v>
      </c>
      <c r="D4776" s="99">
        <v>7666</v>
      </c>
      <c r="E4776" s="99" t="s">
        <v>61</v>
      </c>
      <c r="F4776" s="99">
        <v>7.0000000000000007E-2</v>
      </c>
      <c r="G4776" s="99" t="s">
        <v>287</v>
      </c>
      <c r="H4776" s="99" t="s">
        <v>60</v>
      </c>
      <c r="I4776" s="99" t="s">
        <v>59</v>
      </c>
      <c r="J4776" s="99" t="s">
        <v>264</v>
      </c>
      <c r="K4776" s="99">
        <v>7975</v>
      </c>
      <c r="L4776" s="99">
        <v>12159</v>
      </c>
      <c r="M4776" s="99">
        <v>0.65589275433835004</v>
      </c>
    </row>
    <row r="4777" spans="1:13" x14ac:dyDescent="0.35">
      <c r="A4777" s="99">
        <v>588.4</v>
      </c>
      <c r="B4777" s="99">
        <v>37</v>
      </c>
      <c r="C4777" s="99" t="s">
        <v>279</v>
      </c>
      <c r="D4777" s="99">
        <v>7626</v>
      </c>
      <c r="E4777" s="99" t="s">
        <v>61</v>
      </c>
      <c r="F4777" s="99">
        <v>7.0000000000000007E-2</v>
      </c>
      <c r="G4777" s="99" t="s">
        <v>287</v>
      </c>
      <c r="H4777" s="99" t="s">
        <v>60</v>
      </c>
      <c r="I4777" s="99" t="s">
        <v>59</v>
      </c>
      <c r="J4777" s="99" t="s">
        <v>264</v>
      </c>
      <c r="K4777" s="99">
        <v>7975</v>
      </c>
      <c r="L4777" s="99">
        <v>12159</v>
      </c>
      <c r="M4777" s="99">
        <v>0.65589275433835004</v>
      </c>
    </row>
    <row r="4778" spans="1:13" x14ac:dyDescent="0.35">
      <c r="A4778" s="99">
        <v>591.4</v>
      </c>
      <c r="B4778" s="99">
        <v>37</v>
      </c>
      <c r="C4778" s="99" t="s">
        <v>279</v>
      </c>
      <c r="D4778" s="99">
        <v>7562</v>
      </c>
      <c r="E4778" s="99" t="s">
        <v>61</v>
      </c>
      <c r="F4778" s="99">
        <v>7.0000000000000007E-2</v>
      </c>
      <c r="G4778" s="99" t="s">
        <v>287</v>
      </c>
      <c r="H4778" s="99" t="s">
        <v>60</v>
      </c>
      <c r="I4778" s="99" t="s">
        <v>59</v>
      </c>
      <c r="J4778" s="99" t="s">
        <v>264</v>
      </c>
      <c r="K4778" s="99">
        <v>7975</v>
      </c>
      <c r="L4778" s="99">
        <v>12159</v>
      </c>
      <c r="M4778" s="99">
        <v>0.65589275433835004</v>
      </c>
    </row>
    <row r="4779" spans="1:13" x14ac:dyDescent="0.35">
      <c r="A4779" s="99">
        <v>594.4</v>
      </c>
      <c r="B4779" s="99">
        <v>37</v>
      </c>
      <c r="C4779" s="99" t="s">
        <v>279</v>
      </c>
      <c r="D4779" s="99">
        <v>7625</v>
      </c>
      <c r="E4779" s="99" t="s">
        <v>61</v>
      </c>
      <c r="F4779" s="99">
        <v>7.0000000000000007E-2</v>
      </c>
      <c r="G4779" s="99" t="s">
        <v>287</v>
      </c>
      <c r="H4779" s="99" t="s">
        <v>60</v>
      </c>
      <c r="I4779" s="99" t="s">
        <v>59</v>
      </c>
      <c r="J4779" s="99" t="s">
        <v>264</v>
      </c>
      <c r="K4779" s="99">
        <v>7975</v>
      </c>
      <c r="L4779" s="99">
        <v>12159</v>
      </c>
      <c r="M4779" s="99">
        <v>0.65589275433835004</v>
      </c>
    </row>
    <row r="4780" spans="1:13" x14ac:dyDescent="0.35">
      <c r="A4780" s="99">
        <v>597.4</v>
      </c>
      <c r="B4780" s="99">
        <v>37</v>
      </c>
      <c r="C4780" s="99" t="s">
        <v>279</v>
      </c>
      <c r="D4780" s="99">
        <v>7695</v>
      </c>
      <c r="E4780" s="99" t="s">
        <v>61</v>
      </c>
      <c r="F4780" s="99">
        <v>7.0000000000000007E-2</v>
      </c>
      <c r="G4780" s="99" t="s">
        <v>287</v>
      </c>
      <c r="H4780" s="99" t="s">
        <v>60</v>
      </c>
      <c r="I4780" s="99" t="s">
        <v>59</v>
      </c>
      <c r="J4780" s="99" t="s">
        <v>264</v>
      </c>
      <c r="K4780" s="99">
        <v>7975</v>
      </c>
      <c r="L4780" s="99">
        <v>12159</v>
      </c>
      <c r="M4780" s="99">
        <v>0.65589275433835004</v>
      </c>
    </row>
    <row r="4781" spans="1:13" x14ac:dyDescent="0.35">
      <c r="A4781" s="99">
        <v>600.4</v>
      </c>
      <c r="B4781" s="99">
        <v>37</v>
      </c>
      <c r="C4781" s="99" t="s">
        <v>279</v>
      </c>
      <c r="D4781" s="99">
        <v>7614</v>
      </c>
      <c r="E4781" s="99" t="s">
        <v>61</v>
      </c>
      <c r="F4781" s="99">
        <v>7.0000000000000007E-2</v>
      </c>
      <c r="G4781" s="99" t="s">
        <v>287</v>
      </c>
      <c r="H4781" s="99" t="s">
        <v>60</v>
      </c>
      <c r="I4781" s="99" t="s">
        <v>59</v>
      </c>
      <c r="J4781" s="99" t="s">
        <v>264</v>
      </c>
      <c r="K4781" s="99">
        <v>7975</v>
      </c>
      <c r="L4781" s="99">
        <v>12159</v>
      </c>
      <c r="M4781" s="99">
        <v>0.65589275433835004</v>
      </c>
    </row>
    <row r="4782" spans="1:13" x14ac:dyDescent="0.35">
      <c r="A4782" s="99">
        <v>603.4</v>
      </c>
      <c r="B4782" s="99">
        <v>37</v>
      </c>
      <c r="C4782" s="99" t="s">
        <v>279</v>
      </c>
      <c r="D4782" s="99">
        <v>7542</v>
      </c>
      <c r="E4782" s="99" t="s">
        <v>61</v>
      </c>
      <c r="F4782" s="99">
        <v>7.0000000000000007E-2</v>
      </c>
      <c r="G4782" s="99" t="s">
        <v>287</v>
      </c>
      <c r="H4782" s="99" t="s">
        <v>60</v>
      </c>
      <c r="I4782" s="99" t="s">
        <v>59</v>
      </c>
      <c r="J4782" s="99" t="s">
        <v>264</v>
      </c>
      <c r="K4782" s="99">
        <v>7975</v>
      </c>
      <c r="L4782" s="99">
        <v>12159</v>
      </c>
      <c r="M4782" s="99">
        <v>0.65589275433835004</v>
      </c>
    </row>
    <row r="4783" spans="1:13" x14ac:dyDescent="0.35">
      <c r="A4783" s="99">
        <v>606.4</v>
      </c>
      <c r="B4783" s="99">
        <v>37</v>
      </c>
      <c r="C4783" s="99" t="s">
        <v>279</v>
      </c>
      <c r="D4783" s="99">
        <v>7633</v>
      </c>
      <c r="E4783" s="99" t="s">
        <v>61</v>
      </c>
      <c r="F4783" s="99">
        <v>7.0000000000000007E-2</v>
      </c>
      <c r="G4783" s="99" t="s">
        <v>287</v>
      </c>
      <c r="H4783" s="99" t="s">
        <v>60</v>
      </c>
      <c r="I4783" s="99" t="s">
        <v>59</v>
      </c>
      <c r="J4783" s="99" t="s">
        <v>264</v>
      </c>
      <c r="K4783" s="99">
        <v>7975</v>
      </c>
      <c r="L4783" s="99">
        <v>12159</v>
      </c>
      <c r="M4783" s="99">
        <v>0.65589275433835004</v>
      </c>
    </row>
    <row r="4784" spans="1:13" x14ac:dyDescent="0.35">
      <c r="A4784" s="99">
        <v>609.4</v>
      </c>
      <c r="B4784" s="99">
        <v>37</v>
      </c>
      <c r="C4784" s="99" t="s">
        <v>279</v>
      </c>
      <c r="D4784" s="99">
        <v>7576</v>
      </c>
      <c r="E4784" s="99" t="s">
        <v>61</v>
      </c>
      <c r="F4784" s="99">
        <v>7.0000000000000007E-2</v>
      </c>
      <c r="G4784" s="99" t="s">
        <v>287</v>
      </c>
      <c r="H4784" s="99" t="s">
        <v>60</v>
      </c>
      <c r="I4784" s="99" t="s">
        <v>59</v>
      </c>
      <c r="J4784" s="99" t="s">
        <v>264</v>
      </c>
      <c r="K4784" s="99">
        <v>7975</v>
      </c>
      <c r="L4784" s="99">
        <v>12159</v>
      </c>
      <c r="M4784" s="99">
        <v>0.65589275433835004</v>
      </c>
    </row>
    <row r="4785" spans="1:13" x14ac:dyDescent="0.35">
      <c r="A4785" s="99">
        <v>612.4</v>
      </c>
      <c r="B4785" s="99">
        <v>36.9</v>
      </c>
      <c r="C4785" s="99" t="s">
        <v>279</v>
      </c>
      <c r="D4785" s="99">
        <v>7609</v>
      </c>
      <c r="E4785" s="99" t="s">
        <v>61</v>
      </c>
      <c r="F4785" s="99">
        <v>7.0000000000000007E-2</v>
      </c>
      <c r="G4785" s="99" t="s">
        <v>287</v>
      </c>
      <c r="H4785" s="99" t="s">
        <v>60</v>
      </c>
      <c r="I4785" s="99" t="s">
        <v>59</v>
      </c>
      <c r="J4785" s="99" t="s">
        <v>264</v>
      </c>
      <c r="K4785" s="99">
        <v>7975</v>
      </c>
      <c r="L4785" s="99">
        <v>12159</v>
      </c>
      <c r="M4785" s="99">
        <v>0.65589275433835004</v>
      </c>
    </row>
    <row r="4786" spans="1:13" x14ac:dyDescent="0.35">
      <c r="A4786" s="99">
        <v>615.4</v>
      </c>
      <c r="B4786" s="99">
        <v>37</v>
      </c>
      <c r="C4786" s="99" t="s">
        <v>279</v>
      </c>
      <c r="D4786" s="99">
        <v>7530</v>
      </c>
      <c r="E4786" s="99" t="s">
        <v>61</v>
      </c>
      <c r="F4786" s="99">
        <v>7.0000000000000007E-2</v>
      </c>
      <c r="G4786" s="99" t="s">
        <v>287</v>
      </c>
      <c r="H4786" s="99" t="s">
        <v>60</v>
      </c>
      <c r="I4786" s="99" t="s">
        <v>59</v>
      </c>
      <c r="J4786" s="99" t="s">
        <v>264</v>
      </c>
      <c r="K4786" s="99">
        <v>7975</v>
      </c>
      <c r="L4786" s="99">
        <v>12159</v>
      </c>
      <c r="M4786" s="99">
        <v>0.65589275433835004</v>
      </c>
    </row>
    <row r="4787" spans="1:13" x14ac:dyDescent="0.35">
      <c r="A4787" s="99">
        <v>618.4</v>
      </c>
      <c r="B4787" s="99">
        <v>37</v>
      </c>
      <c r="C4787" s="99" t="s">
        <v>279</v>
      </c>
      <c r="D4787" s="99">
        <v>7671</v>
      </c>
      <c r="E4787" s="99" t="s">
        <v>61</v>
      </c>
      <c r="F4787" s="99">
        <v>7.0000000000000007E-2</v>
      </c>
      <c r="G4787" s="99" t="s">
        <v>287</v>
      </c>
      <c r="H4787" s="99" t="s">
        <v>60</v>
      </c>
      <c r="I4787" s="99" t="s">
        <v>59</v>
      </c>
      <c r="J4787" s="99" t="s">
        <v>264</v>
      </c>
      <c r="K4787" s="99">
        <v>7975</v>
      </c>
      <c r="L4787" s="99">
        <v>12159</v>
      </c>
      <c r="M4787" s="99">
        <v>0.65589275433835004</v>
      </c>
    </row>
    <row r="4788" spans="1:13" x14ac:dyDescent="0.35">
      <c r="A4788" s="99">
        <v>621.4</v>
      </c>
      <c r="B4788" s="99">
        <v>37</v>
      </c>
      <c r="C4788" s="99" t="s">
        <v>279</v>
      </c>
      <c r="D4788" s="99">
        <v>7597</v>
      </c>
      <c r="E4788" s="99" t="s">
        <v>61</v>
      </c>
      <c r="F4788" s="99">
        <v>7.0000000000000007E-2</v>
      </c>
      <c r="G4788" s="99" t="s">
        <v>287</v>
      </c>
      <c r="H4788" s="99" t="s">
        <v>60</v>
      </c>
      <c r="I4788" s="99" t="s">
        <v>59</v>
      </c>
      <c r="J4788" s="99" t="s">
        <v>264</v>
      </c>
      <c r="K4788" s="99">
        <v>7975</v>
      </c>
      <c r="L4788" s="99">
        <v>12159</v>
      </c>
      <c r="M4788" s="99">
        <v>0.65589275433835004</v>
      </c>
    </row>
    <row r="4789" spans="1:13" x14ac:dyDescent="0.35">
      <c r="A4789" s="99">
        <v>624.4</v>
      </c>
      <c r="B4789" s="99">
        <v>37</v>
      </c>
      <c r="C4789" s="99" t="s">
        <v>279</v>
      </c>
      <c r="D4789" s="99">
        <v>7602</v>
      </c>
      <c r="E4789" s="99" t="s">
        <v>61</v>
      </c>
      <c r="F4789" s="99">
        <v>7.0000000000000007E-2</v>
      </c>
      <c r="G4789" s="99" t="s">
        <v>287</v>
      </c>
      <c r="H4789" s="99" t="s">
        <v>60</v>
      </c>
      <c r="I4789" s="99" t="s">
        <v>59</v>
      </c>
      <c r="J4789" s="99" t="s">
        <v>264</v>
      </c>
      <c r="K4789" s="99">
        <v>7975</v>
      </c>
      <c r="L4789" s="99">
        <v>12159</v>
      </c>
      <c r="M4789" s="99">
        <v>0.65589275433835004</v>
      </c>
    </row>
    <row r="4790" spans="1:13" x14ac:dyDescent="0.35">
      <c r="A4790" s="99">
        <v>627.4</v>
      </c>
      <c r="B4790" s="99">
        <v>37</v>
      </c>
      <c r="C4790" s="99" t="s">
        <v>279</v>
      </c>
      <c r="D4790" s="99">
        <v>7588</v>
      </c>
      <c r="E4790" s="99" t="s">
        <v>61</v>
      </c>
      <c r="F4790" s="99">
        <v>7.0000000000000007E-2</v>
      </c>
      <c r="G4790" s="99" t="s">
        <v>287</v>
      </c>
      <c r="H4790" s="99" t="s">
        <v>60</v>
      </c>
      <c r="I4790" s="99" t="s">
        <v>59</v>
      </c>
      <c r="J4790" s="99" t="s">
        <v>264</v>
      </c>
      <c r="K4790" s="99">
        <v>7975</v>
      </c>
      <c r="L4790" s="99">
        <v>12159</v>
      </c>
      <c r="M4790" s="99">
        <v>0.65589275433835004</v>
      </c>
    </row>
    <row r="4791" spans="1:13" x14ac:dyDescent="0.35">
      <c r="A4791" s="99">
        <v>630.4</v>
      </c>
      <c r="B4791" s="99">
        <v>37</v>
      </c>
      <c r="C4791" s="99" t="s">
        <v>279</v>
      </c>
      <c r="D4791" s="99">
        <v>7589</v>
      </c>
      <c r="E4791" s="99" t="s">
        <v>61</v>
      </c>
      <c r="F4791" s="99">
        <v>7.0000000000000007E-2</v>
      </c>
      <c r="G4791" s="99" t="s">
        <v>287</v>
      </c>
      <c r="H4791" s="99" t="s">
        <v>60</v>
      </c>
      <c r="I4791" s="99" t="s">
        <v>59</v>
      </c>
      <c r="J4791" s="99" t="s">
        <v>264</v>
      </c>
      <c r="K4791" s="99">
        <v>7975</v>
      </c>
      <c r="L4791" s="99">
        <v>12159</v>
      </c>
      <c r="M4791" s="99">
        <v>0.65589275433835004</v>
      </c>
    </row>
    <row r="4792" spans="1:13" x14ac:dyDescent="0.35">
      <c r="A4792" s="99">
        <v>633.4</v>
      </c>
      <c r="B4792" s="99">
        <v>37</v>
      </c>
      <c r="C4792" s="99" t="s">
        <v>279</v>
      </c>
      <c r="D4792" s="99">
        <v>7530</v>
      </c>
      <c r="E4792" s="99" t="s">
        <v>61</v>
      </c>
      <c r="F4792" s="99">
        <v>7.0000000000000007E-2</v>
      </c>
      <c r="G4792" s="99" t="s">
        <v>287</v>
      </c>
      <c r="H4792" s="99" t="s">
        <v>60</v>
      </c>
      <c r="I4792" s="99" t="s">
        <v>59</v>
      </c>
      <c r="J4792" s="99" t="s">
        <v>264</v>
      </c>
      <c r="K4792" s="99">
        <v>7975</v>
      </c>
      <c r="L4792" s="99">
        <v>12159</v>
      </c>
      <c r="M4792" s="99">
        <v>0.65589275433835004</v>
      </c>
    </row>
    <row r="4793" spans="1:13" x14ac:dyDescent="0.35">
      <c r="A4793" s="99">
        <v>636.4</v>
      </c>
      <c r="B4793" s="99">
        <v>37</v>
      </c>
      <c r="C4793" s="99" t="s">
        <v>279</v>
      </c>
      <c r="D4793" s="99">
        <v>7586</v>
      </c>
      <c r="E4793" s="99" t="s">
        <v>61</v>
      </c>
      <c r="F4793" s="99">
        <v>7.0000000000000007E-2</v>
      </c>
      <c r="G4793" s="99" t="s">
        <v>287</v>
      </c>
      <c r="H4793" s="99" t="s">
        <v>60</v>
      </c>
      <c r="I4793" s="99" t="s">
        <v>59</v>
      </c>
      <c r="J4793" s="99" t="s">
        <v>264</v>
      </c>
      <c r="K4793" s="99">
        <v>7975</v>
      </c>
      <c r="L4793" s="99">
        <v>12159</v>
      </c>
      <c r="M4793" s="99">
        <v>0.65589275433835004</v>
      </c>
    </row>
    <row r="4794" spans="1:13" x14ac:dyDescent="0.35">
      <c r="A4794" s="99">
        <v>639.4</v>
      </c>
      <c r="B4794" s="99">
        <v>37</v>
      </c>
      <c r="C4794" s="99" t="s">
        <v>279</v>
      </c>
      <c r="D4794" s="99">
        <v>7478</v>
      </c>
      <c r="E4794" s="99" t="s">
        <v>61</v>
      </c>
      <c r="F4794" s="99">
        <v>7.0000000000000007E-2</v>
      </c>
      <c r="G4794" s="99" t="s">
        <v>287</v>
      </c>
      <c r="H4794" s="99" t="s">
        <v>60</v>
      </c>
      <c r="I4794" s="99" t="s">
        <v>59</v>
      </c>
      <c r="J4794" s="99" t="s">
        <v>264</v>
      </c>
      <c r="K4794" s="99">
        <v>7975</v>
      </c>
      <c r="L4794" s="99">
        <v>12159</v>
      </c>
      <c r="M4794" s="99">
        <v>0.65589275433835004</v>
      </c>
    </row>
    <row r="4795" spans="1:13" x14ac:dyDescent="0.35">
      <c r="A4795" s="99">
        <v>642.4</v>
      </c>
      <c r="B4795" s="99">
        <v>37</v>
      </c>
      <c r="C4795" s="99" t="s">
        <v>279</v>
      </c>
      <c r="D4795" s="99">
        <v>7613</v>
      </c>
      <c r="E4795" s="99" t="s">
        <v>61</v>
      </c>
      <c r="F4795" s="99">
        <v>7.0000000000000007E-2</v>
      </c>
      <c r="G4795" s="99" t="s">
        <v>287</v>
      </c>
      <c r="H4795" s="99" t="s">
        <v>60</v>
      </c>
      <c r="I4795" s="99" t="s">
        <v>59</v>
      </c>
      <c r="J4795" s="99" t="s">
        <v>264</v>
      </c>
      <c r="K4795" s="99">
        <v>7975</v>
      </c>
      <c r="L4795" s="99">
        <v>12159</v>
      </c>
      <c r="M4795" s="99">
        <v>0.65589275433835004</v>
      </c>
    </row>
    <row r="4796" spans="1:13" x14ac:dyDescent="0.35">
      <c r="A4796" s="99">
        <v>645.4</v>
      </c>
      <c r="B4796" s="99">
        <v>37</v>
      </c>
      <c r="C4796" s="99" t="s">
        <v>279</v>
      </c>
      <c r="D4796" s="99">
        <v>7576</v>
      </c>
      <c r="E4796" s="99" t="s">
        <v>61</v>
      </c>
      <c r="F4796" s="99">
        <v>7.0000000000000007E-2</v>
      </c>
      <c r="G4796" s="99" t="s">
        <v>287</v>
      </c>
      <c r="H4796" s="99" t="s">
        <v>60</v>
      </c>
      <c r="I4796" s="99" t="s">
        <v>59</v>
      </c>
      <c r="J4796" s="99" t="s">
        <v>264</v>
      </c>
      <c r="K4796" s="99">
        <v>7975</v>
      </c>
      <c r="L4796" s="99">
        <v>12159</v>
      </c>
      <c r="M4796" s="99">
        <v>0.65589275433835004</v>
      </c>
    </row>
    <row r="4797" spans="1:13" x14ac:dyDescent="0.35">
      <c r="A4797" s="99">
        <v>648.4</v>
      </c>
      <c r="B4797" s="99">
        <v>37.1</v>
      </c>
      <c r="C4797" s="99" t="s">
        <v>279</v>
      </c>
      <c r="D4797" s="99">
        <v>7629</v>
      </c>
      <c r="E4797" s="99" t="s">
        <v>61</v>
      </c>
      <c r="F4797" s="99">
        <v>7.0000000000000007E-2</v>
      </c>
      <c r="G4797" s="99" t="s">
        <v>287</v>
      </c>
      <c r="H4797" s="99" t="s">
        <v>60</v>
      </c>
      <c r="I4797" s="99" t="s">
        <v>59</v>
      </c>
      <c r="J4797" s="99" t="s">
        <v>264</v>
      </c>
      <c r="K4797" s="99">
        <v>7975</v>
      </c>
      <c r="L4797" s="99">
        <v>12159</v>
      </c>
      <c r="M4797" s="99">
        <v>0.65589275433835004</v>
      </c>
    </row>
    <row r="4798" spans="1:13" x14ac:dyDescent="0.35">
      <c r="A4798" s="99">
        <v>651.4</v>
      </c>
      <c r="B4798" s="99">
        <v>37</v>
      </c>
      <c r="C4798" s="99" t="s">
        <v>279</v>
      </c>
      <c r="D4798" s="99">
        <v>7580</v>
      </c>
      <c r="E4798" s="99" t="s">
        <v>61</v>
      </c>
      <c r="F4798" s="99">
        <v>7.0000000000000007E-2</v>
      </c>
      <c r="G4798" s="99" t="s">
        <v>287</v>
      </c>
      <c r="H4798" s="99" t="s">
        <v>60</v>
      </c>
      <c r="I4798" s="99" t="s">
        <v>59</v>
      </c>
      <c r="J4798" s="99" t="s">
        <v>264</v>
      </c>
      <c r="K4798" s="99">
        <v>7975</v>
      </c>
      <c r="L4798" s="99">
        <v>12159</v>
      </c>
      <c r="M4798" s="99">
        <v>0.65589275433835004</v>
      </c>
    </row>
    <row r="4799" spans="1:13" x14ac:dyDescent="0.35">
      <c r="A4799" s="99">
        <v>654.4</v>
      </c>
      <c r="B4799" s="99">
        <v>37</v>
      </c>
      <c r="C4799" s="99" t="s">
        <v>279</v>
      </c>
      <c r="D4799" s="99">
        <v>7489</v>
      </c>
      <c r="E4799" s="99" t="s">
        <v>61</v>
      </c>
      <c r="F4799" s="99">
        <v>7.0000000000000007E-2</v>
      </c>
      <c r="G4799" s="99" t="s">
        <v>287</v>
      </c>
      <c r="H4799" s="99" t="s">
        <v>60</v>
      </c>
      <c r="I4799" s="99" t="s">
        <v>59</v>
      </c>
      <c r="J4799" s="99" t="s">
        <v>264</v>
      </c>
      <c r="K4799" s="99">
        <v>7975</v>
      </c>
      <c r="L4799" s="99">
        <v>12159</v>
      </c>
      <c r="M4799" s="99">
        <v>0.65589275433835004</v>
      </c>
    </row>
    <row r="4800" spans="1:13" x14ac:dyDescent="0.35">
      <c r="A4800" s="99">
        <v>657.4</v>
      </c>
      <c r="B4800" s="99">
        <v>37</v>
      </c>
      <c r="C4800" s="99" t="s">
        <v>279</v>
      </c>
      <c r="D4800" s="99">
        <v>7583</v>
      </c>
      <c r="E4800" s="99" t="s">
        <v>61</v>
      </c>
      <c r="F4800" s="99">
        <v>7.0000000000000007E-2</v>
      </c>
      <c r="G4800" s="99" t="s">
        <v>287</v>
      </c>
      <c r="H4800" s="99" t="s">
        <v>60</v>
      </c>
      <c r="I4800" s="99" t="s">
        <v>59</v>
      </c>
      <c r="J4800" s="99" t="s">
        <v>264</v>
      </c>
      <c r="K4800" s="99">
        <v>7975</v>
      </c>
      <c r="L4800" s="99">
        <v>12159</v>
      </c>
      <c r="M4800" s="99">
        <v>0.65589275433835004</v>
      </c>
    </row>
    <row r="4801" spans="1:13" x14ac:dyDescent="0.35">
      <c r="A4801" s="99">
        <v>660.4</v>
      </c>
      <c r="B4801" s="99">
        <v>37</v>
      </c>
      <c r="C4801" s="99" t="s">
        <v>279</v>
      </c>
      <c r="D4801" s="99">
        <v>7518</v>
      </c>
      <c r="E4801" s="99" t="s">
        <v>61</v>
      </c>
      <c r="F4801" s="99">
        <v>7.0000000000000007E-2</v>
      </c>
      <c r="G4801" s="99" t="s">
        <v>287</v>
      </c>
      <c r="H4801" s="99" t="s">
        <v>60</v>
      </c>
      <c r="I4801" s="99" t="s">
        <v>59</v>
      </c>
      <c r="J4801" s="99" t="s">
        <v>264</v>
      </c>
      <c r="K4801" s="99">
        <v>7975</v>
      </c>
      <c r="L4801" s="99">
        <v>12159</v>
      </c>
      <c r="M4801" s="99">
        <v>0.65589275433835004</v>
      </c>
    </row>
    <row r="4802" spans="1:13" x14ac:dyDescent="0.35">
      <c r="A4802" s="99">
        <v>663.4</v>
      </c>
      <c r="B4802" s="99">
        <v>37</v>
      </c>
      <c r="C4802" s="99" t="s">
        <v>279</v>
      </c>
      <c r="D4802" s="99">
        <v>7546</v>
      </c>
      <c r="E4802" s="99" t="s">
        <v>61</v>
      </c>
      <c r="F4802" s="99">
        <v>7.0000000000000007E-2</v>
      </c>
      <c r="G4802" s="99" t="s">
        <v>287</v>
      </c>
      <c r="H4802" s="99" t="s">
        <v>60</v>
      </c>
      <c r="I4802" s="99" t="s">
        <v>59</v>
      </c>
      <c r="J4802" s="99" t="s">
        <v>264</v>
      </c>
      <c r="K4802" s="99">
        <v>7975</v>
      </c>
      <c r="L4802" s="99">
        <v>12159</v>
      </c>
      <c r="M4802" s="99">
        <v>0.65589275433835004</v>
      </c>
    </row>
    <row r="4803" spans="1:13" x14ac:dyDescent="0.35">
      <c r="A4803" s="99">
        <v>666.4</v>
      </c>
      <c r="B4803" s="99">
        <v>37</v>
      </c>
      <c r="C4803" s="99" t="s">
        <v>279</v>
      </c>
      <c r="D4803" s="99">
        <v>7548</v>
      </c>
      <c r="E4803" s="99" t="s">
        <v>61</v>
      </c>
      <c r="F4803" s="99">
        <v>7.0000000000000007E-2</v>
      </c>
      <c r="G4803" s="99" t="s">
        <v>287</v>
      </c>
      <c r="H4803" s="99" t="s">
        <v>60</v>
      </c>
      <c r="I4803" s="99" t="s">
        <v>59</v>
      </c>
      <c r="J4803" s="99" t="s">
        <v>264</v>
      </c>
      <c r="K4803" s="99">
        <v>7975</v>
      </c>
      <c r="L4803" s="99">
        <v>12159</v>
      </c>
      <c r="M4803" s="99">
        <v>0.65589275433835004</v>
      </c>
    </row>
    <row r="4804" spans="1:13" x14ac:dyDescent="0.35">
      <c r="A4804" s="99">
        <v>669.4</v>
      </c>
      <c r="B4804" s="99">
        <v>37</v>
      </c>
      <c r="C4804" s="99" t="s">
        <v>279</v>
      </c>
      <c r="D4804" s="99">
        <v>7537</v>
      </c>
      <c r="E4804" s="99" t="s">
        <v>61</v>
      </c>
      <c r="F4804" s="99">
        <v>7.0000000000000007E-2</v>
      </c>
      <c r="G4804" s="99" t="s">
        <v>287</v>
      </c>
      <c r="H4804" s="99" t="s">
        <v>60</v>
      </c>
      <c r="I4804" s="99" t="s">
        <v>59</v>
      </c>
      <c r="J4804" s="99" t="s">
        <v>264</v>
      </c>
      <c r="K4804" s="99">
        <v>7975</v>
      </c>
      <c r="L4804" s="99">
        <v>12159</v>
      </c>
      <c r="M4804" s="99">
        <v>0.65589275433835004</v>
      </c>
    </row>
    <row r="4805" spans="1:13" x14ac:dyDescent="0.35">
      <c r="A4805" s="99">
        <v>672.4</v>
      </c>
      <c r="B4805" s="99">
        <v>37</v>
      </c>
      <c r="C4805" s="99" t="s">
        <v>279</v>
      </c>
      <c r="D4805" s="99">
        <v>7592</v>
      </c>
      <c r="E4805" s="99" t="s">
        <v>61</v>
      </c>
      <c r="F4805" s="99">
        <v>7.0000000000000007E-2</v>
      </c>
      <c r="G4805" s="99" t="s">
        <v>287</v>
      </c>
      <c r="H4805" s="99" t="s">
        <v>60</v>
      </c>
      <c r="I4805" s="99" t="s">
        <v>59</v>
      </c>
      <c r="J4805" s="99" t="s">
        <v>264</v>
      </c>
      <c r="K4805" s="99">
        <v>7975</v>
      </c>
      <c r="L4805" s="99">
        <v>12159</v>
      </c>
      <c r="M4805" s="99">
        <v>0.65589275433835004</v>
      </c>
    </row>
    <row r="4806" spans="1:13" x14ac:dyDescent="0.35">
      <c r="A4806" s="99">
        <v>675.4</v>
      </c>
      <c r="B4806" s="99">
        <v>37</v>
      </c>
      <c r="C4806" s="99" t="s">
        <v>279</v>
      </c>
      <c r="D4806" s="99">
        <v>7571</v>
      </c>
      <c r="E4806" s="99" t="s">
        <v>61</v>
      </c>
      <c r="F4806" s="99">
        <v>7.0000000000000007E-2</v>
      </c>
      <c r="G4806" s="99" t="s">
        <v>287</v>
      </c>
      <c r="H4806" s="99" t="s">
        <v>60</v>
      </c>
      <c r="I4806" s="99" t="s">
        <v>59</v>
      </c>
      <c r="J4806" s="99" t="s">
        <v>264</v>
      </c>
      <c r="K4806" s="99">
        <v>7975</v>
      </c>
      <c r="L4806" s="99">
        <v>12159</v>
      </c>
      <c r="M4806" s="99">
        <v>0.65589275433835004</v>
      </c>
    </row>
    <row r="4807" spans="1:13" x14ac:dyDescent="0.35">
      <c r="A4807" s="99">
        <v>678.4</v>
      </c>
      <c r="B4807" s="99">
        <v>37</v>
      </c>
      <c r="C4807" s="99" t="s">
        <v>279</v>
      </c>
      <c r="D4807" s="99">
        <v>7631</v>
      </c>
      <c r="E4807" s="99" t="s">
        <v>61</v>
      </c>
      <c r="F4807" s="99">
        <v>7.0000000000000007E-2</v>
      </c>
      <c r="G4807" s="99" t="s">
        <v>287</v>
      </c>
      <c r="H4807" s="99" t="s">
        <v>60</v>
      </c>
      <c r="I4807" s="99" t="s">
        <v>59</v>
      </c>
      <c r="J4807" s="99" t="s">
        <v>264</v>
      </c>
      <c r="K4807" s="99">
        <v>7975</v>
      </c>
      <c r="L4807" s="99">
        <v>12159</v>
      </c>
      <c r="M4807" s="99">
        <v>0.65589275433835004</v>
      </c>
    </row>
    <row r="4808" spans="1:13" x14ac:dyDescent="0.35">
      <c r="A4808" s="99">
        <v>681.4</v>
      </c>
      <c r="B4808" s="99">
        <v>37</v>
      </c>
      <c r="C4808" s="99" t="s">
        <v>279</v>
      </c>
      <c r="D4808" s="99">
        <v>7498</v>
      </c>
      <c r="E4808" s="99" t="s">
        <v>61</v>
      </c>
      <c r="F4808" s="99">
        <v>7.0000000000000007E-2</v>
      </c>
      <c r="G4808" s="99" t="s">
        <v>287</v>
      </c>
      <c r="H4808" s="99" t="s">
        <v>60</v>
      </c>
      <c r="I4808" s="99" t="s">
        <v>59</v>
      </c>
      <c r="J4808" s="99" t="s">
        <v>264</v>
      </c>
      <c r="K4808" s="99">
        <v>7975</v>
      </c>
      <c r="L4808" s="99">
        <v>12159</v>
      </c>
      <c r="M4808" s="99">
        <v>0.65589275433835004</v>
      </c>
    </row>
    <row r="4809" spans="1:13" x14ac:dyDescent="0.35">
      <c r="A4809" s="99">
        <v>684.4</v>
      </c>
      <c r="B4809" s="99">
        <v>37</v>
      </c>
      <c r="C4809" s="99" t="s">
        <v>279</v>
      </c>
      <c r="D4809" s="99">
        <v>7567</v>
      </c>
      <c r="E4809" s="99" t="s">
        <v>61</v>
      </c>
      <c r="F4809" s="99">
        <v>7.0000000000000007E-2</v>
      </c>
      <c r="G4809" s="99" t="s">
        <v>287</v>
      </c>
      <c r="H4809" s="99" t="s">
        <v>60</v>
      </c>
      <c r="I4809" s="99" t="s">
        <v>59</v>
      </c>
      <c r="J4809" s="99" t="s">
        <v>264</v>
      </c>
      <c r="K4809" s="99">
        <v>7975</v>
      </c>
      <c r="L4809" s="99">
        <v>12159</v>
      </c>
      <c r="M4809" s="99">
        <v>0.65589275433835004</v>
      </c>
    </row>
    <row r="4810" spans="1:13" x14ac:dyDescent="0.35">
      <c r="A4810" s="99">
        <v>687.4</v>
      </c>
      <c r="B4810" s="99">
        <v>37</v>
      </c>
      <c r="C4810" s="99" t="s">
        <v>279</v>
      </c>
      <c r="D4810" s="99">
        <v>7547</v>
      </c>
      <c r="E4810" s="99" t="s">
        <v>61</v>
      </c>
      <c r="F4810" s="99">
        <v>7.0000000000000007E-2</v>
      </c>
      <c r="G4810" s="99" t="s">
        <v>287</v>
      </c>
      <c r="H4810" s="99" t="s">
        <v>60</v>
      </c>
      <c r="I4810" s="99" t="s">
        <v>59</v>
      </c>
      <c r="J4810" s="99" t="s">
        <v>264</v>
      </c>
      <c r="K4810" s="99">
        <v>7975</v>
      </c>
      <c r="L4810" s="99">
        <v>12159</v>
      </c>
      <c r="M4810" s="99">
        <v>0.65589275433835004</v>
      </c>
    </row>
    <row r="4811" spans="1:13" x14ac:dyDescent="0.35">
      <c r="A4811" s="99">
        <v>690.4</v>
      </c>
      <c r="B4811" s="99">
        <v>37</v>
      </c>
      <c r="C4811" s="99" t="s">
        <v>279</v>
      </c>
      <c r="D4811" s="99">
        <v>7576</v>
      </c>
      <c r="E4811" s="99" t="s">
        <v>61</v>
      </c>
      <c r="F4811" s="99">
        <v>7.0000000000000007E-2</v>
      </c>
      <c r="G4811" s="99" t="s">
        <v>287</v>
      </c>
      <c r="H4811" s="99" t="s">
        <v>60</v>
      </c>
      <c r="I4811" s="99" t="s">
        <v>59</v>
      </c>
      <c r="J4811" s="99" t="s">
        <v>264</v>
      </c>
      <c r="K4811" s="99">
        <v>7975</v>
      </c>
      <c r="L4811" s="99">
        <v>12159</v>
      </c>
      <c r="M4811" s="99">
        <v>0.65589275433835004</v>
      </c>
    </row>
    <row r="4812" spans="1:13" x14ac:dyDescent="0.35">
      <c r="A4812" s="99">
        <v>693.4</v>
      </c>
      <c r="B4812" s="99">
        <v>36.9</v>
      </c>
      <c r="C4812" s="99" t="s">
        <v>279</v>
      </c>
      <c r="D4812" s="99">
        <v>7605</v>
      </c>
      <c r="E4812" s="99" t="s">
        <v>61</v>
      </c>
      <c r="F4812" s="99">
        <v>7.0000000000000007E-2</v>
      </c>
      <c r="G4812" s="99" t="s">
        <v>287</v>
      </c>
      <c r="H4812" s="99" t="s">
        <v>60</v>
      </c>
      <c r="I4812" s="99" t="s">
        <v>59</v>
      </c>
      <c r="J4812" s="99" t="s">
        <v>264</v>
      </c>
      <c r="K4812" s="99">
        <v>7975</v>
      </c>
      <c r="L4812" s="99">
        <v>12159</v>
      </c>
      <c r="M4812" s="99">
        <v>0.65589275433835004</v>
      </c>
    </row>
    <row r="4813" spans="1:13" x14ac:dyDescent="0.35">
      <c r="A4813" s="99">
        <v>696.4</v>
      </c>
      <c r="B4813" s="99">
        <v>37</v>
      </c>
      <c r="C4813" s="99" t="s">
        <v>279</v>
      </c>
      <c r="D4813" s="99">
        <v>7551</v>
      </c>
      <c r="E4813" s="99" t="s">
        <v>61</v>
      </c>
      <c r="F4813" s="99">
        <v>7.0000000000000007E-2</v>
      </c>
      <c r="G4813" s="99" t="s">
        <v>287</v>
      </c>
      <c r="H4813" s="99" t="s">
        <v>60</v>
      </c>
      <c r="I4813" s="99" t="s">
        <v>59</v>
      </c>
      <c r="J4813" s="99" t="s">
        <v>264</v>
      </c>
      <c r="K4813" s="99">
        <v>7975</v>
      </c>
      <c r="L4813" s="99">
        <v>12159</v>
      </c>
      <c r="M4813" s="99">
        <v>0.65589275433835004</v>
      </c>
    </row>
    <row r="4814" spans="1:13" x14ac:dyDescent="0.35">
      <c r="A4814" s="99">
        <v>699.4</v>
      </c>
      <c r="B4814" s="99">
        <v>37</v>
      </c>
      <c r="C4814" s="99" t="s">
        <v>279</v>
      </c>
      <c r="D4814" s="99">
        <v>7613</v>
      </c>
      <c r="E4814" s="99" t="s">
        <v>61</v>
      </c>
      <c r="F4814" s="99">
        <v>7.0000000000000007E-2</v>
      </c>
      <c r="G4814" s="99" t="s">
        <v>287</v>
      </c>
      <c r="H4814" s="99" t="s">
        <v>60</v>
      </c>
      <c r="I4814" s="99" t="s">
        <v>59</v>
      </c>
      <c r="J4814" s="99" t="s">
        <v>264</v>
      </c>
      <c r="K4814" s="99">
        <v>7975</v>
      </c>
      <c r="L4814" s="99">
        <v>12159</v>
      </c>
      <c r="M4814" s="99">
        <v>0.65589275433835004</v>
      </c>
    </row>
    <row r="4815" spans="1:13" x14ac:dyDescent="0.35">
      <c r="A4815" s="99">
        <v>702.4</v>
      </c>
      <c r="B4815" s="99">
        <v>37</v>
      </c>
      <c r="C4815" s="99" t="s">
        <v>279</v>
      </c>
      <c r="D4815" s="99">
        <v>7638</v>
      </c>
      <c r="E4815" s="99" t="s">
        <v>61</v>
      </c>
      <c r="F4815" s="99">
        <v>7.0000000000000007E-2</v>
      </c>
      <c r="G4815" s="99" t="s">
        <v>287</v>
      </c>
      <c r="H4815" s="99" t="s">
        <v>60</v>
      </c>
      <c r="I4815" s="99" t="s">
        <v>59</v>
      </c>
      <c r="J4815" s="99" t="s">
        <v>264</v>
      </c>
      <c r="K4815" s="99">
        <v>7975</v>
      </c>
      <c r="L4815" s="99">
        <v>12159</v>
      </c>
      <c r="M4815" s="99">
        <v>0.65589275433835004</v>
      </c>
    </row>
    <row r="4816" spans="1:13" x14ac:dyDescent="0.35">
      <c r="A4816" s="99">
        <v>705.4</v>
      </c>
      <c r="B4816" s="99">
        <v>37</v>
      </c>
      <c r="C4816" s="99" t="s">
        <v>279</v>
      </c>
      <c r="D4816" s="99">
        <v>7517</v>
      </c>
      <c r="E4816" s="99" t="s">
        <v>61</v>
      </c>
      <c r="F4816" s="99">
        <v>7.0000000000000007E-2</v>
      </c>
      <c r="G4816" s="99" t="s">
        <v>287</v>
      </c>
      <c r="H4816" s="99" t="s">
        <v>60</v>
      </c>
      <c r="I4816" s="99" t="s">
        <v>59</v>
      </c>
      <c r="J4816" s="99" t="s">
        <v>264</v>
      </c>
      <c r="K4816" s="99">
        <v>7975</v>
      </c>
      <c r="L4816" s="99">
        <v>12159</v>
      </c>
      <c r="M4816" s="99">
        <v>0.65589275433835004</v>
      </c>
    </row>
    <row r="4817" spans="1:13" x14ac:dyDescent="0.35">
      <c r="A4817" s="99">
        <v>708.4</v>
      </c>
      <c r="B4817" s="99">
        <v>37</v>
      </c>
      <c r="C4817" s="99" t="s">
        <v>279</v>
      </c>
      <c r="D4817" s="99">
        <v>7633</v>
      </c>
      <c r="E4817" s="99" t="s">
        <v>61</v>
      </c>
      <c r="F4817" s="99">
        <v>7.0000000000000007E-2</v>
      </c>
      <c r="G4817" s="99" t="s">
        <v>287</v>
      </c>
      <c r="H4817" s="99" t="s">
        <v>60</v>
      </c>
      <c r="I4817" s="99" t="s">
        <v>59</v>
      </c>
      <c r="J4817" s="99" t="s">
        <v>264</v>
      </c>
      <c r="K4817" s="99">
        <v>7975</v>
      </c>
      <c r="L4817" s="99">
        <v>12159</v>
      </c>
      <c r="M4817" s="99">
        <v>0.65589275433835004</v>
      </c>
    </row>
    <row r="4818" spans="1:13" x14ac:dyDescent="0.35">
      <c r="A4818" s="99">
        <v>711.4</v>
      </c>
      <c r="B4818" s="99">
        <v>37</v>
      </c>
      <c r="C4818" s="99" t="s">
        <v>279</v>
      </c>
      <c r="D4818" s="99">
        <v>7591</v>
      </c>
      <c r="E4818" s="99" t="s">
        <v>61</v>
      </c>
      <c r="F4818" s="99">
        <v>7.0000000000000007E-2</v>
      </c>
      <c r="G4818" s="99" t="s">
        <v>287</v>
      </c>
      <c r="H4818" s="99" t="s">
        <v>60</v>
      </c>
      <c r="I4818" s="99" t="s">
        <v>59</v>
      </c>
      <c r="J4818" s="99" t="s">
        <v>264</v>
      </c>
      <c r="K4818" s="99">
        <v>7975</v>
      </c>
      <c r="L4818" s="99">
        <v>12159</v>
      </c>
      <c r="M4818" s="99">
        <v>0.65589275433835004</v>
      </c>
    </row>
    <row r="4819" spans="1:13" x14ac:dyDescent="0.35">
      <c r="A4819" s="99">
        <v>714.4</v>
      </c>
      <c r="B4819" s="99">
        <v>37</v>
      </c>
      <c r="C4819" s="99" t="s">
        <v>279</v>
      </c>
      <c r="D4819" s="99">
        <v>7563</v>
      </c>
      <c r="E4819" s="99" t="s">
        <v>61</v>
      </c>
      <c r="F4819" s="99">
        <v>7.0000000000000007E-2</v>
      </c>
      <c r="G4819" s="99" t="s">
        <v>287</v>
      </c>
      <c r="H4819" s="99" t="s">
        <v>60</v>
      </c>
      <c r="I4819" s="99" t="s">
        <v>59</v>
      </c>
      <c r="J4819" s="99" t="s">
        <v>264</v>
      </c>
      <c r="K4819" s="99">
        <v>7975</v>
      </c>
      <c r="L4819" s="99">
        <v>12159</v>
      </c>
      <c r="M4819" s="99">
        <v>0.65589275433835004</v>
      </c>
    </row>
    <row r="4820" spans="1:13" x14ac:dyDescent="0.35">
      <c r="A4820" s="99">
        <v>717.4</v>
      </c>
      <c r="B4820" s="99">
        <v>37</v>
      </c>
      <c r="C4820" s="99" t="s">
        <v>279</v>
      </c>
      <c r="D4820" s="99">
        <v>7651</v>
      </c>
      <c r="E4820" s="99" t="s">
        <v>61</v>
      </c>
      <c r="F4820" s="99">
        <v>7.0000000000000007E-2</v>
      </c>
      <c r="G4820" s="99" t="s">
        <v>287</v>
      </c>
      <c r="H4820" s="99" t="s">
        <v>60</v>
      </c>
      <c r="I4820" s="99" t="s">
        <v>59</v>
      </c>
      <c r="J4820" s="99" t="s">
        <v>264</v>
      </c>
      <c r="K4820" s="99">
        <v>7975</v>
      </c>
      <c r="L4820" s="99">
        <v>12159</v>
      </c>
      <c r="M4820" s="99">
        <v>0.65589275433835004</v>
      </c>
    </row>
    <row r="4821" spans="1:13" x14ac:dyDescent="0.35">
      <c r="A4821" s="99">
        <v>720.4</v>
      </c>
      <c r="B4821" s="99">
        <v>37</v>
      </c>
      <c r="C4821" s="99" t="s">
        <v>279</v>
      </c>
      <c r="D4821" s="99">
        <v>7516</v>
      </c>
      <c r="E4821" s="99" t="s">
        <v>61</v>
      </c>
      <c r="F4821" s="99">
        <v>7.0000000000000007E-2</v>
      </c>
      <c r="G4821" s="99" t="s">
        <v>287</v>
      </c>
      <c r="H4821" s="99" t="s">
        <v>60</v>
      </c>
      <c r="I4821" s="99" t="s">
        <v>59</v>
      </c>
      <c r="J4821" s="99" t="s">
        <v>264</v>
      </c>
      <c r="K4821" s="99">
        <v>7975</v>
      </c>
      <c r="L4821" s="99">
        <v>12159</v>
      </c>
      <c r="M4821" s="99">
        <v>0.65589275433835004</v>
      </c>
    </row>
    <row r="4822" spans="1:13" x14ac:dyDescent="0.35">
      <c r="A4822" s="99">
        <v>0.4</v>
      </c>
      <c r="B4822" s="99">
        <v>37</v>
      </c>
      <c r="C4822" s="99" t="s">
        <v>282</v>
      </c>
      <c r="D4822" s="99">
        <v>16</v>
      </c>
      <c r="E4822" s="99" t="s">
        <v>290</v>
      </c>
      <c r="F4822" s="99" t="s">
        <v>66</v>
      </c>
      <c r="G4822" s="99" t="s">
        <v>287</v>
      </c>
      <c r="H4822" s="99" t="s">
        <v>289</v>
      </c>
      <c r="I4822" s="99" t="s">
        <v>66</v>
      </c>
      <c r="J4822" s="99" t="s">
        <v>66</v>
      </c>
      <c r="K4822" s="99" t="s">
        <v>66</v>
      </c>
      <c r="L4822" s="99" t="s">
        <v>66</v>
      </c>
      <c r="M4822" s="99" t="s">
        <v>66</v>
      </c>
    </row>
    <row r="4823" spans="1:13" x14ac:dyDescent="0.35">
      <c r="A4823" s="99">
        <v>3.4</v>
      </c>
      <c r="B4823" s="99">
        <v>37</v>
      </c>
      <c r="C4823" s="99" t="s">
        <v>282</v>
      </c>
      <c r="D4823" s="99">
        <v>10</v>
      </c>
      <c r="E4823" s="99" t="s">
        <v>290</v>
      </c>
      <c r="F4823" s="99" t="s">
        <v>66</v>
      </c>
      <c r="G4823" s="99" t="s">
        <v>287</v>
      </c>
      <c r="H4823" s="99" t="s">
        <v>289</v>
      </c>
      <c r="I4823" s="99" t="s">
        <v>66</v>
      </c>
      <c r="J4823" s="99" t="s">
        <v>66</v>
      </c>
      <c r="K4823" s="99" t="s">
        <v>66</v>
      </c>
      <c r="L4823" s="99" t="s">
        <v>66</v>
      </c>
      <c r="M4823" s="99" t="s">
        <v>66</v>
      </c>
    </row>
    <row r="4824" spans="1:13" x14ac:dyDescent="0.35">
      <c r="A4824" s="99">
        <v>6.4</v>
      </c>
      <c r="B4824" s="99">
        <v>37</v>
      </c>
      <c r="C4824" s="99" t="s">
        <v>282</v>
      </c>
      <c r="D4824" s="99">
        <v>17</v>
      </c>
      <c r="E4824" s="99" t="s">
        <v>290</v>
      </c>
      <c r="F4824" s="99" t="s">
        <v>66</v>
      </c>
      <c r="G4824" s="99" t="s">
        <v>287</v>
      </c>
      <c r="H4824" s="99" t="s">
        <v>289</v>
      </c>
      <c r="I4824" s="99" t="s">
        <v>66</v>
      </c>
      <c r="J4824" s="99" t="s">
        <v>66</v>
      </c>
      <c r="K4824" s="99" t="s">
        <v>66</v>
      </c>
      <c r="L4824" s="99" t="s">
        <v>66</v>
      </c>
      <c r="M4824" s="99" t="s">
        <v>66</v>
      </c>
    </row>
    <row r="4825" spans="1:13" x14ac:dyDescent="0.35">
      <c r="A4825" s="99">
        <v>9.4</v>
      </c>
      <c r="B4825" s="99">
        <v>37</v>
      </c>
      <c r="C4825" s="99" t="s">
        <v>282</v>
      </c>
      <c r="D4825" s="99">
        <v>7</v>
      </c>
      <c r="E4825" s="99" t="s">
        <v>290</v>
      </c>
      <c r="F4825" s="99" t="s">
        <v>66</v>
      </c>
      <c r="G4825" s="99" t="s">
        <v>287</v>
      </c>
      <c r="H4825" s="99" t="s">
        <v>289</v>
      </c>
      <c r="I4825" s="99" t="s">
        <v>66</v>
      </c>
      <c r="J4825" s="99" t="s">
        <v>66</v>
      </c>
      <c r="K4825" s="99" t="s">
        <v>66</v>
      </c>
      <c r="L4825" s="99" t="s">
        <v>66</v>
      </c>
      <c r="M4825" s="99" t="s">
        <v>66</v>
      </c>
    </row>
    <row r="4826" spans="1:13" x14ac:dyDescent="0.35">
      <c r="A4826" s="99">
        <v>12.4</v>
      </c>
      <c r="B4826" s="99">
        <v>37</v>
      </c>
      <c r="C4826" s="99" t="s">
        <v>282</v>
      </c>
      <c r="D4826" s="99">
        <v>7</v>
      </c>
      <c r="E4826" s="99" t="s">
        <v>290</v>
      </c>
      <c r="F4826" s="99" t="s">
        <v>66</v>
      </c>
      <c r="G4826" s="99" t="s">
        <v>287</v>
      </c>
      <c r="H4826" s="99" t="s">
        <v>289</v>
      </c>
      <c r="I4826" s="99" t="s">
        <v>66</v>
      </c>
      <c r="J4826" s="99" t="s">
        <v>66</v>
      </c>
      <c r="K4826" s="99" t="s">
        <v>66</v>
      </c>
      <c r="L4826" s="99" t="s">
        <v>66</v>
      </c>
      <c r="M4826" s="99" t="s">
        <v>66</v>
      </c>
    </row>
    <row r="4827" spans="1:13" x14ac:dyDescent="0.35">
      <c r="A4827" s="99">
        <v>15.4</v>
      </c>
      <c r="B4827" s="99">
        <v>37</v>
      </c>
      <c r="C4827" s="99" t="s">
        <v>282</v>
      </c>
      <c r="D4827" s="99">
        <v>6</v>
      </c>
      <c r="E4827" s="99" t="s">
        <v>290</v>
      </c>
      <c r="F4827" s="99" t="s">
        <v>66</v>
      </c>
      <c r="G4827" s="99" t="s">
        <v>287</v>
      </c>
      <c r="H4827" s="99" t="s">
        <v>289</v>
      </c>
      <c r="I4827" s="99" t="s">
        <v>66</v>
      </c>
      <c r="J4827" s="99" t="s">
        <v>66</v>
      </c>
      <c r="K4827" s="99" t="s">
        <v>66</v>
      </c>
      <c r="L4827" s="99" t="s">
        <v>66</v>
      </c>
      <c r="M4827" s="99" t="s">
        <v>66</v>
      </c>
    </row>
    <row r="4828" spans="1:13" x14ac:dyDescent="0.35">
      <c r="A4828" s="99">
        <v>18.399999999999999</v>
      </c>
      <c r="B4828" s="99">
        <v>37</v>
      </c>
      <c r="C4828" s="99" t="s">
        <v>282</v>
      </c>
      <c r="D4828" s="99">
        <v>12</v>
      </c>
      <c r="E4828" s="99" t="s">
        <v>290</v>
      </c>
      <c r="F4828" s="99" t="s">
        <v>66</v>
      </c>
      <c r="G4828" s="99" t="s">
        <v>287</v>
      </c>
      <c r="H4828" s="99" t="s">
        <v>289</v>
      </c>
      <c r="I4828" s="99" t="s">
        <v>66</v>
      </c>
      <c r="J4828" s="99" t="s">
        <v>66</v>
      </c>
      <c r="K4828" s="99" t="s">
        <v>66</v>
      </c>
      <c r="L4828" s="99" t="s">
        <v>66</v>
      </c>
      <c r="M4828" s="99" t="s">
        <v>66</v>
      </c>
    </row>
    <row r="4829" spans="1:13" x14ac:dyDescent="0.35">
      <c r="A4829" s="99">
        <v>21.4</v>
      </c>
      <c r="B4829" s="99">
        <v>37</v>
      </c>
      <c r="C4829" s="99" t="s">
        <v>282</v>
      </c>
      <c r="D4829" s="99">
        <v>15</v>
      </c>
      <c r="E4829" s="99" t="s">
        <v>290</v>
      </c>
      <c r="F4829" s="99" t="s">
        <v>66</v>
      </c>
      <c r="G4829" s="99" t="s">
        <v>287</v>
      </c>
      <c r="H4829" s="99" t="s">
        <v>289</v>
      </c>
      <c r="I4829" s="99" t="s">
        <v>66</v>
      </c>
      <c r="J4829" s="99" t="s">
        <v>66</v>
      </c>
      <c r="K4829" s="99" t="s">
        <v>66</v>
      </c>
      <c r="L4829" s="99" t="s">
        <v>66</v>
      </c>
      <c r="M4829" s="99" t="s">
        <v>66</v>
      </c>
    </row>
    <row r="4830" spans="1:13" x14ac:dyDescent="0.35">
      <c r="A4830" s="99">
        <v>24.4</v>
      </c>
      <c r="B4830" s="99">
        <v>37</v>
      </c>
      <c r="C4830" s="99" t="s">
        <v>282</v>
      </c>
      <c r="D4830" s="99">
        <v>12</v>
      </c>
      <c r="E4830" s="99" t="s">
        <v>290</v>
      </c>
      <c r="F4830" s="99" t="s">
        <v>66</v>
      </c>
      <c r="G4830" s="99" t="s">
        <v>287</v>
      </c>
      <c r="H4830" s="99" t="s">
        <v>289</v>
      </c>
      <c r="I4830" s="99" t="s">
        <v>66</v>
      </c>
      <c r="J4830" s="99" t="s">
        <v>66</v>
      </c>
      <c r="K4830" s="99" t="s">
        <v>66</v>
      </c>
      <c r="L4830" s="99" t="s">
        <v>66</v>
      </c>
      <c r="M4830" s="99" t="s">
        <v>66</v>
      </c>
    </row>
    <row r="4831" spans="1:13" x14ac:dyDescent="0.35">
      <c r="A4831" s="99">
        <v>27.4</v>
      </c>
      <c r="B4831" s="99">
        <v>37</v>
      </c>
      <c r="C4831" s="99" t="s">
        <v>282</v>
      </c>
      <c r="D4831" s="99">
        <v>8</v>
      </c>
      <c r="E4831" s="99" t="s">
        <v>290</v>
      </c>
      <c r="F4831" s="99" t="s">
        <v>66</v>
      </c>
      <c r="G4831" s="99" t="s">
        <v>287</v>
      </c>
      <c r="H4831" s="99" t="s">
        <v>289</v>
      </c>
      <c r="I4831" s="99" t="s">
        <v>66</v>
      </c>
      <c r="J4831" s="99" t="s">
        <v>66</v>
      </c>
      <c r="K4831" s="99" t="s">
        <v>66</v>
      </c>
      <c r="L4831" s="99" t="s">
        <v>66</v>
      </c>
      <c r="M4831" s="99" t="s">
        <v>66</v>
      </c>
    </row>
    <row r="4832" spans="1:13" x14ac:dyDescent="0.35">
      <c r="A4832" s="99">
        <v>30.4</v>
      </c>
      <c r="B4832" s="99">
        <v>37</v>
      </c>
      <c r="C4832" s="99" t="s">
        <v>282</v>
      </c>
      <c r="D4832" s="99">
        <v>12</v>
      </c>
      <c r="E4832" s="99" t="s">
        <v>290</v>
      </c>
      <c r="F4832" s="99" t="s">
        <v>66</v>
      </c>
      <c r="G4832" s="99" t="s">
        <v>287</v>
      </c>
      <c r="H4832" s="99" t="s">
        <v>289</v>
      </c>
      <c r="I4832" s="99" t="s">
        <v>66</v>
      </c>
      <c r="J4832" s="99" t="s">
        <v>66</v>
      </c>
      <c r="K4832" s="99" t="s">
        <v>66</v>
      </c>
      <c r="L4832" s="99" t="s">
        <v>66</v>
      </c>
      <c r="M4832" s="99" t="s">
        <v>66</v>
      </c>
    </row>
    <row r="4833" spans="1:13" x14ac:dyDescent="0.35">
      <c r="A4833" s="99">
        <v>33.4</v>
      </c>
      <c r="B4833" s="99">
        <v>37</v>
      </c>
      <c r="C4833" s="99" t="s">
        <v>282</v>
      </c>
      <c r="D4833" s="99">
        <v>14</v>
      </c>
      <c r="E4833" s="99" t="s">
        <v>290</v>
      </c>
      <c r="F4833" s="99" t="s">
        <v>66</v>
      </c>
      <c r="G4833" s="99" t="s">
        <v>287</v>
      </c>
      <c r="H4833" s="99" t="s">
        <v>289</v>
      </c>
      <c r="I4833" s="99" t="s">
        <v>66</v>
      </c>
      <c r="J4833" s="99" t="s">
        <v>66</v>
      </c>
      <c r="K4833" s="99" t="s">
        <v>66</v>
      </c>
      <c r="L4833" s="99" t="s">
        <v>66</v>
      </c>
      <c r="M4833" s="99" t="s">
        <v>66</v>
      </c>
    </row>
    <row r="4834" spans="1:13" x14ac:dyDescent="0.35">
      <c r="A4834" s="99">
        <v>36.4</v>
      </c>
      <c r="B4834" s="99">
        <v>37</v>
      </c>
      <c r="C4834" s="99" t="s">
        <v>282</v>
      </c>
      <c r="D4834" s="99">
        <v>12</v>
      </c>
      <c r="E4834" s="99" t="s">
        <v>290</v>
      </c>
      <c r="F4834" s="99" t="s">
        <v>66</v>
      </c>
      <c r="G4834" s="99" t="s">
        <v>287</v>
      </c>
      <c r="H4834" s="99" t="s">
        <v>289</v>
      </c>
      <c r="I4834" s="99" t="s">
        <v>66</v>
      </c>
      <c r="J4834" s="99" t="s">
        <v>66</v>
      </c>
      <c r="K4834" s="99" t="s">
        <v>66</v>
      </c>
      <c r="L4834" s="99" t="s">
        <v>66</v>
      </c>
      <c r="M4834" s="99" t="s">
        <v>66</v>
      </c>
    </row>
    <row r="4835" spans="1:13" x14ac:dyDescent="0.35">
      <c r="A4835" s="99">
        <v>39.4</v>
      </c>
      <c r="B4835" s="99">
        <v>37</v>
      </c>
      <c r="C4835" s="99" t="s">
        <v>282</v>
      </c>
      <c r="D4835" s="99">
        <v>10</v>
      </c>
      <c r="E4835" s="99" t="s">
        <v>290</v>
      </c>
      <c r="F4835" s="99" t="s">
        <v>66</v>
      </c>
      <c r="G4835" s="99" t="s">
        <v>287</v>
      </c>
      <c r="H4835" s="99" t="s">
        <v>289</v>
      </c>
      <c r="I4835" s="99" t="s">
        <v>66</v>
      </c>
      <c r="J4835" s="99" t="s">
        <v>66</v>
      </c>
      <c r="K4835" s="99" t="s">
        <v>66</v>
      </c>
      <c r="L4835" s="99" t="s">
        <v>66</v>
      </c>
      <c r="M4835" s="99" t="s">
        <v>66</v>
      </c>
    </row>
    <row r="4836" spans="1:13" x14ac:dyDescent="0.35">
      <c r="A4836" s="99">
        <v>42.4</v>
      </c>
      <c r="B4836" s="99">
        <v>37</v>
      </c>
      <c r="C4836" s="99" t="s">
        <v>282</v>
      </c>
      <c r="D4836" s="99">
        <v>13</v>
      </c>
      <c r="E4836" s="99" t="s">
        <v>290</v>
      </c>
      <c r="F4836" s="99" t="s">
        <v>66</v>
      </c>
      <c r="G4836" s="99" t="s">
        <v>287</v>
      </c>
      <c r="H4836" s="99" t="s">
        <v>289</v>
      </c>
      <c r="I4836" s="99" t="s">
        <v>66</v>
      </c>
      <c r="J4836" s="99" t="s">
        <v>66</v>
      </c>
      <c r="K4836" s="99" t="s">
        <v>66</v>
      </c>
      <c r="L4836" s="99" t="s">
        <v>66</v>
      </c>
      <c r="M4836" s="99" t="s">
        <v>66</v>
      </c>
    </row>
    <row r="4837" spans="1:13" x14ac:dyDescent="0.35">
      <c r="A4837" s="99">
        <v>45.4</v>
      </c>
      <c r="B4837" s="99">
        <v>37</v>
      </c>
      <c r="C4837" s="99" t="s">
        <v>282</v>
      </c>
      <c r="D4837" s="99">
        <v>10</v>
      </c>
      <c r="E4837" s="99" t="s">
        <v>290</v>
      </c>
      <c r="F4837" s="99" t="s">
        <v>66</v>
      </c>
      <c r="G4837" s="99" t="s">
        <v>287</v>
      </c>
      <c r="H4837" s="99" t="s">
        <v>289</v>
      </c>
      <c r="I4837" s="99" t="s">
        <v>66</v>
      </c>
      <c r="J4837" s="99" t="s">
        <v>66</v>
      </c>
      <c r="K4837" s="99" t="s">
        <v>66</v>
      </c>
      <c r="L4837" s="99" t="s">
        <v>66</v>
      </c>
      <c r="M4837" s="99" t="s">
        <v>66</v>
      </c>
    </row>
    <row r="4838" spans="1:13" x14ac:dyDescent="0.35">
      <c r="A4838" s="99">
        <v>48.4</v>
      </c>
      <c r="B4838" s="99">
        <v>37</v>
      </c>
      <c r="C4838" s="99" t="s">
        <v>282</v>
      </c>
      <c r="D4838" s="99">
        <v>22</v>
      </c>
      <c r="E4838" s="99" t="s">
        <v>290</v>
      </c>
      <c r="F4838" s="99" t="s">
        <v>66</v>
      </c>
      <c r="G4838" s="99" t="s">
        <v>287</v>
      </c>
      <c r="H4838" s="99" t="s">
        <v>289</v>
      </c>
      <c r="I4838" s="99" t="s">
        <v>66</v>
      </c>
      <c r="J4838" s="99" t="s">
        <v>66</v>
      </c>
      <c r="K4838" s="99" t="s">
        <v>66</v>
      </c>
      <c r="L4838" s="99" t="s">
        <v>66</v>
      </c>
      <c r="M4838" s="99" t="s">
        <v>66</v>
      </c>
    </row>
    <row r="4839" spans="1:13" x14ac:dyDescent="0.35">
      <c r="A4839" s="99">
        <v>51.4</v>
      </c>
      <c r="B4839" s="99">
        <v>37</v>
      </c>
      <c r="C4839" s="99" t="s">
        <v>282</v>
      </c>
      <c r="D4839" s="99">
        <v>16</v>
      </c>
      <c r="E4839" s="99" t="s">
        <v>290</v>
      </c>
      <c r="F4839" s="99" t="s">
        <v>66</v>
      </c>
      <c r="G4839" s="99" t="s">
        <v>287</v>
      </c>
      <c r="H4839" s="99" t="s">
        <v>289</v>
      </c>
      <c r="I4839" s="99" t="s">
        <v>66</v>
      </c>
      <c r="J4839" s="99" t="s">
        <v>66</v>
      </c>
      <c r="K4839" s="99" t="s">
        <v>66</v>
      </c>
      <c r="L4839" s="99" t="s">
        <v>66</v>
      </c>
      <c r="M4839" s="99" t="s">
        <v>66</v>
      </c>
    </row>
    <row r="4840" spans="1:13" x14ac:dyDescent="0.35">
      <c r="A4840" s="99">
        <v>54.4</v>
      </c>
      <c r="B4840" s="99">
        <v>37</v>
      </c>
      <c r="C4840" s="99" t="s">
        <v>282</v>
      </c>
      <c r="D4840" s="99">
        <v>11</v>
      </c>
      <c r="E4840" s="99" t="s">
        <v>290</v>
      </c>
      <c r="F4840" s="99" t="s">
        <v>66</v>
      </c>
      <c r="G4840" s="99" t="s">
        <v>287</v>
      </c>
      <c r="H4840" s="99" t="s">
        <v>289</v>
      </c>
      <c r="I4840" s="99" t="s">
        <v>66</v>
      </c>
      <c r="J4840" s="99" t="s">
        <v>66</v>
      </c>
      <c r="K4840" s="99" t="s">
        <v>66</v>
      </c>
      <c r="L4840" s="99" t="s">
        <v>66</v>
      </c>
      <c r="M4840" s="99" t="s">
        <v>66</v>
      </c>
    </row>
    <row r="4841" spans="1:13" x14ac:dyDescent="0.35">
      <c r="A4841" s="99">
        <v>57.4</v>
      </c>
      <c r="B4841" s="99">
        <v>37</v>
      </c>
      <c r="C4841" s="99" t="s">
        <v>282</v>
      </c>
      <c r="D4841" s="99">
        <v>14</v>
      </c>
      <c r="E4841" s="99" t="s">
        <v>290</v>
      </c>
      <c r="F4841" s="99" t="s">
        <v>66</v>
      </c>
      <c r="G4841" s="99" t="s">
        <v>287</v>
      </c>
      <c r="H4841" s="99" t="s">
        <v>289</v>
      </c>
      <c r="I4841" s="99" t="s">
        <v>66</v>
      </c>
      <c r="J4841" s="99" t="s">
        <v>66</v>
      </c>
      <c r="K4841" s="99" t="s">
        <v>66</v>
      </c>
      <c r="L4841" s="99" t="s">
        <v>66</v>
      </c>
      <c r="M4841" s="99" t="s">
        <v>66</v>
      </c>
    </row>
    <row r="4842" spans="1:13" x14ac:dyDescent="0.35">
      <c r="A4842" s="99">
        <v>60.4</v>
      </c>
      <c r="B4842" s="99">
        <v>37</v>
      </c>
      <c r="C4842" s="99" t="s">
        <v>282</v>
      </c>
      <c r="D4842" s="99">
        <v>15</v>
      </c>
      <c r="E4842" s="99" t="s">
        <v>290</v>
      </c>
      <c r="F4842" s="99" t="s">
        <v>66</v>
      </c>
      <c r="G4842" s="99" t="s">
        <v>287</v>
      </c>
      <c r="H4842" s="99" t="s">
        <v>289</v>
      </c>
      <c r="I4842" s="99" t="s">
        <v>66</v>
      </c>
      <c r="J4842" s="99" t="s">
        <v>66</v>
      </c>
      <c r="K4842" s="99" t="s">
        <v>66</v>
      </c>
      <c r="L4842" s="99" t="s">
        <v>66</v>
      </c>
      <c r="M4842" s="99" t="s">
        <v>66</v>
      </c>
    </row>
    <row r="4843" spans="1:13" x14ac:dyDescent="0.35">
      <c r="A4843" s="99">
        <v>63.4</v>
      </c>
      <c r="B4843" s="99">
        <v>37</v>
      </c>
      <c r="C4843" s="99" t="s">
        <v>282</v>
      </c>
      <c r="D4843" s="99">
        <v>13</v>
      </c>
      <c r="E4843" s="99" t="s">
        <v>290</v>
      </c>
      <c r="F4843" s="99" t="s">
        <v>66</v>
      </c>
      <c r="G4843" s="99" t="s">
        <v>287</v>
      </c>
      <c r="H4843" s="99" t="s">
        <v>289</v>
      </c>
      <c r="I4843" s="99" t="s">
        <v>66</v>
      </c>
      <c r="J4843" s="99" t="s">
        <v>66</v>
      </c>
      <c r="K4843" s="99" t="s">
        <v>66</v>
      </c>
      <c r="L4843" s="99" t="s">
        <v>66</v>
      </c>
      <c r="M4843" s="99" t="s">
        <v>66</v>
      </c>
    </row>
    <row r="4844" spans="1:13" x14ac:dyDescent="0.35">
      <c r="A4844" s="99">
        <v>66.400000000000006</v>
      </c>
      <c r="B4844" s="99">
        <v>37</v>
      </c>
      <c r="C4844" s="99" t="s">
        <v>282</v>
      </c>
      <c r="D4844" s="99">
        <v>13</v>
      </c>
      <c r="E4844" s="99" t="s">
        <v>290</v>
      </c>
      <c r="F4844" s="99" t="s">
        <v>66</v>
      </c>
      <c r="G4844" s="99" t="s">
        <v>287</v>
      </c>
      <c r="H4844" s="99" t="s">
        <v>289</v>
      </c>
      <c r="I4844" s="99" t="s">
        <v>66</v>
      </c>
      <c r="J4844" s="99" t="s">
        <v>66</v>
      </c>
      <c r="K4844" s="99" t="s">
        <v>66</v>
      </c>
      <c r="L4844" s="99" t="s">
        <v>66</v>
      </c>
      <c r="M4844" s="99" t="s">
        <v>66</v>
      </c>
    </row>
    <row r="4845" spans="1:13" x14ac:dyDescent="0.35">
      <c r="A4845" s="99">
        <v>69.400000000000006</v>
      </c>
      <c r="B4845" s="99">
        <v>37</v>
      </c>
      <c r="C4845" s="99" t="s">
        <v>282</v>
      </c>
      <c r="D4845" s="99">
        <v>16</v>
      </c>
      <c r="E4845" s="99" t="s">
        <v>290</v>
      </c>
      <c r="F4845" s="99" t="s">
        <v>66</v>
      </c>
      <c r="G4845" s="99" t="s">
        <v>287</v>
      </c>
      <c r="H4845" s="99" t="s">
        <v>289</v>
      </c>
      <c r="I4845" s="99" t="s">
        <v>66</v>
      </c>
      <c r="J4845" s="99" t="s">
        <v>66</v>
      </c>
      <c r="K4845" s="99" t="s">
        <v>66</v>
      </c>
      <c r="L4845" s="99" t="s">
        <v>66</v>
      </c>
      <c r="M4845" s="99" t="s">
        <v>66</v>
      </c>
    </row>
    <row r="4846" spans="1:13" x14ac:dyDescent="0.35">
      <c r="A4846" s="99">
        <v>72.400000000000006</v>
      </c>
      <c r="B4846" s="99">
        <v>37</v>
      </c>
      <c r="C4846" s="99" t="s">
        <v>282</v>
      </c>
      <c r="D4846" s="99">
        <v>10</v>
      </c>
      <c r="E4846" s="99" t="s">
        <v>290</v>
      </c>
      <c r="F4846" s="99" t="s">
        <v>66</v>
      </c>
      <c r="G4846" s="99" t="s">
        <v>287</v>
      </c>
      <c r="H4846" s="99" t="s">
        <v>289</v>
      </c>
      <c r="I4846" s="99" t="s">
        <v>66</v>
      </c>
      <c r="J4846" s="99" t="s">
        <v>66</v>
      </c>
      <c r="K4846" s="99" t="s">
        <v>66</v>
      </c>
      <c r="L4846" s="99" t="s">
        <v>66</v>
      </c>
      <c r="M4846" s="99" t="s">
        <v>66</v>
      </c>
    </row>
    <row r="4847" spans="1:13" x14ac:dyDescent="0.35">
      <c r="A4847" s="99">
        <v>75.400000000000006</v>
      </c>
      <c r="B4847" s="99">
        <v>37</v>
      </c>
      <c r="C4847" s="99" t="s">
        <v>282</v>
      </c>
      <c r="D4847" s="99">
        <v>16</v>
      </c>
      <c r="E4847" s="99" t="s">
        <v>290</v>
      </c>
      <c r="F4847" s="99" t="s">
        <v>66</v>
      </c>
      <c r="G4847" s="99" t="s">
        <v>287</v>
      </c>
      <c r="H4847" s="99" t="s">
        <v>289</v>
      </c>
      <c r="I4847" s="99" t="s">
        <v>66</v>
      </c>
      <c r="J4847" s="99" t="s">
        <v>66</v>
      </c>
      <c r="K4847" s="99" t="s">
        <v>66</v>
      </c>
      <c r="L4847" s="99" t="s">
        <v>66</v>
      </c>
      <c r="M4847" s="99" t="s">
        <v>66</v>
      </c>
    </row>
    <row r="4848" spans="1:13" x14ac:dyDescent="0.35">
      <c r="A4848" s="99">
        <v>78.400000000000006</v>
      </c>
      <c r="B4848" s="99">
        <v>37</v>
      </c>
      <c r="C4848" s="99" t="s">
        <v>282</v>
      </c>
      <c r="D4848" s="99">
        <v>9</v>
      </c>
      <c r="E4848" s="99" t="s">
        <v>290</v>
      </c>
      <c r="F4848" s="99" t="s">
        <v>66</v>
      </c>
      <c r="G4848" s="99" t="s">
        <v>287</v>
      </c>
      <c r="H4848" s="99" t="s">
        <v>289</v>
      </c>
      <c r="I4848" s="99" t="s">
        <v>66</v>
      </c>
      <c r="J4848" s="99" t="s">
        <v>66</v>
      </c>
      <c r="K4848" s="99" t="s">
        <v>66</v>
      </c>
      <c r="L4848" s="99" t="s">
        <v>66</v>
      </c>
      <c r="M4848" s="99" t="s">
        <v>66</v>
      </c>
    </row>
    <row r="4849" spans="1:13" x14ac:dyDescent="0.35">
      <c r="A4849" s="99">
        <v>81.400000000000006</v>
      </c>
      <c r="B4849" s="99">
        <v>37</v>
      </c>
      <c r="C4849" s="99" t="s">
        <v>282</v>
      </c>
      <c r="D4849" s="99">
        <v>16</v>
      </c>
      <c r="E4849" s="99" t="s">
        <v>290</v>
      </c>
      <c r="F4849" s="99" t="s">
        <v>66</v>
      </c>
      <c r="G4849" s="99" t="s">
        <v>287</v>
      </c>
      <c r="H4849" s="99" t="s">
        <v>289</v>
      </c>
      <c r="I4849" s="99" t="s">
        <v>66</v>
      </c>
      <c r="J4849" s="99" t="s">
        <v>66</v>
      </c>
      <c r="K4849" s="99" t="s">
        <v>66</v>
      </c>
      <c r="L4849" s="99" t="s">
        <v>66</v>
      </c>
      <c r="M4849" s="99" t="s">
        <v>66</v>
      </c>
    </row>
    <row r="4850" spans="1:13" x14ac:dyDescent="0.35">
      <c r="A4850" s="99">
        <v>84.4</v>
      </c>
      <c r="B4850" s="99">
        <v>37</v>
      </c>
      <c r="C4850" s="99" t="s">
        <v>282</v>
      </c>
      <c r="D4850" s="99">
        <v>20</v>
      </c>
      <c r="E4850" s="99" t="s">
        <v>290</v>
      </c>
      <c r="F4850" s="99" t="s">
        <v>66</v>
      </c>
      <c r="G4850" s="99" t="s">
        <v>287</v>
      </c>
      <c r="H4850" s="99" t="s">
        <v>289</v>
      </c>
      <c r="I4850" s="99" t="s">
        <v>66</v>
      </c>
      <c r="J4850" s="99" t="s">
        <v>66</v>
      </c>
      <c r="K4850" s="99" t="s">
        <v>66</v>
      </c>
      <c r="L4850" s="99" t="s">
        <v>66</v>
      </c>
      <c r="M4850" s="99" t="s">
        <v>66</v>
      </c>
    </row>
    <row r="4851" spans="1:13" x14ac:dyDescent="0.35">
      <c r="A4851" s="99">
        <v>87.4</v>
      </c>
      <c r="B4851" s="99">
        <v>37</v>
      </c>
      <c r="C4851" s="99" t="s">
        <v>282</v>
      </c>
      <c r="D4851" s="99">
        <v>12</v>
      </c>
      <c r="E4851" s="99" t="s">
        <v>290</v>
      </c>
      <c r="F4851" s="99" t="s">
        <v>66</v>
      </c>
      <c r="G4851" s="99" t="s">
        <v>287</v>
      </c>
      <c r="H4851" s="99" t="s">
        <v>289</v>
      </c>
      <c r="I4851" s="99" t="s">
        <v>66</v>
      </c>
      <c r="J4851" s="99" t="s">
        <v>66</v>
      </c>
      <c r="K4851" s="99" t="s">
        <v>66</v>
      </c>
      <c r="L4851" s="99" t="s">
        <v>66</v>
      </c>
      <c r="M4851" s="99" t="s">
        <v>66</v>
      </c>
    </row>
    <row r="4852" spans="1:13" x14ac:dyDescent="0.35">
      <c r="A4852" s="99">
        <v>90.4</v>
      </c>
      <c r="B4852" s="99">
        <v>37</v>
      </c>
      <c r="C4852" s="99" t="s">
        <v>282</v>
      </c>
      <c r="D4852" s="99">
        <v>14</v>
      </c>
      <c r="E4852" s="99" t="s">
        <v>290</v>
      </c>
      <c r="F4852" s="99" t="s">
        <v>66</v>
      </c>
      <c r="G4852" s="99" t="s">
        <v>287</v>
      </c>
      <c r="H4852" s="99" t="s">
        <v>289</v>
      </c>
      <c r="I4852" s="99" t="s">
        <v>66</v>
      </c>
      <c r="J4852" s="99" t="s">
        <v>66</v>
      </c>
      <c r="K4852" s="99" t="s">
        <v>66</v>
      </c>
      <c r="L4852" s="99" t="s">
        <v>66</v>
      </c>
      <c r="M4852" s="99" t="s">
        <v>66</v>
      </c>
    </row>
    <row r="4853" spans="1:13" x14ac:dyDescent="0.35">
      <c r="A4853" s="99">
        <v>93.4</v>
      </c>
      <c r="B4853" s="99">
        <v>37</v>
      </c>
      <c r="C4853" s="99" t="s">
        <v>282</v>
      </c>
      <c r="D4853" s="99">
        <v>10</v>
      </c>
      <c r="E4853" s="99" t="s">
        <v>290</v>
      </c>
      <c r="F4853" s="99" t="s">
        <v>66</v>
      </c>
      <c r="G4853" s="99" t="s">
        <v>287</v>
      </c>
      <c r="H4853" s="99" t="s">
        <v>289</v>
      </c>
      <c r="I4853" s="99" t="s">
        <v>66</v>
      </c>
      <c r="J4853" s="99" t="s">
        <v>66</v>
      </c>
      <c r="K4853" s="99" t="s">
        <v>66</v>
      </c>
      <c r="L4853" s="99" t="s">
        <v>66</v>
      </c>
      <c r="M4853" s="99" t="s">
        <v>66</v>
      </c>
    </row>
    <row r="4854" spans="1:13" x14ac:dyDescent="0.35">
      <c r="A4854" s="99">
        <v>96.4</v>
      </c>
      <c r="B4854" s="99">
        <v>37</v>
      </c>
      <c r="C4854" s="99" t="s">
        <v>282</v>
      </c>
      <c r="D4854" s="99">
        <v>20</v>
      </c>
      <c r="E4854" s="99" t="s">
        <v>290</v>
      </c>
      <c r="F4854" s="99" t="s">
        <v>66</v>
      </c>
      <c r="G4854" s="99" t="s">
        <v>287</v>
      </c>
      <c r="H4854" s="99" t="s">
        <v>289</v>
      </c>
      <c r="I4854" s="99" t="s">
        <v>66</v>
      </c>
      <c r="J4854" s="99" t="s">
        <v>66</v>
      </c>
      <c r="K4854" s="99" t="s">
        <v>66</v>
      </c>
      <c r="L4854" s="99" t="s">
        <v>66</v>
      </c>
      <c r="M4854" s="99" t="s">
        <v>66</v>
      </c>
    </row>
    <row r="4855" spans="1:13" x14ac:dyDescent="0.35">
      <c r="A4855" s="99">
        <v>99.4</v>
      </c>
      <c r="B4855" s="99">
        <v>36.9</v>
      </c>
      <c r="C4855" s="99" t="s">
        <v>282</v>
      </c>
      <c r="D4855" s="99">
        <v>11</v>
      </c>
      <c r="E4855" s="99" t="s">
        <v>290</v>
      </c>
      <c r="F4855" s="99" t="s">
        <v>66</v>
      </c>
      <c r="G4855" s="99" t="s">
        <v>287</v>
      </c>
      <c r="H4855" s="99" t="s">
        <v>289</v>
      </c>
      <c r="I4855" s="99" t="s">
        <v>66</v>
      </c>
      <c r="J4855" s="99" t="s">
        <v>66</v>
      </c>
      <c r="K4855" s="99" t="s">
        <v>66</v>
      </c>
      <c r="L4855" s="99" t="s">
        <v>66</v>
      </c>
      <c r="M4855" s="99" t="s">
        <v>66</v>
      </c>
    </row>
    <row r="4856" spans="1:13" x14ac:dyDescent="0.35">
      <c r="A4856" s="99">
        <v>102.4</v>
      </c>
      <c r="B4856" s="99">
        <v>37</v>
      </c>
      <c r="C4856" s="99" t="s">
        <v>282</v>
      </c>
      <c r="D4856" s="99">
        <v>17</v>
      </c>
      <c r="E4856" s="99" t="s">
        <v>290</v>
      </c>
      <c r="F4856" s="99" t="s">
        <v>66</v>
      </c>
      <c r="G4856" s="99" t="s">
        <v>287</v>
      </c>
      <c r="H4856" s="99" t="s">
        <v>289</v>
      </c>
      <c r="I4856" s="99" t="s">
        <v>66</v>
      </c>
      <c r="J4856" s="99" t="s">
        <v>66</v>
      </c>
      <c r="K4856" s="99" t="s">
        <v>66</v>
      </c>
      <c r="L4856" s="99" t="s">
        <v>66</v>
      </c>
      <c r="M4856" s="99" t="s">
        <v>66</v>
      </c>
    </row>
    <row r="4857" spans="1:13" x14ac:dyDescent="0.35">
      <c r="A4857" s="99">
        <v>105.4</v>
      </c>
      <c r="B4857" s="99">
        <v>37</v>
      </c>
      <c r="C4857" s="99" t="s">
        <v>282</v>
      </c>
      <c r="D4857" s="99">
        <v>11</v>
      </c>
      <c r="E4857" s="99" t="s">
        <v>290</v>
      </c>
      <c r="F4857" s="99" t="s">
        <v>66</v>
      </c>
      <c r="G4857" s="99" t="s">
        <v>287</v>
      </c>
      <c r="H4857" s="99" t="s">
        <v>289</v>
      </c>
      <c r="I4857" s="99" t="s">
        <v>66</v>
      </c>
      <c r="J4857" s="99" t="s">
        <v>66</v>
      </c>
      <c r="K4857" s="99" t="s">
        <v>66</v>
      </c>
      <c r="L4857" s="99" t="s">
        <v>66</v>
      </c>
      <c r="M4857" s="99" t="s">
        <v>66</v>
      </c>
    </row>
    <row r="4858" spans="1:13" x14ac:dyDescent="0.35">
      <c r="A4858" s="99">
        <v>108.4</v>
      </c>
      <c r="B4858" s="99">
        <v>37</v>
      </c>
      <c r="C4858" s="99" t="s">
        <v>282</v>
      </c>
      <c r="D4858" s="99">
        <v>16</v>
      </c>
      <c r="E4858" s="99" t="s">
        <v>290</v>
      </c>
      <c r="F4858" s="99" t="s">
        <v>66</v>
      </c>
      <c r="G4858" s="99" t="s">
        <v>287</v>
      </c>
      <c r="H4858" s="99" t="s">
        <v>289</v>
      </c>
      <c r="I4858" s="99" t="s">
        <v>66</v>
      </c>
      <c r="J4858" s="99" t="s">
        <v>66</v>
      </c>
      <c r="K4858" s="99" t="s">
        <v>66</v>
      </c>
      <c r="L4858" s="99" t="s">
        <v>66</v>
      </c>
      <c r="M4858" s="99" t="s">
        <v>66</v>
      </c>
    </row>
    <row r="4859" spans="1:13" x14ac:dyDescent="0.35">
      <c r="A4859" s="99">
        <v>111.4</v>
      </c>
      <c r="B4859" s="99">
        <v>37</v>
      </c>
      <c r="C4859" s="99" t="s">
        <v>282</v>
      </c>
      <c r="D4859" s="99">
        <v>11</v>
      </c>
      <c r="E4859" s="99" t="s">
        <v>290</v>
      </c>
      <c r="F4859" s="99" t="s">
        <v>66</v>
      </c>
      <c r="G4859" s="99" t="s">
        <v>287</v>
      </c>
      <c r="H4859" s="99" t="s">
        <v>289</v>
      </c>
      <c r="I4859" s="99" t="s">
        <v>66</v>
      </c>
      <c r="J4859" s="99" t="s">
        <v>66</v>
      </c>
      <c r="K4859" s="99" t="s">
        <v>66</v>
      </c>
      <c r="L4859" s="99" t="s">
        <v>66</v>
      </c>
      <c r="M4859" s="99" t="s">
        <v>66</v>
      </c>
    </row>
    <row r="4860" spans="1:13" x14ac:dyDescent="0.35">
      <c r="A4860" s="99">
        <v>114.4</v>
      </c>
      <c r="B4860" s="99">
        <v>37</v>
      </c>
      <c r="C4860" s="99" t="s">
        <v>282</v>
      </c>
      <c r="D4860" s="99">
        <v>13</v>
      </c>
      <c r="E4860" s="99" t="s">
        <v>290</v>
      </c>
      <c r="F4860" s="99" t="s">
        <v>66</v>
      </c>
      <c r="G4860" s="99" t="s">
        <v>287</v>
      </c>
      <c r="H4860" s="99" t="s">
        <v>289</v>
      </c>
      <c r="I4860" s="99" t="s">
        <v>66</v>
      </c>
      <c r="J4860" s="99" t="s">
        <v>66</v>
      </c>
      <c r="K4860" s="99" t="s">
        <v>66</v>
      </c>
      <c r="L4860" s="99" t="s">
        <v>66</v>
      </c>
      <c r="M4860" s="99" t="s">
        <v>66</v>
      </c>
    </row>
    <row r="4861" spans="1:13" x14ac:dyDescent="0.35">
      <c r="A4861" s="99">
        <v>117.4</v>
      </c>
      <c r="B4861" s="99">
        <v>37</v>
      </c>
      <c r="C4861" s="99" t="s">
        <v>282</v>
      </c>
      <c r="D4861" s="99">
        <v>17</v>
      </c>
      <c r="E4861" s="99" t="s">
        <v>290</v>
      </c>
      <c r="F4861" s="99" t="s">
        <v>66</v>
      </c>
      <c r="G4861" s="99" t="s">
        <v>287</v>
      </c>
      <c r="H4861" s="99" t="s">
        <v>289</v>
      </c>
      <c r="I4861" s="99" t="s">
        <v>66</v>
      </c>
      <c r="J4861" s="99" t="s">
        <v>66</v>
      </c>
      <c r="K4861" s="99" t="s">
        <v>66</v>
      </c>
      <c r="L4861" s="99" t="s">
        <v>66</v>
      </c>
      <c r="M4861" s="99" t="s">
        <v>66</v>
      </c>
    </row>
    <row r="4862" spans="1:13" x14ac:dyDescent="0.35">
      <c r="A4862" s="99">
        <v>120.4</v>
      </c>
      <c r="B4862" s="99">
        <v>37</v>
      </c>
      <c r="C4862" s="99" t="s">
        <v>282</v>
      </c>
      <c r="D4862" s="99">
        <v>11</v>
      </c>
      <c r="E4862" s="99" t="s">
        <v>290</v>
      </c>
      <c r="F4862" s="99" t="s">
        <v>66</v>
      </c>
      <c r="G4862" s="99" t="s">
        <v>287</v>
      </c>
      <c r="H4862" s="99" t="s">
        <v>289</v>
      </c>
      <c r="I4862" s="99" t="s">
        <v>66</v>
      </c>
      <c r="J4862" s="99" t="s">
        <v>66</v>
      </c>
      <c r="K4862" s="99" t="s">
        <v>66</v>
      </c>
      <c r="L4862" s="99" t="s">
        <v>66</v>
      </c>
      <c r="M4862" s="99" t="s">
        <v>66</v>
      </c>
    </row>
    <row r="4863" spans="1:13" x14ac:dyDescent="0.35">
      <c r="A4863" s="99">
        <v>123.4</v>
      </c>
      <c r="B4863" s="99">
        <v>37</v>
      </c>
      <c r="C4863" s="99" t="s">
        <v>282</v>
      </c>
      <c r="D4863" s="99">
        <v>7</v>
      </c>
      <c r="E4863" s="99" t="s">
        <v>290</v>
      </c>
      <c r="F4863" s="99" t="s">
        <v>66</v>
      </c>
      <c r="G4863" s="99" t="s">
        <v>287</v>
      </c>
      <c r="H4863" s="99" t="s">
        <v>289</v>
      </c>
      <c r="I4863" s="99" t="s">
        <v>66</v>
      </c>
      <c r="J4863" s="99" t="s">
        <v>66</v>
      </c>
      <c r="K4863" s="99" t="s">
        <v>66</v>
      </c>
      <c r="L4863" s="99" t="s">
        <v>66</v>
      </c>
      <c r="M4863" s="99" t="s">
        <v>66</v>
      </c>
    </row>
    <row r="4864" spans="1:13" x14ac:dyDescent="0.35">
      <c r="A4864" s="99">
        <v>126.4</v>
      </c>
      <c r="B4864" s="99">
        <v>37</v>
      </c>
      <c r="C4864" s="99" t="s">
        <v>282</v>
      </c>
      <c r="D4864" s="99">
        <v>15</v>
      </c>
      <c r="E4864" s="99" t="s">
        <v>290</v>
      </c>
      <c r="F4864" s="99" t="s">
        <v>66</v>
      </c>
      <c r="G4864" s="99" t="s">
        <v>287</v>
      </c>
      <c r="H4864" s="99" t="s">
        <v>289</v>
      </c>
      <c r="I4864" s="99" t="s">
        <v>66</v>
      </c>
      <c r="J4864" s="99" t="s">
        <v>66</v>
      </c>
      <c r="K4864" s="99" t="s">
        <v>66</v>
      </c>
      <c r="L4864" s="99" t="s">
        <v>66</v>
      </c>
      <c r="M4864" s="99" t="s">
        <v>66</v>
      </c>
    </row>
    <row r="4865" spans="1:13" x14ac:dyDescent="0.35">
      <c r="A4865" s="99">
        <v>129.4</v>
      </c>
      <c r="B4865" s="99">
        <v>37</v>
      </c>
      <c r="C4865" s="99" t="s">
        <v>282</v>
      </c>
      <c r="D4865" s="99">
        <v>11</v>
      </c>
      <c r="E4865" s="99" t="s">
        <v>290</v>
      </c>
      <c r="F4865" s="99" t="s">
        <v>66</v>
      </c>
      <c r="G4865" s="99" t="s">
        <v>287</v>
      </c>
      <c r="H4865" s="99" t="s">
        <v>289</v>
      </c>
      <c r="I4865" s="99" t="s">
        <v>66</v>
      </c>
      <c r="J4865" s="99" t="s">
        <v>66</v>
      </c>
      <c r="K4865" s="99" t="s">
        <v>66</v>
      </c>
      <c r="L4865" s="99" t="s">
        <v>66</v>
      </c>
      <c r="M4865" s="99" t="s">
        <v>66</v>
      </c>
    </row>
    <row r="4866" spans="1:13" x14ac:dyDescent="0.35">
      <c r="A4866" s="99">
        <v>132.4</v>
      </c>
      <c r="B4866" s="99">
        <v>37</v>
      </c>
      <c r="C4866" s="99" t="s">
        <v>282</v>
      </c>
      <c r="D4866" s="99">
        <v>8</v>
      </c>
      <c r="E4866" s="99" t="s">
        <v>290</v>
      </c>
      <c r="F4866" s="99" t="s">
        <v>66</v>
      </c>
      <c r="G4866" s="99" t="s">
        <v>287</v>
      </c>
      <c r="H4866" s="99" t="s">
        <v>289</v>
      </c>
      <c r="I4866" s="99" t="s">
        <v>66</v>
      </c>
      <c r="J4866" s="99" t="s">
        <v>66</v>
      </c>
      <c r="K4866" s="99" t="s">
        <v>66</v>
      </c>
      <c r="L4866" s="99" t="s">
        <v>66</v>
      </c>
      <c r="M4866" s="99" t="s">
        <v>66</v>
      </c>
    </row>
    <row r="4867" spans="1:13" x14ac:dyDescent="0.35">
      <c r="A4867" s="99">
        <v>135.4</v>
      </c>
      <c r="B4867" s="99">
        <v>37</v>
      </c>
      <c r="C4867" s="99" t="s">
        <v>282</v>
      </c>
      <c r="D4867" s="99">
        <v>16</v>
      </c>
      <c r="E4867" s="99" t="s">
        <v>290</v>
      </c>
      <c r="F4867" s="99" t="s">
        <v>66</v>
      </c>
      <c r="G4867" s="99" t="s">
        <v>287</v>
      </c>
      <c r="H4867" s="99" t="s">
        <v>289</v>
      </c>
      <c r="I4867" s="99" t="s">
        <v>66</v>
      </c>
      <c r="J4867" s="99" t="s">
        <v>66</v>
      </c>
      <c r="K4867" s="99" t="s">
        <v>66</v>
      </c>
      <c r="L4867" s="99" t="s">
        <v>66</v>
      </c>
      <c r="M4867" s="99" t="s">
        <v>66</v>
      </c>
    </row>
    <row r="4868" spans="1:13" x14ac:dyDescent="0.35">
      <c r="A4868" s="99">
        <v>138.4</v>
      </c>
      <c r="B4868" s="99">
        <v>37</v>
      </c>
      <c r="C4868" s="99" t="s">
        <v>282</v>
      </c>
      <c r="D4868" s="99">
        <v>9</v>
      </c>
      <c r="E4868" s="99" t="s">
        <v>290</v>
      </c>
      <c r="F4868" s="99" t="s">
        <v>66</v>
      </c>
      <c r="G4868" s="99" t="s">
        <v>287</v>
      </c>
      <c r="H4868" s="99" t="s">
        <v>289</v>
      </c>
      <c r="I4868" s="99" t="s">
        <v>66</v>
      </c>
      <c r="J4868" s="99" t="s">
        <v>66</v>
      </c>
      <c r="K4868" s="99" t="s">
        <v>66</v>
      </c>
      <c r="L4868" s="99" t="s">
        <v>66</v>
      </c>
      <c r="M4868" s="99" t="s">
        <v>66</v>
      </c>
    </row>
    <row r="4869" spans="1:13" x14ac:dyDescent="0.35">
      <c r="A4869" s="99">
        <v>141.4</v>
      </c>
      <c r="B4869" s="99">
        <v>37</v>
      </c>
      <c r="C4869" s="99" t="s">
        <v>282</v>
      </c>
      <c r="D4869" s="99">
        <v>13</v>
      </c>
      <c r="E4869" s="99" t="s">
        <v>290</v>
      </c>
      <c r="F4869" s="99" t="s">
        <v>66</v>
      </c>
      <c r="G4869" s="99" t="s">
        <v>287</v>
      </c>
      <c r="H4869" s="99" t="s">
        <v>289</v>
      </c>
      <c r="I4869" s="99" t="s">
        <v>66</v>
      </c>
      <c r="J4869" s="99" t="s">
        <v>66</v>
      </c>
      <c r="K4869" s="99" t="s">
        <v>66</v>
      </c>
      <c r="L4869" s="99" t="s">
        <v>66</v>
      </c>
      <c r="M4869" s="99" t="s">
        <v>66</v>
      </c>
    </row>
    <row r="4870" spans="1:13" x14ac:dyDescent="0.35">
      <c r="A4870" s="99">
        <v>144.4</v>
      </c>
      <c r="B4870" s="99">
        <v>37</v>
      </c>
      <c r="C4870" s="99" t="s">
        <v>282</v>
      </c>
      <c r="D4870" s="99">
        <v>19</v>
      </c>
      <c r="E4870" s="99" t="s">
        <v>290</v>
      </c>
      <c r="F4870" s="99" t="s">
        <v>66</v>
      </c>
      <c r="G4870" s="99" t="s">
        <v>287</v>
      </c>
      <c r="H4870" s="99" t="s">
        <v>289</v>
      </c>
      <c r="I4870" s="99" t="s">
        <v>66</v>
      </c>
      <c r="J4870" s="99" t="s">
        <v>66</v>
      </c>
      <c r="K4870" s="99" t="s">
        <v>66</v>
      </c>
      <c r="L4870" s="99" t="s">
        <v>66</v>
      </c>
      <c r="M4870" s="99" t="s">
        <v>66</v>
      </c>
    </row>
    <row r="4871" spans="1:13" x14ac:dyDescent="0.35">
      <c r="A4871" s="99">
        <v>147.4</v>
      </c>
      <c r="B4871" s="99">
        <v>37</v>
      </c>
      <c r="C4871" s="99" t="s">
        <v>282</v>
      </c>
      <c r="D4871" s="99">
        <v>12</v>
      </c>
      <c r="E4871" s="99" t="s">
        <v>290</v>
      </c>
      <c r="F4871" s="99" t="s">
        <v>66</v>
      </c>
      <c r="G4871" s="99" t="s">
        <v>287</v>
      </c>
      <c r="H4871" s="99" t="s">
        <v>289</v>
      </c>
      <c r="I4871" s="99" t="s">
        <v>66</v>
      </c>
      <c r="J4871" s="99" t="s">
        <v>66</v>
      </c>
      <c r="K4871" s="99" t="s">
        <v>66</v>
      </c>
      <c r="L4871" s="99" t="s">
        <v>66</v>
      </c>
      <c r="M4871" s="99" t="s">
        <v>66</v>
      </c>
    </row>
    <row r="4872" spans="1:13" x14ac:dyDescent="0.35">
      <c r="A4872" s="99">
        <v>150.4</v>
      </c>
      <c r="B4872" s="99">
        <v>37</v>
      </c>
      <c r="C4872" s="99" t="s">
        <v>282</v>
      </c>
      <c r="D4872" s="99">
        <v>16</v>
      </c>
      <c r="E4872" s="99" t="s">
        <v>290</v>
      </c>
      <c r="F4872" s="99" t="s">
        <v>66</v>
      </c>
      <c r="G4872" s="99" t="s">
        <v>287</v>
      </c>
      <c r="H4872" s="99" t="s">
        <v>289</v>
      </c>
      <c r="I4872" s="99" t="s">
        <v>66</v>
      </c>
      <c r="J4872" s="99" t="s">
        <v>66</v>
      </c>
      <c r="K4872" s="99" t="s">
        <v>66</v>
      </c>
      <c r="L4872" s="99" t="s">
        <v>66</v>
      </c>
      <c r="M4872" s="99" t="s">
        <v>66</v>
      </c>
    </row>
    <row r="4873" spans="1:13" x14ac:dyDescent="0.35">
      <c r="A4873" s="99">
        <v>153.4</v>
      </c>
      <c r="B4873" s="99">
        <v>37</v>
      </c>
      <c r="C4873" s="99" t="s">
        <v>282</v>
      </c>
      <c r="D4873" s="99">
        <v>12</v>
      </c>
      <c r="E4873" s="99" t="s">
        <v>290</v>
      </c>
      <c r="F4873" s="99" t="s">
        <v>66</v>
      </c>
      <c r="G4873" s="99" t="s">
        <v>287</v>
      </c>
      <c r="H4873" s="99" t="s">
        <v>289</v>
      </c>
      <c r="I4873" s="99" t="s">
        <v>66</v>
      </c>
      <c r="J4873" s="99" t="s">
        <v>66</v>
      </c>
      <c r="K4873" s="99" t="s">
        <v>66</v>
      </c>
      <c r="L4873" s="99" t="s">
        <v>66</v>
      </c>
      <c r="M4873" s="99" t="s">
        <v>66</v>
      </c>
    </row>
    <row r="4874" spans="1:13" x14ac:dyDescent="0.35">
      <c r="A4874" s="99">
        <v>156.4</v>
      </c>
      <c r="B4874" s="99">
        <v>37</v>
      </c>
      <c r="C4874" s="99" t="s">
        <v>282</v>
      </c>
      <c r="D4874" s="99">
        <v>13</v>
      </c>
      <c r="E4874" s="99" t="s">
        <v>290</v>
      </c>
      <c r="F4874" s="99" t="s">
        <v>66</v>
      </c>
      <c r="G4874" s="99" t="s">
        <v>287</v>
      </c>
      <c r="H4874" s="99" t="s">
        <v>289</v>
      </c>
      <c r="I4874" s="99" t="s">
        <v>66</v>
      </c>
      <c r="J4874" s="99" t="s">
        <v>66</v>
      </c>
      <c r="K4874" s="99" t="s">
        <v>66</v>
      </c>
      <c r="L4874" s="99" t="s">
        <v>66</v>
      </c>
      <c r="M4874" s="99" t="s">
        <v>66</v>
      </c>
    </row>
    <row r="4875" spans="1:13" x14ac:dyDescent="0.35">
      <c r="A4875" s="99">
        <v>159.4</v>
      </c>
      <c r="B4875" s="99">
        <v>37</v>
      </c>
      <c r="C4875" s="99" t="s">
        <v>282</v>
      </c>
      <c r="D4875" s="99">
        <v>17</v>
      </c>
      <c r="E4875" s="99" t="s">
        <v>290</v>
      </c>
      <c r="F4875" s="99" t="s">
        <v>66</v>
      </c>
      <c r="G4875" s="99" t="s">
        <v>287</v>
      </c>
      <c r="H4875" s="99" t="s">
        <v>289</v>
      </c>
      <c r="I4875" s="99" t="s">
        <v>66</v>
      </c>
      <c r="J4875" s="99" t="s">
        <v>66</v>
      </c>
      <c r="K4875" s="99" t="s">
        <v>66</v>
      </c>
      <c r="L4875" s="99" t="s">
        <v>66</v>
      </c>
      <c r="M4875" s="99" t="s">
        <v>66</v>
      </c>
    </row>
    <row r="4876" spans="1:13" x14ac:dyDescent="0.35">
      <c r="A4876" s="99">
        <v>162.4</v>
      </c>
      <c r="B4876" s="99">
        <v>37</v>
      </c>
      <c r="C4876" s="99" t="s">
        <v>282</v>
      </c>
      <c r="D4876" s="99">
        <v>13</v>
      </c>
      <c r="E4876" s="99" t="s">
        <v>290</v>
      </c>
      <c r="F4876" s="99" t="s">
        <v>66</v>
      </c>
      <c r="G4876" s="99" t="s">
        <v>287</v>
      </c>
      <c r="H4876" s="99" t="s">
        <v>289</v>
      </c>
      <c r="I4876" s="99" t="s">
        <v>66</v>
      </c>
      <c r="J4876" s="99" t="s">
        <v>66</v>
      </c>
      <c r="K4876" s="99" t="s">
        <v>66</v>
      </c>
      <c r="L4876" s="99" t="s">
        <v>66</v>
      </c>
      <c r="M4876" s="99" t="s">
        <v>66</v>
      </c>
    </row>
    <row r="4877" spans="1:13" x14ac:dyDescent="0.35">
      <c r="A4877" s="99">
        <v>165.4</v>
      </c>
      <c r="B4877" s="99">
        <v>37</v>
      </c>
      <c r="C4877" s="99" t="s">
        <v>282</v>
      </c>
      <c r="D4877" s="99">
        <v>15</v>
      </c>
      <c r="E4877" s="99" t="s">
        <v>290</v>
      </c>
      <c r="F4877" s="99" t="s">
        <v>66</v>
      </c>
      <c r="G4877" s="99" t="s">
        <v>287</v>
      </c>
      <c r="H4877" s="99" t="s">
        <v>289</v>
      </c>
      <c r="I4877" s="99" t="s">
        <v>66</v>
      </c>
      <c r="J4877" s="99" t="s">
        <v>66</v>
      </c>
      <c r="K4877" s="99" t="s">
        <v>66</v>
      </c>
      <c r="L4877" s="99" t="s">
        <v>66</v>
      </c>
      <c r="M4877" s="99" t="s">
        <v>66</v>
      </c>
    </row>
    <row r="4878" spans="1:13" x14ac:dyDescent="0.35">
      <c r="A4878" s="99">
        <v>168.4</v>
      </c>
      <c r="B4878" s="99">
        <v>37</v>
      </c>
      <c r="C4878" s="99" t="s">
        <v>282</v>
      </c>
      <c r="D4878" s="99">
        <v>15</v>
      </c>
      <c r="E4878" s="99" t="s">
        <v>290</v>
      </c>
      <c r="F4878" s="99" t="s">
        <v>66</v>
      </c>
      <c r="G4878" s="99" t="s">
        <v>287</v>
      </c>
      <c r="H4878" s="99" t="s">
        <v>289</v>
      </c>
      <c r="I4878" s="99" t="s">
        <v>66</v>
      </c>
      <c r="J4878" s="99" t="s">
        <v>66</v>
      </c>
      <c r="K4878" s="99" t="s">
        <v>66</v>
      </c>
      <c r="L4878" s="99" t="s">
        <v>66</v>
      </c>
      <c r="M4878" s="99" t="s">
        <v>66</v>
      </c>
    </row>
    <row r="4879" spans="1:13" x14ac:dyDescent="0.35">
      <c r="A4879" s="99">
        <v>171.4</v>
      </c>
      <c r="B4879" s="99">
        <v>37</v>
      </c>
      <c r="C4879" s="99" t="s">
        <v>282</v>
      </c>
      <c r="D4879" s="99">
        <v>17</v>
      </c>
      <c r="E4879" s="99" t="s">
        <v>290</v>
      </c>
      <c r="F4879" s="99" t="s">
        <v>66</v>
      </c>
      <c r="G4879" s="99" t="s">
        <v>287</v>
      </c>
      <c r="H4879" s="99" t="s">
        <v>289</v>
      </c>
      <c r="I4879" s="99" t="s">
        <v>66</v>
      </c>
      <c r="J4879" s="99" t="s">
        <v>66</v>
      </c>
      <c r="K4879" s="99" t="s">
        <v>66</v>
      </c>
      <c r="L4879" s="99" t="s">
        <v>66</v>
      </c>
      <c r="M4879" s="99" t="s">
        <v>66</v>
      </c>
    </row>
    <row r="4880" spans="1:13" x14ac:dyDescent="0.35">
      <c r="A4880" s="99">
        <v>174.4</v>
      </c>
      <c r="B4880" s="99">
        <v>37</v>
      </c>
      <c r="C4880" s="99" t="s">
        <v>282</v>
      </c>
      <c r="D4880" s="99">
        <v>10</v>
      </c>
      <c r="E4880" s="99" t="s">
        <v>290</v>
      </c>
      <c r="F4880" s="99" t="s">
        <v>66</v>
      </c>
      <c r="G4880" s="99" t="s">
        <v>287</v>
      </c>
      <c r="H4880" s="99" t="s">
        <v>289</v>
      </c>
      <c r="I4880" s="99" t="s">
        <v>66</v>
      </c>
      <c r="J4880" s="99" t="s">
        <v>66</v>
      </c>
      <c r="K4880" s="99" t="s">
        <v>66</v>
      </c>
      <c r="L4880" s="99" t="s">
        <v>66</v>
      </c>
      <c r="M4880" s="99" t="s">
        <v>66</v>
      </c>
    </row>
    <row r="4881" spans="1:13" x14ac:dyDescent="0.35">
      <c r="A4881" s="99">
        <v>177.4</v>
      </c>
      <c r="B4881" s="99">
        <v>36.9</v>
      </c>
      <c r="C4881" s="99" t="s">
        <v>282</v>
      </c>
      <c r="D4881" s="99">
        <v>11</v>
      </c>
      <c r="E4881" s="99" t="s">
        <v>290</v>
      </c>
      <c r="F4881" s="99" t="s">
        <v>66</v>
      </c>
      <c r="G4881" s="99" t="s">
        <v>287</v>
      </c>
      <c r="H4881" s="99" t="s">
        <v>289</v>
      </c>
      <c r="I4881" s="99" t="s">
        <v>66</v>
      </c>
      <c r="J4881" s="99" t="s">
        <v>66</v>
      </c>
      <c r="K4881" s="99" t="s">
        <v>66</v>
      </c>
      <c r="L4881" s="99" t="s">
        <v>66</v>
      </c>
      <c r="M4881" s="99" t="s">
        <v>66</v>
      </c>
    </row>
    <row r="4882" spans="1:13" x14ac:dyDescent="0.35">
      <c r="A4882" s="99">
        <v>180.4</v>
      </c>
      <c r="B4882" s="99">
        <v>37</v>
      </c>
      <c r="C4882" s="99" t="s">
        <v>282</v>
      </c>
      <c r="D4882" s="99">
        <v>8</v>
      </c>
      <c r="E4882" s="99" t="s">
        <v>290</v>
      </c>
      <c r="F4882" s="99" t="s">
        <v>66</v>
      </c>
      <c r="G4882" s="99" t="s">
        <v>287</v>
      </c>
      <c r="H4882" s="99" t="s">
        <v>289</v>
      </c>
      <c r="I4882" s="99" t="s">
        <v>66</v>
      </c>
      <c r="J4882" s="99" t="s">
        <v>66</v>
      </c>
      <c r="K4882" s="99" t="s">
        <v>66</v>
      </c>
      <c r="L4882" s="99" t="s">
        <v>66</v>
      </c>
      <c r="M4882" s="99" t="s">
        <v>66</v>
      </c>
    </row>
    <row r="4883" spans="1:13" x14ac:dyDescent="0.35">
      <c r="A4883" s="99">
        <v>183.4</v>
      </c>
      <c r="B4883" s="99">
        <v>37</v>
      </c>
      <c r="C4883" s="99" t="s">
        <v>282</v>
      </c>
      <c r="D4883" s="99">
        <v>10</v>
      </c>
      <c r="E4883" s="99" t="s">
        <v>290</v>
      </c>
      <c r="F4883" s="99" t="s">
        <v>66</v>
      </c>
      <c r="G4883" s="99" t="s">
        <v>287</v>
      </c>
      <c r="H4883" s="99" t="s">
        <v>289</v>
      </c>
      <c r="I4883" s="99" t="s">
        <v>66</v>
      </c>
      <c r="J4883" s="99" t="s">
        <v>66</v>
      </c>
      <c r="K4883" s="99" t="s">
        <v>66</v>
      </c>
      <c r="L4883" s="99" t="s">
        <v>66</v>
      </c>
      <c r="M4883" s="99" t="s">
        <v>66</v>
      </c>
    </row>
    <row r="4884" spans="1:13" x14ac:dyDescent="0.35">
      <c r="A4884" s="99">
        <v>186.4</v>
      </c>
      <c r="B4884" s="99">
        <v>37</v>
      </c>
      <c r="C4884" s="99" t="s">
        <v>282</v>
      </c>
      <c r="D4884" s="99">
        <v>12</v>
      </c>
      <c r="E4884" s="99" t="s">
        <v>290</v>
      </c>
      <c r="F4884" s="99" t="s">
        <v>66</v>
      </c>
      <c r="G4884" s="99" t="s">
        <v>287</v>
      </c>
      <c r="H4884" s="99" t="s">
        <v>289</v>
      </c>
      <c r="I4884" s="99" t="s">
        <v>66</v>
      </c>
      <c r="J4884" s="99" t="s">
        <v>66</v>
      </c>
      <c r="K4884" s="99" t="s">
        <v>66</v>
      </c>
      <c r="L4884" s="99" t="s">
        <v>66</v>
      </c>
      <c r="M4884" s="99" t="s">
        <v>66</v>
      </c>
    </row>
    <row r="4885" spans="1:13" x14ac:dyDescent="0.35">
      <c r="A4885" s="99">
        <v>189.4</v>
      </c>
      <c r="B4885" s="99">
        <v>37</v>
      </c>
      <c r="C4885" s="99" t="s">
        <v>282</v>
      </c>
      <c r="D4885" s="99">
        <v>12</v>
      </c>
      <c r="E4885" s="99" t="s">
        <v>290</v>
      </c>
      <c r="F4885" s="99" t="s">
        <v>66</v>
      </c>
      <c r="G4885" s="99" t="s">
        <v>287</v>
      </c>
      <c r="H4885" s="99" t="s">
        <v>289</v>
      </c>
      <c r="I4885" s="99" t="s">
        <v>66</v>
      </c>
      <c r="J4885" s="99" t="s">
        <v>66</v>
      </c>
      <c r="K4885" s="99" t="s">
        <v>66</v>
      </c>
      <c r="L4885" s="99" t="s">
        <v>66</v>
      </c>
      <c r="M4885" s="99" t="s">
        <v>66</v>
      </c>
    </row>
    <row r="4886" spans="1:13" x14ac:dyDescent="0.35">
      <c r="A4886" s="99">
        <v>192.4</v>
      </c>
      <c r="B4886" s="99">
        <v>37</v>
      </c>
      <c r="C4886" s="99" t="s">
        <v>282</v>
      </c>
      <c r="D4886" s="99">
        <v>14</v>
      </c>
      <c r="E4886" s="99" t="s">
        <v>290</v>
      </c>
      <c r="F4886" s="99" t="s">
        <v>66</v>
      </c>
      <c r="G4886" s="99" t="s">
        <v>287</v>
      </c>
      <c r="H4886" s="99" t="s">
        <v>289</v>
      </c>
      <c r="I4886" s="99" t="s">
        <v>66</v>
      </c>
      <c r="J4886" s="99" t="s">
        <v>66</v>
      </c>
      <c r="K4886" s="99" t="s">
        <v>66</v>
      </c>
      <c r="L4886" s="99" t="s">
        <v>66</v>
      </c>
      <c r="M4886" s="99" t="s">
        <v>66</v>
      </c>
    </row>
    <row r="4887" spans="1:13" x14ac:dyDescent="0.35">
      <c r="A4887" s="99">
        <v>195.4</v>
      </c>
      <c r="B4887" s="99">
        <v>37</v>
      </c>
      <c r="C4887" s="99" t="s">
        <v>282</v>
      </c>
      <c r="D4887" s="99">
        <v>16</v>
      </c>
      <c r="E4887" s="99" t="s">
        <v>290</v>
      </c>
      <c r="F4887" s="99" t="s">
        <v>66</v>
      </c>
      <c r="G4887" s="99" t="s">
        <v>287</v>
      </c>
      <c r="H4887" s="99" t="s">
        <v>289</v>
      </c>
      <c r="I4887" s="99" t="s">
        <v>66</v>
      </c>
      <c r="J4887" s="99" t="s">
        <v>66</v>
      </c>
      <c r="K4887" s="99" t="s">
        <v>66</v>
      </c>
      <c r="L4887" s="99" t="s">
        <v>66</v>
      </c>
      <c r="M4887" s="99" t="s">
        <v>66</v>
      </c>
    </row>
    <row r="4888" spans="1:13" x14ac:dyDescent="0.35">
      <c r="A4888" s="99">
        <v>198.4</v>
      </c>
      <c r="B4888" s="99">
        <v>37</v>
      </c>
      <c r="C4888" s="99" t="s">
        <v>282</v>
      </c>
      <c r="D4888" s="99">
        <v>14</v>
      </c>
      <c r="E4888" s="99" t="s">
        <v>290</v>
      </c>
      <c r="F4888" s="99" t="s">
        <v>66</v>
      </c>
      <c r="G4888" s="99" t="s">
        <v>287</v>
      </c>
      <c r="H4888" s="99" t="s">
        <v>289</v>
      </c>
      <c r="I4888" s="99" t="s">
        <v>66</v>
      </c>
      <c r="J4888" s="99" t="s">
        <v>66</v>
      </c>
      <c r="K4888" s="99" t="s">
        <v>66</v>
      </c>
      <c r="L4888" s="99" t="s">
        <v>66</v>
      </c>
      <c r="M4888" s="99" t="s">
        <v>66</v>
      </c>
    </row>
    <row r="4889" spans="1:13" x14ac:dyDescent="0.35">
      <c r="A4889" s="99">
        <v>201.4</v>
      </c>
      <c r="B4889" s="99">
        <v>37</v>
      </c>
      <c r="C4889" s="99" t="s">
        <v>282</v>
      </c>
      <c r="D4889" s="99">
        <v>13</v>
      </c>
      <c r="E4889" s="99" t="s">
        <v>290</v>
      </c>
      <c r="F4889" s="99" t="s">
        <v>66</v>
      </c>
      <c r="G4889" s="99" t="s">
        <v>287</v>
      </c>
      <c r="H4889" s="99" t="s">
        <v>289</v>
      </c>
      <c r="I4889" s="99" t="s">
        <v>66</v>
      </c>
      <c r="J4889" s="99" t="s">
        <v>66</v>
      </c>
      <c r="K4889" s="99" t="s">
        <v>66</v>
      </c>
      <c r="L4889" s="99" t="s">
        <v>66</v>
      </c>
      <c r="M4889" s="99" t="s">
        <v>66</v>
      </c>
    </row>
    <row r="4890" spans="1:13" x14ac:dyDescent="0.35">
      <c r="A4890" s="99">
        <v>204.4</v>
      </c>
      <c r="B4890" s="99">
        <v>37</v>
      </c>
      <c r="C4890" s="99" t="s">
        <v>282</v>
      </c>
      <c r="D4890" s="99">
        <v>13</v>
      </c>
      <c r="E4890" s="99" t="s">
        <v>290</v>
      </c>
      <c r="F4890" s="99" t="s">
        <v>66</v>
      </c>
      <c r="G4890" s="99" t="s">
        <v>287</v>
      </c>
      <c r="H4890" s="99" t="s">
        <v>289</v>
      </c>
      <c r="I4890" s="99" t="s">
        <v>66</v>
      </c>
      <c r="J4890" s="99" t="s">
        <v>66</v>
      </c>
      <c r="K4890" s="99" t="s">
        <v>66</v>
      </c>
      <c r="L4890" s="99" t="s">
        <v>66</v>
      </c>
      <c r="M4890" s="99" t="s">
        <v>66</v>
      </c>
    </row>
    <row r="4891" spans="1:13" x14ac:dyDescent="0.35">
      <c r="A4891" s="99">
        <v>207.4</v>
      </c>
      <c r="B4891" s="99">
        <v>37</v>
      </c>
      <c r="C4891" s="99" t="s">
        <v>282</v>
      </c>
      <c r="D4891" s="99">
        <v>13</v>
      </c>
      <c r="E4891" s="99" t="s">
        <v>290</v>
      </c>
      <c r="F4891" s="99" t="s">
        <v>66</v>
      </c>
      <c r="G4891" s="99" t="s">
        <v>287</v>
      </c>
      <c r="H4891" s="99" t="s">
        <v>289</v>
      </c>
      <c r="I4891" s="99" t="s">
        <v>66</v>
      </c>
      <c r="J4891" s="99" t="s">
        <v>66</v>
      </c>
      <c r="K4891" s="99" t="s">
        <v>66</v>
      </c>
      <c r="L4891" s="99" t="s">
        <v>66</v>
      </c>
      <c r="M4891" s="99" t="s">
        <v>66</v>
      </c>
    </row>
    <row r="4892" spans="1:13" x14ac:dyDescent="0.35">
      <c r="A4892" s="99">
        <v>210.4</v>
      </c>
      <c r="B4892" s="99">
        <v>37</v>
      </c>
      <c r="C4892" s="99" t="s">
        <v>282</v>
      </c>
      <c r="D4892" s="99">
        <v>10</v>
      </c>
      <c r="E4892" s="99" t="s">
        <v>290</v>
      </c>
      <c r="F4892" s="99" t="s">
        <v>66</v>
      </c>
      <c r="G4892" s="99" t="s">
        <v>287</v>
      </c>
      <c r="H4892" s="99" t="s">
        <v>289</v>
      </c>
      <c r="I4892" s="99" t="s">
        <v>66</v>
      </c>
      <c r="J4892" s="99" t="s">
        <v>66</v>
      </c>
      <c r="K4892" s="99" t="s">
        <v>66</v>
      </c>
      <c r="L4892" s="99" t="s">
        <v>66</v>
      </c>
      <c r="M4892" s="99" t="s">
        <v>66</v>
      </c>
    </row>
    <row r="4893" spans="1:13" x14ac:dyDescent="0.35">
      <c r="A4893" s="99">
        <v>213.4</v>
      </c>
      <c r="B4893" s="99">
        <v>37</v>
      </c>
      <c r="C4893" s="99" t="s">
        <v>282</v>
      </c>
      <c r="D4893" s="99">
        <v>15</v>
      </c>
      <c r="E4893" s="99" t="s">
        <v>290</v>
      </c>
      <c r="F4893" s="99" t="s">
        <v>66</v>
      </c>
      <c r="G4893" s="99" t="s">
        <v>287</v>
      </c>
      <c r="H4893" s="99" t="s">
        <v>289</v>
      </c>
      <c r="I4893" s="99" t="s">
        <v>66</v>
      </c>
      <c r="J4893" s="99" t="s">
        <v>66</v>
      </c>
      <c r="K4893" s="99" t="s">
        <v>66</v>
      </c>
      <c r="L4893" s="99" t="s">
        <v>66</v>
      </c>
      <c r="M4893" s="99" t="s">
        <v>66</v>
      </c>
    </row>
    <row r="4894" spans="1:13" x14ac:dyDescent="0.35">
      <c r="A4894" s="99">
        <v>216.4</v>
      </c>
      <c r="B4894" s="99">
        <v>37</v>
      </c>
      <c r="C4894" s="99" t="s">
        <v>282</v>
      </c>
      <c r="D4894" s="99">
        <v>7</v>
      </c>
      <c r="E4894" s="99" t="s">
        <v>290</v>
      </c>
      <c r="F4894" s="99" t="s">
        <v>66</v>
      </c>
      <c r="G4894" s="99" t="s">
        <v>287</v>
      </c>
      <c r="H4894" s="99" t="s">
        <v>289</v>
      </c>
      <c r="I4894" s="99" t="s">
        <v>66</v>
      </c>
      <c r="J4894" s="99" t="s">
        <v>66</v>
      </c>
      <c r="K4894" s="99" t="s">
        <v>66</v>
      </c>
      <c r="L4894" s="99" t="s">
        <v>66</v>
      </c>
      <c r="M4894" s="99" t="s">
        <v>66</v>
      </c>
    </row>
    <row r="4895" spans="1:13" x14ac:dyDescent="0.35">
      <c r="A4895" s="99">
        <v>219.4</v>
      </c>
      <c r="B4895" s="99">
        <v>37</v>
      </c>
      <c r="C4895" s="99" t="s">
        <v>282</v>
      </c>
      <c r="D4895" s="99">
        <v>9</v>
      </c>
      <c r="E4895" s="99" t="s">
        <v>290</v>
      </c>
      <c r="F4895" s="99" t="s">
        <v>66</v>
      </c>
      <c r="G4895" s="99" t="s">
        <v>287</v>
      </c>
      <c r="H4895" s="99" t="s">
        <v>289</v>
      </c>
      <c r="I4895" s="99" t="s">
        <v>66</v>
      </c>
      <c r="J4895" s="99" t="s">
        <v>66</v>
      </c>
      <c r="K4895" s="99" t="s">
        <v>66</v>
      </c>
      <c r="L4895" s="99" t="s">
        <v>66</v>
      </c>
      <c r="M4895" s="99" t="s">
        <v>66</v>
      </c>
    </row>
    <row r="4896" spans="1:13" x14ac:dyDescent="0.35">
      <c r="A4896" s="99">
        <v>222.4</v>
      </c>
      <c r="B4896" s="99">
        <v>37</v>
      </c>
      <c r="C4896" s="99" t="s">
        <v>282</v>
      </c>
      <c r="D4896" s="99">
        <v>7</v>
      </c>
      <c r="E4896" s="99" t="s">
        <v>290</v>
      </c>
      <c r="F4896" s="99" t="s">
        <v>66</v>
      </c>
      <c r="G4896" s="99" t="s">
        <v>287</v>
      </c>
      <c r="H4896" s="99" t="s">
        <v>289</v>
      </c>
      <c r="I4896" s="99" t="s">
        <v>66</v>
      </c>
      <c r="J4896" s="99" t="s">
        <v>66</v>
      </c>
      <c r="K4896" s="99" t="s">
        <v>66</v>
      </c>
      <c r="L4896" s="99" t="s">
        <v>66</v>
      </c>
      <c r="M4896" s="99" t="s">
        <v>66</v>
      </c>
    </row>
    <row r="4897" spans="1:13" x14ac:dyDescent="0.35">
      <c r="A4897" s="99">
        <v>225.4</v>
      </c>
      <c r="B4897" s="99">
        <v>37</v>
      </c>
      <c r="C4897" s="99" t="s">
        <v>282</v>
      </c>
      <c r="D4897" s="99">
        <v>14</v>
      </c>
      <c r="E4897" s="99" t="s">
        <v>290</v>
      </c>
      <c r="F4897" s="99" t="s">
        <v>66</v>
      </c>
      <c r="G4897" s="99" t="s">
        <v>287</v>
      </c>
      <c r="H4897" s="99" t="s">
        <v>289</v>
      </c>
      <c r="I4897" s="99" t="s">
        <v>66</v>
      </c>
      <c r="J4897" s="99" t="s">
        <v>66</v>
      </c>
      <c r="K4897" s="99" t="s">
        <v>66</v>
      </c>
      <c r="L4897" s="99" t="s">
        <v>66</v>
      </c>
      <c r="M4897" s="99" t="s">
        <v>66</v>
      </c>
    </row>
    <row r="4898" spans="1:13" x14ac:dyDescent="0.35">
      <c r="A4898" s="99">
        <v>228.4</v>
      </c>
      <c r="B4898" s="99">
        <v>37</v>
      </c>
      <c r="C4898" s="99" t="s">
        <v>282</v>
      </c>
      <c r="D4898" s="99">
        <v>16</v>
      </c>
      <c r="E4898" s="99" t="s">
        <v>290</v>
      </c>
      <c r="F4898" s="99" t="s">
        <v>66</v>
      </c>
      <c r="G4898" s="99" t="s">
        <v>287</v>
      </c>
      <c r="H4898" s="99" t="s">
        <v>289</v>
      </c>
      <c r="I4898" s="99" t="s">
        <v>66</v>
      </c>
      <c r="J4898" s="99" t="s">
        <v>66</v>
      </c>
      <c r="K4898" s="99" t="s">
        <v>66</v>
      </c>
      <c r="L4898" s="99" t="s">
        <v>66</v>
      </c>
      <c r="M4898" s="99" t="s">
        <v>66</v>
      </c>
    </row>
    <row r="4899" spans="1:13" x14ac:dyDescent="0.35">
      <c r="A4899" s="99">
        <v>231.4</v>
      </c>
      <c r="B4899" s="99">
        <v>37</v>
      </c>
      <c r="C4899" s="99" t="s">
        <v>282</v>
      </c>
      <c r="D4899" s="99">
        <v>13</v>
      </c>
      <c r="E4899" s="99" t="s">
        <v>290</v>
      </c>
      <c r="F4899" s="99" t="s">
        <v>66</v>
      </c>
      <c r="G4899" s="99" t="s">
        <v>287</v>
      </c>
      <c r="H4899" s="99" t="s">
        <v>289</v>
      </c>
      <c r="I4899" s="99" t="s">
        <v>66</v>
      </c>
      <c r="J4899" s="99" t="s">
        <v>66</v>
      </c>
      <c r="K4899" s="99" t="s">
        <v>66</v>
      </c>
      <c r="L4899" s="99" t="s">
        <v>66</v>
      </c>
      <c r="M4899" s="99" t="s">
        <v>66</v>
      </c>
    </row>
    <row r="4900" spans="1:13" x14ac:dyDescent="0.35">
      <c r="A4900" s="99">
        <v>234.4</v>
      </c>
      <c r="B4900" s="99">
        <v>37</v>
      </c>
      <c r="C4900" s="99" t="s">
        <v>282</v>
      </c>
      <c r="D4900" s="99">
        <v>13</v>
      </c>
      <c r="E4900" s="99" t="s">
        <v>290</v>
      </c>
      <c r="F4900" s="99" t="s">
        <v>66</v>
      </c>
      <c r="G4900" s="99" t="s">
        <v>287</v>
      </c>
      <c r="H4900" s="99" t="s">
        <v>289</v>
      </c>
      <c r="I4900" s="99" t="s">
        <v>66</v>
      </c>
      <c r="J4900" s="99" t="s">
        <v>66</v>
      </c>
      <c r="K4900" s="99" t="s">
        <v>66</v>
      </c>
      <c r="L4900" s="99" t="s">
        <v>66</v>
      </c>
      <c r="M4900" s="99" t="s">
        <v>66</v>
      </c>
    </row>
    <row r="4901" spans="1:13" x14ac:dyDescent="0.35">
      <c r="A4901" s="99">
        <v>237.4</v>
      </c>
      <c r="B4901" s="99">
        <v>37</v>
      </c>
      <c r="C4901" s="99" t="s">
        <v>282</v>
      </c>
      <c r="D4901" s="99">
        <v>18</v>
      </c>
      <c r="E4901" s="99" t="s">
        <v>290</v>
      </c>
      <c r="F4901" s="99" t="s">
        <v>66</v>
      </c>
      <c r="G4901" s="99" t="s">
        <v>287</v>
      </c>
      <c r="H4901" s="99" t="s">
        <v>289</v>
      </c>
      <c r="I4901" s="99" t="s">
        <v>66</v>
      </c>
      <c r="J4901" s="99" t="s">
        <v>66</v>
      </c>
      <c r="K4901" s="99" t="s">
        <v>66</v>
      </c>
      <c r="L4901" s="99" t="s">
        <v>66</v>
      </c>
      <c r="M4901" s="99" t="s">
        <v>66</v>
      </c>
    </row>
    <row r="4902" spans="1:13" x14ac:dyDescent="0.35">
      <c r="A4902" s="99">
        <v>240.4</v>
      </c>
      <c r="B4902" s="99">
        <v>37</v>
      </c>
      <c r="C4902" s="99" t="s">
        <v>282</v>
      </c>
      <c r="D4902" s="99">
        <v>11</v>
      </c>
      <c r="E4902" s="99" t="s">
        <v>290</v>
      </c>
      <c r="F4902" s="99" t="s">
        <v>66</v>
      </c>
      <c r="G4902" s="99" t="s">
        <v>287</v>
      </c>
      <c r="H4902" s="99" t="s">
        <v>289</v>
      </c>
      <c r="I4902" s="99" t="s">
        <v>66</v>
      </c>
      <c r="J4902" s="99" t="s">
        <v>66</v>
      </c>
      <c r="K4902" s="99" t="s">
        <v>66</v>
      </c>
      <c r="L4902" s="99" t="s">
        <v>66</v>
      </c>
      <c r="M4902" s="99" t="s">
        <v>66</v>
      </c>
    </row>
    <row r="4903" spans="1:13" x14ac:dyDescent="0.35">
      <c r="A4903" s="99">
        <v>243.4</v>
      </c>
      <c r="B4903" s="99">
        <v>37</v>
      </c>
      <c r="C4903" s="99" t="s">
        <v>282</v>
      </c>
      <c r="D4903" s="99">
        <v>8</v>
      </c>
      <c r="E4903" s="99" t="s">
        <v>290</v>
      </c>
      <c r="F4903" s="99" t="s">
        <v>66</v>
      </c>
      <c r="G4903" s="99" t="s">
        <v>287</v>
      </c>
      <c r="H4903" s="99" t="s">
        <v>289</v>
      </c>
      <c r="I4903" s="99" t="s">
        <v>66</v>
      </c>
      <c r="J4903" s="99" t="s">
        <v>66</v>
      </c>
      <c r="K4903" s="99" t="s">
        <v>66</v>
      </c>
      <c r="L4903" s="99" t="s">
        <v>66</v>
      </c>
      <c r="M4903" s="99" t="s">
        <v>66</v>
      </c>
    </row>
    <row r="4904" spans="1:13" x14ac:dyDescent="0.35">
      <c r="A4904" s="99">
        <v>246.4</v>
      </c>
      <c r="B4904" s="99">
        <v>37</v>
      </c>
      <c r="C4904" s="99" t="s">
        <v>282</v>
      </c>
      <c r="D4904" s="99">
        <v>14</v>
      </c>
      <c r="E4904" s="99" t="s">
        <v>290</v>
      </c>
      <c r="F4904" s="99" t="s">
        <v>66</v>
      </c>
      <c r="G4904" s="99" t="s">
        <v>287</v>
      </c>
      <c r="H4904" s="99" t="s">
        <v>289</v>
      </c>
      <c r="I4904" s="99" t="s">
        <v>66</v>
      </c>
      <c r="J4904" s="99" t="s">
        <v>66</v>
      </c>
      <c r="K4904" s="99" t="s">
        <v>66</v>
      </c>
      <c r="L4904" s="99" t="s">
        <v>66</v>
      </c>
      <c r="M4904" s="99" t="s">
        <v>66</v>
      </c>
    </row>
    <row r="4905" spans="1:13" x14ac:dyDescent="0.35">
      <c r="A4905" s="99">
        <v>249.4</v>
      </c>
      <c r="B4905" s="99">
        <v>37</v>
      </c>
      <c r="C4905" s="99" t="s">
        <v>282</v>
      </c>
      <c r="D4905" s="99">
        <v>18</v>
      </c>
      <c r="E4905" s="99" t="s">
        <v>290</v>
      </c>
      <c r="F4905" s="99" t="s">
        <v>66</v>
      </c>
      <c r="G4905" s="99" t="s">
        <v>287</v>
      </c>
      <c r="H4905" s="99" t="s">
        <v>289</v>
      </c>
      <c r="I4905" s="99" t="s">
        <v>66</v>
      </c>
      <c r="J4905" s="99" t="s">
        <v>66</v>
      </c>
      <c r="K4905" s="99" t="s">
        <v>66</v>
      </c>
      <c r="L4905" s="99" t="s">
        <v>66</v>
      </c>
      <c r="M4905" s="99" t="s">
        <v>66</v>
      </c>
    </row>
    <row r="4906" spans="1:13" x14ac:dyDescent="0.35">
      <c r="A4906" s="99">
        <v>252.4</v>
      </c>
      <c r="B4906" s="99">
        <v>37</v>
      </c>
      <c r="C4906" s="99" t="s">
        <v>282</v>
      </c>
      <c r="D4906" s="99">
        <v>13</v>
      </c>
      <c r="E4906" s="99" t="s">
        <v>290</v>
      </c>
      <c r="F4906" s="99" t="s">
        <v>66</v>
      </c>
      <c r="G4906" s="99" t="s">
        <v>287</v>
      </c>
      <c r="H4906" s="99" t="s">
        <v>289</v>
      </c>
      <c r="I4906" s="99" t="s">
        <v>66</v>
      </c>
      <c r="J4906" s="99" t="s">
        <v>66</v>
      </c>
      <c r="K4906" s="99" t="s">
        <v>66</v>
      </c>
      <c r="L4906" s="99" t="s">
        <v>66</v>
      </c>
      <c r="M4906" s="99" t="s">
        <v>66</v>
      </c>
    </row>
    <row r="4907" spans="1:13" x14ac:dyDescent="0.35">
      <c r="A4907" s="99">
        <v>255.4</v>
      </c>
      <c r="B4907" s="99">
        <v>37</v>
      </c>
      <c r="C4907" s="99" t="s">
        <v>282</v>
      </c>
      <c r="D4907" s="99">
        <v>18</v>
      </c>
      <c r="E4907" s="99" t="s">
        <v>290</v>
      </c>
      <c r="F4907" s="99" t="s">
        <v>66</v>
      </c>
      <c r="G4907" s="99" t="s">
        <v>287</v>
      </c>
      <c r="H4907" s="99" t="s">
        <v>289</v>
      </c>
      <c r="I4907" s="99" t="s">
        <v>66</v>
      </c>
      <c r="J4907" s="99" t="s">
        <v>66</v>
      </c>
      <c r="K4907" s="99" t="s">
        <v>66</v>
      </c>
      <c r="L4907" s="99" t="s">
        <v>66</v>
      </c>
      <c r="M4907" s="99" t="s">
        <v>66</v>
      </c>
    </row>
    <row r="4908" spans="1:13" x14ac:dyDescent="0.35">
      <c r="A4908" s="99">
        <v>258.39999999999998</v>
      </c>
      <c r="B4908" s="99">
        <v>37</v>
      </c>
      <c r="C4908" s="99" t="s">
        <v>282</v>
      </c>
      <c r="D4908" s="99">
        <v>19</v>
      </c>
      <c r="E4908" s="99" t="s">
        <v>290</v>
      </c>
      <c r="F4908" s="99" t="s">
        <v>66</v>
      </c>
      <c r="G4908" s="99" t="s">
        <v>287</v>
      </c>
      <c r="H4908" s="99" t="s">
        <v>289</v>
      </c>
      <c r="I4908" s="99" t="s">
        <v>66</v>
      </c>
      <c r="J4908" s="99" t="s">
        <v>66</v>
      </c>
      <c r="K4908" s="99" t="s">
        <v>66</v>
      </c>
      <c r="L4908" s="99" t="s">
        <v>66</v>
      </c>
      <c r="M4908" s="99" t="s">
        <v>66</v>
      </c>
    </row>
    <row r="4909" spans="1:13" x14ac:dyDescent="0.35">
      <c r="A4909" s="99">
        <v>261.39999999999998</v>
      </c>
      <c r="B4909" s="99">
        <v>37</v>
      </c>
      <c r="C4909" s="99" t="s">
        <v>282</v>
      </c>
      <c r="D4909" s="99">
        <v>10</v>
      </c>
      <c r="E4909" s="99" t="s">
        <v>290</v>
      </c>
      <c r="F4909" s="99" t="s">
        <v>66</v>
      </c>
      <c r="G4909" s="99" t="s">
        <v>287</v>
      </c>
      <c r="H4909" s="99" t="s">
        <v>289</v>
      </c>
      <c r="I4909" s="99" t="s">
        <v>66</v>
      </c>
      <c r="J4909" s="99" t="s">
        <v>66</v>
      </c>
      <c r="K4909" s="99" t="s">
        <v>66</v>
      </c>
      <c r="L4909" s="99" t="s">
        <v>66</v>
      </c>
      <c r="M4909" s="99" t="s">
        <v>66</v>
      </c>
    </row>
    <row r="4910" spans="1:13" x14ac:dyDescent="0.35">
      <c r="A4910" s="99">
        <v>264.39999999999998</v>
      </c>
      <c r="B4910" s="99">
        <v>37</v>
      </c>
      <c r="C4910" s="99" t="s">
        <v>282</v>
      </c>
      <c r="D4910" s="99">
        <v>6</v>
      </c>
      <c r="E4910" s="99" t="s">
        <v>290</v>
      </c>
      <c r="F4910" s="99" t="s">
        <v>66</v>
      </c>
      <c r="G4910" s="99" t="s">
        <v>287</v>
      </c>
      <c r="H4910" s="99" t="s">
        <v>289</v>
      </c>
      <c r="I4910" s="99" t="s">
        <v>66</v>
      </c>
      <c r="J4910" s="99" t="s">
        <v>66</v>
      </c>
      <c r="K4910" s="99" t="s">
        <v>66</v>
      </c>
      <c r="L4910" s="99" t="s">
        <v>66</v>
      </c>
      <c r="M4910" s="99" t="s">
        <v>66</v>
      </c>
    </row>
    <row r="4911" spans="1:13" x14ac:dyDescent="0.35">
      <c r="A4911" s="99">
        <v>267.39999999999998</v>
      </c>
      <c r="B4911" s="99">
        <v>37</v>
      </c>
      <c r="C4911" s="99" t="s">
        <v>282</v>
      </c>
      <c r="D4911" s="99">
        <v>15</v>
      </c>
      <c r="E4911" s="99" t="s">
        <v>290</v>
      </c>
      <c r="F4911" s="99" t="s">
        <v>66</v>
      </c>
      <c r="G4911" s="99" t="s">
        <v>287</v>
      </c>
      <c r="H4911" s="99" t="s">
        <v>289</v>
      </c>
      <c r="I4911" s="99" t="s">
        <v>66</v>
      </c>
      <c r="J4911" s="99" t="s">
        <v>66</v>
      </c>
      <c r="K4911" s="99" t="s">
        <v>66</v>
      </c>
      <c r="L4911" s="99" t="s">
        <v>66</v>
      </c>
      <c r="M4911" s="99" t="s">
        <v>66</v>
      </c>
    </row>
    <row r="4912" spans="1:13" x14ac:dyDescent="0.35">
      <c r="A4912" s="99">
        <v>270.39999999999998</v>
      </c>
      <c r="B4912" s="99">
        <v>37</v>
      </c>
      <c r="C4912" s="99" t="s">
        <v>282</v>
      </c>
      <c r="D4912" s="99">
        <v>19</v>
      </c>
      <c r="E4912" s="99" t="s">
        <v>290</v>
      </c>
      <c r="F4912" s="99" t="s">
        <v>66</v>
      </c>
      <c r="G4912" s="99" t="s">
        <v>287</v>
      </c>
      <c r="H4912" s="99" t="s">
        <v>289</v>
      </c>
      <c r="I4912" s="99" t="s">
        <v>66</v>
      </c>
      <c r="J4912" s="99" t="s">
        <v>66</v>
      </c>
      <c r="K4912" s="99" t="s">
        <v>66</v>
      </c>
      <c r="L4912" s="99" t="s">
        <v>66</v>
      </c>
      <c r="M4912" s="99" t="s">
        <v>66</v>
      </c>
    </row>
    <row r="4913" spans="1:13" x14ac:dyDescent="0.35">
      <c r="A4913" s="99">
        <v>273.39999999999998</v>
      </c>
      <c r="B4913" s="99">
        <v>37</v>
      </c>
      <c r="C4913" s="99" t="s">
        <v>282</v>
      </c>
      <c r="D4913" s="99">
        <v>15</v>
      </c>
      <c r="E4913" s="99" t="s">
        <v>290</v>
      </c>
      <c r="F4913" s="99" t="s">
        <v>66</v>
      </c>
      <c r="G4913" s="99" t="s">
        <v>287</v>
      </c>
      <c r="H4913" s="99" t="s">
        <v>289</v>
      </c>
      <c r="I4913" s="99" t="s">
        <v>66</v>
      </c>
      <c r="J4913" s="99" t="s">
        <v>66</v>
      </c>
      <c r="K4913" s="99" t="s">
        <v>66</v>
      </c>
      <c r="L4913" s="99" t="s">
        <v>66</v>
      </c>
      <c r="M4913" s="99" t="s">
        <v>66</v>
      </c>
    </row>
    <row r="4914" spans="1:13" x14ac:dyDescent="0.35">
      <c r="A4914" s="99">
        <v>276.39999999999998</v>
      </c>
      <c r="B4914" s="99">
        <v>37</v>
      </c>
      <c r="C4914" s="99" t="s">
        <v>282</v>
      </c>
      <c r="D4914" s="99">
        <v>9</v>
      </c>
      <c r="E4914" s="99" t="s">
        <v>290</v>
      </c>
      <c r="F4914" s="99" t="s">
        <v>66</v>
      </c>
      <c r="G4914" s="99" t="s">
        <v>287</v>
      </c>
      <c r="H4914" s="99" t="s">
        <v>289</v>
      </c>
      <c r="I4914" s="99" t="s">
        <v>66</v>
      </c>
      <c r="J4914" s="99" t="s">
        <v>66</v>
      </c>
      <c r="K4914" s="99" t="s">
        <v>66</v>
      </c>
      <c r="L4914" s="99" t="s">
        <v>66</v>
      </c>
      <c r="M4914" s="99" t="s">
        <v>66</v>
      </c>
    </row>
    <row r="4915" spans="1:13" x14ac:dyDescent="0.35">
      <c r="A4915" s="99">
        <v>279.39999999999998</v>
      </c>
      <c r="B4915" s="99">
        <v>37</v>
      </c>
      <c r="C4915" s="99" t="s">
        <v>282</v>
      </c>
      <c r="D4915" s="99">
        <v>15</v>
      </c>
      <c r="E4915" s="99" t="s">
        <v>290</v>
      </c>
      <c r="F4915" s="99" t="s">
        <v>66</v>
      </c>
      <c r="G4915" s="99" t="s">
        <v>287</v>
      </c>
      <c r="H4915" s="99" t="s">
        <v>289</v>
      </c>
      <c r="I4915" s="99" t="s">
        <v>66</v>
      </c>
      <c r="J4915" s="99" t="s">
        <v>66</v>
      </c>
      <c r="K4915" s="99" t="s">
        <v>66</v>
      </c>
      <c r="L4915" s="99" t="s">
        <v>66</v>
      </c>
      <c r="M4915" s="99" t="s">
        <v>66</v>
      </c>
    </row>
    <row r="4916" spans="1:13" x14ac:dyDescent="0.35">
      <c r="A4916" s="99">
        <v>282.39999999999998</v>
      </c>
      <c r="B4916" s="99">
        <v>37</v>
      </c>
      <c r="C4916" s="99" t="s">
        <v>282</v>
      </c>
      <c r="D4916" s="99">
        <v>15</v>
      </c>
      <c r="E4916" s="99" t="s">
        <v>290</v>
      </c>
      <c r="F4916" s="99" t="s">
        <v>66</v>
      </c>
      <c r="G4916" s="99" t="s">
        <v>287</v>
      </c>
      <c r="H4916" s="99" t="s">
        <v>289</v>
      </c>
      <c r="I4916" s="99" t="s">
        <v>66</v>
      </c>
      <c r="J4916" s="99" t="s">
        <v>66</v>
      </c>
      <c r="K4916" s="99" t="s">
        <v>66</v>
      </c>
      <c r="L4916" s="99" t="s">
        <v>66</v>
      </c>
      <c r="M4916" s="99" t="s">
        <v>66</v>
      </c>
    </row>
    <row r="4917" spans="1:13" x14ac:dyDescent="0.35">
      <c r="A4917" s="99">
        <v>285.39999999999998</v>
      </c>
      <c r="B4917" s="99">
        <v>37</v>
      </c>
      <c r="C4917" s="99" t="s">
        <v>282</v>
      </c>
      <c r="D4917" s="99">
        <v>8</v>
      </c>
      <c r="E4917" s="99" t="s">
        <v>290</v>
      </c>
      <c r="F4917" s="99" t="s">
        <v>66</v>
      </c>
      <c r="G4917" s="99" t="s">
        <v>287</v>
      </c>
      <c r="H4917" s="99" t="s">
        <v>289</v>
      </c>
      <c r="I4917" s="99" t="s">
        <v>66</v>
      </c>
      <c r="J4917" s="99" t="s">
        <v>66</v>
      </c>
      <c r="K4917" s="99" t="s">
        <v>66</v>
      </c>
      <c r="L4917" s="99" t="s">
        <v>66</v>
      </c>
      <c r="M4917" s="99" t="s">
        <v>66</v>
      </c>
    </row>
    <row r="4918" spans="1:13" x14ac:dyDescent="0.35">
      <c r="A4918" s="99">
        <v>288.39999999999998</v>
      </c>
      <c r="B4918" s="99">
        <v>37</v>
      </c>
      <c r="C4918" s="99" t="s">
        <v>282</v>
      </c>
      <c r="D4918" s="99">
        <v>10</v>
      </c>
      <c r="E4918" s="99" t="s">
        <v>290</v>
      </c>
      <c r="F4918" s="99" t="s">
        <v>66</v>
      </c>
      <c r="G4918" s="99" t="s">
        <v>287</v>
      </c>
      <c r="H4918" s="99" t="s">
        <v>289</v>
      </c>
      <c r="I4918" s="99" t="s">
        <v>66</v>
      </c>
      <c r="J4918" s="99" t="s">
        <v>66</v>
      </c>
      <c r="K4918" s="99" t="s">
        <v>66</v>
      </c>
      <c r="L4918" s="99" t="s">
        <v>66</v>
      </c>
      <c r="M4918" s="99" t="s">
        <v>66</v>
      </c>
    </row>
    <row r="4919" spans="1:13" x14ac:dyDescent="0.35">
      <c r="A4919" s="99">
        <v>291.39999999999998</v>
      </c>
      <c r="B4919" s="99">
        <v>37</v>
      </c>
      <c r="C4919" s="99" t="s">
        <v>282</v>
      </c>
      <c r="D4919" s="99">
        <v>8</v>
      </c>
      <c r="E4919" s="99" t="s">
        <v>290</v>
      </c>
      <c r="F4919" s="99" t="s">
        <v>66</v>
      </c>
      <c r="G4919" s="99" t="s">
        <v>287</v>
      </c>
      <c r="H4919" s="99" t="s">
        <v>289</v>
      </c>
      <c r="I4919" s="99" t="s">
        <v>66</v>
      </c>
      <c r="J4919" s="99" t="s">
        <v>66</v>
      </c>
      <c r="K4919" s="99" t="s">
        <v>66</v>
      </c>
      <c r="L4919" s="99" t="s">
        <v>66</v>
      </c>
      <c r="M4919" s="99" t="s">
        <v>66</v>
      </c>
    </row>
    <row r="4920" spans="1:13" x14ac:dyDescent="0.35">
      <c r="A4920" s="99">
        <v>294.39999999999998</v>
      </c>
      <c r="B4920" s="99">
        <v>37</v>
      </c>
      <c r="C4920" s="99" t="s">
        <v>282</v>
      </c>
      <c r="D4920" s="99">
        <v>13</v>
      </c>
      <c r="E4920" s="99" t="s">
        <v>290</v>
      </c>
      <c r="F4920" s="99" t="s">
        <v>66</v>
      </c>
      <c r="G4920" s="99" t="s">
        <v>287</v>
      </c>
      <c r="H4920" s="99" t="s">
        <v>289</v>
      </c>
      <c r="I4920" s="99" t="s">
        <v>66</v>
      </c>
      <c r="J4920" s="99" t="s">
        <v>66</v>
      </c>
      <c r="K4920" s="99" t="s">
        <v>66</v>
      </c>
      <c r="L4920" s="99" t="s">
        <v>66</v>
      </c>
      <c r="M4920" s="99" t="s">
        <v>66</v>
      </c>
    </row>
    <row r="4921" spans="1:13" x14ac:dyDescent="0.35">
      <c r="A4921" s="99">
        <v>297.39999999999998</v>
      </c>
      <c r="B4921" s="99">
        <v>37</v>
      </c>
      <c r="C4921" s="99" t="s">
        <v>282</v>
      </c>
      <c r="D4921" s="99">
        <v>15</v>
      </c>
      <c r="E4921" s="99" t="s">
        <v>290</v>
      </c>
      <c r="F4921" s="99" t="s">
        <v>66</v>
      </c>
      <c r="G4921" s="99" t="s">
        <v>287</v>
      </c>
      <c r="H4921" s="99" t="s">
        <v>289</v>
      </c>
      <c r="I4921" s="99" t="s">
        <v>66</v>
      </c>
      <c r="J4921" s="99" t="s">
        <v>66</v>
      </c>
      <c r="K4921" s="99" t="s">
        <v>66</v>
      </c>
      <c r="L4921" s="99" t="s">
        <v>66</v>
      </c>
      <c r="M4921" s="99" t="s">
        <v>66</v>
      </c>
    </row>
    <row r="4922" spans="1:13" x14ac:dyDescent="0.35">
      <c r="A4922" s="99">
        <v>300.39999999999998</v>
      </c>
      <c r="B4922" s="99">
        <v>37</v>
      </c>
      <c r="C4922" s="99" t="s">
        <v>282</v>
      </c>
      <c r="D4922" s="99">
        <v>15</v>
      </c>
      <c r="E4922" s="99" t="s">
        <v>290</v>
      </c>
      <c r="F4922" s="99" t="s">
        <v>66</v>
      </c>
      <c r="G4922" s="99" t="s">
        <v>287</v>
      </c>
      <c r="H4922" s="99" t="s">
        <v>289</v>
      </c>
      <c r="I4922" s="99" t="s">
        <v>66</v>
      </c>
      <c r="J4922" s="99" t="s">
        <v>66</v>
      </c>
      <c r="K4922" s="99" t="s">
        <v>66</v>
      </c>
      <c r="L4922" s="99" t="s">
        <v>66</v>
      </c>
      <c r="M4922" s="99" t="s">
        <v>66</v>
      </c>
    </row>
    <row r="4923" spans="1:13" x14ac:dyDescent="0.35">
      <c r="A4923" s="99">
        <v>303.39999999999998</v>
      </c>
      <c r="B4923" s="99">
        <v>37</v>
      </c>
      <c r="C4923" s="99" t="s">
        <v>282</v>
      </c>
      <c r="D4923" s="99">
        <v>12</v>
      </c>
      <c r="E4923" s="99" t="s">
        <v>290</v>
      </c>
      <c r="F4923" s="99" t="s">
        <v>66</v>
      </c>
      <c r="G4923" s="99" t="s">
        <v>287</v>
      </c>
      <c r="H4923" s="99" t="s">
        <v>289</v>
      </c>
      <c r="I4923" s="99" t="s">
        <v>66</v>
      </c>
      <c r="J4923" s="99" t="s">
        <v>66</v>
      </c>
      <c r="K4923" s="99" t="s">
        <v>66</v>
      </c>
      <c r="L4923" s="99" t="s">
        <v>66</v>
      </c>
      <c r="M4923" s="99" t="s">
        <v>66</v>
      </c>
    </row>
    <row r="4924" spans="1:13" x14ac:dyDescent="0.35">
      <c r="A4924" s="99">
        <v>306.39999999999998</v>
      </c>
      <c r="B4924" s="99">
        <v>37</v>
      </c>
      <c r="C4924" s="99" t="s">
        <v>282</v>
      </c>
      <c r="D4924" s="99">
        <v>9</v>
      </c>
      <c r="E4924" s="99" t="s">
        <v>290</v>
      </c>
      <c r="F4924" s="99" t="s">
        <v>66</v>
      </c>
      <c r="G4924" s="99" t="s">
        <v>287</v>
      </c>
      <c r="H4924" s="99" t="s">
        <v>289</v>
      </c>
      <c r="I4924" s="99" t="s">
        <v>66</v>
      </c>
      <c r="J4924" s="99" t="s">
        <v>66</v>
      </c>
      <c r="K4924" s="99" t="s">
        <v>66</v>
      </c>
      <c r="L4924" s="99" t="s">
        <v>66</v>
      </c>
      <c r="M4924" s="99" t="s">
        <v>66</v>
      </c>
    </row>
    <row r="4925" spans="1:13" x14ac:dyDescent="0.35">
      <c r="A4925" s="99">
        <v>309.39999999999998</v>
      </c>
      <c r="B4925" s="99">
        <v>37</v>
      </c>
      <c r="C4925" s="99" t="s">
        <v>282</v>
      </c>
      <c r="D4925" s="99">
        <v>14</v>
      </c>
      <c r="E4925" s="99" t="s">
        <v>290</v>
      </c>
      <c r="F4925" s="99" t="s">
        <v>66</v>
      </c>
      <c r="G4925" s="99" t="s">
        <v>287</v>
      </c>
      <c r="H4925" s="99" t="s">
        <v>289</v>
      </c>
      <c r="I4925" s="99" t="s">
        <v>66</v>
      </c>
      <c r="J4925" s="99" t="s">
        <v>66</v>
      </c>
      <c r="K4925" s="99" t="s">
        <v>66</v>
      </c>
      <c r="L4925" s="99" t="s">
        <v>66</v>
      </c>
      <c r="M4925" s="99" t="s">
        <v>66</v>
      </c>
    </row>
    <row r="4926" spans="1:13" x14ac:dyDescent="0.35">
      <c r="A4926" s="99">
        <v>312.39999999999998</v>
      </c>
      <c r="B4926" s="99">
        <v>37</v>
      </c>
      <c r="C4926" s="99" t="s">
        <v>282</v>
      </c>
      <c r="D4926" s="99">
        <v>16</v>
      </c>
      <c r="E4926" s="99" t="s">
        <v>290</v>
      </c>
      <c r="F4926" s="99" t="s">
        <v>66</v>
      </c>
      <c r="G4926" s="99" t="s">
        <v>287</v>
      </c>
      <c r="H4926" s="99" t="s">
        <v>289</v>
      </c>
      <c r="I4926" s="99" t="s">
        <v>66</v>
      </c>
      <c r="J4926" s="99" t="s">
        <v>66</v>
      </c>
      <c r="K4926" s="99" t="s">
        <v>66</v>
      </c>
      <c r="L4926" s="99" t="s">
        <v>66</v>
      </c>
      <c r="M4926" s="99" t="s">
        <v>66</v>
      </c>
    </row>
    <row r="4927" spans="1:13" x14ac:dyDescent="0.35">
      <c r="A4927" s="99">
        <v>315.39999999999998</v>
      </c>
      <c r="B4927" s="99">
        <v>37</v>
      </c>
      <c r="C4927" s="99" t="s">
        <v>282</v>
      </c>
      <c r="D4927" s="99">
        <v>9</v>
      </c>
      <c r="E4927" s="99" t="s">
        <v>290</v>
      </c>
      <c r="F4927" s="99" t="s">
        <v>66</v>
      </c>
      <c r="G4927" s="99" t="s">
        <v>287</v>
      </c>
      <c r="H4927" s="99" t="s">
        <v>289</v>
      </c>
      <c r="I4927" s="99" t="s">
        <v>66</v>
      </c>
      <c r="J4927" s="99" t="s">
        <v>66</v>
      </c>
      <c r="K4927" s="99" t="s">
        <v>66</v>
      </c>
      <c r="L4927" s="99" t="s">
        <v>66</v>
      </c>
      <c r="M4927" s="99" t="s">
        <v>66</v>
      </c>
    </row>
    <row r="4928" spans="1:13" x14ac:dyDescent="0.35">
      <c r="A4928" s="99">
        <v>318.39999999999998</v>
      </c>
      <c r="B4928" s="99">
        <v>37</v>
      </c>
      <c r="C4928" s="99" t="s">
        <v>282</v>
      </c>
      <c r="D4928" s="99">
        <v>12</v>
      </c>
      <c r="E4928" s="99" t="s">
        <v>290</v>
      </c>
      <c r="F4928" s="99" t="s">
        <v>66</v>
      </c>
      <c r="G4928" s="99" t="s">
        <v>287</v>
      </c>
      <c r="H4928" s="99" t="s">
        <v>289</v>
      </c>
      <c r="I4928" s="99" t="s">
        <v>66</v>
      </c>
      <c r="J4928" s="99" t="s">
        <v>66</v>
      </c>
      <c r="K4928" s="99" t="s">
        <v>66</v>
      </c>
      <c r="L4928" s="99" t="s">
        <v>66</v>
      </c>
      <c r="M4928" s="99" t="s">
        <v>66</v>
      </c>
    </row>
    <row r="4929" spans="1:13" x14ac:dyDescent="0.35">
      <c r="A4929" s="99">
        <v>321.39999999999998</v>
      </c>
      <c r="B4929" s="99">
        <v>37</v>
      </c>
      <c r="C4929" s="99" t="s">
        <v>282</v>
      </c>
      <c r="D4929" s="99">
        <v>14</v>
      </c>
      <c r="E4929" s="99" t="s">
        <v>290</v>
      </c>
      <c r="F4929" s="99" t="s">
        <v>66</v>
      </c>
      <c r="G4929" s="99" t="s">
        <v>287</v>
      </c>
      <c r="H4929" s="99" t="s">
        <v>289</v>
      </c>
      <c r="I4929" s="99" t="s">
        <v>66</v>
      </c>
      <c r="J4929" s="99" t="s">
        <v>66</v>
      </c>
      <c r="K4929" s="99" t="s">
        <v>66</v>
      </c>
      <c r="L4929" s="99" t="s">
        <v>66</v>
      </c>
      <c r="M4929" s="99" t="s">
        <v>66</v>
      </c>
    </row>
    <row r="4930" spans="1:13" x14ac:dyDescent="0.35">
      <c r="A4930" s="99">
        <v>324.39999999999998</v>
      </c>
      <c r="B4930" s="99">
        <v>37</v>
      </c>
      <c r="C4930" s="99" t="s">
        <v>282</v>
      </c>
      <c r="D4930" s="99">
        <v>12</v>
      </c>
      <c r="E4930" s="99" t="s">
        <v>290</v>
      </c>
      <c r="F4930" s="99" t="s">
        <v>66</v>
      </c>
      <c r="G4930" s="99" t="s">
        <v>287</v>
      </c>
      <c r="H4930" s="99" t="s">
        <v>289</v>
      </c>
      <c r="I4930" s="99" t="s">
        <v>66</v>
      </c>
      <c r="J4930" s="99" t="s">
        <v>66</v>
      </c>
      <c r="K4930" s="99" t="s">
        <v>66</v>
      </c>
      <c r="L4930" s="99" t="s">
        <v>66</v>
      </c>
      <c r="M4930" s="99" t="s">
        <v>66</v>
      </c>
    </row>
    <row r="4931" spans="1:13" x14ac:dyDescent="0.35">
      <c r="A4931" s="99">
        <v>327.39999999999998</v>
      </c>
      <c r="B4931" s="99">
        <v>37</v>
      </c>
      <c r="C4931" s="99" t="s">
        <v>282</v>
      </c>
      <c r="D4931" s="99">
        <v>16</v>
      </c>
      <c r="E4931" s="99" t="s">
        <v>290</v>
      </c>
      <c r="F4931" s="99" t="s">
        <v>66</v>
      </c>
      <c r="G4931" s="99" t="s">
        <v>287</v>
      </c>
      <c r="H4931" s="99" t="s">
        <v>289</v>
      </c>
      <c r="I4931" s="99" t="s">
        <v>66</v>
      </c>
      <c r="J4931" s="99" t="s">
        <v>66</v>
      </c>
      <c r="K4931" s="99" t="s">
        <v>66</v>
      </c>
      <c r="L4931" s="99" t="s">
        <v>66</v>
      </c>
      <c r="M4931" s="99" t="s">
        <v>66</v>
      </c>
    </row>
    <row r="4932" spans="1:13" x14ac:dyDescent="0.35">
      <c r="A4932" s="99">
        <v>330.4</v>
      </c>
      <c r="B4932" s="99">
        <v>37</v>
      </c>
      <c r="C4932" s="99" t="s">
        <v>282</v>
      </c>
      <c r="D4932" s="99">
        <v>13</v>
      </c>
      <c r="E4932" s="99" t="s">
        <v>290</v>
      </c>
      <c r="F4932" s="99" t="s">
        <v>66</v>
      </c>
      <c r="G4932" s="99" t="s">
        <v>287</v>
      </c>
      <c r="H4932" s="99" t="s">
        <v>289</v>
      </c>
      <c r="I4932" s="99" t="s">
        <v>66</v>
      </c>
      <c r="J4932" s="99" t="s">
        <v>66</v>
      </c>
      <c r="K4932" s="99" t="s">
        <v>66</v>
      </c>
      <c r="L4932" s="99" t="s">
        <v>66</v>
      </c>
      <c r="M4932" s="99" t="s">
        <v>66</v>
      </c>
    </row>
    <row r="4933" spans="1:13" x14ac:dyDescent="0.35">
      <c r="A4933" s="99">
        <v>333.4</v>
      </c>
      <c r="B4933" s="99">
        <v>37</v>
      </c>
      <c r="C4933" s="99" t="s">
        <v>282</v>
      </c>
      <c r="D4933" s="99">
        <v>10</v>
      </c>
      <c r="E4933" s="99" t="s">
        <v>290</v>
      </c>
      <c r="F4933" s="99" t="s">
        <v>66</v>
      </c>
      <c r="G4933" s="99" t="s">
        <v>287</v>
      </c>
      <c r="H4933" s="99" t="s">
        <v>289</v>
      </c>
      <c r="I4933" s="99" t="s">
        <v>66</v>
      </c>
      <c r="J4933" s="99" t="s">
        <v>66</v>
      </c>
      <c r="K4933" s="99" t="s">
        <v>66</v>
      </c>
      <c r="L4933" s="99" t="s">
        <v>66</v>
      </c>
      <c r="M4933" s="99" t="s">
        <v>66</v>
      </c>
    </row>
    <row r="4934" spans="1:13" x14ac:dyDescent="0.35">
      <c r="A4934" s="99">
        <v>336.4</v>
      </c>
      <c r="B4934" s="99">
        <v>37</v>
      </c>
      <c r="C4934" s="99" t="s">
        <v>282</v>
      </c>
      <c r="D4934" s="99">
        <v>13</v>
      </c>
      <c r="E4934" s="99" t="s">
        <v>290</v>
      </c>
      <c r="F4934" s="99" t="s">
        <v>66</v>
      </c>
      <c r="G4934" s="99" t="s">
        <v>287</v>
      </c>
      <c r="H4934" s="99" t="s">
        <v>289</v>
      </c>
      <c r="I4934" s="99" t="s">
        <v>66</v>
      </c>
      <c r="J4934" s="99" t="s">
        <v>66</v>
      </c>
      <c r="K4934" s="99" t="s">
        <v>66</v>
      </c>
      <c r="L4934" s="99" t="s">
        <v>66</v>
      </c>
      <c r="M4934" s="99" t="s">
        <v>66</v>
      </c>
    </row>
    <row r="4935" spans="1:13" x14ac:dyDescent="0.35">
      <c r="A4935" s="99">
        <v>339.4</v>
      </c>
      <c r="B4935" s="99">
        <v>37</v>
      </c>
      <c r="C4935" s="99" t="s">
        <v>282</v>
      </c>
      <c r="D4935" s="99">
        <v>10</v>
      </c>
      <c r="E4935" s="99" t="s">
        <v>290</v>
      </c>
      <c r="F4935" s="99" t="s">
        <v>66</v>
      </c>
      <c r="G4935" s="99" t="s">
        <v>287</v>
      </c>
      <c r="H4935" s="99" t="s">
        <v>289</v>
      </c>
      <c r="I4935" s="99" t="s">
        <v>66</v>
      </c>
      <c r="J4935" s="99" t="s">
        <v>66</v>
      </c>
      <c r="K4935" s="99" t="s">
        <v>66</v>
      </c>
      <c r="L4935" s="99" t="s">
        <v>66</v>
      </c>
      <c r="M4935" s="99" t="s">
        <v>66</v>
      </c>
    </row>
    <row r="4936" spans="1:13" x14ac:dyDescent="0.35">
      <c r="A4936" s="99">
        <v>342.4</v>
      </c>
      <c r="B4936" s="99">
        <v>37</v>
      </c>
      <c r="C4936" s="99" t="s">
        <v>282</v>
      </c>
      <c r="D4936" s="99">
        <v>17</v>
      </c>
      <c r="E4936" s="99" t="s">
        <v>290</v>
      </c>
      <c r="F4936" s="99" t="s">
        <v>66</v>
      </c>
      <c r="G4936" s="99" t="s">
        <v>287</v>
      </c>
      <c r="H4936" s="99" t="s">
        <v>289</v>
      </c>
      <c r="I4936" s="99" t="s">
        <v>66</v>
      </c>
      <c r="J4936" s="99" t="s">
        <v>66</v>
      </c>
      <c r="K4936" s="99" t="s">
        <v>66</v>
      </c>
      <c r="L4936" s="99" t="s">
        <v>66</v>
      </c>
      <c r="M4936" s="99" t="s">
        <v>66</v>
      </c>
    </row>
    <row r="4937" spans="1:13" x14ac:dyDescent="0.35">
      <c r="A4937" s="99">
        <v>345.4</v>
      </c>
      <c r="B4937" s="99">
        <v>37</v>
      </c>
      <c r="C4937" s="99" t="s">
        <v>282</v>
      </c>
      <c r="D4937" s="99">
        <v>18</v>
      </c>
      <c r="E4937" s="99" t="s">
        <v>290</v>
      </c>
      <c r="F4937" s="99" t="s">
        <v>66</v>
      </c>
      <c r="G4937" s="99" t="s">
        <v>287</v>
      </c>
      <c r="H4937" s="99" t="s">
        <v>289</v>
      </c>
      <c r="I4937" s="99" t="s">
        <v>66</v>
      </c>
      <c r="J4937" s="99" t="s">
        <v>66</v>
      </c>
      <c r="K4937" s="99" t="s">
        <v>66</v>
      </c>
      <c r="L4937" s="99" t="s">
        <v>66</v>
      </c>
      <c r="M4937" s="99" t="s">
        <v>66</v>
      </c>
    </row>
    <row r="4938" spans="1:13" x14ac:dyDescent="0.35">
      <c r="A4938" s="99">
        <v>348.4</v>
      </c>
      <c r="B4938" s="99">
        <v>37</v>
      </c>
      <c r="C4938" s="99" t="s">
        <v>282</v>
      </c>
      <c r="D4938" s="99">
        <v>17</v>
      </c>
      <c r="E4938" s="99" t="s">
        <v>290</v>
      </c>
      <c r="F4938" s="99" t="s">
        <v>66</v>
      </c>
      <c r="G4938" s="99" t="s">
        <v>287</v>
      </c>
      <c r="H4938" s="99" t="s">
        <v>289</v>
      </c>
      <c r="I4938" s="99" t="s">
        <v>66</v>
      </c>
      <c r="J4938" s="99" t="s">
        <v>66</v>
      </c>
      <c r="K4938" s="99" t="s">
        <v>66</v>
      </c>
      <c r="L4938" s="99" t="s">
        <v>66</v>
      </c>
      <c r="M4938" s="99" t="s">
        <v>66</v>
      </c>
    </row>
    <row r="4939" spans="1:13" x14ac:dyDescent="0.35">
      <c r="A4939" s="99">
        <v>351.4</v>
      </c>
      <c r="B4939" s="99">
        <v>37</v>
      </c>
      <c r="C4939" s="99" t="s">
        <v>282</v>
      </c>
      <c r="D4939" s="99">
        <v>13</v>
      </c>
      <c r="E4939" s="99" t="s">
        <v>290</v>
      </c>
      <c r="F4939" s="99" t="s">
        <v>66</v>
      </c>
      <c r="G4939" s="99" t="s">
        <v>287</v>
      </c>
      <c r="H4939" s="99" t="s">
        <v>289</v>
      </c>
      <c r="I4939" s="99" t="s">
        <v>66</v>
      </c>
      <c r="J4939" s="99" t="s">
        <v>66</v>
      </c>
      <c r="K4939" s="99" t="s">
        <v>66</v>
      </c>
      <c r="L4939" s="99" t="s">
        <v>66</v>
      </c>
      <c r="M4939" s="99" t="s">
        <v>66</v>
      </c>
    </row>
    <row r="4940" spans="1:13" x14ac:dyDescent="0.35">
      <c r="A4940" s="99">
        <v>354.4</v>
      </c>
      <c r="B4940" s="99">
        <v>37</v>
      </c>
      <c r="C4940" s="99" t="s">
        <v>282</v>
      </c>
      <c r="D4940" s="99">
        <v>14</v>
      </c>
      <c r="E4940" s="99" t="s">
        <v>290</v>
      </c>
      <c r="F4940" s="99" t="s">
        <v>66</v>
      </c>
      <c r="G4940" s="99" t="s">
        <v>287</v>
      </c>
      <c r="H4940" s="99" t="s">
        <v>289</v>
      </c>
      <c r="I4940" s="99" t="s">
        <v>66</v>
      </c>
      <c r="J4940" s="99" t="s">
        <v>66</v>
      </c>
      <c r="K4940" s="99" t="s">
        <v>66</v>
      </c>
      <c r="L4940" s="99" t="s">
        <v>66</v>
      </c>
      <c r="M4940" s="99" t="s">
        <v>66</v>
      </c>
    </row>
    <row r="4941" spans="1:13" x14ac:dyDescent="0.35">
      <c r="A4941" s="99">
        <v>357.4</v>
      </c>
      <c r="B4941" s="99">
        <v>37</v>
      </c>
      <c r="C4941" s="99" t="s">
        <v>282</v>
      </c>
      <c r="D4941" s="99">
        <v>14</v>
      </c>
      <c r="E4941" s="99" t="s">
        <v>290</v>
      </c>
      <c r="F4941" s="99" t="s">
        <v>66</v>
      </c>
      <c r="G4941" s="99" t="s">
        <v>287</v>
      </c>
      <c r="H4941" s="99" t="s">
        <v>289</v>
      </c>
      <c r="I4941" s="99" t="s">
        <v>66</v>
      </c>
      <c r="J4941" s="99" t="s">
        <v>66</v>
      </c>
      <c r="K4941" s="99" t="s">
        <v>66</v>
      </c>
      <c r="L4941" s="99" t="s">
        <v>66</v>
      </c>
      <c r="M4941" s="99" t="s">
        <v>66</v>
      </c>
    </row>
    <row r="4942" spans="1:13" x14ac:dyDescent="0.35">
      <c r="A4942" s="99">
        <v>360.4</v>
      </c>
      <c r="B4942" s="99">
        <v>37</v>
      </c>
      <c r="C4942" s="99" t="s">
        <v>282</v>
      </c>
      <c r="D4942" s="99">
        <v>15</v>
      </c>
      <c r="E4942" s="99" t="s">
        <v>290</v>
      </c>
      <c r="F4942" s="99" t="s">
        <v>66</v>
      </c>
      <c r="G4942" s="99" t="s">
        <v>287</v>
      </c>
      <c r="H4942" s="99" t="s">
        <v>289</v>
      </c>
      <c r="I4942" s="99" t="s">
        <v>66</v>
      </c>
      <c r="J4942" s="99" t="s">
        <v>66</v>
      </c>
      <c r="K4942" s="99" t="s">
        <v>66</v>
      </c>
      <c r="L4942" s="99" t="s">
        <v>66</v>
      </c>
      <c r="M4942" s="99" t="s">
        <v>66</v>
      </c>
    </row>
    <row r="4943" spans="1:13" x14ac:dyDescent="0.35">
      <c r="A4943" s="99">
        <v>363.4</v>
      </c>
      <c r="B4943" s="99">
        <v>37</v>
      </c>
      <c r="C4943" s="99" t="s">
        <v>282</v>
      </c>
      <c r="D4943" s="99">
        <v>12</v>
      </c>
      <c r="E4943" s="99" t="s">
        <v>290</v>
      </c>
      <c r="F4943" s="99" t="s">
        <v>66</v>
      </c>
      <c r="G4943" s="99" t="s">
        <v>287</v>
      </c>
      <c r="H4943" s="99" t="s">
        <v>289</v>
      </c>
      <c r="I4943" s="99" t="s">
        <v>66</v>
      </c>
      <c r="J4943" s="99" t="s">
        <v>66</v>
      </c>
      <c r="K4943" s="99" t="s">
        <v>66</v>
      </c>
      <c r="L4943" s="99" t="s">
        <v>66</v>
      </c>
      <c r="M4943" s="99" t="s">
        <v>66</v>
      </c>
    </row>
    <row r="4944" spans="1:13" x14ac:dyDescent="0.35">
      <c r="A4944" s="99">
        <v>366.4</v>
      </c>
      <c r="B4944" s="99">
        <v>37</v>
      </c>
      <c r="C4944" s="99" t="s">
        <v>282</v>
      </c>
      <c r="D4944" s="99">
        <v>12</v>
      </c>
      <c r="E4944" s="99" t="s">
        <v>290</v>
      </c>
      <c r="F4944" s="99" t="s">
        <v>66</v>
      </c>
      <c r="G4944" s="99" t="s">
        <v>287</v>
      </c>
      <c r="H4944" s="99" t="s">
        <v>289</v>
      </c>
      <c r="I4944" s="99" t="s">
        <v>66</v>
      </c>
      <c r="J4944" s="99" t="s">
        <v>66</v>
      </c>
      <c r="K4944" s="99" t="s">
        <v>66</v>
      </c>
      <c r="L4944" s="99" t="s">
        <v>66</v>
      </c>
      <c r="M4944" s="99" t="s">
        <v>66</v>
      </c>
    </row>
    <row r="4945" spans="1:13" x14ac:dyDescent="0.35">
      <c r="A4945" s="99">
        <v>369.4</v>
      </c>
      <c r="B4945" s="99">
        <v>36.9</v>
      </c>
      <c r="C4945" s="99" t="s">
        <v>282</v>
      </c>
      <c r="D4945" s="99">
        <v>11</v>
      </c>
      <c r="E4945" s="99" t="s">
        <v>290</v>
      </c>
      <c r="F4945" s="99" t="s">
        <v>66</v>
      </c>
      <c r="G4945" s="99" t="s">
        <v>287</v>
      </c>
      <c r="H4945" s="99" t="s">
        <v>289</v>
      </c>
      <c r="I4945" s="99" t="s">
        <v>66</v>
      </c>
      <c r="J4945" s="99" t="s">
        <v>66</v>
      </c>
      <c r="K4945" s="99" t="s">
        <v>66</v>
      </c>
      <c r="L4945" s="99" t="s">
        <v>66</v>
      </c>
      <c r="M4945" s="99" t="s">
        <v>66</v>
      </c>
    </row>
    <row r="4946" spans="1:13" x14ac:dyDescent="0.35">
      <c r="A4946" s="99">
        <v>372.4</v>
      </c>
      <c r="B4946" s="99">
        <v>37</v>
      </c>
      <c r="C4946" s="99" t="s">
        <v>282</v>
      </c>
      <c r="D4946" s="99">
        <v>11</v>
      </c>
      <c r="E4946" s="99" t="s">
        <v>290</v>
      </c>
      <c r="F4946" s="99" t="s">
        <v>66</v>
      </c>
      <c r="G4946" s="99" t="s">
        <v>287</v>
      </c>
      <c r="H4946" s="99" t="s">
        <v>289</v>
      </c>
      <c r="I4946" s="99" t="s">
        <v>66</v>
      </c>
      <c r="J4946" s="99" t="s">
        <v>66</v>
      </c>
      <c r="K4946" s="99" t="s">
        <v>66</v>
      </c>
      <c r="L4946" s="99" t="s">
        <v>66</v>
      </c>
      <c r="M4946" s="99" t="s">
        <v>66</v>
      </c>
    </row>
    <row r="4947" spans="1:13" x14ac:dyDescent="0.35">
      <c r="A4947" s="99">
        <v>375.4</v>
      </c>
      <c r="B4947" s="99">
        <v>37</v>
      </c>
      <c r="C4947" s="99" t="s">
        <v>282</v>
      </c>
      <c r="D4947" s="99">
        <v>10</v>
      </c>
      <c r="E4947" s="99" t="s">
        <v>290</v>
      </c>
      <c r="F4947" s="99" t="s">
        <v>66</v>
      </c>
      <c r="G4947" s="99" t="s">
        <v>287</v>
      </c>
      <c r="H4947" s="99" t="s">
        <v>289</v>
      </c>
      <c r="I4947" s="99" t="s">
        <v>66</v>
      </c>
      <c r="J4947" s="99" t="s">
        <v>66</v>
      </c>
      <c r="K4947" s="99" t="s">
        <v>66</v>
      </c>
      <c r="L4947" s="99" t="s">
        <v>66</v>
      </c>
      <c r="M4947" s="99" t="s">
        <v>66</v>
      </c>
    </row>
    <row r="4948" spans="1:13" x14ac:dyDescent="0.35">
      <c r="A4948" s="99">
        <v>378.4</v>
      </c>
      <c r="B4948" s="99">
        <v>37</v>
      </c>
      <c r="C4948" s="99" t="s">
        <v>282</v>
      </c>
      <c r="D4948" s="99">
        <v>12</v>
      </c>
      <c r="E4948" s="99" t="s">
        <v>290</v>
      </c>
      <c r="F4948" s="99" t="s">
        <v>66</v>
      </c>
      <c r="G4948" s="99" t="s">
        <v>287</v>
      </c>
      <c r="H4948" s="99" t="s">
        <v>289</v>
      </c>
      <c r="I4948" s="99" t="s">
        <v>66</v>
      </c>
      <c r="J4948" s="99" t="s">
        <v>66</v>
      </c>
      <c r="K4948" s="99" t="s">
        <v>66</v>
      </c>
      <c r="L4948" s="99" t="s">
        <v>66</v>
      </c>
      <c r="M4948" s="99" t="s">
        <v>66</v>
      </c>
    </row>
    <row r="4949" spans="1:13" x14ac:dyDescent="0.35">
      <c r="A4949" s="99">
        <v>381.4</v>
      </c>
      <c r="B4949" s="99">
        <v>37</v>
      </c>
      <c r="C4949" s="99" t="s">
        <v>282</v>
      </c>
      <c r="D4949" s="99">
        <v>18</v>
      </c>
      <c r="E4949" s="99" t="s">
        <v>290</v>
      </c>
      <c r="F4949" s="99" t="s">
        <v>66</v>
      </c>
      <c r="G4949" s="99" t="s">
        <v>287</v>
      </c>
      <c r="H4949" s="99" t="s">
        <v>289</v>
      </c>
      <c r="I4949" s="99" t="s">
        <v>66</v>
      </c>
      <c r="J4949" s="99" t="s">
        <v>66</v>
      </c>
      <c r="K4949" s="99" t="s">
        <v>66</v>
      </c>
      <c r="L4949" s="99" t="s">
        <v>66</v>
      </c>
      <c r="M4949" s="99" t="s">
        <v>66</v>
      </c>
    </row>
    <row r="4950" spans="1:13" x14ac:dyDescent="0.35">
      <c r="A4950" s="99">
        <v>384.4</v>
      </c>
      <c r="B4950" s="99">
        <v>37</v>
      </c>
      <c r="C4950" s="99" t="s">
        <v>282</v>
      </c>
      <c r="D4950" s="99">
        <v>15</v>
      </c>
      <c r="E4950" s="99" t="s">
        <v>290</v>
      </c>
      <c r="F4950" s="99" t="s">
        <v>66</v>
      </c>
      <c r="G4950" s="99" t="s">
        <v>287</v>
      </c>
      <c r="H4950" s="99" t="s">
        <v>289</v>
      </c>
      <c r="I4950" s="99" t="s">
        <v>66</v>
      </c>
      <c r="J4950" s="99" t="s">
        <v>66</v>
      </c>
      <c r="K4950" s="99" t="s">
        <v>66</v>
      </c>
      <c r="L4950" s="99" t="s">
        <v>66</v>
      </c>
      <c r="M4950" s="99" t="s">
        <v>66</v>
      </c>
    </row>
    <row r="4951" spans="1:13" x14ac:dyDescent="0.35">
      <c r="A4951" s="99">
        <v>387.4</v>
      </c>
      <c r="B4951" s="99">
        <v>37</v>
      </c>
      <c r="C4951" s="99" t="s">
        <v>282</v>
      </c>
      <c r="D4951" s="99">
        <v>15</v>
      </c>
      <c r="E4951" s="99" t="s">
        <v>290</v>
      </c>
      <c r="F4951" s="99" t="s">
        <v>66</v>
      </c>
      <c r="G4951" s="99" t="s">
        <v>287</v>
      </c>
      <c r="H4951" s="99" t="s">
        <v>289</v>
      </c>
      <c r="I4951" s="99" t="s">
        <v>66</v>
      </c>
      <c r="J4951" s="99" t="s">
        <v>66</v>
      </c>
      <c r="K4951" s="99" t="s">
        <v>66</v>
      </c>
      <c r="L4951" s="99" t="s">
        <v>66</v>
      </c>
      <c r="M4951" s="99" t="s">
        <v>66</v>
      </c>
    </row>
    <row r="4952" spans="1:13" x14ac:dyDescent="0.35">
      <c r="A4952" s="99">
        <v>390.4</v>
      </c>
      <c r="B4952" s="99">
        <v>37</v>
      </c>
      <c r="C4952" s="99" t="s">
        <v>282</v>
      </c>
      <c r="D4952" s="99">
        <v>13</v>
      </c>
      <c r="E4952" s="99" t="s">
        <v>290</v>
      </c>
      <c r="F4952" s="99" t="s">
        <v>66</v>
      </c>
      <c r="G4952" s="99" t="s">
        <v>287</v>
      </c>
      <c r="H4952" s="99" t="s">
        <v>289</v>
      </c>
      <c r="I4952" s="99" t="s">
        <v>66</v>
      </c>
      <c r="J4952" s="99" t="s">
        <v>66</v>
      </c>
      <c r="K4952" s="99" t="s">
        <v>66</v>
      </c>
      <c r="L4952" s="99" t="s">
        <v>66</v>
      </c>
      <c r="M4952" s="99" t="s">
        <v>66</v>
      </c>
    </row>
    <row r="4953" spans="1:13" x14ac:dyDescent="0.35">
      <c r="A4953" s="99">
        <v>393.4</v>
      </c>
      <c r="B4953" s="99">
        <v>37</v>
      </c>
      <c r="C4953" s="99" t="s">
        <v>282</v>
      </c>
      <c r="D4953" s="99">
        <v>10</v>
      </c>
      <c r="E4953" s="99" t="s">
        <v>290</v>
      </c>
      <c r="F4953" s="99" t="s">
        <v>66</v>
      </c>
      <c r="G4953" s="99" t="s">
        <v>287</v>
      </c>
      <c r="H4953" s="99" t="s">
        <v>289</v>
      </c>
      <c r="I4953" s="99" t="s">
        <v>66</v>
      </c>
      <c r="J4953" s="99" t="s">
        <v>66</v>
      </c>
      <c r="K4953" s="99" t="s">
        <v>66</v>
      </c>
      <c r="L4953" s="99" t="s">
        <v>66</v>
      </c>
      <c r="M4953" s="99" t="s">
        <v>66</v>
      </c>
    </row>
    <row r="4954" spans="1:13" x14ac:dyDescent="0.35">
      <c r="A4954" s="99">
        <v>396.4</v>
      </c>
      <c r="B4954" s="99">
        <v>37</v>
      </c>
      <c r="C4954" s="99" t="s">
        <v>282</v>
      </c>
      <c r="D4954" s="99">
        <v>10</v>
      </c>
      <c r="E4954" s="99" t="s">
        <v>290</v>
      </c>
      <c r="F4954" s="99" t="s">
        <v>66</v>
      </c>
      <c r="G4954" s="99" t="s">
        <v>287</v>
      </c>
      <c r="H4954" s="99" t="s">
        <v>289</v>
      </c>
      <c r="I4954" s="99" t="s">
        <v>66</v>
      </c>
      <c r="J4954" s="99" t="s">
        <v>66</v>
      </c>
      <c r="K4954" s="99" t="s">
        <v>66</v>
      </c>
      <c r="L4954" s="99" t="s">
        <v>66</v>
      </c>
      <c r="M4954" s="99" t="s">
        <v>66</v>
      </c>
    </row>
    <row r="4955" spans="1:13" x14ac:dyDescent="0.35">
      <c r="A4955" s="99">
        <v>399.4</v>
      </c>
      <c r="B4955" s="99">
        <v>37</v>
      </c>
      <c r="C4955" s="99" t="s">
        <v>282</v>
      </c>
      <c r="D4955" s="99">
        <v>17</v>
      </c>
      <c r="E4955" s="99" t="s">
        <v>290</v>
      </c>
      <c r="F4955" s="99" t="s">
        <v>66</v>
      </c>
      <c r="G4955" s="99" t="s">
        <v>287</v>
      </c>
      <c r="H4955" s="99" t="s">
        <v>289</v>
      </c>
      <c r="I4955" s="99" t="s">
        <v>66</v>
      </c>
      <c r="J4955" s="99" t="s">
        <v>66</v>
      </c>
      <c r="K4955" s="99" t="s">
        <v>66</v>
      </c>
      <c r="L4955" s="99" t="s">
        <v>66</v>
      </c>
      <c r="M4955" s="99" t="s">
        <v>66</v>
      </c>
    </row>
    <row r="4956" spans="1:13" x14ac:dyDescent="0.35">
      <c r="A4956" s="99">
        <v>402.4</v>
      </c>
      <c r="B4956" s="99">
        <v>37</v>
      </c>
      <c r="C4956" s="99" t="s">
        <v>282</v>
      </c>
      <c r="D4956" s="99">
        <v>11</v>
      </c>
      <c r="E4956" s="99" t="s">
        <v>290</v>
      </c>
      <c r="F4956" s="99" t="s">
        <v>66</v>
      </c>
      <c r="G4956" s="99" t="s">
        <v>287</v>
      </c>
      <c r="H4956" s="99" t="s">
        <v>289</v>
      </c>
      <c r="I4956" s="99" t="s">
        <v>66</v>
      </c>
      <c r="J4956" s="99" t="s">
        <v>66</v>
      </c>
      <c r="K4956" s="99" t="s">
        <v>66</v>
      </c>
      <c r="L4956" s="99" t="s">
        <v>66</v>
      </c>
      <c r="M4956" s="99" t="s">
        <v>66</v>
      </c>
    </row>
    <row r="4957" spans="1:13" x14ac:dyDescent="0.35">
      <c r="A4957" s="99">
        <v>405.4</v>
      </c>
      <c r="B4957" s="99">
        <v>37</v>
      </c>
      <c r="C4957" s="99" t="s">
        <v>282</v>
      </c>
      <c r="D4957" s="99">
        <v>15</v>
      </c>
      <c r="E4957" s="99" t="s">
        <v>290</v>
      </c>
      <c r="F4957" s="99" t="s">
        <v>66</v>
      </c>
      <c r="G4957" s="99" t="s">
        <v>287</v>
      </c>
      <c r="H4957" s="99" t="s">
        <v>289</v>
      </c>
      <c r="I4957" s="99" t="s">
        <v>66</v>
      </c>
      <c r="J4957" s="99" t="s">
        <v>66</v>
      </c>
      <c r="K4957" s="99" t="s">
        <v>66</v>
      </c>
      <c r="L4957" s="99" t="s">
        <v>66</v>
      </c>
      <c r="M4957" s="99" t="s">
        <v>66</v>
      </c>
    </row>
    <row r="4958" spans="1:13" x14ac:dyDescent="0.35">
      <c r="A4958" s="99">
        <v>408.4</v>
      </c>
      <c r="B4958" s="99">
        <v>37</v>
      </c>
      <c r="C4958" s="99" t="s">
        <v>282</v>
      </c>
      <c r="D4958" s="99">
        <v>12</v>
      </c>
      <c r="E4958" s="99" t="s">
        <v>290</v>
      </c>
      <c r="F4958" s="99" t="s">
        <v>66</v>
      </c>
      <c r="G4958" s="99" t="s">
        <v>287</v>
      </c>
      <c r="H4958" s="99" t="s">
        <v>289</v>
      </c>
      <c r="I4958" s="99" t="s">
        <v>66</v>
      </c>
      <c r="J4958" s="99" t="s">
        <v>66</v>
      </c>
      <c r="K4958" s="99" t="s">
        <v>66</v>
      </c>
      <c r="L4958" s="99" t="s">
        <v>66</v>
      </c>
      <c r="M4958" s="99" t="s">
        <v>66</v>
      </c>
    </row>
    <row r="4959" spans="1:13" x14ac:dyDescent="0.35">
      <c r="A4959" s="99">
        <v>411.4</v>
      </c>
      <c r="B4959" s="99">
        <v>37</v>
      </c>
      <c r="C4959" s="99" t="s">
        <v>282</v>
      </c>
      <c r="D4959" s="99">
        <v>18</v>
      </c>
      <c r="E4959" s="99" t="s">
        <v>290</v>
      </c>
      <c r="F4959" s="99" t="s">
        <v>66</v>
      </c>
      <c r="G4959" s="99" t="s">
        <v>287</v>
      </c>
      <c r="H4959" s="99" t="s">
        <v>289</v>
      </c>
      <c r="I4959" s="99" t="s">
        <v>66</v>
      </c>
      <c r="J4959" s="99" t="s">
        <v>66</v>
      </c>
      <c r="K4959" s="99" t="s">
        <v>66</v>
      </c>
      <c r="L4959" s="99" t="s">
        <v>66</v>
      </c>
      <c r="M4959" s="99" t="s">
        <v>66</v>
      </c>
    </row>
    <row r="4960" spans="1:13" x14ac:dyDescent="0.35">
      <c r="A4960" s="99">
        <v>414.4</v>
      </c>
      <c r="B4960" s="99">
        <v>37</v>
      </c>
      <c r="C4960" s="99" t="s">
        <v>282</v>
      </c>
      <c r="D4960" s="99">
        <v>11</v>
      </c>
      <c r="E4960" s="99" t="s">
        <v>290</v>
      </c>
      <c r="F4960" s="99" t="s">
        <v>66</v>
      </c>
      <c r="G4960" s="99" t="s">
        <v>287</v>
      </c>
      <c r="H4960" s="99" t="s">
        <v>289</v>
      </c>
      <c r="I4960" s="99" t="s">
        <v>66</v>
      </c>
      <c r="J4960" s="99" t="s">
        <v>66</v>
      </c>
      <c r="K4960" s="99" t="s">
        <v>66</v>
      </c>
      <c r="L4960" s="99" t="s">
        <v>66</v>
      </c>
      <c r="M4960" s="99" t="s">
        <v>66</v>
      </c>
    </row>
    <row r="4961" spans="1:13" x14ac:dyDescent="0.35">
      <c r="A4961" s="99">
        <v>417.4</v>
      </c>
      <c r="B4961" s="99">
        <v>37</v>
      </c>
      <c r="C4961" s="99" t="s">
        <v>282</v>
      </c>
      <c r="D4961" s="99">
        <v>12</v>
      </c>
      <c r="E4961" s="99" t="s">
        <v>290</v>
      </c>
      <c r="F4961" s="99" t="s">
        <v>66</v>
      </c>
      <c r="G4961" s="99" t="s">
        <v>287</v>
      </c>
      <c r="H4961" s="99" t="s">
        <v>289</v>
      </c>
      <c r="I4961" s="99" t="s">
        <v>66</v>
      </c>
      <c r="J4961" s="99" t="s">
        <v>66</v>
      </c>
      <c r="K4961" s="99" t="s">
        <v>66</v>
      </c>
      <c r="L4961" s="99" t="s">
        <v>66</v>
      </c>
      <c r="M4961" s="99" t="s">
        <v>66</v>
      </c>
    </row>
    <row r="4962" spans="1:13" x14ac:dyDescent="0.35">
      <c r="A4962" s="99">
        <v>420.4</v>
      </c>
      <c r="B4962" s="99">
        <v>37</v>
      </c>
      <c r="C4962" s="99" t="s">
        <v>282</v>
      </c>
      <c r="D4962" s="99">
        <v>11</v>
      </c>
      <c r="E4962" s="99" t="s">
        <v>290</v>
      </c>
      <c r="F4962" s="99" t="s">
        <v>66</v>
      </c>
      <c r="G4962" s="99" t="s">
        <v>287</v>
      </c>
      <c r="H4962" s="99" t="s">
        <v>289</v>
      </c>
      <c r="I4962" s="99" t="s">
        <v>66</v>
      </c>
      <c r="J4962" s="99" t="s">
        <v>66</v>
      </c>
      <c r="K4962" s="99" t="s">
        <v>66</v>
      </c>
      <c r="L4962" s="99" t="s">
        <v>66</v>
      </c>
      <c r="M4962" s="99" t="s">
        <v>66</v>
      </c>
    </row>
    <row r="4963" spans="1:13" x14ac:dyDescent="0.35">
      <c r="A4963" s="99">
        <v>423.4</v>
      </c>
      <c r="B4963" s="99">
        <v>37</v>
      </c>
      <c r="C4963" s="99" t="s">
        <v>282</v>
      </c>
      <c r="D4963" s="99">
        <v>12</v>
      </c>
      <c r="E4963" s="99" t="s">
        <v>290</v>
      </c>
      <c r="F4963" s="99" t="s">
        <v>66</v>
      </c>
      <c r="G4963" s="99" t="s">
        <v>287</v>
      </c>
      <c r="H4963" s="99" t="s">
        <v>289</v>
      </c>
      <c r="I4963" s="99" t="s">
        <v>66</v>
      </c>
      <c r="J4963" s="99" t="s">
        <v>66</v>
      </c>
      <c r="K4963" s="99" t="s">
        <v>66</v>
      </c>
      <c r="L4963" s="99" t="s">
        <v>66</v>
      </c>
      <c r="M4963" s="99" t="s">
        <v>66</v>
      </c>
    </row>
    <row r="4964" spans="1:13" x14ac:dyDescent="0.35">
      <c r="A4964" s="99">
        <v>426.4</v>
      </c>
      <c r="B4964" s="99">
        <v>37</v>
      </c>
      <c r="C4964" s="99" t="s">
        <v>282</v>
      </c>
      <c r="D4964" s="99">
        <v>14</v>
      </c>
      <c r="E4964" s="99" t="s">
        <v>290</v>
      </c>
      <c r="F4964" s="99" t="s">
        <v>66</v>
      </c>
      <c r="G4964" s="99" t="s">
        <v>287</v>
      </c>
      <c r="H4964" s="99" t="s">
        <v>289</v>
      </c>
      <c r="I4964" s="99" t="s">
        <v>66</v>
      </c>
      <c r="J4964" s="99" t="s">
        <v>66</v>
      </c>
      <c r="K4964" s="99" t="s">
        <v>66</v>
      </c>
      <c r="L4964" s="99" t="s">
        <v>66</v>
      </c>
      <c r="M4964" s="99" t="s">
        <v>66</v>
      </c>
    </row>
    <row r="4965" spans="1:13" x14ac:dyDescent="0.35">
      <c r="A4965" s="99">
        <v>429.4</v>
      </c>
      <c r="B4965" s="99">
        <v>37</v>
      </c>
      <c r="C4965" s="99" t="s">
        <v>282</v>
      </c>
      <c r="D4965" s="99">
        <v>10</v>
      </c>
      <c r="E4965" s="99" t="s">
        <v>290</v>
      </c>
      <c r="F4965" s="99" t="s">
        <v>66</v>
      </c>
      <c r="G4965" s="99" t="s">
        <v>287</v>
      </c>
      <c r="H4965" s="99" t="s">
        <v>289</v>
      </c>
      <c r="I4965" s="99" t="s">
        <v>66</v>
      </c>
      <c r="J4965" s="99" t="s">
        <v>66</v>
      </c>
      <c r="K4965" s="99" t="s">
        <v>66</v>
      </c>
      <c r="L4965" s="99" t="s">
        <v>66</v>
      </c>
      <c r="M4965" s="99" t="s">
        <v>66</v>
      </c>
    </row>
    <row r="4966" spans="1:13" x14ac:dyDescent="0.35">
      <c r="A4966" s="99">
        <v>432.4</v>
      </c>
      <c r="B4966" s="99">
        <v>37</v>
      </c>
      <c r="C4966" s="99" t="s">
        <v>282</v>
      </c>
      <c r="D4966" s="99">
        <v>11</v>
      </c>
      <c r="E4966" s="99" t="s">
        <v>290</v>
      </c>
      <c r="F4966" s="99" t="s">
        <v>66</v>
      </c>
      <c r="G4966" s="99" t="s">
        <v>287</v>
      </c>
      <c r="H4966" s="99" t="s">
        <v>289</v>
      </c>
      <c r="I4966" s="99" t="s">
        <v>66</v>
      </c>
      <c r="J4966" s="99" t="s">
        <v>66</v>
      </c>
      <c r="K4966" s="99" t="s">
        <v>66</v>
      </c>
      <c r="L4966" s="99" t="s">
        <v>66</v>
      </c>
      <c r="M4966" s="99" t="s">
        <v>66</v>
      </c>
    </row>
    <row r="4967" spans="1:13" x14ac:dyDescent="0.35">
      <c r="A4967" s="99">
        <v>435.4</v>
      </c>
      <c r="B4967" s="99">
        <v>37</v>
      </c>
      <c r="C4967" s="99" t="s">
        <v>282</v>
      </c>
      <c r="D4967" s="99">
        <v>13</v>
      </c>
      <c r="E4967" s="99" t="s">
        <v>290</v>
      </c>
      <c r="F4967" s="99" t="s">
        <v>66</v>
      </c>
      <c r="G4967" s="99" t="s">
        <v>287</v>
      </c>
      <c r="H4967" s="99" t="s">
        <v>289</v>
      </c>
      <c r="I4967" s="99" t="s">
        <v>66</v>
      </c>
      <c r="J4967" s="99" t="s">
        <v>66</v>
      </c>
      <c r="K4967" s="99" t="s">
        <v>66</v>
      </c>
      <c r="L4967" s="99" t="s">
        <v>66</v>
      </c>
      <c r="M4967" s="99" t="s">
        <v>66</v>
      </c>
    </row>
    <row r="4968" spans="1:13" x14ac:dyDescent="0.35">
      <c r="A4968" s="99">
        <v>438.4</v>
      </c>
      <c r="B4968" s="99">
        <v>37</v>
      </c>
      <c r="C4968" s="99" t="s">
        <v>282</v>
      </c>
      <c r="D4968" s="99">
        <v>12</v>
      </c>
      <c r="E4968" s="99" t="s">
        <v>290</v>
      </c>
      <c r="F4968" s="99" t="s">
        <v>66</v>
      </c>
      <c r="G4968" s="99" t="s">
        <v>287</v>
      </c>
      <c r="H4968" s="99" t="s">
        <v>289</v>
      </c>
      <c r="I4968" s="99" t="s">
        <v>66</v>
      </c>
      <c r="J4968" s="99" t="s">
        <v>66</v>
      </c>
      <c r="K4968" s="99" t="s">
        <v>66</v>
      </c>
      <c r="L4968" s="99" t="s">
        <v>66</v>
      </c>
      <c r="M4968" s="99" t="s">
        <v>66</v>
      </c>
    </row>
    <row r="4969" spans="1:13" x14ac:dyDescent="0.35">
      <c r="A4969" s="99">
        <v>441.4</v>
      </c>
      <c r="B4969" s="99">
        <v>37</v>
      </c>
      <c r="C4969" s="99" t="s">
        <v>282</v>
      </c>
      <c r="D4969" s="99">
        <v>12</v>
      </c>
      <c r="E4969" s="99" t="s">
        <v>290</v>
      </c>
      <c r="F4969" s="99" t="s">
        <v>66</v>
      </c>
      <c r="G4969" s="99" t="s">
        <v>287</v>
      </c>
      <c r="H4969" s="99" t="s">
        <v>289</v>
      </c>
      <c r="I4969" s="99" t="s">
        <v>66</v>
      </c>
      <c r="J4969" s="99" t="s">
        <v>66</v>
      </c>
      <c r="K4969" s="99" t="s">
        <v>66</v>
      </c>
      <c r="L4969" s="99" t="s">
        <v>66</v>
      </c>
      <c r="M4969" s="99" t="s">
        <v>66</v>
      </c>
    </row>
    <row r="4970" spans="1:13" x14ac:dyDescent="0.35">
      <c r="A4970" s="99">
        <v>444.4</v>
      </c>
      <c r="B4970" s="99">
        <v>37</v>
      </c>
      <c r="C4970" s="99" t="s">
        <v>282</v>
      </c>
      <c r="D4970" s="99">
        <v>12</v>
      </c>
      <c r="E4970" s="99" t="s">
        <v>290</v>
      </c>
      <c r="F4970" s="99" t="s">
        <v>66</v>
      </c>
      <c r="G4970" s="99" t="s">
        <v>287</v>
      </c>
      <c r="H4970" s="99" t="s">
        <v>289</v>
      </c>
      <c r="I4970" s="99" t="s">
        <v>66</v>
      </c>
      <c r="J4970" s="99" t="s">
        <v>66</v>
      </c>
      <c r="K4970" s="99" t="s">
        <v>66</v>
      </c>
      <c r="L4970" s="99" t="s">
        <v>66</v>
      </c>
      <c r="M4970" s="99" t="s">
        <v>66</v>
      </c>
    </row>
    <row r="4971" spans="1:13" x14ac:dyDescent="0.35">
      <c r="A4971" s="99">
        <v>447.4</v>
      </c>
      <c r="B4971" s="99">
        <v>37</v>
      </c>
      <c r="C4971" s="99" t="s">
        <v>282</v>
      </c>
      <c r="D4971" s="99">
        <v>10</v>
      </c>
      <c r="E4971" s="99" t="s">
        <v>290</v>
      </c>
      <c r="F4971" s="99" t="s">
        <v>66</v>
      </c>
      <c r="G4971" s="99" t="s">
        <v>287</v>
      </c>
      <c r="H4971" s="99" t="s">
        <v>289</v>
      </c>
      <c r="I4971" s="99" t="s">
        <v>66</v>
      </c>
      <c r="J4971" s="99" t="s">
        <v>66</v>
      </c>
      <c r="K4971" s="99" t="s">
        <v>66</v>
      </c>
      <c r="L4971" s="99" t="s">
        <v>66</v>
      </c>
      <c r="M4971" s="99" t="s">
        <v>66</v>
      </c>
    </row>
    <row r="4972" spans="1:13" x14ac:dyDescent="0.35">
      <c r="A4972" s="99">
        <v>450.4</v>
      </c>
      <c r="B4972" s="99">
        <v>37</v>
      </c>
      <c r="C4972" s="99" t="s">
        <v>282</v>
      </c>
      <c r="D4972" s="99">
        <v>8</v>
      </c>
      <c r="E4972" s="99" t="s">
        <v>290</v>
      </c>
      <c r="F4972" s="99" t="s">
        <v>66</v>
      </c>
      <c r="G4972" s="99" t="s">
        <v>287</v>
      </c>
      <c r="H4972" s="99" t="s">
        <v>289</v>
      </c>
      <c r="I4972" s="99" t="s">
        <v>66</v>
      </c>
      <c r="J4972" s="99" t="s">
        <v>66</v>
      </c>
      <c r="K4972" s="99" t="s">
        <v>66</v>
      </c>
      <c r="L4972" s="99" t="s">
        <v>66</v>
      </c>
      <c r="M4972" s="99" t="s">
        <v>66</v>
      </c>
    </row>
    <row r="4973" spans="1:13" x14ac:dyDescent="0.35">
      <c r="A4973" s="99">
        <v>453.4</v>
      </c>
      <c r="B4973" s="99">
        <v>37</v>
      </c>
      <c r="C4973" s="99" t="s">
        <v>282</v>
      </c>
      <c r="D4973" s="99">
        <v>14</v>
      </c>
      <c r="E4973" s="99" t="s">
        <v>290</v>
      </c>
      <c r="F4973" s="99" t="s">
        <v>66</v>
      </c>
      <c r="G4973" s="99" t="s">
        <v>287</v>
      </c>
      <c r="H4973" s="99" t="s">
        <v>289</v>
      </c>
      <c r="I4973" s="99" t="s">
        <v>66</v>
      </c>
      <c r="J4973" s="99" t="s">
        <v>66</v>
      </c>
      <c r="K4973" s="99" t="s">
        <v>66</v>
      </c>
      <c r="L4973" s="99" t="s">
        <v>66</v>
      </c>
      <c r="M4973" s="99" t="s">
        <v>66</v>
      </c>
    </row>
    <row r="4974" spans="1:13" x14ac:dyDescent="0.35">
      <c r="A4974" s="99">
        <v>456.4</v>
      </c>
      <c r="B4974" s="99">
        <v>37</v>
      </c>
      <c r="C4974" s="99" t="s">
        <v>282</v>
      </c>
      <c r="D4974" s="99">
        <v>14</v>
      </c>
      <c r="E4974" s="99" t="s">
        <v>290</v>
      </c>
      <c r="F4974" s="99" t="s">
        <v>66</v>
      </c>
      <c r="G4974" s="99" t="s">
        <v>287</v>
      </c>
      <c r="H4974" s="99" t="s">
        <v>289</v>
      </c>
      <c r="I4974" s="99" t="s">
        <v>66</v>
      </c>
      <c r="J4974" s="99" t="s">
        <v>66</v>
      </c>
      <c r="K4974" s="99" t="s">
        <v>66</v>
      </c>
      <c r="L4974" s="99" t="s">
        <v>66</v>
      </c>
      <c r="M4974" s="99" t="s">
        <v>66</v>
      </c>
    </row>
    <row r="4975" spans="1:13" x14ac:dyDescent="0.35">
      <c r="A4975" s="99">
        <v>459.4</v>
      </c>
      <c r="B4975" s="99">
        <v>37</v>
      </c>
      <c r="C4975" s="99" t="s">
        <v>282</v>
      </c>
      <c r="D4975" s="99">
        <v>10</v>
      </c>
      <c r="E4975" s="99" t="s">
        <v>290</v>
      </c>
      <c r="F4975" s="99" t="s">
        <v>66</v>
      </c>
      <c r="G4975" s="99" t="s">
        <v>287</v>
      </c>
      <c r="H4975" s="99" t="s">
        <v>289</v>
      </c>
      <c r="I4975" s="99" t="s">
        <v>66</v>
      </c>
      <c r="J4975" s="99" t="s">
        <v>66</v>
      </c>
      <c r="K4975" s="99" t="s">
        <v>66</v>
      </c>
      <c r="L4975" s="99" t="s">
        <v>66</v>
      </c>
      <c r="M4975" s="99" t="s">
        <v>66</v>
      </c>
    </row>
    <row r="4976" spans="1:13" x14ac:dyDescent="0.35">
      <c r="A4976" s="99">
        <v>462.4</v>
      </c>
      <c r="B4976" s="99">
        <v>37</v>
      </c>
      <c r="C4976" s="99" t="s">
        <v>282</v>
      </c>
      <c r="D4976" s="99">
        <v>14</v>
      </c>
      <c r="E4976" s="99" t="s">
        <v>290</v>
      </c>
      <c r="F4976" s="99" t="s">
        <v>66</v>
      </c>
      <c r="G4976" s="99" t="s">
        <v>287</v>
      </c>
      <c r="H4976" s="99" t="s">
        <v>289</v>
      </c>
      <c r="I4976" s="99" t="s">
        <v>66</v>
      </c>
      <c r="J4976" s="99" t="s">
        <v>66</v>
      </c>
      <c r="K4976" s="99" t="s">
        <v>66</v>
      </c>
      <c r="L4976" s="99" t="s">
        <v>66</v>
      </c>
      <c r="M4976" s="99" t="s">
        <v>66</v>
      </c>
    </row>
    <row r="4977" spans="1:13" x14ac:dyDescent="0.35">
      <c r="A4977" s="99">
        <v>465.4</v>
      </c>
      <c r="B4977" s="99">
        <v>37</v>
      </c>
      <c r="C4977" s="99" t="s">
        <v>282</v>
      </c>
      <c r="D4977" s="99">
        <v>11</v>
      </c>
      <c r="E4977" s="99" t="s">
        <v>290</v>
      </c>
      <c r="F4977" s="99" t="s">
        <v>66</v>
      </c>
      <c r="G4977" s="99" t="s">
        <v>287</v>
      </c>
      <c r="H4977" s="99" t="s">
        <v>289</v>
      </c>
      <c r="I4977" s="99" t="s">
        <v>66</v>
      </c>
      <c r="J4977" s="99" t="s">
        <v>66</v>
      </c>
      <c r="K4977" s="99" t="s">
        <v>66</v>
      </c>
      <c r="L4977" s="99" t="s">
        <v>66</v>
      </c>
      <c r="M4977" s="99" t="s">
        <v>66</v>
      </c>
    </row>
    <row r="4978" spans="1:13" x14ac:dyDescent="0.35">
      <c r="A4978" s="99">
        <v>468.4</v>
      </c>
      <c r="B4978" s="99">
        <v>37</v>
      </c>
      <c r="C4978" s="99" t="s">
        <v>282</v>
      </c>
      <c r="D4978" s="99">
        <v>18</v>
      </c>
      <c r="E4978" s="99" t="s">
        <v>290</v>
      </c>
      <c r="F4978" s="99" t="s">
        <v>66</v>
      </c>
      <c r="G4978" s="99" t="s">
        <v>287</v>
      </c>
      <c r="H4978" s="99" t="s">
        <v>289</v>
      </c>
      <c r="I4978" s="99" t="s">
        <v>66</v>
      </c>
      <c r="J4978" s="99" t="s">
        <v>66</v>
      </c>
      <c r="K4978" s="99" t="s">
        <v>66</v>
      </c>
      <c r="L4978" s="99" t="s">
        <v>66</v>
      </c>
      <c r="M4978" s="99" t="s">
        <v>66</v>
      </c>
    </row>
    <row r="4979" spans="1:13" x14ac:dyDescent="0.35">
      <c r="A4979" s="99">
        <v>471.4</v>
      </c>
      <c r="B4979" s="99">
        <v>37</v>
      </c>
      <c r="C4979" s="99" t="s">
        <v>282</v>
      </c>
      <c r="D4979" s="99">
        <v>13</v>
      </c>
      <c r="E4979" s="99" t="s">
        <v>290</v>
      </c>
      <c r="F4979" s="99" t="s">
        <v>66</v>
      </c>
      <c r="G4979" s="99" t="s">
        <v>287</v>
      </c>
      <c r="H4979" s="99" t="s">
        <v>289</v>
      </c>
      <c r="I4979" s="99" t="s">
        <v>66</v>
      </c>
      <c r="J4979" s="99" t="s">
        <v>66</v>
      </c>
      <c r="K4979" s="99" t="s">
        <v>66</v>
      </c>
      <c r="L4979" s="99" t="s">
        <v>66</v>
      </c>
      <c r="M4979" s="99" t="s">
        <v>66</v>
      </c>
    </row>
    <row r="4980" spans="1:13" x14ac:dyDescent="0.35">
      <c r="A4980" s="99">
        <v>474.4</v>
      </c>
      <c r="B4980" s="99">
        <v>37</v>
      </c>
      <c r="C4980" s="99" t="s">
        <v>282</v>
      </c>
      <c r="D4980" s="99">
        <v>14</v>
      </c>
      <c r="E4980" s="99" t="s">
        <v>290</v>
      </c>
      <c r="F4980" s="99" t="s">
        <v>66</v>
      </c>
      <c r="G4980" s="99" t="s">
        <v>287</v>
      </c>
      <c r="H4980" s="99" t="s">
        <v>289</v>
      </c>
      <c r="I4980" s="99" t="s">
        <v>66</v>
      </c>
      <c r="J4980" s="99" t="s">
        <v>66</v>
      </c>
      <c r="K4980" s="99" t="s">
        <v>66</v>
      </c>
      <c r="L4980" s="99" t="s">
        <v>66</v>
      </c>
      <c r="M4980" s="99" t="s">
        <v>66</v>
      </c>
    </row>
    <row r="4981" spans="1:13" x14ac:dyDescent="0.35">
      <c r="A4981" s="99">
        <v>477.4</v>
      </c>
      <c r="B4981" s="99">
        <v>37</v>
      </c>
      <c r="C4981" s="99" t="s">
        <v>282</v>
      </c>
      <c r="D4981" s="99">
        <v>13</v>
      </c>
      <c r="E4981" s="99" t="s">
        <v>290</v>
      </c>
      <c r="F4981" s="99" t="s">
        <v>66</v>
      </c>
      <c r="G4981" s="99" t="s">
        <v>287</v>
      </c>
      <c r="H4981" s="99" t="s">
        <v>289</v>
      </c>
      <c r="I4981" s="99" t="s">
        <v>66</v>
      </c>
      <c r="J4981" s="99" t="s">
        <v>66</v>
      </c>
      <c r="K4981" s="99" t="s">
        <v>66</v>
      </c>
      <c r="L4981" s="99" t="s">
        <v>66</v>
      </c>
      <c r="M4981" s="99" t="s">
        <v>66</v>
      </c>
    </row>
    <row r="4982" spans="1:13" x14ac:dyDescent="0.35">
      <c r="A4982" s="99">
        <v>480.4</v>
      </c>
      <c r="B4982" s="99">
        <v>37</v>
      </c>
      <c r="C4982" s="99" t="s">
        <v>282</v>
      </c>
      <c r="D4982" s="99">
        <v>10</v>
      </c>
      <c r="E4982" s="99" t="s">
        <v>290</v>
      </c>
      <c r="F4982" s="99" t="s">
        <v>66</v>
      </c>
      <c r="G4982" s="99" t="s">
        <v>287</v>
      </c>
      <c r="H4982" s="99" t="s">
        <v>289</v>
      </c>
      <c r="I4982" s="99" t="s">
        <v>66</v>
      </c>
      <c r="J4982" s="99" t="s">
        <v>66</v>
      </c>
      <c r="K4982" s="99" t="s">
        <v>66</v>
      </c>
      <c r="L4982" s="99" t="s">
        <v>66</v>
      </c>
      <c r="M4982" s="99" t="s">
        <v>66</v>
      </c>
    </row>
    <row r="4983" spans="1:13" x14ac:dyDescent="0.35">
      <c r="A4983" s="99">
        <v>483.4</v>
      </c>
      <c r="B4983" s="99">
        <v>37</v>
      </c>
      <c r="C4983" s="99" t="s">
        <v>282</v>
      </c>
      <c r="D4983" s="99">
        <v>13</v>
      </c>
      <c r="E4983" s="99" t="s">
        <v>290</v>
      </c>
      <c r="F4983" s="99" t="s">
        <v>66</v>
      </c>
      <c r="G4983" s="99" t="s">
        <v>287</v>
      </c>
      <c r="H4983" s="99" t="s">
        <v>289</v>
      </c>
      <c r="I4983" s="99" t="s">
        <v>66</v>
      </c>
      <c r="J4983" s="99" t="s">
        <v>66</v>
      </c>
      <c r="K4983" s="99" t="s">
        <v>66</v>
      </c>
      <c r="L4983" s="99" t="s">
        <v>66</v>
      </c>
      <c r="M4983" s="99" t="s">
        <v>66</v>
      </c>
    </row>
    <row r="4984" spans="1:13" x14ac:dyDescent="0.35">
      <c r="A4984" s="99">
        <v>486.4</v>
      </c>
      <c r="B4984" s="99">
        <v>37</v>
      </c>
      <c r="C4984" s="99" t="s">
        <v>282</v>
      </c>
      <c r="D4984" s="99">
        <v>12</v>
      </c>
      <c r="E4984" s="99" t="s">
        <v>290</v>
      </c>
      <c r="F4984" s="99" t="s">
        <v>66</v>
      </c>
      <c r="G4984" s="99" t="s">
        <v>287</v>
      </c>
      <c r="H4984" s="99" t="s">
        <v>289</v>
      </c>
      <c r="I4984" s="99" t="s">
        <v>66</v>
      </c>
      <c r="J4984" s="99" t="s">
        <v>66</v>
      </c>
      <c r="K4984" s="99" t="s">
        <v>66</v>
      </c>
      <c r="L4984" s="99" t="s">
        <v>66</v>
      </c>
      <c r="M4984" s="99" t="s">
        <v>66</v>
      </c>
    </row>
    <row r="4985" spans="1:13" x14ac:dyDescent="0.35">
      <c r="A4985" s="99">
        <v>489.4</v>
      </c>
      <c r="B4985" s="99">
        <v>37</v>
      </c>
      <c r="C4985" s="99" t="s">
        <v>282</v>
      </c>
      <c r="D4985" s="99">
        <v>12</v>
      </c>
      <c r="E4985" s="99" t="s">
        <v>290</v>
      </c>
      <c r="F4985" s="99" t="s">
        <v>66</v>
      </c>
      <c r="G4985" s="99" t="s">
        <v>287</v>
      </c>
      <c r="H4985" s="99" t="s">
        <v>289</v>
      </c>
      <c r="I4985" s="99" t="s">
        <v>66</v>
      </c>
      <c r="J4985" s="99" t="s">
        <v>66</v>
      </c>
      <c r="K4985" s="99" t="s">
        <v>66</v>
      </c>
      <c r="L4985" s="99" t="s">
        <v>66</v>
      </c>
      <c r="M4985" s="99" t="s">
        <v>66</v>
      </c>
    </row>
    <row r="4986" spans="1:13" x14ac:dyDescent="0.35">
      <c r="A4986" s="99">
        <v>492.4</v>
      </c>
      <c r="B4986" s="99">
        <v>37</v>
      </c>
      <c r="C4986" s="99" t="s">
        <v>282</v>
      </c>
      <c r="D4986" s="99">
        <v>12</v>
      </c>
      <c r="E4986" s="99" t="s">
        <v>290</v>
      </c>
      <c r="F4986" s="99" t="s">
        <v>66</v>
      </c>
      <c r="G4986" s="99" t="s">
        <v>287</v>
      </c>
      <c r="H4986" s="99" t="s">
        <v>289</v>
      </c>
      <c r="I4986" s="99" t="s">
        <v>66</v>
      </c>
      <c r="J4986" s="99" t="s">
        <v>66</v>
      </c>
      <c r="K4986" s="99" t="s">
        <v>66</v>
      </c>
      <c r="L4986" s="99" t="s">
        <v>66</v>
      </c>
      <c r="M4986" s="99" t="s">
        <v>66</v>
      </c>
    </row>
    <row r="4987" spans="1:13" x14ac:dyDescent="0.35">
      <c r="A4987" s="99">
        <v>495.4</v>
      </c>
      <c r="B4987" s="99">
        <v>37</v>
      </c>
      <c r="C4987" s="99" t="s">
        <v>282</v>
      </c>
      <c r="D4987" s="99">
        <v>14</v>
      </c>
      <c r="E4987" s="99" t="s">
        <v>290</v>
      </c>
      <c r="F4987" s="99" t="s">
        <v>66</v>
      </c>
      <c r="G4987" s="99" t="s">
        <v>287</v>
      </c>
      <c r="H4987" s="99" t="s">
        <v>289</v>
      </c>
      <c r="I4987" s="99" t="s">
        <v>66</v>
      </c>
      <c r="J4987" s="99" t="s">
        <v>66</v>
      </c>
      <c r="K4987" s="99" t="s">
        <v>66</v>
      </c>
      <c r="L4987" s="99" t="s">
        <v>66</v>
      </c>
      <c r="M4987" s="99" t="s">
        <v>66</v>
      </c>
    </row>
    <row r="4988" spans="1:13" x14ac:dyDescent="0.35">
      <c r="A4988" s="99">
        <v>498.4</v>
      </c>
      <c r="B4988" s="99">
        <v>37</v>
      </c>
      <c r="C4988" s="99" t="s">
        <v>282</v>
      </c>
      <c r="D4988" s="99">
        <v>16</v>
      </c>
      <c r="E4988" s="99" t="s">
        <v>290</v>
      </c>
      <c r="F4988" s="99" t="s">
        <v>66</v>
      </c>
      <c r="G4988" s="99" t="s">
        <v>287</v>
      </c>
      <c r="H4988" s="99" t="s">
        <v>289</v>
      </c>
      <c r="I4988" s="99" t="s">
        <v>66</v>
      </c>
      <c r="J4988" s="99" t="s">
        <v>66</v>
      </c>
      <c r="K4988" s="99" t="s">
        <v>66</v>
      </c>
      <c r="L4988" s="99" t="s">
        <v>66</v>
      </c>
      <c r="M4988" s="99" t="s">
        <v>66</v>
      </c>
    </row>
    <row r="4989" spans="1:13" x14ac:dyDescent="0.35">
      <c r="A4989" s="99">
        <v>501.4</v>
      </c>
      <c r="B4989" s="99">
        <v>37</v>
      </c>
      <c r="C4989" s="99" t="s">
        <v>282</v>
      </c>
      <c r="D4989" s="99">
        <v>20</v>
      </c>
      <c r="E4989" s="99" t="s">
        <v>290</v>
      </c>
      <c r="F4989" s="99" t="s">
        <v>66</v>
      </c>
      <c r="G4989" s="99" t="s">
        <v>287</v>
      </c>
      <c r="H4989" s="99" t="s">
        <v>289</v>
      </c>
      <c r="I4989" s="99" t="s">
        <v>66</v>
      </c>
      <c r="J4989" s="99" t="s">
        <v>66</v>
      </c>
      <c r="K4989" s="99" t="s">
        <v>66</v>
      </c>
      <c r="L4989" s="99" t="s">
        <v>66</v>
      </c>
      <c r="M4989" s="99" t="s">
        <v>66</v>
      </c>
    </row>
    <row r="4990" spans="1:13" x14ac:dyDescent="0.35">
      <c r="A4990" s="99">
        <v>504.4</v>
      </c>
      <c r="B4990" s="99">
        <v>37</v>
      </c>
      <c r="C4990" s="99" t="s">
        <v>282</v>
      </c>
      <c r="D4990" s="99">
        <v>14</v>
      </c>
      <c r="E4990" s="99" t="s">
        <v>290</v>
      </c>
      <c r="F4990" s="99" t="s">
        <v>66</v>
      </c>
      <c r="G4990" s="99" t="s">
        <v>287</v>
      </c>
      <c r="H4990" s="99" t="s">
        <v>289</v>
      </c>
      <c r="I4990" s="99" t="s">
        <v>66</v>
      </c>
      <c r="J4990" s="99" t="s">
        <v>66</v>
      </c>
      <c r="K4990" s="99" t="s">
        <v>66</v>
      </c>
      <c r="L4990" s="99" t="s">
        <v>66</v>
      </c>
      <c r="M4990" s="99" t="s">
        <v>66</v>
      </c>
    </row>
    <row r="4991" spans="1:13" x14ac:dyDescent="0.35">
      <c r="A4991" s="99">
        <v>507.4</v>
      </c>
      <c r="B4991" s="99">
        <v>37</v>
      </c>
      <c r="C4991" s="99" t="s">
        <v>282</v>
      </c>
      <c r="D4991" s="99">
        <v>19</v>
      </c>
      <c r="E4991" s="99" t="s">
        <v>290</v>
      </c>
      <c r="F4991" s="99" t="s">
        <v>66</v>
      </c>
      <c r="G4991" s="99" t="s">
        <v>287</v>
      </c>
      <c r="H4991" s="99" t="s">
        <v>289</v>
      </c>
      <c r="I4991" s="99" t="s">
        <v>66</v>
      </c>
      <c r="J4991" s="99" t="s">
        <v>66</v>
      </c>
      <c r="K4991" s="99" t="s">
        <v>66</v>
      </c>
      <c r="L4991" s="99" t="s">
        <v>66</v>
      </c>
      <c r="M4991" s="99" t="s">
        <v>66</v>
      </c>
    </row>
    <row r="4992" spans="1:13" x14ac:dyDescent="0.35">
      <c r="A4992" s="99">
        <v>510.4</v>
      </c>
      <c r="B4992" s="99">
        <v>36.9</v>
      </c>
      <c r="C4992" s="99" t="s">
        <v>282</v>
      </c>
      <c r="D4992" s="99">
        <v>16</v>
      </c>
      <c r="E4992" s="99" t="s">
        <v>290</v>
      </c>
      <c r="F4992" s="99" t="s">
        <v>66</v>
      </c>
      <c r="G4992" s="99" t="s">
        <v>287</v>
      </c>
      <c r="H4992" s="99" t="s">
        <v>289</v>
      </c>
      <c r="I4992" s="99" t="s">
        <v>66</v>
      </c>
      <c r="J4992" s="99" t="s">
        <v>66</v>
      </c>
      <c r="K4992" s="99" t="s">
        <v>66</v>
      </c>
      <c r="L4992" s="99" t="s">
        <v>66</v>
      </c>
      <c r="M4992" s="99" t="s">
        <v>66</v>
      </c>
    </row>
    <row r="4993" spans="1:13" x14ac:dyDescent="0.35">
      <c r="A4993" s="99">
        <v>513.4</v>
      </c>
      <c r="B4993" s="99">
        <v>37</v>
      </c>
      <c r="C4993" s="99" t="s">
        <v>282</v>
      </c>
      <c r="D4993" s="99">
        <v>16</v>
      </c>
      <c r="E4993" s="99" t="s">
        <v>290</v>
      </c>
      <c r="F4993" s="99" t="s">
        <v>66</v>
      </c>
      <c r="G4993" s="99" t="s">
        <v>287</v>
      </c>
      <c r="H4993" s="99" t="s">
        <v>289</v>
      </c>
      <c r="I4993" s="99" t="s">
        <v>66</v>
      </c>
      <c r="J4993" s="99" t="s">
        <v>66</v>
      </c>
      <c r="K4993" s="99" t="s">
        <v>66</v>
      </c>
      <c r="L4993" s="99" t="s">
        <v>66</v>
      </c>
      <c r="M4993" s="99" t="s">
        <v>66</v>
      </c>
    </row>
    <row r="4994" spans="1:13" x14ac:dyDescent="0.35">
      <c r="A4994" s="99">
        <v>516.4</v>
      </c>
      <c r="B4994" s="99">
        <v>37</v>
      </c>
      <c r="C4994" s="99" t="s">
        <v>282</v>
      </c>
      <c r="D4994" s="99">
        <v>12</v>
      </c>
      <c r="E4994" s="99" t="s">
        <v>290</v>
      </c>
      <c r="F4994" s="99" t="s">
        <v>66</v>
      </c>
      <c r="G4994" s="99" t="s">
        <v>287</v>
      </c>
      <c r="H4994" s="99" t="s">
        <v>289</v>
      </c>
      <c r="I4994" s="99" t="s">
        <v>66</v>
      </c>
      <c r="J4994" s="99" t="s">
        <v>66</v>
      </c>
      <c r="K4994" s="99" t="s">
        <v>66</v>
      </c>
      <c r="L4994" s="99" t="s">
        <v>66</v>
      </c>
      <c r="M4994" s="99" t="s">
        <v>66</v>
      </c>
    </row>
    <row r="4995" spans="1:13" x14ac:dyDescent="0.35">
      <c r="A4995" s="99">
        <v>519.4</v>
      </c>
      <c r="B4995" s="99">
        <v>37</v>
      </c>
      <c r="C4995" s="99" t="s">
        <v>282</v>
      </c>
      <c r="D4995" s="99">
        <v>15</v>
      </c>
      <c r="E4995" s="99" t="s">
        <v>290</v>
      </c>
      <c r="F4995" s="99" t="s">
        <v>66</v>
      </c>
      <c r="G4995" s="99" t="s">
        <v>287</v>
      </c>
      <c r="H4995" s="99" t="s">
        <v>289</v>
      </c>
      <c r="I4995" s="99" t="s">
        <v>66</v>
      </c>
      <c r="J4995" s="99" t="s">
        <v>66</v>
      </c>
      <c r="K4995" s="99" t="s">
        <v>66</v>
      </c>
      <c r="L4995" s="99" t="s">
        <v>66</v>
      </c>
      <c r="M4995" s="99" t="s">
        <v>66</v>
      </c>
    </row>
    <row r="4996" spans="1:13" x14ac:dyDescent="0.35">
      <c r="A4996" s="99">
        <v>522.4</v>
      </c>
      <c r="B4996" s="99">
        <v>37</v>
      </c>
      <c r="C4996" s="99" t="s">
        <v>282</v>
      </c>
      <c r="D4996" s="99">
        <v>14</v>
      </c>
      <c r="E4996" s="99" t="s">
        <v>290</v>
      </c>
      <c r="F4996" s="99" t="s">
        <v>66</v>
      </c>
      <c r="G4996" s="99" t="s">
        <v>287</v>
      </c>
      <c r="H4996" s="99" t="s">
        <v>289</v>
      </c>
      <c r="I4996" s="99" t="s">
        <v>66</v>
      </c>
      <c r="J4996" s="99" t="s">
        <v>66</v>
      </c>
      <c r="K4996" s="99" t="s">
        <v>66</v>
      </c>
      <c r="L4996" s="99" t="s">
        <v>66</v>
      </c>
      <c r="M4996" s="99" t="s">
        <v>66</v>
      </c>
    </row>
    <row r="4997" spans="1:13" x14ac:dyDescent="0.35">
      <c r="A4997" s="99">
        <v>525.4</v>
      </c>
      <c r="B4997" s="99">
        <v>37</v>
      </c>
      <c r="C4997" s="99" t="s">
        <v>282</v>
      </c>
      <c r="D4997" s="99">
        <v>10</v>
      </c>
      <c r="E4997" s="99" t="s">
        <v>290</v>
      </c>
      <c r="F4997" s="99" t="s">
        <v>66</v>
      </c>
      <c r="G4997" s="99" t="s">
        <v>287</v>
      </c>
      <c r="H4997" s="99" t="s">
        <v>289</v>
      </c>
      <c r="I4997" s="99" t="s">
        <v>66</v>
      </c>
      <c r="J4997" s="99" t="s">
        <v>66</v>
      </c>
      <c r="K4997" s="99" t="s">
        <v>66</v>
      </c>
      <c r="L4997" s="99" t="s">
        <v>66</v>
      </c>
      <c r="M4997" s="99" t="s">
        <v>66</v>
      </c>
    </row>
    <row r="4998" spans="1:13" x14ac:dyDescent="0.35">
      <c r="A4998" s="99">
        <v>528.4</v>
      </c>
      <c r="B4998" s="99">
        <v>37</v>
      </c>
      <c r="C4998" s="99" t="s">
        <v>282</v>
      </c>
      <c r="D4998" s="99">
        <v>15</v>
      </c>
      <c r="E4998" s="99" t="s">
        <v>290</v>
      </c>
      <c r="F4998" s="99" t="s">
        <v>66</v>
      </c>
      <c r="G4998" s="99" t="s">
        <v>287</v>
      </c>
      <c r="H4998" s="99" t="s">
        <v>289</v>
      </c>
      <c r="I4998" s="99" t="s">
        <v>66</v>
      </c>
      <c r="J4998" s="99" t="s">
        <v>66</v>
      </c>
      <c r="K4998" s="99" t="s">
        <v>66</v>
      </c>
      <c r="L4998" s="99" t="s">
        <v>66</v>
      </c>
      <c r="M4998" s="99" t="s">
        <v>66</v>
      </c>
    </row>
    <row r="4999" spans="1:13" x14ac:dyDescent="0.35">
      <c r="A4999" s="99">
        <v>531.4</v>
      </c>
      <c r="B4999" s="99">
        <v>37</v>
      </c>
      <c r="C4999" s="99" t="s">
        <v>282</v>
      </c>
      <c r="D4999" s="99">
        <v>12</v>
      </c>
      <c r="E4999" s="99" t="s">
        <v>290</v>
      </c>
      <c r="F4999" s="99" t="s">
        <v>66</v>
      </c>
      <c r="G4999" s="99" t="s">
        <v>287</v>
      </c>
      <c r="H4999" s="99" t="s">
        <v>289</v>
      </c>
      <c r="I4999" s="99" t="s">
        <v>66</v>
      </c>
      <c r="J4999" s="99" t="s">
        <v>66</v>
      </c>
      <c r="K4999" s="99" t="s">
        <v>66</v>
      </c>
      <c r="L4999" s="99" t="s">
        <v>66</v>
      </c>
      <c r="M4999" s="99" t="s">
        <v>66</v>
      </c>
    </row>
    <row r="5000" spans="1:13" x14ac:dyDescent="0.35">
      <c r="A5000" s="99">
        <v>534.4</v>
      </c>
      <c r="B5000" s="99">
        <v>37</v>
      </c>
      <c r="C5000" s="99" t="s">
        <v>282</v>
      </c>
      <c r="D5000" s="99">
        <v>13</v>
      </c>
      <c r="E5000" s="99" t="s">
        <v>290</v>
      </c>
      <c r="F5000" s="99" t="s">
        <v>66</v>
      </c>
      <c r="G5000" s="99" t="s">
        <v>287</v>
      </c>
      <c r="H5000" s="99" t="s">
        <v>289</v>
      </c>
      <c r="I5000" s="99" t="s">
        <v>66</v>
      </c>
      <c r="J5000" s="99" t="s">
        <v>66</v>
      </c>
      <c r="K5000" s="99" t="s">
        <v>66</v>
      </c>
      <c r="L5000" s="99" t="s">
        <v>66</v>
      </c>
      <c r="M5000" s="99" t="s">
        <v>66</v>
      </c>
    </row>
    <row r="5001" spans="1:13" x14ac:dyDescent="0.35">
      <c r="A5001" s="99">
        <v>537.4</v>
      </c>
      <c r="B5001" s="99">
        <v>37</v>
      </c>
      <c r="C5001" s="99" t="s">
        <v>282</v>
      </c>
      <c r="D5001" s="99">
        <v>13</v>
      </c>
      <c r="E5001" s="99" t="s">
        <v>290</v>
      </c>
      <c r="F5001" s="99" t="s">
        <v>66</v>
      </c>
      <c r="G5001" s="99" t="s">
        <v>287</v>
      </c>
      <c r="H5001" s="99" t="s">
        <v>289</v>
      </c>
      <c r="I5001" s="99" t="s">
        <v>66</v>
      </c>
      <c r="J5001" s="99" t="s">
        <v>66</v>
      </c>
      <c r="K5001" s="99" t="s">
        <v>66</v>
      </c>
      <c r="L5001" s="99" t="s">
        <v>66</v>
      </c>
      <c r="M5001" s="99" t="s">
        <v>66</v>
      </c>
    </row>
    <row r="5002" spans="1:13" x14ac:dyDescent="0.35">
      <c r="A5002" s="99">
        <v>540.4</v>
      </c>
      <c r="B5002" s="99">
        <v>37</v>
      </c>
      <c r="C5002" s="99" t="s">
        <v>282</v>
      </c>
      <c r="D5002" s="99">
        <v>11</v>
      </c>
      <c r="E5002" s="99" t="s">
        <v>290</v>
      </c>
      <c r="F5002" s="99" t="s">
        <v>66</v>
      </c>
      <c r="G5002" s="99" t="s">
        <v>287</v>
      </c>
      <c r="H5002" s="99" t="s">
        <v>289</v>
      </c>
      <c r="I5002" s="99" t="s">
        <v>66</v>
      </c>
      <c r="J5002" s="99" t="s">
        <v>66</v>
      </c>
      <c r="K5002" s="99" t="s">
        <v>66</v>
      </c>
      <c r="L5002" s="99" t="s">
        <v>66</v>
      </c>
      <c r="M5002" s="99" t="s">
        <v>66</v>
      </c>
    </row>
    <row r="5003" spans="1:13" x14ac:dyDescent="0.35">
      <c r="A5003" s="99">
        <v>543.4</v>
      </c>
      <c r="B5003" s="99">
        <v>37</v>
      </c>
      <c r="C5003" s="99" t="s">
        <v>282</v>
      </c>
      <c r="D5003" s="99">
        <v>15</v>
      </c>
      <c r="E5003" s="99" t="s">
        <v>290</v>
      </c>
      <c r="F5003" s="99" t="s">
        <v>66</v>
      </c>
      <c r="G5003" s="99" t="s">
        <v>287</v>
      </c>
      <c r="H5003" s="99" t="s">
        <v>289</v>
      </c>
      <c r="I5003" s="99" t="s">
        <v>66</v>
      </c>
      <c r="J5003" s="99" t="s">
        <v>66</v>
      </c>
      <c r="K5003" s="99" t="s">
        <v>66</v>
      </c>
      <c r="L5003" s="99" t="s">
        <v>66</v>
      </c>
      <c r="M5003" s="99" t="s">
        <v>66</v>
      </c>
    </row>
    <row r="5004" spans="1:13" x14ac:dyDescent="0.35">
      <c r="A5004" s="99">
        <v>546.4</v>
      </c>
      <c r="B5004" s="99">
        <v>37</v>
      </c>
      <c r="C5004" s="99" t="s">
        <v>282</v>
      </c>
      <c r="D5004" s="99">
        <v>10</v>
      </c>
      <c r="E5004" s="99" t="s">
        <v>290</v>
      </c>
      <c r="F5004" s="99" t="s">
        <v>66</v>
      </c>
      <c r="G5004" s="99" t="s">
        <v>287</v>
      </c>
      <c r="H5004" s="99" t="s">
        <v>289</v>
      </c>
      <c r="I5004" s="99" t="s">
        <v>66</v>
      </c>
      <c r="J5004" s="99" t="s">
        <v>66</v>
      </c>
      <c r="K5004" s="99" t="s">
        <v>66</v>
      </c>
      <c r="L5004" s="99" t="s">
        <v>66</v>
      </c>
      <c r="M5004" s="99" t="s">
        <v>66</v>
      </c>
    </row>
    <row r="5005" spans="1:13" x14ac:dyDescent="0.35">
      <c r="A5005" s="99">
        <v>549.4</v>
      </c>
      <c r="B5005" s="99">
        <v>37</v>
      </c>
      <c r="C5005" s="99" t="s">
        <v>282</v>
      </c>
      <c r="D5005" s="99">
        <v>13</v>
      </c>
      <c r="E5005" s="99" t="s">
        <v>290</v>
      </c>
      <c r="F5005" s="99" t="s">
        <v>66</v>
      </c>
      <c r="G5005" s="99" t="s">
        <v>287</v>
      </c>
      <c r="H5005" s="99" t="s">
        <v>289</v>
      </c>
      <c r="I5005" s="99" t="s">
        <v>66</v>
      </c>
      <c r="J5005" s="99" t="s">
        <v>66</v>
      </c>
      <c r="K5005" s="99" t="s">
        <v>66</v>
      </c>
      <c r="L5005" s="99" t="s">
        <v>66</v>
      </c>
      <c r="M5005" s="99" t="s">
        <v>66</v>
      </c>
    </row>
    <row r="5006" spans="1:13" x14ac:dyDescent="0.35">
      <c r="A5006" s="99">
        <v>552.4</v>
      </c>
      <c r="B5006" s="99">
        <v>37</v>
      </c>
      <c r="C5006" s="99" t="s">
        <v>282</v>
      </c>
      <c r="D5006" s="99">
        <v>13</v>
      </c>
      <c r="E5006" s="99" t="s">
        <v>290</v>
      </c>
      <c r="F5006" s="99" t="s">
        <v>66</v>
      </c>
      <c r="G5006" s="99" t="s">
        <v>287</v>
      </c>
      <c r="H5006" s="99" t="s">
        <v>289</v>
      </c>
      <c r="I5006" s="99" t="s">
        <v>66</v>
      </c>
      <c r="J5006" s="99" t="s">
        <v>66</v>
      </c>
      <c r="K5006" s="99" t="s">
        <v>66</v>
      </c>
      <c r="L5006" s="99" t="s">
        <v>66</v>
      </c>
      <c r="M5006" s="99" t="s">
        <v>66</v>
      </c>
    </row>
    <row r="5007" spans="1:13" x14ac:dyDescent="0.35">
      <c r="A5007" s="99">
        <v>555.4</v>
      </c>
      <c r="B5007" s="99">
        <v>37</v>
      </c>
      <c r="C5007" s="99" t="s">
        <v>282</v>
      </c>
      <c r="D5007" s="99">
        <v>15</v>
      </c>
      <c r="E5007" s="99" t="s">
        <v>290</v>
      </c>
      <c r="F5007" s="99" t="s">
        <v>66</v>
      </c>
      <c r="G5007" s="99" t="s">
        <v>287</v>
      </c>
      <c r="H5007" s="99" t="s">
        <v>289</v>
      </c>
      <c r="I5007" s="99" t="s">
        <v>66</v>
      </c>
      <c r="J5007" s="99" t="s">
        <v>66</v>
      </c>
      <c r="K5007" s="99" t="s">
        <v>66</v>
      </c>
      <c r="L5007" s="99" t="s">
        <v>66</v>
      </c>
      <c r="M5007" s="99" t="s">
        <v>66</v>
      </c>
    </row>
    <row r="5008" spans="1:13" x14ac:dyDescent="0.35">
      <c r="A5008" s="99">
        <v>558.4</v>
      </c>
      <c r="B5008" s="99">
        <v>37</v>
      </c>
      <c r="C5008" s="99" t="s">
        <v>282</v>
      </c>
      <c r="D5008" s="99">
        <v>14</v>
      </c>
      <c r="E5008" s="99" t="s">
        <v>290</v>
      </c>
      <c r="F5008" s="99" t="s">
        <v>66</v>
      </c>
      <c r="G5008" s="99" t="s">
        <v>287</v>
      </c>
      <c r="H5008" s="99" t="s">
        <v>289</v>
      </c>
      <c r="I5008" s="99" t="s">
        <v>66</v>
      </c>
      <c r="J5008" s="99" t="s">
        <v>66</v>
      </c>
      <c r="K5008" s="99" t="s">
        <v>66</v>
      </c>
      <c r="L5008" s="99" t="s">
        <v>66</v>
      </c>
      <c r="M5008" s="99" t="s">
        <v>66</v>
      </c>
    </row>
    <row r="5009" spans="1:13" x14ac:dyDescent="0.35">
      <c r="A5009" s="99">
        <v>561.4</v>
      </c>
      <c r="B5009" s="99">
        <v>37</v>
      </c>
      <c r="C5009" s="99" t="s">
        <v>282</v>
      </c>
      <c r="D5009" s="99">
        <v>16</v>
      </c>
      <c r="E5009" s="99" t="s">
        <v>290</v>
      </c>
      <c r="F5009" s="99" t="s">
        <v>66</v>
      </c>
      <c r="G5009" s="99" t="s">
        <v>287</v>
      </c>
      <c r="H5009" s="99" t="s">
        <v>289</v>
      </c>
      <c r="I5009" s="99" t="s">
        <v>66</v>
      </c>
      <c r="J5009" s="99" t="s">
        <v>66</v>
      </c>
      <c r="K5009" s="99" t="s">
        <v>66</v>
      </c>
      <c r="L5009" s="99" t="s">
        <v>66</v>
      </c>
      <c r="M5009" s="99" t="s">
        <v>66</v>
      </c>
    </row>
    <row r="5010" spans="1:13" x14ac:dyDescent="0.35">
      <c r="A5010" s="99">
        <v>564.4</v>
      </c>
      <c r="B5010" s="99">
        <v>37</v>
      </c>
      <c r="C5010" s="99" t="s">
        <v>282</v>
      </c>
      <c r="D5010" s="99">
        <v>12</v>
      </c>
      <c r="E5010" s="99" t="s">
        <v>290</v>
      </c>
      <c r="F5010" s="99" t="s">
        <v>66</v>
      </c>
      <c r="G5010" s="99" t="s">
        <v>287</v>
      </c>
      <c r="H5010" s="99" t="s">
        <v>289</v>
      </c>
      <c r="I5010" s="99" t="s">
        <v>66</v>
      </c>
      <c r="J5010" s="99" t="s">
        <v>66</v>
      </c>
      <c r="K5010" s="99" t="s">
        <v>66</v>
      </c>
      <c r="L5010" s="99" t="s">
        <v>66</v>
      </c>
      <c r="M5010" s="99" t="s">
        <v>66</v>
      </c>
    </row>
    <row r="5011" spans="1:13" x14ac:dyDescent="0.35">
      <c r="A5011" s="99">
        <v>567.4</v>
      </c>
      <c r="B5011" s="99">
        <v>37</v>
      </c>
      <c r="C5011" s="99" t="s">
        <v>282</v>
      </c>
      <c r="D5011" s="99">
        <v>15</v>
      </c>
      <c r="E5011" s="99" t="s">
        <v>290</v>
      </c>
      <c r="F5011" s="99" t="s">
        <v>66</v>
      </c>
      <c r="G5011" s="99" t="s">
        <v>287</v>
      </c>
      <c r="H5011" s="99" t="s">
        <v>289</v>
      </c>
      <c r="I5011" s="99" t="s">
        <v>66</v>
      </c>
      <c r="J5011" s="99" t="s">
        <v>66</v>
      </c>
      <c r="K5011" s="99" t="s">
        <v>66</v>
      </c>
      <c r="L5011" s="99" t="s">
        <v>66</v>
      </c>
      <c r="M5011" s="99" t="s">
        <v>66</v>
      </c>
    </row>
    <row r="5012" spans="1:13" x14ac:dyDescent="0.35">
      <c r="A5012" s="99">
        <v>570.4</v>
      </c>
      <c r="B5012" s="99">
        <v>37</v>
      </c>
      <c r="C5012" s="99" t="s">
        <v>282</v>
      </c>
      <c r="D5012" s="99">
        <v>20</v>
      </c>
      <c r="E5012" s="99" t="s">
        <v>290</v>
      </c>
      <c r="F5012" s="99" t="s">
        <v>66</v>
      </c>
      <c r="G5012" s="99" t="s">
        <v>287</v>
      </c>
      <c r="H5012" s="99" t="s">
        <v>289</v>
      </c>
      <c r="I5012" s="99" t="s">
        <v>66</v>
      </c>
      <c r="J5012" s="99" t="s">
        <v>66</v>
      </c>
      <c r="K5012" s="99" t="s">
        <v>66</v>
      </c>
      <c r="L5012" s="99" t="s">
        <v>66</v>
      </c>
      <c r="M5012" s="99" t="s">
        <v>66</v>
      </c>
    </row>
    <row r="5013" spans="1:13" x14ac:dyDescent="0.35">
      <c r="A5013" s="99">
        <v>573.4</v>
      </c>
      <c r="B5013" s="99">
        <v>37.1</v>
      </c>
      <c r="C5013" s="99" t="s">
        <v>282</v>
      </c>
      <c r="D5013" s="99">
        <v>16</v>
      </c>
      <c r="E5013" s="99" t="s">
        <v>290</v>
      </c>
      <c r="F5013" s="99" t="s">
        <v>66</v>
      </c>
      <c r="G5013" s="99" t="s">
        <v>287</v>
      </c>
      <c r="H5013" s="99" t="s">
        <v>289</v>
      </c>
      <c r="I5013" s="99" t="s">
        <v>66</v>
      </c>
      <c r="J5013" s="99" t="s">
        <v>66</v>
      </c>
      <c r="K5013" s="99" t="s">
        <v>66</v>
      </c>
      <c r="L5013" s="99" t="s">
        <v>66</v>
      </c>
      <c r="M5013" s="99" t="s">
        <v>66</v>
      </c>
    </row>
    <row r="5014" spans="1:13" x14ac:dyDescent="0.35">
      <c r="A5014" s="99">
        <v>576.4</v>
      </c>
      <c r="B5014" s="99">
        <v>37</v>
      </c>
      <c r="C5014" s="99" t="s">
        <v>282</v>
      </c>
      <c r="D5014" s="99">
        <v>15</v>
      </c>
      <c r="E5014" s="99" t="s">
        <v>290</v>
      </c>
      <c r="F5014" s="99" t="s">
        <v>66</v>
      </c>
      <c r="G5014" s="99" t="s">
        <v>287</v>
      </c>
      <c r="H5014" s="99" t="s">
        <v>289</v>
      </c>
      <c r="I5014" s="99" t="s">
        <v>66</v>
      </c>
      <c r="J5014" s="99" t="s">
        <v>66</v>
      </c>
      <c r="K5014" s="99" t="s">
        <v>66</v>
      </c>
      <c r="L5014" s="99" t="s">
        <v>66</v>
      </c>
      <c r="M5014" s="99" t="s">
        <v>66</v>
      </c>
    </row>
    <row r="5015" spans="1:13" x14ac:dyDescent="0.35">
      <c r="A5015" s="99">
        <v>579.4</v>
      </c>
      <c r="B5015" s="99">
        <v>37</v>
      </c>
      <c r="C5015" s="99" t="s">
        <v>282</v>
      </c>
      <c r="D5015" s="99">
        <v>20</v>
      </c>
      <c r="E5015" s="99" t="s">
        <v>290</v>
      </c>
      <c r="F5015" s="99" t="s">
        <v>66</v>
      </c>
      <c r="G5015" s="99" t="s">
        <v>287</v>
      </c>
      <c r="H5015" s="99" t="s">
        <v>289</v>
      </c>
      <c r="I5015" s="99" t="s">
        <v>66</v>
      </c>
      <c r="J5015" s="99" t="s">
        <v>66</v>
      </c>
      <c r="K5015" s="99" t="s">
        <v>66</v>
      </c>
      <c r="L5015" s="99" t="s">
        <v>66</v>
      </c>
      <c r="M5015" s="99" t="s">
        <v>66</v>
      </c>
    </row>
    <row r="5016" spans="1:13" x14ac:dyDescent="0.35">
      <c r="A5016" s="99">
        <v>582.4</v>
      </c>
      <c r="B5016" s="99">
        <v>37</v>
      </c>
      <c r="C5016" s="99" t="s">
        <v>282</v>
      </c>
      <c r="D5016" s="99">
        <v>15</v>
      </c>
      <c r="E5016" s="99" t="s">
        <v>290</v>
      </c>
      <c r="F5016" s="99" t="s">
        <v>66</v>
      </c>
      <c r="G5016" s="99" t="s">
        <v>287</v>
      </c>
      <c r="H5016" s="99" t="s">
        <v>289</v>
      </c>
      <c r="I5016" s="99" t="s">
        <v>66</v>
      </c>
      <c r="J5016" s="99" t="s">
        <v>66</v>
      </c>
      <c r="K5016" s="99" t="s">
        <v>66</v>
      </c>
      <c r="L5016" s="99" t="s">
        <v>66</v>
      </c>
      <c r="M5016" s="99" t="s">
        <v>66</v>
      </c>
    </row>
    <row r="5017" spans="1:13" x14ac:dyDescent="0.35">
      <c r="A5017" s="99">
        <v>585.4</v>
      </c>
      <c r="B5017" s="99">
        <v>37</v>
      </c>
      <c r="C5017" s="99" t="s">
        <v>282</v>
      </c>
      <c r="D5017" s="99">
        <v>17</v>
      </c>
      <c r="E5017" s="99" t="s">
        <v>290</v>
      </c>
      <c r="F5017" s="99" t="s">
        <v>66</v>
      </c>
      <c r="G5017" s="99" t="s">
        <v>287</v>
      </c>
      <c r="H5017" s="99" t="s">
        <v>289</v>
      </c>
      <c r="I5017" s="99" t="s">
        <v>66</v>
      </c>
      <c r="J5017" s="99" t="s">
        <v>66</v>
      </c>
      <c r="K5017" s="99" t="s">
        <v>66</v>
      </c>
      <c r="L5017" s="99" t="s">
        <v>66</v>
      </c>
      <c r="M5017" s="99" t="s">
        <v>66</v>
      </c>
    </row>
    <row r="5018" spans="1:13" x14ac:dyDescent="0.35">
      <c r="A5018" s="99">
        <v>588.4</v>
      </c>
      <c r="B5018" s="99">
        <v>37</v>
      </c>
      <c r="C5018" s="99" t="s">
        <v>282</v>
      </c>
      <c r="D5018" s="99">
        <v>11</v>
      </c>
      <c r="E5018" s="99" t="s">
        <v>290</v>
      </c>
      <c r="F5018" s="99" t="s">
        <v>66</v>
      </c>
      <c r="G5018" s="99" t="s">
        <v>287</v>
      </c>
      <c r="H5018" s="99" t="s">
        <v>289</v>
      </c>
      <c r="I5018" s="99" t="s">
        <v>66</v>
      </c>
      <c r="J5018" s="99" t="s">
        <v>66</v>
      </c>
      <c r="K5018" s="99" t="s">
        <v>66</v>
      </c>
      <c r="L5018" s="99" t="s">
        <v>66</v>
      </c>
      <c r="M5018" s="99" t="s">
        <v>66</v>
      </c>
    </row>
    <row r="5019" spans="1:13" x14ac:dyDescent="0.35">
      <c r="A5019" s="99">
        <v>591.4</v>
      </c>
      <c r="B5019" s="99">
        <v>37</v>
      </c>
      <c r="C5019" s="99" t="s">
        <v>282</v>
      </c>
      <c r="D5019" s="99">
        <v>13</v>
      </c>
      <c r="E5019" s="99" t="s">
        <v>290</v>
      </c>
      <c r="F5019" s="99" t="s">
        <v>66</v>
      </c>
      <c r="G5019" s="99" t="s">
        <v>287</v>
      </c>
      <c r="H5019" s="99" t="s">
        <v>289</v>
      </c>
      <c r="I5019" s="99" t="s">
        <v>66</v>
      </c>
      <c r="J5019" s="99" t="s">
        <v>66</v>
      </c>
      <c r="K5019" s="99" t="s">
        <v>66</v>
      </c>
      <c r="L5019" s="99" t="s">
        <v>66</v>
      </c>
      <c r="M5019" s="99" t="s">
        <v>66</v>
      </c>
    </row>
    <row r="5020" spans="1:13" x14ac:dyDescent="0.35">
      <c r="A5020" s="99">
        <v>594.4</v>
      </c>
      <c r="B5020" s="99">
        <v>37</v>
      </c>
      <c r="C5020" s="99" t="s">
        <v>282</v>
      </c>
      <c r="D5020" s="99">
        <v>11</v>
      </c>
      <c r="E5020" s="99" t="s">
        <v>290</v>
      </c>
      <c r="F5020" s="99" t="s">
        <v>66</v>
      </c>
      <c r="G5020" s="99" t="s">
        <v>287</v>
      </c>
      <c r="H5020" s="99" t="s">
        <v>289</v>
      </c>
      <c r="I5020" s="99" t="s">
        <v>66</v>
      </c>
      <c r="J5020" s="99" t="s">
        <v>66</v>
      </c>
      <c r="K5020" s="99" t="s">
        <v>66</v>
      </c>
      <c r="L5020" s="99" t="s">
        <v>66</v>
      </c>
      <c r="M5020" s="99" t="s">
        <v>66</v>
      </c>
    </row>
    <row r="5021" spans="1:13" x14ac:dyDescent="0.35">
      <c r="A5021" s="99">
        <v>597.4</v>
      </c>
      <c r="B5021" s="99">
        <v>37</v>
      </c>
      <c r="C5021" s="99" t="s">
        <v>282</v>
      </c>
      <c r="D5021" s="99">
        <v>11</v>
      </c>
      <c r="E5021" s="99" t="s">
        <v>290</v>
      </c>
      <c r="F5021" s="99" t="s">
        <v>66</v>
      </c>
      <c r="G5021" s="99" t="s">
        <v>287</v>
      </c>
      <c r="H5021" s="99" t="s">
        <v>289</v>
      </c>
      <c r="I5021" s="99" t="s">
        <v>66</v>
      </c>
      <c r="J5021" s="99" t="s">
        <v>66</v>
      </c>
      <c r="K5021" s="99" t="s">
        <v>66</v>
      </c>
      <c r="L5021" s="99" t="s">
        <v>66</v>
      </c>
      <c r="M5021" s="99" t="s">
        <v>66</v>
      </c>
    </row>
    <row r="5022" spans="1:13" x14ac:dyDescent="0.35">
      <c r="A5022" s="99">
        <v>600.4</v>
      </c>
      <c r="B5022" s="99">
        <v>37</v>
      </c>
      <c r="C5022" s="99" t="s">
        <v>282</v>
      </c>
      <c r="D5022" s="99">
        <v>14</v>
      </c>
      <c r="E5022" s="99" t="s">
        <v>290</v>
      </c>
      <c r="F5022" s="99" t="s">
        <v>66</v>
      </c>
      <c r="G5022" s="99" t="s">
        <v>287</v>
      </c>
      <c r="H5022" s="99" t="s">
        <v>289</v>
      </c>
      <c r="I5022" s="99" t="s">
        <v>66</v>
      </c>
      <c r="J5022" s="99" t="s">
        <v>66</v>
      </c>
      <c r="K5022" s="99" t="s">
        <v>66</v>
      </c>
      <c r="L5022" s="99" t="s">
        <v>66</v>
      </c>
      <c r="M5022" s="99" t="s">
        <v>66</v>
      </c>
    </row>
    <row r="5023" spans="1:13" x14ac:dyDescent="0.35">
      <c r="A5023" s="99">
        <v>603.4</v>
      </c>
      <c r="B5023" s="99">
        <v>37</v>
      </c>
      <c r="C5023" s="99" t="s">
        <v>282</v>
      </c>
      <c r="D5023" s="99">
        <v>13</v>
      </c>
      <c r="E5023" s="99" t="s">
        <v>290</v>
      </c>
      <c r="F5023" s="99" t="s">
        <v>66</v>
      </c>
      <c r="G5023" s="99" t="s">
        <v>287</v>
      </c>
      <c r="H5023" s="99" t="s">
        <v>289</v>
      </c>
      <c r="I5023" s="99" t="s">
        <v>66</v>
      </c>
      <c r="J5023" s="99" t="s">
        <v>66</v>
      </c>
      <c r="K5023" s="99" t="s">
        <v>66</v>
      </c>
      <c r="L5023" s="99" t="s">
        <v>66</v>
      </c>
      <c r="M5023" s="99" t="s">
        <v>66</v>
      </c>
    </row>
    <row r="5024" spans="1:13" x14ac:dyDescent="0.35">
      <c r="A5024" s="99">
        <v>606.4</v>
      </c>
      <c r="B5024" s="99">
        <v>37</v>
      </c>
      <c r="C5024" s="99" t="s">
        <v>282</v>
      </c>
      <c r="D5024" s="99">
        <v>15</v>
      </c>
      <c r="E5024" s="99" t="s">
        <v>290</v>
      </c>
      <c r="F5024" s="99" t="s">
        <v>66</v>
      </c>
      <c r="G5024" s="99" t="s">
        <v>287</v>
      </c>
      <c r="H5024" s="99" t="s">
        <v>289</v>
      </c>
      <c r="I5024" s="99" t="s">
        <v>66</v>
      </c>
      <c r="J5024" s="99" t="s">
        <v>66</v>
      </c>
      <c r="K5024" s="99" t="s">
        <v>66</v>
      </c>
      <c r="L5024" s="99" t="s">
        <v>66</v>
      </c>
      <c r="M5024" s="99" t="s">
        <v>66</v>
      </c>
    </row>
    <row r="5025" spans="1:13" x14ac:dyDescent="0.35">
      <c r="A5025" s="99">
        <v>609.4</v>
      </c>
      <c r="B5025" s="99">
        <v>37</v>
      </c>
      <c r="C5025" s="99" t="s">
        <v>282</v>
      </c>
      <c r="D5025" s="99">
        <v>6</v>
      </c>
      <c r="E5025" s="99" t="s">
        <v>290</v>
      </c>
      <c r="F5025" s="99" t="s">
        <v>66</v>
      </c>
      <c r="G5025" s="99" t="s">
        <v>287</v>
      </c>
      <c r="H5025" s="99" t="s">
        <v>289</v>
      </c>
      <c r="I5025" s="99" t="s">
        <v>66</v>
      </c>
      <c r="J5025" s="99" t="s">
        <v>66</v>
      </c>
      <c r="K5025" s="99" t="s">
        <v>66</v>
      </c>
      <c r="L5025" s="99" t="s">
        <v>66</v>
      </c>
      <c r="M5025" s="99" t="s">
        <v>66</v>
      </c>
    </row>
    <row r="5026" spans="1:13" x14ac:dyDescent="0.35">
      <c r="A5026" s="99">
        <v>612.4</v>
      </c>
      <c r="B5026" s="99">
        <v>36.9</v>
      </c>
      <c r="C5026" s="99" t="s">
        <v>282</v>
      </c>
      <c r="D5026" s="99">
        <v>12</v>
      </c>
      <c r="E5026" s="99" t="s">
        <v>290</v>
      </c>
      <c r="F5026" s="99" t="s">
        <v>66</v>
      </c>
      <c r="G5026" s="99" t="s">
        <v>287</v>
      </c>
      <c r="H5026" s="99" t="s">
        <v>289</v>
      </c>
      <c r="I5026" s="99" t="s">
        <v>66</v>
      </c>
      <c r="J5026" s="99" t="s">
        <v>66</v>
      </c>
      <c r="K5026" s="99" t="s">
        <v>66</v>
      </c>
      <c r="L5026" s="99" t="s">
        <v>66</v>
      </c>
      <c r="M5026" s="99" t="s">
        <v>66</v>
      </c>
    </row>
    <row r="5027" spans="1:13" x14ac:dyDescent="0.35">
      <c r="A5027" s="99">
        <v>615.4</v>
      </c>
      <c r="B5027" s="99">
        <v>37</v>
      </c>
      <c r="C5027" s="99" t="s">
        <v>282</v>
      </c>
      <c r="D5027" s="99">
        <v>13</v>
      </c>
      <c r="E5027" s="99" t="s">
        <v>290</v>
      </c>
      <c r="F5027" s="99" t="s">
        <v>66</v>
      </c>
      <c r="G5027" s="99" t="s">
        <v>287</v>
      </c>
      <c r="H5027" s="99" t="s">
        <v>289</v>
      </c>
      <c r="I5027" s="99" t="s">
        <v>66</v>
      </c>
      <c r="J5027" s="99" t="s">
        <v>66</v>
      </c>
      <c r="K5027" s="99" t="s">
        <v>66</v>
      </c>
      <c r="L5027" s="99" t="s">
        <v>66</v>
      </c>
      <c r="M5027" s="99" t="s">
        <v>66</v>
      </c>
    </row>
    <row r="5028" spans="1:13" x14ac:dyDescent="0.35">
      <c r="A5028" s="99">
        <v>618.4</v>
      </c>
      <c r="B5028" s="99">
        <v>37</v>
      </c>
      <c r="C5028" s="99" t="s">
        <v>282</v>
      </c>
      <c r="D5028" s="99">
        <v>16</v>
      </c>
      <c r="E5028" s="99" t="s">
        <v>290</v>
      </c>
      <c r="F5028" s="99" t="s">
        <v>66</v>
      </c>
      <c r="G5028" s="99" t="s">
        <v>287</v>
      </c>
      <c r="H5028" s="99" t="s">
        <v>289</v>
      </c>
      <c r="I5028" s="99" t="s">
        <v>66</v>
      </c>
      <c r="J5028" s="99" t="s">
        <v>66</v>
      </c>
      <c r="K5028" s="99" t="s">
        <v>66</v>
      </c>
      <c r="L5028" s="99" t="s">
        <v>66</v>
      </c>
      <c r="M5028" s="99" t="s">
        <v>66</v>
      </c>
    </row>
    <row r="5029" spans="1:13" x14ac:dyDescent="0.35">
      <c r="A5029" s="99">
        <v>621.4</v>
      </c>
      <c r="B5029" s="99">
        <v>37</v>
      </c>
      <c r="C5029" s="99" t="s">
        <v>282</v>
      </c>
      <c r="D5029" s="99">
        <v>13</v>
      </c>
      <c r="E5029" s="99" t="s">
        <v>290</v>
      </c>
      <c r="F5029" s="99" t="s">
        <v>66</v>
      </c>
      <c r="G5029" s="99" t="s">
        <v>287</v>
      </c>
      <c r="H5029" s="99" t="s">
        <v>289</v>
      </c>
      <c r="I5029" s="99" t="s">
        <v>66</v>
      </c>
      <c r="J5029" s="99" t="s">
        <v>66</v>
      </c>
      <c r="K5029" s="99" t="s">
        <v>66</v>
      </c>
      <c r="L5029" s="99" t="s">
        <v>66</v>
      </c>
      <c r="M5029" s="99" t="s">
        <v>66</v>
      </c>
    </row>
    <row r="5030" spans="1:13" x14ac:dyDescent="0.35">
      <c r="A5030" s="99">
        <v>624.4</v>
      </c>
      <c r="B5030" s="99">
        <v>37</v>
      </c>
      <c r="C5030" s="99" t="s">
        <v>282</v>
      </c>
      <c r="D5030" s="99">
        <v>14</v>
      </c>
      <c r="E5030" s="99" t="s">
        <v>290</v>
      </c>
      <c r="F5030" s="99" t="s">
        <v>66</v>
      </c>
      <c r="G5030" s="99" t="s">
        <v>287</v>
      </c>
      <c r="H5030" s="99" t="s">
        <v>289</v>
      </c>
      <c r="I5030" s="99" t="s">
        <v>66</v>
      </c>
      <c r="J5030" s="99" t="s">
        <v>66</v>
      </c>
      <c r="K5030" s="99" t="s">
        <v>66</v>
      </c>
      <c r="L5030" s="99" t="s">
        <v>66</v>
      </c>
      <c r="M5030" s="99" t="s">
        <v>66</v>
      </c>
    </row>
    <row r="5031" spans="1:13" x14ac:dyDescent="0.35">
      <c r="A5031" s="99">
        <v>627.4</v>
      </c>
      <c r="B5031" s="99">
        <v>37</v>
      </c>
      <c r="C5031" s="99" t="s">
        <v>282</v>
      </c>
      <c r="D5031" s="99">
        <v>15</v>
      </c>
      <c r="E5031" s="99" t="s">
        <v>290</v>
      </c>
      <c r="F5031" s="99" t="s">
        <v>66</v>
      </c>
      <c r="G5031" s="99" t="s">
        <v>287</v>
      </c>
      <c r="H5031" s="99" t="s">
        <v>289</v>
      </c>
      <c r="I5031" s="99" t="s">
        <v>66</v>
      </c>
      <c r="J5031" s="99" t="s">
        <v>66</v>
      </c>
      <c r="K5031" s="99" t="s">
        <v>66</v>
      </c>
      <c r="L5031" s="99" t="s">
        <v>66</v>
      </c>
      <c r="M5031" s="99" t="s">
        <v>66</v>
      </c>
    </row>
    <row r="5032" spans="1:13" x14ac:dyDescent="0.35">
      <c r="A5032" s="99">
        <v>630.4</v>
      </c>
      <c r="B5032" s="99">
        <v>37</v>
      </c>
      <c r="C5032" s="99" t="s">
        <v>282</v>
      </c>
      <c r="D5032" s="99">
        <v>13</v>
      </c>
      <c r="E5032" s="99" t="s">
        <v>290</v>
      </c>
      <c r="F5032" s="99" t="s">
        <v>66</v>
      </c>
      <c r="G5032" s="99" t="s">
        <v>287</v>
      </c>
      <c r="H5032" s="99" t="s">
        <v>289</v>
      </c>
      <c r="I5032" s="99" t="s">
        <v>66</v>
      </c>
      <c r="J5032" s="99" t="s">
        <v>66</v>
      </c>
      <c r="K5032" s="99" t="s">
        <v>66</v>
      </c>
      <c r="L5032" s="99" t="s">
        <v>66</v>
      </c>
      <c r="M5032" s="99" t="s">
        <v>66</v>
      </c>
    </row>
    <row r="5033" spans="1:13" x14ac:dyDescent="0.35">
      <c r="A5033" s="99">
        <v>633.4</v>
      </c>
      <c r="B5033" s="99">
        <v>37</v>
      </c>
      <c r="C5033" s="99" t="s">
        <v>282</v>
      </c>
      <c r="D5033" s="99">
        <v>14</v>
      </c>
      <c r="E5033" s="99" t="s">
        <v>290</v>
      </c>
      <c r="F5033" s="99" t="s">
        <v>66</v>
      </c>
      <c r="G5033" s="99" t="s">
        <v>287</v>
      </c>
      <c r="H5033" s="99" t="s">
        <v>289</v>
      </c>
      <c r="I5033" s="99" t="s">
        <v>66</v>
      </c>
      <c r="J5033" s="99" t="s">
        <v>66</v>
      </c>
      <c r="K5033" s="99" t="s">
        <v>66</v>
      </c>
      <c r="L5033" s="99" t="s">
        <v>66</v>
      </c>
      <c r="M5033" s="99" t="s">
        <v>66</v>
      </c>
    </row>
    <row r="5034" spans="1:13" x14ac:dyDescent="0.35">
      <c r="A5034" s="99">
        <v>636.4</v>
      </c>
      <c r="B5034" s="99">
        <v>37</v>
      </c>
      <c r="C5034" s="99" t="s">
        <v>282</v>
      </c>
      <c r="D5034" s="99">
        <v>18</v>
      </c>
      <c r="E5034" s="99" t="s">
        <v>290</v>
      </c>
      <c r="F5034" s="99" t="s">
        <v>66</v>
      </c>
      <c r="G5034" s="99" t="s">
        <v>287</v>
      </c>
      <c r="H5034" s="99" t="s">
        <v>289</v>
      </c>
      <c r="I5034" s="99" t="s">
        <v>66</v>
      </c>
      <c r="J5034" s="99" t="s">
        <v>66</v>
      </c>
      <c r="K5034" s="99" t="s">
        <v>66</v>
      </c>
      <c r="L5034" s="99" t="s">
        <v>66</v>
      </c>
      <c r="M5034" s="99" t="s">
        <v>66</v>
      </c>
    </row>
    <row r="5035" spans="1:13" x14ac:dyDescent="0.35">
      <c r="A5035" s="99">
        <v>639.4</v>
      </c>
      <c r="B5035" s="99">
        <v>37</v>
      </c>
      <c r="C5035" s="99" t="s">
        <v>282</v>
      </c>
      <c r="D5035" s="99">
        <v>9</v>
      </c>
      <c r="E5035" s="99" t="s">
        <v>290</v>
      </c>
      <c r="F5035" s="99" t="s">
        <v>66</v>
      </c>
      <c r="G5035" s="99" t="s">
        <v>287</v>
      </c>
      <c r="H5035" s="99" t="s">
        <v>289</v>
      </c>
      <c r="I5035" s="99" t="s">
        <v>66</v>
      </c>
      <c r="J5035" s="99" t="s">
        <v>66</v>
      </c>
      <c r="K5035" s="99" t="s">
        <v>66</v>
      </c>
      <c r="L5035" s="99" t="s">
        <v>66</v>
      </c>
      <c r="M5035" s="99" t="s">
        <v>66</v>
      </c>
    </row>
    <row r="5036" spans="1:13" x14ac:dyDescent="0.35">
      <c r="A5036" s="99">
        <v>642.4</v>
      </c>
      <c r="B5036" s="99">
        <v>37</v>
      </c>
      <c r="C5036" s="99" t="s">
        <v>282</v>
      </c>
      <c r="D5036" s="99">
        <v>10</v>
      </c>
      <c r="E5036" s="99" t="s">
        <v>290</v>
      </c>
      <c r="F5036" s="99" t="s">
        <v>66</v>
      </c>
      <c r="G5036" s="99" t="s">
        <v>287</v>
      </c>
      <c r="H5036" s="99" t="s">
        <v>289</v>
      </c>
      <c r="I5036" s="99" t="s">
        <v>66</v>
      </c>
      <c r="J5036" s="99" t="s">
        <v>66</v>
      </c>
      <c r="K5036" s="99" t="s">
        <v>66</v>
      </c>
      <c r="L5036" s="99" t="s">
        <v>66</v>
      </c>
      <c r="M5036" s="99" t="s">
        <v>66</v>
      </c>
    </row>
    <row r="5037" spans="1:13" x14ac:dyDescent="0.35">
      <c r="A5037" s="99">
        <v>645.4</v>
      </c>
      <c r="B5037" s="99">
        <v>37</v>
      </c>
      <c r="C5037" s="99" t="s">
        <v>282</v>
      </c>
      <c r="D5037" s="99">
        <v>13</v>
      </c>
      <c r="E5037" s="99" t="s">
        <v>290</v>
      </c>
      <c r="F5037" s="99" t="s">
        <v>66</v>
      </c>
      <c r="G5037" s="99" t="s">
        <v>287</v>
      </c>
      <c r="H5037" s="99" t="s">
        <v>289</v>
      </c>
      <c r="I5037" s="99" t="s">
        <v>66</v>
      </c>
      <c r="J5037" s="99" t="s">
        <v>66</v>
      </c>
      <c r="K5037" s="99" t="s">
        <v>66</v>
      </c>
      <c r="L5037" s="99" t="s">
        <v>66</v>
      </c>
      <c r="M5037" s="99" t="s">
        <v>66</v>
      </c>
    </row>
    <row r="5038" spans="1:13" x14ac:dyDescent="0.35">
      <c r="A5038" s="99">
        <v>648.4</v>
      </c>
      <c r="B5038" s="99">
        <v>37.1</v>
      </c>
      <c r="C5038" s="99" t="s">
        <v>282</v>
      </c>
      <c r="D5038" s="99">
        <v>8</v>
      </c>
      <c r="E5038" s="99" t="s">
        <v>290</v>
      </c>
      <c r="F5038" s="99" t="s">
        <v>66</v>
      </c>
      <c r="G5038" s="99" t="s">
        <v>287</v>
      </c>
      <c r="H5038" s="99" t="s">
        <v>289</v>
      </c>
      <c r="I5038" s="99" t="s">
        <v>66</v>
      </c>
      <c r="J5038" s="99" t="s">
        <v>66</v>
      </c>
      <c r="K5038" s="99" t="s">
        <v>66</v>
      </c>
      <c r="L5038" s="99" t="s">
        <v>66</v>
      </c>
      <c r="M5038" s="99" t="s">
        <v>66</v>
      </c>
    </row>
    <row r="5039" spans="1:13" x14ac:dyDescent="0.35">
      <c r="A5039" s="99">
        <v>651.4</v>
      </c>
      <c r="B5039" s="99">
        <v>37</v>
      </c>
      <c r="C5039" s="99" t="s">
        <v>282</v>
      </c>
      <c r="D5039" s="99">
        <v>16</v>
      </c>
      <c r="E5039" s="99" t="s">
        <v>290</v>
      </c>
      <c r="F5039" s="99" t="s">
        <v>66</v>
      </c>
      <c r="G5039" s="99" t="s">
        <v>287</v>
      </c>
      <c r="H5039" s="99" t="s">
        <v>289</v>
      </c>
      <c r="I5039" s="99" t="s">
        <v>66</v>
      </c>
      <c r="J5039" s="99" t="s">
        <v>66</v>
      </c>
      <c r="K5039" s="99" t="s">
        <v>66</v>
      </c>
      <c r="L5039" s="99" t="s">
        <v>66</v>
      </c>
      <c r="M5039" s="99" t="s">
        <v>66</v>
      </c>
    </row>
    <row r="5040" spans="1:13" x14ac:dyDescent="0.35">
      <c r="A5040" s="99">
        <v>654.4</v>
      </c>
      <c r="B5040" s="99">
        <v>37</v>
      </c>
      <c r="C5040" s="99" t="s">
        <v>282</v>
      </c>
      <c r="D5040" s="99">
        <v>9</v>
      </c>
      <c r="E5040" s="99" t="s">
        <v>290</v>
      </c>
      <c r="F5040" s="99" t="s">
        <v>66</v>
      </c>
      <c r="G5040" s="99" t="s">
        <v>287</v>
      </c>
      <c r="H5040" s="99" t="s">
        <v>289</v>
      </c>
      <c r="I5040" s="99" t="s">
        <v>66</v>
      </c>
      <c r="J5040" s="99" t="s">
        <v>66</v>
      </c>
      <c r="K5040" s="99" t="s">
        <v>66</v>
      </c>
      <c r="L5040" s="99" t="s">
        <v>66</v>
      </c>
      <c r="M5040" s="99" t="s">
        <v>66</v>
      </c>
    </row>
    <row r="5041" spans="1:13" x14ac:dyDescent="0.35">
      <c r="A5041" s="99">
        <v>657.4</v>
      </c>
      <c r="B5041" s="99">
        <v>37</v>
      </c>
      <c r="C5041" s="99" t="s">
        <v>282</v>
      </c>
      <c r="D5041" s="99">
        <v>10</v>
      </c>
      <c r="E5041" s="99" t="s">
        <v>290</v>
      </c>
      <c r="F5041" s="99" t="s">
        <v>66</v>
      </c>
      <c r="G5041" s="99" t="s">
        <v>287</v>
      </c>
      <c r="H5041" s="99" t="s">
        <v>289</v>
      </c>
      <c r="I5041" s="99" t="s">
        <v>66</v>
      </c>
      <c r="J5041" s="99" t="s">
        <v>66</v>
      </c>
      <c r="K5041" s="99" t="s">
        <v>66</v>
      </c>
      <c r="L5041" s="99" t="s">
        <v>66</v>
      </c>
      <c r="M5041" s="99" t="s">
        <v>66</v>
      </c>
    </row>
    <row r="5042" spans="1:13" x14ac:dyDescent="0.35">
      <c r="A5042" s="99">
        <v>660.4</v>
      </c>
      <c r="B5042" s="99">
        <v>37</v>
      </c>
      <c r="C5042" s="99" t="s">
        <v>282</v>
      </c>
      <c r="D5042" s="99">
        <v>13</v>
      </c>
      <c r="E5042" s="99" t="s">
        <v>290</v>
      </c>
      <c r="F5042" s="99" t="s">
        <v>66</v>
      </c>
      <c r="G5042" s="99" t="s">
        <v>287</v>
      </c>
      <c r="H5042" s="99" t="s">
        <v>289</v>
      </c>
      <c r="I5042" s="99" t="s">
        <v>66</v>
      </c>
      <c r="J5042" s="99" t="s">
        <v>66</v>
      </c>
      <c r="K5042" s="99" t="s">
        <v>66</v>
      </c>
      <c r="L5042" s="99" t="s">
        <v>66</v>
      </c>
      <c r="M5042" s="99" t="s">
        <v>66</v>
      </c>
    </row>
    <row r="5043" spans="1:13" x14ac:dyDescent="0.35">
      <c r="A5043" s="99">
        <v>663.4</v>
      </c>
      <c r="B5043" s="99">
        <v>37</v>
      </c>
      <c r="C5043" s="99" t="s">
        <v>282</v>
      </c>
      <c r="D5043" s="99">
        <v>15</v>
      </c>
      <c r="E5043" s="99" t="s">
        <v>290</v>
      </c>
      <c r="F5043" s="99" t="s">
        <v>66</v>
      </c>
      <c r="G5043" s="99" t="s">
        <v>287</v>
      </c>
      <c r="H5043" s="99" t="s">
        <v>289</v>
      </c>
      <c r="I5043" s="99" t="s">
        <v>66</v>
      </c>
      <c r="J5043" s="99" t="s">
        <v>66</v>
      </c>
      <c r="K5043" s="99" t="s">
        <v>66</v>
      </c>
      <c r="L5043" s="99" t="s">
        <v>66</v>
      </c>
      <c r="M5043" s="99" t="s">
        <v>66</v>
      </c>
    </row>
    <row r="5044" spans="1:13" x14ac:dyDescent="0.35">
      <c r="A5044" s="99">
        <v>666.4</v>
      </c>
      <c r="B5044" s="99">
        <v>37</v>
      </c>
      <c r="C5044" s="99" t="s">
        <v>282</v>
      </c>
      <c r="D5044" s="99">
        <v>13</v>
      </c>
      <c r="E5044" s="99" t="s">
        <v>290</v>
      </c>
      <c r="F5044" s="99" t="s">
        <v>66</v>
      </c>
      <c r="G5044" s="99" t="s">
        <v>287</v>
      </c>
      <c r="H5044" s="99" t="s">
        <v>289</v>
      </c>
      <c r="I5044" s="99" t="s">
        <v>66</v>
      </c>
      <c r="J5044" s="99" t="s">
        <v>66</v>
      </c>
      <c r="K5044" s="99" t="s">
        <v>66</v>
      </c>
      <c r="L5044" s="99" t="s">
        <v>66</v>
      </c>
      <c r="M5044" s="99" t="s">
        <v>66</v>
      </c>
    </row>
    <row r="5045" spans="1:13" x14ac:dyDescent="0.35">
      <c r="A5045" s="99">
        <v>669.4</v>
      </c>
      <c r="B5045" s="99">
        <v>37</v>
      </c>
      <c r="C5045" s="99" t="s">
        <v>282</v>
      </c>
      <c r="D5045" s="99">
        <v>20</v>
      </c>
      <c r="E5045" s="99" t="s">
        <v>290</v>
      </c>
      <c r="F5045" s="99" t="s">
        <v>66</v>
      </c>
      <c r="G5045" s="99" t="s">
        <v>287</v>
      </c>
      <c r="H5045" s="99" t="s">
        <v>289</v>
      </c>
      <c r="I5045" s="99" t="s">
        <v>66</v>
      </c>
      <c r="J5045" s="99" t="s">
        <v>66</v>
      </c>
      <c r="K5045" s="99" t="s">
        <v>66</v>
      </c>
      <c r="L5045" s="99" t="s">
        <v>66</v>
      </c>
      <c r="M5045" s="99" t="s">
        <v>66</v>
      </c>
    </row>
    <row r="5046" spans="1:13" x14ac:dyDescent="0.35">
      <c r="A5046" s="99">
        <v>672.4</v>
      </c>
      <c r="B5046" s="99">
        <v>37</v>
      </c>
      <c r="C5046" s="99" t="s">
        <v>282</v>
      </c>
      <c r="D5046" s="99">
        <v>11</v>
      </c>
      <c r="E5046" s="99" t="s">
        <v>290</v>
      </c>
      <c r="F5046" s="99" t="s">
        <v>66</v>
      </c>
      <c r="G5046" s="99" t="s">
        <v>287</v>
      </c>
      <c r="H5046" s="99" t="s">
        <v>289</v>
      </c>
      <c r="I5046" s="99" t="s">
        <v>66</v>
      </c>
      <c r="J5046" s="99" t="s">
        <v>66</v>
      </c>
      <c r="K5046" s="99" t="s">
        <v>66</v>
      </c>
      <c r="L5046" s="99" t="s">
        <v>66</v>
      </c>
      <c r="M5046" s="99" t="s">
        <v>66</v>
      </c>
    </row>
    <row r="5047" spans="1:13" x14ac:dyDescent="0.35">
      <c r="A5047" s="99">
        <v>675.4</v>
      </c>
      <c r="B5047" s="99">
        <v>37</v>
      </c>
      <c r="C5047" s="99" t="s">
        <v>282</v>
      </c>
      <c r="D5047" s="99">
        <v>9</v>
      </c>
      <c r="E5047" s="99" t="s">
        <v>290</v>
      </c>
      <c r="F5047" s="99" t="s">
        <v>66</v>
      </c>
      <c r="G5047" s="99" t="s">
        <v>287</v>
      </c>
      <c r="H5047" s="99" t="s">
        <v>289</v>
      </c>
      <c r="I5047" s="99" t="s">
        <v>66</v>
      </c>
      <c r="J5047" s="99" t="s">
        <v>66</v>
      </c>
      <c r="K5047" s="99" t="s">
        <v>66</v>
      </c>
      <c r="L5047" s="99" t="s">
        <v>66</v>
      </c>
      <c r="M5047" s="99" t="s">
        <v>66</v>
      </c>
    </row>
    <row r="5048" spans="1:13" x14ac:dyDescent="0.35">
      <c r="A5048" s="99">
        <v>678.4</v>
      </c>
      <c r="B5048" s="99">
        <v>37</v>
      </c>
      <c r="C5048" s="99" t="s">
        <v>282</v>
      </c>
      <c r="D5048" s="99">
        <v>6</v>
      </c>
      <c r="E5048" s="99" t="s">
        <v>290</v>
      </c>
      <c r="F5048" s="99" t="s">
        <v>66</v>
      </c>
      <c r="G5048" s="99" t="s">
        <v>287</v>
      </c>
      <c r="H5048" s="99" t="s">
        <v>289</v>
      </c>
      <c r="I5048" s="99" t="s">
        <v>66</v>
      </c>
      <c r="J5048" s="99" t="s">
        <v>66</v>
      </c>
      <c r="K5048" s="99" t="s">
        <v>66</v>
      </c>
      <c r="L5048" s="99" t="s">
        <v>66</v>
      </c>
      <c r="M5048" s="99" t="s">
        <v>66</v>
      </c>
    </row>
    <row r="5049" spans="1:13" x14ac:dyDescent="0.35">
      <c r="A5049" s="99">
        <v>681.4</v>
      </c>
      <c r="B5049" s="99">
        <v>37</v>
      </c>
      <c r="C5049" s="99" t="s">
        <v>282</v>
      </c>
      <c r="D5049" s="99">
        <v>10</v>
      </c>
      <c r="E5049" s="99" t="s">
        <v>290</v>
      </c>
      <c r="F5049" s="99" t="s">
        <v>66</v>
      </c>
      <c r="G5049" s="99" t="s">
        <v>287</v>
      </c>
      <c r="H5049" s="99" t="s">
        <v>289</v>
      </c>
      <c r="I5049" s="99" t="s">
        <v>66</v>
      </c>
      <c r="J5049" s="99" t="s">
        <v>66</v>
      </c>
      <c r="K5049" s="99" t="s">
        <v>66</v>
      </c>
      <c r="L5049" s="99" t="s">
        <v>66</v>
      </c>
      <c r="M5049" s="99" t="s">
        <v>66</v>
      </c>
    </row>
    <row r="5050" spans="1:13" x14ac:dyDescent="0.35">
      <c r="A5050" s="99">
        <v>684.4</v>
      </c>
      <c r="B5050" s="99">
        <v>37</v>
      </c>
      <c r="C5050" s="99" t="s">
        <v>282</v>
      </c>
      <c r="D5050" s="99">
        <v>12</v>
      </c>
      <c r="E5050" s="99" t="s">
        <v>290</v>
      </c>
      <c r="F5050" s="99" t="s">
        <v>66</v>
      </c>
      <c r="G5050" s="99" t="s">
        <v>287</v>
      </c>
      <c r="H5050" s="99" t="s">
        <v>289</v>
      </c>
      <c r="I5050" s="99" t="s">
        <v>66</v>
      </c>
      <c r="J5050" s="99" t="s">
        <v>66</v>
      </c>
      <c r="K5050" s="99" t="s">
        <v>66</v>
      </c>
      <c r="L5050" s="99" t="s">
        <v>66</v>
      </c>
      <c r="M5050" s="99" t="s">
        <v>66</v>
      </c>
    </row>
    <row r="5051" spans="1:13" x14ac:dyDescent="0.35">
      <c r="A5051" s="99">
        <v>687.4</v>
      </c>
      <c r="B5051" s="99">
        <v>37</v>
      </c>
      <c r="C5051" s="99" t="s">
        <v>282</v>
      </c>
      <c r="D5051" s="99">
        <v>8</v>
      </c>
      <c r="E5051" s="99" t="s">
        <v>290</v>
      </c>
      <c r="F5051" s="99" t="s">
        <v>66</v>
      </c>
      <c r="G5051" s="99" t="s">
        <v>287</v>
      </c>
      <c r="H5051" s="99" t="s">
        <v>289</v>
      </c>
      <c r="I5051" s="99" t="s">
        <v>66</v>
      </c>
      <c r="J5051" s="99" t="s">
        <v>66</v>
      </c>
      <c r="K5051" s="99" t="s">
        <v>66</v>
      </c>
      <c r="L5051" s="99" t="s">
        <v>66</v>
      </c>
      <c r="M5051" s="99" t="s">
        <v>66</v>
      </c>
    </row>
    <row r="5052" spans="1:13" x14ac:dyDescent="0.35">
      <c r="A5052" s="99">
        <v>690.4</v>
      </c>
      <c r="B5052" s="99">
        <v>37</v>
      </c>
      <c r="C5052" s="99" t="s">
        <v>282</v>
      </c>
      <c r="D5052" s="99">
        <v>9</v>
      </c>
      <c r="E5052" s="99" t="s">
        <v>290</v>
      </c>
      <c r="F5052" s="99" t="s">
        <v>66</v>
      </c>
      <c r="G5052" s="99" t="s">
        <v>287</v>
      </c>
      <c r="H5052" s="99" t="s">
        <v>289</v>
      </c>
      <c r="I5052" s="99" t="s">
        <v>66</v>
      </c>
      <c r="J5052" s="99" t="s">
        <v>66</v>
      </c>
      <c r="K5052" s="99" t="s">
        <v>66</v>
      </c>
      <c r="L5052" s="99" t="s">
        <v>66</v>
      </c>
      <c r="M5052" s="99" t="s">
        <v>66</v>
      </c>
    </row>
    <row r="5053" spans="1:13" x14ac:dyDescent="0.35">
      <c r="A5053" s="99">
        <v>693.4</v>
      </c>
      <c r="B5053" s="99">
        <v>36.9</v>
      </c>
      <c r="C5053" s="99" t="s">
        <v>282</v>
      </c>
      <c r="D5053" s="99">
        <v>10</v>
      </c>
      <c r="E5053" s="99" t="s">
        <v>290</v>
      </c>
      <c r="F5053" s="99" t="s">
        <v>66</v>
      </c>
      <c r="G5053" s="99" t="s">
        <v>287</v>
      </c>
      <c r="H5053" s="99" t="s">
        <v>289</v>
      </c>
      <c r="I5053" s="99" t="s">
        <v>66</v>
      </c>
      <c r="J5053" s="99" t="s">
        <v>66</v>
      </c>
      <c r="K5053" s="99" t="s">
        <v>66</v>
      </c>
      <c r="L5053" s="99" t="s">
        <v>66</v>
      </c>
      <c r="M5053" s="99" t="s">
        <v>66</v>
      </c>
    </row>
    <row r="5054" spans="1:13" x14ac:dyDescent="0.35">
      <c r="A5054" s="99">
        <v>696.4</v>
      </c>
      <c r="B5054" s="99">
        <v>37</v>
      </c>
      <c r="C5054" s="99" t="s">
        <v>282</v>
      </c>
      <c r="D5054" s="99">
        <v>18</v>
      </c>
      <c r="E5054" s="99" t="s">
        <v>290</v>
      </c>
      <c r="F5054" s="99" t="s">
        <v>66</v>
      </c>
      <c r="G5054" s="99" t="s">
        <v>287</v>
      </c>
      <c r="H5054" s="99" t="s">
        <v>289</v>
      </c>
      <c r="I5054" s="99" t="s">
        <v>66</v>
      </c>
      <c r="J5054" s="99" t="s">
        <v>66</v>
      </c>
      <c r="K5054" s="99" t="s">
        <v>66</v>
      </c>
      <c r="L5054" s="99" t="s">
        <v>66</v>
      </c>
      <c r="M5054" s="99" t="s">
        <v>66</v>
      </c>
    </row>
    <row r="5055" spans="1:13" x14ac:dyDescent="0.35">
      <c r="A5055" s="99">
        <v>699.4</v>
      </c>
      <c r="B5055" s="99">
        <v>37</v>
      </c>
      <c r="C5055" s="99" t="s">
        <v>282</v>
      </c>
      <c r="D5055" s="99">
        <v>18</v>
      </c>
      <c r="E5055" s="99" t="s">
        <v>290</v>
      </c>
      <c r="F5055" s="99" t="s">
        <v>66</v>
      </c>
      <c r="G5055" s="99" t="s">
        <v>287</v>
      </c>
      <c r="H5055" s="99" t="s">
        <v>289</v>
      </c>
      <c r="I5055" s="99" t="s">
        <v>66</v>
      </c>
      <c r="J5055" s="99" t="s">
        <v>66</v>
      </c>
      <c r="K5055" s="99" t="s">
        <v>66</v>
      </c>
      <c r="L5055" s="99" t="s">
        <v>66</v>
      </c>
      <c r="M5055" s="99" t="s">
        <v>66</v>
      </c>
    </row>
    <row r="5056" spans="1:13" x14ac:dyDescent="0.35">
      <c r="A5056" s="99">
        <v>702.4</v>
      </c>
      <c r="B5056" s="99">
        <v>37</v>
      </c>
      <c r="C5056" s="99" t="s">
        <v>282</v>
      </c>
      <c r="D5056" s="99">
        <v>15</v>
      </c>
      <c r="E5056" s="99" t="s">
        <v>290</v>
      </c>
      <c r="F5056" s="99" t="s">
        <v>66</v>
      </c>
      <c r="G5056" s="99" t="s">
        <v>287</v>
      </c>
      <c r="H5056" s="99" t="s">
        <v>289</v>
      </c>
      <c r="I5056" s="99" t="s">
        <v>66</v>
      </c>
      <c r="J5056" s="99" t="s">
        <v>66</v>
      </c>
      <c r="K5056" s="99" t="s">
        <v>66</v>
      </c>
      <c r="L5056" s="99" t="s">
        <v>66</v>
      </c>
      <c r="M5056" s="99" t="s">
        <v>66</v>
      </c>
    </row>
    <row r="5057" spans="1:13" x14ac:dyDescent="0.35">
      <c r="A5057" s="99">
        <v>705.4</v>
      </c>
      <c r="B5057" s="99">
        <v>37</v>
      </c>
      <c r="C5057" s="99" t="s">
        <v>282</v>
      </c>
      <c r="D5057" s="99">
        <v>19</v>
      </c>
      <c r="E5057" s="99" t="s">
        <v>290</v>
      </c>
      <c r="F5057" s="99" t="s">
        <v>66</v>
      </c>
      <c r="G5057" s="99" t="s">
        <v>287</v>
      </c>
      <c r="H5057" s="99" t="s">
        <v>289</v>
      </c>
      <c r="I5057" s="99" t="s">
        <v>66</v>
      </c>
      <c r="J5057" s="99" t="s">
        <v>66</v>
      </c>
      <c r="K5057" s="99" t="s">
        <v>66</v>
      </c>
      <c r="L5057" s="99" t="s">
        <v>66</v>
      </c>
      <c r="M5057" s="99" t="s">
        <v>66</v>
      </c>
    </row>
    <row r="5058" spans="1:13" x14ac:dyDescent="0.35">
      <c r="A5058" s="99">
        <v>708.4</v>
      </c>
      <c r="B5058" s="99">
        <v>37</v>
      </c>
      <c r="C5058" s="99" t="s">
        <v>282</v>
      </c>
      <c r="D5058" s="99">
        <v>14</v>
      </c>
      <c r="E5058" s="99" t="s">
        <v>290</v>
      </c>
      <c r="F5058" s="99" t="s">
        <v>66</v>
      </c>
      <c r="G5058" s="99" t="s">
        <v>287</v>
      </c>
      <c r="H5058" s="99" t="s">
        <v>289</v>
      </c>
      <c r="I5058" s="99" t="s">
        <v>66</v>
      </c>
      <c r="J5058" s="99" t="s">
        <v>66</v>
      </c>
      <c r="K5058" s="99" t="s">
        <v>66</v>
      </c>
      <c r="L5058" s="99" t="s">
        <v>66</v>
      </c>
      <c r="M5058" s="99" t="s">
        <v>66</v>
      </c>
    </row>
    <row r="5059" spans="1:13" x14ac:dyDescent="0.35">
      <c r="A5059" s="99">
        <v>711.4</v>
      </c>
      <c r="B5059" s="99">
        <v>37</v>
      </c>
      <c r="C5059" s="99" t="s">
        <v>282</v>
      </c>
      <c r="D5059" s="99">
        <v>15</v>
      </c>
      <c r="E5059" s="99" t="s">
        <v>290</v>
      </c>
      <c r="F5059" s="99" t="s">
        <v>66</v>
      </c>
      <c r="G5059" s="99" t="s">
        <v>287</v>
      </c>
      <c r="H5059" s="99" t="s">
        <v>289</v>
      </c>
      <c r="I5059" s="99" t="s">
        <v>66</v>
      </c>
      <c r="J5059" s="99" t="s">
        <v>66</v>
      </c>
      <c r="K5059" s="99" t="s">
        <v>66</v>
      </c>
      <c r="L5059" s="99" t="s">
        <v>66</v>
      </c>
      <c r="M5059" s="99" t="s">
        <v>66</v>
      </c>
    </row>
    <row r="5060" spans="1:13" x14ac:dyDescent="0.35">
      <c r="A5060" s="99">
        <v>714.4</v>
      </c>
      <c r="B5060" s="99">
        <v>37</v>
      </c>
      <c r="C5060" s="99" t="s">
        <v>282</v>
      </c>
      <c r="D5060" s="99">
        <v>17</v>
      </c>
      <c r="E5060" s="99" t="s">
        <v>290</v>
      </c>
      <c r="F5060" s="99" t="s">
        <v>66</v>
      </c>
      <c r="G5060" s="99" t="s">
        <v>287</v>
      </c>
      <c r="H5060" s="99" t="s">
        <v>289</v>
      </c>
      <c r="I5060" s="99" t="s">
        <v>66</v>
      </c>
      <c r="J5060" s="99" t="s">
        <v>66</v>
      </c>
      <c r="K5060" s="99" t="s">
        <v>66</v>
      </c>
      <c r="L5060" s="99" t="s">
        <v>66</v>
      </c>
      <c r="M5060" s="99" t="s">
        <v>66</v>
      </c>
    </row>
    <row r="5061" spans="1:13" x14ac:dyDescent="0.35">
      <c r="A5061" s="99">
        <v>717.4</v>
      </c>
      <c r="B5061" s="99">
        <v>37</v>
      </c>
      <c r="C5061" s="99" t="s">
        <v>282</v>
      </c>
      <c r="D5061" s="99">
        <v>12</v>
      </c>
      <c r="E5061" s="99" t="s">
        <v>290</v>
      </c>
      <c r="F5061" s="99" t="s">
        <v>66</v>
      </c>
      <c r="G5061" s="99" t="s">
        <v>287</v>
      </c>
      <c r="H5061" s="99" t="s">
        <v>289</v>
      </c>
      <c r="I5061" s="99" t="s">
        <v>66</v>
      </c>
      <c r="J5061" s="99" t="s">
        <v>66</v>
      </c>
      <c r="K5061" s="99" t="s">
        <v>66</v>
      </c>
      <c r="L5061" s="99" t="s">
        <v>66</v>
      </c>
      <c r="M5061" s="99" t="s">
        <v>66</v>
      </c>
    </row>
    <row r="5062" spans="1:13" x14ac:dyDescent="0.35">
      <c r="A5062" s="99">
        <v>720.4</v>
      </c>
      <c r="B5062" s="99">
        <v>37</v>
      </c>
      <c r="C5062" s="99" t="s">
        <v>282</v>
      </c>
      <c r="D5062" s="99">
        <v>13</v>
      </c>
      <c r="E5062" s="99" t="s">
        <v>290</v>
      </c>
      <c r="F5062" s="99" t="s">
        <v>66</v>
      </c>
      <c r="G5062" s="99" t="s">
        <v>287</v>
      </c>
      <c r="H5062" s="99" t="s">
        <v>289</v>
      </c>
      <c r="I5062" s="99" t="s">
        <v>66</v>
      </c>
      <c r="J5062" s="99" t="s">
        <v>66</v>
      </c>
      <c r="K5062" s="99" t="s">
        <v>66</v>
      </c>
      <c r="L5062" s="99" t="s">
        <v>66</v>
      </c>
      <c r="M5062" s="99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62"/>
  <sheetViews>
    <sheetView workbookViewId="0"/>
  </sheetViews>
  <sheetFormatPr defaultRowHeight="14.5" x14ac:dyDescent="0.35"/>
  <cols>
    <col min="1" max="16384" width="8.7265625" style="99"/>
  </cols>
  <sheetData>
    <row r="1" spans="1:13" x14ac:dyDescent="0.35">
      <c r="A1" s="99" t="s">
        <v>166</v>
      </c>
      <c r="B1" s="99" t="s">
        <v>262</v>
      </c>
      <c r="C1" s="99" t="s">
        <v>67</v>
      </c>
      <c r="D1" s="99" t="s">
        <v>288</v>
      </c>
      <c r="E1" s="99" t="s">
        <v>66</v>
      </c>
      <c r="F1" s="99" t="s">
        <v>65</v>
      </c>
      <c r="G1" s="99" t="s">
        <v>64</v>
      </c>
      <c r="H1" s="99" t="s">
        <v>63</v>
      </c>
      <c r="I1" s="99" t="s">
        <v>62</v>
      </c>
      <c r="J1" s="99" t="s">
        <v>71</v>
      </c>
      <c r="K1" s="99" t="s">
        <v>68</v>
      </c>
      <c r="L1" s="99" t="s">
        <v>69</v>
      </c>
      <c r="M1" s="99" t="s">
        <v>70</v>
      </c>
    </row>
    <row r="2" spans="1:13" x14ac:dyDescent="0.35">
      <c r="A2" s="99">
        <v>0.2</v>
      </c>
      <c r="B2" s="99">
        <v>37</v>
      </c>
      <c r="C2" s="99" t="s">
        <v>138</v>
      </c>
      <c r="D2" s="99">
        <v>734</v>
      </c>
      <c r="E2" s="99" t="s">
        <v>61</v>
      </c>
      <c r="F2" s="99">
        <v>1.99</v>
      </c>
      <c r="G2" s="99" t="s">
        <v>287</v>
      </c>
      <c r="H2" s="99" t="s">
        <v>60</v>
      </c>
      <c r="I2" s="99" t="s">
        <v>59</v>
      </c>
      <c r="J2" s="99" t="s">
        <v>72</v>
      </c>
      <c r="K2" s="99">
        <v>39044</v>
      </c>
      <c r="L2" s="99">
        <v>65510</v>
      </c>
      <c r="M2" s="99">
        <v>0.59600061059380205</v>
      </c>
    </row>
    <row r="3" spans="1:13" x14ac:dyDescent="0.35">
      <c r="A3" s="99">
        <v>3.2</v>
      </c>
      <c r="B3" s="99">
        <v>37</v>
      </c>
      <c r="C3" s="99" t="s">
        <v>138</v>
      </c>
      <c r="D3" s="99">
        <v>1067</v>
      </c>
      <c r="E3" s="99" t="s">
        <v>61</v>
      </c>
      <c r="F3" s="99">
        <v>1.99</v>
      </c>
      <c r="G3" s="99" t="s">
        <v>287</v>
      </c>
      <c r="H3" s="99" t="s">
        <v>60</v>
      </c>
      <c r="I3" s="99" t="s">
        <v>59</v>
      </c>
      <c r="J3" s="99" t="s">
        <v>72</v>
      </c>
      <c r="K3" s="99">
        <v>39044</v>
      </c>
      <c r="L3" s="99">
        <v>65510</v>
      </c>
      <c r="M3" s="99">
        <v>0.59600061059380205</v>
      </c>
    </row>
    <row r="4" spans="1:13" x14ac:dyDescent="0.35">
      <c r="A4" s="99">
        <v>6.2</v>
      </c>
      <c r="B4" s="99">
        <v>37</v>
      </c>
      <c r="C4" s="99" t="s">
        <v>138</v>
      </c>
      <c r="D4" s="99">
        <v>1710</v>
      </c>
      <c r="E4" s="99" t="s">
        <v>61</v>
      </c>
      <c r="F4" s="99">
        <v>1.99</v>
      </c>
      <c r="G4" s="99" t="s">
        <v>287</v>
      </c>
      <c r="H4" s="99" t="s">
        <v>60</v>
      </c>
      <c r="I4" s="99" t="s">
        <v>59</v>
      </c>
      <c r="J4" s="99" t="s">
        <v>72</v>
      </c>
      <c r="K4" s="99">
        <v>39044</v>
      </c>
      <c r="L4" s="99">
        <v>65510</v>
      </c>
      <c r="M4" s="99">
        <v>0.59600061059380205</v>
      </c>
    </row>
    <row r="5" spans="1:13" x14ac:dyDescent="0.35">
      <c r="A5" s="99">
        <v>9.1999999999999993</v>
      </c>
      <c r="B5" s="99">
        <v>37</v>
      </c>
      <c r="C5" s="99" t="s">
        <v>138</v>
      </c>
      <c r="D5" s="99">
        <v>1677</v>
      </c>
      <c r="E5" s="99" t="s">
        <v>61</v>
      </c>
      <c r="F5" s="99">
        <v>1.99</v>
      </c>
      <c r="G5" s="99" t="s">
        <v>287</v>
      </c>
      <c r="H5" s="99" t="s">
        <v>60</v>
      </c>
      <c r="I5" s="99" t="s">
        <v>59</v>
      </c>
      <c r="J5" s="99" t="s">
        <v>72</v>
      </c>
      <c r="K5" s="99">
        <v>39044</v>
      </c>
      <c r="L5" s="99">
        <v>65510</v>
      </c>
      <c r="M5" s="99">
        <v>0.59600061059380205</v>
      </c>
    </row>
    <row r="6" spans="1:13" x14ac:dyDescent="0.35">
      <c r="A6" s="99">
        <v>12.2</v>
      </c>
      <c r="B6" s="99">
        <v>37</v>
      </c>
      <c r="C6" s="99" t="s">
        <v>138</v>
      </c>
      <c r="D6" s="99">
        <v>2190</v>
      </c>
      <c r="E6" s="99" t="s">
        <v>61</v>
      </c>
      <c r="F6" s="99">
        <v>1.99</v>
      </c>
      <c r="G6" s="99" t="s">
        <v>287</v>
      </c>
      <c r="H6" s="99" t="s">
        <v>60</v>
      </c>
      <c r="I6" s="99" t="s">
        <v>59</v>
      </c>
      <c r="J6" s="99" t="s">
        <v>72</v>
      </c>
      <c r="K6" s="99">
        <v>39044</v>
      </c>
      <c r="L6" s="99">
        <v>65510</v>
      </c>
      <c r="M6" s="99">
        <v>0.59600061059380205</v>
      </c>
    </row>
    <row r="7" spans="1:13" x14ac:dyDescent="0.35">
      <c r="A7" s="99">
        <v>15.2</v>
      </c>
      <c r="B7" s="99">
        <v>37</v>
      </c>
      <c r="C7" s="99" t="s">
        <v>138</v>
      </c>
      <c r="D7" s="99">
        <v>2385</v>
      </c>
      <c r="E7" s="99" t="s">
        <v>61</v>
      </c>
      <c r="F7" s="99">
        <v>1.99</v>
      </c>
      <c r="G7" s="99" t="s">
        <v>287</v>
      </c>
      <c r="H7" s="99" t="s">
        <v>60</v>
      </c>
      <c r="I7" s="99" t="s">
        <v>59</v>
      </c>
      <c r="J7" s="99" t="s">
        <v>72</v>
      </c>
      <c r="K7" s="99">
        <v>39044</v>
      </c>
      <c r="L7" s="99">
        <v>65510</v>
      </c>
      <c r="M7" s="99">
        <v>0.59600061059380205</v>
      </c>
    </row>
    <row r="8" spans="1:13" x14ac:dyDescent="0.35">
      <c r="A8" s="99">
        <v>18.2</v>
      </c>
      <c r="B8" s="99">
        <v>37.1</v>
      </c>
      <c r="C8" s="99" t="s">
        <v>138</v>
      </c>
      <c r="D8" s="99">
        <v>2285</v>
      </c>
      <c r="E8" s="99" t="s">
        <v>61</v>
      </c>
      <c r="F8" s="99">
        <v>1.99</v>
      </c>
      <c r="G8" s="99" t="s">
        <v>287</v>
      </c>
      <c r="H8" s="99" t="s">
        <v>60</v>
      </c>
      <c r="I8" s="99" t="s">
        <v>59</v>
      </c>
      <c r="J8" s="99" t="s">
        <v>72</v>
      </c>
      <c r="K8" s="99">
        <v>39044</v>
      </c>
      <c r="L8" s="99">
        <v>65510</v>
      </c>
      <c r="M8" s="99">
        <v>0.59600061059380205</v>
      </c>
    </row>
    <row r="9" spans="1:13" x14ac:dyDescent="0.35">
      <c r="A9" s="99">
        <v>21.2</v>
      </c>
      <c r="B9" s="99">
        <v>37</v>
      </c>
      <c r="C9" s="99" t="s">
        <v>138</v>
      </c>
      <c r="D9" s="99">
        <v>3098</v>
      </c>
      <c r="E9" s="99" t="s">
        <v>61</v>
      </c>
      <c r="F9" s="99">
        <v>1.99</v>
      </c>
      <c r="G9" s="99" t="s">
        <v>287</v>
      </c>
      <c r="H9" s="99" t="s">
        <v>60</v>
      </c>
      <c r="I9" s="99" t="s">
        <v>59</v>
      </c>
      <c r="J9" s="99" t="s">
        <v>72</v>
      </c>
      <c r="K9" s="99">
        <v>39044</v>
      </c>
      <c r="L9" s="99">
        <v>65510</v>
      </c>
      <c r="M9" s="99">
        <v>0.59600061059380205</v>
      </c>
    </row>
    <row r="10" spans="1:13" x14ac:dyDescent="0.35">
      <c r="A10" s="99">
        <v>24.2</v>
      </c>
      <c r="B10" s="99">
        <v>37</v>
      </c>
      <c r="C10" s="99" t="s">
        <v>138</v>
      </c>
      <c r="D10" s="99">
        <v>3478</v>
      </c>
      <c r="E10" s="99" t="s">
        <v>61</v>
      </c>
      <c r="F10" s="99">
        <v>1.99</v>
      </c>
      <c r="G10" s="99" t="s">
        <v>287</v>
      </c>
      <c r="H10" s="99" t="s">
        <v>60</v>
      </c>
      <c r="I10" s="99" t="s">
        <v>59</v>
      </c>
      <c r="J10" s="99" t="s">
        <v>72</v>
      </c>
      <c r="K10" s="99">
        <v>39044</v>
      </c>
      <c r="L10" s="99">
        <v>65510</v>
      </c>
      <c r="M10" s="99">
        <v>0.59600061059380205</v>
      </c>
    </row>
    <row r="11" spans="1:13" x14ac:dyDescent="0.35">
      <c r="A11" s="99">
        <v>27.2</v>
      </c>
      <c r="B11" s="99">
        <v>37</v>
      </c>
      <c r="C11" s="99" t="s">
        <v>138</v>
      </c>
      <c r="D11" s="99">
        <v>3299</v>
      </c>
      <c r="E11" s="99" t="s">
        <v>61</v>
      </c>
      <c r="F11" s="99">
        <v>1.99</v>
      </c>
      <c r="G11" s="99" t="s">
        <v>287</v>
      </c>
      <c r="H11" s="99" t="s">
        <v>60</v>
      </c>
      <c r="I11" s="99" t="s">
        <v>59</v>
      </c>
      <c r="J11" s="99" t="s">
        <v>72</v>
      </c>
      <c r="K11" s="99">
        <v>39044</v>
      </c>
      <c r="L11" s="99">
        <v>65510</v>
      </c>
      <c r="M11" s="99">
        <v>0.59600061059380205</v>
      </c>
    </row>
    <row r="12" spans="1:13" x14ac:dyDescent="0.35">
      <c r="A12" s="99">
        <v>30.2</v>
      </c>
      <c r="B12" s="99">
        <v>37</v>
      </c>
      <c r="C12" s="99" t="s">
        <v>138</v>
      </c>
      <c r="D12" s="99">
        <v>3862</v>
      </c>
      <c r="E12" s="99" t="s">
        <v>61</v>
      </c>
      <c r="F12" s="99">
        <v>1.99</v>
      </c>
      <c r="G12" s="99" t="s">
        <v>287</v>
      </c>
      <c r="H12" s="99" t="s">
        <v>60</v>
      </c>
      <c r="I12" s="99" t="s">
        <v>59</v>
      </c>
      <c r="J12" s="99" t="s">
        <v>72</v>
      </c>
      <c r="K12" s="99">
        <v>39044</v>
      </c>
      <c r="L12" s="99">
        <v>65510</v>
      </c>
      <c r="M12" s="99">
        <v>0.59600061059380205</v>
      </c>
    </row>
    <row r="13" spans="1:13" x14ac:dyDescent="0.35">
      <c r="A13" s="99">
        <v>33.200000000000003</v>
      </c>
      <c r="B13" s="99">
        <v>37</v>
      </c>
      <c r="C13" s="99" t="s">
        <v>138</v>
      </c>
      <c r="D13" s="99">
        <v>4091</v>
      </c>
      <c r="E13" s="99" t="s">
        <v>61</v>
      </c>
      <c r="F13" s="99">
        <v>1.99</v>
      </c>
      <c r="G13" s="99" t="s">
        <v>287</v>
      </c>
      <c r="H13" s="99" t="s">
        <v>60</v>
      </c>
      <c r="I13" s="99" t="s">
        <v>59</v>
      </c>
      <c r="J13" s="99" t="s">
        <v>72</v>
      </c>
      <c r="K13" s="99">
        <v>39044</v>
      </c>
      <c r="L13" s="99">
        <v>65510</v>
      </c>
      <c r="M13" s="99">
        <v>0.59600061059380205</v>
      </c>
    </row>
    <row r="14" spans="1:13" x14ac:dyDescent="0.35">
      <c r="A14" s="99">
        <v>36.200000000000003</v>
      </c>
      <c r="B14" s="99">
        <v>37</v>
      </c>
      <c r="C14" s="99" t="s">
        <v>138</v>
      </c>
      <c r="D14" s="99">
        <v>4554</v>
      </c>
      <c r="E14" s="99" t="s">
        <v>61</v>
      </c>
      <c r="F14" s="99">
        <v>1.99</v>
      </c>
      <c r="G14" s="99" t="s">
        <v>287</v>
      </c>
      <c r="H14" s="99" t="s">
        <v>60</v>
      </c>
      <c r="I14" s="99" t="s">
        <v>59</v>
      </c>
      <c r="J14" s="99" t="s">
        <v>72</v>
      </c>
      <c r="K14" s="99">
        <v>39044</v>
      </c>
      <c r="L14" s="99">
        <v>65510</v>
      </c>
      <c r="M14" s="99">
        <v>0.59600061059380205</v>
      </c>
    </row>
    <row r="15" spans="1:13" x14ac:dyDescent="0.35">
      <c r="A15" s="99">
        <v>39.200000000000003</v>
      </c>
      <c r="B15" s="99">
        <v>37</v>
      </c>
      <c r="C15" s="99" t="s">
        <v>138</v>
      </c>
      <c r="D15" s="99">
        <v>4993</v>
      </c>
      <c r="E15" s="99" t="s">
        <v>61</v>
      </c>
      <c r="F15" s="99">
        <v>1.99</v>
      </c>
      <c r="G15" s="99" t="s">
        <v>287</v>
      </c>
      <c r="H15" s="99" t="s">
        <v>60</v>
      </c>
      <c r="I15" s="99" t="s">
        <v>59</v>
      </c>
      <c r="J15" s="99" t="s">
        <v>72</v>
      </c>
      <c r="K15" s="99">
        <v>39044</v>
      </c>
      <c r="L15" s="99">
        <v>65510</v>
      </c>
      <c r="M15" s="99">
        <v>0.59600061059380205</v>
      </c>
    </row>
    <row r="16" spans="1:13" x14ac:dyDescent="0.35">
      <c r="A16" s="99">
        <v>42.2</v>
      </c>
      <c r="B16" s="99">
        <v>37</v>
      </c>
      <c r="C16" s="99" t="s">
        <v>138</v>
      </c>
      <c r="D16" s="99">
        <v>5465</v>
      </c>
      <c r="E16" s="99" t="s">
        <v>61</v>
      </c>
      <c r="F16" s="99">
        <v>1.99</v>
      </c>
      <c r="G16" s="99" t="s">
        <v>287</v>
      </c>
      <c r="H16" s="99" t="s">
        <v>60</v>
      </c>
      <c r="I16" s="99" t="s">
        <v>59</v>
      </c>
      <c r="J16" s="99" t="s">
        <v>72</v>
      </c>
      <c r="K16" s="99">
        <v>39044</v>
      </c>
      <c r="L16" s="99">
        <v>65510</v>
      </c>
      <c r="M16" s="99">
        <v>0.59600061059380205</v>
      </c>
    </row>
    <row r="17" spans="1:13" x14ac:dyDescent="0.35">
      <c r="A17" s="99">
        <v>45.2</v>
      </c>
      <c r="B17" s="99">
        <v>37</v>
      </c>
      <c r="C17" s="99" t="s">
        <v>138</v>
      </c>
      <c r="D17" s="99">
        <v>6217</v>
      </c>
      <c r="E17" s="99" t="s">
        <v>61</v>
      </c>
      <c r="F17" s="99">
        <v>1.99</v>
      </c>
      <c r="G17" s="99" t="s">
        <v>287</v>
      </c>
      <c r="H17" s="99" t="s">
        <v>60</v>
      </c>
      <c r="I17" s="99" t="s">
        <v>59</v>
      </c>
      <c r="J17" s="99" t="s">
        <v>72</v>
      </c>
      <c r="K17" s="99">
        <v>39044</v>
      </c>
      <c r="L17" s="99">
        <v>65510</v>
      </c>
      <c r="M17" s="99">
        <v>0.59600061059380205</v>
      </c>
    </row>
    <row r="18" spans="1:13" x14ac:dyDescent="0.35">
      <c r="A18" s="99">
        <v>48.2</v>
      </c>
      <c r="B18" s="99">
        <v>37</v>
      </c>
      <c r="C18" s="99" t="s">
        <v>138</v>
      </c>
      <c r="D18" s="99">
        <v>5959</v>
      </c>
      <c r="E18" s="99" t="s">
        <v>61</v>
      </c>
      <c r="F18" s="99">
        <v>1.99</v>
      </c>
      <c r="G18" s="99" t="s">
        <v>287</v>
      </c>
      <c r="H18" s="99" t="s">
        <v>60</v>
      </c>
      <c r="I18" s="99" t="s">
        <v>59</v>
      </c>
      <c r="J18" s="99" t="s">
        <v>72</v>
      </c>
      <c r="K18" s="99">
        <v>39044</v>
      </c>
      <c r="L18" s="99">
        <v>65510</v>
      </c>
      <c r="M18" s="99">
        <v>0.59600061059380205</v>
      </c>
    </row>
    <row r="19" spans="1:13" x14ac:dyDescent="0.35">
      <c r="A19" s="99">
        <v>51.2</v>
      </c>
      <c r="B19" s="99">
        <v>37</v>
      </c>
      <c r="C19" s="99" t="s">
        <v>138</v>
      </c>
      <c r="D19" s="99">
        <v>6249</v>
      </c>
      <c r="E19" s="99" t="s">
        <v>61</v>
      </c>
      <c r="F19" s="99">
        <v>1.99</v>
      </c>
      <c r="G19" s="99" t="s">
        <v>287</v>
      </c>
      <c r="H19" s="99" t="s">
        <v>60</v>
      </c>
      <c r="I19" s="99" t="s">
        <v>59</v>
      </c>
      <c r="J19" s="99" t="s">
        <v>72</v>
      </c>
      <c r="K19" s="99">
        <v>39044</v>
      </c>
      <c r="L19" s="99">
        <v>65510</v>
      </c>
      <c r="M19" s="99">
        <v>0.59600061059380205</v>
      </c>
    </row>
    <row r="20" spans="1:13" x14ac:dyDescent="0.35">
      <c r="A20" s="99">
        <v>54.2</v>
      </c>
      <c r="B20" s="99">
        <v>37</v>
      </c>
      <c r="C20" s="99" t="s">
        <v>138</v>
      </c>
      <c r="D20" s="99">
        <v>6305</v>
      </c>
      <c r="E20" s="99" t="s">
        <v>61</v>
      </c>
      <c r="F20" s="99">
        <v>1.99</v>
      </c>
      <c r="G20" s="99" t="s">
        <v>287</v>
      </c>
      <c r="H20" s="99" t="s">
        <v>60</v>
      </c>
      <c r="I20" s="99" t="s">
        <v>59</v>
      </c>
      <c r="J20" s="99" t="s">
        <v>72</v>
      </c>
      <c r="K20" s="99">
        <v>39044</v>
      </c>
      <c r="L20" s="99">
        <v>65510</v>
      </c>
      <c r="M20" s="99">
        <v>0.59600061059380205</v>
      </c>
    </row>
    <row r="21" spans="1:13" x14ac:dyDescent="0.35">
      <c r="A21" s="99">
        <v>57.2</v>
      </c>
      <c r="B21" s="99">
        <v>37</v>
      </c>
      <c r="C21" s="99" t="s">
        <v>138</v>
      </c>
      <c r="D21" s="99">
        <v>6496</v>
      </c>
      <c r="E21" s="99" t="s">
        <v>61</v>
      </c>
      <c r="F21" s="99">
        <v>1.99</v>
      </c>
      <c r="G21" s="99" t="s">
        <v>287</v>
      </c>
      <c r="H21" s="99" t="s">
        <v>60</v>
      </c>
      <c r="I21" s="99" t="s">
        <v>59</v>
      </c>
      <c r="J21" s="99" t="s">
        <v>72</v>
      </c>
      <c r="K21" s="99">
        <v>39044</v>
      </c>
      <c r="L21" s="99">
        <v>65510</v>
      </c>
      <c r="M21" s="99">
        <v>0.59600061059380205</v>
      </c>
    </row>
    <row r="22" spans="1:13" x14ac:dyDescent="0.35">
      <c r="A22" s="99">
        <v>60.2</v>
      </c>
      <c r="B22" s="99">
        <v>37</v>
      </c>
      <c r="C22" s="99" t="s">
        <v>138</v>
      </c>
      <c r="D22" s="99">
        <v>5840</v>
      </c>
      <c r="E22" s="99" t="s">
        <v>61</v>
      </c>
      <c r="F22" s="99">
        <v>1.99</v>
      </c>
      <c r="G22" s="99" t="s">
        <v>287</v>
      </c>
      <c r="H22" s="99" t="s">
        <v>60</v>
      </c>
      <c r="I22" s="99" t="s">
        <v>59</v>
      </c>
      <c r="J22" s="99" t="s">
        <v>72</v>
      </c>
      <c r="K22" s="99">
        <v>39044</v>
      </c>
      <c r="L22" s="99">
        <v>65510</v>
      </c>
      <c r="M22" s="99">
        <v>0.59600061059380205</v>
      </c>
    </row>
    <row r="23" spans="1:13" x14ac:dyDescent="0.35">
      <c r="A23" s="99">
        <v>63.2</v>
      </c>
      <c r="B23" s="99">
        <v>37</v>
      </c>
      <c r="C23" s="99" t="s">
        <v>138</v>
      </c>
      <c r="D23" s="99">
        <v>7108</v>
      </c>
      <c r="E23" s="99" t="s">
        <v>61</v>
      </c>
      <c r="F23" s="99">
        <v>1.99</v>
      </c>
      <c r="G23" s="99" t="s">
        <v>287</v>
      </c>
      <c r="H23" s="99" t="s">
        <v>60</v>
      </c>
      <c r="I23" s="99" t="s">
        <v>59</v>
      </c>
      <c r="J23" s="99" t="s">
        <v>72</v>
      </c>
      <c r="K23" s="99">
        <v>39044</v>
      </c>
      <c r="L23" s="99">
        <v>65510</v>
      </c>
      <c r="M23" s="99">
        <v>0.59600061059380205</v>
      </c>
    </row>
    <row r="24" spans="1:13" x14ac:dyDescent="0.35">
      <c r="A24" s="99">
        <v>66.2</v>
      </c>
      <c r="B24" s="99">
        <v>37</v>
      </c>
      <c r="C24" s="99" t="s">
        <v>138</v>
      </c>
      <c r="D24" s="99">
        <v>6939</v>
      </c>
      <c r="E24" s="99" t="s">
        <v>61</v>
      </c>
      <c r="F24" s="99">
        <v>1.99</v>
      </c>
      <c r="G24" s="99" t="s">
        <v>287</v>
      </c>
      <c r="H24" s="99" t="s">
        <v>60</v>
      </c>
      <c r="I24" s="99" t="s">
        <v>59</v>
      </c>
      <c r="J24" s="99" t="s">
        <v>72</v>
      </c>
      <c r="K24" s="99">
        <v>39044</v>
      </c>
      <c r="L24" s="99">
        <v>65510</v>
      </c>
      <c r="M24" s="99">
        <v>0.59600061059380205</v>
      </c>
    </row>
    <row r="25" spans="1:13" x14ac:dyDescent="0.35">
      <c r="A25" s="99">
        <v>69.2</v>
      </c>
      <c r="B25" s="99">
        <v>37</v>
      </c>
      <c r="C25" s="99" t="s">
        <v>138</v>
      </c>
      <c r="D25" s="99">
        <v>6852</v>
      </c>
      <c r="E25" s="99" t="s">
        <v>61</v>
      </c>
      <c r="F25" s="99">
        <v>1.99</v>
      </c>
      <c r="G25" s="99" t="s">
        <v>287</v>
      </c>
      <c r="H25" s="99" t="s">
        <v>60</v>
      </c>
      <c r="I25" s="99" t="s">
        <v>59</v>
      </c>
      <c r="J25" s="99" t="s">
        <v>72</v>
      </c>
      <c r="K25" s="99">
        <v>39044</v>
      </c>
      <c r="L25" s="99">
        <v>65510</v>
      </c>
      <c r="M25" s="99">
        <v>0.59600061059380205</v>
      </c>
    </row>
    <row r="26" spans="1:13" x14ac:dyDescent="0.35">
      <c r="A26" s="99">
        <v>72.2</v>
      </c>
      <c r="B26" s="99">
        <v>37</v>
      </c>
      <c r="C26" s="99" t="s">
        <v>138</v>
      </c>
      <c r="D26" s="99">
        <v>7440</v>
      </c>
      <c r="E26" s="99" t="s">
        <v>61</v>
      </c>
      <c r="F26" s="99">
        <v>1.99</v>
      </c>
      <c r="G26" s="99" t="s">
        <v>287</v>
      </c>
      <c r="H26" s="99" t="s">
        <v>60</v>
      </c>
      <c r="I26" s="99" t="s">
        <v>59</v>
      </c>
      <c r="J26" s="99" t="s">
        <v>72</v>
      </c>
      <c r="K26" s="99">
        <v>39044</v>
      </c>
      <c r="L26" s="99">
        <v>65510</v>
      </c>
      <c r="M26" s="99">
        <v>0.59600061059380205</v>
      </c>
    </row>
    <row r="27" spans="1:13" x14ac:dyDescent="0.35">
      <c r="A27" s="99">
        <v>75.2</v>
      </c>
      <c r="B27" s="99">
        <v>37</v>
      </c>
      <c r="C27" s="99" t="s">
        <v>138</v>
      </c>
      <c r="D27" s="99">
        <v>7865</v>
      </c>
      <c r="E27" s="99" t="s">
        <v>61</v>
      </c>
      <c r="F27" s="99">
        <v>1.99</v>
      </c>
      <c r="G27" s="99" t="s">
        <v>287</v>
      </c>
      <c r="H27" s="99" t="s">
        <v>60</v>
      </c>
      <c r="I27" s="99" t="s">
        <v>59</v>
      </c>
      <c r="J27" s="99" t="s">
        <v>72</v>
      </c>
      <c r="K27" s="99">
        <v>39044</v>
      </c>
      <c r="L27" s="99">
        <v>65510</v>
      </c>
      <c r="M27" s="99">
        <v>0.59600061059380205</v>
      </c>
    </row>
    <row r="28" spans="1:13" x14ac:dyDescent="0.35">
      <c r="A28" s="99">
        <v>78.2</v>
      </c>
      <c r="B28" s="99">
        <v>37</v>
      </c>
      <c r="C28" s="99" t="s">
        <v>138</v>
      </c>
      <c r="D28" s="99">
        <v>7959</v>
      </c>
      <c r="E28" s="99" t="s">
        <v>61</v>
      </c>
      <c r="F28" s="99">
        <v>1.99</v>
      </c>
      <c r="G28" s="99" t="s">
        <v>287</v>
      </c>
      <c r="H28" s="99" t="s">
        <v>60</v>
      </c>
      <c r="I28" s="99" t="s">
        <v>59</v>
      </c>
      <c r="J28" s="99" t="s">
        <v>72</v>
      </c>
      <c r="K28" s="99">
        <v>39044</v>
      </c>
      <c r="L28" s="99">
        <v>65510</v>
      </c>
      <c r="M28" s="99">
        <v>0.59600061059380205</v>
      </c>
    </row>
    <row r="29" spans="1:13" x14ac:dyDescent="0.35">
      <c r="A29" s="99">
        <v>81.2</v>
      </c>
      <c r="B29" s="99">
        <v>37</v>
      </c>
      <c r="C29" s="99" t="s">
        <v>138</v>
      </c>
      <c r="D29" s="99">
        <v>8813</v>
      </c>
      <c r="E29" s="99" t="s">
        <v>61</v>
      </c>
      <c r="F29" s="99">
        <v>1.99</v>
      </c>
      <c r="G29" s="99" t="s">
        <v>287</v>
      </c>
      <c r="H29" s="99" t="s">
        <v>60</v>
      </c>
      <c r="I29" s="99" t="s">
        <v>59</v>
      </c>
      <c r="J29" s="99" t="s">
        <v>72</v>
      </c>
      <c r="K29" s="99">
        <v>39044</v>
      </c>
      <c r="L29" s="99">
        <v>65510</v>
      </c>
      <c r="M29" s="99">
        <v>0.59600061059380205</v>
      </c>
    </row>
    <row r="30" spans="1:13" x14ac:dyDescent="0.35">
      <c r="A30" s="99">
        <v>84.2</v>
      </c>
      <c r="B30" s="99">
        <v>37</v>
      </c>
      <c r="C30" s="99" t="s">
        <v>138</v>
      </c>
      <c r="D30" s="99">
        <v>8912</v>
      </c>
      <c r="E30" s="99" t="s">
        <v>61</v>
      </c>
      <c r="F30" s="99">
        <v>1.99</v>
      </c>
      <c r="G30" s="99" t="s">
        <v>287</v>
      </c>
      <c r="H30" s="99" t="s">
        <v>60</v>
      </c>
      <c r="I30" s="99" t="s">
        <v>59</v>
      </c>
      <c r="J30" s="99" t="s">
        <v>72</v>
      </c>
      <c r="K30" s="99">
        <v>39044</v>
      </c>
      <c r="L30" s="99">
        <v>65510</v>
      </c>
      <c r="M30" s="99">
        <v>0.59600061059380205</v>
      </c>
    </row>
    <row r="31" spans="1:13" x14ac:dyDescent="0.35">
      <c r="A31" s="99">
        <v>87.2</v>
      </c>
      <c r="B31" s="99">
        <v>37</v>
      </c>
      <c r="C31" s="99" t="s">
        <v>138</v>
      </c>
      <c r="D31" s="99">
        <v>9599</v>
      </c>
      <c r="E31" s="99" t="s">
        <v>61</v>
      </c>
      <c r="F31" s="99">
        <v>1.99</v>
      </c>
      <c r="G31" s="99" t="s">
        <v>287</v>
      </c>
      <c r="H31" s="99" t="s">
        <v>60</v>
      </c>
      <c r="I31" s="99" t="s">
        <v>59</v>
      </c>
      <c r="J31" s="99" t="s">
        <v>72</v>
      </c>
      <c r="K31" s="99">
        <v>39044</v>
      </c>
      <c r="L31" s="99">
        <v>65510</v>
      </c>
      <c r="M31" s="99">
        <v>0.59600061059380205</v>
      </c>
    </row>
    <row r="32" spans="1:13" x14ac:dyDescent="0.35">
      <c r="A32" s="99">
        <v>90.2</v>
      </c>
      <c r="B32" s="99">
        <v>37</v>
      </c>
      <c r="C32" s="99" t="s">
        <v>138</v>
      </c>
      <c r="D32" s="99">
        <v>8987</v>
      </c>
      <c r="E32" s="99" t="s">
        <v>61</v>
      </c>
      <c r="F32" s="99">
        <v>1.99</v>
      </c>
      <c r="G32" s="99" t="s">
        <v>287</v>
      </c>
      <c r="H32" s="99" t="s">
        <v>60</v>
      </c>
      <c r="I32" s="99" t="s">
        <v>59</v>
      </c>
      <c r="J32" s="99" t="s">
        <v>72</v>
      </c>
      <c r="K32" s="99">
        <v>39044</v>
      </c>
      <c r="L32" s="99">
        <v>65510</v>
      </c>
      <c r="M32" s="99">
        <v>0.59600061059380205</v>
      </c>
    </row>
    <row r="33" spans="1:13" x14ac:dyDescent="0.35">
      <c r="A33" s="99">
        <v>93.2</v>
      </c>
      <c r="B33" s="99">
        <v>37</v>
      </c>
      <c r="C33" s="99" t="s">
        <v>138</v>
      </c>
      <c r="D33" s="99">
        <v>9191</v>
      </c>
      <c r="E33" s="99" t="s">
        <v>61</v>
      </c>
      <c r="F33" s="99">
        <v>1.99</v>
      </c>
      <c r="G33" s="99" t="s">
        <v>287</v>
      </c>
      <c r="H33" s="99" t="s">
        <v>60</v>
      </c>
      <c r="I33" s="99" t="s">
        <v>59</v>
      </c>
      <c r="J33" s="99" t="s">
        <v>72</v>
      </c>
      <c r="K33" s="99">
        <v>39044</v>
      </c>
      <c r="L33" s="99">
        <v>65510</v>
      </c>
      <c r="M33" s="99">
        <v>0.59600061059380205</v>
      </c>
    </row>
    <row r="34" spans="1:13" x14ac:dyDescent="0.35">
      <c r="A34" s="99">
        <v>96.2</v>
      </c>
      <c r="B34" s="99">
        <v>37</v>
      </c>
      <c r="C34" s="99" t="s">
        <v>138</v>
      </c>
      <c r="D34" s="99">
        <v>9134</v>
      </c>
      <c r="E34" s="99" t="s">
        <v>61</v>
      </c>
      <c r="F34" s="99">
        <v>1.99</v>
      </c>
      <c r="G34" s="99" t="s">
        <v>287</v>
      </c>
      <c r="H34" s="99" t="s">
        <v>60</v>
      </c>
      <c r="I34" s="99" t="s">
        <v>59</v>
      </c>
      <c r="J34" s="99" t="s">
        <v>72</v>
      </c>
      <c r="K34" s="99">
        <v>39044</v>
      </c>
      <c r="L34" s="99">
        <v>65510</v>
      </c>
      <c r="M34" s="99">
        <v>0.59600061059380205</v>
      </c>
    </row>
    <row r="35" spans="1:13" x14ac:dyDescent="0.35">
      <c r="A35" s="99">
        <v>99.2</v>
      </c>
      <c r="B35" s="99">
        <v>37</v>
      </c>
      <c r="C35" s="99" t="s">
        <v>138</v>
      </c>
      <c r="D35" s="99">
        <v>9918</v>
      </c>
      <c r="E35" s="99" t="s">
        <v>61</v>
      </c>
      <c r="F35" s="99">
        <v>1.99</v>
      </c>
      <c r="G35" s="99" t="s">
        <v>287</v>
      </c>
      <c r="H35" s="99" t="s">
        <v>60</v>
      </c>
      <c r="I35" s="99" t="s">
        <v>59</v>
      </c>
      <c r="J35" s="99" t="s">
        <v>72</v>
      </c>
      <c r="K35" s="99">
        <v>39044</v>
      </c>
      <c r="L35" s="99">
        <v>65510</v>
      </c>
      <c r="M35" s="99">
        <v>0.59600061059380205</v>
      </c>
    </row>
    <row r="36" spans="1:13" x14ac:dyDescent="0.35">
      <c r="A36" s="99">
        <v>102.2</v>
      </c>
      <c r="B36" s="99">
        <v>37</v>
      </c>
      <c r="C36" s="99" t="s">
        <v>138</v>
      </c>
      <c r="D36" s="99">
        <v>10407</v>
      </c>
      <c r="E36" s="99" t="s">
        <v>61</v>
      </c>
      <c r="F36" s="99">
        <v>1.99</v>
      </c>
      <c r="G36" s="99" t="s">
        <v>287</v>
      </c>
      <c r="H36" s="99" t="s">
        <v>60</v>
      </c>
      <c r="I36" s="99" t="s">
        <v>59</v>
      </c>
      <c r="J36" s="99" t="s">
        <v>72</v>
      </c>
      <c r="K36" s="99">
        <v>39044</v>
      </c>
      <c r="L36" s="99">
        <v>65510</v>
      </c>
      <c r="M36" s="99">
        <v>0.59600061059380205</v>
      </c>
    </row>
    <row r="37" spans="1:13" x14ac:dyDescent="0.35">
      <c r="A37" s="99">
        <v>105.2</v>
      </c>
      <c r="B37" s="99">
        <v>37</v>
      </c>
      <c r="C37" s="99" t="s">
        <v>138</v>
      </c>
      <c r="D37" s="99">
        <v>11370</v>
      </c>
      <c r="E37" s="99" t="s">
        <v>61</v>
      </c>
      <c r="F37" s="99">
        <v>1.99</v>
      </c>
      <c r="G37" s="99" t="s">
        <v>287</v>
      </c>
      <c r="H37" s="99" t="s">
        <v>60</v>
      </c>
      <c r="I37" s="99" t="s">
        <v>59</v>
      </c>
      <c r="J37" s="99" t="s">
        <v>72</v>
      </c>
      <c r="K37" s="99">
        <v>39044</v>
      </c>
      <c r="L37" s="99">
        <v>65510</v>
      </c>
      <c r="M37" s="99">
        <v>0.59600061059380205</v>
      </c>
    </row>
    <row r="38" spans="1:13" x14ac:dyDescent="0.35">
      <c r="A38" s="99">
        <v>108.2</v>
      </c>
      <c r="B38" s="99">
        <v>37</v>
      </c>
      <c r="C38" s="99" t="s">
        <v>138</v>
      </c>
      <c r="D38" s="99">
        <v>10329</v>
      </c>
      <c r="E38" s="99" t="s">
        <v>61</v>
      </c>
      <c r="F38" s="99">
        <v>1.99</v>
      </c>
      <c r="G38" s="99" t="s">
        <v>287</v>
      </c>
      <c r="H38" s="99" t="s">
        <v>60</v>
      </c>
      <c r="I38" s="99" t="s">
        <v>59</v>
      </c>
      <c r="J38" s="99" t="s">
        <v>72</v>
      </c>
      <c r="K38" s="99">
        <v>39044</v>
      </c>
      <c r="L38" s="99">
        <v>65510</v>
      </c>
      <c r="M38" s="99">
        <v>0.59600061059380205</v>
      </c>
    </row>
    <row r="39" spans="1:13" x14ac:dyDescent="0.35">
      <c r="A39" s="99">
        <v>111.2</v>
      </c>
      <c r="B39" s="99">
        <v>37</v>
      </c>
      <c r="C39" s="99" t="s">
        <v>138</v>
      </c>
      <c r="D39" s="99">
        <v>11237</v>
      </c>
      <c r="E39" s="99" t="s">
        <v>61</v>
      </c>
      <c r="F39" s="99">
        <v>1.99</v>
      </c>
      <c r="G39" s="99" t="s">
        <v>287</v>
      </c>
      <c r="H39" s="99" t="s">
        <v>60</v>
      </c>
      <c r="I39" s="99" t="s">
        <v>59</v>
      </c>
      <c r="J39" s="99" t="s">
        <v>72</v>
      </c>
      <c r="K39" s="99">
        <v>39044</v>
      </c>
      <c r="L39" s="99">
        <v>65510</v>
      </c>
      <c r="M39" s="99">
        <v>0.59600061059380205</v>
      </c>
    </row>
    <row r="40" spans="1:13" x14ac:dyDescent="0.35">
      <c r="A40" s="99">
        <v>114.2</v>
      </c>
      <c r="B40" s="99">
        <v>37</v>
      </c>
      <c r="C40" s="99" t="s">
        <v>138</v>
      </c>
      <c r="D40" s="99">
        <v>12146</v>
      </c>
      <c r="E40" s="99" t="s">
        <v>61</v>
      </c>
      <c r="F40" s="99">
        <v>1.99</v>
      </c>
      <c r="G40" s="99" t="s">
        <v>287</v>
      </c>
      <c r="H40" s="99" t="s">
        <v>60</v>
      </c>
      <c r="I40" s="99" t="s">
        <v>59</v>
      </c>
      <c r="J40" s="99" t="s">
        <v>72</v>
      </c>
      <c r="K40" s="99">
        <v>39044</v>
      </c>
      <c r="L40" s="99">
        <v>65510</v>
      </c>
      <c r="M40" s="99">
        <v>0.59600061059380205</v>
      </c>
    </row>
    <row r="41" spans="1:13" x14ac:dyDescent="0.35">
      <c r="A41" s="99">
        <v>117.2</v>
      </c>
      <c r="B41" s="99">
        <v>37</v>
      </c>
      <c r="C41" s="99" t="s">
        <v>138</v>
      </c>
      <c r="D41" s="99">
        <v>12916</v>
      </c>
      <c r="E41" s="99" t="s">
        <v>61</v>
      </c>
      <c r="F41" s="99">
        <v>1.99</v>
      </c>
      <c r="G41" s="99" t="s">
        <v>287</v>
      </c>
      <c r="H41" s="99" t="s">
        <v>60</v>
      </c>
      <c r="I41" s="99" t="s">
        <v>59</v>
      </c>
      <c r="J41" s="99" t="s">
        <v>72</v>
      </c>
      <c r="K41" s="99">
        <v>39044</v>
      </c>
      <c r="L41" s="99">
        <v>65510</v>
      </c>
      <c r="M41" s="99">
        <v>0.59600061059380205</v>
      </c>
    </row>
    <row r="42" spans="1:13" x14ac:dyDescent="0.35">
      <c r="A42" s="99">
        <v>120.2</v>
      </c>
      <c r="B42" s="99">
        <v>37</v>
      </c>
      <c r="C42" s="99" t="s">
        <v>138</v>
      </c>
      <c r="D42" s="99">
        <v>12705</v>
      </c>
      <c r="E42" s="99" t="s">
        <v>61</v>
      </c>
      <c r="F42" s="99">
        <v>1.99</v>
      </c>
      <c r="G42" s="99" t="s">
        <v>287</v>
      </c>
      <c r="H42" s="99" t="s">
        <v>60</v>
      </c>
      <c r="I42" s="99" t="s">
        <v>59</v>
      </c>
      <c r="J42" s="99" t="s">
        <v>72</v>
      </c>
      <c r="K42" s="99">
        <v>39044</v>
      </c>
      <c r="L42" s="99">
        <v>65510</v>
      </c>
      <c r="M42" s="99">
        <v>0.59600061059380205</v>
      </c>
    </row>
    <row r="43" spans="1:13" x14ac:dyDescent="0.35">
      <c r="A43" s="99">
        <v>123.2</v>
      </c>
      <c r="B43" s="99">
        <v>37</v>
      </c>
      <c r="C43" s="99" t="s">
        <v>138</v>
      </c>
      <c r="D43" s="99">
        <v>12258</v>
      </c>
      <c r="E43" s="99" t="s">
        <v>61</v>
      </c>
      <c r="F43" s="99">
        <v>1.99</v>
      </c>
      <c r="G43" s="99" t="s">
        <v>287</v>
      </c>
      <c r="H43" s="99" t="s">
        <v>60</v>
      </c>
      <c r="I43" s="99" t="s">
        <v>59</v>
      </c>
      <c r="J43" s="99" t="s">
        <v>72</v>
      </c>
      <c r="K43" s="99">
        <v>39044</v>
      </c>
      <c r="L43" s="99">
        <v>65510</v>
      </c>
      <c r="M43" s="99">
        <v>0.59600061059380205</v>
      </c>
    </row>
    <row r="44" spans="1:13" x14ac:dyDescent="0.35">
      <c r="A44" s="99">
        <v>126.2</v>
      </c>
      <c r="B44" s="99">
        <v>37</v>
      </c>
      <c r="C44" s="99" t="s">
        <v>138</v>
      </c>
      <c r="D44" s="99">
        <v>13787</v>
      </c>
      <c r="E44" s="99" t="s">
        <v>61</v>
      </c>
      <c r="F44" s="99">
        <v>1.99</v>
      </c>
      <c r="G44" s="99" t="s">
        <v>287</v>
      </c>
      <c r="H44" s="99" t="s">
        <v>60</v>
      </c>
      <c r="I44" s="99" t="s">
        <v>59</v>
      </c>
      <c r="J44" s="99" t="s">
        <v>72</v>
      </c>
      <c r="K44" s="99">
        <v>39044</v>
      </c>
      <c r="L44" s="99">
        <v>65510</v>
      </c>
      <c r="M44" s="99">
        <v>0.59600061059380205</v>
      </c>
    </row>
    <row r="45" spans="1:13" x14ac:dyDescent="0.35">
      <c r="A45" s="99">
        <v>129.19999999999999</v>
      </c>
      <c r="B45" s="99">
        <v>36.9</v>
      </c>
      <c r="C45" s="99" t="s">
        <v>138</v>
      </c>
      <c r="D45" s="99">
        <v>13387</v>
      </c>
      <c r="E45" s="99" t="s">
        <v>61</v>
      </c>
      <c r="F45" s="99">
        <v>1.99</v>
      </c>
      <c r="G45" s="99" t="s">
        <v>287</v>
      </c>
      <c r="H45" s="99" t="s">
        <v>60</v>
      </c>
      <c r="I45" s="99" t="s">
        <v>59</v>
      </c>
      <c r="J45" s="99" t="s">
        <v>72</v>
      </c>
      <c r="K45" s="99">
        <v>39044</v>
      </c>
      <c r="L45" s="99">
        <v>65510</v>
      </c>
      <c r="M45" s="99">
        <v>0.59600061059380205</v>
      </c>
    </row>
    <row r="46" spans="1:13" x14ac:dyDescent="0.35">
      <c r="A46" s="99">
        <v>132.19999999999999</v>
      </c>
      <c r="B46" s="99">
        <v>37</v>
      </c>
      <c r="C46" s="99" t="s">
        <v>138</v>
      </c>
      <c r="D46" s="99">
        <v>13798</v>
      </c>
      <c r="E46" s="99" t="s">
        <v>61</v>
      </c>
      <c r="F46" s="99">
        <v>1.99</v>
      </c>
      <c r="G46" s="99" t="s">
        <v>287</v>
      </c>
      <c r="H46" s="99" t="s">
        <v>60</v>
      </c>
      <c r="I46" s="99" t="s">
        <v>59</v>
      </c>
      <c r="J46" s="99" t="s">
        <v>72</v>
      </c>
      <c r="K46" s="99">
        <v>39044</v>
      </c>
      <c r="L46" s="99">
        <v>65510</v>
      </c>
      <c r="M46" s="99">
        <v>0.59600061059380205</v>
      </c>
    </row>
    <row r="47" spans="1:13" x14ac:dyDescent="0.35">
      <c r="A47" s="99">
        <v>135.19999999999999</v>
      </c>
      <c r="B47" s="99">
        <v>36.9</v>
      </c>
      <c r="C47" s="99" t="s">
        <v>138</v>
      </c>
      <c r="D47" s="99">
        <v>14096</v>
      </c>
      <c r="E47" s="99" t="s">
        <v>61</v>
      </c>
      <c r="F47" s="99">
        <v>1.99</v>
      </c>
      <c r="G47" s="99" t="s">
        <v>287</v>
      </c>
      <c r="H47" s="99" t="s">
        <v>60</v>
      </c>
      <c r="I47" s="99" t="s">
        <v>59</v>
      </c>
      <c r="J47" s="99" t="s">
        <v>72</v>
      </c>
      <c r="K47" s="99">
        <v>39044</v>
      </c>
      <c r="L47" s="99">
        <v>65510</v>
      </c>
      <c r="M47" s="99">
        <v>0.59600061059380205</v>
      </c>
    </row>
    <row r="48" spans="1:13" x14ac:dyDescent="0.35">
      <c r="A48" s="99">
        <v>138.19999999999999</v>
      </c>
      <c r="B48" s="99">
        <v>37</v>
      </c>
      <c r="C48" s="99" t="s">
        <v>138</v>
      </c>
      <c r="D48" s="99">
        <v>13009</v>
      </c>
      <c r="E48" s="99" t="s">
        <v>61</v>
      </c>
      <c r="F48" s="99">
        <v>1.99</v>
      </c>
      <c r="G48" s="99" t="s">
        <v>287</v>
      </c>
      <c r="H48" s="99" t="s">
        <v>60</v>
      </c>
      <c r="I48" s="99" t="s">
        <v>59</v>
      </c>
      <c r="J48" s="99" t="s">
        <v>72</v>
      </c>
      <c r="K48" s="99">
        <v>39044</v>
      </c>
      <c r="L48" s="99">
        <v>65510</v>
      </c>
      <c r="M48" s="99">
        <v>0.59600061059380205</v>
      </c>
    </row>
    <row r="49" spans="1:13" x14ac:dyDescent="0.35">
      <c r="A49" s="99">
        <v>141.19999999999999</v>
      </c>
      <c r="B49" s="99">
        <v>37</v>
      </c>
      <c r="C49" s="99" t="s">
        <v>138</v>
      </c>
      <c r="D49" s="99">
        <v>14923</v>
      </c>
      <c r="E49" s="99" t="s">
        <v>61</v>
      </c>
      <c r="F49" s="99">
        <v>1.99</v>
      </c>
      <c r="G49" s="99" t="s">
        <v>287</v>
      </c>
      <c r="H49" s="99" t="s">
        <v>60</v>
      </c>
      <c r="I49" s="99" t="s">
        <v>59</v>
      </c>
      <c r="J49" s="99" t="s">
        <v>72</v>
      </c>
      <c r="K49" s="99">
        <v>39044</v>
      </c>
      <c r="L49" s="99">
        <v>65510</v>
      </c>
      <c r="M49" s="99">
        <v>0.59600061059380205</v>
      </c>
    </row>
    <row r="50" spans="1:13" x14ac:dyDescent="0.35">
      <c r="A50" s="99">
        <v>144.19999999999999</v>
      </c>
      <c r="B50" s="99">
        <v>37</v>
      </c>
      <c r="C50" s="99" t="s">
        <v>138</v>
      </c>
      <c r="D50" s="99">
        <v>14606</v>
      </c>
      <c r="E50" s="99" t="s">
        <v>61</v>
      </c>
      <c r="F50" s="99">
        <v>1.99</v>
      </c>
      <c r="G50" s="99" t="s">
        <v>287</v>
      </c>
      <c r="H50" s="99" t="s">
        <v>60</v>
      </c>
      <c r="I50" s="99" t="s">
        <v>59</v>
      </c>
      <c r="J50" s="99" t="s">
        <v>72</v>
      </c>
      <c r="K50" s="99">
        <v>39044</v>
      </c>
      <c r="L50" s="99">
        <v>65510</v>
      </c>
      <c r="M50" s="99">
        <v>0.59600061059380205</v>
      </c>
    </row>
    <row r="51" spans="1:13" x14ac:dyDescent="0.35">
      <c r="A51" s="99">
        <v>147.19999999999999</v>
      </c>
      <c r="B51" s="99">
        <v>37</v>
      </c>
      <c r="C51" s="99" t="s">
        <v>138</v>
      </c>
      <c r="D51" s="99">
        <v>15463</v>
      </c>
      <c r="E51" s="99" t="s">
        <v>61</v>
      </c>
      <c r="F51" s="99">
        <v>1.99</v>
      </c>
      <c r="G51" s="99" t="s">
        <v>287</v>
      </c>
      <c r="H51" s="99" t="s">
        <v>60</v>
      </c>
      <c r="I51" s="99" t="s">
        <v>59</v>
      </c>
      <c r="J51" s="99" t="s">
        <v>72</v>
      </c>
      <c r="K51" s="99">
        <v>39044</v>
      </c>
      <c r="L51" s="99">
        <v>65510</v>
      </c>
      <c r="M51" s="99">
        <v>0.59600061059380205</v>
      </c>
    </row>
    <row r="52" spans="1:13" x14ac:dyDescent="0.35">
      <c r="A52" s="99">
        <v>150.19999999999999</v>
      </c>
      <c r="B52" s="99">
        <v>37</v>
      </c>
      <c r="C52" s="99" t="s">
        <v>138</v>
      </c>
      <c r="D52" s="99">
        <v>14341</v>
      </c>
      <c r="E52" s="99" t="s">
        <v>61</v>
      </c>
      <c r="F52" s="99">
        <v>1.99</v>
      </c>
      <c r="G52" s="99" t="s">
        <v>287</v>
      </c>
      <c r="H52" s="99" t="s">
        <v>60</v>
      </c>
      <c r="I52" s="99" t="s">
        <v>59</v>
      </c>
      <c r="J52" s="99" t="s">
        <v>72</v>
      </c>
      <c r="K52" s="99">
        <v>39044</v>
      </c>
      <c r="L52" s="99">
        <v>65510</v>
      </c>
      <c r="M52" s="99">
        <v>0.59600061059380205</v>
      </c>
    </row>
    <row r="53" spans="1:13" x14ac:dyDescent="0.35">
      <c r="A53" s="99">
        <v>153.19999999999999</v>
      </c>
      <c r="B53" s="99">
        <v>37</v>
      </c>
      <c r="C53" s="99" t="s">
        <v>138</v>
      </c>
      <c r="D53" s="99">
        <v>15103</v>
      </c>
      <c r="E53" s="99" t="s">
        <v>61</v>
      </c>
      <c r="F53" s="99">
        <v>1.99</v>
      </c>
      <c r="G53" s="99" t="s">
        <v>287</v>
      </c>
      <c r="H53" s="99" t="s">
        <v>60</v>
      </c>
      <c r="I53" s="99" t="s">
        <v>59</v>
      </c>
      <c r="J53" s="99" t="s">
        <v>72</v>
      </c>
      <c r="K53" s="99">
        <v>39044</v>
      </c>
      <c r="L53" s="99">
        <v>65510</v>
      </c>
      <c r="M53" s="99">
        <v>0.59600061059380205</v>
      </c>
    </row>
    <row r="54" spans="1:13" x14ac:dyDescent="0.35">
      <c r="A54" s="99">
        <v>156.19999999999999</v>
      </c>
      <c r="B54" s="99">
        <v>37</v>
      </c>
      <c r="C54" s="99" t="s">
        <v>138</v>
      </c>
      <c r="D54" s="99">
        <v>15238</v>
      </c>
      <c r="E54" s="99" t="s">
        <v>61</v>
      </c>
      <c r="F54" s="99">
        <v>1.99</v>
      </c>
      <c r="G54" s="99" t="s">
        <v>287</v>
      </c>
      <c r="H54" s="99" t="s">
        <v>60</v>
      </c>
      <c r="I54" s="99" t="s">
        <v>59</v>
      </c>
      <c r="J54" s="99" t="s">
        <v>72</v>
      </c>
      <c r="K54" s="99">
        <v>39044</v>
      </c>
      <c r="L54" s="99">
        <v>65510</v>
      </c>
      <c r="M54" s="99">
        <v>0.59600061059380205</v>
      </c>
    </row>
    <row r="55" spans="1:13" x14ac:dyDescent="0.35">
      <c r="A55" s="99">
        <v>159.19999999999999</v>
      </c>
      <c r="B55" s="99">
        <v>37</v>
      </c>
      <c r="C55" s="99" t="s">
        <v>138</v>
      </c>
      <c r="D55" s="99">
        <v>15706</v>
      </c>
      <c r="E55" s="99" t="s">
        <v>61</v>
      </c>
      <c r="F55" s="99">
        <v>1.99</v>
      </c>
      <c r="G55" s="99" t="s">
        <v>287</v>
      </c>
      <c r="H55" s="99" t="s">
        <v>60</v>
      </c>
      <c r="I55" s="99" t="s">
        <v>59</v>
      </c>
      <c r="J55" s="99" t="s">
        <v>72</v>
      </c>
      <c r="K55" s="99">
        <v>39044</v>
      </c>
      <c r="L55" s="99">
        <v>65510</v>
      </c>
      <c r="M55" s="99">
        <v>0.59600061059380205</v>
      </c>
    </row>
    <row r="56" spans="1:13" x14ac:dyDescent="0.35">
      <c r="A56" s="99">
        <v>162.19999999999999</v>
      </c>
      <c r="B56" s="99">
        <v>37</v>
      </c>
      <c r="C56" s="99" t="s">
        <v>138</v>
      </c>
      <c r="D56" s="99">
        <v>15800</v>
      </c>
      <c r="E56" s="99" t="s">
        <v>61</v>
      </c>
      <c r="F56" s="99">
        <v>1.99</v>
      </c>
      <c r="G56" s="99" t="s">
        <v>287</v>
      </c>
      <c r="H56" s="99" t="s">
        <v>60</v>
      </c>
      <c r="I56" s="99" t="s">
        <v>59</v>
      </c>
      <c r="J56" s="99" t="s">
        <v>72</v>
      </c>
      <c r="K56" s="99">
        <v>39044</v>
      </c>
      <c r="L56" s="99">
        <v>65510</v>
      </c>
      <c r="M56" s="99">
        <v>0.59600061059380205</v>
      </c>
    </row>
    <row r="57" spans="1:13" x14ac:dyDescent="0.35">
      <c r="A57" s="99">
        <v>165.2</v>
      </c>
      <c r="B57" s="99">
        <v>37</v>
      </c>
      <c r="C57" s="99" t="s">
        <v>138</v>
      </c>
      <c r="D57" s="99">
        <v>16431</v>
      </c>
      <c r="E57" s="99" t="s">
        <v>61</v>
      </c>
      <c r="F57" s="99">
        <v>1.99</v>
      </c>
      <c r="G57" s="99" t="s">
        <v>287</v>
      </c>
      <c r="H57" s="99" t="s">
        <v>60</v>
      </c>
      <c r="I57" s="99" t="s">
        <v>59</v>
      </c>
      <c r="J57" s="99" t="s">
        <v>72</v>
      </c>
      <c r="K57" s="99">
        <v>39044</v>
      </c>
      <c r="L57" s="99">
        <v>65510</v>
      </c>
      <c r="M57" s="99">
        <v>0.59600061059380205</v>
      </c>
    </row>
    <row r="58" spans="1:13" x14ac:dyDescent="0.35">
      <c r="A58" s="99">
        <v>168.2</v>
      </c>
      <c r="B58" s="99">
        <v>37</v>
      </c>
      <c r="C58" s="99" t="s">
        <v>138</v>
      </c>
      <c r="D58" s="99">
        <v>17114</v>
      </c>
      <c r="E58" s="99" t="s">
        <v>61</v>
      </c>
      <c r="F58" s="99">
        <v>1.99</v>
      </c>
      <c r="G58" s="99" t="s">
        <v>287</v>
      </c>
      <c r="H58" s="99" t="s">
        <v>60</v>
      </c>
      <c r="I58" s="99" t="s">
        <v>59</v>
      </c>
      <c r="J58" s="99" t="s">
        <v>72</v>
      </c>
      <c r="K58" s="99">
        <v>39044</v>
      </c>
      <c r="L58" s="99">
        <v>65510</v>
      </c>
      <c r="M58" s="99">
        <v>0.59600061059380205</v>
      </c>
    </row>
    <row r="59" spans="1:13" x14ac:dyDescent="0.35">
      <c r="A59" s="99">
        <v>171.2</v>
      </c>
      <c r="B59" s="99">
        <v>37</v>
      </c>
      <c r="C59" s="99" t="s">
        <v>138</v>
      </c>
      <c r="D59" s="99">
        <v>16800</v>
      </c>
      <c r="E59" s="99" t="s">
        <v>61</v>
      </c>
      <c r="F59" s="99">
        <v>1.99</v>
      </c>
      <c r="G59" s="99" t="s">
        <v>287</v>
      </c>
      <c r="H59" s="99" t="s">
        <v>60</v>
      </c>
      <c r="I59" s="99" t="s">
        <v>59</v>
      </c>
      <c r="J59" s="99" t="s">
        <v>72</v>
      </c>
      <c r="K59" s="99">
        <v>39044</v>
      </c>
      <c r="L59" s="99">
        <v>65510</v>
      </c>
      <c r="M59" s="99">
        <v>0.59600061059380205</v>
      </c>
    </row>
    <row r="60" spans="1:13" x14ac:dyDescent="0.35">
      <c r="A60" s="99">
        <v>174.2</v>
      </c>
      <c r="B60" s="99">
        <v>37</v>
      </c>
      <c r="C60" s="99" t="s">
        <v>138</v>
      </c>
      <c r="D60" s="99">
        <v>16025</v>
      </c>
      <c r="E60" s="99" t="s">
        <v>61</v>
      </c>
      <c r="F60" s="99">
        <v>1.99</v>
      </c>
      <c r="G60" s="99" t="s">
        <v>287</v>
      </c>
      <c r="H60" s="99" t="s">
        <v>60</v>
      </c>
      <c r="I60" s="99" t="s">
        <v>59</v>
      </c>
      <c r="J60" s="99" t="s">
        <v>72</v>
      </c>
      <c r="K60" s="99">
        <v>39044</v>
      </c>
      <c r="L60" s="99">
        <v>65510</v>
      </c>
      <c r="M60" s="99">
        <v>0.59600061059380205</v>
      </c>
    </row>
    <row r="61" spans="1:13" x14ac:dyDescent="0.35">
      <c r="A61" s="99">
        <v>177.2</v>
      </c>
      <c r="B61" s="99">
        <v>37</v>
      </c>
      <c r="C61" s="99" t="s">
        <v>138</v>
      </c>
      <c r="D61" s="99">
        <v>16107</v>
      </c>
      <c r="E61" s="99" t="s">
        <v>61</v>
      </c>
      <c r="F61" s="99">
        <v>1.99</v>
      </c>
      <c r="G61" s="99" t="s">
        <v>287</v>
      </c>
      <c r="H61" s="99" t="s">
        <v>60</v>
      </c>
      <c r="I61" s="99" t="s">
        <v>59</v>
      </c>
      <c r="J61" s="99" t="s">
        <v>72</v>
      </c>
      <c r="K61" s="99">
        <v>39044</v>
      </c>
      <c r="L61" s="99">
        <v>65510</v>
      </c>
      <c r="M61" s="99">
        <v>0.59600061059380205</v>
      </c>
    </row>
    <row r="62" spans="1:13" x14ac:dyDescent="0.35">
      <c r="A62" s="99">
        <v>180.2</v>
      </c>
      <c r="B62" s="99">
        <v>37</v>
      </c>
      <c r="C62" s="99" t="s">
        <v>138</v>
      </c>
      <c r="D62" s="99">
        <v>17074</v>
      </c>
      <c r="E62" s="99" t="s">
        <v>61</v>
      </c>
      <c r="F62" s="99">
        <v>1.99</v>
      </c>
      <c r="G62" s="99" t="s">
        <v>287</v>
      </c>
      <c r="H62" s="99" t="s">
        <v>60</v>
      </c>
      <c r="I62" s="99" t="s">
        <v>59</v>
      </c>
      <c r="J62" s="99" t="s">
        <v>72</v>
      </c>
      <c r="K62" s="99">
        <v>39044</v>
      </c>
      <c r="L62" s="99">
        <v>65510</v>
      </c>
      <c r="M62" s="99">
        <v>0.59600061059380205</v>
      </c>
    </row>
    <row r="63" spans="1:13" x14ac:dyDescent="0.35">
      <c r="A63" s="99">
        <v>183.2</v>
      </c>
      <c r="B63" s="99">
        <v>37.1</v>
      </c>
      <c r="C63" s="99" t="s">
        <v>138</v>
      </c>
      <c r="D63" s="99">
        <v>17496</v>
      </c>
      <c r="E63" s="99" t="s">
        <v>61</v>
      </c>
      <c r="F63" s="99">
        <v>1.99</v>
      </c>
      <c r="G63" s="99" t="s">
        <v>287</v>
      </c>
      <c r="H63" s="99" t="s">
        <v>60</v>
      </c>
      <c r="I63" s="99" t="s">
        <v>59</v>
      </c>
      <c r="J63" s="99" t="s">
        <v>72</v>
      </c>
      <c r="K63" s="99">
        <v>39044</v>
      </c>
      <c r="L63" s="99">
        <v>65510</v>
      </c>
      <c r="M63" s="99">
        <v>0.59600061059380205</v>
      </c>
    </row>
    <row r="64" spans="1:13" x14ac:dyDescent="0.35">
      <c r="A64" s="99">
        <v>186.2</v>
      </c>
      <c r="B64" s="99">
        <v>37</v>
      </c>
      <c r="C64" s="99" t="s">
        <v>138</v>
      </c>
      <c r="D64" s="99">
        <v>18017</v>
      </c>
      <c r="E64" s="99" t="s">
        <v>61</v>
      </c>
      <c r="F64" s="99">
        <v>1.99</v>
      </c>
      <c r="G64" s="99" t="s">
        <v>287</v>
      </c>
      <c r="H64" s="99" t="s">
        <v>60</v>
      </c>
      <c r="I64" s="99" t="s">
        <v>59</v>
      </c>
      <c r="J64" s="99" t="s">
        <v>72</v>
      </c>
      <c r="K64" s="99">
        <v>39044</v>
      </c>
      <c r="L64" s="99">
        <v>65510</v>
      </c>
      <c r="M64" s="99">
        <v>0.59600061059380205</v>
      </c>
    </row>
    <row r="65" spans="1:13" x14ac:dyDescent="0.35">
      <c r="A65" s="99">
        <v>189.2</v>
      </c>
      <c r="B65" s="99">
        <v>37</v>
      </c>
      <c r="C65" s="99" t="s">
        <v>138</v>
      </c>
      <c r="D65" s="99">
        <v>17265</v>
      </c>
      <c r="E65" s="99" t="s">
        <v>61</v>
      </c>
      <c r="F65" s="99">
        <v>1.99</v>
      </c>
      <c r="G65" s="99" t="s">
        <v>287</v>
      </c>
      <c r="H65" s="99" t="s">
        <v>60</v>
      </c>
      <c r="I65" s="99" t="s">
        <v>59</v>
      </c>
      <c r="J65" s="99" t="s">
        <v>72</v>
      </c>
      <c r="K65" s="99">
        <v>39044</v>
      </c>
      <c r="L65" s="99">
        <v>65510</v>
      </c>
      <c r="M65" s="99">
        <v>0.59600061059380205</v>
      </c>
    </row>
    <row r="66" spans="1:13" x14ac:dyDescent="0.35">
      <c r="A66" s="99">
        <v>192.2</v>
      </c>
      <c r="B66" s="99">
        <v>37</v>
      </c>
      <c r="C66" s="99" t="s">
        <v>138</v>
      </c>
      <c r="D66" s="99">
        <v>17973</v>
      </c>
      <c r="E66" s="99" t="s">
        <v>61</v>
      </c>
      <c r="F66" s="99">
        <v>1.99</v>
      </c>
      <c r="G66" s="99" t="s">
        <v>287</v>
      </c>
      <c r="H66" s="99" t="s">
        <v>60</v>
      </c>
      <c r="I66" s="99" t="s">
        <v>59</v>
      </c>
      <c r="J66" s="99" t="s">
        <v>72</v>
      </c>
      <c r="K66" s="99">
        <v>39044</v>
      </c>
      <c r="L66" s="99">
        <v>65510</v>
      </c>
      <c r="M66" s="99">
        <v>0.59600061059380205</v>
      </c>
    </row>
    <row r="67" spans="1:13" x14ac:dyDescent="0.35">
      <c r="A67" s="99">
        <v>195.2</v>
      </c>
      <c r="B67" s="99">
        <v>37</v>
      </c>
      <c r="C67" s="99" t="s">
        <v>138</v>
      </c>
      <c r="D67" s="99">
        <v>18173</v>
      </c>
      <c r="E67" s="99" t="s">
        <v>61</v>
      </c>
      <c r="F67" s="99">
        <v>1.99</v>
      </c>
      <c r="G67" s="99" t="s">
        <v>287</v>
      </c>
      <c r="H67" s="99" t="s">
        <v>60</v>
      </c>
      <c r="I67" s="99" t="s">
        <v>59</v>
      </c>
      <c r="J67" s="99" t="s">
        <v>72</v>
      </c>
      <c r="K67" s="99">
        <v>39044</v>
      </c>
      <c r="L67" s="99">
        <v>65510</v>
      </c>
      <c r="M67" s="99">
        <v>0.59600061059380205</v>
      </c>
    </row>
    <row r="68" spans="1:13" x14ac:dyDescent="0.35">
      <c r="A68" s="99">
        <v>198.2</v>
      </c>
      <c r="B68" s="99">
        <v>37</v>
      </c>
      <c r="C68" s="99" t="s">
        <v>138</v>
      </c>
      <c r="D68" s="99">
        <v>18761</v>
      </c>
      <c r="E68" s="99" t="s">
        <v>61</v>
      </c>
      <c r="F68" s="99">
        <v>1.99</v>
      </c>
      <c r="G68" s="99" t="s">
        <v>287</v>
      </c>
      <c r="H68" s="99" t="s">
        <v>60</v>
      </c>
      <c r="I68" s="99" t="s">
        <v>59</v>
      </c>
      <c r="J68" s="99" t="s">
        <v>72</v>
      </c>
      <c r="K68" s="99">
        <v>39044</v>
      </c>
      <c r="L68" s="99">
        <v>65510</v>
      </c>
      <c r="M68" s="99">
        <v>0.59600061059380205</v>
      </c>
    </row>
    <row r="69" spans="1:13" x14ac:dyDescent="0.35">
      <c r="A69" s="99">
        <v>201.2</v>
      </c>
      <c r="B69" s="99">
        <v>37</v>
      </c>
      <c r="C69" s="99" t="s">
        <v>138</v>
      </c>
      <c r="D69" s="99">
        <v>20078</v>
      </c>
      <c r="E69" s="99" t="s">
        <v>61</v>
      </c>
      <c r="F69" s="99">
        <v>1.99</v>
      </c>
      <c r="G69" s="99" t="s">
        <v>287</v>
      </c>
      <c r="H69" s="99" t="s">
        <v>60</v>
      </c>
      <c r="I69" s="99" t="s">
        <v>59</v>
      </c>
      <c r="J69" s="99" t="s">
        <v>72</v>
      </c>
      <c r="K69" s="99">
        <v>39044</v>
      </c>
      <c r="L69" s="99">
        <v>65510</v>
      </c>
      <c r="M69" s="99">
        <v>0.59600061059380205</v>
      </c>
    </row>
    <row r="70" spans="1:13" x14ac:dyDescent="0.35">
      <c r="A70" s="99">
        <v>204.2</v>
      </c>
      <c r="B70" s="99">
        <v>37</v>
      </c>
      <c r="C70" s="99" t="s">
        <v>138</v>
      </c>
      <c r="D70" s="99">
        <v>19012</v>
      </c>
      <c r="E70" s="99" t="s">
        <v>61</v>
      </c>
      <c r="F70" s="99">
        <v>1.99</v>
      </c>
      <c r="G70" s="99" t="s">
        <v>287</v>
      </c>
      <c r="H70" s="99" t="s">
        <v>60</v>
      </c>
      <c r="I70" s="99" t="s">
        <v>59</v>
      </c>
      <c r="J70" s="99" t="s">
        <v>72</v>
      </c>
      <c r="K70" s="99">
        <v>39044</v>
      </c>
      <c r="L70" s="99">
        <v>65510</v>
      </c>
      <c r="M70" s="99">
        <v>0.59600061059380205</v>
      </c>
    </row>
    <row r="71" spans="1:13" x14ac:dyDescent="0.35">
      <c r="A71" s="99">
        <v>207.2</v>
      </c>
      <c r="B71" s="99">
        <v>37</v>
      </c>
      <c r="C71" s="99" t="s">
        <v>138</v>
      </c>
      <c r="D71" s="99">
        <v>19347</v>
      </c>
      <c r="E71" s="99" t="s">
        <v>61</v>
      </c>
      <c r="F71" s="99">
        <v>1.99</v>
      </c>
      <c r="G71" s="99" t="s">
        <v>287</v>
      </c>
      <c r="H71" s="99" t="s">
        <v>60</v>
      </c>
      <c r="I71" s="99" t="s">
        <v>59</v>
      </c>
      <c r="J71" s="99" t="s">
        <v>72</v>
      </c>
      <c r="K71" s="99">
        <v>39044</v>
      </c>
      <c r="L71" s="99">
        <v>65510</v>
      </c>
      <c r="M71" s="99">
        <v>0.59600061059380205</v>
      </c>
    </row>
    <row r="72" spans="1:13" x14ac:dyDescent="0.35">
      <c r="A72" s="99">
        <v>210.2</v>
      </c>
      <c r="B72" s="99">
        <v>37</v>
      </c>
      <c r="C72" s="99" t="s">
        <v>138</v>
      </c>
      <c r="D72" s="99">
        <v>19627</v>
      </c>
      <c r="E72" s="99" t="s">
        <v>61</v>
      </c>
      <c r="F72" s="99">
        <v>1.99</v>
      </c>
      <c r="G72" s="99" t="s">
        <v>287</v>
      </c>
      <c r="H72" s="99" t="s">
        <v>60</v>
      </c>
      <c r="I72" s="99" t="s">
        <v>59</v>
      </c>
      <c r="J72" s="99" t="s">
        <v>72</v>
      </c>
      <c r="K72" s="99">
        <v>39044</v>
      </c>
      <c r="L72" s="99">
        <v>65510</v>
      </c>
      <c r="M72" s="99">
        <v>0.59600061059380205</v>
      </c>
    </row>
    <row r="73" spans="1:13" x14ac:dyDescent="0.35">
      <c r="A73" s="99">
        <v>213.2</v>
      </c>
      <c r="B73" s="99">
        <v>37</v>
      </c>
      <c r="C73" s="99" t="s">
        <v>138</v>
      </c>
      <c r="D73" s="99">
        <v>19868</v>
      </c>
      <c r="E73" s="99" t="s">
        <v>61</v>
      </c>
      <c r="F73" s="99">
        <v>1.99</v>
      </c>
      <c r="G73" s="99" t="s">
        <v>287</v>
      </c>
      <c r="H73" s="99" t="s">
        <v>60</v>
      </c>
      <c r="I73" s="99" t="s">
        <v>59</v>
      </c>
      <c r="J73" s="99" t="s">
        <v>72</v>
      </c>
      <c r="K73" s="99">
        <v>39044</v>
      </c>
      <c r="L73" s="99">
        <v>65510</v>
      </c>
      <c r="M73" s="99">
        <v>0.59600061059380205</v>
      </c>
    </row>
    <row r="74" spans="1:13" x14ac:dyDescent="0.35">
      <c r="A74" s="99">
        <v>216.2</v>
      </c>
      <c r="B74" s="99">
        <v>37</v>
      </c>
      <c r="C74" s="99" t="s">
        <v>138</v>
      </c>
      <c r="D74" s="99">
        <v>20276</v>
      </c>
      <c r="E74" s="99" t="s">
        <v>61</v>
      </c>
      <c r="F74" s="99">
        <v>1.99</v>
      </c>
      <c r="G74" s="99" t="s">
        <v>287</v>
      </c>
      <c r="H74" s="99" t="s">
        <v>60</v>
      </c>
      <c r="I74" s="99" t="s">
        <v>59</v>
      </c>
      <c r="J74" s="99" t="s">
        <v>72</v>
      </c>
      <c r="K74" s="99">
        <v>39044</v>
      </c>
      <c r="L74" s="99">
        <v>65510</v>
      </c>
      <c r="M74" s="99">
        <v>0.59600061059380205</v>
      </c>
    </row>
    <row r="75" spans="1:13" x14ac:dyDescent="0.35">
      <c r="A75" s="99">
        <v>219.2</v>
      </c>
      <c r="B75" s="99">
        <v>37</v>
      </c>
      <c r="C75" s="99" t="s">
        <v>138</v>
      </c>
      <c r="D75" s="99">
        <v>21352</v>
      </c>
      <c r="E75" s="99" t="s">
        <v>61</v>
      </c>
      <c r="F75" s="99">
        <v>1.99</v>
      </c>
      <c r="G75" s="99" t="s">
        <v>287</v>
      </c>
      <c r="H75" s="99" t="s">
        <v>60</v>
      </c>
      <c r="I75" s="99" t="s">
        <v>59</v>
      </c>
      <c r="J75" s="99" t="s">
        <v>72</v>
      </c>
      <c r="K75" s="99">
        <v>39044</v>
      </c>
      <c r="L75" s="99">
        <v>65510</v>
      </c>
      <c r="M75" s="99">
        <v>0.59600061059380205</v>
      </c>
    </row>
    <row r="76" spans="1:13" x14ac:dyDescent="0.35">
      <c r="A76" s="99">
        <v>222.2</v>
      </c>
      <c r="B76" s="99">
        <v>37</v>
      </c>
      <c r="C76" s="99" t="s">
        <v>138</v>
      </c>
      <c r="D76" s="99">
        <v>21880</v>
      </c>
      <c r="E76" s="99" t="s">
        <v>61</v>
      </c>
      <c r="F76" s="99">
        <v>1.99</v>
      </c>
      <c r="G76" s="99" t="s">
        <v>287</v>
      </c>
      <c r="H76" s="99" t="s">
        <v>60</v>
      </c>
      <c r="I76" s="99" t="s">
        <v>59</v>
      </c>
      <c r="J76" s="99" t="s">
        <v>72</v>
      </c>
      <c r="K76" s="99">
        <v>39044</v>
      </c>
      <c r="L76" s="99">
        <v>65510</v>
      </c>
      <c r="M76" s="99">
        <v>0.59600061059380205</v>
      </c>
    </row>
    <row r="77" spans="1:13" x14ac:dyDescent="0.35">
      <c r="A77" s="99">
        <v>225.2</v>
      </c>
      <c r="B77" s="99">
        <v>37</v>
      </c>
      <c r="C77" s="99" t="s">
        <v>138</v>
      </c>
      <c r="D77" s="99">
        <v>21858</v>
      </c>
      <c r="E77" s="99" t="s">
        <v>61</v>
      </c>
      <c r="F77" s="99">
        <v>1.99</v>
      </c>
      <c r="G77" s="99" t="s">
        <v>287</v>
      </c>
      <c r="H77" s="99" t="s">
        <v>60</v>
      </c>
      <c r="I77" s="99" t="s">
        <v>59</v>
      </c>
      <c r="J77" s="99" t="s">
        <v>72</v>
      </c>
      <c r="K77" s="99">
        <v>39044</v>
      </c>
      <c r="L77" s="99">
        <v>65510</v>
      </c>
      <c r="M77" s="99">
        <v>0.59600061059380205</v>
      </c>
    </row>
    <row r="78" spans="1:13" x14ac:dyDescent="0.35">
      <c r="A78" s="99">
        <v>228.2</v>
      </c>
      <c r="B78" s="99">
        <v>37</v>
      </c>
      <c r="C78" s="99" t="s">
        <v>138</v>
      </c>
      <c r="D78" s="99">
        <v>21105</v>
      </c>
      <c r="E78" s="99" t="s">
        <v>61</v>
      </c>
      <c r="F78" s="99">
        <v>1.99</v>
      </c>
      <c r="G78" s="99" t="s">
        <v>287</v>
      </c>
      <c r="H78" s="99" t="s">
        <v>60</v>
      </c>
      <c r="I78" s="99" t="s">
        <v>59</v>
      </c>
      <c r="J78" s="99" t="s">
        <v>72</v>
      </c>
      <c r="K78" s="99">
        <v>39044</v>
      </c>
      <c r="L78" s="99">
        <v>65510</v>
      </c>
      <c r="M78" s="99">
        <v>0.59600061059380205</v>
      </c>
    </row>
    <row r="79" spans="1:13" x14ac:dyDescent="0.35">
      <c r="A79" s="99">
        <v>231.2</v>
      </c>
      <c r="B79" s="99">
        <v>37</v>
      </c>
      <c r="C79" s="99" t="s">
        <v>138</v>
      </c>
      <c r="D79" s="99">
        <v>22150</v>
      </c>
      <c r="E79" s="99" t="s">
        <v>61</v>
      </c>
      <c r="F79" s="99">
        <v>1.99</v>
      </c>
      <c r="G79" s="99" t="s">
        <v>287</v>
      </c>
      <c r="H79" s="99" t="s">
        <v>60</v>
      </c>
      <c r="I79" s="99" t="s">
        <v>59</v>
      </c>
      <c r="J79" s="99" t="s">
        <v>72</v>
      </c>
      <c r="K79" s="99">
        <v>39044</v>
      </c>
      <c r="L79" s="99">
        <v>65510</v>
      </c>
      <c r="M79" s="99">
        <v>0.59600061059380205</v>
      </c>
    </row>
    <row r="80" spans="1:13" x14ac:dyDescent="0.35">
      <c r="A80" s="99">
        <v>234.2</v>
      </c>
      <c r="B80" s="99">
        <v>37</v>
      </c>
      <c r="C80" s="99" t="s">
        <v>138</v>
      </c>
      <c r="D80" s="99">
        <v>23216</v>
      </c>
      <c r="E80" s="99" t="s">
        <v>61</v>
      </c>
      <c r="F80" s="99">
        <v>1.99</v>
      </c>
      <c r="G80" s="99" t="s">
        <v>287</v>
      </c>
      <c r="H80" s="99" t="s">
        <v>60</v>
      </c>
      <c r="I80" s="99" t="s">
        <v>59</v>
      </c>
      <c r="J80" s="99" t="s">
        <v>72</v>
      </c>
      <c r="K80" s="99">
        <v>39044</v>
      </c>
      <c r="L80" s="99">
        <v>65510</v>
      </c>
      <c r="M80" s="99">
        <v>0.59600061059380205</v>
      </c>
    </row>
    <row r="81" spans="1:13" x14ac:dyDescent="0.35">
      <c r="A81" s="99">
        <v>237.2</v>
      </c>
      <c r="B81" s="99">
        <v>37</v>
      </c>
      <c r="C81" s="99" t="s">
        <v>138</v>
      </c>
      <c r="D81" s="99">
        <v>23537</v>
      </c>
      <c r="E81" s="99" t="s">
        <v>61</v>
      </c>
      <c r="F81" s="99">
        <v>1.99</v>
      </c>
      <c r="G81" s="99" t="s">
        <v>287</v>
      </c>
      <c r="H81" s="99" t="s">
        <v>60</v>
      </c>
      <c r="I81" s="99" t="s">
        <v>59</v>
      </c>
      <c r="J81" s="99" t="s">
        <v>72</v>
      </c>
      <c r="K81" s="99">
        <v>39044</v>
      </c>
      <c r="L81" s="99">
        <v>65510</v>
      </c>
      <c r="M81" s="99">
        <v>0.59600061059380205</v>
      </c>
    </row>
    <row r="82" spans="1:13" x14ac:dyDescent="0.35">
      <c r="A82" s="99">
        <v>240.2</v>
      </c>
      <c r="B82" s="99">
        <v>36.9</v>
      </c>
      <c r="C82" s="99" t="s">
        <v>138</v>
      </c>
      <c r="D82" s="99">
        <v>24112</v>
      </c>
      <c r="E82" s="99" t="s">
        <v>61</v>
      </c>
      <c r="F82" s="99">
        <v>1.99</v>
      </c>
      <c r="G82" s="99" t="s">
        <v>287</v>
      </c>
      <c r="H82" s="99" t="s">
        <v>60</v>
      </c>
      <c r="I82" s="99" t="s">
        <v>59</v>
      </c>
      <c r="J82" s="99" t="s">
        <v>72</v>
      </c>
      <c r="K82" s="99">
        <v>39044</v>
      </c>
      <c r="L82" s="99">
        <v>65510</v>
      </c>
      <c r="M82" s="99">
        <v>0.59600061059380205</v>
      </c>
    </row>
    <row r="83" spans="1:13" x14ac:dyDescent="0.35">
      <c r="A83" s="99">
        <v>243.2</v>
      </c>
      <c r="B83" s="99">
        <v>37</v>
      </c>
      <c r="C83" s="99" t="s">
        <v>138</v>
      </c>
      <c r="D83" s="99">
        <v>24113</v>
      </c>
      <c r="E83" s="99" t="s">
        <v>61</v>
      </c>
      <c r="F83" s="99">
        <v>1.99</v>
      </c>
      <c r="G83" s="99" t="s">
        <v>287</v>
      </c>
      <c r="H83" s="99" t="s">
        <v>60</v>
      </c>
      <c r="I83" s="99" t="s">
        <v>59</v>
      </c>
      <c r="J83" s="99" t="s">
        <v>72</v>
      </c>
      <c r="K83" s="99">
        <v>39044</v>
      </c>
      <c r="L83" s="99">
        <v>65510</v>
      </c>
      <c r="M83" s="99">
        <v>0.59600061059380205</v>
      </c>
    </row>
    <row r="84" spans="1:13" x14ac:dyDescent="0.35">
      <c r="A84" s="99">
        <v>246.2</v>
      </c>
      <c r="B84" s="99">
        <v>37</v>
      </c>
      <c r="C84" s="99" t="s">
        <v>138</v>
      </c>
      <c r="D84" s="99">
        <v>25815</v>
      </c>
      <c r="E84" s="99" t="s">
        <v>61</v>
      </c>
      <c r="F84" s="99">
        <v>1.99</v>
      </c>
      <c r="G84" s="99" t="s">
        <v>287</v>
      </c>
      <c r="H84" s="99" t="s">
        <v>60</v>
      </c>
      <c r="I84" s="99" t="s">
        <v>59</v>
      </c>
      <c r="J84" s="99" t="s">
        <v>72</v>
      </c>
      <c r="K84" s="99">
        <v>39044</v>
      </c>
      <c r="L84" s="99">
        <v>65510</v>
      </c>
      <c r="M84" s="99">
        <v>0.59600061059380205</v>
      </c>
    </row>
    <row r="85" spans="1:13" x14ac:dyDescent="0.35">
      <c r="A85" s="99">
        <v>249.2</v>
      </c>
      <c r="B85" s="99">
        <v>37.1</v>
      </c>
      <c r="C85" s="99" t="s">
        <v>138</v>
      </c>
      <c r="D85" s="99">
        <v>24804</v>
      </c>
      <c r="E85" s="99" t="s">
        <v>61</v>
      </c>
      <c r="F85" s="99">
        <v>1.99</v>
      </c>
      <c r="G85" s="99" t="s">
        <v>287</v>
      </c>
      <c r="H85" s="99" t="s">
        <v>60</v>
      </c>
      <c r="I85" s="99" t="s">
        <v>59</v>
      </c>
      <c r="J85" s="99" t="s">
        <v>72</v>
      </c>
      <c r="K85" s="99">
        <v>39044</v>
      </c>
      <c r="L85" s="99">
        <v>65510</v>
      </c>
      <c r="M85" s="99">
        <v>0.59600061059380205</v>
      </c>
    </row>
    <row r="86" spans="1:13" x14ac:dyDescent="0.35">
      <c r="A86" s="99">
        <v>252.2</v>
      </c>
      <c r="B86" s="99">
        <v>37</v>
      </c>
      <c r="C86" s="99" t="s">
        <v>138</v>
      </c>
      <c r="D86" s="99">
        <v>28153</v>
      </c>
      <c r="E86" s="99" t="s">
        <v>61</v>
      </c>
      <c r="F86" s="99">
        <v>1.99</v>
      </c>
      <c r="G86" s="99" t="s">
        <v>287</v>
      </c>
      <c r="H86" s="99" t="s">
        <v>60</v>
      </c>
      <c r="I86" s="99" t="s">
        <v>59</v>
      </c>
      <c r="J86" s="99" t="s">
        <v>72</v>
      </c>
      <c r="K86" s="99">
        <v>39044</v>
      </c>
      <c r="L86" s="99">
        <v>65510</v>
      </c>
      <c r="M86" s="99">
        <v>0.59600061059380205</v>
      </c>
    </row>
    <row r="87" spans="1:13" x14ac:dyDescent="0.35">
      <c r="A87" s="99">
        <v>255.2</v>
      </c>
      <c r="B87" s="99">
        <v>37</v>
      </c>
      <c r="C87" s="99" t="s">
        <v>138</v>
      </c>
      <c r="D87" s="99">
        <v>26449</v>
      </c>
      <c r="E87" s="99" t="s">
        <v>61</v>
      </c>
      <c r="F87" s="99">
        <v>1.99</v>
      </c>
      <c r="G87" s="99" t="s">
        <v>287</v>
      </c>
      <c r="H87" s="99" t="s">
        <v>60</v>
      </c>
      <c r="I87" s="99" t="s">
        <v>59</v>
      </c>
      <c r="J87" s="99" t="s">
        <v>72</v>
      </c>
      <c r="K87" s="99">
        <v>39044</v>
      </c>
      <c r="L87" s="99">
        <v>65510</v>
      </c>
      <c r="M87" s="99">
        <v>0.59600061059380205</v>
      </c>
    </row>
    <row r="88" spans="1:13" x14ac:dyDescent="0.35">
      <c r="A88" s="99">
        <v>258.2</v>
      </c>
      <c r="B88" s="99">
        <v>37</v>
      </c>
      <c r="C88" s="99" t="s">
        <v>138</v>
      </c>
      <c r="D88" s="99">
        <v>28696</v>
      </c>
      <c r="E88" s="99" t="s">
        <v>61</v>
      </c>
      <c r="F88" s="99">
        <v>1.99</v>
      </c>
      <c r="G88" s="99" t="s">
        <v>287</v>
      </c>
      <c r="H88" s="99" t="s">
        <v>60</v>
      </c>
      <c r="I88" s="99" t="s">
        <v>59</v>
      </c>
      <c r="J88" s="99" t="s">
        <v>72</v>
      </c>
      <c r="K88" s="99">
        <v>39044</v>
      </c>
      <c r="L88" s="99">
        <v>65510</v>
      </c>
      <c r="M88" s="99">
        <v>0.59600061059380205</v>
      </c>
    </row>
    <row r="89" spans="1:13" x14ac:dyDescent="0.35">
      <c r="A89" s="99">
        <v>261.2</v>
      </c>
      <c r="B89" s="99">
        <v>37</v>
      </c>
      <c r="C89" s="99" t="s">
        <v>138</v>
      </c>
      <c r="D89" s="99">
        <v>28407</v>
      </c>
      <c r="E89" s="99" t="s">
        <v>61</v>
      </c>
      <c r="F89" s="99">
        <v>1.99</v>
      </c>
      <c r="G89" s="99" t="s">
        <v>287</v>
      </c>
      <c r="H89" s="99" t="s">
        <v>60</v>
      </c>
      <c r="I89" s="99" t="s">
        <v>59</v>
      </c>
      <c r="J89" s="99" t="s">
        <v>72</v>
      </c>
      <c r="K89" s="99">
        <v>39044</v>
      </c>
      <c r="L89" s="99">
        <v>65510</v>
      </c>
      <c r="M89" s="99">
        <v>0.59600061059380205</v>
      </c>
    </row>
    <row r="90" spans="1:13" x14ac:dyDescent="0.35">
      <c r="A90" s="99">
        <v>264.2</v>
      </c>
      <c r="B90" s="99">
        <v>37</v>
      </c>
      <c r="C90" s="99" t="s">
        <v>138</v>
      </c>
      <c r="D90" s="99">
        <v>31497</v>
      </c>
      <c r="E90" s="99" t="s">
        <v>61</v>
      </c>
      <c r="F90" s="99">
        <v>1.99</v>
      </c>
      <c r="G90" s="99" t="s">
        <v>287</v>
      </c>
      <c r="H90" s="99" t="s">
        <v>60</v>
      </c>
      <c r="I90" s="99" t="s">
        <v>59</v>
      </c>
      <c r="J90" s="99" t="s">
        <v>72</v>
      </c>
      <c r="K90" s="99">
        <v>39044</v>
      </c>
      <c r="L90" s="99">
        <v>65510</v>
      </c>
      <c r="M90" s="99">
        <v>0.59600061059380205</v>
      </c>
    </row>
    <row r="91" spans="1:13" x14ac:dyDescent="0.35">
      <c r="A91" s="99">
        <v>267.2</v>
      </c>
      <c r="B91" s="99">
        <v>37</v>
      </c>
      <c r="C91" s="99" t="s">
        <v>138</v>
      </c>
      <c r="D91" s="99">
        <v>31237</v>
      </c>
      <c r="E91" s="99" t="s">
        <v>61</v>
      </c>
      <c r="F91" s="99">
        <v>1.99</v>
      </c>
      <c r="G91" s="99" t="s">
        <v>287</v>
      </c>
      <c r="H91" s="99" t="s">
        <v>60</v>
      </c>
      <c r="I91" s="99" t="s">
        <v>59</v>
      </c>
      <c r="J91" s="99" t="s">
        <v>72</v>
      </c>
      <c r="K91" s="99">
        <v>39044</v>
      </c>
      <c r="L91" s="99">
        <v>65510</v>
      </c>
      <c r="M91" s="99">
        <v>0.59600061059380205</v>
      </c>
    </row>
    <row r="92" spans="1:13" x14ac:dyDescent="0.35">
      <c r="A92" s="99">
        <v>270.2</v>
      </c>
      <c r="B92" s="99">
        <v>37</v>
      </c>
      <c r="C92" s="99" t="s">
        <v>138</v>
      </c>
      <c r="D92" s="99">
        <v>31630</v>
      </c>
      <c r="E92" s="99" t="s">
        <v>61</v>
      </c>
      <c r="F92" s="99">
        <v>1.99</v>
      </c>
      <c r="G92" s="99" t="s">
        <v>287</v>
      </c>
      <c r="H92" s="99" t="s">
        <v>60</v>
      </c>
      <c r="I92" s="99" t="s">
        <v>59</v>
      </c>
      <c r="J92" s="99" t="s">
        <v>72</v>
      </c>
      <c r="K92" s="99">
        <v>39044</v>
      </c>
      <c r="L92" s="99">
        <v>65510</v>
      </c>
      <c r="M92" s="99">
        <v>0.59600061059380205</v>
      </c>
    </row>
    <row r="93" spans="1:13" x14ac:dyDescent="0.35">
      <c r="A93" s="99">
        <v>273.2</v>
      </c>
      <c r="B93" s="99">
        <v>37</v>
      </c>
      <c r="C93" s="99" t="s">
        <v>138</v>
      </c>
      <c r="D93" s="99">
        <v>33723</v>
      </c>
      <c r="E93" s="99" t="s">
        <v>61</v>
      </c>
      <c r="F93" s="99">
        <v>1.99</v>
      </c>
      <c r="G93" s="99" t="s">
        <v>287</v>
      </c>
      <c r="H93" s="99" t="s">
        <v>60</v>
      </c>
      <c r="I93" s="99" t="s">
        <v>59</v>
      </c>
      <c r="J93" s="99" t="s">
        <v>72</v>
      </c>
      <c r="K93" s="99">
        <v>39044</v>
      </c>
      <c r="L93" s="99">
        <v>65510</v>
      </c>
      <c r="M93" s="99">
        <v>0.59600061059380205</v>
      </c>
    </row>
    <row r="94" spans="1:13" x14ac:dyDescent="0.35">
      <c r="A94" s="99">
        <v>276.2</v>
      </c>
      <c r="B94" s="99">
        <v>37</v>
      </c>
      <c r="C94" s="99" t="s">
        <v>138</v>
      </c>
      <c r="D94" s="99">
        <v>35025</v>
      </c>
      <c r="E94" s="99" t="s">
        <v>61</v>
      </c>
      <c r="F94" s="99">
        <v>1.99</v>
      </c>
      <c r="G94" s="99" t="s">
        <v>287</v>
      </c>
      <c r="H94" s="99" t="s">
        <v>60</v>
      </c>
      <c r="I94" s="99" t="s">
        <v>59</v>
      </c>
      <c r="J94" s="99" t="s">
        <v>72</v>
      </c>
      <c r="K94" s="99">
        <v>39044</v>
      </c>
      <c r="L94" s="99">
        <v>65510</v>
      </c>
      <c r="M94" s="99">
        <v>0.59600061059380205</v>
      </c>
    </row>
    <row r="95" spans="1:13" x14ac:dyDescent="0.35">
      <c r="A95" s="99">
        <v>279.2</v>
      </c>
      <c r="B95" s="99">
        <v>37</v>
      </c>
      <c r="C95" s="99" t="s">
        <v>138</v>
      </c>
      <c r="D95" s="99">
        <v>35667</v>
      </c>
      <c r="E95" s="99" t="s">
        <v>61</v>
      </c>
      <c r="F95" s="99">
        <v>1.99</v>
      </c>
      <c r="G95" s="99" t="s">
        <v>287</v>
      </c>
      <c r="H95" s="99" t="s">
        <v>60</v>
      </c>
      <c r="I95" s="99" t="s">
        <v>59</v>
      </c>
      <c r="J95" s="99" t="s">
        <v>72</v>
      </c>
      <c r="K95" s="99">
        <v>39044</v>
      </c>
      <c r="L95" s="99">
        <v>65510</v>
      </c>
      <c r="M95" s="99">
        <v>0.59600061059380205</v>
      </c>
    </row>
    <row r="96" spans="1:13" x14ac:dyDescent="0.35">
      <c r="A96" s="99">
        <v>282.2</v>
      </c>
      <c r="B96" s="99">
        <v>37</v>
      </c>
      <c r="C96" s="99" t="s">
        <v>138</v>
      </c>
      <c r="D96" s="99">
        <v>37004</v>
      </c>
      <c r="E96" s="99" t="s">
        <v>61</v>
      </c>
      <c r="F96" s="99">
        <v>1.99</v>
      </c>
      <c r="G96" s="99" t="s">
        <v>287</v>
      </c>
      <c r="H96" s="99" t="s">
        <v>60</v>
      </c>
      <c r="I96" s="99" t="s">
        <v>59</v>
      </c>
      <c r="J96" s="99" t="s">
        <v>72</v>
      </c>
      <c r="K96" s="99">
        <v>39044</v>
      </c>
      <c r="L96" s="99">
        <v>65510</v>
      </c>
      <c r="M96" s="99">
        <v>0.59600061059380205</v>
      </c>
    </row>
    <row r="97" spans="1:13" x14ac:dyDescent="0.35">
      <c r="A97" s="99">
        <v>285.2</v>
      </c>
      <c r="B97" s="99">
        <v>37</v>
      </c>
      <c r="C97" s="99" t="s">
        <v>138</v>
      </c>
      <c r="D97" s="99">
        <v>38827</v>
      </c>
      <c r="E97" s="99" t="s">
        <v>61</v>
      </c>
      <c r="F97" s="99">
        <v>1.99</v>
      </c>
      <c r="G97" s="99" t="s">
        <v>287</v>
      </c>
      <c r="H97" s="99" t="s">
        <v>60</v>
      </c>
      <c r="I97" s="99" t="s">
        <v>59</v>
      </c>
      <c r="J97" s="99" t="s">
        <v>72</v>
      </c>
      <c r="K97" s="99">
        <v>39044</v>
      </c>
      <c r="L97" s="99">
        <v>65510</v>
      </c>
      <c r="M97" s="99">
        <v>0.59600061059380205</v>
      </c>
    </row>
    <row r="98" spans="1:13" x14ac:dyDescent="0.35">
      <c r="A98" s="99">
        <v>288.2</v>
      </c>
      <c r="B98" s="99">
        <v>37</v>
      </c>
      <c r="C98" s="99" t="s">
        <v>138</v>
      </c>
      <c r="D98" s="99">
        <v>38474</v>
      </c>
      <c r="E98" s="99" t="s">
        <v>61</v>
      </c>
      <c r="F98" s="99">
        <v>1.99</v>
      </c>
      <c r="G98" s="99" t="s">
        <v>287</v>
      </c>
      <c r="H98" s="99" t="s">
        <v>60</v>
      </c>
      <c r="I98" s="99" t="s">
        <v>59</v>
      </c>
      <c r="J98" s="99" t="s">
        <v>72</v>
      </c>
      <c r="K98" s="99">
        <v>39044</v>
      </c>
      <c r="L98" s="99">
        <v>65510</v>
      </c>
      <c r="M98" s="99">
        <v>0.59600061059380205</v>
      </c>
    </row>
    <row r="99" spans="1:13" x14ac:dyDescent="0.35">
      <c r="A99" s="99">
        <v>291.2</v>
      </c>
      <c r="B99" s="99">
        <v>37</v>
      </c>
      <c r="C99" s="99" t="s">
        <v>138</v>
      </c>
      <c r="D99" s="99">
        <v>40053</v>
      </c>
      <c r="E99" s="99" t="s">
        <v>61</v>
      </c>
      <c r="F99" s="99">
        <v>1.99</v>
      </c>
      <c r="G99" s="99" t="s">
        <v>287</v>
      </c>
      <c r="H99" s="99" t="s">
        <v>60</v>
      </c>
      <c r="I99" s="99" t="s">
        <v>59</v>
      </c>
      <c r="J99" s="99" t="s">
        <v>72</v>
      </c>
      <c r="K99" s="99">
        <v>39044</v>
      </c>
      <c r="L99" s="99">
        <v>65510</v>
      </c>
      <c r="M99" s="99">
        <v>0.59600061059380205</v>
      </c>
    </row>
    <row r="100" spans="1:13" x14ac:dyDescent="0.35">
      <c r="A100" s="99">
        <v>294.2</v>
      </c>
      <c r="B100" s="99">
        <v>37</v>
      </c>
      <c r="C100" s="99" t="s">
        <v>138</v>
      </c>
      <c r="D100" s="99">
        <v>40227</v>
      </c>
      <c r="E100" s="99" t="s">
        <v>61</v>
      </c>
      <c r="F100" s="99">
        <v>1.99</v>
      </c>
      <c r="G100" s="99" t="s">
        <v>287</v>
      </c>
      <c r="H100" s="99" t="s">
        <v>60</v>
      </c>
      <c r="I100" s="99" t="s">
        <v>59</v>
      </c>
      <c r="J100" s="99" t="s">
        <v>72</v>
      </c>
      <c r="K100" s="99">
        <v>39044</v>
      </c>
      <c r="L100" s="99">
        <v>65510</v>
      </c>
      <c r="M100" s="99">
        <v>0.59600061059380205</v>
      </c>
    </row>
    <row r="101" spans="1:13" x14ac:dyDescent="0.35">
      <c r="A101" s="99">
        <v>297.2</v>
      </c>
      <c r="B101" s="99">
        <v>37</v>
      </c>
      <c r="C101" s="99" t="s">
        <v>138</v>
      </c>
      <c r="D101" s="99">
        <v>39774</v>
      </c>
      <c r="E101" s="99" t="s">
        <v>61</v>
      </c>
      <c r="F101" s="99">
        <v>1.99</v>
      </c>
      <c r="G101" s="99" t="s">
        <v>287</v>
      </c>
      <c r="H101" s="99" t="s">
        <v>60</v>
      </c>
      <c r="I101" s="99" t="s">
        <v>59</v>
      </c>
      <c r="J101" s="99" t="s">
        <v>72</v>
      </c>
      <c r="K101" s="99">
        <v>39044</v>
      </c>
      <c r="L101" s="99">
        <v>65510</v>
      </c>
      <c r="M101" s="99">
        <v>0.59600061059380205</v>
      </c>
    </row>
    <row r="102" spans="1:13" x14ac:dyDescent="0.35">
      <c r="A102" s="99">
        <v>300.2</v>
      </c>
      <c r="B102" s="99">
        <v>37</v>
      </c>
      <c r="C102" s="99" t="s">
        <v>138</v>
      </c>
      <c r="D102" s="99">
        <v>42658</v>
      </c>
      <c r="E102" s="99" t="s">
        <v>61</v>
      </c>
      <c r="F102" s="99">
        <v>1.99</v>
      </c>
      <c r="G102" s="99" t="s">
        <v>287</v>
      </c>
      <c r="H102" s="99" t="s">
        <v>60</v>
      </c>
      <c r="I102" s="99" t="s">
        <v>59</v>
      </c>
      <c r="J102" s="99" t="s">
        <v>72</v>
      </c>
      <c r="K102" s="99">
        <v>39044</v>
      </c>
      <c r="L102" s="99">
        <v>65510</v>
      </c>
      <c r="M102" s="99">
        <v>0.59600061059380205</v>
      </c>
    </row>
    <row r="103" spans="1:13" x14ac:dyDescent="0.35">
      <c r="A103" s="99">
        <v>303.2</v>
      </c>
      <c r="B103" s="99">
        <v>37</v>
      </c>
      <c r="C103" s="99" t="s">
        <v>138</v>
      </c>
      <c r="D103" s="99">
        <v>43383</v>
      </c>
      <c r="E103" s="99" t="s">
        <v>61</v>
      </c>
      <c r="F103" s="99">
        <v>1.99</v>
      </c>
      <c r="G103" s="99" t="s">
        <v>287</v>
      </c>
      <c r="H103" s="99" t="s">
        <v>60</v>
      </c>
      <c r="I103" s="99" t="s">
        <v>59</v>
      </c>
      <c r="J103" s="99" t="s">
        <v>72</v>
      </c>
      <c r="K103" s="99">
        <v>39044</v>
      </c>
      <c r="L103" s="99">
        <v>65510</v>
      </c>
      <c r="M103" s="99">
        <v>0.59600061059380205</v>
      </c>
    </row>
    <row r="104" spans="1:13" x14ac:dyDescent="0.35">
      <c r="A104" s="99">
        <v>306.2</v>
      </c>
      <c r="B104" s="99">
        <v>37</v>
      </c>
      <c r="C104" s="99" t="s">
        <v>138</v>
      </c>
      <c r="D104" s="99">
        <v>43831</v>
      </c>
      <c r="E104" s="99" t="s">
        <v>61</v>
      </c>
      <c r="F104" s="99">
        <v>1.99</v>
      </c>
      <c r="G104" s="99" t="s">
        <v>287</v>
      </c>
      <c r="H104" s="99" t="s">
        <v>60</v>
      </c>
      <c r="I104" s="99" t="s">
        <v>59</v>
      </c>
      <c r="J104" s="99" t="s">
        <v>72</v>
      </c>
      <c r="K104" s="99">
        <v>39044</v>
      </c>
      <c r="L104" s="99">
        <v>65510</v>
      </c>
      <c r="M104" s="99">
        <v>0.59600061059380205</v>
      </c>
    </row>
    <row r="105" spans="1:13" x14ac:dyDescent="0.35">
      <c r="A105" s="99">
        <v>309.2</v>
      </c>
      <c r="B105" s="99">
        <v>37</v>
      </c>
      <c r="C105" s="99" t="s">
        <v>138</v>
      </c>
      <c r="D105" s="99">
        <v>43378</v>
      </c>
      <c r="E105" s="99" t="s">
        <v>61</v>
      </c>
      <c r="F105" s="99">
        <v>1.99</v>
      </c>
      <c r="G105" s="99" t="s">
        <v>287</v>
      </c>
      <c r="H105" s="99" t="s">
        <v>60</v>
      </c>
      <c r="I105" s="99" t="s">
        <v>59</v>
      </c>
      <c r="J105" s="99" t="s">
        <v>72</v>
      </c>
      <c r="K105" s="99">
        <v>39044</v>
      </c>
      <c r="L105" s="99">
        <v>65510</v>
      </c>
      <c r="M105" s="99">
        <v>0.59600061059380205</v>
      </c>
    </row>
    <row r="106" spans="1:13" x14ac:dyDescent="0.35">
      <c r="A106" s="99">
        <v>312.2</v>
      </c>
      <c r="B106" s="99">
        <v>37</v>
      </c>
      <c r="C106" s="99" t="s">
        <v>138</v>
      </c>
      <c r="D106" s="99">
        <v>45187</v>
      </c>
      <c r="E106" s="99" t="s">
        <v>61</v>
      </c>
      <c r="F106" s="99">
        <v>1.99</v>
      </c>
      <c r="G106" s="99" t="s">
        <v>287</v>
      </c>
      <c r="H106" s="99" t="s">
        <v>60</v>
      </c>
      <c r="I106" s="99" t="s">
        <v>59</v>
      </c>
      <c r="J106" s="99" t="s">
        <v>72</v>
      </c>
      <c r="K106" s="99">
        <v>39044</v>
      </c>
      <c r="L106" s="99">
        <v>65510</v>
      </c>
      <c r="M106" s="99">
        <v>0.59600061059380205</v>
      </c>
    </row>
    <row r="107" spans="1:13" x14ac:dyDescent="0.35">
      <c r="A107" s="99">
        <v>315.2</v>
      </c>
      <c r="B107" s="99">
        <v>37</v>
      </c>
      <c r="C107" s="99" t="s">
        <v>138</v>
      </c>
      <c r="D107" s="99">
        <v>45263</v>
      </c>
      <c r="E107" s="99" t="s">
        <v>61</v>
      </c>
      <c r="F107" s="99">
        <v>1.99</v>
      </c>
      <c r="G107" s="99" t="s">
        <v>287</v>
      </c>
      <c r="H107" s="99" t="s">
        <v>60</v>
      </c>
      <c r="I107" s="99" t="s">
        <v>59</v>
      </c>
      <c r="J107" s="99" t="s">
        <v>72</v>
      </c>
      <c r="K107" s="99">
        <v>39044</v>
      </c>
      <c r="L107" s="99">
        <v>65510</v>
      </c>
      <c r="M107" s="99">
        <v>0.59600061059380205</v>
      </c>
    </row>
    <row r="108" spans="1:13" x14ac:dyDescent="0.35">
      <c r="A108" s="99">
        <v>318.2</v>
      </c>
      <c r="B108" s="99">
        <v>37</v>
      </c>
      <c r="C108" s="99" t="s">
        <v>138</v>
      </c>
      <c r="D108" s="99">
        <v>46459</v>
      </c>
      <c r="E108" s="99" t="s">
        <v>61</v>
      </c>
      <c r="F108" s="99">
        <v>1.99</v>
      </c>
      <c r="G108" s="99" t="s">
        <v>287</v>
      </c>
      <c r="H108" s="99" t="s">
        <v>60</v>
      </c>
      <c r="I108" s="99" t="s">
        <v>59</v>
      </c>
      <c r="J108" s="99" t="s">
        <v>72</v>
      </c>
      <c r="K108" s="99">
        <v>39044</v>
      </c>
      <c r="L108" s="99">
        <v>65510</v>
      </c>
      <c r="M108" s="99">
        <v>0.59600061059380205</v>
      </c>
    </row>
    <row r="109" spans="1:13" x14ac:dyDescent="0.35">
      <c r="A109" s="99">
        <v>321.2</v>
      </c>
      <c r="B109" s="99">
        <v>37</v>
      </c>
      <c r="C109" s="99" t="s">
        <v>138</v>
      </c>
      <c r="D109" s="99">
        <v>48577</v>
      </c>
      <c r="E109" s="99" t="s">
        <v>61</v>
      </c>
      <c r="F109" s="99">
        <v>1.99</v>
      </c>
      <c r="G109" s="99" t="s">
        <v>287</v>
      </c>
      <c r="H109" s="99" t="s">
        <v>60</v>
      </c>
      <c r="I109" s="99" t="s">
        <v>59</v>
      </c>
      <c r="J109" s="99" t="s">
        <v>72</v>
      </c>
      <c r="K109" s="99">
        <v>39044</v>
      </c>
      <c r="L109" s="99">
        <v>65510</v>
      </c>
      <c r="M109" s="99">
        <v>0.59600061059380205</v>
      </c>
    </row>
    <row r="110" spans="1:13" x14ac:dyDescent="0.35">
      <c r="A110" s="99">
        <v>324.2</v>
      </c>
      <c r="B110" s="99">
        <v>37</v>
      </c>
      <c r="C110" s="99" t="s">
        <v>138</v>
      </c>
      <c r="D110" s="99">
        <v>47456</v>
      </c>
      <c r="E110" s="99" t="s">
        <v>61</v>
      </c>
      <c r="F110" s="99">
        <v>1.99</v>
      </c>
      <c r="G110" s="99" t="s">
        <v>287</v>
      </c>
      <c r="H110" s="99" t="s">
        <v>60</v>
      </c>
      <c r="I110" s="99" t="s">
        <v>59</v>
      </c>
      <c r="J110" s="99" t="s">
        <v>72</v>
      </c>
      <c r="K110" s="99">
        <v>39044</v>
      </c>
      <c r="L110" s="99">
        <v>65510</v>
      </c>
      <c r="M110" s="99">
        <v>0.59600061059380205</v>
      </c>
    </row>
    <row r="111" spans="1:13" x14ac:dyDescent="0.35">
      <c r="A111" s="99">
        <v>327.2</v>
      </c>
      <c r="B111" s="99">
        <v>37</v>
      </c>
      <c r="C111" s="99" t="s">
        <v>138</v>
      </c>
      <c r="D111" s="99">
        <v>49215</v>
      </c>
      <c r="E111" s="99" t="s">
        <v>61</v>
      </c>
      <c r="F111" s="99">
        <v>1.99</v>
      </c>
      <c r="G111" s="99" t="s">
        <v>287</v>
      </c>
      <c r="H111" s="99" t="s">
        <v>60</v>
      </c>
      <c r="I111" s="99" t="s">
        <v>59</v>
      </c>
      <c r="J111" s="99" t="s">
        <v>72</v>
      </c>
      <c r="K111" s="99">
        <v>39044</v>
      </c>
      <c r="L111" s="99">
        <v>65510</v>
      </c>
      <c r="M111" s="99">
        <v>0.59600061059380205</v>
      </c>
    </row>
    <row r="112" spans="1:13" x14ac:dyDescent="0.35">
      <c r="A112" s="99">
        <v>330.2</v>
      </c>
      <c r="B112" s="99">
        <v>37</v>
      </c>
      <c r="C112" s="99" t="s">
        <v>138</v>
      </c>
      <c r="D112" s="99">
        <v>49210</v>
      </c>
      <c r="E112" s="99" t="s">
        <v>61</v>
      </c>
      <c r="F112" s="99">
        <v>1.99</v>
      </c>
      <c r="G112" s="99" t="s">
        <v>287</v>
      </c>
      <c r="H112" s="99" t="s">
        <v>60</v>
      </c>
      <c r="I112" s="99" t="s">
        <v>59</v>
      </c>
      <c r="J112" s="99" t="s">
        <v>72</v>
      </c>
      <c r="K112" s="99">
        <v>39044</v>
      </c>
      <c r="L112" s="99">
        <v>65510</v>
      </c>
      <c r="M112" s="99">
        <v>0.59600061059380205</v>
      </c>
    </row>
    <row r="113" spans="1:13" x14ac:dyDescent="0.35">
      <c r="A113" s="99">
        <v>333.2</v>
      </c>
      <c r="B113" s="99">
        <v>37</v>
      </c>
      <c r="C113" s="99" t="s">
        <v>138</v>
      </c>
      <c r="D113" s="99">
        <v>49060</v>
      </c>
      <c r="E113" s="99" t="s">
        <v>61</v>
      </c>
      <c r="F113" s="99">
        <v>1.99</v>
      </c>
      <c r="G113" s="99" t="s">
        <v>287</v>
      </c>
      <c r="H113" s="99" t="s">
        <v>60</v>
      </c>
      <c r="I113" s="99" t="s">
        <v>59</v>
      </c>
      <c r="J113" s="99" t="s">
        <v>72</v>
      </c>
      <c r="K113" s="99">
        <v>39044</v>
      </c>
      <c r="L113" s="99">
        <v>65510</v>
      </c>
      <c r="M113" s="99">
        <v>0.59600061059380205</v>
      </c>
    </row>
    <row r="114" spans="1:13" x14ac:dyDescent="0.35">
      <c r="A114" s="99">
        <v>336.2</v>
      </c>
      <c r="B114" s="99">
        <v>37</v>
      </c>
      <c r="C114" s="99" t="s">
        <v>138</v>
      </c>
      <c r="D114" s="99">
        <v>49374</v>
      </c>
      <c r="E114" s="99" t="s">
        <v>61</v>
      </c>
      <c r="F114" s="99">
        <v>1.99</v>
      </c>
      <c r="G114" s="99" t="s">
        <v>287</v>
      </c>
      <c r="H114" s="99" t="s">
        <v>60</v>
      </c>
      <c r="I114" s="99" t="s">
        <v>59</v>
      </c>
      <c r="J114" s="99" t="s">
        <v>72</v>
      </c>
      <c r="K114" s="99">
        <v>39044</v>
      </c>
      <c r="L114" s="99">
        <v>65510</v>
      </c>
      <c r="M114" s="99">
        <v>0.59600061059380205</v>
      </c>
    </row>
    <row r="115" spans="1:13" x14ac:dyDescent="0.35">
      <c r="A115" s="99">
        <v>339.2</v>
      </c>
      <c r="B115" s="99">
        <v>37</v>
      </c>
      <c r="C115" s="99" t="s">
        <v>138</v>
      </c>
      <c r="D115" s="99">
        <v>51603</v>
      </c>
      <c r="E115" s="99" t="s">
        <v>61</v>
      </c>
      <c r="F115" s="99">
        <v>1.99</v>
      </c>
      <c r="G115" s="99" t="s">
        <v>287</v>
      </c>
      <c r="H115" s="99" t="s">
        <v>60</v>
      </c>
      <c r="I115" s="99" t="s">
        <v>59</v>
      </c>
      <c r="J115" s="99" t="s">
        <v>72</v>
      </c>
      <c r="K115" s="99">
        <v>39044</v>
      </c>
      <c r="L115" s="99">
        <v>65510</v>
      </c>
      <c r="M115" s="99">
        <v>0.59600061059380205</v>
      </c>
    </row>
    <row r="116" spans="1:13" x14ac:dyDescent="0.35">
      <c r="A116" s="99">
        <v>342.2</v>
      </c>
      <c r="B116" s="99">
        <v>37</v>
      </c>
      <c r="C116" s="99" t="s">
        <v>138</v>
      </c>
      <c r="D116" s="99">
        <v>49483</v>
      </c>
      <c r="E116" s="99" t="s">
        <v>61</v>
      </c>
      <c r="F116" s="99">
        <v>1.99</v>
      </c>
      <c r="G116" s="99" t="s">
        <v>287</v>
      </c>
      <c r="H116" s="99" t="s">
        <v>60</v>
      </c>
      <c r="I116" s="99" t="s">
        <v>59</v>
      </c>
      <c r="J116" s="99" t="s">
        <v>72</v>
      </c>
      <c r="K116" s="99">
        <v>39044</v>
      </c>
      <c r="L116" s="99">
        <v>65510</v>
      </c>
      <c r="M116" s="99">
        <v>0.59600061059380205</v>
      </c>
    </row>
    <row r="117" spans="1:13" x14ac:dyDescent="0.35">
      <c r="A117" s="99">
        <v>345.2</v>
      </c>
      <c r="B117" s="99">
        <v>37</v>
      </c>
      <c r="C117" s="99" t="s">
        <v>138</v>
      </c>
      <c r="D117" s="99">
        <v>48464</v>
      </c>
      <c r="E117" s="99" t="s">
        <v>61</v>
      </c>
      <c r="F117" s="99">
        <v>1.99</v>
      </c>
      <c r="G117" s="99" t="s">
        <v>287</v>
      </c>
      <c r="H117" s="99" t="s">
        <v>60</v>
      </c>
      <c r="I117" s="99" t="s">
        <v>59</v>
      </c>
      <c r="J117" s="99" t="s">
        <v>72</v>
      </c>
      <c r="K117" s="99">
        <v>39044</v>
      </c>
      <c r="L117" s="99">
        <v>65510</v>
      </c>
      <c r="M117" s="99">
        <v>0.59600061059380205</v>
      </c>
    </row>
    <row r="118" spans="1:13" x14ac:dyDescent="0.35">
      <c r="A118" s="99">
        <v>348.2</v>
      </c>
      <c r="B118" s="99">
        <v>37</v>
      </c>
      <c r="C118" s="99" t="s">
        <v>138</v>
      </c>
      <c r="D118" s="99">
        <v>52741</v>
      </c>
      <c r="E118" s="99" t="s">
        <v>61</v>
      </c>
      <c r="F118" s="99">
        <v>1.99</v>
      </c>
      <c r="G118" s="99" t="s">
        <v>287</v>
      </c>
      <c r="H118" s="99" t="s">
        <v>60</v>
      </c>
      <c r="I118" s="99" t="s">
        <v>59</v>
      </c>
      <c r="J118" s="99" t="s">
        <v>72</v>
      </c>
      <c r="K118" s="99">
        <v>39044</v>
      </c>
      <c r="L118" s="99">
        <v>65510</v>
      </c>
      <c r="M118" s="99">
        <v>0.59600061059380205</v>
      </c>
    </row>
    <row r="119" spans="1:13" x14ac:dyDescent="0.35">
      <c r="A119" s="99">
        <v>351.2</v>
      </c>
      <c r="B119" s="99">
        <v>37</v>
      </c>
      <c r="C119" s="99" t="s">
        <v>138</v>
      </c>
      <c r="D119" s="99">
        <v>49548</v>
      </c>
      <c r="E119" s="99" t="s">
        <v>61</v>
      </c>
      <c r="F119" s="99">
        <v>1.99</v>
      </c>
      <c r="G119" s="99" t="s">
        <v>287</v>
      </c>
      <c r="H119" s="99" t="s">
        <v>60</v>
      </c>
      <c r="I119" s="99" t="s">
        <v>59</v>
      </c>
      <c r="J119" s="99" t="s">
        <v>72</v>
      </c>
      <c r="K119" s="99">
        <v>39044</v>
      </c>
      <c r="L119" s="99">
        <v>65510</v>
      </c>
      <c r="M119" s="99">
        <v>0.59600061059380205</v>
      </c>
    </row>
    <row r="120" spans="1:13" x14ac:dyDescent="0.35">
      <c r="A120" s="99">
        <v>354.2</v>
      </c>
      <c r="B120" s="99">
        <v>37</v>
      </c>
      <c r="C120" s="99" t="s">
        <v>138</v>
      </c>
      <c r="D120" s="99">
        <v>53131</v>
      </c>
      <c r="E120" s="99" t="s">
        <v>61</v>
      </c>
      <c r="F120" s="99">
        <v>1.99</v>
      </c>
      <c r="G120" s="99" t="s">
        <v>287</v>
      </c>
      <c r="H120" s="99" t="s">
        <v>60</v>
      </c>
      <c r="I120" s="99" t="s">
        <v>59</v>
      </c>
      <c r="J120" s="99" t="s">
        <v>72</v>
      </c>
      <c r="K120" s="99">
        <v>39044</v>
      </c>
      <c r="L120" s="99">
        <v>65510</v>
      </c>
      <c r="M120" s="99">
        <v>0.59600061059380205</v>
      </c>
    </row>
    <row r="121" spans="1:13" x14ac:dyDescent="0.35">
      <c r="A121" s="99">
        <v>357.2</v>
      </c>
      <c r="B121" s="99">
        <v>37</v>
      </c>
      <c r="C121" s="99" t="s">
        <v>138</v>
      </c>
      <c r="D121" s="99">
        <v>51310</v>
      </c>
      <c r="E121" s="99" t="s">
        <v>61</v>
      </c>
      <c r="F121" s="99">
        <v>1.99</v>
      </c>
      <c r="G121" s="99" t="s">
        <v>287</v>
      </c>
      <c r="H121" s="99" t="s">
        <v>60</v>
      </c>
      <c r="I121" s="99" t="s">
        <v>59</v>
      </c>
      <c r="J121" s="99" t="s">
        <v>72</v>
      </c>
      <c r="K121" s="99">
        <v>39044</v>
      </c>
      <c r="L121" s="99">
        <v>65510</v>
      </c>
      <c r="M121" s="99">
        <v>0.59600061059380205</v>
      </c>
    </row>
    <row r="122" spans="1:13" x14ac:dyDescent="0.35">
      <c r="A122" s="99">
        <v>360.2</v>
      </c>
      <c r="B122" s="99">
        <v>37</v>
      </c>
      <c r="C122" s="99" t="s">
        <v>138</v>
      </c>
      <c r="D122" s="99">
        <v>51843</v>
      </c>
      <c r="E122" s="99" t="s">
        <v>61</v>
      </c>
      <c r="F122" s="99">
        <v>1.99</v>
      </c>
      <c r="G122" s="99" t="s">
        <v>287</v>
      </c>
      <c r="H122" s="99" t="s">
        <v>60</v>
      </c>
      <c r="I122" s="99" t="s">
        <v>59</v>
      </c>
      <c r="J122" s="99" t="s">
        <v>72</v>
      </c>
      <c r="K122" s="99">
        <v>39044</v>
      </c>
      <c r="L122" s="99">
        <v>65510</v>
      </c>
      <c r="M122" s="99">
        <v>0.59600061059380205</v>
      </c>
    </row>
    <row r="123" spans="1:13" x14ac:dyDescent="0.35">
      <c r="A123" s="99">
        <v>363.2</v>
      </c>
      <c r="B123" s="99">
        <v>37</v>
      </c>
      <c r="C123" s="99" t="s">
        <v>138</v>
      </c>
      <c r="D123" s="99">
        <v>51030</v>
      </c>
      <c r="E123" s="99" t="s">
        <v>61</v>
      </c>
      <c r="F123" s="99">
        <v>1.99</v>
      </c>
      <c r="G123" s="99" t="s">
        <v>287</v>
      </c>
      <c r="H123" s="99" t="s">
        <v>60</v>
      </c>
      <c r="I123" s="99" t="s">
        <v>59</v>
      </c>
      <c r="J123" s="99" t="s">
        <v>72</v>
      </c>
      <c r="K123" s="99">
        <v>39044</v>
      </c>
      <c r="L123" s="99">
        <v>65510</v>
      </c>
      <c r="M123" s="99">
        <v>0.59600061059380205</v>
      </c>
    </row>
    <row r="124" spans="1:13" x14ac:dyDescent="0.35">
      <c r="A124" s="99">
        <v>366.2</v>
      </c>
      <c r="B124" s="99">
        <v>37</v>
      </c>
      <c r="C124" s="99" t="s">
        <v>138</v>
      </c>
      <c r="D124" s="99">
        <v>53967</v>
      </c>
      <c r="E124" s="99" t="s">
        <v>61</v>
      </c>
      <c r="F124" s="99">
        <v>1.99</v>
      </c>
      <c r="G124" s="99" t="s">
        <v>287</v>
      </c>
      <c r="H124" s="99" t="s">
        <v>60</v>
      </c>
      <c r="I124" s="99" t="s">
        <v>59</v>
      </c>
      <c r="J124" s="99" t="s">
        <v>72</v>
      </c>
      <c r="K124" s="99">
        <v>39044</v>
      </c>
      <c r="L124" s="99">
        <v>65510</v>
      </c>
      <c r="M124" s="99">
        <v>0.59600061059380205</v>
      </c>
    </row>
    <row r="125" spans="1:13" x14ac:dyDescent="0.35">
      <c r="A125" s="99">
        <v>369.2</v>
      </c>
      <c r="B125" s="99">
        <v>37</v>
      </c>
      <c r="C125" s="99" t="s">
        <v>138</v>
      </c>
      <c r="D125" s="99">
        <v>52436</v>
      </c>
      <c r="E125" s="99" t="s">
        <v>61</v>
      </c>
      <c r="F125" s="99">
        <v>1.99</v>
      </c>
      <c r="G125" s="99" t="s">
        <v>287</v>
      </c>
      <c r="H125" s="99" t="s">
        <v>60</v>
      </c>
      <c r="I125" s="99" t="s">
        <v>59</v>
      </c>
      <c r="J125" s="99" t="s">
        <v>72</v>
      </c>
      <c r="K125" s="99">
        <v>39044</v>
      </c>
      <c r="L125" s="99">
        <v>65510</v>
      </c>
      <c r="M125" s="99">
        <v>0.59600061059380205</v>
      </c>
    </row>
    <row r="126" spans="1:13" x14ac:dyDescent="0.35">
      <c r="A126" s="99">
        <v>372.2</v>
      </c>
      <c r="B126" s="99">
        <v>37</v>
      </c>
      <c r="C126" s="99" t="s">
        <v>138</v>
      </c>
      <c r="D126" s="99">
        <v>53921</v>
      </c>
      <c r="E126" s="99" t="s">
        <v>61</v>
      </c>
      <c r="F126" s="99">
        <v>1.99</v>
      </c>
      <c r="G126" s="99" t="s">
        <v>287</v>
      </c>
      <c r="H126" s="99" t="s">
        <v>60</v>
      </c>
      <c r="I126" s="99" t="s">
        <v>59</v>
      </c>
      <c r="J126" s="99" t="s">
        <v>72</v>
      </c>
      <c r="K126" s="99">
        <v>39044</v>
      </c>
      <c r="L126" s="99">
        <v>65510</v>
      </c>
      <c r="M126" s="99">
        <v>0.59600061059380205</v>
      </c>
    </row>
    <row r="127" spans="1:13" x14ac:dyDescent="0.35">
      <c r="A127" s="99">
        <v>375.2</v>
      </c>
      <c r="B127" s="99">
        <v>37</v>
      </c>
      <c r="C127" s="99" t="s">
        <v>138</v>
      </c>
      <c r="D127" s="99">
        <v>54812</v>
      </c>
      <c r="E127" s="99" t="s">
        <v>61</v>
      </c>
      <c r="F127" s="99">
        <v>1.99</v>
      </c>
      <c r="G127" s="99" t="s">
        <v>287</v>
      </c>
      <c r="H127" s="99" t="s">
        <v>60</v>
      </c>
      <c r="I127" s="99" t="s">
        <v>59</v>
      </c>
      <c r="J127" s="99" t="s">
        <v>72</v>
      </c>
      <c r="K127" s="99">
        <v>39044</v>
      </c>
      <c r="L127" s="99">
        <v>65510</v>
      </c>
      <c r="M127" s="99">
        <v>0.59600061059380205</v>
      </c>
    </row>
    <row r="128" spans="1:13" x14ac:dyDescent="0.35">
      <c r="A128" s="99">
        <v>378.2</v>
      </c>
      <c r="B128" s="99">
        <v>37</v>
      </c>
      <c r="C128" s="99" t="s">
        <v>138</v>
      </c>
      <c r="D128" s="99">
        <v>53513</v>
      </c>
      <c r="E128" s="99" t="s">
        <v>61</v>
      </c>
      <c r="F128" s="99">
        <v>1.99</v>
      </c>
      <c r="G128" s="99" t="s">
        <v>287</v>
      </c>
      <c r="H128" s="99" t="s">
        <v>60</v>
      </c>
      <c r="I128" s="99" t="s">
        <v>59</v>
      </c>
      <c r="J128" s="99" t="s">
        <v>72</v>
      </c>
      <c r="K128" s="99">
        <v>39044</v>
      </c>
      <c r="L128" s="99">
        <v>65510</v>
      </c>
      <c r="M128" s="99">
        <v>0.59600061059380205</v>
      </c>
    </row>
    <row r="129" spans="1:13" x14ac:dyDescent="0.35">
      <c r="A129" s="99">
        <v>381.2</v>
      </c>
      <c r="B129" s="99">
        <v>37</v>
      </c>
      <c r="C129" s="99" t="s">
        <v>138</v>
      </c>
      <c r="D129" s="99">
        <v>54273</v>
      </c>
      <c r="E129" s="99" t="s">
        <v>61</v>
      </c>
      <c r="F129" s="99">
        <v>1.99</v>
      </c>
      <c r="G129" s="99" t="s">
        <v>287</v>
      </c>
      <c r="H129" s="99" t="s">
        <v>60</v>
      </c>
      <c r="I129" s="99" t="s">
        <v>59</v>
      </c>
      <c r="J129" s="99" t="s">
        <v>72</v>
      </c>
      <c r="K129" s="99">
        <v>39044</v>
      </c>
      <c r="L129" s="99">
        <v>65510</v>
      </c>
      <c r="M129" s="99">
        <v>0.59600061059380205</v>
      </c>
    </row>
    <row r="130" spans="1:13" x14ac:dyDescent="0.35">
      <c r="A130" s="99">
        <v>384.2</v>
      </c>
      <c r="B130" s="99">
        <v>37</v>
      </c>
      <c r="C130" s="99" t="s">
        <v>138</v>
      </c>
      <c r="D130" s="99">
        <v>51481</v>
      </c>
      <c r="E130" s="99" t="s">
        <v>61</v>
      </c>
      <c r="F130" s="99">
        <v>1.99</v>
      </c>
      <c r="G130" s="99" t="s">
        <v>287</v>
      </c>
      <c r="H130" s="99" t="s">
        <v>60</v>
      </c>
      <c r="I130" s="99" t="s">
        <v>59</v>
      </c>
      <c r="J130" s="99" t="s">
        <v>72</v>
      </c>
      <c r="K130" s="99">
        <v>39044</v>
      </c>
      <c r="L130" s="99">
        <v>65510</v>
      </c>
      <c r="M130" s="99">
        <v>0.59600061059380205</v>
      </c>
    </row>
    <row r="131" spans="1:13" x14ac:dyDescent="0.35">
      <c r="A131" s="99">
        <v>387.2</v>
      </c>
      <c r="B131" s="99">
        <v>37</v>
      </c>
      <c r="C131" s="99" t="s">
        <v>138</v>
      </c>
      <c r="D131" s="99">
        <v>54111</v>
      </c>
      <c r="E131" s="99" t="s">
        <v>61</v>
      </c>
      <c r="F131" s="99">
        <v>1.99</v>
      </c>
      <c r="G131" s="99" t="s">
        <v>287</v>
      </c>
      <c r="H131" s="99" t="s">
        <v>60</v>
      </c>
      <c r="I131" s="99" t="s">
        <v>59</v>
      </c>
      <c r="J131" s="99" t="s">
        <v>72</v>
      </c>
      <c r="K131" s="99">
        <v>39044</v>
      </c>
      <c r="L131" s="99">
        <v>65510</v>
      </c>
      <c r="M131" s="99">
        <v>0.59600061059380205</v>
      </c>
    </row>
    <row r="132" spans="1:13" x14ac:dyDescent="0.35">
      <c r="A132" s="99">
        <v>390.2</v>
      </c>
      <c r="B132" s="99">
        <v>37</v>
      </c>
      <c r="C132" s="99" t="s">
        <v>138</v>
      </c>
      <c r="D132" s="99">
        <v>55103</v>
      </c>
      <c r="E132" s="99" t="s">
        <v>61</v>
      </c>
      <c r="F132" s="99">
        <v>1.99</v>
      </c>
      <c r="G132" s="99" t="s">
        <v>287</v>
      </c>
      <c r="H132" s="99" t="s">
        <v>60</v>
      </c>
      <c r="I132" s="99" t="s">
        <v>59</v>
      </c>
      <c r="J132" s="99" t="s">
        <v>72</v>
      </c>
      <c r="K132" s="99">
        <v>39044</v>
      </c>
      <c r="L132" s="99">
        <v>65510</v>
      </c>
      <c r="M132" s="99">
        <v>0.59600061059380205</v>
      </c>
    </row>
    <row r="133" spans="1:13" x14ac:dyDescent="0.35">
      <c r="A133" s="99">
        <v>393.2</v>
      </c>
      <c r="B133" s="99">
        <v>37</v>
      </c>
      <c r="C133" s="99" t="s">
        <v>138</v>
      </c>
      <c r="D133" s="99">
        <v>56541</v>
      </c>
      <c r="E133" s="99" t="s">
        <v>61</v>
      </c>
      <c r="F133" s="99">
        <v>1.99</v>
      </c>
      <c r="G133" s="99" t="s">
        <v>287</v>
      </c>
      <c r="H133" s="99" t="s">
        <v>60</v>
      </c>
      <c r="I133" s="99" t="s">
        <v>59</v>
      </c>
      <c r="J133" s="99" t="s">
        <v>72</v>
      </c>
      <c r="K133" s="99">
        <v>39044</v>
      </c>
      <c r="L133" s="99">
        <v>65510</v>
      </c>
      <c r="M133" s="99">
        <v>0.59600061059380205</v>
      </c>
    </row>
    <row r="134" spans="1:13" x14ac:dyDescent="0.35">
      <c r="A134" s="99">
        <v>396.2</v>
      </c>
      <c r="B134" s="99">
        <v>37</v>
      </c>
      <c r="C134" s="99" t="s">
        <v>138</v>
      </c>
      <c r="D134" s="99">
        <v>57352</v>
      </c>
      <c r="E134" s="99" t="s">
        <v>61</v>
      </c>
      <c r="F134" s="99">
        <v>1.99</v>
      </c>
      <c r="G134" s="99" t="s">
        <v>287</v>
      </c>
      <c r="H134" s="99" t="s">
        <v>60</v>
      </c>
      <c r="I134" s="99" t="s">
        <v>59</v>
      </c>
      <c r="J134" s="99" t="s">
        <v>72</v>
      </c>
      <c r="K134" s="99">
        <v>39044</v>
      </c>
      <c r="L134" s="99">
        <v>65510</v>
      </c>
      <c r="M134" s="99">
        <v>0.59600061059380205</v>
      </c>
    </row>
    <row r="135" spans="1:13" x14ac:dyDescent="0.35">
      <c r="A135" s="99">
        <v>399.2</v>
      </c>
      <c r="B135" s="99">
        <v>37</v>
      </c>
      <c r="C135" s="99" t="s">
        <v>138</v>
      </c>
      <c r="D135" s="99">
        <v>56207</v>
      </c>
      <c r="E135" s="99" t="s">
        <v>61</v>
      </c>
      <c r="F135" s="99">
        <v>1.99</v>
      </c>
      <c r="G135" s="99" t="s">
        <v>287</v>
      </c>
      <c r="H135" s="99" t="s">
        <v>60</v>
      </c>
      <c r="I135" s="99" t="s">
        <v>59</v>
      </c>
      <c r="J135" s="99" t="s">
        <v>72</v>
      </c>
      <c r="K135" s="99">
        <v>39044</v>
      </c>
      <c r="L135" s="99">
        <v>65510</v>
      </c>
      <c r="M135" s="99">
        <v>0.59600061059380205</v>
      </c>
    </row>
    <row r="136" spans="1:13" x14ac:dyDescent="0.35">
      <c r="A136" s="99">
        <v>402.2</v>
      </c>
      <c r="B136" s="99">
        <v>37</v>
      </c>
      <c r="C136" s="99" t="s">
        <v>138</v>
      </c>
      <c r="D136" s="99">
        <v>56456</v>
      </c>
      <c r="E136" s="99" t="s">
        <v>61</v>
      </c>
      <c r="F136" s="99">
        <v>1.99</v>
      </c>
      <c r="G136" s="99" t="s">
        <v>287</v>
      </c>
      <c r="H136" s="99" t="s">
        <v>60</v>
      </c>
      <c r="I136" s="99" t="s">
        <v>59</v>
      </c>
      <c r="J136" s="99" t="s">
        <v>72</v>
      </c>
      <c r="K136" s="99">
        <v>39044</v>
      </c>
      <c r="L136" s="99">
        <v>65510</v>
      </c>
      <c r="M136" s="99">
        <v>0.59600061059380205</v>
      </c>
    </row>
    <row r="137" spans="1:13" x14ac:dyDescent="0.35">
      <c r="A137" s="99">
        <v>405.2</v>
      </c>
      <c r="B137" s="99">
        <v>37</v>
      </c>
      <c r="C137" s="99" t="s">
        <v>138</v>
      </c>
      <c r="D137" s="99">
        <v>55564</v>
      </c>
      <c r="E137" s="99" t="s">
        <v>61</v>
      </c>
      <c r="F137" s="99">
        <v>1.99</v>
      </c>
      <c r="G137" s="99" t="s">
        <v>287</v>
      </c>
      <c r="H137" s="99" t="s">
        <v>60</v>
      </c>
      <c r="I137" s="99" t="s">
        <v>59</v>
      </c>
      <c r="J137" s="99" t="s">
        <v>72</v>
      </c>
      <c r="K137" s="99">
        <v>39044</v>
      </c>
      <c r="L137" s="99">
        <v>65510</v>
      </c>
      <c r="M137" s="99">
        <v>0.59600061059380205</v>
      </c>
    </row>
    <row r="138" spans="1:13" x14ac:dyDescent="0.35">
      <c r="A138" s="99">
        <v>408.2</v>
      </c>
      <c r="B138" s="99">
        <v>37</v>
      </c>
      <c r="C138" s="99" t="s">
        <v>138</v>
      </c>
      <c r="D138" s="99">
        <v>55864</v>
      </c>
      <c r="E138" s="99" t="s">
        <v>61</v>
      </c>
      <c r="F138" s="99">
        <v>1.99</v>
      </c>
      <c r="G138" s="99" t="s">
        <v>287</v>
      </c>
      <c r="H138" s="99" t="s">
        <v>60</v>
      </c>
      <c r="I138" s="99" t="s">
        <v>59</v>
      </c>
      <c r="J138" s="99" t="s">
        <v>72</v>
      </c>
      <c r="K138" s="99">
        <v>39044</v>
      </c>
      <c r="L138" s="99">
        <v>65510</v>
      </c>
      <c r="M138" s="99">
        <v>0.59600061059380205</v>
      </c>
    </row>
    <row r="139" spans="1:13" x14ac:dyDescent="0.35">
      <c r="A139" s="99">
        <v>411.2</v>
      </c>
      <c r="B139" s="99">
        <v>37</v>
      </c>
      <c r="C139" s="99" t="s">
        <v>138</v>
      </c>
      <c r="D139" s="99">
        <v>55562</v>
      </c>
      <c r="E139" s="99" t="s">
        <v>61</v>
      </c>
      <c r="F139" s="99">
        <v>1.99</v>
      </c>
      <c r="G139" s="99" t="s">
        <v>287</v>
      </c>
      <c r="H139" s="99" t="s">
        <v>60</v>
      </c>
      <c r="I139" s="99" t="s">
        <v>59</v>
      </c>
      <c r="J139" s="99" t="s">
        <v>72</v>
      </c>
      <c r="K139" s="99">
        <v>39044</v>
      </c>
      <c r="L139" s="99">
        <v>65510</v>
      </c>
      <c r="M139" s="99">
        <v>0.59600061059380205</v>
      </c>
    </row>
    <row r="140" spans="1:13" x14ac:dyDescent="0.35">
      <c r="A140" s="99">
        <v>414.2</v>
      </c>
      <c r="B140" s="99">
        <v>37</v>
      </c>
      <c r="C140" s="99" t="s">
        <v>138</v>
      </c>
      <c r="D140" s="99">
        <v>56987</v>
      </c>
      <c r="E140" s="99" t="s">
        <v>61</v>
      </c>
      <c r="F140" s="99">
        <v>1.99</v>
      </c>
      <c r="G140" s="99" t="s">
        <v>287</v>
      </c>
      <c r="H140" s="99" t="s">
        <v>60</v>
      </c>
      <c r="I140" s="99" t="s">
        <v>59</v>
      </c>
      <c r="J140" s="99" t="s">
        <v>72</v>
      </c>
      <c r="K140" s="99">
        <v>39044</v>
      </c>
      <c r="L140" s="99">
        <v>65510</v>
      </c>
      <c r="M140" s="99">
        <v>0.59600061059380205</v>
      </c>
    </row>
    <row r="141" spans="1:13" x14ac:dyDescent="0.35">
      <c r="A141" s="99">
        <v>417.2</v>
      </c>
      <c r="B141" s="99">
        <v>37.1</v>
      </c>
      <c r="C141" s="99" t="s">
        <v>138</v>
      </c>
      <c r="D141" s="99">
        <v>56884</v>
      </c>
      <c r="E141" s="99" t="s">
        <v>61</v>
      </c>
      <c r="F141" s="99">
        <v>1.99</v>
      </c>
      <c r="G141" s="99" t="s">
        <v>287</v>
      </c>
      <c r="H141" s="99" t="s">
        <v>60</v>
      </c>
      <c r="I141" s="99" t="s">
        <v>59</v>
      </c>
      <c r="J141" s="99" t="s">
        <v>72</v>
      </c>
      <c r="K141" s="99">
        <v>39044</v>
      </c>
      <c r="L141" s="99">
        <v>65510</v>
      </c>
      <c r="M141" s="99">
        <v>0.59600061059380205</v>
      </c>
    </row>
    <row r="142" spans="1:13" x14ac:dyDescent="0.35">
      <c r="A142" s="99">
        <v>420.2</v>
      </c>
      <c r="B142" s="99">
        <v>37</v>
      </c>
      <c r="C142" s="99" t="s">
        <v>138</v>
      </c>
      <c r="D142" s="99">
        <v>56411</v>
      </c>
      <c r="E142" s="99" t="s">
        <v>61</v>
      </c>
      <c r="F142" s="99">
        <v>1.99</v>
      </c>
      <c r="G142" s="99" t="s">
        <v>287</v>
      </c>
      <c r="H142" s="99" t="s">
        <v>60</v>
      </c>
      <c r="I142" s="99" t="s">
        <v>59</v>
      </c>
      <c r="J142" s="99" t="s">
        <v>72</v>
      </c>
      <c r="K142" s="99">
        <v>39044</v>
      </c>
      <c r="L142" s="99">
        <v>65510</v>
      </c>
      <c r="M142" s="99">
        <v>0.59600061059380205</v>
      </c>
    </row>
    <row r="143" spans="1:13" x14ac:dyDescent="0.35">
      <c r="A143" s="99">
        <v>423.2</v>
      </c>
      <c r="B143" s="99">
        <v>37</v>
      </c>
      <c r="C143" s="99" t="s">
        <v>138</v>
      </c>
      <c r="D143" s="99">
        <v>55676</v>
      </c>
      <c r="E143" s="99" t="s">
        <v>61</v>
      </c>
      <c r="F143" s="99">
        <v>1.99</v>
      </c>
      <c r="G143" s="99" t="s">
        <v>287</v>
      </c>
      <c r="H143" s="99" t="s">
        <v>60</v>
      </c>
      <c r="I143" s="99" t="s">
        <v>59</v>
      </c>
      <c r="J143" s="99" t="s">
        <v>72</v>
      </c>
      <c r="K143" s="99">
        <v>39044</v>
      </c>
      <c r="L143" s="99">
        <v>65510</v>
      </c>
      <c r="M143" s="99">
        <v>0.59600061059380205</v>
      </c>
    </row>
    <row r="144" spans="1:13" x14ac:dyDescent="0.35">
      <c r="A144" s="99">
        <v>426.2</v>
      </c>
      <c r="B144" s="99">
        <v>37</v>
      </c>
      <c r="C144" s="99" t="s">
        <v>138</v>
      </c>
      <c r="D144" s="99">
        <v>58116</v>
      </c>
      <c r="E144" s="99" t="s">
        <v>61</v>
      </c>
      <c r="F144" s="99">
        <v>1.99</v>
      </c>
      <c r="G144" s="99" t="s">
        <v>287</v>
      </c>
      <c r="H144" s="99" t="s">
        <v>60</v>
      </c>
      <c r="I144" s="99" t="s">
        <v>59</v>
      </c>
      <c r="J144" s="99" t="s">
        <v>72</v>
      </c>
      <c r="K144" s="99">
        <v>39044</v>
      </c>
      <c r="L144" s="99">
        <v>65510</v>
      </c>
      <c r="M144" s="99">
        <v>0.59600061059380205</v>
      </c>
    </row>
    <row r="145" spans="1:13" x14ac:dyDescent="0.35">
      <c r="A145" s="99">
        <v>429.2</v>
      </c>
      <c r="B145" s="99">
        <v>37</v>
      </c>
      <c r="C145" s="99" t="s">
        <v>138</v>
      </c>
      <c r="D145" s="99">
        <v>57926</v>
      </c>
      <c r="E145" s="99" t="s">
        <v>61</v>
      </c>
      <c r="F145" s="99">
        <v>1.99</v>
      </c>
      <c r="G145" s="99" t="s">
        <v>287</v>
      </c>
      <c r="H145" s="99" t="s">
        <v>60</v>
      </c>
      <c r="I145" s="99" t="s">
        <v>59</v>
      </c>
      <c r="J145" s="99" t="s">
        <v>72</v>
      </c>
      <c r="K145" s="99">
        <v>39044</v>
      </c>
      <c r="L145" s="99">
        <v>65510</v>
      </c>
      <c r="M145" s="99">
        <v>0.59600061059380205</v>
      </c>
    </row>
    <row r="146" spans="1:13" x14ac:dyDescent="0.35">
      <c r="A146" s="99">
        <v>432.2</v>
      </c>
      <c r="B146" s="99">
        <v>37</v>
      </c>
      <c r="C146" s="99" t="s">
        <v>138</v>
      </c>
      <c r="D146" s="99">
        <v>57213</v>
      </c>
      <c r="E146" s="99" t="s">
        <v>61</v>
      </c>
      <c r="F146" s="99">
        <v>1.99</v>
      </c>
      <c r="G146" s="99" t="s">
        <v>287</v>
      </c>
      <c r="H146" s="99" t="s">
        <v>60</v>
      </c>
      <c r="I146" s="99" t="s">
        <v>59</v>
      </c>
      <c r="J146" s="99" t="s">
        <v>72</v>
      </c>
      <c r="K146" s="99">
        <v>39044</v>
      </c>
      <c r="L146" s="99">
        <v>65510</v>
      </c>
      <c r="M146" s="99">
        <v>0.59600061059380205</v>
      </c>
    </row>
    <row r="147" spans="1:13" x14ac:dyDescent="0.35">
      <c r="A147" s="99">
        <v>435.2</v>
      </c>
      <c r="B147" s="99">
        <v>37</v>
      </c>
      <c r="C147" s="99" t="s">
        <v>138</v>
      </c>
      <c r="D147" s="99">
        <v>57000</v>
      </c>
      <c r="E147" s="99" t="s">
        <v>61</v>
      </c>
      <c r="F147" s="99">
        <v>1.99</v>
      </c>
      <c r="G147" s="99" t="s">
        <v>287</v>
      </c>
      <c r="H147" s="99" t="s">
        <v>60</v>
      </c>
      <c r="I147" s="99" t="s">
        <v>59</v>
      </c>
      <c r="J147" s="99" t="s">
        <v>72</v>
      </c>
      <c r="K147" s="99">
        <v>39044</v>
      </c>
      <c r="L147" s="99">
        <v>65510</v>
      </c>
      <c r="M147" s="99">
        <v>0.59600061059380205</v>
      </c>
    </row>
    <row r="148" spans="1:13" x14ac:dyDescent="0.35">
      <c r="A148" s="99">
        <v>438.2</v>
      </c>
      <c r="B148" s="99">
        <v>37</v>
      </c>
      <c r="C148" s="99" t="s">
        <v>138</v>
      </c>
      <c r="D148" s="99">
        <v>57460</v>
      </c>
      <c r="E148" s="99" t="s">
        <v>61</v>
      </c>
      <c r="F148" s="99">
        <v>1.99</v>
      </c>
      <c r="G148" s="99" t="s">
        <v>287</v>
      </c>
      <c r="H148" s="99" t="s">
        <v>60</v>
      </c>
      <c r="I148" s="99" t="s">
        <v>59</v>
      </c>
      <c r="J148" s="99" t="s">
        <v>72</v>
      </c>
      <c r="K148" s="99">
        <v>39044</v>
      </c>
      <c r="L148" s="99">
        <v>65510</v>
      </c>
      <c r="M148" s="99">
        <v>0.59600061059380205</v>
      </c>
    </row>
    <row r="149" spans="1:13" x14ac:dyDescent="0.35">
      <c r="A149" s="99">
        <v>441.2</v>
      </c>
      <c r="B149" s="99">
        <v>37</v>
      </c>
      <c r="C149" s="99" t="s">
        <v>138</v>
      </c>
      <c r="D149" s="99">
        <v>60099</v>
      </c>
      <c r="E149" s="99" t="s">
        <v>61</v>
      </c>
      <c r="F149" s="99">
        <v>1.99</v>
      </c>
      <c r="G149" s="99" t="s">
        <v>287</v>
      </c>
      <c r="H149" s="99" t="s">
        <v>60</v>
      </c>
      <c r="I149" s="99" t="s">
        <v>59</v>
      </c>
      <c r="J149" s="99" t="s">
        <v>72</v>
      </c>
      <c r="K149" s="99">
        <v>39044</v>
      </c>
      <c r="L149" s="99">
        <v>65510</v>
      </c>
      <c r="M149" s="99">
        <v>0.59600061059380205</v>
      </c>
    </row>
    <row r="150" spans="1:13" x14ac:dyDescent="0.35">
      <c r="A150" s="99">
        <v>444.2</v>
      </c>
      <c r="B150" s="99">
        <v>37</v>
      </c>
      <c r="C150" s="99" t="s">
        <v>138</v>
      </c>
      <c r="D150" s="99">
        <v>57348</v>
      </c>
      <c r="E150" s="99" t="s">
        <v>61</v>
      </c>
      <c r="F150" s="99">
        <v>1.99</v>
      </c>
      <c r="G150" s="99" t="s">
        <v>287</v>
      </c>
      <c r="H150" s="99" t="s">
        <v>60</v>
      </c>
      <c r="I150" s="99" t="s">
        <v>59</v>
      </c>
      <c r="J150" s="99" t="s">
        <v>72</v>
      </c>
      <c r="K150" s="99">
        <v>39044</v>
      </c>
      <c r="L150" s="99">
        <v>65510</v>
      </c>
      <c r="M150" s="99">
        <v>0.59600061059380205</v>
      </c>
    </row>
    <row r="151" spans="1:13" x14ac:dyDescent="0.35">
      <c r="A151" s="99">
        <v>447.2</v>
      </c>
      <c r="B151" s="99">
        <v>36.9</v>
      </c>
      <c r="C151" s="99" t="s">
        <v>138</v>
      </c>
      <c r="D151" s="99">
        <v>57317</v>
      </c>
      <c r="E151" s="99" t="s">
        <v>61</v>
      </c>
      <c r="F151" s="99">
        <v>1.99</v>
      </c>
      <c r="G151" s="99" t="s">
        <v>287</v>
      </c>
      <c r="H151" s="99" t="s">
        <v>60</v>
      </c>
      <c r="I151" s="99" t="s">
        <v>59</v>
      </c>
      <c r="J151" s="99" t="s">
        <v>72</v>
      </c>
      <c r="K151" s="99">
        <v>39044</v>
      </c>
      <c r="L151" s="99">
        <v>65510</v>
      </c>
      <c r="M151" s="99">
        <v>0.59600061059380205</v>
      </c>
    </row>
    <row r="152" spans="1:13" x14ac:dyDescent="0.35">
      <c r="A152" s="99">
        <v>450.2</v>
      </c>
      <c r="B152" s="99">
        <v>37</v>
      </c>
      <c r="C152" s="99" t="s">
        <v>138</v>
      </c>
      <c r="D152" s="99">
        <v>57436</v>
      </c>
      <c r="E152" s="99" t="s">
        <v>61</v>
      </c>
      <c r="F152" s="99">
        <v>1.99</v>
      </c>
      <c r="G152" s="99" t="s">
        <v>287</v>
      </c>
      <c r="H152" s="99" t="s">
        <v>60</v>
      </c>
      <c r="I152" s="99" t="s">
        <v>59</v>
      </c>
      <c r="J152" s="99" t="s">
        <v>72</v>
      </c>
      <c r="K152" s="99">
        <v>39044</v>
      </c>
      <c r="L152" s="99">
        <v>65510</v>
      </c>
      <c r="M152" s="99">
        <v>0.59600061059380205</v>
      </c>
    </row>
    <row r="153" spans="1:13" x14ac:dyDescent="0.35">
      <c r="A153" s="99">
        <v>453.2</v>
      </c>
      <c r="B153" s="99">
        <v>37</v>
      </c>
      <c r="C153" s="99" t="s">
        <v>138</v>
      </c>
      <c r="D153" s="99">
        <v>57836</v>
      </c>
      <c r="E153" s="99" t="s">
        <v>61</v>
      </c>
      <c r="F153" s="99">
        <v>1.99</v>
      </c>
      <c r="G153" s="99" t="s">
        <v>287</v>
      </c>
      <c r="H153" s="99" t="s">
        <v>60</v>
      </c>
      <c r="I153" s="99" t="s">
        <v>59</v>
      </c>
      <c r="J153" s="99" t="s">
        <v>72</v>
      </c>
      <c r="K153" s="99">
        <v>39044</v>
      </c>
      <c r="L153" s="99">
        <v>65510</v>
      </c>
      <c r="M153" s="99">
        <v>0.59600061059380205</v>
      </c>
    </row>
    <row r="154" spans="1:13" x14ac:dyDescent="0.35">
      <c r="A154" s="99">
        <v>456.2</v>
      </c>
      <c r="B154" s="99">
        <v>37</v>
      </c>
      <c r="C154" s="99" t="s">
        <v>138</v>
      </c>
      <c r="D154" s="99">
        <v>58272</v>
      </c>
      <c r="E154" s="99" t="s">
        <v>61</v>
      </c>
      <c r="F154" s="99">
        <v>1.99</v>
      </c>
      <c r="G154" s="99" t="s">
        <v>287</v>
      </c>
      <c r="H154" s="99" t="s">
        <v>60</v>
      </c>
      <c r="I154" s="99" t="s">
        <v>59</v>
      </c>
      <c r="J154" s="99" t="s">
        <v>72</v>
      </c>
      <c r="K154" s="99">
        <v>39044</v>
      </c>
      <c r="L154" s="99">
        <v>65510</v>
      </c>
      <c r="M154" s="99">
        <v>0.59600061059380205</v>
      </c>
    </row>
    <row r="155" spans="1:13" x14ac:dyDescent="0.35">
      <c r="A155" s="99">
        <v>459.2</v>
      </c>
      <c r="B155" s="99">
        <v>37</v>
      </c>
      <c r="C155" s="99" t="s">
        <v>138</v>
      </c>
      <c r="D155" s="99">
        <v>58253</v>
      </c>
      <c r="E155" s="99" t="s">
        <v>61</v>
      </c>
      <c r="F155" s="99">
        <v>1.99</v>
      </c>
      <c r="G155" s="99" t="s">
        <v>287</v>
      </c>
      <c r="H155" s="99" t="s">
        <v>60</v>
      </c>
      <c r="I155" s="99" t="s">
        <v>59</v>
      </c>
      <c r="J155" s="99" t="s">
        <v>72</v>
      </c>
      <c r="K155" s="99">
        <v>39044</v>
      </c>
      <c r="L155" s="99">
        <v>65510</v>
      </c>
      <c r="M155" s="99">
        <v>0.59600061059380205</v>
      </c>
    </row>
    <row r="156" spans="1:13" x14ac:dyDescent="0.35">
      <c r="A156" s="99">
        <v>462.2</v>
      </c>
      <c r="B156" s="99">
        <v>37</v>
      </c>
      <c r="C156" s="99" t="s">
        <v>138</v>
      </c>
      <c r="D156" s="99">
        <v>58905</v>
      </c>
      <c r="E156" s="99" t="s">
        <v>61</v>
      </c>
      <c r="F156" s="99">
        <v>1.99</v>
      </c>
      <c r="G156" s="99" t="s">
        <v>287</v>
      </c>
      <c r="H156" s="99" t="s">
        <v>60</v>
      </c>
      <c r="I156" s="99" t="s">
        <v>59</v>
      </c>
      <c r="J156" s="99" t="s">
        <v>72</v>
      </c>
      <c r="K156" s="99">
        <v>39044</v>
      </c>
      <c r="L156" s="99">
        <v>65510</v>
      </c>
      <c r="M156" s="99">
        <v>0.59600061059380205</v>
      </c>
    </row>
    <row r="157" spans="1:13" x14ac:dyDescent="0.35">
      <c r="A157" s="99">
        <v>465.2</v>
      </c>
      <c r="B157" s="99">
        <v>37</v>
      </c>
      <c r="C157" s="99" t="s">
        <v>138</v>
      </c>
      <c r="D157" s="99">
        <v>59234</v>
      </c>
      <c r="E157" s="99" t="s">
        <v>61</v>
      </c>
      <c r="F157" s="99">
        <v>1.99</v>
      </c>
      <c r="G157" s="99" t="s">
        <v>287</v>
      </c>
      <c r="H157" s="99" t="s">
        <v>60</v>
      </c>
      <c r="I157" s="99" t="s">
        <v>59</v>
      </c>
      <c r="J157" s="99" t="s">
        <v>72</v>
      </c>
      <c r="K157" s="99">
        <v>39044</v>
      </c>
      <c r="L157" s="99">
        <v>65510</v>
      </c>
      <c r="M157" s="99">
        <v>0.59600061059380205</v>
      </c>
    </row>
    <row r="158" spans="1:13" x14ac:dyDescent="0.35">
      <c r="A158" s="99">
        <v>468.2</v>
      </c>
      <c r="B158" s="99">
        <v>37</v>
      </c>
      <c r="C158" s="99" t="s">
        <v>138</v>
      </c>
      <c r="D158" s="99">
        <v>58003</v>
      </c>
      <c r="E158" s="99" t="s">
        <v>61</v>
      </c>
      <c r="F158" s="99">
        <v>1.99</v>
      </c>
      <c r="G158" s="99" t="s">
        <v>287</v>
      </c>
      <c r="H158" s="99" t="s">
        <v>60</v>
      </c>
      <c r="I158" s="99" t="s">
        <v>59</v>
      </c>
      <c r="J158" s="99" t="s">
        <v>72</v>
      </c>
      <c r="K158" s="99">
        <v>39044</v>
      </c>
      <c r="L158" s="99">
        <v>65510</v>
      </c>
      <c r="M158" s="99">
        <v>0.59600061059380205</v>
      </c>
    </row>
    <row r="159" spans="1:13" x14ac:dyDescent="0.35">
      <c r="A159" s="99">
        <v>471.2</v>
      </c>
      <c r="B159" s="99">
        <v>37</v>
      </c>
      <c r="C159" s="99" t="s">
        <v>138</v>
      </c>
      <c r="D159" s="99">
        <v>61340</v>
      </c>
      <c r="E159" s="99" t="s">
        <v>61</v>
      </c>
      <c r="F159" s="99">
        <v>1.99</v>
      </c>
      <c r="G159" s="99" t="s">
        <v>287</v>
      </c>
      <c r="H159" s="99" t="s">
        <v>60</v>
      </c>
      <c r="I159" s="99" t="s">
        <v>59</v>
      </c>
      <c r="J159" s="99" t="s">
        <v>72</v>
      </c>
      <c r="K159" s="99">
        <v>39044</v>
      </c>
      <c r="L159" s="99">
        <v>65510</v>
      </c>
      <c r="M159" s="99">
        <v>0.59600061059380205</v>
      </c>
    </row>
    <row r="160" spans="1:13" x14ac:dyDescent="0.35">
      <c r="A160" s="99">
        <v>474.2</v>
      </c>
      <c r="B160" s="99">
        <v>37</v>
      </c>
      <c r="C160" s="99" t="s">
        <v>138</v>
      </c>
      <c r="D160" s="99">
        <v>59940</v>
      </c>
      <c r="E160" s="99" t="s">
        <v>61</v>
      </c>
      <c r="F160" s="99">
        <v>1.99</v>
      </c>
      <c r="G160" s="99" t="s">
        <v>287</v>
      </c>
      <c r="H160" s="99" t="s">
        <v>60</v>
      </c>
      <c r="I160" s="99" t="s">
        <v>59</v>
      </c>
      <c r="J160" s="99" t="s">
        <v>72</v>
      </c>
      <c r="K160" s="99">
        <v>39044</v>
      </c>
      <c r="L160" s="99">
        <v>65510</v>
      </c>
      <c r="M160" s="99">
        <v>0.59600061059380205</v>
      </c>
    </row>
    <row r="161" spans="1:13" x14ac:dyDescent="0.35">
      <c r="A161" s="99">
        <v>477.2</v>
      </c>
      <c r="B161" s="99">
        <v>37</v>
      </c>
      <c r="C161" s="99" t="s">
        <v>138</v>
      </c>
      <c r="D161" s="99">
        <v>57947</v>
      </c>
      <c r="E161" s="99" t="s">
        <v>61</v>
      </c>
      <c r="F161" s="99">
        <v>1.99</v>
      </c>
      <c r="G161" s="99" t="s">
        <v>287</v>
      </c>
      <c r="H161" s="99" t="s">
        <v>60</v>
      </c>
      <c r="I161" s="99" t="s">
        <v>59</v>
      </c>
      <c r="J161" s="99" t="s">
        <v>72</v>
      </c>
      <c r="K161" s="99">
        <v>39044</v>
      </c>
      <c r="L161" s="99">
        <v>65510</v>
      </c>
      <c r="M161" s="99">
        <v>0.59600061059380205</v>
      </c>
    </row>
    <row r="162" spans="1:13" x14ac:dyDescent="0.35">
      <c r="A162" s="99">
        <v>480.2</v>
      </c>
      <c r="B162" s="99">
        <v>37</v>
      </c>
      <c r="C162" s="99" t="s">
        <v>138</v>
      </c>
      <c r="D162" s="99">
        <v>60473</v>
      </c>
      <c r="E162" s="99" t="s">
        <v>61</v>
      </c>
      <c r="F162" s="99">
        <v>1.99</v>
      </c>
      <c r="G162" s="99" t="s">
        <v>287</v>
      </c>
      <c r="H162" s="99" t="s">
        <v>60</v>
      </c>
      <c r="I162" s="99" t="s">
        <v>59</v>
      </c>
      <c r="J162" s="99" t="s">
        <v>72</v>
      </c>
      <c r="K162" s="99">
        <v>39044</v>
      </c>
      <c r="L162" s="99">
        <v>65510</v>
      </c>
      <c r="M162" s="99">
        <v>0.59600061059380205</v>
      </c>
    </row>
    <row r="163" spans="1:13" x14ac:dyDescent="0.35">
      <c r="A163" s="99">
        <v>483.2</v>
      </c>
      <c r="B163" s="99">
        <v>37</v>
      </c>
      <c r="C163" s="99" t="s">
        <v>138</v>
      </c>
      <c r="D163" s="99">
        <v>58546</v>
      </c>
      <c r="E163" s="99" t="s">
        <v>61</v>
      </c>
      <c r="F163" s="99">
        <v>1.99</v>
      </c>
      <c r="G163" s="99" t="s">
        <v>287</v>
      </c>
      <c r="H163" s="99" t="s">
        <v>60</v>
      </c>
      <c r="I163" s="99" t="s">
        <v>59</v>
      </c>
      <c r="J163" s="99" t="s">
        <v>72</v>
      </c>
      <c r="K163" s="99">
        <v>39044</v>
      </c>
      <c r="L163" s="99">
        <v>65510</v>
      </c>
      <c r="M163" s="99">
        <v>0.59600061059380205</v>
      </c>
    </row>
    <row r="164" spans="1:13" x14ac:dyDescent="0.35">
      <c r="A164" s="99">
        <v>486.2</v>
      </c>
      <c r="B164" s="99">
        <v>37</v>
      </c>
      <c r="C164" s="99" t="s">
        <v>138</v>
      </c>
      <c r="D164" s="99">
        <v>59677</v>
      </c>
      <c r="E164" s="99" t="s">
        <v>61</v>
      </c>
      <c r="F164" s="99">
        <v>1.99</v>
      </c>
      <c r="G164" s="99" t="s">
        <v>287</v>
      </c>
      <c r="H164" s="99" t="s">
        <v>60</v>
      </c>
      <c r="I164" s="99" t="s">
        <v>59</v>
      </c>
      <c r="J164" s="99" t="s">
        <v>72</v>
      </c>
      <c r="K164" s="99">
        <v>39044</v>
      </c>
      <c r="L164" s="99">
        <v>65510</v>
      </c>
      <c r="M164" s="99">
        <v>0.59600061059380205</v>
      </c>
    </row>
    <row r="165" spans="1:13" x14ac:dyDescent="0.35">
      <c r="A165" s="99">
        <v>489.2</v>
      </c>
      <c r="B165" s="99">
        <v>37</v>
      </c>
      <c r="C165" s="99" t="s">
        <v>138</v>
      </c>
      <c r="D165" s="99">
        <v>60029</v>
      </c>
      <c r="E165" s="99" t="s">
        <v>61</v>
      </c>
      <c r="F165" s="99">
        <v>1.99</v>
      </c>
      <c r="G165" s="99" t="s">
        <v>287</v>
      </c>
      <c r="H165" s="99" t="s">
        <v>60</v>
      </c>
      <c r="I165" s="99" t="s">
        <v>59</v>
      </c>
      <c r="J165" s="99" t="s">
        <v>72</v>
      </c>
      <c r="K165" s="99">
        <v>39044</v>
      </c>
      <c r="L165" s="99">
        <v>65510</v>
      </c>
      <c r="M165" s="99">
        <v>0.59600061059380205</v>
      </c>
    </row>
    <row r="166" spans="1:13" x14ac:dyDescent="0.35">
      <c r="A166" s="99">
        <v>492.2</v>
      </c>
      <c r="B166" s="99">
        <v>37</v>
      </c>
      <c r="C166" s="99" t="s">
        <v>138</v>
      </c>
      <c r="D166" s="99">
        <v>61210</v>
      </c>
      <c r="E166" s="99" t="s">
        <v>61</v>
      </c>
      <c r="F166" s="99">
        <v>1.99</v>
      </c>
      <c r="G166" s="99" t="s">
        <v>287</v>
      </c>
      <c r="H166" s="99" t="s">
        <v>60</v>
      </c>
      <c r="I166" s="99" t="s">
        <v>59</v>
      </c>
      <c r="J166" s="99" t="s">
        <v>72</v>
      </c>
      <c r="K166" s="99">
        <v>39044</v>
      </c>
      <c r="L166" s="99">
        <v>65510</v>
      </c>
      <c r="M166" s="99">
        <v>0.59600061059380205</v>
      </c>
    </row>
    <row r="167" spans="1:13" x14ac:dyDescent="0.35">
      <c r="A167" s="99">
        <v>495.2</v>
      </c>
      <c r="B167" s="99">
        <v>37</v>
      </c>
      <c r="C167" s="99" t="s">
        <v>138</v>
      </c>
      <c r="D167" s="99">
        <v>58135</v>
      </c>
      <c r="E167" s="99" t="s">
        <v>61</v>
      </c>
      <c r="F167" s="99">
        <v>1.99</v>
      </c>
      <c r="G167" s="99" t="s">
        <v>287</v>
      </c>
      <c r="H167" s="99" t="s">
        <v>60</v>
      </c>
      <c r="I167" s="99" t="s">
        <v>59</v>
      </c>
      <c r="J167" s="99" t="s">
        <v>72</v>
      </c>
      <c r="K167" s="99">
        <v>39044</v>
      </c>
      <c r="L167" s="99">
        <v>65510</v>
      </c>
      <c r="M167" s="99">
        <v>0.59600061059380205</v>
      </c>
    </row>
    <row r="168" spans="1:13" x14ac:dyDescent="0.35">
      <c r="A168" s="99">
        <v>498.2</v>
      </c>
      <c r="B168" s="99">
        <v>37</v>
      </c>
      <c r="C168" s="99" t="s">
        <v>138</v>
      </c>
      <c r="D168" s="99">
        <v>60204</v>
      </c>
      <c r="E168" s="99" t="s">
        <v>61</v>
      </c>
      <c r="F168" s="99">
        <v>1.99</v>
      </c>
      <c r="G168" s="99" t="s">
        <v>287</v>
      </c>
      <c r="H168" s="99" t="s">
        <v>60</v>
      </c>
      <c r="I168" s="99" t="s">
        <v>59</v>
      </c>
      <c r="J168" s="99" t="s">
        <v>72</v>
      </c>
      <c r="K168" s="99">
        <v>39044</v>
      </c>
      <c r="L168" s="99">
        <v>65510</v>
      </c>
      <c r="M168" s="99">
        <v>0.59600061059380205</v>
      </c>
    </row>
    <row r="169" spans="1:13" x14ac:dyDescent="0.35">
      <c r="A169" s="99">
        <v>501.2</v>
      </c>
      <c r="B169" s="99">
        <v>37</v>
      </c>
      <c r="C169" s="99" t="s">
        <v>138</v>
      </c>
      <c r="D169" s="99">
        <v>57619</v>
      </c>
      <c r="E169" s="99" t="s">
        <v>61</v>
      </c>
      <c r="F169" s="99">
        <v>1.99</v>
      </c>
      <c r="G169" s="99" t="s">
        <v>287</v>
      </c>
      <c r="H169" s="99" t="s">
        <v>60</v>
      </c>
      <c r="I169" s="99" t="s">
        <v>59</v>
      </c>
      <c r="J169" s="99" t="s">
        <v>72</v>
      </c>
      <c r="K169" s="99">
        <v>39044</v>
      </c>
      <c r="L169" s="99">
        <v>65510</v>
      </c>
      <c r="M169" s="99">
        <v>0.59600061059380205</v>
      </c>
    </row>
    <row r="170" spans="1:13" x14ac:dyDescent="0.35">
      <c r="A170" s="99">
        <v>504.2</v>
      </c>
      <c r="B170" s="99">
        <v>37</v>
      </c>
      <c r="C170" s="99" t="s">
        <v>138</v>
      </c>
      <c r="D170" s="99">
        <v>60558</v>
      </c>
      <c r="E170" s="99" t="s">
        <v>61</v>
      </c>
      <c r="F170" s="99">
        <v>1.99</v>
      </c>
      <c r="G170" s="99" t="s">
        <v>287</v>
      </c>
      <c r="H170" s="99" t="s">
        <v>60</v>
      </c>
      <c r="I170" s="99" t="s">
        <v>59</v>
      </c>
      <c r="J170" s="99" t="s">
        <v>72</v>
      </c>
      <c r="K170" s="99">
        <v>39044</v>
      </c>
      <c r="L170" s="99">
        <v>65510</v>
      </c>
      <c r="M170" s="99">
        <v>0.59600061059380205</v>
      </c>
    </row>
    <row r="171" spans="1:13" x14ac:dyDescent="0.35">
      <c r="A171" s="99">
        <v>507.2</v>
      </c>
      <c r="B171" s="99">
        <v>37</v>
      </c>
      <c r="C171" s="99" t="s">
        <v>138</v>
      </c>
      <c r="D171" s="99">
        <v>59638</v>
      </c>
      <c r="E171" s="99" t="s">
        <v>61</v>
      </c>
      <c r="F171" s="99">
        <v>1.99</v>
      </c>
      <c r="G171" s="99" t="s">
        <v>287</v>
      </c>
      <c r="H171" s="99" t="s">
        <v>60</v>
      </c>
      <c r="I171" s="99" t="s">
        <v>59</v>
      </c>
      <c r="J171" s="99" t="s">
        <v>72</v>
      </c>
      <c r="K171" s="99">
        <v>39044</v>
      </c>
      <c r="L171" s="99">
        <v>65510</v>
      </c>
      <c r="M171" s="99">
        <v>0.59600061059380205</v>
      </c>
    </row>
    <row r="172" spans="1:13" x14ac:dyDescent="0.35">
      <c r="A172" s="99">
        <v>510.2</v>
      </c>
      <c r="B172" s="99">
        <v>37</v>
      </c>
      <c r="C172" s="99" t="s">
        <v>138</v>
      </c>
      <c r="D172" s="99">
        <v>56761</v>
      </c>
      <c r="E172" s="99" t="s">
        <v>61</v>
      </c>
      <c r="F172" s="99">
        <v>1.99</v>
      </c>
      <c r="G172" s="99" t="s">
        <v>287</v>
      </c>
      <c r="H172" s="99" t="s">
        <v>60</v>
      </c>
      <c r="I172" s="99" t="s">
        <v>59</v>
      </c>
      <c r="J172" s="99" t="s">
        <v>72</v>
      </c>
      <c r="K172" s="99">
        <v>39044</v>
      </c>
      <c r="L172" s="99">
        <v>65510</v>
      </c>
      <c r="M172" s="99">
        <v>0.59600061059380205</v>
      </c>
    </row>
    <row r="173" spans="1:13" x14ac:dyDescent="0.35">
      <c r="A173" s="99">
        <v>513.20000000000005</v>
      </c>
      <c r="B173" s="99">
        <v>37</v>
      </c>
      <c r="C173" s="99" t="s">
        <v>138</v>
      </c>
      <c r="D173" s="99">
        <v>60367</v>
      </c>
      <c r="E173" s="99" t="s">
        <v>61</v>
      </c>
      <c r="F173" s="99">
        <v>1.99</v>
      </c>
      <c r="G173" s="99" t="s">
        <v>287</v>
      </c>
      <c r="H173" s="99" t="s">
        <v>60</v>
      </c>
      <c r="I173" s="99" t="s">
        <v>59</v>
      </c>
      <c r="J173" s="99" t="s">
        <v>72</v>
      </c>
      <c r="K173" s="99">
        <v>39044</v>
      </c>
      <c r="L173" s="99">
        <v>65510</v>
      </c>
      <c r="M173" s="99">
        <v>0.59600061059380205</v>
      </c>
    </row>
    <row r="174" spans="1:13" x14ac:dyDescent="0.35">
      <c r="A174" s="99">
        <v>516.20000000000005</v>
      </c>
      <c r="B174" s="99">
        <v>37</v>
      </c>
      <c r="C174" s="99" t="s">
        <v>138</v>
      </c>
      <c r="D174" s="99">
        <v>61561</v>
      </c>
      <c r="E174" s="99" t="s">
        <v>61</v>
      </c>
      <c r="F174" s="99">
        <v>1.99</v>
      </c>
      <c r="G174" s="99" t="s">
        <v>287</v>
      </c>
      <c r="H174" s="99" t="s">
        <v>60</v>
      </c>
      <c r="I174" s="99" t="s">
        <v>59</v>
      </c>
      <c r="J174" s="99" t="s">
        <v>72</v>
      </c>
      <c r="K174" s="99">
        <v>39044</v>
      </c>
      <c r="L174" s="99">
        <v>65510</v>
      </c>
      <c r="M174" s="99">
        <v>0.59600061059380205</v>
      </c>
    </row>
    <row r="175" spans="1:13" x14ac:dyDescent="0.35">
      <c r="A175" s="99">
        <v>519.20000000000005</v>
      </c>
      <c r="B175" s="99">
        <v>37</v>
      </c>
      <c r="C175" s="99" t="s">
        <v>138</v>
      </c>
      <c r="D175" s="99">
        <v>61712</v>
      </c>
      <c r="E175" s="99" t="s">
        <v>61</v>
      </c>
      <c r="F175" s="99">
        <v>1.99</v>
      </c>
      <c r="G175" s="99" t="s">
        <v>287</v>
      </c>
      <c r="H175" s="99" t="s">
        <v>60</v>
      </c>
      <c r="I175" s="99" t="s">
        <v>59</v>
      </c>
      <c r="J175" s="99" t="s">
        <v>72</v>
      </c>
      <c r="K175" s="99">
        <v>39044</v>
      </c>
      <c r="L175" s="99">
        <v>65510</v>
      </c>
      <c r="M175" s="99">
        <v>0.59600061059380205</v>
      </c>
    </row>
    <row r="176" spans="1:13" x14ac:dyDescent="0.35">
      <c r="A176" s="99">
        <v>522.20000000000005</v>
      </c>
      <c r="B176" s="99">
        <v>37</v>
      </c>
      <c r="C176" s="99" t="s">
        <v>138</v>
      </c>
      <c r="D176" s="99">
        <v>61647</v>
      </c>
      <c r="E176" s="99" t="s">
        <v>61</v>
      </c>
      <c r="F176" s="99">
        <v>1.99</v>
      </c>
      <c r="G176" s="99" t="s">
        <v>287</v>
      </c>
      <c r="H176" s="99" t="s">
        <v>60</v>
      </c>
      <c r="I176" s="99" t="s">
        <v>59</v>
      </c>
      <c r="J176" s="99" t="s">
        <v>72</v>
      </c>
      <c r="K176" s="99">
        <v>39044</v>
      </c>
      <c r="L176" s="99">
        <v>65510</v>
      </c>
      <c r="M176" s="99">
        <v>0.59600061059380205</v>
      </c>
    </row>
    <row r="177" spans="1:13" x14ac:dyDescent="0.35">
      <c r="A177" s="99">
        <v>525.20000000000005</v>
      </c>
      <c r="B177" s="99">
        <v>37</v>
      </c>
      <c r="C177" s="99" t="s">
        <v>138</v>
      </c>
      <c r="D177" s="99">
        <v>62800</v>
      </c>
      <c r="E177" s="99" t="s">
        <v>61</v>
      </c>
      <c r="F177" s="99">
        <v>1.99</v>
      </c>
      <c r="G177" s="99" t="s">
        <v>287</v>
      </c>
      <c r="H177" s="99" t="s">
        <v>60</v>
      </c>
      <c r="I177" s="99" t="s">
        <v>59</v>
      </c>
      <c r="J177" s="99" t="s">
        <v>72</v>
      </c>
      <c r="K177" s="99">
        <v>39044</v>
      </c>
      <c r="L177" s="99">
        <v>65510</v>
      </c>
      <c r="M177" s="99">
        <v>0.59600061059380205</v>
      </c>
    </row>
    <row r="178" spans="1:13" x14ac:dyDescent="0.35">
      <c r="A178" s="99">
        <v>528.20000000000005</v>
      </c>
      <c r="B178" s="99">
        <v>37</v>
      </c>
      <c r="C178" s="99" t="s">
        <v>138</v>
      </c>
      <c r="D178" s="99">
        <v>60656</v>
      </c>
      <c r="E178" s="99" t="s">
        <v>61</v>
      </c>
      <c r="F178" s="99">
        <v>1.99</v>
      </c>
      <c r="G178" s="99" t="s">
        <v>287</v>
      </c>
      <c r="H178" s="99" t="s">
        <v>60</v>
      </c>
      <c r="I178" s="99" t="s">
        <v>59</v>
      </c>
      <c r="J178" s="99" t="s">
        <v>72</v>
      </c>
      <c r="K178" s="99">
        <v>39044</v>
      </c>
      <c r="L178" s="99">
        <v>65510</v>
      </c>
      <c r="M178" s="99">
        <v>0.59600061059380205</v>
      </c>
    </row>
    <row r="179" spans="1:13" x14ac:dyDescent="0.35">
      <c r="A179" s="99">
        <v>531.20000000000005</v>
      </c>
      <c r="B179" s="99">
        <v>37</v>
      </c>
      <c r="C179" s="99" t="s">
        <v>138</v>
      </c>
      <c r="D179" s="99">
        <v>61208</v>
      </c>
      <c r="E179" s="99" t="s">
        <v>61</v>
      </c>
      <c r="F179" s="99">
        <v>1.99</v>
      </c>
      <c r="G179" s="99" t="s">
        <v>287</v>
      </c>
      <c r="H179" s="99" t="s">
        <v>60</v>
      </c>
      <c r="I179" s="99" t="s">
        <v>59</v>
      </c>
      <c r="J179" s="99" t="s">
        <v>72</v>
      </c>
      <c r="K179" s="99">
        <v>39044</v>
      </c>
      <c r="L179" s="99">
        <v>65510</v>
      </c>
      <c r="M179" s="99">
        <v>0.59600061059380205</v>
      </c>
    </row>
    <row r="180" spans="1:13" x14ac:dyDescent="0.35">
      <c r="A180" s="99">
        <v>534.20000000000005</v>
      </c>
      <c r="B180" s="99">
        <v>37</v>
      </c>
      <c r="C180" s="99" t="s">
        <v>138</v>
      </c>
      <c r="D180" s="99">
        <v>61262</v>
      </c>
      <c r="E180" s="99" t="s">
        <v>61</v>
      </c>
      <c r="F180" s="99">
        <v>1.99</v>
      </c>
      <c r="G180" s="99" t="s">
        <v>287</v>
      </c>
      <c r="H180" s="99" t="s">
        <v>60</v>
      </c>
      <c r="I180" s="99" t="s">
        <v>59</v>
      </c>
      <c r="J180" s="99" t="s">
        <v>72</v>
      </c>
      <c r="K180" s="99">
        <v>39044</v>
      </c>
      <c r="L180" s="99">
        <v>65510</v>
      </c>
      <c r="M180" s="99">
        <v>0.59600061059380205</v>
      </c>
    </row>
    <row r="181" spans="1:13" x14ac:dyDescent="0.35">
      <c r="A181" s="99">
        <v>537.20000000000005</v>
      </c>
      <c r="B181" s="99">
        <v>37</v>
      </c>
      <c r="C181" s="99" t="s">
        <v>138</v>
      </c>
      <c r="D181" s="99">
        <v>61951</v>
      </c>
      <c r="E181" s="99" t="s">
        <v>61</v>
      </c>
      <c r="F181" s="99">
        <v>1.99</v>
      </c>
      <c r="G181" s="99" t="s">
        <v>287</v>
      </c>
      <c r="H181" s="99" t="s">
        <v>60</v>
      </c>
      <c r="I181" s="99" t="s">
        <v>59</v>
      </c>
      <c r="J181" s="99" t="s">
        <v>72</v>
      </c>
      <c r="K181" s="99">
        <v>39044</v>
      </c>
      <c r="L181" s="99">
        <v>65510</v>
      </c>
      <c r="M181" s="99">
        <v>0.59600061059380205</v>
      </c>
    </row>
    <row r="182" spans="1:13" x14ac:dyDescent="0.35">
      <c r="A182" s="99">
        <v>540.20000000000005</v>
      </c>
      <c r="B182" s="99">
        <v>37</v>
      </c>
      <c r="C182" s="99" t="s">
        <v>138</v>
      </c>
      <c r="D182" s="99">
        <v>60126</v>
      </c>
      <c r="E182" s="99" t="s">
        <v>61</v>
      </c>
      <c r="F182" s="99">
        <v>1.99</v>
      </c>
      <c r="G182" s="99" t="s">
        <v>287</v>
      </c>
      <c r="H182" s="99" t="s">
        <v>60</v>
      </c>
      <c r="I182" s="99" t="s">
        <v>59</v>
      </c>
      <c r="J182" s="99" t="s">
        <v>72</v>
      </c>
      <c r="K182" s="99">
        <v>39044</v>
      </c>
      <c r="L182" s="99">
        <v>65510</v>
      </c>
      <c r="M182" s="99">
        <v>0.59600061059380205</v>
      </c>
    </row>
    <row r="183" spans="1:13" x14ac:dyDescent="0.35">
      <c r="A183" s="99">
        <v>543.20000000000005</v>
      </c>
      <c r="B183" s="99">
        <v>37</v>
      </c>
      <c r="C183" s="99" t="s">
        <v>138</v>
      </c>
      <c r="D183" s="99">
        <v>60722</v>
      </c>
      <c r="E183" s="99" t="s">
        <v>61</v>
      </c>
      <c r="F183" s="99">
        <v>1.99</v>
      </c>
      <c r="G183" s="99" t="s">
        <v>287</v>
      </c>
      <c r="H183" s="99" t="s">
        <v>60</v>
      </c>
      <c r="I183" s="99" t="s">
        <v>59</v>
      </c>
      <c r="J183" s="99" t="s">
        <v>72</v>
      </c>
      <c r="K183" s="99">
        <v>39044</v>
      </c>
      <c r="L183" s="99">
        <v>65510</v>
      </c>
      <c r="M183" s="99">
        <v>0.59600061059380205</v>
      </c>
    </row>
    <row r="184" spans="1:13" x14ac:dyDescent="0.35">
      <c r="A184" s="99">
        <v>546.20000000000005</v>
      </c>
      <c r="B184" s="99">
        <v>37</v>
      </c>
      <c r="C184" s="99" t="s">
        <v>138</v>
      </c>
      <c r="D184" s="99">
        <v>59382</v>
      </c>
      <c r="E184" s="99" t="s">
        <v>61</v>
      </c>
      <c r="F184" s="99">
        <v>1.99</v>
      </c>
      <c r="G184" s="99" t="s">
        <v>287</v>
      </c>
      <c r="H184" s="99" t="s">
        <v>60</v>
      </c>
      <c r="I184" s="99" t="s">
        <v>59</v>
      </c>
      <c r="J184" s="99" t="s">
        <v>72</v>
      </c>
      <c r="K184" s="99">
        <v>39044</v>
      </c>
      <c r="L184" s="99">
        <v>65510</v>
      </c>
      <c r="M184" s="99">
        <v>0.59600061059380205</v>
      </c>
    </row>
    <row r="185" spans="1:13" x14ac:dyDescent="0.35">
      <c r="A185" s="99">
        <v>549.20000000000005</v>
      </c>
      <c r="B185" s="99">
        <v>37</v>
      </c>
      <c r="C185" s="99" t="s">
        <v>138</v>
      </c>
      <c r="D185" s="99">
        <v>62560</v>
      </c>
      <c r="E185" s="99" t="s">
        <v>61</v>
      </c>
      <c r="F185" s="99">
        <v>1.99</v>
      </c>
      <c r="G185" s="99" t="s">
        <v>287</v>
      </c>
      <c r="H185" s="99" t="s">
        <v>60</v>
      </c>
      <c r="I185" s="99" t="s">
        <v>59</v>
      </c>
      <c r="J185" s="99" t="s">
        <v>72</v>
      </c>
      <c r="K185" s="99">
        <v>39044</v>
      </c>
      <c r="L185" s="99">
        <v>65510</v>
      </c>
      <c r="M185" s="99">
        <v>0.59600061059380205</v>
      </c>
    </row>
    <row r="186" spans="1:13" x14ac:dyDescent="0.35">
      <c r="A186" s="99">
        <v>552.20000000000005</v>
      </c>
      <c r="B186" s="99">
        <v>37</v>
      </c>
      <c r="C186" s="99" t="s">
        <v>138</v>
      </c>
      <c r="D186" s="99">
        <v>61896</v>
      </c>
      <c r="E186" s="99" t="s">
        <v>61</v>
      </c>
      <c r="F186" s="99">
        <v>1.99</v>
      </c>
      <c r="G186" s="99" t="s">
        <v>287</v>
      </c>
      <c r="H186" s="99" t="s">
        <v>60</v>
      </c>
      <c r="I186" s="99" t="s">
        <v>59</v>
      </c>
      <c r="J186" s="99" t="s">
        <v>72</v>
      </c>
      <c r="K186" s="99">
        <v>39044</v>
      </c>
      <c r="L186" s="99">
        <v>65510</v>
      </c>
      <c r="M186" s="99">
        <v>0.59600061059380205</v>
      </c>
    </row>
    <row r="187" spans="1:13" x14ac:dyDescent="0.35">
      <c r="A187" s="99">
        <v>555.20000000000005</v>
      </c>
      <c r="B187" s="99">
        <v>37</v>
      </c>
      <c r="C187" s="99" t="s">
        <v>138</v>
      </c>
      <c r="D187" s="99">
        <v>60618</v>
      </c>
      <c r="E187" s="99" t="s">
        <v>61</v>
      </c>
      <c r="F187" s="99">
        <v>1.99</v>
      </c>
      <c r="G187" s="99" t="s">
        <v>287</v>
      </c>
      <c r="H187" s="99" t="s">
        <v>60</v>
      </c>
      <c r="I187" s="99" t="s">
        <v>59</v>
      </c>
      <c r="J187" s="99" t="s">
        <v>72</v>
      </c>
      <c r="K187" s="99">
        <v>39044</v>
      </c>
      <c r="L187" s="99">
        <v>65510</v>
      </c>
      <c r="M187" s="99">
        <v>0.59600061059380205</v>
      </c>
    </row>
    <row r="188" spans="1:13" x14ac:dyDescent="0.35">
      <c r="A188" s="99">
        <v>558.20000000000005</v>
      </c>
      <c r="B188" s="99">
        <v>37</v>
      </c>
      <c r="C188" s="99" t="s">
        <v>138</v>
      </c>
      <c r="D188" s="99">
        <v>61463</v>
      </c>
      <c r="E188" s="99" t="s">
        <v>61</v>
      </c>
      <c r="F188" s="99">
        <v>1.99</v>
      </c>
      <c r="G188" s="99" t="s">
        <v>287</v>
      </c>
      <c r="H188" s="99" t="s">
        <v>60</v>
      </c>
      <c r="I188" s="99" t="s">
        <v>59</v>
      </c>
      <c r="J188" s="99" t="s">
        <v>72</v>
      </c>
      <c r="K188" s="99">
        <v>39044</v>
      </c>
      <c r="L188" s="99">
        <v>65510</v>
      </c>
      <c r="M188" s="99">
        <v>0.59600061059380205</v>
      </c>
    </row>
    <row r="189" spans="1:13" x14ac:dyDescent="0.35">
      <c r="A189" s="99">
        <v>561.20000000000005</v>
      </c>
      <c r="B189" s="99">
        <v>37</v>
      </c>
      <c r="C189" s="99" t="s">
        <v>138</v>
      </c>
      <c r="D189" s="99">
        <v>61722</v>
      </c>
      <c r="E189" s="99" t="s">
        <v>61</v>
      </c>
      <c r="F189" s="99">
        <v>1.99</v>
      </c>
      <c r="G189" s="99" t="s">
        <v>287</v>
      </c>
      <c r="H189" s="99" t="s">
        <v>60</v>
      </c>
      <c r="I189" s="99" t="s">
        <v>59</v>
      </c>
      <c r="J189" s="99" t="s">
        <v>72</v>
      </c>
      <c r="K189" s="99">
        <v>39044</v>
      </c>
      <c r="L189" s="99">
        <v>65510</v>
      </c>
      <c r="M189" s="99">
        <v>0.59600061059380205</v>
      </c>
    </row>
    <row r="190" spans="1:13" x14ac:dyDescent="0.35">
      <c r="A190" s="99">
        <v>564.20000000000005</v>
      </c>
      <c r="B190" s="99">
        <v>37</v>
      </c>
      <c r="C190" s="99" t="s">
        <v>138</v>
      </c>
      <c r="D190" s="99">
        <v>61467</v>
      </c>
      <c r="E190" s="99" t="s">
        <v>61</v>
      </c>
      <c r="F190" s="99">
        <v>1.99</v>
      </c>
      <c r="G190" s="99" t="s">
        <v>287</v>
      </c>
      <c r="H190" s="99" t="s">
        <v>60</v>
      </c>
      <c r="I190" s="99" t="s">
        <v>59</v>
      </c>
      <c r="J190" s="99" t="s">
        <v>72</v>
      </c>
      <c r="K190" s="99">
        <v>39044</v>
      </c>
      <c r="L190" s="99">
        <v>65510</v>
      </c>
      <c r="M190" s="99">
        <v>0.59600061059380205</v>
      </c>
    </row>
    <row r="191" spans="1:13" x14ac:dyDescent="0.35">
      <c r="A191" s="99">
        <v>567.20000000000005</v>
      </c>
      <c r="B191" s="99">
        <v>37</v>
      </c>
      <c r="C191" s="99" t="s">
        <v>138</v>
      </c>
      <c r="D191" s="99">
        <v>60873</v>
      </c>
      <c r="E191" s="99" t="s">
        <v>61</v>
      </c>
      <c r="F191" s="99">
        <v>1.99</v>
      </c>
      <c r="G191" s="99" t="s">
        <v>287</v>
      </c>
      <c r="H191" s="99" t="s">
        <v>60</v>
      </c>
      <c r="I191" s="99" t="s">
        <v>59</v>
      </c>
      <c r="J191" s="99" t="s">
        <v>72</v>
      </c>
      <c r="K191" s="99">
        <v>39044</v>
      </c>
      <c r="L191" s="99">
        <v>65510</v>
      </c>
      <c r="M191" s="99">
        <v>0.59600061059380205</v>
      </c>
    </row>
    <row r="192" spans="1:13" x14ac:dyDescent="0.35">
      <c r="A192" s="99">
        <v>570.20000000000005</v>
      </c>
      <c r="B192" s="99">
        <v>37</v>
      </c>
      <c r="C192" s="99" t="s">
        <v>138</v>
      </c>
      <c r="D192" s="99">
        <v>60996</v>
      </c>
      <c r="E192" s="99" t="s">
        <v>61</v>
      </c>
      <c r="F192" s="99">
        <v>1.99</v>
      </c>
      <c r="G192" s="99" t="s">
        <v>287</v>
      </c>
      <c r="H192" s="99" t="s">
        <v>60</v>
      </c>
      <c r="I192" s="99" t="s">
        <v>59</v>
      </c>
      <c r="J192" s="99" t="s">
        <v>72</v>
      </c>
      <c r="K192" s="99">
        <v>39044</v>
      </c>
      <c r="L192" s="99">
        <v>65510</v>
      </c>
      <c r="M192" s="99">
        <v>0.59600061059380205</v>
      </c>
    </row>
    <row r="193" spans="1:13" x14ac:dyDescent="0.35">
      <c r="A193" s="99">
        <v>573.20000000000005</v>
      </c>
      <c r="B193" s="99">
        <v>37</v>
      </c>
      <c r="C193" s="99" t="s">
        <v>138</v>
      </c>
      <c r="D193" s="99">
        <v>59439</v>
      </c>
      <c r="E193" s="99" t="s">
        <v>61</v>
      </c>
      <c r="F193" s="99">
        <v>1.99</v>
      </c>
      <c r="G193" s="99" t="s">
        <v>287</v>
      </c>
      <c r="H193" s="99" t="s">
        <v>60</v>
      </c>
      <c r="I193" s="99" t="s">
        <v>59</v>
      </c>
      <c r="J193" s="99" t="s">
        <v>72</v>
      </c>
      <c r="K193" s="99">
        <v>39044</v>
      </c>
      <c r="L193" s="99">
        <v>65510</v>
      </c>
      <c r="M193" s="99">
        <v>0.59600061059380205</v>
      </c>
    </row>
    <row r="194" spans="1:13" x14ac:dyDescent="0.35">
      <c r="A194" s="99">
        <v>576.20000000000005</v>
      </c>
      <c r="B194" s="99">
        <v>37</v>
      </c>
      <c r="C194" s="99" t="s">
        <v>138</v>
      </c>
      <c r="D194" s="99">
        <v>61523</v>
      </c>
      <c r="E194" s="99" t="s">
        <v>61</v>
      </c>
      <c r="F194" s="99">
        <v>1.99</v>
      </c>
      <c r="G194" s="99" t="s">
        <v>287</v>
      </c>
      <c r="H194" s="99" t="s">
        <v>60</v>
      </c>
      <c r="I194" s="99" t="s">
        <v>59</v>
      </c>
      <c r="J194" s="99" t="s">
        <v>72</v>
      </c>
      <c r="K194" s="99">
        <v>39044</v>
      </c>
      <c r="L194" s="99">
        <v>65510</v>
      </c>
      <c r="M194" s="99">
        <v>0.59600061059380205</v>
      </c>
    </row>
    <row r="195" spans="1:13" x14ac:dyDescent="0.35">
      <c r="A195" s="99">
        <v>579.20000000000005</v>
      </c>
      <c r="B195" s="99">
        <v>37</v>
      </c>
      <c r="C195" s="99" t="s">
        <v>138</v>
      </c>
      <c r="D195" s="99">
        <v>62967</v>
      </c>
      <c r="E195" s="99" t="s">
        <v>61</v>
      </c>
      <c r="F195" s="99">
        <v>1.99</v>
      </c>
      <c r="G195" s="99" t="s">
        <v>287</v>
      </c>
      <c r="H195" s="99" t="s">
        <v>60</v>
      </c>
      <c r="I195" s="99" t="s">
        <v>59</v>
      </c>
      <c r="J195" s="99" t="s">
        <v>72</v>
      </c>
      <c r="K195" s="99">
        <v>39044</v>
      </c>
      <c r="L195" s="99">
        <v>65510</v>
      </c>
      <c r="M195" s="99">
        <v>0.59600061059380205</v>
      </c>
    </row>
    <row r="196" spans="1:13" x14ac:dyDescent="0.35">
      <c r="A196" s="99">
        <v>582.20000000000005</v>
      </c>
      <c r="B196" s="99">
        <v>36.9</v>
      </c>
      <c r="C196" s="99" t="s">
        <v>138</v>
      </c>
      <c r="D196" s="99">
        <v>61780</v>
      </c>
      <c r="E196" s="99" t="s">
        <v>61</v>
      </c>
      <c r="F196" s="99">
        <v>1.99</v>
      </c>
      <c r="G196" s="99" t="s">
        <v>287</v>
      </c>
      <c r="H196" s="99" t="s">
        <v>60</v>
      </c>
      <c r="I196" s="99" t="s">
        <v>59</v>
      </c>
      <c r="J196" s="99" t="s">
        <v>72</v>
      </c>
      <c r="K196" s="99">
        <v>39044</v>
      </c>
      <c r="L196" s="99">
        <v>65510</v>
      </c>
      <c r="M196" s="99">
        <v>0.59600061059380205</v>
      </c>
    </row>
    <row r="197" spans="1:13" x14ac:dyDescent="0.35">
      <c r="A197" s="99">
        <v>585.20000000000005</v>
      </c>
      <c r="B197" s="99">
        <v>37.1</v>
      </c>
      <c r="C197" s="99" t="s">
        <v>138</v>
      </c>
      <c r="D197" s="99">
        <v>62606</v>
      </c>
      <c r="E197" s="99" t="s">
        <v>61</v>
      </c>
      <c r="F197" s="99">
        <v>1.99</v>
      </c>
      <c r="G197" s="99" t="s">
        <v>287</v>
      </c>
      <c r="H197" s="99" t="s">
        <v>60</v>
      </c>
      <c r="I197" s="99" t="s">
        <v>59</v>
      </c>
      <c r="J197" s="99" t="s">
        <v>72</v>
      </c>
      <c r="K197" s="99">
        <v>39044</v>
      </c>
      <c r="L197" s="99">
        <v>65510</v>
      </c>
      <c r="M197" s="99">
        <v>0.59600061059380205</v>
      </c>
    </row>
    <row r="198" spans="1:13" x14ac:dyDescent="0.35">
      <c r="A198" s="99">
        <v>588.20000000000005</v>
      </c>
      <c r="B198" s="99">
        <v>37</v>
      </c>
      <c r="C198" s="99" t="s">
        <v>138</v>
      </c>
      <c r="D198" s="99">
        <v>61692</v>
      </c>
      <c r="E198" s="99" t="s">
        <v>61</v>
      </c>
      <c r="F198" s="99">
        <v>1.99</v>
      </c>
      <c r="G198" s="99" t="s">
        <v>287</v>
      </c>
      <c r="H198" s="99" t="s">
        <v>60</v>
      </c>
      <c r="I198" s="99" t="s">
        <v>59</v>
      </c>
      <c r="J198" s="99" t="s">
        <v>72</v>
      </c>
      <c r="K198" s="99">
        <v>39044</v>
      </c>
      <c r="L198" s="99">
        <v>65510</v>
      </c>
      <c r="M198" s="99">
        <v>0.59600061059380205</v>
      </c>
    </row>
    <row r="199" spans="1:13" x14ac:dyDescent="0.35">
      <c r="A199" s="99">
        <v>591.20000000000005</v>
      </c>
      <c r="B199" s="99">
        <v>36.9</v>
      </c>
      <c r="C199" s="99" t="s">
        <v>138</v>
      </c>
      <c r="D199" s="99">
        <v>63958</v>
      </c>
      <c r="E199" s="99" t="s">
        <v>61</v>
      </c>
      <c r="F199" s="99">
        <v>1.99</v>
      </c>
      <c r="G199" s="99" t="s">
        <v>287</v>
      </c>
      <c r="H199" s="99" t="s">
        <v>60</v>
      </c>
      <c r="I199" s="99" t="s">
        <v>59</v>
      </c>
      <c r="J199" s="99" t="s">
        <v>72</v>
      </c>
      <c r="K199" s="99">
        <v>39044</v>
      </c>
      <c r="L199" s="99">
        <v>65510</v>
      </c>
      <c r="M199" s="99">
        <v>0.59600061059380205</v>
      </c>
    </row>
    <row r="200" spans="1:13" x14ac:dyDescent="0.35">
      <c r="A200" s="99">
        <v>594.20000000000005</v>
      </c>
      <c r="B200" s="99">
        <v>37</v>
      </c>
      <c r="C200" s="99" t="s">
        <v>138</v>
      </c>
      <c r="D200" s="99">
        <v>63313</v>
      </c>
      <c r="E200" s="99" t="s">
        <v>61</v>
      </c>
      <c r="F200" s="99">
        <v>1.99</v>
      </c>
      <c r="G200" s="99" t="s">
        <v>287</v>
      </c>
      <c r="H200" s="99" t="s">
        <v>60</v>
      </c>
      <c r="I200" s="99" t="s">
        <v>59</v>
      </c>
      <c r="J200" s="99" t="s">
        <v>72</v>
      </c>
      <c r="K200" s="99">
        <v>39044</v>
      </c>
      <c r="L200" s="99">
        <v>65510</v>
      </c>
      <c r="M200" s="99">
        <v>0.59600061059380205</v>
      </c>
    </row>
    <row r="201" spans="1:13" x14ac:dyDescent="0.35">
      <c r="A201" s="99">
        <v>597.20000000000005</v>
      </c>
      <c r="B201" s="99">
        <v>37</v>
      </c>
      <c r="C201" s="99" t="s">
        <v>138</v>
      </c>
      <c r="D201" s="99">
        <v>60073</v>
      </c>
      <c r="E201" s="99" t="s">
        <v>61</v>
      </c>
      <c r="F201" s="99">
        <v>1.99</v>
      </c>
      <c r="G201" s="99" t="s">
        <v>287</v>
      </c>
      <c r="H201" s="99" t="s">
        <v>60</v>
      </c>
      <c r="I201" s="99" t="s">
        <v>59</v>
      </c>
      <c r="J201" s="99" t="s">
        <v>72</v>
      </c>
      <c r="K201" s="99">
        <v>39044</v>
      </c>
      <c r="L201" s="99">
        <v>65510</v>
      </c>
      <c r="M201" s="99">
        <v>0.59600061059380205</v>
      </c>
    </row>
    <row r="202" spans="1:13" x14ac:dyDescent="0.35">
      <c r="A202" s="99">
        <v>600.20000000000005</v>
      </c>
      <c r="B202" s="99">
        <v>37</v>
      </c>
      <c r="C202" s="99" t="s">
        <v>138</v>
      </c>
      <c r="D202" s="99">
        <v>62201</v>
      </c>
      <c r="E202" s="99" t="s">
        <v>61</v>
      </c>
      <c r="F202" s="99">
        <v>1.99</v>
      </c>
      <c r="G202" s="99" t="s">
        <v>287</v>
      </c>
      <c r="H202" s="99" t="s">
        <v>60</v>
      </c>
      <c r="I202" s="99" t="s">
        <v>59</v>
      </c>
      <c r="J202" s="99" t="s">
        <v>72</v>
      </c>
      <c r="K202" s="99">
        <v>39044</v>
      </c>
      <c r="L202" s="99">
        <v>65510</v>
      </c>
      <c r="M202" s="99">
        <v>0.59600061059380205</v>
      </c>
    </row>
    <row r="203" spans="1:13" x14ac:dyDescent="0.35">
      <c r="A203" s="99">
        <v>603.20000000000005</v>
      </c>
      <c r="B203" s="99">
        <v>37</v>
      </c>
      <c r="C203" s="99" t="s">
        <v>138</v>
      </c>
      <c r="D203" s="99">
        <v>62929</v>
      </c>
      <c r="E203" s="99" t="s">
        <v>61</v>
      </c>
      <c r="F203" s="99">
        <v>1.99</v>
      </c>
      <c r="G203" s="99" t="s">
        <v>287</v>
      </c>
      <c r="H203" s="99" t="s">
        <v>60</v>
      </c>
      <c r="I203" s="99" t="s">
        <v>59</v>
      </c>
      <c r="J203" s="99" t="s">
        <v>72</v>
      </c>
      <c r="K203" s="99">
        <v>39044</v>
      </c>
      <c r="L203" s="99">
        <v>65510</v>
      </c>
      <c r="M203" s="99">
        <v>0.59600061059380205</v>
      </c>
    </row>
    <row r="204" spans="1:13" x14ac:dyDescent="0.35">
      <c r="A204" s="99">
        <v>606.20000000000005</v>
      </c>
      <c r="B204" s="99">
        <v>37</v>
      </c>
      <c r="C204" s="99" t="s">
        <v>138</v>
      </c>
      <c r="D204" s="99">
        <v>62953</v>
      </c>
      <c r="E204" s="99" t="s">
        <v>61</v>
      </c>
      <c r="F204" s="99">
        <v>1.99</v>
      </c>
      <c r="G204" s="99" t="s">
        <v>287</v>
      </c>
      <c r="H204" s="99" t="s">
        <v>60</v>
      </c>
      <c r="I204" s="99" t="s">
        <v>59</v>
      </c>
      <c r="J204" s="99" t="s">
        <v>72</v>
      </c>
      <c r="K204" s="99">
        <v>39044</v>
      </c>
      <c r="L204" s="99">
        <v>65510</v>
      </c>
      <c r="M204" s="99">
        <v>0.59600061059380205</v>
      </c>
    </row>
    <row r="205" spans="1:13" x14ac:dyDescent="0.35">
      <c r="A205" s="99">
        <v>609.20000000000005</v>
      </c>
      <c r="B205" s="99">
        <v>37</v>
      </c>
      <c r="C205" s="99" t="s">
        <v>138</v>
      </c>
      <c r="D205" s="99">
        <v>62219</v>
      </c>
      <c r="E205" s="99" t="s">
        <v>61</v>
      </c>
      <c r="F205" s="99">
        <v>1.99</v>
      </c>
      <c r="G205" s="99" t="s">
        <v>287</v>
      </c>
      <c r="H205" s="99" t="s">
        <v>60</v>
      </c>
      <c r="I205" s="99" t="s">
        <v>59</v>
      </c>
      <c r="J205" s="99" t="s">
        <v>72</v>
      </c>
      <c r="K205" s="99">
        <v>39044</v>
      </c>
      <c r="L205" s="99">
        <v>65510</v>
      </c>
      <c r="M205" s="99">
        <v>0.59600061059380205</v>
      </c>
    </row>
    <row r="206" spans="1:13" x14ac:dyDescent="0.35">
      <c r="A206" s="99">
        <v>612.20000000000005</v>
      </c>
      <c r="B206" s="99">
        <v>37</v>
      </c>
      <c r="C206" s="99" t="s">
        <v>138</v>
      </c>
      <c r="D206" s="99">
        <v>63930</v>
      </c>
      <c r="E206" s="99" t="s">
        <v>61</v>
      </c>
      <c r="F206" s="99">
        <v>1.99</v>
      </c>
      <c r="G206" s="99" t="s">
        <v>287</v>
      </c>
      <c r="H206" s="99" t="s">
        <v>60</v>
      </c>
      <c r="I206" s="99" t="s">
        <v>59</v>
      </c>
      <c r="J206" s="99" t="s">
        <v>72</v>
      </c>
      <c r="K206" s="99">
        <v>39044</v>
      </c>
      <c r="L206" s="99">
        <v>65510</v>
      </c>
      <c r="M206" s="99">
        <v>0.59600061059380205</v>
      </c>
    </row>
    <row r="207" spans="1:13" x14ac:dyDescent="0.35">
      <c r="A207" s="99">
        <v>615.20000000000005</v>
      </c>
      <c r="B207" s="99">
        <v>37</v>
      </c>
      <c r="C207" s="99" t="s">
        <v>138</v>
      </c>
      <c r="D207" s="99">
        <v>61286</v>
      </c>
      <c r="E207" s="99" t="s">
        <v>61</v>
      </c>
      <c r="F207" s="99">
        <v>1.99</v>
      </c>
      <c r="G207" s="99" t="s">
        <v>287</v>
      </c>
      <c r="H207" s="99" t="s">
        <v>60</v>
      </c>
      <c r="I207" s="99" t="s">
        <v>59</v>
      </c>
      <c r="J207" s="99" t="s">
        <v>72</v>
      </c>
      <c r="K207" s="99">
        <v>39044</v>
      </c>
      <c r="L207" s="99">
        <v>65510</v>
      </c>
      <c r="M207" s="99">
        <v>0.59600061059380205</v>
      </c>
    </row>
    <row r="208" spans="1:13" x14ac:dyDescent="0.35">
      <c r="A208" s="99">
        <v>618.20000000000005</v>
      </c>
      <c r="B208" s="99">
        <v>37</v>
      </c>
      <c r="C208" s="99" t="s">
        <v>138</v>
      </c>
      <c r="D208" s="99">
        <v>62769</v>
      </c>
      <c r="E208" s="99" t="s">
        <v>61</v>
      </c>
      <c r="F208" s="99">
        <v>1.99</v>
      </c>
      <c r="G208" s="99" t="s">
        <v>287</v>
      </c>
      <c r="H208" s="99" t="s">
        <v>60</v>
      </c>
      <c r="I208" s="99" t="s">
        <v>59</v>
      </c>
      <c r="J208" s="99" t="s">
        <v>72</v>
      </c>
      <c r="K208" s="99">
        <v>39044</v>
      </c>
      <c r="L208" s="99">
        <v>65510</v>
      </c>
      <c r="M208" s="99">
        <v>0.59600061059380205</v>
      </c>
    </row>
    <row r="209" spans="1:13" x14ac:dyDescent="0.35">
      <c r="A209" s="99">
        <v>621.20000000000005</v>
      </c>
      <c r="B209" s="99">
        <v>37</v>
      </c>
      <c r="C209" s="99" t="s">
        <v>138</v>
      </c>
      <c r="D209" s="99">
        <v>63043</v>
      </c>
      <c r="E209" s="99" t="s">
        <v>61</v>
      </c>
      <c r="F209" s="99">
        <v>1.99</v>
      </c>
      <c r="G209" s="99" t="s">
        <v>287</v>
      </c>
      <c r="H209" s="99" t="s">
        <v>60</v>
      </c>
      <c r="I209" s="99" t="s">
        <v>59</v>
      </c>
      <c r="J209" s="99" t="s">
        <v>72</v>
      </c>
      <c r="K209" s="99">
        <v>39044</v>
      </c>
      <c r="L209" s="99">
        <v>65510</v>
      </c>
      <c r="M209" s="99">
        <v>0.59600061059380205</v>
      </c>
    </row>
    <row r="210" spans="1:13" x14ac:dyDescent="0.35">
      <c r="A210" s="99">
        <v>624.20000000000005</v>
      </c>
      <c r="B210" s="99">
        <v>36.9</v>
      </c>
      <c r="C210" s="99" t="s">
        <v>138</v>
      </c>
      <c r="D210" s="99">
        <v>63939</v>
      </c>
      <c r="E210" s="99" t="s">
        <v>61</v>
      </c>
      <c r="F210" s="99">
        <v>1.99</v>
      </c>
      <c r="G210" s="99" t="s">
        <v>287</v>
      </c>
      <c r="H210" s="99" t="s">
        <v>60</v>
      </c>
      <c r="I210" s="99" t="s">
        <v>59</v>
      </c>
      <c r="J210" s="99" t="s">
        <v>72</v>
      </c>
      <c r="K210" s="99">
        <v>39044</v>
      </c>
      <c r="L210" s="99">
        <v>65510</v>
      </c>
      <c r="M210" s="99">
        <v>0.59600061059380205</v>
      </c>
    </row>
    <row r="211" spans="1:13" x14ac:dyDescent="0.35">
      <c r="A211" s="99">
        <v>627.20000000000005</v>
      </c>
      <c r="B211" s="99">
        <v>37</v>
      </c>
      <c r="C211" s="99" t="s">
        <v>138</v>
      </c>
      <c r="D211" s="99">
        <v>63042</v>
      </c>
      <c r="E211" s="99" t="s">
        <v>61</v>
      </c>
      <c r="F211" s="99">
        <v>1.99</v>
      </c>
      <c r="G211" s="99" t="s">
        <v>287</v>
      </c>
      <c r="H211" s="99" t="s">
        <v>60</v>
      </c>
      <c r="I211" s="99" t="s">
        <v>59</v>
      </c>
      <c r="J211" s="99" t="s">
        <v>72</v>
      </c>
      <c r="K211" s="99">
        <v>39044</v>
      </c>
      <c r="L211" s="99">
        <v>65510</v>
      </c>
      <c r="M211" s="99">
        <v>0.59600061059380205</v>
      </c>
    </row>
    <row r="212" spans="1:13" x14ac:dyDescent="0.35">
      <c r="A212" s="99">
        <v>630.20000000000005</v>
      </c>
      <c r="B212" s="99">
        <v>37</v>
      </c>
      <c r="C212" s="99" t="s">
        <v>138</v>
      </c>
      <c r="D212" s="99">
        <v>63845</v>
      </c>
      <c r="E212" s="99" t="s">
        <v>61</v>
      </c>
      <c r="F212" s="99">
        <v>1.99</v>
      </c>
      <c r="G212" s="99" t="s">
        <v>287</v>
      </c>
      <c r="H212" s="99" t="s">
        <v>60</v>
      </c>
      <c r="I212" s="99" t="s">
        <v>59</v>
      </c>
      <c r="J212" s="99" t="s">
        <v>72</v>
      </c>
      <c r="K212" s="99">
        <v>39044</v>
      </c>
      <c r="L212" s="99">
        <v>65510</v>
      </c>
      <c r="M212" s="99">
        <v>0.59600061059380205</v>
      </c>
    </row>
    <row r="213" spans="1:13" x14ac:dyDescent="0.35">
      <c r="A213" s="99">
        <v>633.20000000000005</v>
      </c>
      <c r="B213" s="99">
        <v>37</v>
      </c>
      <c r="C213" s="99" t="s">
        <v>138</v>
      </c>
      <c r="D213" s="99">
        <v>61322</v>
      </c>
      <c r="E213" s="99" t="s">
        <v>61</v>
      </c>
      <c r="F213" s="99">
        <v>1.99</v>
      </c>
      <c r="G213" s="99" t="s">
        <v>287</v>
      </c>
      <c r="H213" s="99" t="s">
        <v>60</v>
      </c>
      <c r="I213" s="99" t="s">
        <v>59</v>
      </c>
      <c r="J213" s="99" t="s">
        <v>72</v>
      </c>
      <c r="K213" s="99">
        <v>39044</v>
      </c>
      <c r="L213" s="99">
        <v>65510</v>
      </c>
      <c r="M213" s="99">
        <v>0.59600061059380205</v>
      </c>
    </row>
    <row r="214" spans="1:13" x14ac:dyDescent="0.35">
      <c r="A214" s="99">
        <v>636.20000000000005</v>
      </c>
      <c r="B214" s="99">
        <v>37</v>
      </c>
      <c r="C214" s="99" t="s">
        <v>138</v>
      </c>
      <c r="D214" s="99">
        <v>65274</v>
      </c>
      <c r="E214" s="99" t="s">
        <v>61</v>
      </c>
      <c r="F214" s="99">
        <v>1.99</v>
      </c>
      <c r="G214" s="99" t="s">
        <v>287</v>
      </c>
      <c r="H214" s="99" t="s">
        <v>60</v>
      </c>
      <c r="I214" s="99" t="s">
        <v>59</v>
      </c>
      <c r="J214" s="99" t="s">
        <v>72</v>
      </c>
      <c r="K214" s="99">
        <v>39044</v>
      </c>
      <c r="L214" s="99">
        <v>65510</v>
      </c>
      <c r="M214" s="99">
        <v>0.59600061059380205</v>
      </c>
    </row>
    <row r="215" spans="1:13" x14ac:dyDescent="0.35">
      <c r="A215" s="99">
        <v>639.20000000000005</v>
      </c>
      <c r="B215" s="99">
        <v>37</v>
      </c>
      <c r="C215" s="99" t="s">
        <v>138</v>
      </c>
      <c r="D215" s="99">
        <v>61978</v>
      </c>
      <c r="E215" s="99" t="s">
        <v>61</v>
      </c>
      <c r="F215" s="99">
        <v>1.99</v>
      </c>
      <c r="G215" s="99" t="s">
        <v>287</v>
      </c>
      <c r="H215" s="99" t="s">
        <v>60</v>
      </c>
      <c r="I215" s="99" t="s">
        <v>59</v>
      </c>
      <c r="J215" s="99" t="s">
        <v>72</v>
      </c>
      <c r="K215" s="99">
        <v>39044</v>
      </c>
      <c r="L215" s="99">
        <v>65510</v>
      </c>
      <c r="M215" s="99">
        <v>0.59600061059380205</v>
      </c>
    </row>
    <row r="216" spans="1:13" x14ac:dyDescent="0.35">
      <c r="A216" s="99">
        <v>642.20000000000005</v>
      </c>
      <c r="B216" s="99">
        <v>37</v>
      </c>
      <c r="C216" s="99" t="s">
        <v>138</v>
      </c>
      <c r="D216" s="99">
        <v>62539</v>
      </c>
      <c r="E216" s="99" t="s">
        <v>61</v>
      </c>
      <c r="F216" s="99">
        <v>1.99</v>
      </c>
      <c r="G216" s="99" t="s">
        <v>287</v>
      </c>
      <c r="H216" s="99" t="s">
        <v>60</v>
      </c>
      <c r="I216" s="99" t="s">
        <v>59</v>
      </c>
      <c r="J216" s="99" t="s">
        <v>72</v>
      </c>
      <c r="K216" s="99">
        <v>39044</v>
      </c>
      <c r="L216" s="99">
        <v>65510</v>
      </c>
      <c r="M216" s="99">
        <v>0.59600061059380205</v>
      </c>
    </row>
    <row r="217" spans="1:13" x14ac:dyDescent="0.35">
      <c r="A217" s="99">
        <v>645.20000000000005</v>
      </c>
      <c r="B217" s="99">
        <v>37</v>
      </c>
      <c r="C217" s="99" t="s">
        <v>138</v>
      </c>
      <c r="D217" s="99">
        <v>61187</v>
      </c>
      <c r="E217" s="99" t="s">
        <v>61</v>
      </c>
      <c r="F217" s="99">
        <v>1.99</v>
      </c>
      <c r="G217" s="99" t="s">
        <v>287</v>
      </c>
      <c r="H217" s="99" t="s">
        <v>60</v>
      </c>
      <c r="I217" s="99" t="s">
        <v>59</v>
      </c>
      <c r="J217" s="99" t="s">
        <v>72</v>
      </c>
      <c r="K217" s="99">
        <v>39044</v>
      </c>
      <c r="L217" s="99">
        <v>65510</v>
      </c>
      <c r="M217" s="99">
        <v>0.59600061059380205</v>
      </c>
    </row>
    <row r="218" spans="1:13" x14ac:dyDescent="0.35">
      <c r="A218" s="99">
        <v>648.20000000000005</v>
      </c>
      <c r="B218" s="99">
        <v>37</v>
      </c>
      <c r="C218" s="99" t="s">
        <v>138</v>
      </c>
      <c r="D218" s="99">
        <v>62017</v>
      </c>
      <c r="E218" s="99" t="s">
        <v>61</v>
      </c>
      <c r="F218" s="99">
        <v>1.99</v>
      </c>
      <c r="G218" s="99" t="s">
        <v>287</v>
      </c>
      <c r="H218" s="99" t="s">
        <v>60</v>
      </c>
      <c r="I218" s="99" t="s">
        <v>59</v>
      </c>
      <c r="J218" s="99" t="s">
        <v>72</v>
      </c>
      <c r="K218" s="99">
        <v>39044</v>
      </c>
      <c r="L218" s="99">
        <v>65510</v>
      </c>
      <c r="M218" s="99">
        <v>0.59600061059380205</v>
      </c>
    </row>
    <row r="219" spans="1:13" x14ac:dyDescent="0.35">
      <c r="A219" s="99">
        <v>651.20000000000005</v>
      </c>
      <c r="B219" s="99">
        <v>37</v>
      </c>
      <c r="C219" s="99" t="s">
        <v>138</v>
      </c>
      <c r="D219" s="99">
        <v>63414</v>
      </c>
      <c r="E219" s="99" t="s">
        <v>61</v>
      </c>
      <c r="F219" s="99">
        <v>1.99</v>
      </c>
      <c r="G219" s="99" t="s">
        <v>287</v>
      </c>
      <c r="H219" s="99" t="s">
        <v>60</v>
      </c>
      <c r="I219" s="99" t="s">
        <v>59</v>
      </c>
      <c r="J219" s="99" t="s">
        <v>72</v>
      </c>
      <c r="K219" s="99">
        <v>39044</v>
      </c>
      <c r="L219" s="99">
        <v>65510</v>
      </c>
      <c r="M219" s="99">
        <v>0.59600061059380205</v>
      </c>
    </row>
    <row r="220" spans="1:13" x14ac:dyDescent="0.35">
      <c r="A220" s="99">
        <v>654.20000000000005</v>
      </c>
      <c r="B220" s="99">
        <v>37</v>
      </c>
      <c r="C220" s="99" t="s">
        <v>138</v>
      </c>
      <c r="D220" s="99">
        <v>63068</v>
      </c>
      <c r="E220" s="99" t="s">
        <v>61</v>
      </c>
      <c r="F220" s="99">
        <v>1.99</v>
      </c>
      <c r="G220" s="99" t="s">
        <v>287</v>
      </c>
      <c r="H220" s="99" t="s">
        <v>60</v>
      </c>
      <c r="I220" s="99" t="s">
        <v>59</v>
      </c>
      <c r="J220" s="99" t="s">
        <v>72</v>
      </c>
      <c r="K220" s="99">
        <v>39044</v>
      </c>
      <c r="L220" s="99">
        <v>65510</v>
      </c>
      <c r="M220" s="99">
        <v>0.59600061059380205</v>
      </c>
    </row>
    <row r="221" spans="1:13" x14ac:dyDescent="0.35">
      <c r="A221" s="99">
        <v>657.2</v>
      </c>
      <c r="B221" s="99">
        <v>37</v>
      </c>
      <c r="C221" s="99" t="s">
        <v>138</v>
      </c>
      <c r="D221" s="99">
        <v>63991</v>
      </c>
      <c r="E221" s="99" t="s">
        <v>61</v>
      </c>
      <c r="F221" s="99">
        <v>1.99</v>
      </c>
      <c r="G221" s="99" t="s">
        <v>287</v>
      </c>
      <c r="H221" s="99" t="s">
        <v>60</v>
      </c>
      <c r="I221" s="99" t="s">
        <v>59</v>
      </c>
      <c r="J221" s="99" t="s">
        <v>72</v>
      </c>
      <c r="K221" s="99">
        <v>39044</v>
      </c>
      <c r="L221" s="99">
        <v>65510</v>
      </c>
      <c r="M221" s="99">
        <v>0.59600061059380205</v>
      </c>
    </row>
    <row r="222" spans="1:13" x14ac:dyDescent="0.35">
      <c r="A222" s="99">
        <v>660.2</v>
      </c>
      <c r="B222" s="99">
        <v>37</v>
      </c>
      <c r="C222" s="99" t="s">
        <v>138</v>
      </c>
      <c r="D222" s="99">
        <v>61982</v>
      </c>
      <c r="E222" s="99" t="s">
        <v>61</v>
      </c>
      <c r="F222" s="99">
        <v>1.99</v>
      </c>
      <c r="G222" s="99" t="s">
        <v>287</v>
      </c>
      <c r="H222" s="99" t="s">
        <v>60</v>
      </c>
      <c r="I222" s="99" t="s">
        <v>59</v>
      </c>
      <c r="J222" s="99" t="s">
        <v>72</v>
      </c>
      <c r="K222" s="99">
        <v>39044</v>
      </c>
      <c r="L222" s="99">
        <v>65510</v>
      </c>
      <c r="M222" s="99">
        <v>0.59600061059380205</v>
      </c>
    </row>
    <row r="223" spans="1:13" x14ac:dyDescent="0.35">
      <c r="A223" s="99">
        <v>663.2</v>
      </c>
      <c r="B223" s="99">
        <v>37</v>
      </c>
      <c r="C223" s="99" t="s">
        <v>138</v>
      </c>
      <c r="D223" s="99">
        <v>62500</v>
      </c>
      <c r="E223" s="99" t="s">
        <v>61</v>
      </c>
      <c r="F223" s="99">
        <v>1.99</v>
      </c>
      <c r="G223" s="99" t="s">
        <v>287</v>
      </c>
      <c r="H223" s="99" t="s">
        <v>60</v>
      </c>
      <c r="I223" s="99" t="s">
        <v>59</v>
      </c>
      <c r="J223" s="99" t="s">
        <v>72</v>
      </c>
      <c r="K223" s="99">
        <v>39044</v>
      </c>
      <c r="L223" s="99">
        <v>65510</v>
      </c>
      <c r="M223" s="99">
        <v>0.59600061059380205</v>
      </c>
    </row>
    <row r="224" spans="1:13" x14ac:dyDescent="0.35">
      <c r="A224" s="99">
        <v>666.2</v>
      </c>
      <c r="B224" s="99">
        <v>37</v>
      </c>
      <c r="C224" s="99" t="s">
        <v>138</v>
      </c>
      <c r="D224" s="99">
        <v>63052</v>
      </c>
      <c r="E224" s="99" t="s">
        <v>61</v>
      </c>
      <c r="F224" s="99">
        <v>1.99</v>
      </c>
      <c r="G224" s="99" t="s">
        <v>287</v>
      </c>
      <c r="H224" s="99" t="s">
        <v>60</v>
      </c>
      <c r="I224" s="99" t="s">
        <v>59</v>
      </c>
      <c r="J224" s="99" t="s">
        <v>72</v>
      </c>
      <c r="K224" s="99">
        <v>39044</v>
      </c>
      <c r="L224" s="99">
        <v>65510</v>
      </c>
      <c r="M224" s="99">
        <v>0.59600061059380205</v>
      </c>
    </row>
    <row r="225" spans="1:13" x14ac:dyDescent="0.35">
      <c r="A225" s="99">
        <v>669.2</v>
      </c>
      <c r="B225" s="99">
        <v>36.9</v>
      </c>
      <c r="C225" s="99" t="s">
        <v>138</v>
      </c>
      <c r="D225" s="99">
        <v>64850</v>
      </c>
      <c r="E225" s="99" t="s">
        <v>61</v>
      </c>
      <c r="F225" s="99">
        <v>1.99</v>
      </c>
      <c r="G225" s="99" t="s">
        <v>287</v>
      </c>
      <c r="H225" s="99" t="s">
        <v>60</v>
      </c>
      <c r="I225" s="99" t="s">
        <v>59</v>
      </c>
      <c r="J225" s="99" t="s">
        <v>72</v>
      </c>
      <c r="K225" s="99">
        <v>39044</v>
      </c>
      <c r="L225" s="99">
        <v>65510</v>
      </c>
      <c r="M225" s="99">
        <v>0.59600061059380205</v>
      </c>
    </row>
    <row r="226" spans="1:13" x14ac:dyDescent="0.35">
      <c r="A226" s="99">
        <v>672.2</v>
      </c>
      <c r="B226" s="99">
        <v>37</v>
      </c>
      <c r="C226" s="99" t="s">
        <v>138</v>
      </c>
      <c r="D226" s="99">
        <v>63765</v>
      </c>
      <c r="E226" s="99" t="s">
        <v>61</v>
      </c>
      <c r="F226" s="99">
        <v>1.99</v>
      </c>
      <c r="G226" s="99" t="s">
        <v>287</v>
      </c>
      <c r="H226" s="99" t="s">
        <v>60</v>
      </c>
      <c r="I226" s="99" t="s">
        <v>59</v>
      </c>
      <c r="J226" s="99" t="s">
        <v>72</v>
      </c>
      <c r="K226" s="99">
        <v>39044</v>
      </c>
      <c r="L226" s="99">
        <v>65510</v>
      </c>
      <c r="M226" s="99">
        <v>0.59600061059380205</v>
      </c>
    </row>
    <row r="227" spans="1:13" x14ac:dyDescent="0.35">
      <c r="A227" s="99">
        <v>675.2</v>
      </c>
      <c r="B227" s="99">
        <v>37</v>
      </c>
      <c r="C227" s="99" t="s">
        <v>138</v>
      </c>
      <c r="D227" s="99">
        <v>63000</v>
      </c>
      <c r="E227" s="99" t="s">
        <v>61</v>
      </c>
      <c r="F227" s="99">
        <v>1.99</v>
      </c>
      <c r="G227" s="99" t="s">
        <v>287</v>
      </c>
      <c r="H227" s="99" t="s">
        <v>60</v>
      </c>
      <c r="I227" s="99" t="s">
        <v>59</v>
      </c>
      <c r="J227" s="99" t="s">
        <v>72</v>
      </c>
      <c r="K227" s="99">
        <v>39044</v>
      </c>
      <c r="L227" s="99">
        <v>65510</v>
      </c>
      <c r="M227" s="99">
        <v>0.59600061059380205</v>
      </c>
    </row>
    <row r="228" spans="1:13" x14ac:dyDescent="0.35">
      <c r="A228" s="99">
        <v>678.2</v>
      </c>
      <c r="B228" s="99">
        <v>37</v>
      </c>
      <c r="C228" s="99" t="s">
        <v>138</v>
      </c>
      <c r="D228" s="99">
        <v>63520</v>
      </c>
      <c r="E228" s="99" t="s">
        <v>61</v>
      </c>
      <c r="F228" s="99">
        <v>1.99</v>
      </c>
      <c r="G228" s="99" t="s">
        <v>287</v>
      </c>
      <c r="H228" s="99" t="s">
        <v>60</v>
      </c>
      <c r="I228" s="99" t="s">
        <v>59</v>
      </c>
      <c r="J228" s="99" t="s">
        <v>72</v>
      </c>
      <c r="K228" s="99">
        <v>39044</v>
      </c>
      <c r="L228" s="99">
        <v>65510</v>
      </c>
      <c r="M228" s="99">
        <v>0.59600061059380205</v>
      </c>
    </row>
    <row r="229" spans="1:13" x14ac:dyDescent="0.35">
      <c r="A229" s="99">
        <v>681.2</v>
      </c>
      <c r="B229" s="99">
        <v>37</v>
      </c>
      <c r="C229" s="99" t="s">
        <v>138</v>
      </c>
      <c r="D229" s="99">
        <v>63351</v>
      </c>
      <c r="E229" s="99" t="s">
        <v>61</v>
      </c>
      <c r="F229" s="99">
        <v>1.99</v>
      </c>
      <c r="G229" s="99" t="s">
        <v>287</v>
      </c>
      <c r="H229" s="99" t="s">
        <v>60</v>
      </c>
      <c r="I229" s="99" t="s">
        <v>59</v>
      </c>
      <c r="J229" s="99" t="s">
        <v>72</v>
      </c>
      <c r="K229" s="99">
        <v>39044</v>
      </c>
      <c r="L229" s="99">
        <v>65510</v>
      </c>
      <c r="M229" s="99">
        <v>0.59600061059380205</v>
      </c>
    </row>
    <row r="230" spans="1:13" x14ac:dyDescent="0.35">
      <c r="A230" s="99">
        <v>684.2</v>
      </c>
      <c r="B230" s="99">
        <v>37</v>
      </c>
      <c r="C230" s="99" t="s">
        <v>138</v>
      </c>
      <c r="D230" s="99">
        <v>63017</v>
      </c>
      <c r="E230" s="99" t="s">
        <v>61</v>
      </c>
      <c r="F230" s="99">
        <v>1.99</v>
      </c>
      <c r="G230" s="99" t="s">
        <v>287</v>
      </c>
      <c r="H230" s="99" t="s">
        <v>60</v>
      </c>
      <c r="I230" s="99" t="s">
        <v>59</v>
      </c>
      <c r="J230" s="99" t="s">
        <v>72</v>
      </c>
      <c r="K230" s="99">
        <v>39044</v>
      </c>
      <c r="L230" s="99">
        <v>65510</v>
      </c>
      <c r="M230" s="99">
        <v>0.59600061059380205</v>
      </c>
    </row>
    <row r="231" spans="1:13" x14ac:dyDescent="0.35">
      <c r="A231" s="99">
        <v>687.2</v>
      </c>
      <c r="B231" s="99">
        <v>37</v>
      </c>
      <c r="C231" s="99" t="s">
        <v>138</v>
      </c>
      <c r="D231" s="99">
        <v>64256</v>
      </c>
      <c r="E231" s="99" t="s">
        <v>61</v>
      </c>
      <c r="F231" s="99">
        <v>1.99</v>
      </c>
      <c r="G231" s="99" t="s">
        <v>287</v>
      </c>
      <c r="H231" s="99" t="s">
        <v>60</v>
      </c>
      <c r="I231" s="99" t="s">
        <v>59</v>
      </c>
      <c r="J231" s="99" t="s">
        <v>72</v>
      </c>
      <c r="K231" s="99">
        <v>39044</v>
      </c>
      <c r="L231" s="99">
        <v>65510</v>
      </c>
      <c r="M231" s="99">
        <v>0.59600061059380205</v>
      </c>
    </row>
    <row r="232" spans="1:13" x14ac:dyDescent="0.35">
      <c r="A232" s="99">
        <v>690.2</v>
      </c>
      <c r="B232" s="99">
        <v>37</v>
      </c>
      <c r="C232" s="99" t="s">
        <v>138</v>
      </c>
      <c r="D232" s="99">
        <v>63585</v>
      </c>
      <c r="E232" s="99" t="s">
        <v>61</v>
      </c>
      <c r="F232" s="99">
        <v>1.99</v>
      </c>
      <c r="G232" s="99" t="s">
        <v>287</v>
      </c>
      <c r="H232" s="99" t="s">
        <v>60</v>
      </c>
      <c r="I232" s="99" t="s">
        <v>59</v>
      </c>
      <c r="J232" s="99" t="s">
        <v>72</v>
      </c>
      <c r="K232" s="99">
        <v>39044</v>
      </c>
      <c r="L232" s="99">
        <v>65510</v>
      </c>
      <c r="M232" s="99">
        <v>0.59600061059380205</v>
      </c>
    </row>
    <row r="233" spans="1:13" x14ac:dyDescent="0.35">
      <c r="A233" s="99">
        <v>693.2</v>
      </c>
      <c r="B233" s="99">
        <v>37</v>
      </c>
      <c r="C233" s="99" t="s">
        <v>138</v>
      </c>
      <c r="D233" s="99">
        <v>65510</v>
      </c>
      <c r="E233" s="99" t="s">
        <v>61</v>
      </c>
      <c r="F233" s="99">
        <v>1.99</v>
      </c>
      <c r="G233" s="99" t="s">
        <v>287</v>
      </c>
      <c r="H233" s="99" t="s">
        <v>60</v>
      </c>
      <c r="I233" s="99" t="s">
        <v>59</v>
      </c>
      <c r="J233" s="99" t="s">
        <v>72</v>
      </c>
      <c r="K233" s="99">
        <v>39044</v>
      </c>
      <c r="L233" s="99">
        <v>65510</v>
      </c>
      <c r="M233" s="99">
        <v>0.59600061059380205</v>
      </c>
    </row>
    <row r="234" spans="1:13" x14ac:dyDescent="0.35">
      <c r="A234" s="99">
        <v>696.2</v>
      </c>
      <c r="B234" s="99">
        <v>37</v>
      </c>
      <c r="C234" s="99" t="s">
        <v>138</v>
      </c>
      <c r="D234" s="99">
        <v>63540</v>
      </c>
      <c r="E234" s="99" t="s">
        <v>61</v>
      </c>
      <c r="F234" s="99">
        <v>1.99</v>
      </c>
      <c r="G234" s="99" t="s">
        <v>287</v>
      </c>
      <c r="H234" s="99" t="s">
        <v>60</v>
      </c>
      <c r="I234" s="99" t="s">
        <v>59</v>
      </c>
      <c r="J234" s="99" t="s">
        <v>72</v>
      </c>
      <c r="K234" s="99">
        <v>39044</v>
      </c>
      <c r="L234" s="99">
        <v>65510</v>
      </c>
      <c r="M234" s="99">
        <v>0.59600061059380205</v>
      </c>
    </row>
    <row r="235" spans="1:13" x14ac:dyDescent="0.35">
      <c r="A235" s="99">
        <v>699.2</v>
      </c>
      <c r="B235" s="99">
        <v>37</v>
      </c>
      <c r="C235" s="99" t="s">
        <v>138</v>
      </c>
      <c r="D235" s="99">
        <v>65034</v>
      </c>
      <c r="E235" s="99" t="s">
        <v>61</v>
      </c>
      <c r="F235" s="99">
        <v>1.99</v>
      </c>
      <c r="G235" s="99" t="s">
        <v>287</v>
      </c>
      <c r="H235" s="99" t="s">
        <v>60</v>
      </c>
      <c r="I235" s="99" t="s">
        <v>59</v>
      </c>
      <c r="J235" s="99" t="s">
        <v>72</v>
      </c>
      <c r="K235" s="99">
        <v>39044</v>
      </c>
      <c r="L235" s="99">
        <v>65510</v>
      </c>
      <c r="M235" s="99">
        <v>0.59600061059380205</v>
      </c>
    </row>
    <row r="236" spans="1:13" x14ac:dyDescent="0.35">
      <c r="A236" s="99">
        <v>702.2</v>
      </c>
      <c r="B236" s="99">
        <v>37</v>
      </c>
      <c r="C236" s="99" t="s">
        <v>138</v>
      </c>
      <c r="D236" s="99">
        <v>63493</v>
      </c>
      <c r="E236" s="99" t="s">
        <v>61</v>
      </c>
      <c r="F236" s="99">
        <v>1.99</v>
      </c>
      <c r="G236" s="99" t="s">
        <v>287</v>
      </c>
      <c r="H236" s="99" t="s">
        <v>60</v>
      </c>
      <c r="I236" s="99" t="s">
        <v>59</v>
      </c>
      <c r="J236" s="99" t="s">
        <v>72</v>
      </c>
      <c r="K236" s="99">
        <v>39044</v>
      </c>
      <c r="L236" s="99">
        <v>65510</v>
      </c>
      <c r="M236" s="99">
        <v>0.59600061059380205</v>
      </c>
    </row>
    <row r="237" spans="1:13" x14ac:dyDescent="0.35">
      <c r="A237" s="99">
        <v>705.2</v>
      </c>
      <c r="B237" s="99">
        <v>37</v>
      </c>
      <c r="C237" s="99" t="s">
        <v>138</v>
      </c>
      <c r="D237" s="99">
        <v>64160</v>
      </c>
      <c r="E237" s="99" t="s">
        <v>61</v>
      </c>
      <c r="F237" s="99">
        <v>1.99</v>
      </c>
      <c r="G237" s="99" t="s">
        <v>287</v>
      </c>
      <c r="H237" s="99" t="s">
        <v>60</v>
      </c>
      <c r="I237" s="99" t="s">
        <v>59</v>
      </c>
      <c r="J237" s="99" t="s">
        <v>72</v>
      </c>
      <c r="K237" s="99">
        <v>39044</v>
      </c>
      <c r="L237" s="99">
        <v>65510</v>
      </c>
      <c r="M237" s="99">
        <v>0.59600061059380205</v>
      </c>
    </row>
    <row r="238" spans="1:13" x14ac:dyDescent="0.35">
      <c r="A238" s="99">
        <v>708.2</v>
      </c>
      <c r="B238" s="99">
        <v>37</v>
      </c>
      <c r="C238" s="99" t="s">
        <v>138</v>
      </c>
      <c r="D238" s="99">
        <v>63141</v>
      </c>
      <c r="E238" s="99" t="s">
        <v>61</v>
      </c>
      <c r="F238" s="99">
        <v>1.99</v>
      </c>
      <c r="G238" s="99" t="s">
        <v>287</v>
      </c>
      <c r="H238" s="99" t="s">
        <v>60</v>
      </c>
      <c r="I238" s="99" t="s">
        <v>59</v>
      </c>
      <c r="J238" s="99" t="s">
        <v>72</v>
      </c>
      <c r="K238" s="99">
        <v>39044</v>
      </c>
      <c r="L238" s="99">
        <v>65510</v>
      </c>
      <c r="M238" s="99">
        <v>0.59600061059380205</v>
      </c>
    </row>
    <row r="239" spans="1:13" x14ac:dyDescent="0.35">
      <c r="A239" s="99">
        <v>711.2</v>
      </c>
      <c r="B239" s="99">
        <v>37</v>
      </c>
      <c r="C239" s="99" t="s">
        <v>138</v>
      </c>
      <c r="D239" s="99">
        <v>64666</v>
      </c>
      <c r="E239" s="99" t="s">
        <v>61</v>
      </c>
      <c r="F239" s="99">
        <v>1.99</v>
      </c>
      <c r="G239" s="99" t="s">
        <v>287</v>
      </c>
      <c r="H239" s="99" t="s">
        <v>60</v>
      </c>
      <c r="I239" s="99" t="s">
        <v>59</v>
      </c>
      <c r="J239" s="99" t="s">
        <v>72</v>
      </c>
      <c r="K239" s="99">
        <v>39044</v>
      </c>
      <c r="L239" s="99">
        <v>65510</v>
      </c>
      <c r="M239" s="99">
        <v>0.59600061059380205</v>
      </c>
    </row>
    <row r="240" spans="1:13" x14ac:dyDescent="0.35">
      <c r="A240" s="99">
        <v>714.2</v>
      </c>
      <c r="B240" s="99">
        <v>37</v>
      </c>
      <c r="C240" s="99" t="s">
        <v>138</v>
      </c>
      <c r="D240" s="99">
        <v>65233</v>
      </c>
      <c r="E240" s="99" t="s">
        <v>61</v>
      </c>
      <c r="F240" s="99">
        <v>1.99</v>
      </c>
      <c r="G240" s="99" t="s">
        <v>287</v>
      </c>
      <c r="H240" s="99" t="s">
        <v>60</v>
      </c>
      <c r="I240" s="99" t="s">
        <v>59</v>
      </c>
      <c r="J240" s="99" t="s">
        <v>72</v>
      </c>
      <c r="K240" s="99">
        <v>39044</v>
      </c>
      <c r="L240" s="99">
        <v>65510</v>
      </c>
      <c r="M240" s="99">
        <v>0.59600061059380205</v>
      </c>
    </row>
    <row r="241" spans="1:13" x14ac:dyDescent="0.35">
      <c r="A241" s="99">
        <v>717.2</v>
      </c>
      <c r="B241" s="99">
        <v>37</v>
      </c>
      <c r="C241" s="99" t="s">
        <v>138</v>
      </c>
      <c r="D241" s="99">
        <v>63168</v>
      </c>
      <c r="E241" s="99" t="s">
        <v>61</v>
      </c>
      <c r="F241" s="99">
        <v>1.99</v>
      </c>
      <c r="G241" s="99" t="s">
        <v>287</v>
      </c>
      <c r="H241" s="99" t="s">
        <v>60</v>
      </c>
      <c r="I241" s="99" t="s">
        <v>59</v>
      </c>
      <c r="J241" s="99" t="s">
        <v>72</v>
      </c>
      <c r="K241" s="99">
        <v>39044</v>
      </c>
      <c r="L241" s="99">
        <v>65510</v>
      </c>
      <c r="M241" s="99">
        <v>0.59600061059380205</v>
      </c>
    </row>
    <row r="242" spans="1:13" x14ac:dyDescent="0.35">
      <c r="A242" s="99">
        <v>720.2</v>
      </c>
      <c r="B242" s="99">
        <v>37</v>
      </c>
      <c r="C242" s="99" t="s">
        <v>138</v>
      </c>
      <c r="D242" s="99">
        <v>64229</v>
      </c>
      <c r="E242" s="99" t="s">
        <v>61</v>
      </c>
      <c r="F242" s="99">
        <v>1.99</v>
      </c>
      <c r="G242" s="99" t="s">
        <v>287</v>
      </c>
      <c r="H242" s="99" t="s">
        <v>60</v>
      </c>
      <c r="I242" s="99" t="s">
        <v>59</v>
      </c>
      <c r="J242" s="99" t="s">
        <v>72</v>
      </c>
      <c r="K242" s="99">
        <v>39044</v>
      </c>
      <c r="L242" s="99">
        <v>65510</v>
      </c>
      <c r="M242" s="99">
        <v>0.59600061059380205</v>
      </c>
    </row>
    <row r="243" spans="1:13" x14ac:dyDescent="0.35">
      <c r="A243" s="99">
        <v>0.2</v>
      </c>
      <c r="B243" s="99">
        <v>37</v>
      </c>
      <c r="C243" s="99" t="s">
        <v>267</v>
      </c>
      <c r="D243" s="99">
        <v>418</v>
      </c>
      <c r="E243" s="99" t="s">
        <v>61</v>
      </c>
      <c r="F243" s="99">
        <v>1.06</v>
      </c>
      <c r="G243" s="99" t="s">
        <v>287</v>
      </c>
      <c r="H243" s="99" t="s">
        <v>60</v>
      </c>
      <c r="I243" s="99" t="s">
        <v>59</v>
      </c>
      <c r="J243" s="99" t="s">
        <v>72</v>
      </c>
      <c r="K243" s="99">
        <v>34126</v>
      </c>
      <c r="L243" s="99">
        <v>53308</v>
      </c>
      <c r="M243" s="99">
        <v>0.64016657912508401</v>
      </c>
    </row>
    <row r="244" spans="1:13" x14ac:dyDescent="0.35">
      <c r="A244" s="99">
        <v>3.2</v>
      </c>
      <c r="B244" s="99">
        <v>37</v>
      </c>
      <c r="C244" s="99" t="s">
        <v>267</v>
      </c>
      <c r="D244" s="99">
        <v>832</v>
      </c>
      <c r="E244" s="99" t="s">
        <v>61</v>
      </c>
      <c r="F244" s="99">
        <v>1.06</v>
      </c>
      <c r="G244" s="99" t="s">
        <v>287</v>
      </c>
      <c r="H244" s="99" t="s">
        <v>60</v>
      </c>
      <c r="I244" s="99" t="s">
        <v>59</v>
      </c>
      <c r="J244" s="99" t="s">
        <v>72</v>
      </c>
      <c r="K244" s="99">
        <v>34126</v>
      </c>
      <c r="L244" s="99">
        <v>53308</v>
      </c>
      <c r="M244" s="99">
        <v>0.64016657912508401</v>
      </c>
    </row>
    <row r="245" spans="1:13" x14ac:dyDescent="0.35">
      <c r="A245" s="99">
        <v>6.2</v>
      </c>
      <c r="B245" s="99">
        <v>37</v>
      </c>
      <c r="C245" s="99" t="s">
        <v>267</v>
      </c>
      <c r="D245" s="99">
        <v>1329</v>
      </c>
      <c r="E245" s="99" t="s">
        <v>61</v>
      </c>
      <c r="F245" s="99">
        <v>1.06</v>
      </c>
      <c r="G245" s="99" t="s">
        <v>287</v>
      </c>
      <c r="H245" s="99" t="s">
        <v>60</v>
      </c>
      <c r="I245" s="99" t="s">
        <v>59</v>
      </c>
      <c r="J245" s="99" t="s">
        <v>72</v>
      </c>
      <c r="K245" s="99">
        <v>34126</v>
      </c>
      <c r="L245" s="99">
        <v>53308</v>
      </c>
      <c r="M245" s="99">
        <v>0.64016657912508401</v>
      </c>
    </row>
    <row r="246" spans="1:13" x14ac:dyDescent="0.35">
      <c r="A246" s="99">
        <v>9.1999999999999993</v>
      </c>
      <c r="B246" s="99">
        <v>37</v>
      </c>
      <c r="C246" s="99" t="s">
        <v>267</v>
      </c>
      <c r="D246" s="99">
        <v>1083</v>
      </c>
      <c r="E246" s="99" t="s">
        <v>61</v>
      </c>
      <c r="F246" s="99">
        <v>1.06</v>
      </c>
      <c r="G246" s="99" t="s">
        <v>287</v>
      </c>
      <c r="H246" s="99" t="s">
        <v>60</v>
      </c>
      <c r="I246" s="99" t="s">
        <v>59</v>
      </c>
      <c r="J246" s="99" t="s">
        <v>72</v>
      </c>
      <c r="K246" s="99">
        <v>34126</v>
      </c>
      <c r="L246" s="99">
        <v>53308</v>
      </c>
      <c r="M246" s="99">
        <v>0.64016657912508401</v>
      </c>
    </row>
    <row r="247" spans="1:13" x14ac:dyDescent="0.35">
      <c r="A247" s="99">
        <v>12.2</v>
      </c>
      <c r="B247" s="99">
        <v>37</v>
      </c>
      <c r="C247" s="99" t="s">
        <v>267</v>
      </c>
      <c r="D247" s="99">
        <v>1190</v>
      </c>
      <c r="E247" s="99" t="s">
        <v>61</v>
      </c>
      <c r="F247" s="99">
        <v>1.06</v>
      </c>
      <c r="G247" s="99" t="s">
        <v>287</v>
      </c>
      <c r="H247" s="99" t="s">
        <v>60</v>
      </c>
      <c r="I247" s="99" t="s">
        <v>59</v>
      </c>
      <c r="J247" s="99" t="s">
        <v>72</v>
      </c>
      <c r="K247" s="99">
        <v>34126</v>
      </c>
      <c r="L247" s="99">
        <v>53308</v>
      </c>
      <c r="M247" s="99">
        <v>0.64016657912508401</v>
      </c>
    </row>
    <row r="248" spans="1:13" x14ac:dyDescent="0.35">
      <c r="A248" s="99">
        <v>15.2</v>
      </c>
      <c r="B248" s="99">
        <v>37</v>
      </c>
      <c r="C248" s="99" t="s">
        <v>267</v>
      </c>
      <c r="D248" s="99">
        <v>1313</v>
      </c>
      <c r="E248" s="99" t="s">
        <v>61</v>
      </c>
      <c r="F248" s="99">
        <v>1.06</v>
      </c>
      <c r="G248" s="99" t="s">
        <v>287</v>
      </c>
      <c r="H248" s="99" t="s">
        <v>60</v>
      </c>
      <c r="I248" s="99" t="s">
        <v>59</v>
      </c>
      <c r="J248" s="99" t="s">
        <v>72</v>
      </c>
      <c r="K248" s="99">
        <v>34126</v>
      </c>
      <c r="L248" s="99">
        <v>53308</v>
      </c>
      <c r="M248" s="99">
        <v>0.64016657912508401</v>
      </c>
    </row>
    <row r="249" spans="1:13" x14ac:dyDescent="0.35">
      <c r="A249" s="99">
        <v>18.2</v>
      </c>
      <c r="B249" s="99">
        <v>37.1</v>
      </c>
      <c r="C249" s="99" t="s">
        <v>267</v>
      </c>
      <c r="D249" s="99">
        <v>1580</v>
      </c>
      <c r="E249" s="99" t="s">
        <v>61</v>
      </c>
      <c r="F249" s="99">
        <v>1.06</v>
      </c>
      <c r="G249" s="99" t="s">
        <v>287</v>
      </c>
      <c r="H249" s="99" t="s">
        <v>60</v>
      </c>
      <c r="I249" s="99" t="s">
        <v>59</v>
      </c>
      <c r="J249" s="99" t="s">
        <v>72</v>
      </c>
      <c r="K249" s="99">
        <v>34126</v>
      </c>
      <c r="L249" s="99">
        <v>53308</v>
      </c>
      <c r="M249" s="99">
        <v>0.64016657912508401</v>
      </c>
    </row>
    <row r="250" spans="1:13" x14ac:dyDescent="0.35">
      <c r="A250" s="99">
        <v>21.2</v>
      </c>
      <c r="B250" s="99">
        <v>37</v>
      </c>
      <c r="C250" s="99" t="s">
        <v>267</v>
      </c>
      <c r="D250" s="99">
        <v>1866</v>
      </c>
      <c r="E250" s="99" t="s">
        <v>61</v>
      </c>
      <c r="F250" s="99">
        <v>1.06</v>
      </c>
      <c r="G250" s="99" t="s">
        <v>287</v>
      </c>
      <c r="H250" s="99" t="s">
        <v>60</v>
      </c>
      <c r="I250" s="99" t="s">
        <v>59</v>
      </c>
      <c r="J250" s="99" t="s">
        <v>72</v>
      </c>
      <c r="K250" s="99">
        <v>34126</v>
      </c>
      <c r="L250" s="99">
        <v>53308</v>
      </c>
      <c r="M250" s="99">
        <v>0.64016657912508401</v>
      </c>
    </row>
    <row r="251" spans="1:13" x14ac:dyDescent="0.35">
      <c r="A251" s="99">
        <v>24.2</v>
      </c>
      <c r="B251" s="99">
        <v>37</v>
      </c>
      <c r="C251" s="99" t="s">
        <v>267</v>
      </c>
      <c r="D251" s="99">
        <v>2497</v>
      </c>
      <c r="E251" s="99" t="s">
        <v>61</v>
      </c>
      <c r="F251" s="99">
        <v>1.06</v>
      </c>
      <c r="G251" s="99" t="s">
        <v>287</v>
      </c>
      <c r="H251" s="99" t="s">
        <v>60</v>
      </c>
      <c r="I251" s="99" t="s">
        <v>59</v>
      </c>
      <c r="J251" s="99" t="s">
        <v>72</v>
      </c>
      <c r="K251" s="99">
        <v>34126</v>
      </c>
      <c r="L251" s="99">
        <v>53308</v>
      </c>
      <c r="M251" s="99">
        <v>0.64016657912508401</v>
      </c>
    </row>
    <row r="252" spans="1:13" x14ac:dyDescent="0.35">
      <c r="A252" s="99">
        <v>27.2</v>
      </c>
      <c r="B252" s="99">
        <v>37</v>
      </c>
      <c r="C252" s="99" t="s">
        <v>267</v>
      </c>
      <c r="D252" s="99">
        <v>2377</v>
      </c>
      <c r="E252" s="99" t="s">
        <v>61</v>
      </c>
      <c r="F252" s="99">
        <v>1.06</v>
      </c>
      <c r="G252" s="99" t="s">
        <v>287</v>
      </c>
      <c r="H252" s="99" t="s">
        <v>60</v>
      </c>
      <c r="I252" s="99" t="s">
        <v>59</v>
      </c>
      <c r="J252" s="99" t="s">
        <v>72</v>
      </c>
      <c r="K252" s="99">
        <v>34126</v>
      </c>
      <c r="L252" s="99">
        <v>53308</v>
      </c>
      <c r="M252" s="99">
        <v>0.64016657912508401</v>
      </c>
    </row>
    <row r="253" spans="1:13" x14ac:dyDescent="0.35">
      <c r="A253" s="99">
        <v>30.2</v>
      </c>
      <c r="B253" s="99">
        <v>37</v>
      </c>
      <c r="C253" s="99" t="s">
        <v>267</v>
      </c>
      <c r="D253" s="99">
        <v>2992</v>
      </c>
      <c r="E253" s="99" t="s">
        <v>61</v>
      </c>
      <c r="F253" s="99">
        <v>1.06</v>
      </c>
      <c r="G253" s="99" t="s">
        <v>287</v>
      </c>
      <c r="H253" s="99" t="s">
        <v>60</v>
      </c>
      <c r="I253" s="99" t="s">
        <v>59</v>
      </c>
      <c r="J253" s="99" t="s">
        <v>72</v>
      </c>
      <c r="K253" s="99">
        <v>34126</v>
      </c>
      <c r="L253" s="99">
        <v>53308</v>
      </c>
      <c r="M253" s="99">
        <v>0.64016657912508401</v>
      </c>
    </row>
    <row r="254" spans="1:13" x14ac:dyDescent="0.35">
      <c r="A254" s="99">
        <v>33.200000000000003</v>
      </c>
      <c r="B254" s="99">
        <v>37</v>
      </c>
      <c r="C254" s="99" t="s">
        <v>267</v>
      </c>
      <c r="D254" s="99">
        <v>2938</v>
      </c>
      <c r="E254" s="99" t="s">
        <v>61</v>
      </c>
      <c r="F254" s="99">
        <v>1.06</v>
      </c>
      <c r="G254" s="99" t="s">
        <v>287</v>
      </c>
      <c r="H254" s="99" t="s">
        <v>60</v>
      </c>
      <c r="I254" s="99" t="s">
        <v>59</v>
      </c>
      <c r="J254" s="99" t="s">
        <v>72</v>
      </c>
      <c r="K254" s="99">
        <v>34126</v>
      </c>
      <c r="L254" s="99">
        <v>53308</v>
      </c>
      <c r="M254" s="99">
        <v>0.64016657912508401</v>
      </c>
    </row>
    <row r="255" spans="1:13" x14ac:dyDescent="0.35">
      <c r="A255" s="99">
        <v>36.200000000000003</v>
      </c>
      <c r="B255" s="99">
        <v>37</v>
      </c>
      <c r="C255" s="99" t="s">
        <v>267</v>
      </c>
      <c r="D255" s="99">
        <v>2959</v>
      </c>
      <c r="E255" s="99" t="s">
        <v>61</v>
      </c>
      <c r="F255" s="99">
        <v>1.06</v>
      </c>
      <c r="G255" s="99" t="s">
        <v>287</v>
      </c>
      <c r="H255" s="99" t="s">
        <v>60</v>
      </c>
      <c r="I255" s="99" t="s">
        <v>59</v>
      </c>
      <c r="J255" s="99" t="s">
        <v>72</v>
      </c>
      <c r="K255" s="99">
        <v>34126</v>
      </c>
      <c r="L255" s="99">
        <v>53308</v>
      </c>
      <c r="M255" s="99">
        <v>0.64016657912508401</v>
      </c>
    </row>
    <row r="256" spans="1:13" x14ac:dyDescent="0.35">
      <c r="A256" s="99">
        <v>39.200000000000003</v>
      </c>
      <c r="B256" s="99">
        <v>37</v>
      </c>
      <c r="C256" s="99" t="s">
        <v>267</v>
      </c>
      <c r="D256" s="99">
        <v>3069</v>
      </c>
      <c r="E256" s="99" t="s">
        <v>61</v>
      </c>
      <c r="F256" s="99">
        <v>1.06</v>
      </c>
      <c r="G256" s="99" t="s">
        <v>287</v>
      </c>
      <c r="H256" s="99" t="s">
        <v>60</v>
      </c>
      <c r="I256" s="99" t="s">
        <v>59</v>
      </c>
      <c r="J256" s="99" t="s">
        <v>72</v>
      </c>
      <c r="K256" s="99">
        <v>34126</v>
      </c>
      <c r="L256" s="99">
        <v>53308</v>
      </c>
      <c r="M256" s="99">
        <v>0.64016657912508401</v>
      </c>
    </row>
    <row r="257" spans="1:13" x14ac:dyDescent="0.35">
      <c r="A257" s="99">
        <v>42.2</v>
      </c>
      <c r="B257" s="99">
        <v>37</v>
      </c>
      <c r="C257" s="99" t="s">
        <v>267</v>
      </c>
      <c r="D257" s="99">
        <v>3932</v>
      </c>
      <c r="E257" s="99" t="s">
        <v>61</v>
      </c>
      <c r="F257" s="99">
        <v>1.06</v>
      </c>
      <c r="G257" s="99" t="s">
        <v>287</v>
      </c>
      <c r="H257" s="99" t="s">
        <v>60</v>
      </c>
      <c r="I257" s="99" t="s">
        <v>59</v>
      </c>
      <c r="J257" s="99" t="s">
        <v>72</v>
      </c>
      <c r="K257" s="99">
        <v>34126</v>
      </c>
      <c r="L257" s="99">
        <v>53308</v>
      </c>
      <c r="M257" s="99">
        <v>0.64016657912508401</v>
      </c>
    </row>
    <row r="258" spans="1:13" x14ac:dyDescent="0.35">
      <c r="A258" s="99">
        <v>45.2</v>
      </c>
      <c r="B258" s="99">
        <v>37</v>
      </c>
      <c r="C258" s="99" t="s">
        <v>267</v>
      </c>
      <c r="D258" s="99">
        <v>3953</v>
      </c>
      <c r="E258" s="99" t="s">
        <v>61</v>
      </c>
      <c r="F258" s="99">
        <v>1.06</v>
      </c>
      <c r="G258" s="99" t="s">
        <v>287</v>
      </c>
      <c r="H258" s="99" t="s">
        <v>60</v>
      </c>
      <c r="I258" s="99" t="s">
        <v>59</v>
      </c>
      <c r="J258" s="99" t="s">
        <v>72</v>
      </c>
      <c r="K258" s="99">
        <v>34126</v>
      </c>
      <c r="L258" s="99">
        <v>53308</v>
      </c>
      <c r="M258" s="99">
        <v>0.64016657912508401</v>
      </c>
    </row>
    <row r="259" spans="1:13" x14ac:dyDescent="0.35">
      <c r="A259" s="99">
        <v>48.2</v>
      </c>
      <c r="B259" s="99">
        <v>37</v>
      </c>
      <c r="C259" s="99" t="s">
        <v>267</v>
      </c>
      <c r="D259" s="99">
        <v>3824</v>
      </c>
      <c r="E259" s="99" t="s">
        <v>61</v>
      </c>
      <c r="F259" s="99">
        <v>1.06</v>
      </c>
      <c r="G259" s="99" t="s">
        <v>287</v>
      </c>
      <c r="H259" s="99" t="s">
        <v>60</v>
      </c>
      <c r="I259" s="99" t="s">
        <v>59</v>
      </c>
      <c r="J259" s="99" t="s">
        <v>72</v>
      </c>
      <c r="K259" s="99">
        <v>34126</v>
      </c>
      <c r="L259" s="99">
        <v>53308</v>
      </c>
      <c r="M259" s="99">
        <v>0.64016657912508401</v>
      </c>
    </row>
    <row r="260" spans="1:13" x14ac:dyDescent="0.35">
      <c r="A260" s="99">
        <v>51.2</v>
      </c>
      <c r="B260" s="99">
        <v>37</v>
      </c>
      <c r="C260" s="99" t="s">
        <v>267</v>
      </c>
      <c r="D260" s="99">
        <v>4209</v>
      </c>
      <c r="E260" s="99" t="s">
        <v>61</v>
      </c>
      <c r="F260" s="99">
        <v>1.06</v>
      </c>
      <c r="G260" s="99" t="s">
        <v>287</v>
      </c>
      <c r="H260" s="99" t="s">
        <v>60</v>
      </c>
      <c r="I260" s="99" t="s">
        <v>59</v>
      </c>
      <c r="J260" s="99" t="s">
        <v>72</v>
      </c>
      <c r="K260" s="99">
        <v>34126</v>
      </c>
      <c r="L260" s="99">
        <v>53308</v>
      </c>
      <c r="M260" s="99">
        <v>0.64016657912508401</v>
      </c>
    </row>
    <row r="261" spans="1:13" x14ac:dyDescent="0.35">
      <c r="A261" s="99">
        <v>54.2</v>
      </c>
      <c r="B261" s="99">
        <v>37</v>
      </c>
      <c r="C261" s="99" t="s">
        <v>267</v>
      </c>
      <c r="D261" s="99">
        <v>4071</v>
      </c>
      <c r="E261" s="99" t="s">
        <v>61</v>
      </c>
      <c r="F261" s="99">
        <v>1.06</v>
      </c>
      <c r="G261" s="99" t="s">
        <v>287</v>
      </c>
      <c r="H261" s="99" t="s">
        <v>60</v>
      </c>
      <c r="I261" s="99" t="s">
        <v>59</v>
      </c>
      <c r="J261" s="99" t="s">
        <v>72</v>
      </c>
      <c r="K261" s="99">
        <v>34126</v>
      </c>
      <c r="L261" s="99">
        <v>53308</v>
      </c>
      <c r="M261" s="99">
        <v>0.64016657912508401</v>
      </c>
    </row>
    <row r="262" spans="1:13" x14ac:dyDescent="0.35">
      <c r="A262" s="99">
        <v>57.2</v>
      </c>
      <c r="B262" s="99">
        <v>37</v>
      </c>
      <c r="C262" s="99" t="s">
        <v>267</v>
      </c>
      <c r="D262" s="99">
        <v>4194</v>
      </c>
      <c r="E262" s="99" t="s">
        <v>61</v>
      </c>
      <c r="F262" s="99">
        <v>1.06</v>
      </c>
      <c r="G262" s="99" t="s">
        <v>287</v>
      </c>
      <c r="H262" s="99" t="s">
        <v>60</v>
      </c>
      <c r="I262" s="99" t="s">
        <v>59</v>
      </c>
      <c r="J262" s="99" t="s">
        <v>72</v>
      </c>
      <c r="K262" s="99">
        <v>34126</v>
      </c>
      <c r="L262" s="99">
        <v>53308</v>
      </c>
      <c r="M262" s="99">
        <v>0.64016657912508401</v>
      </c>
    </row>
    <row r="263" spans="1:13" x14ac:dyDescent="0.35">
      <c r="A263" s="99">
        <v>60.2</v>
      </c>
      <c r="B263" s="99">
        <v>37</v>
      </c>
      <c r="C263" s="99" t="s">
        <v>267</v>
      </c>
      <c r="D263" s="99">
        <v>4436</v>
      </c>
      <c r="E263" s="99" t="s">
        <v>61</v>
      </c>
      <c r="F263" s="99">
        <v>1.06</v>
      </c>
      <c r="G263" s="99" t="s">
        <v>287</v>
      </c>
      <c r="H263" s="99" t="s">
        <v>60</v>
      </c>
      <c r="I263" s="99" t="s">
        <v>59</v>
      </c>
      <c r="J263" s="99" t="s">
        <v>72</v>
      </c>
      <c r="K263" s="99">
        <v>34126</v>
      </c>
      <c r="L263" s="99">
        <v>53308</v>
      </c>
      <c r="M263" s="99">
        <v>0.64016657912508401</v>
      </c>
    </row>
    <row r="264" spans="1:13" x14ac:dyDescent="0.35">
      <c r="A264" s="99">
        <v>63.2</v>
      </c>
      <c r="B264" s="99">
        <v>37</v>
      </c>
      <c r="C264" s="99" t="s">
        <v>267</v>
      </c>
      <c r="D264" s="99">
        <v>4617</v>
      </c>
      <c r="E264" s="99" t="s">
        <v>61</v>
      </c>
      <c r="F264" s="99">
        <v>1.06</v>
      </c>
      <c r="G264" s="99" t="s">
        <v>287</v>
      </c>
      <c r="H264" s="99" t="s">
        <v>60</v>
      </c>
      <c r="I264" s="99" t="s">
        <v>59</v>
      </c>
      <c r="J264" s="99" t="s">
        <v>72</v>
      </c>
      <c r="K264" s="99">
        <v>34126</v>
      </c>
      <c r="L264" s="99">
        <v>53308</v>
      </c>
      <c r="M264" s="99">
        <v>0.64016657912508401</v>
      </c>
    </row>
    <row r="265" spans="1:13" x14ac:dyDescent="0.35">
      <c r="A265" s="99">
        <v>66.2</v>
      </c>
      <c r="B265" s="99">
        <v>37</v>
      </c>
      <c r="C265" s="99" t="s">
        <v>267</v>
      </c>
      <c r="D265" s="99">
        <v>4262</v>
      </c>
      <c r="E265" s="99" t="s">
        <v>61</v>
      </c>
      <c r="F265" s="99">
        <v>1.06</v>
      </c>
      <c r="G265" s="99" t="s">
        <v>287</v>
      </c>
      <c r="H265" s="99" t="s">
        <v>60</v>
      </c>
      <c r="I265" s="99" t="s">
        <v>59</v>
      </c>
      <c r="J265" s="99" t="s">
        <v>72</v>
      </c>
      <c r="K265" s="99">
        <v>34126</v>
      </c>
      <c r="L265" s="99">
        <v>53308</v>
      </c>
      <c r="M265" s="99">
        <v>0.64016657912508401</v>
      </c>
    </row>
    <row r="266" spans="1:13" x14ac:dyDescent="0.35">
      <c r="A266" s="99">
        <v>69.2</v>
      </c>
      <c r="B266" s="99">
        <v>37</v>
      </c>
      <c r="C266" s="99" t="s">
        <v>267</v>
      </c>
      <c r="D266" s="99">
        <v>4840</v>
      </c>
      <c r="E266" s="99" t="s">
        <v>61</v>
      </c>
      <c r="F266" s="99">
        <v>1.06</v>
      </c>
      <c r="G266" s="99" t="s">
        <v>287</v>
      </c>
      <c r="H266" s="99" t="s">
        <v>60</v>
      </c>
      <c r="I266" s="99" t="s">
        <v>59</v>
      </c>
      <c r="J266" s="99" t="s">
        <v>72</v>
      </c>
      <c r="K266" s="99">
        <v>34126</v>
      </c>
      <c r="L266" s="99">
        <v>53308</v>
      </c>
      <c r="M266" s="99">
        <v>0.64016657912508401</v>
      </c>
    </row>
    <row r="267" spans="1:13" x14ac:dyDescent="0.35">
      <c r="A267" s="99">
        <v>72.2</v>
      </c>
      <c r="B267" s="99">
        <v>37</v>
      </c>
      <c r="C267" s="99" t="s">
        <v>267</v>
      </c>
      <c r="D267" s="99">
        <v>5131</v>
      </c>
      <c r="E267" s="99" t="s">
        <v>61</v>
      </c>
      <c r="F267" s="99">
        <v>1.06</v>
      </c>
      <c r="G267" s="99" t="s">
        <v>287</v>
      </c>
      <c r="H267" s="99" t="s">
        <v>60</v>
      </c>
      <c r="I267" s="99" t="s">
        <v>59</v>
      </c>
      <c r="J267" s="99" t="s">
        <v>72</v>
      </c>
      <c r="K267" s="99">
        <v>34126</v>
      </c>
      <c r="L267" s="99">
        <v>53308</v>
      </c>
      <c r="M267" s="99">
        <v>0.64016657912508401</v>
      </c>
    </row>
    <row r="268" spans="1:13" x14ac:dyDescent="0.35">
      <c r="A268" s="99">
        <v>75.2</v>
      </c>
      <c r="B268" s="99">
        <v>37</v>
      </c>
      <c r="C268" s="99" t="s">
        <v>267</v>
      </c>
      <c r="D268" s="99">
        <v>4382</v>
      </c>
      <c r="E268" s="99" t="s">
        <v>61</v>
      </c>
      <c r="F268" s="99">
        <v>1.06</v>
      </c>
      <c r="G268" s="99" t="s">
        <v>287</v>
      </c>
      <c r="H268" s="99" t="s">
        <v>60</v>
      </c>
      <c r="I268" s="99" t="s">
        <v>59</v>
      </c>
      <c r="J268" s="99" t="s">
        <v>72</v>
      </c>
      <c r="K268" s="99">
        <v>34126</v>
      </c>
      <c r="L268" s="99">
        <v>53308</v>
      </c>
      <c r="M268" s="99">
        <v>0.64016657912508401</v>
      </c>
    </row>
    <row r="269" spans="1:13" x14ac:dyDescent="0.35">
      <c r="A269" s="99">
        <v>78.2</v>
      </c>
      <c r="B269" s="99">
        <v>37</v>
      </c>
      <c r="C269" s="99" t="s">
        <v>267</v>
      </c>
      <c r="D269" s="99">
        <v>4926</v>
      </c>
      <c r="E269" s="99" t="s">
        <v>61</v>
      </c>
      <c r="F269" s="99">
        <v>1.06</v>
      </c>
      <c r="G269" s="99" t="s">
        <v>287</v>
      </c>
      <c r="H269" s="99" t="s">
        <v>60</v>
      </c>
      <c r="I269" s="99" t="s">
        <v>59</v>
      </c>
      <c r="J269" s="99" t="s">
        <v>72</v>
      </c>
      <c r="K269" s="99">
        <v>34126</v>
      </c>
      <c r="L269" s="99">
        <v>53308</v>
      </c>
      <c r="M269" s="99">
        <v>0.64016657912508401</v>
      </c>
    </row>
    <row r="270" spans="1:13" x14ac:dyDescent="0.35">
      <c r="A270" s="99">
        <v>81.2</v>
      </c>
      <c r="B270" s="99">
        <v>37</v>
      </c>
      <c r="C270" s="99" t="s">
        <v>267</v>
      </c>
      <c r="D270" s="99">
        <v>5974</v>
      </c>
      <c r="E270" s="99" t="s">
        <v>61</v>
      </c>
      <c r="F270" s="99">
        <v>1.06</v>
      </c>
      <c r="G270" s="99" t="s">
        <v>287</v>
      </c>
      <c r="H270" s="99" t="s">
        <v>60</v>
      </c>
      <c r="I270" s="99" t="s">
        <v>59</v>
      </c>
      <c r="J270" s="99" t="s">
        <v>72</v>
      </c>
      <c r="K270" s="99">
        <v>34126</v>
      </c>
      <c r="L270" s="99">
        <v>53308</v>
      </c>
      <c r="M270" s="99">
        <v>0.64016657912508401</v>
      </c>
    </row>
    <row r="271" spans="1:13" x14ac:dyDescent="0.35">
      <c r="A271" s="99">
        <v>84.2</v>
      </c>
      <c r="B271" s="99">
        <v>37</v>
      </c>
      <c r="C271" s="99" t="s">
        <v>267</v>
      </c>
      <c r="D271" s="99">
        <v>5564</v>
      </c>
      <c r="E271" s="99" t="s">
        <v>61</v>
      </c>
      <c r="F271" s="99">
        <v>1.06</v>
      </c>
      <c r="G271" s="99" t="s">
        <v>287</v>
      </c>
      <c r="H271" s="99" t="s">
        <v>60</v>
      </c>
      <c r="I271" s="99" t="s">
        <v>59</v>
      </c>
      <c r="J271" s="99" t="s">
        <v>72</v>
      </c>
      <c r="K271" s="99">
        <v>34126</v>
      </c>
      <c r="L271" s="99">
        <v>53308</v>
      </c>
      <c r="M271" s="99">
        <v>0.64016657912508401</v>
      </c>
    </row>
    <row r="272" spans="1:13" x14ac:dyDescent="0.35">
      <c r="A272" s="99">
        <v>87.2</v>
      </c>
      <c r="B272" s="99">
        <v>37</v>
      </c>
      <c r="C272" s="99" t="s">
        <v>267</v>
      </c>
      <c r="D272" s="99">
        <v>5552</v>
      </c>
      <c r="E272" s="99" t="s">
        <v>61</v>
      </c>
      <c r="F272" s="99">
        <v>1.06</v>
      </c>
      <c r="G272" s="99" t="s">
        <v>287</v>
      </c>
      <c r="H272" s="99" t="s">
        <v>60</v>
      </c>
      <c r="I272" s="99" t="s">
        <v>59</v>
      </c>
      <c r="J272" s="99" t="s">
        <v>72</v>
      </c>
      <c r="K272" s="99">
        <v>34126</v>
      </c>
      <c r="L272" s="99">
        <v>53308</v>
      </c>
      <c r="M272" s="99">
        <v>0.64016657912508401</v>
      </c>
    </row>
    <row r="273" spans="1:13" x14ac:dyDescent="0.35">
      <c r="A273" s="99">
        <v>90.2</v>
      </c>
      <c r="B273" s="99">
        <v>37</v>
      </c>
      <c r="C273" s="99" t="s">
        <v>267</v>
      </c>
      <c r="D273" s="99">
        <v>6140</v>
      </c>
      <c r="E273" s="99" t="s">
        <v>61</v>
      </c>
      <c r="F273" s="99">
        <v>1.06</v>
      </c>
      <c r="G273" s="99" t="s">
        <v>287</v>
      </c>
      <c r="H273" s="99" t="s">
        <v>60</v>
      </c>
      <c r="I273" s="99" t="s">
        <v>59</v>
      </c>
      <c r="J273" s="99" t="s">
        <v>72</v>
      </c>
      <c r="K273" s="99">
        <v>34126</v>
      </c>
      <c r="L273" s="99">
        <v>53308</v>
      </c>
      <c r="M273" s="99">
        <v>0.64016657912508401</v>
      </c>
    </row>
    <row r="274" spans="1:13" x14ac:dyDescent="0.35">
      <c r="A274" s="99">
        <v>93.2</v>
      </c>
      <c r="B274" s="99">
        <v>37</v>
      </c>
      <c r="C274" s="99" t="s">
        <v>267</v>
      </c>
      <c r="D274" s="99">
        <v>5482</v>
      </c>
      <c r="E274" s="99" t="s">
        <v>61</v>
      </c>
      <c r="F274" s="99">
        <v>1.06</v>
      </c>
      <c r="G274" s="99" t="s">
        <v>287</v>
      </c>
      <c r="H274" s="99" t="s">
        <v>60</v>
      </c>
      <c r="I274" s="99" t="s">
        <v>59</v>
      </c>
      <c r="J274" s="99" t="s">
        <v>72</v>
      </c>
      <c r="K274" s="99">
        <v>34126</v>
      </c>
      <c r="L274" s="99">
        <v>53308</v>
      </c>
      <c r="M274" s="99">
        <v>0.64016657912508401</v>
      </c>
    </row>
    <row r="275" spans="1:13" x14ac:dyDescent="0.35">
      <c r="A275" s="99">
        <v>96.2</v>
      </c>
      <c r="B275" s="99">
        <v>37</v>
      </c>
      <c r="C275" s="99" t="s">
        <v>267</v>
      </c>
      <c r="D275" s="99">
        <v>6118</v>
      </c>
      <c r="E275" s="99" t="s">
        <v>61</v>
      </c>
      <c r="F275" s="99">
        <v>1.06</v>
      </c>
      <c r="G275" s="99" t="s">
        <v>287</v>
      </c>
      <c r="H275" s="99" t="s">
        <v>60</v>
      </c>
      <c r="I275" s="99" t="s">
        <v>59</v>
      </c>
      <c r="J275" s="99" t="s">
        <v>72</v>
      </c>
      <c r="K275" s="99">
        <v>34126</v>
      </c>
      <c r="L275" s="99">
        <v>53308</v>
      </c>
      <c r="M275" s="99">
        <v>0.64016657912508401</v>
      </c>
    </row>
    <row r="276" spans="1:13" x14ac:dyDescent="0.35">
      <c r="A276" s="99">
        <v>99.2</v>
      </c>
      <c r="B276" s="99">
        <v>37</v>
      </c>
      <c r="C276" s="99" t="s">
        <v>267</v>
      </c>
      <c r="D276" s="99">
        <v>7012</v>
      </c>
      <c r="E276" s="99" t="s">
        <v>61</v>
      </c>
      <c r="F276" s="99">
        <v>1.06</v>
      </c>
      <c r="G276" s="99" t="s">
        <v>287</v>
      </c>
      <c r="H276" s="99" t="s">
        <v>60</v>
      </c>
      <c r="I276" s="99" t="s">
        <v>59</v>
      </c>
      <c r="J276" s="99" t="s">
        <v>72</v>
      </c>
      <c r="K276" s="99">
        <v>34126</v>
      </c>
      <c r="L276" s="99">
        <v>53308</v>
      </c>
      <c r="M276" s="99">
        <v>0.64016657912508401</v>
      </c>
    </row>
    <row r="277" spans="1:13" x14ac:dyDescent="0.35">
      <c r="A277" s="99">
        <v>102.2</v>
      </c>
      <c r="B277" s="99">
        <v>37</v>
      </c>
      <c r="C277" s="99" t="s">
        <v>267</v>
      </c>
      <c r="D277" s="99">
        <v>6619</v>
      </c>
      <c r="E277" s="99" t="s">
        <v>61</v>
      </c>
      <c r="F277" s="99">
        <v>1.06</v>
      </c>
      <c r="G277" s="99" t="s">
        <v>287</v>
      </c>
      <c r="H277" s="99" t="s">
        <v>60</v>
      </c>
      <c r="I277" s="99" t="s">
        <v>59</v>
      </c>
      <c r="J277" s="99" t="s">
        <v>72</v>
      </c>
      <c r="K277" s="99">
        <v>34126</v>
      </c>
      <c r="L277" s="99">
        <v>53308</v>
      </c>
      <c r="M277" s="99">
        <v>0.64016657912508401</v>
      </c>
    </row>
    <row r="278" spans="1:13" x14ac:dyDescent="0.35">
      <c r="A278" s="99">
        <v>105.2</v>
      </c>
      <c r="B278" s="99">
        <v>37</v>
      </c>
      <c r="C278" s="99" t="s">
        <v>267</v>
      </c>
      <c r="D278" s="99">
        <v>7397</v>
      </c>
      <c r="E278" s="99" t="s">
        <v>61</v>
      </c>
      <c r="F278" s="99">
        <v>1.06</v>
      </c>
      <c r="G278" s="99" t="s">
        <v>287</v>
      </c>
      <c r="H278" s="99" t="s">
        <v>60</v>
      </c>
      <c r="I278" s="99" t="s">
        <v>59</v>
      </c>
      <c r="J278" s="99" t="s">
        <v>72</v>
      </c>
      <c r="K278" s="99">
        <v>34126</v>
      </c>
      <c r="L278" s="99">
        <v>53308</v>
      </c>
      <c r="M278" s="99">
        <v>0.64016657912508401</v>
      </c>
    </row>
    <row r="279" spans="1:13" x14ac:dyDescent="0.35">
      <c r="A279" s="99">
        <v>108.2</v>
      </c>
      <c r="B279" s="99">
        <v>37</v>
      </c>
      <c r="C279" s="99" t="s">
        <v>267</v>
      </c>
      <c r="D279" s="99">
        <v>7674</v>
      </c>
      <c r="E279" s="99" t="s">
        <v>61</v>
      </c>
      <c r="F279" s="99">
        <v>1.06</v>
      </c>
      <c r="G279" s="99" t="s">
        <v>287</v>
      </c>
      <c r="H279" s="99" t="s">
        <v>60</v>
      </c>
      <c r="I279" s="99" t="s">
        <v>59</v>
      </c>
      <c r="J279" s="99" t="s">
        <v>72</v>
      </c>
      <c r="K279" s="99">
        <v>34126</v>
      </c>
      <c r="L279" s="99">
        <v>53308</v>
      </c>
      <c r="M279" s="99">
        <v>0.64016657912508401</v>
      </c>
    </row>
    <row r="280" spans="1:13" x14ac:dyDescent="0.35">
      <c r="A280" s="99">
        <v>111.2</v>
      </c>
      <c r="B280" s="99">
        <v>37</v>
      </c>
      <c r="C280" s="99" t="s">
        <v>267</v>
      </c>
      <c r="D280" s="99">
        <v>7431</v>
      </c>
      <c r="E280" s="99" t="s">
        <v>61</v>
      </c>
      <c r="F280" s="99">
        <v>1.06</v>
      </c>
      <c r="G280" s="99" t="s">
        <v>287</v>
      </c>
      <c r="H280" s="99" t="s">
        <v>60</v>
      </c>
      <c r="I280" s="99" t="s">
        <v>59</v>
      </c>
      <c r="J280" s="99" t="s">
        <v>72</v>
      </c>
      <c r="K280" s="99">
        <v>34126</v>
      </c>
      <c r="L280" s="99">
        <v>53308</v>
      </c>
      <c r="M280" s="99">
        <v>0.64016657912508401</v>
      </c>
    </row>
    <row r="281" spans="1:13" x14ac:dyDescent="0.35">
      <c r="A281" s="99">
        <v>114.2</v>
      </c>
      <c r="B281" s="99">
        <v>37</v>
      </c>
      <c r="C281" s="99" t="s">
        <v>267</v>
      </c>
      <c r="D281" s="99">
        <v>8489</v>
      </c>
      <c r="E281" s="99" t="s">
        <v>61</v>
      </c>
      <c r="F281" s="99">
        <v>1.06</v>
      </c>
      <c r="G281" s="99" t="s">
        <v>287</v>
      </c>
      <c r="H281" s="99" t="s">
        <v>60</v>
      </c>
      <c r="I281" s="99" t="s">
        <v>59</v>
      </c>
      <c r="J281" s="99" t="s">
        <v>72</v>
      </c>
      <c r="K281" s="99">
        <v>34126</v>
      </c>
      <c r="L281" s="99">
        <v>53308</v>
      </c>
      <c r="M281" s="99">
        <v>0.64016657912508401</v>
      </c>
    </row>
    <row r="282" spans="1:13" x14ac:dyDescent="0.35">
      <c r="A282" s="99">
        <v>117.2</v>
      </c>
      <c r="B282" s="99">
        <v>37</v>
      </c>
      <c r="C282" s="99" t="s">
        <v>267</v>
      </c>
      <c r="D282" s="99">
        <v>8581</v>
      </c>
      <c r="E282" s="99" t="s">
        <v>61</v>
      </c>
      <c r="F282" s="99">
        <v>1.06</v>
      </c>
      <c r="G282" s="99" t="s">
        <v>287</v>
      </c>
      <c r="H282" s="99" t="s">
        <v>60</v>
      </c>
      <c r="I282" s="99" t="s">
        <v>59</v>
      </c>
      <c r="J282" s="99" t="s">
        <v>72</v>
      </c>
      <c r="K282" s="99">
        <v>34126</v>
      </c>
      <c r="L282" s="99">
        <v>53308</v>
      </c>
      <c r="M282" s="99">
        <v>0.64016657912508401</v>
      </c>
    </row>
    <row r="283" spans="1:13" x14ac:dyDescent="0.35">
      <c r="A283" s="99">
        <v>120.2</v>
      </c>
      <c r="B283" s="99">
        <v>37</v>
      </c>
      <c r="C283" s="99" t="s">
        <v>267</v>
      </c>
      <c r="D283" s="99">
        <v>8069</v>
      </c>
      <c r="E283" s="99" t="s">
        <v>61</v>
      </c>
      <c r="F283" s="99">
        <v>1.06</v>
      </c>
      <c r="G283" s="99" t="s">
        <v>287</v>
      </c>
      <c r="H283" s="99" t="s">
        <v>60</v>
      </c>
      <c r="I283" s="99" t="s">
        <v>59</v>
      </c>
      <c r="J283" s="99" t="s">
        <v>72</v>
      </c>
      <c r="K283" s="99">
        <v>34126</v>
      </c>
      <c r="L283" s="99">
        <v>53308</v>
      </c>
      <c r="M283" s="99">
        <v>0.64016657912508401</v>
      </c>
    </row>
    <row r="284" spans="1:13" x14ac:dyDescent="0.35">
      <c r="A284" s="99">
        <v>123.2</v>
      </c>
      <c r="B284" s="99">
        <v>37</v>
      </c>
      <c r="C284" s="99" t="s">
        <v>267</v>
      </c>
      <c r="D284" s="99">
        <v>8332</v>
      </c>
      <c r="E284" s="99" t="s">
        <v>61</v>
      </c>
      <c r="F284" s="99">
        <v>1.06</v>
      </c>
      <c r="G284" s="99" t="s">
        <v>287</v>
      </c>
      <c r="H284" s="99" t="s">
        <v>60</v>
      </c>
      <c r="I284" s="99" t="s">
        <v>59</v>
      </c>
      <c r="J284" s="99" t="s">
        <v>72</v>
      </c>
      <c r="K284" s="99">
        <v>34126</v>
      </c>
      <c r="L284" s="99">
        <v>53308</v>
      </c>
      <c r="M284" s="99">
        <v>0.64016657912508401</v>
      </c>
    </row>
    <row r="285" spans="1:13" x14ac:dyDescent="0.35">
      <c r="A285" s="99">
        <v>126.2</v>
      </c>
      <c r="B285" s="99">
        <v>37</v>
      </c>
      <c r="C285" s="99" t="s">
        <v>267</v>
      </c>
      <c r="D285" s="99">
        <v>9449</v>
      </c>
      <c r="E285" s="99" t="s">
        <v>61</v>
      </c>
      <c r="F285" s="99">
        <v>1.06</v>
      </c>
      <c r="G285" s="99" t="s">
        <v>287</v>
      </c>
      <c r="H285" s="99" t="s">
        <v>60</v>
      </c>
      <c r="I285" s="99" t="s">
        <v>59</v>
      </c>
      <c r="J285" s="99" t="s">
        <v>72</v>
      </c>
      <c r="K285" s="99">
        <v>34126</v>
      </c>
      <c r="L285" s="99">
        <v>53308</v>
      </c>
      <c r="M285" s="99">
        <v>0.64016657912508401</v>
      </c>
    </row>
    <row r="286" spans="1:13" x14ac:dyDescent="0.35">
      <c r="A286" s="99">
        <v>129.19999999999999</v>
      </c>
      <c r="B286" s="99">
        <v>36.9</v>
      </c>
      <c r="C286" s="99" t="s">
        <v>267</v>
      </c>
      <c r="D286" s="99">
        <v>10462</v>
      </c>
      <c r="E286" s="99" t="s">
        <v>61</v>
      </c>
      <c r="F286" s="99">
        <v>1.06</v>
      </c>
      <c r="G286" s="99" t="s">
        <v>287</v>
      </c>
      <c r="H286" s="99" t="s">
        <v>60</v>
      </c>
      <c r="I286" s="99" t="s">
        <v>59</v>
      </c>
      <c r="J286" s="99" t="s">
        <v>72</v>
      </c>
      <c r="K286" s="99">
        <v>34126</v>
      </c>
      <c r="L286" s="99">
        <v>53308</v>
      </c>
      <c r="M286" s="99">
        <v>0.64016657912508401</v>
      </c>
    </row>
    <row r="287" spans="1:13" x14ac:dyDescent="0.35">
      <c r="A287" s="99">
        <v>132.19999999999999</v>
      </c>
      <c r="B287" s="99">
        <v>37</v>
      </c>
      <c r="C287" s="99" t="s">
        <v>267</v>
      </c>
      <c r="D287" s="99">
        <v>9230</v>
      </c>
      <c r="E287" s="99" t="s">
        <v>61</v>
      </c>
      <c r="F287" s="99">
        <v>1.06</v>
      </c>
      <c r="G287" s="99" t="s">
        <v>287</v>
      </c>
      <c r="H287" s="99" t="s">
        <v>60</v>
      </c>
      <c r="I287" s="99" t="s">
        <v>59</v>
      </c>
      <c r="J287" s="99" t="s">
        <v>72</v>
      </c>
      <c r="K287" s="99">
        <v>34126</v>
      </c>
      <c r="L287" s="99">
        <v>53308</v>
      </c>
      <c r="M287" s="99">
        <v>0.64016657912508401</v>
      </c>
    </row>
    <row r="288" spans="1:13" x14ac:dyDescent="0.35">
      <c r="A288" s="99">
        <v>135.19999999999999</v>
      </c>
      <c r="B288" s="99">
        <v>36.9</v>
      </c>
      <c r="C288" s="99" t="s">
        <v>267</v>
      </c>
      <c r="D288" s="99">
        <v>10003</v>
      </c>
      <c r="E288" s="99" t="s">
        <v>61</v>
      </c>
      <c r="F288" s="99">
        <v>1.06</v>
      </c>
      <c r="G288" s="99" t="s">
        <v>287</v>
      </c>
      <c r="H288" s="99" t="s">
        <v>60</v>
      </c>
      <c r="I288" s="99" t="s">
        <v>59</v>
      </c>
      <c r="J288" s="99" t="s">
        <v>72</v>
      </c>
      <c r="K288" s="99">
        <v>34126</v>
      </c>
      <c r="L288" s="99">
        <v>53308</v>
      </c>
      <c r="M288" s="99">
        <v>0.64016657912508401</v>
      </c>
    </row>
    <row r="289" spans="1:13" x14ac:dyDescent="0.35">
      <c r="A289" s="99">
        <v>138.19999999999999</v>
      </c>
      <c r="B289" s="99">
        <v>37</v>
      </c>
      <c r="C289" s="99" t="s">
        <v>267</v>
      </c>
      <c r="D289" s="99">
        <v>9997</v>
      </c>
      <c r="E289" s="99" t="s">
        <v>61</v>
      </c>
      <c r="F289" s="99">
        <v>1.06</v>
      </c>
      <c r="G289" s="99" t="s">
        <v>287</v>
      </c>
      <c r="H289" s="99" t="s">
        <v>60</v>
      </c>
      <c r="I289" s="99" t="s">
        <v>59</v>
      </c>
      <c r="J289" s="99" t="s">
        <v>72</v>
      </c>
      <c r="K289" s="99">
        <v>34126</v>
      </c>
      <c r="L289" s="99">
        <v>53308</v>
      </c>
      <c r="M289" s="99">
        <v>0.64016657912508401</v>
      </c>
    </row>
    <row r="290" spans="1:13" x14ac:dyDescent="0.35">
      <c r="A290" s="99">
        <v>141.19999999999999</v>
      </c>
      <c r="B290" s="99">
        <v>37</v>
      </c>
      <c r="C290" s="99" t="s">
        <v>267</v>
      </c>
      <c r="D290" s="99">
        <v>10968</v>
      </c>
      <c r="E290" s="99" t="s">
        <v>61</v>
      </c>
      <c r="F290" s="99">
        <v>1.06</v>
      </c>
      <c r="G290" s="99" t="s">
        <v>287</v>
      </c>
      <c r="H290" s="99" t="s">
        <v>60</v>
      </c>
      <c r="I290" s="99" t="s">
        <v>59</v>
      </c>
      <c r="J290" s="99" t="s">
        <v>72</v>
      </c>
      <c r="K290" s="99">
        <v>34126</v>
      </c>
      <c r="L290" s="99">
        <v>53308</v>
      </c>
      <c r="M290" s="99">
        <v>0.64016657912508401</v>
      </c>
    </row>
    <row r="291" spans="1:13" x14ac:dyDescent="0.35">
      <c r="A291" s="99">
        <v>144.19999999999999</v>
      </c>
      <c r="B291" s="99">
        <v>37</v>
      </c>
      <c r="C291" s="99" t="s">
        <v>267</v>
      </c>
      <c r="D291" s="99">
        <v>10904</v>
      </c>
      <c r="E291" s="99" t="s">
        <v>61</v>
      </c>
      <c r="F291" s="99">
        <v>1.06</v>
      </c>
      <c r="G291" s="99" t="s">
        <v>287</v>
      </c>
      <c r="H291" s="99" t="s">
        <v>60</v>
      </c>
      <c r="I291" s="99" t="s">
        <v>59</v>
      </c>
      <c r="J291" s="99" t="s">
        <v>72</v>
      </c>
      <c r="K291" s="99">
        <v>34126</v>
      </c>
      <c r="L291" s="99">
        <v>53308</v>
      </c>
      <c r="M291" s="99">
        <v>0.64016657912508401</v>
      </c>
    </row>
    <row r="292" spans="1:13" x14ac:dyDescent="0.35">
      <c r="A292" s="99">
        <v>147.19999999999999</v>
      </c>
      <c r="B292" s="99">
        <v>37</v>
      </c>
      <c r="C292" s="99" t="s">
        <v>267</v>
      </c>
      <c r="D292" s="99">
        <v>11523</v>
      </c>
      <c r="E292" s="99" t="s">
        <v>61</v>
      </c>
      <c r="F292" s="99">
        <v>1.06</v>
      </c>
      <c r="G292" s="99" t="s">
        <v>287</v>
      </c>
      <c r="H292" s="99" t="s">
        <v>60</v>
      </c>
      <c r="I292" s="99" t="s">
        <v>59</v>
      </c>
      <c r="J292" s="99" t="s">
        <v>72</v>
      </c>
      <c r="K292" s="99">
        <v>34126</v>
      </c>
      <c r="L292" s="99">
        <v>53308</v>
      </c>
      <c r="M292" s="99">
        <v>0.64016657912508401</v>
      </c>
    </row>
    <row r="293" spans="1:13" x14ac:dyDescent="0.35">
      <c r="A293" s="99">
        <v>150.19999999999999</v>
      </c>
      <c r="B293" s="99">
        <v>37</v>
      </c>
      <c r="C293" s="99" t="s">
        <v>267</v>
      </c>
      <c r="D293" s="99">
        <v>10221</v>
      </c>
      <c r="E293" s="99" t="s">
        <v>61</v>
      </c>
      <c r="F293" s="99">
        <v>1.06</v>
      </c>
      <c r="G293" s="99" t="s">
        <v>287</v>
      </c>
      <c r="H293" s="99" t="s">
        <v>60</v>
      </c>
      <c r="I293" s="99" t="s">
        <v>59</v>
      </c>
      <c r="J293" s="99" t="s">
        <v>72</v>
      </c>
      <c r="K293" s="99">
        <v>34126</v>
      </c>
      <c r="L293" s="99">
        <v>53308</v>
      </c>
      <c r="M293" s="99">
        <v>0.64016657912508401</v>
      </c>
    </row>
    <row r="294" spans="1:13" x14ac:dyDescent="0.35">
      <c r="A294" s="99">
        <v>153.19999999999999</v>
      </c>
      <c r="B294" s="99">
        <v>37</v>
      </c>
      <c r="C294" s="99" t="s">
        <v>267</v>
      </c>
      <c r="D294" s="99">
        <v>11485</v>
      </c>
      <c r="E294" s="99" t="s">
        <v>61</v>
      </c>
      <c r="F294" s="99">
        <v>1.06</v>
      </c>
      <c r="G294" s="99" t="s">
        <v>287</v>
      </c>
      <c r="H294" s="99" t="s">
        <v>60</v>
      </c>
      <c r="I294" s="99" t="s">
        <v>59</v>
      </c>
      <c r="J294" s="99" t="s">
        <v>72</v>
      </c>
      <c r="K294" s="99">
        <v>34126</v>
      </c>
      <c r="L294" s="99">
        <v>53308</v>
      </c>
      <c r="M294" s="99">
        <v>0.64016657912508401</v>
      </c>
    </row>
    <row r="295" spans="1:13" x14ac:dyDescent="0.35">
      <c r="A295" s="99">
        <v>156.19999999999999</v>
      </c>
      <c r="B295" s="99">
        <v>37</v>
      </c>
      <c r="C295" s="99" t="s">
        <v>267</v>
      </c>
      <c r="D295" s="99">
        <v>11384</v>
      </c>
      <c r="E295" s="99" t="s">
        <v>61</v>
      </c>
      <c r="F295" s="99">
        <v>1.06</v>
      </c>
      <c r="G295" s="99" t="s">
        <v>287</v>
      </c>
      <c r="H295" s="99" t="s">
        <v>60</v>
      </c>
      <c r="I295" s="99" t="s">
        <v>59</v>
      </c>
      <c r="J295" s="99" t="s">
        <v>72</v>
      </c>
      <c r="K295" s="99">
        <v>34126</v>
      </c>
      <c r="L295" s="99">
        <v>53308</v>
      </c>
      <c r="M295" s="99">
        <v>0.64016657912508401</v>
      </c>
    </row>
    <row r="296" spans="1:13" x14ac:dyDescent="0.35">
      <c r="A296" s="99">
        <v>159.19999999999999</v>
      </c>
      <c r="B296" s="99">
        <v>37</v>
      </c>
      <c r="C296" s="99" t="s">
        <v>267</v>
      </c>
      <c r="D296" s="99">
        <v>11994</v>
      </c>
      <c r="E296" s="99" t="s">
        <v>61</v>
      </c>
      <c r="F296" s="99">
        <v>1.06</v>
      </c>
      <c r="G296" s="99" t="s">
        <v>287</v>
      </c>
      <c r="H296" s="99" t="s">
        <v>60</v>
      </c>
      <c r="I296" s="99" t="s">
        <v>59</v>
      </c>
      <c r="J296" s="99" t="s">
        <v>72</v>
      </c>
      <c r="K296" s="99">
        <v>34126</v>
      </c>
      <c r="L296" s="99">
        <v>53308</v>
      </c>
      <c r="M296" s="99">
        <v>0.64016657912508401</v>
      </c>
    </row>
    <row r="297" spans="1:13" x14ac:dyDescent="0.35">
      <c r="A297" s="99">
        <v>162.19999999999999</v>
      </c>
      <c r="B297" s="99">
        <v>37</v>
      </c>
      <c r="C297" s="99" t="s">
        <v>267</v>
      </c>
      <c r="D297" s="99">
        <v>11933</v>
      </c>
      <c r="E297" s="99" t="s">
        <v>61</v>
      </c>
      <c r="F297" s="99">
        <v>1.06</v>
      </c>
      <c r="G297" s="99" t="s">
        <v>287</v>
      </c>
      <c r="H297" s="99" t="s">
        <v>60</v>
      </c>
      <c r="I297" s="99" t="s">
        <v>59</v>
      </c>
      <c r="J297" s="99" t="s">
        <v>72</v>
      </c>
      <c r="K297" s="99">
        <v>34126</v>
      </c>
      <c r="L297" s="99">
        <v>53308</v>
      </c>
      <c r="M297" s="99">
        <v>0.64016657912508401</v>
      </c>
    </row>
    <row r="298" spans="1:13" x14ac:dyDescent="0.35">
      <c r="A298" s="99">
        <v>165.2</v>
      </c>
      <c r="B298" s="99">
        <v>37</v>
      </c>
      <c r="C298" s="99" t="s">
        <v>267</v>
      </c>
      <c r="D298" s="99">
        <v>12193</v>
      </c>
      <c r="E298" s="99" t="s">
        <v>61</v>
      </c>
      <c r="F298" s="99">
        <v>1.06</v>
      </c>
      <c r="G298" s="99" t="s">
        <v>287</v>
      </c>
      <c r="H298" s="99" t="s">
        <v>60</v>
      </c>
      <c r="I298" s="99" t="s">
        <v>59</v>
      </c>
      <c r="J298" s="99" t="s">
        <v>72</v>
      </c>
      <c r="K298" s="99">
        <v>34126</v>
      </c>
      <c r="L298" s="99">
        <v>53308</v>
      </c>
      <c r="M298" s="99">
        <v>0.64016657912508401</v>
      </c>
    </row>
    <row r="299" spans="1:13" x14ac:dyDescent="0.35">
      <c r="A299" s="99">
        <v>168.2</v>
      </c>
      <c r="B299" s="99">
        <v>37</v>
      </c>
      <c r="C299" s="99" t="s">
        <v>267</v>
      </c>
      <c r="D299" s="99">
        <v>13118</v>
      </c>
      <c r="E299" s="99" t="s">
        <v>61</v>
      </c>
      <c r="F299" s="99">
        <v>1.06</v>
      </c>
      <c r="G299" s="99" t="s">
        <v>287</v>
      </c>
      <c r="H299" s="99" t="s">
        <v>60</v>
      </c>
      <c r="I299" s="99" t="s">
        <v>59</v>
      </c>
      <c r="J299" s="99" t="s">
        <v>72</v>
      </c>
      <c r="K299" s="99">
        <v>34126</v>
      </c>
      <c r="L299" s="99">
        <v>53308</v>
      </c>
      <c r="M299" s="99">
        <v>0.64016657912508401</v>
      </c>
    </row>
    <row r="300" spans="1:13" x14ac:dyDescent="0.35">
      <c r="A300" s="99">
        <v>171.2</v>
      </c>
      <c r="B300" s="99">
        <v>37</v>
      </c>
      <c r="C300" s="99" t="s">
        <v>267</v>
      </c>
      <c r="D300" s="99">
        <v>13398</v>
      </c>
      <c r="E300" s="99" t="s">
        <v>61</v>
      </c>
      <c r="F300" s="99">
        <v>1.06</v>
      </c>
      <c r="G300" s="99" t="s">
        <v>287</v>
      </c>
      <c r="H300" s="99" t="s">
        <v>60</v>
      </c>
      <c r="I300" s="99" t="s">
        <v>59</v>
      </c>
      <c r="J300" s="99" t="s">
        <v>72</v>
      </c>
      <c r="K300" s="99">
        <v>34126</v>
      </c>
      <c r="L300" s="99">
        <v>53308</v>
      </c>
      <c r="M300" s="99">
        <v>0.64016657912508401</v>
      </c>
    </row>
    <row r="301" spans="1:13" x14ac:dyDescent="0.35">
      <c r="A301" s="99">
        <v>174.2</v>
      </c>
      <c r="B301" s="99">
        <v>37</v>
      </c>
      <c r="C301" s="99" t="s">
        <v>267</v>
      </c>
      <c r="D301" s="99">
        <v>12801</v>
      </c>
      <c r="E301" s="99" t="s">
        <v>61</v>
      </c>
      <c r="F301" s="99">
        <v>1.06</v>
      </c>
      <c r="G301" s="99" t="s">
        <v>287</v>
      </c>
      <c r="H301" s="99" t="s">
        <v>60</v>
      </c>
      <c r="I301" s="99" t="s">
        <v>59</v>
      </c>
      <c r="J301" s="99" t="s">
        <v>72</v>
      </c>
      <c r="K301" s="99">
        <v>34126</v>
      </c>
      <c r="L301" s="99">
        <v>53308</v>
      </c>
      <c r="M301" s="99">
        <v>0.64016657912508401</v>
      </c>
    </row>
    <row r="302" spans="1:13" x14ac:dyDescent="0.35">
      <c r="A302" s="99">
        <v>177.2</v>
      </c>
      <c r="B302" s="99">
        <v>37</v>
      </c>
      <c r="C302" s="99" t="s">
        <v>267</v>
      </c>
      <c r="D302" s="99">
        <v>14052</v>
      </c>
      <c r="E302" s="99" t="s">
        <v>61</v>
      </c>
      <c r="F302" s="99">
        <v>1.06</v>
      </c>
      <c r="G302" s="99" t="s">
        <v>287</v>
      </c>
      <c r="H302" s="99" t="s">
        <v>60</v>
      </c>
      <c r="I302" s="99" t="s">
        <v>59</v>
      </c>
      <c r="J302" s="99" t="s">
        <v>72</v>
      </c>
      <c r="K302" s="99">
        <v>34126</v>
      </c>
      <c r="L302" s="99">
        <v>53308</v>
      </c>
      <c r="M302" s="99">
        <v>0.64016657912508401</v>
      </c>
    </row>
    <row r="303" spans="1:13" x14ac:dyDescent="0.35">
      <c r="A303" s="99">
        <v>180.2</v>
      </c>
      <c r="B303" s="99">
        <v>37</v>
      </c>
      <c r="C303" s="99" t="s">
        <v>267</v>
      </c>
      <c r="D303" s="99">
        <v>13810</v>
      </c>
      <c r="E303" s="99" t="s">
        <v>61</v>
      </c>
      <c r="F303" s="99">
        <v>1.06</v>
      </c>
      <c r="G303" s="99" t="s">
        <v>287</v>
      </c>
      <c r="H303" s="99" t="s">
        <v>60</v>
      </c>
      <c r="I303" s="99" t="s">
        <v>59</v>
      </c>
      <c r="J303" s="99" t="s">
        <v>72</v>
      </c>
      <c r="K303" s="99">
        <v>34126</v>
      </c>
      <c r="L303" s="99">
        <v>53308</v>
      </c>
      <c r="M303" s="99">
        <v>0.64016657912508401</v>
      </c>
    </row>
    <row r="304" spans="1:13" x14ac:dyDescent="0.35">
      <c r="A304" s="99">
        <v>183.2</v>
      </c>
      <c r="B304" s="99">
        <v>37.1</v>
      </c>
      <c r="C304" s="99" t="s">
        <v>267</v>
      </c>
      <c r="D304" s="99">
        <v>12703</v>
      </c>
      <c r="E304" s="99" t="s">
        <v>61</v>
      </c>
      <c r="F304" s="99">
        <v>1.06</v>
      </c>
      <c r="G304" s="99" t="s">
        <v>287</v>
      </c>
      <c r="H304" s="99" t="s">
        <v>60</v>
      </c>
      <c r="I304" s="99" t="s">
        <v>59</v>
      </c>
      <c r="J304" s="99" t="s">
        <v>72</v>
      </c>
      <c r="K304" s="99">
        <v>34126</v>
      </c>
      <c r="L304" s="99">
        <v>53308</v>
      </c>
      <c r="M304" s="99">
        <v>0.64016657912508401</v>
      </c>
    </row>
    <row r="305" spans="1:13" x14ac:dyDescent="0.35">
      <c r="A305" s="99">
        <v>186.2</v>
      </c>
      <c r="B305" s="99">
        <v>37</v>
      </c>
      <c r="C305" s="99" t="s">
        <v>267</v>
      </c>
      <c r="D305" s="99">
        <v>14370</v>
      </c>
      <c r="E305" s="99" t="s">
        <v>61</v>
      </c>
      <c r="F305" s="99">
        <v>1.06</v>
      </c>
      <c r="G305" s="99" t="s">
        <v>287</v>
      </c>
      <c r="H305" s="99" t="s">
        <v>60</v>
      </c>
      <c r="I305" s="99" t="s">
        <v>59</v>
      </c>
      <c r="J305" s="99" t="s">
        <v>72</v>
      </c>
      <c r="K305" s="99">
        <v>34126</v>
      </c>
      <c r="L305" s="99">
        <v>53308</v>
      </c>
      <c r="M305" s="99">
        <v>0.64016657912508401</v>
      </c>
    </row>
    <row r="306" spans="1:13" x14ac:dyDescent="0.35">
      <c r="A306" s="99">
        <v>189.2</v>
      </c>
      <c r="B306" s="99">
        <v>37</v>
      </c>
      <c r="C306" s="99" t="s">
        <v>267</v>
      </c>
      <c r="D306" s="99">
        <v>13816</v>
      </c>
      <c r="E306" s="99" t="s">
        <v>61</v>
      </c>
      <c r="F306" s="99">
        <v>1.06</v>
      </c>
      <c r="G306" s="99" t="s">
        <v>287</v>
      </c>
      <c r="H306" s="99" t="s">
        <v>60</v>
      </c>
      <c r="I306" s="99" t="s">
        <v>59</v>
      </c>
      <c r="J306" s="99" t="s">
        <v>72</v>
      </c>
      <c r="K306" s="99">
        <v>34126</v>
      </c>
      <c r="L306" s="99">
        <v>53308</v>
      </c>
      <c r="M306" s="99">
        <v>0.64016657912508401</v>
      </c>
    </row>
    <row r="307" spans="1:13" x14ac:dyDescent="0.35">
      <c r="A307" s="99">
        <v>192.2</v>
      </c>
      <c r="B307" s="99">
        <v>37</v>
      </c>
      <c r="C307" s="99" t="s">
        <v>267</v>
      </c>
      <c r="D307" s="99">
        <v>14242</v>
      </c>
      <c r="E307" s="99" t="s">
        <v>61</v>
      </c>
      <c r="F307" s="99">
        <v>1.06</v>
      </c>
      <c r="G307" s="99" t="s">
        <v>287</v>
      </c>
      <c r="H307" s="99" t="s">
        <v>60</v>
      </c>
      <c r="I307" s="99" t="s">
        <v>59</v>
      </c>
      <c r="J307" s="99" t="s">
        <v>72</v>
      </c>
      <c r="K307" s="99">
        <v>34126</v>
      </c>
      <c r="L307" s="99">
        <v>53308</v>
      </c>
      <c r="M307" s="99">
        <v>0.64016657912508401</v>
      </c>
    </row>
    <row r="308" spans="1:13" x14ac:dyDescent="0.35">
      <c r="A308" s="99">
        <v>195.2</v>
      </c>
      <c r="B308" s="99">
        <v>37</v>
      </c>
      <c r="C308" s="99" t="s">
        <v>267</v>
      </c>
      <c r="D308" s="99">
        <v>14920</v>
      </c>
      <c r="E308" s="99" t="s">
        <v>61</v>
      </c>
      <c r="F308" s="99">
        <v>1.06</v>
      </c>
      <c r="G308" s="99" t="s">
        <v>287</v>
      </c>
      <c r="H308" s="99" t="s">
        <v>60</v>
      </c>
      <c r="I308" s="99" t="s">
        <v>59</v>
      </c>
      <c r="J308" s="99" t="s">
        <v>72</v>
      </c>
      <c r="K308" s="99">
        <v>34126</v>
      </c>
      <c r="L308" s="99">
        <v>53308</v>
      </c>
      <c r="M308" s="99">
        <v>0.64016657912508401</v>
      </c>
    </row>
    <row r="309" spans="1:13" x14ac:dyDescent="0.35">
      <c r="A309" s="99">
        <v>198.2</v>
      </c>
      <c r="B309" s="99">
        <v>37</v>
      </c>
      <c r="C309" s="99" t="s">
        <v>267</v>
      </c>
      <c r="D309" s="99">
        <v>14584</v>
      </c>
      <c r="E309" s="99" t="s">
        <v>61</v>
      </c>
      <c r="F309" s="99">
        <v>1.06</v>
      </c>
      <c r="G309" s="99" t="s">
        <v>287</v>
      </c>
      <c r="H309" s="99" t="s">
        <v>60</v>
      </c>
      <c r="I309" s="99" t="s">
        <v>59</v>
      </c>
      <c r="J309" s="99" t="s">
        <v>72</v>
      </c>
      <c r="K309" s="99">
        <v>34126</v>
      </c>
      <c r="L309" s="99">
        <v>53308</v>
      </c>
      <c r="M309" s="99">
        <v>0.64016657912508401</v>
      </c>
    </row>
    <row r="310" spans="1:13" x14ac:dyDescent="0.35">
      <c r="A310" s="99">
        <v>201.2</v>
      </c>
      <c r="B310" s="99">
        <v>37</v>
      </c>
      <c r="C310" s="99" t="s">
        <v>267</v>
      </c>
      <c r="D310" s="99">
        <v>14786</v>
      </c>
      <c r="E310" s="99" t="s">
        <v>61</v>
      </c>
      <c r="F310" s="99">
        <v>1.06</v>
      </c>
      <c r="G310" s="99" t="s">
        <v>287</v>
      </c>
      <c r="H310" s="99" t="s">
        <v>60</v>
      </c>
      <c r="I310" s="99" t="s">
        <v>59</v>
      </c>
      <c r="J310" s="99" t="s">
        <v>72</v>
      </c>
      <c r="K310" s="99">
        <v>34126</v>
      </c>
      <c r="L310" s="99">
        <v>53308</v>
      </c>
      <c r="M310" s="99">
        <v>0.64016657912508401</v>
      </c>
    </row>
    <row r="311" spans="1:13" x14ac:dyDescent="0.35">
      <c r="A311" s="99">
        <v>204.2</v>
      </c>
      <c r="B311" s="99">
        <v>37</v>
      </c>
      <c r="C311" s="99" t="s">
        <v>267</v>
      </c>
      <c r="D311" s="99">
        <v>14446</v>
      </c>
      <c r="E311" s="99" t="s">
        <v>61</v>
      </c>
      <c r="F311" s="99">
        <v>1.06</v>
      </c>
      <c r="G311" s="99" t="s">
        <v>287</v>
      </c>
      <c r="H311" s="99" t="s">
        <v>60</v>
      </c>
      <c r="I311" s="99" t="s">
        <v>59</v>
      </c>
      <c r="J311" s="99" t="s">
        <v>72</v>
      </c>
      <c r="K311" s="99">
        <v>34126</v>
      </c>
      <c r="L311" s="99">
        <v>53308</v>
      </c>
      <c r="M311" s="99">
        <v>0.64016657912508401</v>
      </c>
    </row>
    <row r="312" spans="1:13" x14ac:dyDescent="0.35">
      <c r="A312" s="99">
        <v>207.2</v>
      </c>
      <c r="B312" s="99">
        <v>37</v>
      </c>
      <c r="C312" s="99" t="s">
        <v>267</v>
      </c>
      <c r="D312" s="99">
        <v>15553</v>
      </c>
      <c r="E312" s="99" t="s">
        <v>61</v>
      </c>
      <c r="F312" s="99">
        <v>1.06</v>
      </c>
      <c r="G312" s="99" t="s">
        <v>287</v>
      </c>
      <c r="H312" s="99" t="s">
        <v>60</v>
      </c>
      <c r="I312" s="99" t="s">
        <v>59</v>
      </c>
      <c r="J312" s="99" t="s">
        <v>72</v>
      </c>
      <c r="K312" s="99">
        <v>34126</v>
      </c>
      <c r="L312" s="99">
        <v>53308</v>
      </c>
      <c r="M312" s="99">
        <v>0.64016657912508401</v>
      </c>
    </row>
    <row r="313" spans="1:13" x14ac:dyDescent="0.35">
      <c r="A313" s="99">
        <v>210.2</v>
      </c>
      <c r="B313" s="99">
        <v>37</v>
      </c>
      <c r="C313" s="99" t="s">
        <v>267</v>
      </c>
      <c r="D313" s="99">
        <v>15770</v>
      </c>
      <c r="E313" s="99" t="s">
        <v>61</v>
      </c>
      <c r="F313" s="99">
        <v>1.06</v>
      </c>
      <c r="G313" s="99" t="s">
        <v>287</v>
      </c>
      <c r="H313" s="99" t="s">
        <v>60</v>
      </c>
      <c r="I313" s="99" t="s">
        <v>59</v>
      </c>
      <c r="J313" s="99" t="s">
        <v>72</v>
      </c>
      <c r="K313" s="99">
        <v>34126</v>
      </c>
      <c r="L313" s="99">
        <v>53308</v>
      </c>
      <c r="M313" s="99">
        <v>0.64016657912508401</v>
      </c>
    </row>
    <row r="314" spans="1:13" x14ac:dyDescent="0.35">
      <c r="A314" s="99">
        <v>213.2</v>
      </c>
      <c r="B314" s="99">
        <v>37</v>
      </c>
      <c r="C314" s="99" t="s">
        <v>267</v>
      </c>
      <c r="D314" s="99">
        <v>17311</v>
      </c>
      <c r="E314" s="99" t="s">
        <v>61</v>
      </c>
      <c r="F314" s="99">
        <v>1.06</v>
      </c>
      <c r="G314" s="99" t="s">
        <v>287</v>
      </c>
      <c r="H314" s="99" t="s">
        <v>60</v>
      </c>
      <c r="I314" s="99" t="s">
        <v>59</v>
      </c>
      <c r="J314" s="99" t="s">
        <v>72</v>
      </c>
      <c r="K314" s="99">
        <v>34126</v>
      </c>
      <c r="L314" s="99">
        <v>53308</v>
      </c>
      <c r="M314" s="99">
        <v>0.64016657912508401</v>
      </c>
    </row>
    <row r="315" spans="1:13" x14ac:dyDescent="0.35">
      <c r="A315" s="99">
        <v>216.2</v>
      </c>
      <c r="B315" s="99">
        <v>37</v>
      </c>
      <c r="C315" s="99" t="s">
        <v>267</v>
      </c>
      <c r="D315" s="99">
        <v>16348</v>
      </c>
      <c r="E315" s="99" t="s">
        <v>61</v>
      </c>
      <c r="F315" s="99">
        <v>1.06</v>
      </c>
      <c r="G315" s="99" t="s">
        <v>287</v>
      </c>
      <c r="H315" s="99" t="s">
        <v>60</v>
      </c>
      <c r="I315" s="99" t="s">
        <v>59</v>
      </c>
      <c r="J315" s="99" t="s">
        <v>72</v>
      </c>
      <c r="K315" s="99">
        <v>34126</v>
      </c>
      <c r="L315" s="99">
        <v>53308</v>
      </c>
      <c r="M315" s="99">
        <v>0.64016657912508401</v>
      </c>
    </row>
    <row r="316" spans="1:13" x14ac:dyDescent="0.35">
      <c r="A316" s="99">
        <v>219.2</v>
      </c>
      <c r="B316" s="99">
        <v>37</v>
      </c>
      <c r="C316" s="99" t="s">
        <v>267</v>
      </c>
      <c r="D316" s="99">
        <v>16136</v>
      </c>
      <c r="E316" s="99" t="s">
        <v>61</v>
      </c>
      <c r="F316" s="99">
        <v>1.06</v>
      </c>
      <c r="G316" s="99" t="s">
        <v>287</v>
      </c>
      <c r="H316" s="99" t="s">
        <v>60</v>
      </c>
      <c r="I316" s="99" t="s">
        <v>59</v>
      </c>
      <c r="J316" s="99" t="s">
        <v>72</v>
      </c>
      <c r="K316" s="99">
        <v>34126</v>
      </c>
      <c r="L316" s="99">
        <v>53308</v>
      </c>
      <c r="M316" s="99">
        <v>0.64016657912508401</v>
      </c>
    </row>
    <row r="317" spans="1:13" x14ac:dyDescent="0.35">
      <c r="A317" s="99">
        <v>222.2</v>
      </c>
      <c r="B317" s="99">
        <v>37</v>
      </c>
      <c r="C317" s="99" t="s">
        <v>267</v>
      </c>
      <c r="D317" s="99">
        <v>17554</v>
      </c>
      <c r="E317" s="99" t="s">
        <v>61</v>
      </c>
      <c r="F317" s="99">
        <v>1.06</v>
      </c>
      <c r="G317" s="99" t="s">
        <v>287</v>
      </c>
      <c r="H317" s="99" t="s">
        <v>60</v>
      </c>
      <c r="I317" s="99" t="s">
        <v>59</v>
      </c>
      <c r="J317" s="99" t="s">
        <v>72</v>
      </c>
      <c r="K317" s="99">
        <v>34126</v>
      </c>
      <c r="L317" s="99">
        <v>53308</v>
      </c>
      <c r="M317" s="99">
        <v>0.64016657912508401</v>
      </c>
    </row>
    <row r="318" spans="1:13" x14ac:dyDescent="0.35">
      <c r="A318" s="99">
        <v>225.2</v>
      </c>
      <c r="B318" s="99">
        <v>37</v>
      </c>
      <c r="C318" s="99" t="s">
        <v>267</v>
      </c>
      <c r="D318" s="99">
        <v>17527</v>
      </c>
      <c r="E318" s="99" t="s">
        <v>61</v>
      </c>
      <c r="F318" s="99">
        <v>1.06</v>
      </c>
      <c r="G318" s="99" t="s">
        <v>287</v>
      </c>
      <c r="H318" s="99" t="s">
        <v>60</v>
      </c>
      <c r="I318" s="99" t="s">
        <v>59</v>
      </c>
      <c r="J318" s="99" t="s">
        <v>72</v>
      </c>
      <c r="K318" s="99">
        <v>34126</v>
      </c>
      <c r="L318" s="99">
        <v>53308</v>
      </c>
      <c r="M318" s="99">
        <v>0.64016657912508401</v>
      </c>
    </row>
    <row r="319" spans="1:13" x14ac:dyDescent="0.35">
      <c r="A319" s="99">
        <v>228.2</v>
      </c>
      <c r="B319" s="99">
        <v>37</v>
      </c>
      <c r="C319" s="99" t="s">
        <v>267</v>
      </c>
      <c r="D319" s="99">
        <v>18159</v>
      </c>
      <c r="E319" s="99" t="s">
        <v>61</v>
      </c>
      <c r="F319" s="99">
        <v>1.06</v>
      </c>
      <c r="G319" s="99" t="s">
        <v>287</v>
      </c>
      <c r="H319" s="99" t="s">
        <v>60</v>
      </c>
      <c r="I319" s="99" t="s">
        <v>59</v>
      </c>
      <c r="J319" s="99" t="s">
        <v>72</v>
      </c>
      <c r="K319" s="99">
        <v>34126</v>
      </c>
      <c r="L319" s="99">
        <v>53308</v>
      </c>
      <c r="M319" s="99">
        <v>0.64016657912508401</v>
      </c>
    </row>
    <row r="320" spans="1:13" x14ac:dyDescent="0.35">
      <c r="A320" s="99">
        <v>231.2</v>
      </c>
      <c r="B320" s="99">
        <v>37</v>
      </c>
      <c r="C320" s="99" t="s">
        <v>267</v>
      </c>
      <c r="D320" s="99">
        <v>18640</v>
      </c>
      <c r="E320" s="99" t="s">
        <v>61</v>
      </c>
      <c r="F320" s="99">
        <v>1.06</v>
      </c>
      <c r="G320" s="99" t="s">
        <v>287</v>
      </c>
      <c r="H320" s="99" t="s">
        <v>60</v>
      </c>
      <c r="I320" s="99" t="s">
        <v>59</v>
      </c>
      <c r="J320" s="99" t="s">
        <v>72</v>
      </c>
      <c r="K320" s="99">
        <v>34126</v>
      </c>
      <c r="L320" s="99">
        <v>53308</v>
      </c>
      <c r="M320" s="99">
        <v>0.64016657912508401</v>
      </c>
    </row>
    <row r="321" spans="1:13" x14ac:dyDescent="0.35">
      <c r="A321" s="99">
        <v>234.2</v>
      </c>
      <c r="B321" s="99">
        <v>37</v>
      </c>
      <c r="C321" s="99" t="s">
        <v>267</v>
      </c>
      <c r="D321" s="99">
        <v>19903</v>
      </c>
      <c r="E321" s="99" t="s">
        <v>61</v>
      </c>
      <c r="F321" s="99">
        <v>1.06</v>
      </c>
      <c r="G321" s="99" t="s">
        <v>287</v>
      </c>
      <c r="H321" s="99" t="s">
        <v>60</v>
      </c>
      <c r="I321" s="99" t="s">
        <v>59</v>
      </c>
      <c r="J321" s="99" t="s">
        <v>72</v>
      </c>
      <c r="K321" s="99">
        <v>34126</v>
      </c>
      <c r="L321" s="99">
        <v>53308</v>
      </c>
      <c r="M321" s="99">
        <v>0.64016657912508401</v>
      </c>
    </row>
    <row r="322" spans="1:13" x14ac:dyDescent="0.35">
      <c r="A322" s="99">
        <v>237.2</v>
      </c>
      <c r="B322" s="99">
        <v>37</v>
      </c>
      <c r="C322" s="99" t="s">
        <v>267</v>
      </c>
      <c r="D322" s="99">
        <v>19483</v>
      </c>
      <c r="E322" s="99" t="s">
        <v>61</v>
      </c>
      <c r="F322" s="99">
        <v>1.06</v>
      </c>
      <c r="G322" s="99" t="s">
        <v>287</v>
      </c>
      <c r="H322" s="99" t="s">
        <v>60</v>
      </c>
      <c r="I322" s="99" t="s">
        <v>59</v>
      </c>
      <c r="J322" s="99" t="s">
        <v>72</v>
      </c>
      <c r="K322" s="99">
        <v>34126</v>
      </c>
      <c r="L322" s="99">
        <v>53308</v>
      </c>
      <c r="M322" s="99">
        <v>0.64016657912508401</v>
      </c>
    </row>
    <row r="323" spans="1:13" x14ac:dyDescent="0.35">
      <c r="A323" s="99">
        <v>240.2</v>
      </c>
      <c r="B323" s="99">
        <v>36.9</v>
      </c>
      <c r="C323" s="99" t="s">
        <v>267</v>
      </c>
      <c r="D323" s="99">
        <v>19750</v>
      </c>
      <c r="E323" s="99" t="s">
        <v>61</v>
      </c>
      <c r="F323" s="99">
        <v>1.06</v>
      </c>
      <c r="G323" s="99" t="s">
        <v>287</v>
      </c>
      <c r="H323" s="99" t="s">
        <v>60</v>
      </c>
      <c r="I323" s="99" t="s">
        <v>59</v>
      </c>
      <c r="J323" s="99" t="s">
        <v>72</v>
      </c>
      <c r="K323" s="99">
        <v>34126</v>
      </c>
      <c r="L323" s="99">
        <v>53308</v>
      </c>
      <c r="M323" s="99">
        <v>0.64016657912508401</v>
      </c>
    </row>
    <row r="324" spans="1:13" x14ac:dyDescent="0.35">
      <c r="A324" s="99">
        <v>243.2</v>
      </c>
      <c r="B324" s="99">
        <v>37</v>
      </c>
      <c r="C324" s="99" t="s">
        <v>267</v>
      </c>
      <c r="D324" s="99">
        <v>21864</v>
      </c>
      <c r="E324" s="99" t="s">
        <v>61</v>
      </c>
      <c r="F324" s="99">
        <v>1.06</v>
      </c>
      <c r="G324" s="99" t="s">
        <v>287</v>
      </c>
      <c r="H324" s="99" t="s">
        <v>60</v>
      </c>
      <c r="I324" s="99" t="s">
        <v>59</v>
      </c>
      <c r="J324" s="99" t="s">
        <v>72</v>
      </c>
      <c r="K324" s="99">
        <v>34126</v>
      </c>
      <c r="L324" s="99">
        <v>53308</v>
      </c>
      <c r="M324" s="99">
        <v>0.64016657912508401</v>
      </c>
    </row>
    <row r="325" spans="1:13" x14ac:dyDescent="0.35">
      <c r="A325" s="99">
        <v>246.2</v>
      </c>
      <c r="B325" s="99">
        <v>37</v>
      </c>
      <c r="C325" s="99" t="s">
        <v>267</v>
      </c>
      <c r="D325" s="99">
        <v>22002</v>
      </c>
      <c r="E325" s="99" t="s">
        <v>61</v>
      </c>
      <c r="F325" s="99">
        <v>1.06</v>
      </c>
      <c r="G325" s="99" t="s">
        <v>287</v>
      </c>
      <c r="H325" s="99" t="s">
        <v>60</v>
      </c>
      <c r="I325" s="99" t="s">
        <v>59</v>
      </c>
      <c r="J325" s="99" t="s">
        <v>72</v>
      </c>
      <c r="K325" s="99">
        <v>34126</v>
      </c>
      <c r="L325" s="99">
        <v>53308</v>
      </c>
      <c r="M325" s="99">
        <v>0.64016657912508401</v>
      </c>
    </row>
    <row r="326" spans="1:13" x14ac:dyDescent="0.35">
      <c r="A326" s="99">
        <v>249.2</v>
      </c>
      <c r="B326" s="99">
        <v>37.1</v>
      </c>
      <c r="C326" s="99" t="s">
        <v>267</v>
      </c>
      <c r="D326" s="99">
        <v>21246</v>
      </c>
      <c r="E326" s="99" t="s">
        <v>61</v>
      </c>
      <c r="F326" s="99">
        <v>1.06</v>
      </c>
      <c r="G326" s="99" t="s">
        <v>287</v>
      </c>
      <c r="H326" s="99" t="s">
        <v>60</v>
      </c>
      <c r="I326" s="99" t="s">
        <v>59</v>
      </c>
      <c r="J326" s="99" t="s">
        <v>72</v>
      </c>
      <c r="K326" s="99">
        <v>34126</v>
      </c>
      <c r="L326" s="99">
        <v>53308</v>
      </c>
      <c r="M326" s="99">
        <v>0.64016657912508401</v>
      </c>
    </row>
    <row r="327" spans="1:13" x14ac:dyDescent="0.35">
      <c r="A327" s="99">
        <v>252.2</v>
      </c>
      <c r="B327" s="99">
        <v>37</v>
      </c>
      <c r="C327" s="99" t="s">
        <v>267</v>
      </c>
      <c r="D327" s="99">
        <v>23535</v>
      </c>
      <c r="E327" s="99" t="s">
        <v>61</v>
      </c>
      <c r="F327" s="99">
        <v>1.06</v>
      </c>
      <c r="G327" s="99" t="s">
        <v>287</v>
      </c>
      <c r="H327" s="99" t="s">
        <v>60</v>
      </c>
      <c r="I327" s="99" t="s">
        <v>59</v>
      </c>
      <c r="J327" s="99" t="s">
        <v>72</v>
      </c>
      <c r="K327" s="99">
        <v>34126</v>
      </c>
      <c r="L327" s="99">
        <v>53308</v>
      </c>
      <c r="M327" s="99">
        <v>0.64016657912508401</v>
      </c>
    </row>
    <row r="328" spans="1:13" x14ac:dyDescent="0.35">
      <c r="A328" s="99">
        <v>255.2</v>
      </c>
      <c r="B328" s="99">
        <v>37</v>
      </c>
      <c r="C328" s="99" t="s">
        <v>267</v>
      </c>
      <c r="D328" s="99">
        <v>23431</v>
      </c>
      <c r="E328" s="99" t="s">
        <v>61</v>
      </c>
      <c r="F328" s="99">
        <v>1.06</v>
      </c>
      <c r="G328" s="99" t="s">
        <v>287</v>
      </c>
      <c r="H328" s="99" t="s">
        <v>60</v>
      </c>
      <c r="I328" s="99" t="s">
        <v>59</v>
      </c>
      <c r="J328" s="99" t="s">
        <v>72</v>
      </c>
      <c r="K328" s="99">
        <v>34126</v>
      </c>
      <c r="L328" s="99">
        <v>53308</v>
      </c>
      <c r="M328" s="99">
        <v>0.64016657912508401</v>
      </c>
    </row>
    <row r="329" spans="1:13" x14ac:dyDescent="0.35">
      <c r="A329" s="99">
        <v>258.2</v>
      </c>
      <c r="B329" s="99">
        <v>37</v>
      </c>
      <c r="C329" s="99" t="s">
        <v>267</v>
      </c>
      <c r="D329" s="99">
        <v>25992</v>
      </c>
      <c r="E329" s="99" t="s">
        <v>61</v>
      </c>
      <c r="F329" s="99">
        <v>1.06</v>
      </c>
      <c r="G329" s="99" t="s">
        <v>287</v>
      </c>
      <c r="H329" s="99" t="s">
        <v>60</v>
      </c>
      <c r="I329" s="99" t="s">
        <v>59</v>
      </c>
      <c r="J329" s="99" t="s">
        <v>72</v>
      </c>
      <c r="K329" s="99">
        <v>34126</v>
      </c>
      <c r="L329" s="99">
        <v>53308</v>
      </c>
      <c r="M329" s="99">
        <v>0.64016657912508401</v>
      </c>
    </row>
    <row r="330" spans="1:13" x14ac:dyDescent="0.35">
      <c r="A330" s="99">
        <v>261.2</v>
      </c>
      <c r="B330" s="99">
        <v>37</v>
      </c>
      <c r="C330" s="99" t="s">
        <v>267</v>
      </c>
      <c r="D330" s="99">
        <v>26411</v>
      </c>
      <c r="E330" s="99" t="s">
        <v>61</v>
      </c>
      <c r="F330" s="99">
        <v>1.06</v>
      </c>
      <c r="G330" s="99" t="s">
        <v>287</v>
      </c>
      <c r="H330" s="99" t="s">
        <v>60</v>
      </c>
      <c r="I330" s="99" t="s">
        <v>59</v>
      </c>
      <c r="J330" s="99" t="s">
        <v>72</v>
      </c>
      <c r="K330" s="99">
        <v>34126</v>
      </c>
      <c r="L330" s="99">
        <v>53308</v>
      </c>
      <c r="M330" s="99">
        <v>0.64016657912508401</v>
      </c>
    </row>
    <row r="331" spans="1:13" x14ac:dyDescent="0.35">
      <c r="A331" s="99">
        <v>264.2</v>
      </c>
      <c r="B331" s="99">
        <v>37</v>
      </c>
      <c r="C331" s="99" t="s">
        <v>267</v>
      </c>
      <c r="D331" s="99">
        <v>27975</v>
      </c>
      <c r="E331" s="99" t="s">
        <v>61</v>
      </c>
      <c r="F331" s="99">
        <v>1.06</v>
      </c>
      <c r="G331" s="99" t="s">
        <v>287</v>
      </c>
      <c r="H331" s="99" t="s">
        <v>60</v>
      </c>
      <c r="I331" s="99" t="s">
        <v>59</v>
      </c>
      <c r="J331" s="99" t="s">
        <v>72</v>
      </c>
      <c r="K331" s="99">
        <v>34126</v>
      </c>
      <c r="L331" s="99">
        <v>53308</v>
      </c>
      <c r="M331" s="99">
        <v>0.64016657912508401</v>
      </c>
    </row>
    <row r="332" spans="1:13" x14ac:dyDescent="0.35">
      <c r="A332" s="99">
        <v>267.2</v>
      </c>
      <c r="B332" s="99">
        <v>37</v>
      </c>
      <c r="C332" s="99" t="s">
        <v>267</v>
      </c>
      <c r="D332" s="99">
        <v>28171</v>
      </c>
      <c r="E332" s="99" t="s">
        <v>61</v>
      </c>
      <c r="F332" s="99">
        <v>1.06</v>
      </c>
      <c r="G332" s="99" t="s">
        <v>287</v>
      </c>
      <c r="H332" s="99" t="s">
        <v>60</v>
      </c>
      <c r="I332" s="99" t="s">
        <v>59</v>
      </c>
      <c r="J332" s="99" t="s">
        <v>72</v>
      </c>
      <c r="K332" s="99">
        <v>34126</v>
      </c>
      <c r="L332" s="99">
        <v>53308</v>
      </c>
      <c r="M332" s="99">
        <v>0.64016657912508401</v>
      </c>
    </row>
    <row r="333" spans="1:13" x14ac:dyDescent="0.35">
      <c r="A333" s="99">
        <v>270.2</v>
      </c>
      <c r="B333" s="99">
        <v>37</v>
      </c>
      <c r="C333" s="99" t="s">
        <v>267</v>
      </c>
      <c r="D333" s="99">
        <v>29043</v>
      </c>
      <c r="E333" s="99" t="s">
        <v>61</v>
      </c>
      <c r="F333" s="99">
        <v>1.06</v>
      </c>
      <c r="G333" s="99" t="s">
        <v>287</v>
      </c>
      <c r="H333" s="99" t="s">
        <v>60</v>
      </c>
      <c r="I333" s="99" t="s">
        <v>59</v>
      </c>
      <c r="J333" s="99" t="s">
        <v>72</v>
      </c>
      <c r="K333" s="99">
        <v>34126</v>
      </c>
      <c r="L333" s="99">
        <v>53308</v>
      </c>
      <c r="M333" s="99">
        <v>0.64016657912508401</v>
      </c>
    </row>
    <row r="334" spans="1:13" x14ac:dyDescent="0.35">
      <c r="A334" s="99">
        <v>273.2</v>
      </c>
      <c r="B334" s="99">
        <v>37</v>
      </c>
      <c r="C334" s="99" t="s">
        <v>267</v>
      </c>
      <c r="D334" s="99">
        <v>30269</v>
      </c>
      <c r="E334" s="99" t="s">
        <v>61</v>
      </c>
      <c r="F334" s="99">
        <v>1.06</v>
      </c>
      <c r="G334" s="99" t="s">
        <v>287</v>
      </c>
      <c r="H334" s="99" t="s">
        <v>60</v>
      </c>
      <c r="I334" s="99" t="s">
        <v>59</v>
      </c>
      <c r="J334" s="99" t="s">
        <v>72</v>
      </c>
      <c r="K334" s="99">
        <v>34126</v>
      </c>
      <c r="L334" s="99">
        <v>53308</v>
      </c>
      <c r="M334" s="99">
        <v>0.64016657912508401</v>
      </c>
    </row>
    <row r="335" spans="1:13" x14ac:dyDescent="0.35">
      <c r="A335" s="99">
        <v>276.2</v>
      </c>
      <c r="B335" s="99">
        <v>37</v>
      </c>
      <c r="C335" s="99" t="s">
        <v>267</v>
      </c>
      <c r="D335" s="99">
        <v>31416</v>
      </c>
      <c r="E335" s="99" t="s">
        <v>61</v>
      </c>
      <c r="F335" s="99">
        <v>1.06</v>
      </c>
      <c r="G335" s="99" t="s">
        <v>287</v>
      </c>
      <c r="H335" s="99" t="s">
        <v>60</v>
      </c>
      <c r="I335" s="99" t="s">
        <v>59</v>
      </c>
      <c r="J335" s="99" t="s">
        <v>72</v>
      </c>
      <c r="K335" s="99">
        <v>34126</v>
      </c>
      <c r="L335" s="99">
        <v>53308</v>
      </c>
      <c r="M335" s="99">
        <v>0.64016657912508401</v>
      </c>
    </row>
    <row r="336" spans="1:13" x14ac:dyDescent="0.35">
      <c r="A336" s="99">
        <v>279.2</v>
      </c>
      <c r="B336" s="99">
        <v>37</v>
      </c>
      <c r="C336" s="99" t="s">
        <v>267</v>
      </c>
      <c r="D336" s="99">
        <v>31632</v>
      </c>
      <c r="E336" s="99" t="s">
        <v>61</v>
      </c>
      <c r="F336" s="99">
        <v>1.06</v>
      </c>
      <c r="G336" s="99" t="s">
        <v>287</v>
      </c>
      <c r="H336" s="99" t="s">
        <v>60</v>
      </c>
      <c r="I336" s="99" t="s">
        <v>59</v>
      </c>
      <c r="J336" s="99" t="s">
        <v>72</v>
      </c>
      <c r="K336" s="99">
        <v>34126</v>
      </c>
      <c r="L336" s="99">
        <v>53308</v>
      </c>
      <c r="M336" s="99">
        <v>0.64016657912508401</v>
      </c>
    </row>
    <row r="337" spans="1:13" x14ac:dyDescent="0.35">
      <c r="A337" s="99">
        <v>282.2</v>
      </c>
      <c r="B337" s="99">
        <v>37</v>
      </c>
      <c r="C337" s="99" t="s">
        <v>267</v>
      </c>
      <c r="D337" s="99">
        <v>33613</v>
      </c>
      <c r="E337" s="99" t="s">
        <v>61</v>
      </c>
      <c r="F337" s="99">
        <v>1.06</v>
      </c>
      <c r="G337" s="99" t="s">
        <v>287</v>
      </c>
      <c r="H337" s="99" t="s">
        <v>60</v>
      </c>
      <c r="I337" s="99" t="s">
        <v>59</v>
      </c>
      <c r="J337" s="99" t="s">
        <v>72</v>
      </c>
      <c r="K337" s="99">
        <v>34126</v>
      </c>
      <c r="L337" s="99">
        <v>53308</v>
      </c>
      <c r="M337" s="99">
        <v>0.64016657912508401</v>
      </c>
    </row>
    <row r="338" spans="1:13" x14ac:dyDescent="0.35">
      <c r="A338" s="99">
        <v>285.2</v>
      </c>
      <c r="B338" s="99">
        <v>37</v>
      </c>
      <c r="C338" s="99" t="s">
        <v>267</v>
      </c>
      <c r="D338" s="99">
        <v>33986</v>
      </c>
      <c r="E338" s="99" t="s">
        <v>61</v>
      </c>
      <c r="F338" s="99">
        <v>1.06</v>
      </c>
      <c r="G338" s="99" t="s">
        <v>287</v>
      </c>
      <c r="H338" s="99" t="s">
        <v>60</v>
      </c>
      <c r="I338" s="99" t="s">
        <v>59</v>
      </c>
      <c r="J338" s="99" t="s">
        <v>72</v>
      </c>
      <c r="K338" s="99">
        <v>34126</v>
      </c>
      <c r="L338" s="99">
        <v>53308</v>
      </c>
      <c r="M338" s="99">
        <v>0.64016657912508401</v>
      </c>
    </row>
    <row r="339" spans="1:13" x14ac:dyDescent="0.35">
      <c r="A339" s="99">
        <v>288.2</v>
      </c>
      <c r="B339" s="99">
        <v>37</v>
      </c>
      <c r="C339" s="99" t="s">
        <v>267</v>
      </c>
      <c r="D339" s="99">
        <v>33784</v>
      </c>
      <c r="E339" s="99" t="s">
        <v>61</v>
      </c>
      <c r="F339" s="99">
        <v>1.06</v>
      </c>
      <c r="G339" s="99" t="s">
        <v>287</v>
      </c>
      <c r="H339" s="99" t="s">
        <v>60</v>
      </c>
      <c r="I339" s="99" t="s">
        <v>59</v>
      </c>
      <c r="J339" s="99" t="s">
        <v>72</v>
      </c>
      <c r="K339" s="99">
        <v>34126</v>
      </c>
      <c r="L339" s="99">
        <v>53308</v>
      </c>
      <c r="M339" s="99">
        <v>0.64016657912508401</v>
      </c>
    </row>
    <row r="340" spans="1:13" x14ac:dyDescent="0.35">
      <c r="A340" s="99">
        <v>291.2</v>
      </c>
      <c r="B340" s="99">
        <v>37</v>
      </c>
      <c r="C340" s="99" t="s">
        <v>267</v>
      </c>
      <c r="D340" s="99">
        <v>35531</v>
      </c>
      <c r="E340" s="99" t="s">
        <v>61</v>
      </c>
      <c r="F340" s="99">
        <v>1.06</v>
      </c>
      <c r="G340" s="99" t="s">
        <v>287</v>
      </c>
      <c r="H340" s="99" t="s">
        <v>60</v>
      </c>
      <c r="I340" s="99" t="s">
        <v>59</v>
      </c>
      <c r="J340" s="99" t="s">
        <v>72</v>
      </c>
      <c r="K340" s="99">
        <v>34126</v>
      </c>
      <c r="L340" s="99">
        <v>53308</v>
      </c>
      <c r="M340" s="99">
        <v>0.64016657912508401</v>
      </c>
    </row>
    <row r="341" spans="1:13" x14ac:dyDescent="0.35">
      <c r="A341" s="99">
        <v>294.2</v>
      </c>
      <c r="B341" s="99">
        <v>37</v>
      </c>
      <c r="C341" s="99" t="s">
        <v>267</v>
      </c>
      <c r="D341" s="99">
        <v>32313</v>
      </c>
      <c r="E341" s="99" t="s">
        <v>61</v>
      </c>
      <c r="F341" s="99">
        <v>1.06</v>
      </c>
      <c r="G341" s="99" t="s">
        <v>287</v>
      </c>
      <c r="H341" s="99" t="s">
        <v>60</v>
      </c>
      <c r="I341" s="99" t="s">
        <v>59</v>
      </c>
      <c r="J341" s="99" t="s">
        <v>72</v>
      </c>
      <c r="K341" s="99">
        <v>34126</v>
      </c>
      <c r="L341" s="99">
        <v>53308</v>
      </c>
      <c r="M341" s="99">
        <v>0.64016657912508401</v>
      </c>
    </row>
    <row r="342" spans="1:13" x14ac:dyDescent="0.35">
      <c r="A342" s="99">
        <v>297.2</v>
      </c>
      <c r="B342" s="99">
        <v>37</v>
      </c>
      <c r="C342" s="99" t="s">
        <v>267</v>
      </c>
      <c r="D342" s="99">
        <v>33757</v>
      </c>
      <c r="E342" s="99" t="s">
        <v>61</v>
      </c>
      <c r="F342" s="99">
        <v>1.06</v>
      </c>
      <c r="G342" s="99" t="s">
        <v>287</v>
      </c>
      <c r="H342" s="99" t="s">
        <v>60</v>
      </c>
      <c r="I342" s="99" t="s">
        <v>59</v>
      </c>
      <c r="J342" s="99" t="s">
        <v>72</v>
      </c>
      <c r="K342" s="99">
        <v>34126</v>
      </c>
      <c r="L342" s="99">
        <v>53308</v>
      </c>
      <c r="M342" s="99">
        <v>0.64016657912508401</v>
      </c>
    </row>
    <row r="343" spans="1:13" x14ac:dyDescent="0.35">
      <c r="A343" s="99">
        <v>300.2</v>
      </c>
      <c r="B343" s="99">
        <v>37</v>
      </c>
      <c r="C343" s="99" t="s">
        <v>267</v>
      </c>
      <c r="D343" s="99">
        <v>34671</v>
      </c>
      <c r="E343" s="99" t="s">
        <v>61</v>
      </c>
      <c r="F343" s="99">
        <v>1.06</v>
      </c>
      <c r="G343" s="99" t="s">
        <v>287</v>
      </c>
      <c r="H343" s="99" t="s">
        <v>60</v>
      </c>
      <c r="I343" s="99" t="s">
        <v>59</v>
      </c>
      <c r="J343" s="99" t="s">
        <v>72</v>
      </c>
      <c r="K343" s="99">
        <v>34126</v>
      </c>
      <c r="L343" s="99">
        <v>53308</v>
      </c>
      <c r="M343" s="99">
        <v>0.64016657912508401</v>
      </c>
    </row>
    <row r="344" spans="1:13" x14ac:dyDescent="0.35">
      <c r="A344" s="99">
        <v>303.2</v>
      </c>
      <c r="B344" s="99">
        <v>37</v>
      </c>
      <c r="C344" s="99" t="s">
        <v>267</v>
      </c>
      <c r="D344" s="99">
        <v>39173</v>
      </c>
      <c r="E344" s="99" t="s">
        <v>61</v>
      </c>
      <c r="F344" s="99">
        <v>1.06</v>
      </c>
      <c r="G344" s="99" t="s">
        <v>287</v>
      </c>
      <c r="H344" s="99" t="s">
        <v>60</v>
      </c>
      <c r="I344" s="99" t="s">
        <v>59</v>
      </c>
      <c r="J344" s="99" t="s">
        <v>72</v>
      </c>
      <c r="K344" s="99">
        <v>34126</v>
      </c>
      <c r="L344" s="99">
        <v>53308</v>
      </c>
      <c r="M344" s="99">
        <v>0.64016657912508401</v>
      </c>
    </row>
    <row r="345" spans="1:13" x14ac:dyDescent="0.35">
      <c r="A345" s="99">
        <v>306.2</v>
      </c>
      <c r="B345" s="99">
        <v>37</v>
      </c>
      <c r="C345" s="99" t="s">
        <v>267</v>
      </c>
      <c r="D345" s="99">
        <v>36890</v>
      </c>
      <c r="E345" s="99" t="s">
        <v>61</v>
      </c>
      <c r="F345" s="99">
        <v>1.06</v>
      </c>
      <c r="G345" s="99" t="s">
        <v>287</v>
      </c>
      <c r="H345" s="99" t="s">
        <v>60</v>
      </c>
      <c r="I345" s="99" t="s">
        <v>59</v>
      </c>
      <c r="J345" s="99" t="s">
        <v>72</v>
      </c>
      <c r="K345" s="99">
        <v>34126</v>
      </c>
      <c r="L345" s="99">
        <v>53308</v>
      </c>
      <c r="M345" s="99">
        <v>0.64016657912508401</v>
      </c>
    </row>
    <row r="346" spans="1:13" x14ac:dyDescent="0.35">
      <c r="A346" s="99">
        <v>309.2</v>
      </c>
      <c r="B346" s="99">
        <v>37</v>
      </c>
      <c r="C346" s="99" t="s">
        <v>267</v>
      </c>
      <c r="D346" s="99">
        <v>36085</v>
      </c>
      <c r="E346" s="99" t="s">
        <v>61</v>
      </c>
      <c r="F346" s="99">
        <v>1.06</v>
      </c>
      <c r="G346" s="99" t="s">
        <v>287</v>
      </c>
      <c r="H346" s="99" t="s">
        <v>60</v>
      </c>
      <c r="I346" s="99" t="s">
        <v>59</v>
      </c>
      <c r="J346" s="99" t="s">
        <v>72</v>
      </c>
      <c r="K346" s="99">
        <v>34126</v>
      </c>
      <c r="L346" s="99">
        <v>53308</v>
      </c>
      <c r="M346" s="99">
        <v>0.64016657912508401</v>
      </c>
    </row>
    <row r="347" spans="1:13" x14ac:dyDescent="0.35">
      <c r="A347" s="99">
        <v>312.2</v>
      </c>
      <c r="B347" s="99">
        <v>37</v>
      </c>
      <c r="C347" s="99" t="s">
        <v>267</v>
      </c>
      <c r="D347" s="99">
        <v>38176</v>
      </c>
      <c r="E347" s="99" t="s">
        <v>61</v>
      </c>
      <c r="F347" s="99">
        <v>1.06</v>
      </c>
      <c r="G347" s="99" t="s">
        <v>287</v>
      </c>
      <c r="H347" s="99" t="s">
        <v>60</v>
      </c>
      <c r="I347" s="99" t="s">
        <v>59</v>
      </c>
      <c r="J347" s="99" t="s">
        <v>72</v>
      </c>
      <c r="K347" s="99">
        <v>34126</v>
      </c>
      <c r="L347" s="99">
        <v>53308</v>
      </c>
      <c r="M347" s="99">
        <v>0.64016657912508401</v>
      </c>
    </row>
    <row r="348" spans="1:13" x14ac:dyDescent="0.35">
      <c r="A348" s="99">
        <v>315.2</v>
      </c>
      <c r="B348" s="99">
        <v>37</v>
      </c>
      <c r="C348" s="99" t="s">
        <v>267</v>
      </c>
      <c r="D348" s="99">
        <v>37413</v>
      </c>
      <c r="E348" s="99" t="s">
        <v>61</v>
      </c>
      <c r="F348" s="99">
        <v>1.06</v>
      </c>
      <c r="G348" s="99" t="s">
        <v>287</v>
      </c>
      <c r="H348" s="99" t="s">
        <v>60</v>
      </c>
      <c r="I348" s="99" t="s">
        <v>59</v>
      </c>
      <c r="J348" s="99" t="s">
        <v>72</v>
      </c>
      <c r="K348" s="99">
        <v>34126</v>
      </c>
      <c r="L348" s="99">
        <v>53308</v>
      </c>
      <c r="M348" s="99">
        <v>0.64016657912508401</v>
      </c>
    </row>
    <row r="349" spans="1:13" x14ac:dyDescent="0.35">
      <c r="A349" s="99">
        <v>318.2</v>
      </c>
      <c r="B349" s="99">
        <v>37</v>
      </c>
      <c r="C349" s="99" t="s">
        <v>267</v>
      </c>
      <c r="D349" s="99">
        <v>39291</v>
      </c>
      <c r="E349" s="99" t="s">
        <v>61</v>
      </c>
      <c r="F349" s="99">
        <v>1.06</v>
      </c>
      <c r="G349" s="99" t="s">
        <v>287</v>
      </c>
      <c r="H349" s="99" t="s">
        <v>60</v>
      </c>
      <c r="I349" s="99" t="s">
        <v>59</v>
      </c>
      <c r="J349" s="99" t="s">
        <v>72</v>
      </c>
      <c r="K349" s="99">
        <v>34126</v>
      </c>
      <c r="L349" s="99">
        <v>53308</v>
      </c>
      <c r="M349" s="99">
        <v>0.64016657912508401</v>
      </c>
    </row>
    <row r="350" spans="1:13" x14ac:dyDescent="0.35">
      <c r="A350" s="99">
        <v>321.2</v>
      </c>
      <c r="B350" s="99">
        <v>37</v>
      </c>
      <c r="C350" s="99" t="s">
        <v>267</v>
      </c>
      <c r="D350" s="99">
        <v>40005</v>
      </c>
      <c r="E350" s="99" t="s">
        <v>61</v>
      </c>
      <c r="F350" s="99">
        <v>1.06</v>
      </c>
      <c r="G350" s="99" t="s">
        <v>287</v>
      </c>
      <c r="H350" s="99" t="s">
        <v>60</v>
      </c>
      <c r="I350" s="99" t="s">
        <v>59</v>
      </c>
      <c r="J350" s="99" t="s">
        <v>72</v>
      </c>
      <c r="K350" s="99">
        <v>34126</v>
      </c>
      <c r="L350" s="99">
        <v>53308</v>
      </c>
      <c r="M350" s="99">
        <v>0.64016657912508401</v>
      </c>
    </row>
    <row r="351" spans="1:13" x14ac:dyDescent="0.35">
      <c r="A351" s="99">
        <v>324.2</v>
      </c>
      <c r="B351" s="99">
        <v>37</v>
      </c>
      <c r="C351" s="99" t="s">
        <v>267</v>
      </c>
      <c r="D351" s="99">
        <v>39314</v>
      </c>
      <c r="E351" s="99" t="s">
        <v>61</v>
      </c>
      <c r="F351" s="99">
        <v>1.06</v>
      </c>
      <c r="G351" s="99" t="s">
        <v>287</v>
      </c>
      <c r="H351" s="99" t="s">
        <v>60</v>
      </c>
      <c r="I351" s="99" t="s">
        <v>59</v>
      </c>
      <c r="J351" s="99" t="s">
        <v>72</v>
      </c>
      <c r="K351" s="99">
        <v>34126</v>
      </c>
      <c r="L351" s="99">
        <v>53308</v>
      </c>
      <c r="M351" s="99">
        <v>0.64016657912508401</v>
      </c>
    </row>
    <row r="352" spans="1:13" x14ac:dyDescent="0.35">
      <c r="A352" s="99">
        <v>327.2</v>
      </c>
      <c r="B352" s="99">
        <v>37</v>
      </c>
      <c r="C352" s="99" t="s">
        <v>267</v>
      </c>
      <c r="D352" s="99">
        <v>39359</v>
      </c>
      <c r="E352" s="99" t="s">
        <v>61</v>
      </c>
      <c r="F352" s="99">
        <v>1.06</v>
      </c>
      <c r="G352" s="99" t="s">
        <v>287</v>
      </c>
      <c r="H352" s="99" t="s">
        <v>60</v>
      </c>
      <c r="I352" s="99" t="s">
        <v>59</v>
      </c>
      <c r="J352" s="99" t="s">
        <v>72</v>
      </c>
      <c r="K352" s="99">
        <v>34126</v>
      </c>
      <c r="L352" s="99">
        <v>53308</v>
      </c>
      <c r="M352" s="99">
        <v>0.64016657912508401</v>
      </c>
    </row>
    <row r="353" spans="1:13" x14ac:dyDescent="0.35">
      <c r="A353" s="99">
        <v>330.2</v>
      </c>
      <c r="B353" s="99">
        <v>37</v>
      </c>
      <c r="C353" s="99" t="s">
        <v>267</v>
      </c>
      <c r="D353" s="99">
        <v>40844</v>
      </c>
      <c r="E353" s="99" t="s">
        <v>61</v>
      </c>
      <c r="F353" s="99">
        <v>1.06</v>
      </c>
      <c r="G353" s="99" t="s">
        <v>287</v>
      </c>
      <c r="H353" s="99" t="s">
        <v>60</v>
      </c>
      <c r="I353" s="99" t="s">
        <v>59</v>
      </c>
      <c r="J353" s="99" t="s">
        <v>72</v>
      </c>
      <c r="K353" s="99">
        <v>34126</v>
      </c>
      <c r="L353" s="99">
        <v>53308</v>
      </c>
      <c r="M353" s="99">
        <v>0.64016657912508401</v>
      </c>
    </row>
    <row r="354" spans="1:13" x14ac:dyDescent="0.35">
      <c r="A354" s="99">
        <v>333.2</v>
      </c>
      <c r="B354" s="99">
        <v>37</v>
      </c>
      <c r="C354" s="99" t="s">
        <v>267</v>
      </c>
      <c r="D354" s="99">
        <v>40461</v>
      </c>
      <c r="E354" s="99" t="s">
        <v>61</v>
      </c>
      <c r="F354" s="99">
        <v>1.06</v>
      </c>
      <c r="G354" s="99" t="s">
        <v>287</v>
      </c>
      <c r="H354" s="99" t="s">
        <v>60</v>
      </c>
      <c r="I354" s="99" t="s">
        <v>59</v>
      </c>
      <c r="J354" s="99" t="s">
        <v>72</v>
      </c>
      <c r="K354" s="99">
        <v>34126</v>
      </c>
      <c r="L354" s="99">
        <v>53308</v>
      </c>
      <c r="M354" s="99">
        <v>0.64016657912508401</v>
      </c>
    </row>
    <row r="355" spans="1:13" x14ac:dyDescent="0.35">
      <c r="A355" s="99">
        <v>336.2</v>
      </c>
      <c r="B355" s="99">
        <v>37</v>
      </c>
      <c r="C355" s="99" t="s">
        <v>267</v>
      </c>
      <c r="D355" s="99">
        <v>41176</v>
      </c>
      <c r="E355" s="99" t="s">
        <v>61</v>
      </c>
      <c r="F355" s="99">
        <v>1.06</v>
      </c>
      <c r="G355" s="99" t="s">
        <v>287</v>
      </c>
      <c r="H355" s="99" t="s">
        <v>60</v>
      </c>
      <c r="I355" s="99" t="s">
        <v>59</v>
      </c>
      <c r="J355" s="99" t="s">
        <v>72</v>
      </c>
      <c r="K355" s="99">
        <v>34126</v>
      </c>
      <c r="L355" s="99">
        <v>53308</v>
      </c>
      <c r="M355" s="99">
        <v>0.64016657912508401</v>
      </c>
    </row>
    <row r="356" spans="1:13" x14ac:dyDescent="0.35">
      <c r="A356" s="99">
        <v>339.2</v>
      </c>
      <c r="B356" s="99">
        <v>37</v>
      </c>
      <c r="C356" s="99" t="s">
        <v>267</v>
      </c>
      <c r="D356" s="99">
        <v>41461</v>
      </c>
      <c r="E356" s="99" t="s">
        <v>61</v>
      </c>
      <c r="F356" s="99">
        <v>1.06</v>
      </c>
      <c r="G356" s="99" t="s">
        <v>287</v>
      </c>
      <c r="H356" s="99" t="s">
        <v>60</v>
      </c>
      <c r="I356" s="99" t="s">
        <v>59</v>
      </c>
      <c r="J356" s="99" t="s">
        <v>72</v>
      </c>
      <c r="K356" s="99">
        <v>34126</v>
      </c>
      <c r="L356" s="99">
        <v>53308</v>
      </c>
      <c r="M356" s="99">
        <v>0.64016657912508401</v>
      </c>
    </row>
    <row r="357" spans="1:13" x14ac:dyDescent="0.35">
      <c r="A357" s="99">
        <v>342.2</v>
      </c>
      <c r="B357" s="99">
        <v>37</v>
      </c>
      <c r="C357" s="99" t="s">
        <v>267</v>
      </c>
      <c r="D357" s="99">
        <v>40701</v>
      </c>
      <c r="E357" s="99" t="s">
        <v>61</v>
      </c>
      <c r="F357" s="99">
        <v>1.06</v>
      </c>
      <c r="G357" s="99" t="s">
        <v>287</v>
      </c>
      <c r="H357" s="99" t="s">
        <v>60</v>
      </c>
      <c r="I357" s="99" t="s">
        <v>59</v>
      </c>
      <c r="J357" s="99" t="s">
        <v>72</v>
      </c>
      <c r="K357" s="99">
        <v>34126</v>
      </c>
      <c r="L357" s="99">
        <v>53308</v>
      </c>
      <c r="M357" s="99">
        <v>0.64016657912508401</v>
      </c>
    </row>
    <row r="358" spans="1:13" x14ac:dyDescent="0.35">
      <c r="A358" s="99">
        <v>345.2</v>
      </c>
      <c r="B358" s="99">
        <v>37</v>
      </c>
      <c r="C358" s="99" t="s">
        <v>267</v>
      </c>
      <c r="D358" s="99">
        <v>41695</v>
      </c>
      <c r="E358" s="99" t="s">
        <v>61</v>
      </c>
      <c r="F358" s="99">
        <v>1.06</v>
      </c>
      <c r="G358" s="99" t="s">
        <v>287</v>
      </c>
      <c r="H358" s="99" t="s">
        <v>60</v>
      </c>
      <c r="I358" s="99" t="s">
        <v>59</v>
      </c>
      <c r="J358" s="99" t="s">
        <v>72</v>
      </c>
      <c r="K358" s="99">
        <v>34126</v>
      </c>
      <c r="L358" s="99">
        <v>53308</v>
      </c>
      <c r="M358" s="99">
        <v>0.64016657912508401</v>
      </c>
    </row>
    <row r="359" spans="1:13" x14ac:dyDescent="0.35">
      <c r="A359" s="99">
        <v>348.2</v>
      </c>
      <c r="B359" s="99">
        <v>37</v>
      </c>
      <c r="C359" s="99" t="s">
        <v>267</v>
      </c>
      <c r="D359" s="99">
        <v>40524</v>
      </c>
      <c r="E359" s="99" t="s">
        <v>61</v>
      </c>
      <c r="F359" s="99">
        <v>1.06</v>
      </c>
      <c r="G359" s="99" t="s">
        <v>287</v>
      </c>
      <c r="H359" s="99" t="s">
        <v>60</v>
      </c>
      <c r="I359" s="99" t="s">
        <v>59</v>
      </c>
      <c r="J359" s="99" t="s">
        <v>72</v>
      </c>
      <c r="K359" s="99">
        <v>34126</v>
      </c>
      <c r="L359" s="99">
        <v>53308</v>
      </c>
      <c r="M359" s="99">
        <v>0.64016657912508401</v>
      </c>
    </row>
    <row r="360" spans="1:13" x14ac:dyDescent="0.35">
      <c r="A360" s="99">
        <v>351.2</v>
      </c>
      <c r="B360" s="99">
        <v>37</v>
      </c>
      <c r="C360" s="99" t="s">
        <v>267</v>
      </c>
      <c r="D360" s="99">
        <v>42160</v>
      </c>
      <c r="E360" s="99" t="s">
        <v>61</v>
      </c>
      <c r="F360" s="99">
        <v>1.06</v>
      </c>
      <c r="G360" s="99" t="s">
        <v>287</v>
      </c>
      <c r="H360" s="99" t="s">
        <v>60</v>
      </c>
      <c r="I360" s="99" t="s">
        <v>59</v>
      </c>
      <c r="J360" s="99" t="s">
        <v>72</v>
      </c>
      <c r="K360" s="99">
        <v>34126</v>
      </c>
      <c r="L360" s="99">
        <v>53308</v>
      </c>
      <c r="M360" s="99">
        <v>0.64016657912508401</v>
      </c>
    </row>
    <row r="361" spans="1:13" x14ac:dyDescent="0.35">
      <c r="A361" s="99">
        <v>354.2</v>
      </c>
      <c r="B361" s="99">
        <v>37</v>
      </c>
      <c r="C361" s="99" t="s">
        <v>267</v>
      </c>
      <c r="D361" s="99">
        <v>41049</v>
      </c>
      <c r="E361" s="99" t="s">
        <v>61</v>
      </c>
      <c r="F361" s="99">
        <v>1.06</v>
      </c>
      <c r="G361" s="99" t="s">
        <v>287</v>
      </c>
      <c r="H361" s="99" t="s">
        <v>60</v>
      </c>
      <c r="I361" s="99" t="s">
        <v>59</v>
      </c>
      <c r="J361" s="99" t="s">
        <v>72</v>
      </c>
      <c r="K361" s="99">
        <v>34126</v>
      </c>
      <c r="L361" s="99">
        <v>53308</v>
      </c>
      <c r="M361" s="99">
        <v>0.64016657912508401</v>
      </c>
    </row>
    <row r="362" spans="1:13" x14ac:dyDescent="0.35">
      <c r="A362" s="99">
        <v>357.2</v>
      </c>
      <c r="B362" s="99">
        <v>37</v>
      </c>
      <c r="C362" s="99" t="s">
        <v>267</v>
      </c>
      <c r="D362" s="99">
        <v>41911</v>
      </c>
      <c r="E362" s="99" t="s">
        <v>61</v>
      </c>
      <c r="F362" s="99">
        <v>1.06</v>
      </c>
      <c r="G362" s="99" t="s">
        <v>287</v>
      </c>
      <c r="H362" s="99" t="s">
        <v>60</v>
      </c>
      <c r="I362" s="99" t="s">
        <v>59</v>
      </c>
      <c r="J362" s="99" t="s">
        <v>72</v>
      </c>
      <c r="K362" s="99">
        <v>34126</v>
      </c>
      <c r="L362" s="99">
        <v>53308</v>
      </c>
      <c r="M362" s="99">
        <v>0.64016657912508401</v>
      </c>
    </row>
    <row r="363" spans="1:13" x14ac:dyDescent="0.35">
      <c r="A363" s="99">
        <v>360.2</v>
      </c>
      <c r="B363" s="99">
        <v>37</v>
      </c>
      <c r="C363" s="99" t="s">
        <v>267</v>
      </c>
      <c r="D363" s="99">
        <v>43397</v>
      </c>
      <c r="E363" s="99" t="s">
        <v>61</v>
      </c>
      <c r="F363" s="99">
        <v>1.06</v>
      </c>
      <c r="G363" s="99" t="s">
        <v>287</v>
      </c>
      <c r="H363" s="99" t="s">
        <v>60</v>
      </c>
      <c r="I363" s="99" t="s">
        <v>59</v>
      </c>
      <c r="J363" s="99" t="s">
        <v>72</v>
      </c>
      <c r="K363" s="99">
        <v>34126</v>
      </c>
      <c r="L363" s="99">
        <v>53308</v>
      </c>
      <c r="M363" s="99">
        <v>0.64016657912508401</v>
      </c>
    </row>
    <row r="364" spans="1:13" x14ac:dyDescent="0.35">
      <c r="A364" s="99">
        <v>363.2</v>
      </c>
      <c r="B364" s="99">
        <v>37</v>
      </c>
      <c r="C364" s="99" t="s">
        <v>267</v>
      </c>
      <c r="D364" s="99">
        <v>42634</v>
      </c>
      <c r="E364" s="99" t="s">
        <v>61</v>
      </c>
      <c r="F364" s="99">
        <v>1.06</v>
      </c>
      <c r="G364" s="99" t="s">
        <v>287</v>
      </c>
      <c r="H364" s="99" t="s">
        <v>60</v>
      </c>
      <c r="I364" s="99" t="s">
        <v>59</v>
      </c>
      <c r="J364" s="99" t="s">
        <v>72</v>
      </c>
      <c r="K364" s="99">
        <v>34126</v>
      </c>
      <c r="L364" s="99">
        <v>53308</v>
      </c>
      <c r="M364" s="99">
        <v>0.64016657912508401</v>
      </c>
    </row>
    <row r="365" spans="1:13" x14ac:dyDescent="0.35">
      <c r="A365" s="99">
        <v>366.2</v>
      </c>
      <c r="B365" s="99">
        <v>37</v>
      </c>
      <c r="C365" s="99" t="s">
        <v>267</v>
      </c>
      <c r="D365" s="99">
        <v>42581</v>
      </c>
      <c r="E365" s="99" t="s">
        <v>61</v>
      </c>
      <c r="F365" s="99">
        <v>1.06</v>
      </c>
      <c r="G365" s="99" t="s">
        <v>287</v>
      </c>
      <c r="H365" s="99" t="s">
        <v>60</v>
      </c>
      <c r="I365" s="99" t="s">
        <v>59</v>
      </c>
      <c r="J365" s="99" t="s">
        <v>72</v>
      </c>
      <c r="K365" s="99">
        <v>34126</v>
      </c>
      <c r="L365" s="99">
        <v>53308</v>
      </c>
      <c r="M365" s="99">
        <v>0.64016657912508401</v>
      </c>
    </row>
    <row r="366" spans="1:13" x14ac:dyDescent="0.35">
      <c r="A366" s="99">
        <v>369.2</v>
      </c>
      <c r="B366" s="99">
        <v>37</v>
      </c>
      <c r="C366" s="99" t="s">
        <v>267</v>
      </c>
      <c r="D366" s="99">
        <v>42944</v>
      </c>
      <c r="E366" s="99" t="s">
        <v>61</v>
      </c>
      <c r="F366" s="99">
        <v>1.06</v>
      </c>
      <c r="G366" s="99" t="s">
        <v>287</v>
      </c>
      <c r="H366" s="99" t="s">
        <v>60</v>
      </c>
      <c r="I366" s="99" t="s">
        <v>59</v>
      </c>
      <c r="J366" s="99" t="s">
        <v>72</v>
      </c>
      <c r="K366" s="99">
        <v>34126</v>
      </c>
      <c r="L366" s="99">
        <v>53308</v>
      </c>
      <c r="M366" s="99">
        <v>0.64016657912508401</v>
      </c>
    </row>
    <row r="367" spans="1:13" x14ac:dyDescent="0.35">
      <c r="A367" s="99">
        <v>372.2</v>
      </c>
      <c r="B367" s="99">
        <v>37</v>
      </c>
      <c r="C367" s="99" t="s">
        <v>267</v>
      </c>
      <c r="D367" s="99">
        <v>43953</v>
      </c>
      <c r="E367" s="99" t="s">
        <v>61</v>
      </c>
      <c r="F367" s="99">
        <v>1.06</v>
      </c>
      <c r="G367" s="99" t="s">
        <v>287</v>
      </c>
      <c r="H367" s="99" t="s">
        <v>60</v>
      </c>
      <c r="I367" s="99" t="s">
        <v>59</v>
      </c>
      <c r="J367" s="99" t="s">
        <v>72</v>
      </c>
      <c r="K367" s="99">
        <v>34126</v>
      </c>
      <c r="L367" s="99">
        <v>53308</v>
      </c>
      <c r="M367" s="99">
        <v>0.64016657912508401</v>
      </c>
    </row>
    <row r="368" spans="1:13" x14ac:dyDescent="0.35">
      <c r="A368" s="99">
        <v>375.2</v>
      </c>
      <c r="B368" s="99">
        <v>37</v>
      </c>
      <c r="C368" s="99" t="s">
        <v>267</v>
      </c>
      <c r="D368" s="99">
        <v>43435</v>
      </c>
      <c r="E368" s="99" t="s">
        <v>61</v>
      </c>
      <c r="F368" s="99">
        <v>1.06</v>
      </c>
      <c r="G368" s="99" t="s">
        <v>287</v>
      </c>
      <c r="H368" s="99" t="s">
        <v>60</v>
      </c>
      <c r="I368" s="99" t="s">
        <v>59</v>
      </c>
      <c r="J368" s="99" t="s">
        <v>72</v>
      </c>
      <c r="K368" s="99">
        <v>34126</v>
      </c>
      <c r="L368" s="99">
        <v>53308</v>
      </c>
      <c r="M368" s="99">
        <v>0.64016657912508401</v>
      </c>
    </row>
    <row r="369" spans="1:13" x14ac:dyDescent="0.35">
      <c r="A369" s="99">
        <v>378.2</v>
      </c>
      <c r="B369" s="99">
        <v>37</v>
      </c>
      <c r="C369" s="99" t="s">
        <v>267</v>
      </c>
      <c r="D369" s="99">
        <v>43377</v>
      </c>
      <c r="E369" s="99" t="s">
        <v>61</v>
      </c>
      <c r="F369" s="99">
        <v>1.06</v>
      </c>
      <c r="G369" s="99" t="s">
        <v>287</v>
      </c>
      <c r="H369" s="99" t="s">
        <v>60</v>
      </c>
      <c r="I369" s="99" t="s">
        <v>59</v>
      </c>
      <c r="J369" s="99" t="s">
        <v>72</v>
      </c>
      <c r="K369" s="99">
        <v>34126</v>
      </c>
      <c r="L369" s="99">
        <v>53308</v>
      </c>
      <c r="M369" s="99">
        <v>0.64016657912508401</v>
      </c>
    </row>
    <row r="370" spans="1:13" x14ac:dyDescent="0.35">
      <c r="A370" s="99">
        <v>381.2</v>
      </c>
      <c r="B370" s="99">
        <v>37</v>
      </c>
      <c r="C370" s="99" t="s">
        <v>267</v>
      </c>
      <c r="D370" s="99">
        <v>41624</v>
      </c>
      <c r="E370" s="99" t="s">
        <v>61</v>
      </c>
      <c r="F370" s="99">
        <v>1.06</v>
      </c>
      <c r="G370" s="99" t="s">
        <v>287</v>
      </c>
      <c r="H370" s="99" t="s">
        <v>60</v>
      </c>
      <c r="I370" s="99" t="s">
        <v>59</v>
      </c>
      <c r="J370" s="99" t="s">
        <v>72</v>
      </c>
      <c r="K370" s="99">
        <v>34126</v>
      </c>
      <c r="L370" s="99">
        <v>53308</v>
      </c>
      <c r="M370" s="99">
        <v>0.64016657912508401</v>
      </c>
    </row>
    <row r="371" spans="1:13" x14ac:dyDescent="0.35">
      <c r="A371" s="99">
        <v>384.2</v>
      </c>
      <c r="B371" s="99">
        <v>37</v>
      </c>
      <c r="C371" s="99" t="s">
        <v>267</v>
      </c>
      <c r="D371" s="99">
        <v>44326</v>
      </c>
      <c r="E371" s="99" t="s">
        <v>61</v>
      </c>
      <c r="F371" s="99">
        <v>1.06</v>
      </c>
      <c r="G371" s="99" t="s">
        <v>287</v>
      </c>
      <c r="H371" s="99" t="s">
        <v>60</v>
      </c>
      <c r="I371" s="99" t="s">
        <v>59</v>
      </c>
      <c r="J371" s="99" t="s">
        <v>72</v>
      </c>
      <c r="K371" s="99">
        <v>34126</v>
      </c>
      <c r="L371" s="99">
        <v>53308</v>
      </c>
      <c r="M371" s="99">
        <v>0.64016657912508401</v>
      </c>
    </row>
    <row r="372" spans="1:13" x14ac:dyDescent="0.35">
      <c r="A372" s="99">
        <v>387.2</v>
      </c>
      <c r="B372" s="99">
        <v>37</v>
      </c>
      <c r="C372" s="99" t="s">
        <v>267</v>
      </c>
      <c r="D372" s="99">
        <v>44646</v>
      </c>
      <c r="E372" s="99" t="s">
        <v>61</v>
      </c>
      <c r="F372" s="99">
        <v>1.06</v>
      </c>
      <c r="G372" s="99" t="s">
        <v>287</v>
      </c>
      <c r="H372" s="99" t="s">
        <v>60</v>
      </c>
      <c r="I372" s="99" t="s">
        <v>59</v>
      </c>
      <c r="J372" s="99" t="s">
        <v>72</v>
      </c>
      <c r="K372" s="99">
        <v>34126</v>
      </c>
      <c r="L372" s="99">
        <v>53308</v>
      </c>
      <c r="M372" s="99">
        <v>0.64016657912508401</v>
      </c>
    </row>
    <row r="373" spans="1:13" x14ac:dyDescent="0.35">
      <c r="A373" s="99">
        <v>390.2</v>
      </c>
      <c r="B373" s="99">
        <v>37</v>
      </c>
      <c r="C373" s="99" t="s">
        <v>267</v>
      </c>
      <c r="D373" s="99">
        <v>43666</v>
      </c>
      <c r="E373" s="99" t="s">
        <v>61</v>
      </c>
      <c r="F373" s="99">
        <v>1.06</v>
      </c>
      <c r="G373" s="99" t="s">
        <v>287</v>
      </c>
      <c r="H373" s="99" t="s">
        <v>60</v>
      </c>
      <c r="I373" s="99" t="s">
        <v>59</v>
      </c>
      <c r="J373" s="99" t="s">
        <v>72</v>
      </c>
      <c r="K373" s="99">
        <v>34126</v>
      </c>
      <c r="L373" s="99">
        <v>53308</v>
      </c>
      <c r="M373" s="99">
        <v>0.64016657912508401</v>
      </c>
    </row>
    <row r="374" spans="1:13" x14ac:dyDescent="0.35">
      <c r="A374" s="99">
        <v>393.2</v>
      </c>
      <c r="B374" s="99">
        <v>37</v>
      </c>
      <c r="C374" s="99" t="s">
        <v>267</v>
      </c>
      <c r="D374" s="99">
        <v>43361</v>
      </c>
      <c r="E374" s="99" t="s">
        <v>61</v>
      </c>
      <c r="F374" s="99">
        <v>1.06</v>
      </c>
      <c r="G374" s="99" t="s">
        <v>287</v>
      </c>
      <c r="H374" s="99" t="s">
        <v>60</v>
      </c>
      <c r="I374" s="99" t="s">
        <v>59</v>
      </c>
      <c r="J374" s="99" t="s">
        <v>72</v>
      </c>
      <c r="K374" s="99">
        <v>34126</v>
      </c>
      <c r="L374" s="99">
        <v>53308</v>
      </c>
      <c r="M374" s="99">
        <v>0.64016657912508401</v>
      </c>
    </row>
    <row r="375" spans="1:13" x14ac:dyDescent="0.35">
      <c r="A375" s="99">
        <v>396.2</v>
      </c>
      <c r="B375" s="99">
        <v>37</v>
      </c>
      <c r="C375" s="99" t="s">
        <v>267</v>
      </c>
      <c r="D375" s="99">
        <v>45130</v>
      </c>
      <c r="E375" s="99" t="s">
        <v>61</v>
      </c>
      <c r="F375" s="99">
        <v>1.06</v>
      </c>
      <c r="G375" s="99" t="s">
        <v>287</v>
      </c>
      <c r="H375" s="99" t="s">
        <v>60</v>
      </c>
      <c r="I375" s="99" t="s">
        <v>59</v>
      </c>
      <c r="J375" s="99" t="s">
        <v>72</v>
      </c>
      <c r="K375" s="99">
        <v>34126</v>
      </c>
      <c r="L375" s="99">
        <v>53308</v>
      </c>
      <c r="M375" s="99">
        <v>0.64016657912508401</v>
      </c>
    </row>
    <row r="376" spans="1:13" x14ac:dyDescent="0.35">
      <c r="A376" s="99">
        <v>399.2</v>
      </c>
      <c r="B376" s="99">
        <v>37</v>
      </c>
      <c r="C376" s="99" t="s">
        <v>267</v>
      </c>
      <c r="D376" s="99">
        <v>44645</v>
      </c>
      <c r="E376" s="99" t="s">
        <v>61</v>
      </c>
      <c r="F376" s="99">
        <v>1.06</v>
      </c>
      <c r="G376" s="99" t="s">
        <v>287</v>
      </c>
      <c r="H376" s="99" t="s">
        <v>60</v>
      </c>
      <c r="I376" s="99" t="s">
        <v>59</v>
      </c>
      <c r="J376" s="99" t="s">
        <v>72</v>
      </c>
      <c r="K376" s="99">
        <v>34126</v>
      </c>
      <c r="L376" s="99">
        <v>53308</v>
      </c>
      <c r="M376" s="99">
        <v>0.64016657912508401</v>
      </c>
    </row>
    <row r="377" spans="1:13" x14ac:dyDescent="0.35">
      <c r="A377" s="99">
        <v>402.2</v>
      </c>
      <c r="B377" s="99">
        <v>37</v>
      </c>
      <c r="C377" s="99" t="s">
        <v>267</v>
      </c>
      <c r="D377" s="99">
        <v>43643</v>
      </c>
      <c r="E377" s="99" t="s">
        <v>61</v>
      </c>
      <c r="F377" s="99">
        <v>1.06</v>
      </c>
      <c r="G377" s="99" t="s">
        <v>287</v>
      </c>
      <c r="H377" s="99" t="s">
        <v>60</v>
      </c>
      <c r="I377" s="99" t="s">
        <v>59</v>
      </c>
      <c r="J377" s="99" t="s">
        <v>72</v>
      </c>
      <c r="K377" s="99">
        <v>34126</v>
      </c>
      <c r="L377" s="99">
        <v>53308</v>
      </c>
      <c r="M377" s="99">
        <v>0.64016657912508401</v>
      </c>
    </row>
    <row r="378" spans="1:13" x14ac:dyDescent="0.35">
      <c r="A378" s="99">
        <v>405.2</v>
      </c>
      <c r="B378" s="99">
        <v>37</v>
      </c>
      <c r="C378" s="99" t="s">
        <v>267</v>
      </c>
      <c r="D378" s="99">
        <v>43936</v>
      </c>
      <c r="E378" s="99" t="s">
        <v>61</v>
      </c>
      <c r="F378" s="99">
        <v>1.06</v>
      </c>
      <c r="G378" s="99" t="s">
        <v>287</v>
      </c>
      <c r="H378" s="99" t="s">
        <v>60</v>
      </c>
      <c r="I378" s="99" t="s">
        <v>59</v>
      </c>
      <c r="J378" s="99" t="s">
        <v>72</v>
      </c>
      <c r="K378" s="99">
        <v>34126</v>
      </c>
      <c r="L378" s="99">
        <v>53308</v>
      </c>
      <c r="M378" s="99">
        <v>0.64016657912508401</v>
      </c>
    </row>
    <row r="379" spans="1:13" x14ac:dyDescent="0.35">
      <c r="A379" s="99">
        <v>408.2</v>
      </c>
      <c r="B379" s="99">
        <v>37</v>
      </c>
      <c r="C379" s="99" t="s">
        <v>267</v>
      </c>
      <c r="D379" s="99">
        <v>45463</v>
      </c>
      <c r="E379" s="99" t="s">
        <v>61</v>
      </c>
      <c r="F379" s="99">
        <v>1.06</v>
      </c>
      <c r="G379" s="99" t="s">
        <v>287</v>
      </c>
      <c r="H379" s="99" t="s">
        <v>60</v>
      </c>
      <c r="I379" s="99" t="s">
        <v>59</v>
      </c>
      <c r="J379" s="99" t="s">
        <v>72</v>
      </c>
      <c r="K379" s="99">
        <v>34126</v>
      </c>
      <c r="L379" s="99">
        <v>53308</v>
      </c>
      <c r="M379" s="99">
        <v>0.64016657912508401</v>
      </c>
    </row>
    <row r="380" spans="1:13" x14ac:dyDescent="0.35">
      <c r="A380" s="99">
        <v>411.2</v>
      </c>
      <c r="B380" s="99">
        <v>37</v>
      </c>
      <c r="C380" s="99" t="s">
        <v>267</v>
      </c>
      <c r="D380" s="99">
        <v>45155</v>
      </c>
      <c r="E380" s="99" t="s">
        <v>61</v>
      </c>
      <c r="F380" s="99">
        <v>1.06</v>
      </c>
      <c r="G380" s="99" t="s">
        <v>287</v>
      </c>
      <c r="H380" s="99" t="s">
        <v>60</v>
      </c>
      <c r="I380" s="99" t="s">
        <v>59</v>
      </c>
      <c r="J380" s="99" t="s">
        <v>72</v>
      </c>
      <c r="K380" s="99">
        <v>34126</v>
      </c>
      <c r="L380" s="99">
        <v>53308</v>
      </c>
      <c r="M380" s="99">
        <v>0.64016657912508401</v>
      </c>
    </row>
    <row r="381" spans="1:13" x14ac:dyDescent="0.35">
      <c r="A381" s="99">
        <v>414.2</v>
      </c>
      <c r="B381" s="99">
        <v>37</v>
      </c>
      <c r="C381" s="99" t="s">
        <v>267</v>
      </c>
      <c r="D381" s="99">
        <v>45575</v>
      </c>
      <c r="E381" s="99" t="s">
        <v>61</v>
      </c>
      <c r="F381" s="99">
        <v>1.06</v>
      </c>
      <c r="G381" s="99" t="s">
        <v>287</v>
      </c>
      <c r="H381" s="99" t="s">
        <v>60</v>
      </c>
      <c r="I381" s="99" t="s">
        <v>59</v>
      </c>
      <c r="J381" s="99" t="s">
        <v>72</v>
      </c>
      <c r="K381" s="99">
        <v>34126</v>
      </c>
      <c r="L381" s="99">
        <v>53308</v>
      </c>
      <c r="M381" s="99">
        <v>0.64016657912508401</v>
      </c>
    </row>
    <row r="382" spans="1:13" x14ac:dyDescent="0.35">
      <c r="A382" s="99">
        <v>417.2</v>
      </c>
      <c r="B382" s="99">
        <v>37.1</v>
      </c>
      <c r="C382" s="99" t="s">
        <v>267</v>
      </c>
      <c r="D382" s="99">
        <v>46403</v>
      </c>
      <c r="E382" s="99" t="s">
        <v>61</v>
      </c>
      <c r="F382" s="99">
        <v>1.06</v>
      </c>
      <c r="G382" s="99" t="s">
        <v>287</v>
      </c>
      <c r="H382" s="99" t="s">
        <v>60</v>
      </c>
      <c r="I382" s="99" t="s">
        <v>59</v>
      </c>
      <c r="J382" s="99" t="s">
        <v>72</v>
      </c>
      <c r="K382" s="99">
        <v>34126</v>
      </c>
      <c r="L382" s="99">
        <v>53308</v>
      </c>
      <c r="M382" s="99">
        <v>0.64016657912508401</v>
      </c>
    </row>
    <row r="383" spans="1:13" x14ac:dyDescent="0.35">
      <c r="A383" s="99">
        <v>420.2</v>
      </c>
      <c r="B383" s="99">
        <v>37</v>
      </c>
      <c r="C383" s="99" t="s">
        <v>267</v>
      </c>
      <c r="D383" s="99">
        <v>44671</v>
      </c>
      <c r="E383" s="99" t="s">
        <v>61</v>
      </c>
      <c r="F383" s="99">
        <v>1.06</v>
      </c>
      <c r="G383" s="99" t="s">
        <v>287</v>
      </c>
      <c r="H383" s="99" t="s">
        <v>60</v>
      </c>
      <c r="I383" s="99" t="s">
        <v>59</v>
      </c>
      <c r="J383" s="99" t="s">
        <v>72</v>
      </c>
      <c r="K383" s="99">
        <v>34126</v>
      </c>
      <c r="L383" s="99">
        <v>53308</v>
      </c>
      <c r="M383" s="99">
        <v>0.64016657912508401</v>
      </c>
    </row>
    <row r="384" spans="1:13" x14ac:dyDescent="0.35">
      <c r="A384" s="99">
        <v>423.2</v>
      </c>
      <c r="B384" s="99">
        <v>37</v>
      </c>
      <c r="C384" s="99" t="s">
        <v>267</v>
      </c>
      <c r="D384" s="99">
        <v>45217</v>
      </c>
      <c r="E384" s="99" t="s">
        <v>61</v>
      </c>
      <c r="F384" s="99">
        <v>1.06</v>
      </c>
      <c r="G384" s="99" t="s">
        <v>287</v>
      </c>
      <c r="H384" s="99" t="s">
        <v>60</v>
      </c>
      <c r="I384" s="99" t="s">
        <v>59</v>
      </c>
      <c r="J384" s="99" t="s">
        <v>72</v>
      </c>
      <c r="K384" s="99">
        <v>34126</v>
      </c>
      <c r="L384" s="99">
        <v>53308</v>
      </c>
      <c r="M384" s="99">
        <v>0.64016657912508401</v>
      </c>
    </row>
    <row r="385" spans="1:13" x14ac:dyDescent="0.35">
      <c r="A385" s="99">
        <v>426.2</v>
      </c>
      <c r="B385" s="99">
        <v>37</v>
      </c>
      <c r="C385" s="99" t="s">
        <v>267</v>
      </c>
      <c r="D385" s="99">
        <v>45798</v>
      </c>
      <c r="E385" s="99" t="s">
        <v>61</v>
      </c>
      <c r="F385" s="99">
        <v>1.06</v>
      </c>
      <c r="G385" s="99" t="s">
        <v>287</v>
      </c>
      <c r="H385" s="99" t="s">
        <v>60</v>
      </c>
      <c r="I385" s="99" t="s">
        <v>59</v>
      </c>
      <c r="J385" s="99" t="s">
        <v>72</v>
      </c>
      <c r="K385" s="99">
        <v>34126</v>
      </c>
      <c r="L385" s="99">
        <v>53308</v>
      </c>
      <c r="M385" s="99">
        <v>0.64016657912508401</v>
      </c>
    </row>
    <row r="386" spans="1:13" x14ac:dyDescent="0.35">
      <c r="A386" s="99">
        <v>429.2</v>
      </c>
      <c r="B386" s="99">
        <v>37</v>
      </c>
      <c r="C386" s="99" t="s">
        <v>267</v>
      </c>
      <c r="D386" s="99">
        <v>47298</v>
      </c>
      <c r="E386" s="99" t="s">
        <v>61</v>
      </c>
      <c r="F386" s="99">
        <v>1.06</v>
      </c>
      <c r="G386" s="99" t="s">
        <v>287</v>
      </c>
      <c r="H386" s="99" t="s">
        <v>60</v>
      </c>
      <c r="I386" s="99" t="s">
        <v>59</v>
      </c>
      <c r="J386" s="99" t="s">
        <v>72</v>
      </c>
      <c r="K386" s="99">
        <v>34126</v>
      </c>
      <c r="L386" s="99">
        <v>53308</v>
      </c>
      <c r="M386" s="99">
        <v>0.64016657912508401</v>
      </c>
    </row>
    <row r="387" spans="1:13" x14ac:dyDescent="0.35">
      <c r="A387" s="99">
        <v>432.2</v>
      </c>
      <c r="B387" s="99">
        <v>37</v>
      </c>
      <c r="C387" s="99" t="s">
        <v>267</v>
      </c>
      <c r="D387" s="99">
        <v>46442</v>
      </c>
      <c r="E387" s="99" t="s">
        <v>61</v>
      </c>
      <c r="F387" s="99">
        <v>1.06</v>
      </c>
      <c r="G387" s="99" t="s">
        <v>287</v>
      </c>
      <c r="H387" s="99" t="s">
        <v>60</v>
      </c>
      <c r="I387" s="99" t="s">
        <v>59</v>
      </c>
      <c r="J387" s="99" t="s">
        <v>72</v>
      </c>
      <c r="K387" s="99">
        <v>34126</v>
      </c>
      <c r="L387" s="99">
        <v>53308</v>
      </c>
      <c r="M387" s="99">
        <v>0.64016657912508401</v>
      </c>
    </row>
    <row r="388" spans="1:13" x14ac:dyDescent="0.35">
      <c r="A388" s="99">
        <v>435.2</v>
      </c>
      <c r="B388" s="99">
        <v>37</v>
      </c>
      <c r="C388" s="99" t="s">
        <v>267</v>
      </c>
      <c r="D388" s="99">
        <v>45020</v>
      </c>
      <c r="E388" s="99" t="s">
        <v>61</v>
      </c>
      <c r="F388" s="99">
        <v>1.06</v>
      </c>
      <c r="G388" s="99" t="s">
        <v>287</v>
      </c>
      <c r="H388" s="99" t="s">
        <v>60</v>
      </c>
      <c r="I388" s="99" t="s">
        <v>59</v>
      </c>
      <c r="J388" s="99" t="s">
        <v>72</v>
      </c>
      <c r="K388" s="99">
        <v>34126</v>
      </c>
      <c r="L388" s="99">
        <v>53308</v>
      </c>
      <c r="M388" s="99">
        <v>0.64016657912508401</v>
      </c>
    </row>
    <row r="389" spans="1:13" x14ac:dyDescent="0.35">
      <c r="A389" s="99">
        <v>438.2</v>
      </c>
      <c r="B389" s="99">
        <v>37</v>
      </c>
      <c r="C389" s="99" t="s">
        <v>267</v>
      </c>
      <c r="D389" s="99">
        <v>47166</v>
      </c>
      <c r="E389" s="99" t="s">
        <v>61</v>
      </c>
      <c r="F389" s="99">
        <v>1.06</v>
      </c>
      <c r="G389" s="99" t="s">
        <v>287</v>
      </c>
      <c r="H389" s="99" t="s">
        <v>60</v>
      </c>
      <c r="I389" s="99" t="s">
        <v>59</v>
      </c>
      <c r="J389" s="99" t="s">
        <v>72</v>
      </c>
      <c r="K389" s="99">
        <v>34126</v>
      </c>
      <c r="L389" s="99">
        <v>53308</v>
      </c>
      <c r="M389" s="99">
        <v>0.64016657912508401</v>
      </c>
    </row>
    <row r="390" spans="1:13" x14ac:dyDescent="0.35">
      <c r="A390" s="99">
        <v>441.2</v>
      </c>
      <c r="B390" s="99">
        <v>37</v>
      </c>
      <c r="C390" s="99" t="s">
        <v>267</v>
      </c>
      <c r="D390" s="99">
        <v>46974</v>
      </c>
      <c r="E390" s="99" t="s">
        <v>61</v>
      </c>
      <c r="F390" s="99">
        <v>1.06</v>
      </c>
      <c r="G390" s="99" t="s">
        <v>287</v>
      </c>
      <c r="H390" s="99" t="s">
        <v>60</v>
      </c>
      <c r="I390" s="99" t="s">
        <v>59</v>
      </c>
      <c r="J390" s="99" t="s">
        <v>72</v>
      </c>
      <c r="K390" s="99">
        <v>34126</v>
      </c>
      <c r="L390" s="99">
        <v>53308</v>
      </c>
      <c r="M390" s="99">
        <v>0.64016657912508401</v>
      </c>
    </row>
    <row r="391" spans="1:13" x14ac:dyDescent="0.35">
      <c r="A391" s="99">
        <v>444.2</v>
      </c>
      <c r="B391" s="99">
        <v>37</v>
      </c>
      <c r="C391" s="99" t="s">
        <v>267</v>
      </c>
      <c r="D391" s="99">
        <v>46689</v>
      </c>
      <c r="E391" s="99" t="s">
        <v>61</v>
      </c>
      <c r="F391" s="99">
        <v>1.06</v>
      </c>
      <c r="G391" s="99" t="s">
        <v>287</v>
      </c>
      <c r="H391" s="99" t="s">
        <v>60</v>
      </c>
      <c r="I391" s="99" t="s">
        <v>59</v>
      </c>
      <c r="J391" s="99" t="s">
        <v>72</v>
      </c>
      <c r="K391" s="99">
        <v>34126</v>
      </c>
      <c r="L391" s="99">
        <v>53308</v>
      </c>
      <c r="M391" s="99">
        <v>0.64016657912508401</v>
      </c>
    </row>
    <row r="392" spans="1:13" x14ac:dyDescent="0.35">
      <c r="A392" s="99">
        <v>447.2</v>
      </c>
      <c r="B392" s="99">
        <v>36.9</v>
      </c>
      <c r="C392" s="99" t="s">
        <v>267</v>
      </c>
      <c r="D392" s="99">
        <v>46810</v>
      </c>
      <c r="E392" s="99" t="s">
        <v>61</v>
      </c>
      <c r="F392" s="99">
        <v>1.06</v>
      </c>
      <c r="G392" s="99" t="s">
        <v>287</v>
      </c>
      <c r="H392" s="99" t="s">
        <v>60</v>
      </c>
      <c r="I392" s="99" t="s">
        <v>59</v>
      </c>
      <c r="J392" s="99" t="s">
        <v>72</v>
      </c>
      <c r="K392" s="99">
        <v>34126</v>
      </c>
      <c r="L392" s="99">
        <v>53308</v>
      </c>
      <c r="M392" s="99">
        <v>0.64016657912508401</v>
      </c>
    </row>
    <row r="393" spans="1:13" x14ac:dyDescent="0.35">
      <c r="A393" s="99">
        <v>450.2</v>
      </c>
      <c r="B393" s="99">
        <v>37</v>
      </c>
      <c r="C393" s="99" t="s">
        <v>267</v>
      </c>
      <c r="D393" s="99">
        <v>47840</v>
      </c>
      <c r="E393" s="99" t="s">
        <v>61</v>
      </c>
      <c r="F393" s="99">
        <v>1.06</v>
      </c>
      <c r="G393" s="99" t="s">
        <v>287</v>
      </c>
      <c r="H393" s="99" t="s">
        <v>60</v>
      </c>
      <c r="I393" s="99" t="s">
        <v>59</v>
      </c>
      <c r="J393" s="99" t="s">
        <v>72</v>
      </c>
      <c r="K393" s="99">
        <v>34126</v>
      </c>
      <c r="L393" s="99">
        <v>53308</v>
      </c>
      <c r="M393" s="99">
        <v>0.64016657912508401</v>
      </c>
    </row>
    <row r="394" spans="1:13" x14ac:dyDescent="0.35">
      <c r="A394" s="99">
        <v>453.2</v>
      </c>
      <c r="B394" s="99">
        <v>37</v>
      </c>
      <c r="C394" s="99" t="s">
        <v>267</v>
      </c>
      <c r="D394" s="99">
        <v>45066</v>
      </c>
      <c r="E394" s="99" t="s">
        <v>61</v>
      </c>
      <c r="F394" s="99">
        <v>1.06</v>
      </c>
      <c r="G394" s="99" t="s">
        <v>287</v>
      </c>
      <c r="H394" s="99" t="s">
        <v>60</v>
      </c>
      <c r="I394" s="99" t="s">
        <v>59</v>
      </c>
      <c r="J394" s="99" t="s">
        <v>72</v>
      </c>
      <c r="K394" s="99">
        <v>34126</v>
      </c>
      <c r="L394" s="99">
        <v>53308</v>
      </c>
      <c r="M394" s="99">
        <v>0.64016657912508401</v>
      </c>
    </row>
    <row r="395" spans="1:13" x14ac:dyDescent="0.35">
      <c r="A395" s="99">
        <v>456.2</v>
      </c>
      <c r="B395" s="99">
        <v>37</v>
      </c>
      <c r="C395" s="99" t="s">
        <v>267</v>
      </c>
      <c r="D395" s="99">
        <v>47427</v>
      </c>
      <c r="E395" s="99" t="s">
        <v>61</v>
      </c>
      <c r="F395" s="99">
        <v>1.06</v>
      </c>
      <c r="G395" s="99" t="s">
        <v>287</v>
      </c>
      <c r="H395" s="99" t="s">
        <v>60</v>
      </c>
      <c r="I395" s="99" t="s">
        <v>59</v>
      </c>
      <c r="J395" s="99" t="s">
        <v>72</v>
      </c>
      <c r="K395" s="99">
        <v>34126</v>
      </c>
      <c r="L395" s="99">
        <v>53308</v>
      </c>
      <c r="M395" s="99">
        <v>0.64016657912508401</v>
      </c>
    </row>
    <row r="396" spans="1:13" x14ac:dyDescent="0.35">
      <c r="A396" s="99">
        <v>459.2</v>
      </c>
      <c r="B396" s="99">
        <v>37</v>
      </c>
      <c r="C396" s="99" t="s">
        <v>267</v>
      </c>
      <c r="D396" s="99">
        <v>46953</v>
      </c>
      <c r="E396" s="99" t="s">
        <v>61</v>
      </c>
      <c r="F396" s="99">
        <v>1.06</v>
      </c>
      <c r="G396" s="99" t="s">
        <v>287</v>
      </c>
      <c r="H396" s="99" t="s">
        <v>60</v>
      </c>
      <c r="I396" s="99" t="s">
        <v>59</v>
      </c>
      <c r="J396" s="99" t="s">
        <v>72</v>
      </c>
      <c r="K396" s="99">
        <v>34126</v>
      </c>
      <c r="L396" s="99">
        <v>53308</v>
      </c>
      <c r="M396" s="99">
        <v>0.64016657912508401</v>
      </c>
    </row>
    <row r="397" spans="1:13" x14ac:dyDescent="0.35">
      <c r="A397" s="99">
        <v>462.2</v>
      </c>
      <c r="B397" s="99">
        <v>37</v>
      </c>
      <c r="C397" s="99" t="s">
        <v>267</v>
      </c>
      <c r="D397" s="99">
        <v>46177</v>
      </c>
      <c r="E397" s="99" t="s">
        <v>61</v>
      </c>
      <c r="F397" s="99">
        <v>1.06</v>
      </c>
      <c r="G397" s="99" t="s">
        <v>287</v>
      </c>
      <c r="H397" s="99" t="s">
        <v>60</v>
      </c>
      <c r="I397" s="99" t="s">
        <v>59</v>
      </c>
      <c r="J397" s="99" t="s">
        <v>72</v>
      </c>
      <c r="K397" s="99">
        <v>34126</v>
      </c>
      <c r="L397" s="99">
        <v>53308</v>
      </c>
      <c r="M397" s="99">
        <v>0.64016657912508401</v>
      </c>
    </row>
    <row r="398" spans="1:13" x14ac:dyDescent="0.35">
      <c r="A398" s="99">
        <v>465.2</v>
      </c>
      <c r="B398" s="99">
        <v>37</v>
      </c>
      <c r="C398" s="99" t="s">
        <v>267</v>
      </c>
      <c r="D398" s="99">
        <v>48723</v>
      </c>
      <c r="E398" s="99" t="s">
        <v>61</v>
      </c>
      <c r="F398" s="99">
        <v>1.06</v>
      </c>
      <c r="G398" s="99" t="s">
        <v>287</v>
      </c>
      <c r="H398" s="99" t="s">
        <v>60</v>
      </c>
      <c r="I398" s="99" t="s">
        <v>59</v>
      </c>
      <c r="J398" s="99" t="s">
        <v>72</v>
      </c>
      <c r="K398" s="99">
        <v>34126</v>
      </c>
      <c r="L398" s="99">
        <v>53308</v>
      </c>
      <c r="M398" s="99">
        <v>0.64016657912508401</v>
      </c>
    </row>
    <row r="399" spans="1:13" x14ac:dyDescent="0.35">
      <c r="A399" s="99">
        <v>468.2</v>
      </c>
      <c r="B399" s="99">
        <v>37</v>
      </c>
      <c r="C399" s="99" t="s">
        <v>267</v>
      </c>
      <c r="D399" s="99">
        <v>44310</v>
      </c>
      <c r="E399" s="99" t="s">
        <v>61</v>
      </c>
      <c r="F399" s="99">
        <v>1.06</v>
      </c>
      <c r="G399" s="99" t="s">
        <v>287</v>
      </c>
      <c r="H399" s="99" t="s">
        <v>60</v>
      </c>
      <c r="I399" s="99" t="s">
        <v>59</v>
      </c>
      <c r="J399" s="99" t="s">
        <v>72</v>
      </c>
      <c r="K399" s="99">
        <v>34126</v>
      </c>
      <c r="L399" s="99">
        <v>53308</v>
      </c>
      <c r="M399" s="99">
        <v>0.64016657912508401</v>
      </c>
    </row>
    <row r="400" spans="1:13" x14ac:dyDescent="0.35">
      <c r="A400" s="99">
        <v>471.2</v>
      </c>
      <c r="B400" s="99">
        <v>37</v>
      </c>
      <c r="C400" s="99" t="s">
        <v>267</v>
      </c>
      <c r="D400" s="99">
        <v>46791</v>
      </c>
      <c r="E400" s="99" t="s">
        <v>61</v>
      </c>
      <c r="F400" s="99">
        <v>1.06</v>
      </c>
      <c r="G400" s="99" t="s">
        <v>287</v>
      </c>
      <c r="H400" s="99" t="s">
        <v>60</v>
      </c>
      <c r="I400" s="99" t="s">
        <v>59</v>
      </c>
      <c r="J400" s="99" t="s">
        <v>72</v>
      </c>
      <c r="K400" s="99">
        <v>34126</v>
      </c>
      <c r="L400" s="99">
        <v>53308</v>
      </c>
      <c r="M400" s="99">
        <v>0.64016657912508401</v>
      </c>
    </row>
    <row r="401" spans="1:13" x14ac:dyDescent="0.35">
      <c r="A401" s="99">
        <v>474.2</v>
      </c>
      <c r="B401" s="99">
        <v>37</v>
      </c>
      <c r="C401" s="99" t="s">
        <v>267</v>
      </c>
      <c r="D401" s="99">
        <v>48357</v>
      </c>
      <c r="E401" s="99" t="s">
        <v>61</v>
      </c>
      <c r="F401" s="99">
        <v>1.06</v>
      </c>
      <c r="G401" s="99" t="s">
        <v>287</v>
      </c>
      <c r="H401" s="99" t="s">
        <v>60</v>
      </c>
      <c r="I401" s="99" t="s">
        <v>59</v>
      </c>
      <c r="J401" s="99" t="s">
        <v>72</v>
      </c>
      <c r="K401" s="99">
        <v>34126</v>
      </c>
      <c r="L401" s="99">
        <v>53308</v>
      </c>
      <c r="M401" s="99">
        <v>0.64016657912508401</v>
      </c>
    </row>
    <row r="402" spans="1:13" x14ac:dyDescent="0.35">
      <c r="A402" s="99">
        <v>477.2</v>
      </c>
      <c r="B402" s="99">
        <v>37</v>
      </c>
      <c r="C402" s="99" t="s">
        <v>267</v>
      </c>
      <c r="D402" s="99">
        <v>47771</v>
      </c>
      <c r="E402" s="99" t="s">
        <v>61</v>
      </c>
      <c r="F402" s="99">
        <v>1.06</v>
      </c>
      <c r="G402" s="99" t="s">
        <v>287</v>
      </c>
      <c r="H402" s="99" t="s">
        <v>60</v>
      </c>
      <c r="I402" s="99" t="s">
        <v>59</v>
      </c>
      <c r="J402" s="99" t="s">
        <v>72</v>
      </c>
      <c r="K402" s="99">
        <v>34126</v>
      </c>
      <c r="L402" s="99">
        <v>53308</v>
      </c>
      <c r="M402" s="99">
        <v>0.64016657912508401</v>
      </c>
    </row>
    <row r="403" spans="1:13" x14ac:dyDescent="0.35">
      <c r="A403" s="99">
        <v>480.2</v>
      </c>
      <c r="B403" s="99">
        <v>37</v>
      </c>
      <c r="C403" s="99" t="s">
        <v>267</v>
      </c>
      <c r="D403" s="99">
        <v>47143</v>
      </c>
      <c r="E403" s="99" t="s">
        <v>61</v>
      </c>
      <c r="F403" s="99">
        <v>1.06</v>
      </c>
      <c r="G403" s="99" t="s">
        <v>287</v>
      </c>
      <c r="H403" s="99" t="s">
        <v>60</v>
      </c>
      <c r="I403" s="99" t="s">
        <v>59</v>
      </c>
      <c r="J403" s="99" t="s">
        <v>72</v>
      </c>
      <c r="K403" s="99">
        <v>34126</v>
      </c>
      <c r="L403" s="99">
        <v>53308</v>
      </c>
      <c r="M403" s="99">
        <v>0.64016657912508401</v>
      </c>
    </row>
    <row r="404" spans="1:13" x14ac:dyDescent="0.35">
      <c r="A404" s="99">
        <v>483.2</v>
      </c>
      <c r="B404" s="99">
        <v>37</v>
      </c>
      <c r="C404" s="99" t="s">
        <v>267</v>
      </c>
      <c r="D404" s="99">
        <v>46873</v>
      </c>
      <c r="E404" s="99" t="s">
        <v>61</v>
      </c>
      <c r="F404" s="99">
        <v>1.06</v>
      </c>
      <c r="G404" s="99" t="s">
        <v>287</v>
      </c>
      <c r="H404" s="99" t="s">
        <v>60</v>
      </c>
      <c r="I404" s="99" t="s">
        <v>59</v>
      </c>
      <c r="J404" s="99" t="s">
        <v>72</v>
      </c>
      <c r="K404" s="99">
        <v>34126</v>
      </c>
      <c r="L404" s="99">
        <v>53308</v>
      </c>
      <c r="M404" s="99">
        <v>0.64016657912508401</v>
      </c>
    </row>
    <row r="405" spans="1:13" x14ac:dyDescent="0.35">
      <c r="A405" s="99">
        <v>486.2</v>
      </c>
      <c r="B405" s="99">
        <v>37</v>
      </c>
      <c r="C405" s="99" t="s">
        <v>267</v>
      </c>
      <c r="D405" s="99">
        <v>48136</v>
      </c>
      <c r="E405" s="99" t="s">
        <v>61</v>
      </c>
      <c r="F405" s="99">
        <v>1.06</v>
      </c>
      <c r="G405" s="99" t="s">
        <v>287</v>
      </c>
      <c r="H405" s="99" t="s">
        <v>60</v>
      </c>
      <c r="I405" s="99" t="s">
        <v>59</v>
      </c>
      <c r="J405" s="99" t="s">
        <v>72</v>
      </c>
      <c r="K405" s="99">
        <v>34126</v>
      </c>
      <c r="L405" s="99">
        <v>53308</v>
      </c>
      <c r="M405" s="99">
        <v>0.64016657912508401</v>
      </c>
    </row>
    <row r="406" spans="1:13" x14ac:dyDescent="0.35">
      <c r="A406" s="99">
        <v>489.2</v>
      </c>
      <c r="B406" s="99">
        <v>37</v>
      </c>
      <c r="C406" s="99" t="s">
        <v>267</v>
      </c>
      <c r="D406" s="99">
        <v>49411</v>
      </c>
      <c r="E406" s="99" t="s">
        <v>61</v>
      </c>
      <c r="F406" s="99">
        <v>1.06</v>
      </c>
      <c r="G406" s="99" t="s">
        <v>287</v>
      </c>
      <c r="H406" s="99" t="s">
        <v>60</v>
      </c>
      <c r="I406" s="99" t="s">
        <v>59</v>
      </c>
      <c r="J406" s="99" t="s">
        <v>72</v>
      </c>
      <c r="K406" s="99">
        <v>34126</v>
      </c>
      <c r="L406" s="99">
        <v>53308</v>
      </c>
      <c r="M406" s="99">
        <v>0.64016657912508401</v>
      </c>
    </row>
    <row r="407" spans="1:13" x14ac:dyDescent="0.35">
      <c r="A407" s="99">
        <v>492.2</v>
      </c>
      <c r="B407" s="99">
        <v>37</v>
      </c>
      <c r="C407" s="99" t="s">
        <v>267</v>
      </c>
      <c r="D407" s="99">
        <v>47699</v>
      </c>
      <c r="E407" s="99" t="s">
        <v>61</v>
      </c>
      <c r="F407" s="99">
        <v>1.06</v>
      </c>
      <c r="G407" s="99" t="s">
        <v>287</v>
      </c>
      <c r="H407" s="99" t="s">
        <v>60</v>
      </c>
      <c r="I407" s="99" t="s">
        <v>59</v>
      </c>
      <c r="J407" s="99" t="s">
        <v>72</v>
      </c>
      <c r="K407" s="99">
        <v>34126</v>
      </c>
      <c r="L407" s="99">
        <v>53308</v>
      </c>
      <c r="M407" s="99">
        <v>0.64016657912508401</v>
      </c>
    </row>
    <row r="408" spans="1:13" x14ac:dyDescent="0.35">
      <c r="A408" s="99">
        <v>495.2</v>
      </c>
      <c r="B408" s="99">
        <v>37</v>
      </c>
      <c r="C408" s="99" t="s">
        <v>267</v>
      </c>
      <c r="D408" s="99">
        <v>49895</v>
      </c>
      <c r="E408" s="99" t="s">
        <v>61</v>
      </c>
      <c r="F408" s="99">
        <v>1.06</v>
      </c>
      <c r="G408" s="99" t="s">
        <v>287</v>
      </c>
      <c r="H408" s="99" t="s">
        <v>60</v>
      </c>
      <c r="I408" s="99" t="s">
        <v>59</v>
      </c>
      <c r="J408" s="99" t="s">
        <v>72</v>
      </c>
      <c r="K408" s="99">
        <v>34126</v>
      </c>
      <c r="L408" s="99">
        <v>53308</v>
      </c>
      <c r="M408" s="99">
        <v>0.64016657912508401</v>
      </c>
    </row>
    <row r="409" spans="1:13" x14ac:dyDescent="0.35">
      <c r="A409" s="99">
        <v>498.2</v>
      </c>
      <c r="B409" s="99">
        <v>37</v>
      </c>
      <c r="C409" s="99" t="s">
        <v>267</v>
      </c>
      <c r="D409" s="99">
        <v>48143</v>
      </c>
      <c r="E409" s="99" t="s">
        <v>61</v>
      </c>
      <c r="F409" s="99">
        <v>1.06</v>
      </c>
      <c r="G409" s="99" t="s">
        <v>287</v>
      </c>
      <c r="H409" s="99" t="s">
        <v>60</v>
      </c>
      <c r="I409" s="99" t="s">
        <v>59</v>
      </c>
      <c r="J409" s="99" t="s">
        <v>72</v>
      </c>
      <c r="K409" s="99">
        <v>34126</v>
      </c>
      <c r="L409" s="99">
        <v>53308</v>
      </c>
      <c r="M409" s="99">
        <v>0.64016657912508401</v>
      </c>
    </row>
    <row r="410" spans="1:13" x14ac:dyDescent="0.35">
      <c r="A410" s="99">
        <v>501.2</v>
      </c>
      <c r="B410" s="99">
        <v>37</v>
      </c>
      <c r="C410" s="99" t="s">
        <v>267</v>
      </c>
      <c r="D410" s="99">
        <v>49370</v>
      </c>
      <c r="E410" s="99" t="s">
        <v>61</v>
      </c>
      <c r="F410" s="99">
        <v>1.06</v>
      </c>
      <c r="G410" s="99" t="s">
        <v>287</v>
      </c>
      <c r="H410" s="99" t="s">
        <v>60</v>
      </c>
      <c r="I410" s="99" t="s">
        <v>59</v>
      </c>
      <c r="J410" s="99" t="s">
        <v>72</v>
      </c>
      <c r="K410" s="99">
        <v>34126</v>
      </c>
      <c r="L410" s="99">
        <v>53308</v>
      </c>
      <c r="M410" s="99">
        <v>0.64016657912508401</v>
      </c>
    </row>
    <row r="411" spans="1:13" x14ac:dyDescent="0.35">
      <c r="A411" s="99">
        <v>504.2</v>
      </c>
      <c r="B411" s="99">
        <v>37</v>
      </c>
      <c r="C411" s="99" t="s">
        <v>267</v>
      </c>
      <c r="D411" s="99">
        <v>49212</v>
      </c>
      <c r="E411" s="99" t="s">
        <v>61</v>
      </c>
      <c r="F411" s="99">
        <v>1.06</v>
      </c>
      <c r="G411" s="99" t="s">
        <v>287</v>
      </c>
      <c r="H411" s="99" t="s">
        <v>60</v>
      </c>
      <c r="I411" s="99" t="s">
        <v>59</v>
      </c>
      <c r="J411" s="99" t="s">
        <v>72</v>
      </c>
      <c r="K411" s="99">
        <v>34126</v>
      </c>
      <c r="L411" s="99">
        <v>53308</v>
      </c>
      <c r="M411" s="99">
        <v>0.64016657912508401</v>
      </c>
    </row>
    <row r="412" spans="1:13" x14ac:dyDescent="0.35">
      <c r="A412" s="99">
        <v>507.2</v>
      </c>
      <c r="B412" s="99">
        <v>37</v>
      </c>
      <c r="C412" s="99" t="s">
        <v>267</v>
      </c>
      <c r="D412" s="99">
        <v>47558</v>
      </c>
      <c r="E412" s="99" t="s">
        <v>61</v>
      </c>
      <c r="F412" s="99">
        <v>1.06</v>
      </c>
      <c r="G412" s="99" t="s">
        <v>287</v>
      </c>
      <c r="H412" s="99" t="s">
        <v>60</v>
      </c>
      <c r="I412" s="99" t="s">
        <v>59</v>
      </c>
      <c r="J412" s="99" t="s">
        <v>72</v>
      </c>
      <c r="K412" s="99">
        <v>34126</v>
      </c>
      <c r="L412" s="99">
        <v>53308</v>
      </c>
      <c r="M412" s="99">
        <v>0.64016657912508401</v>
      </c>
    </row>
    <row r="413" spans="1:13" x14ac:dyDescent="0.35">
      <c r="A413" s="99">
        <v>510.2</v>
      </c>
      <c r="B413" s="99">
        <v>37</v>
      </c>
      <c r="C413" s="99" t="s">
        <v>267</v>
      </c>
      <c r="D413" s="99">
        <v>48195</v>
      </c>
      <c r="E413" s="99" t="s">
        <v>61</v>
      </c>
      <c r="F413" s="99">
        <v>1.06</v>
      </c>
      <c r="G413" s="99" t="s">
        <v>287</v>
      </c>
      <c r="H413" s="99" t="s">
        <v>60</v>
      </c>
      <c r="I413" s="99" t="s">
        <v>59</v>
      </c>
      <c r="J413" s="99" t="s">
        <v>72</v>
      </c>
      <c r="K413" s="99">
        <v>34126</v>
      </c>
      <c r="L413" s="99">
        <v>53308</v>
      </c>
      <c r="M413" s="99">
        <v>0.64016657912508401</v>
      </c>
    </row>
    <row r="414" spans="1:13" x14ac:dyDescent="0.35">
      <c r="A414" s="99">
        <v>513.20000000000005</v>
      </c>
      <c r="B414" s="99">
        <v>37</v>
      </c>
      <c r="C414" s="99" t="s">
        <v>267</v>
      </c>
      <c r="D414" s="99">
        <v>48468</v>
      </c>
      <c r="E414" s="99" t="s">
        <v>61</v>
      </c>
      <c r="F414" s="99">
        <v>1.06</v>
      </c>
      <c r="G414" s="99" t="s">
        <v>287</v>
      </c>
      <c r="H414" s="99" t="s">
        <v>60</v>
      </c>
      <c r="I414" s="99" t="s">
        <v>59</v>
      </c>
      <c r="J414" s="99" t="s">
        <v>72</v>
      </c>
      <c r="K414" s="99">
        <v>34126</v>
      </c>
      <c r="L414" s="99">
        <v>53308</v>
      </c>
      <c r="M414" s="99">
        <v>0.64016657912508401</v>
      </c>
    </row>
    <row r="415" spans="1:13" x14ac:dyDescent="0.35">
      <c r="A415" s="99">
        <v>516.20000000000005</v>
      </c>
      <c r="B415" s="99">
        <v>37</v>
      </c>
      <c r="C415" s="99" t="s">
        <v>267</v>
      </c>
      <c r="D415" s="99">
        <v>49495</v>
      </c>
      <c r="E415" s="99" t="s">
        <v>61</v>
      </c>
      <c r="F415" s="99">
        <v>1.06</v>
      </c>
      <c r="G415" s="99" t="s">
        <v>287</v>
      </c>
      <c r="H415" s="99" t="s">
        <v>60</v>
      </c>
      <c r="I415" s="99" t="s">
        <v>59</v>
      </c>
      <c r="J415" s="99" t="s">
        <v>72</v>
      </c>
      <c r="K415" s="99">
        <v>34126</v>
      </c>
      <c r="L415" s="99">
        <v>53308</v>
      </c>
      <c r="M415" s="99">
        <v>0.64016657912508401</v>
      </c>
    </row>
    <row r="416" spans="1:13" x14ac:dyDescent="0.35">
      <c r="A416" s="99">
        <v>519.20000000000005</v>
      </c>
      <c r="B416" s="99">
        <v>37</v>
      </c>
      <c r="C416" s="99" t="s">
        <v>267</v>
      </c>
      <c r="D416" s="99">
        <v>48941</v>
      </c>
      <c r="E416" s="99" t="s">
        <v>61</v>
      </c>
      <c r="F416" s="99">
        <v>1.06</v>
      </c>
      <c r="G416" s="99" t="s">
        <v>287</v>
      </c>
      <c r="H416" s="99" t="s">
        <v>60</v>
      </c>
      <c r="I416" s="99" t="s">
        <v>59</v>
      </c>
      <c r="J416" s="99" t="s">
        <v>72</v>
      </c>
      <c r="K416" s="99">
        <v>34126</v>
      </c>
      <c r="L416" s="99">
        <v>53308</v>
      </c>
      <c r="M416" s="99">
        <v>0.64016657912508401</v>
      </c>
    </row>
    <row r="417" spans="1:13" x14ac:dyDescent="0.35">
      <c r="A417" s="99">
        <v>522.20000000000005</v>
      </c>
      <c r="B417" s="99">
        <v>37</v>
      </c>
      <c r="C417" s="99" t="s">
        <v>267</v>
      </c>
      <c r="D417" s="99">
        <v>48321</v>
      </c>
      <c r="E417" s="99" t="s">
        <v>61</v>
      </c>
      <c r="F417" s="99">
        <v>1.06</v>
      </c>
      <c r="G417" s="99" t="s">
        <v>287</v>
      </c>
      <c r="H417" s="99" t="s">
        <v>60</v>
      </c>
      <c r="I417" s="99" t="s">
        <v>59</v>
      </c>
      <c r="J417" s="99" t="s">
        <v>72</v>
      </c>
      <c r="K417" s="99">
        <v>34126</v>
      </c>
      <c r="L417" s="99">
        <v>53308</v>
      </c>
      <c r="M417" s="99">
        <v>0.64016657912508401</v>
      </c>
    </row>
    <row r="418" spans="1:13" x14ac:dyDescent="0.35">
      <c r="A418" s="99">
        <v>525.20000000000005</v>
      </c>
      <c r="B418" s="99">
        <v>37</v>
      </c>
      <c r="C418" s="99" t="s">
        <v>267</v>
      </c>
      <c r="D418" s="99">
        <v>47769</v>
      </c>
      <c r="E418" s="99" t="s">
        <v>61</v>
      </c>
      <c r="F418" s="99">
        <v>1.06</v>
      </c>
      <c r="G418" s="99" t="s">
        <v>287</v>
      </c>
      <c r="H418" s="99" t="s">
        <v>60</v>
      </c>
      <c r="I418" s="99" t="s">
        <v>59</v>
      </c>
      <c r="J418" s="99" t="s">
        <v>72</v>
      </c>
      <c r="K418" s="99">
        <v>34126</v>
      </c>
      <c r="L418" s="99">
        <v>53308</v>
      </c>
      <c r="M418" s="99">
        <v>0.64016657912508401</v>
      </c>
    </row>
    <row r="419" spans="1:13" x14ac:dyDescent="0.35">
      <c r="A419" s="99">
        <v>528.20000000000005</v>
      </c>
      <c r="B419" s="99">
        <v>37</v>
      </c>
      <c r="C419" s="99" t="s">
        <v>267</v>
      </c>
      <c r="D419" s="99">
        <v>46403</v>
      </c>
      <c r="E419" s="99" t="s">
        <v>61</v>
      </c>
      <c r="F419" s="99">
        <v>1.06</v>
      </c>
      <c r="G419" s="99" t="s">
        <v>287</v>
      </c>
      <c r="H419" s="99" t="s">
        <v>60</v>
      </c>
      <c r="I419" s="99" t="s">
        <v>59</v>
      </c>
      <c r="J419" s="99" t="s">
        <v>72</v>
      </c>
      <c r="K419" s="99">
        <v>34126</v>
      </c>
      <c r="L419" s="99">
        <v>53308</v>
      </c>
      <c r="M419" s="99">
        <v>0.64016657912508401</v>
      </c>
    </row>
    <row r="420" spans="1:13" x14ac:dyDescent="0.35">
      <c r="A420" s="99">
        <v>531.20000000000005</v>
      </c>
      <c r="B420" s="99">
        <v>37</v>
      </c>
      <c r="C420" s="99" t="s">
        <v>267</v>
      </c>
      <c r="D420" s="99">
        <v>45532</v>
      </c>
      <c r="E420" s="99" t="s">
        <v>61</v>
      </c>
      <c r="F420" s="99">
        <v>1.06</v>
      </c>
      <c r="G420" s="99" t="s">
        <v>287</v>
      </c>
      <c r="H420" s="99" t="s">
        <v>60</v>
      </c>
      <c r="I420" s="99" t="s">
        <v>59</v>
      </c>
      <c r="J420" s="99" t="s">
        <v>72</v>
      </c>
      <c r="K420" s="99">
        <v>34126</v>
      </c>
      <c r="L420" s="99">
        <v>53308</v>
      </c>
      <c r="M420" s="99">
        <v>0.64016657912508401</v>
      </c>
    </row>
    <row r="421" spans="1:13" x14ac:dyDescent="0.35">
      <c r="A421" s="99">
        <v>534.20000000000005</v>
      </c>
      <c r="B421" s="99">
        <v>37</v>
      </c>
      <c r="C421" s="99" t="s">
        <v>267</v>
      </c>
      <c r="D421" s="99">
        <v>48363</v>
      </c>
      <c r="E421" s="99" t="s">
        <v>61</v>
      </c>
      <c r="F421" s="99">
        <v>1.06</v>
      </c>
      <c r="G421" s="99" t="s">
        <v>287</v>
      </c>
      <c r="H421" s="99" t="s">
        <v>60</v>
      </c>
      <c r="I421" s="99" t="s">
        <v>59</v>
      </c>
      <c r="J421" s="99" t="s">
        <v>72</v>
      </c>
      <c r="K421" s="99">
        <v>34126</v>
      </c>
      <c r="L421" s="99">
        <v>53308</v>
      </c>
      <c r="M421" s="99">
        <v>0.64016657912508401</v>
      </c>
    </row>
    <row r="422" spans="1:13" x14ac:dyDescent="0.35">
      <c r="A422" s="99">
        <v>537.20000000000005</v>
      </c>
      <c r="B422" s="99">
        <v>37</v>
      </c>
      <c r="C422" s="99" t="s">
        <v>267</v>
      </c>
      <c r="D422" s="99">
        <v>49425</v>
      </c>
      <c r="E422" s="99" t="s">
        <v>61</v>
      </c>
      <c r="F422" s="99">
        <v>1.06</v>
      </c>
      <c r="G422" s="99" t="s">
        <v>287</v>
      </c>
      <c r="H422" s="99" t="s">
        <v>60</v>
      </c>
      <c r="I422" s="99" t="s">
        <v>59</v>
      </c>
      <c r="J422" s="99" t="s">
        <v>72</v>
      </c>
      <c r="K422" s="99">
        <v>34126</v>
      </c>
      <c r="L422" s="99">
        <v>53308</v>
      </c>
      <c r="M422" s="99">
        <v>0.64016657912508401</v>
      </c>
    </row>
    <row r="423" spans="1:13" x14ac:dyDescent="0.35">
      <c r="A423" s="99">
        <v>540.20000000000005</v>
      </c>
      <c r="B423" s="99">
        <v>37</v>
      </c>
      <c r="C423" s="99" t="s">
        <v>267</v>
      </c>
      <c r="D423" s="99">
        <v>50601</v>
      </c>
      <c r="E423" s="99" t="s">
        <v>61</v>
      </c>
      <c r="F423" s="99">
        <v>1.06</v>
      </c>
      <c r="G423" s="99" t="s">
        <v>287</v>
      </c>
      <c r="H423" s="99" t="s">
        <v>60</v>
      </c>
      <c r="I423" s="99" t="s">
        <v>59</v>
      </c>
      <c r="J423" s="99" t="s">
        <v>72</v>
      </c>
      <c r="K423" s="99">
        <v>34126</v>
      </c>
      <c r="L423" s="99">
        <v>53308</v>
      </c>
      <c r="M423" s="99">
        <v>0.64016657912508401</v>
      </c>
    </row>
    <row r="424" spans="1:13" x14ac:dyDescent="0.35">
      <c r="A424" s="99">
        <v>543.20000000000005</v>
      </c>
      <c r="B424" s="99">
        <v>37</v>
      </c>
      <c r="C424" s="99" t="s">
        <v>267</v>
      </c>
      <c r="D424" s="99">
        <v>50997</v>
      </c>
      <c r="E424" s="99" t="s">
        <v>61</v>
      </c>
      <c r="F424" s="99">
        <v>1.06</v>
      </c>
      <c r="G424" s="99" t="s">
        <v>287</v>
      </c>
      <c r="H424" s="99" t="s">
        <v>60</v>
      </c>
      <c r="I424" s="99" t="s">
        <v>59</v>
      </c>
      <c r="J424" s="99" t="s">
        <v>72</v>
      </c>
      <c r="K424" s="99">
        <v>34126</v>
      </c>
      <c r="L424" s="99">
        <v>53308</v>
      </c>
      <c r="M424" s="99">
        <v>0.64016657912508401</v>
      </c>
    </row>
    <row r="425" spans="1:13" x14ac:dyDescent="0.35">
      <c r="A425" s="99">
        <v>546.20000000000005</v>
      </c>
      <c r="B425" s="99">
        <v>37</v>
      </c>
      <c r="C425" s="99" t="s">
        <v>267</v>
      </c>
      <c r="D425" s="99">
        <v>48871</v>
      </c>
      <c r="E425" s="99" t="s">
        <v>61</v>
      </c>
      <c r="F425" s="99">
        <v>1.06</v>
      </c>
      <c r="G425" s="99" t="s">
        <v>287</v>
      </c>
      <c r="H425" s="99" t="s">
        <v>60</v>
      </c>
      <c r="I425" s="99" t="s">
        <v>59</v>
      </c>
      <c r="J425" s="99" t="s">
        <v>72</v>
      </c>
      <c r="K425" s="99">
        <v>34126</v>
      </c>
      <c r="L425" s="99">
        <v>53308</v>
      </c>
      <c r="M425" s="99">
        <v>0.64016657912508401</v>
      </c>
    </row>
    <row r="426" spans="1:13" x14ac:dyDescent="0.35">
      <c r="A426" s="99">
        <v>549.20000000000005</v>
      </c>
      <c r="B426" s="99">
        <v>37</v>
      </c>
      <c r="C426" s="99" t="s">
        <v>267</v>
      </c>
      <c r="D426" s="99">
        <v>50246</v>
      </c>
      <c r="E426" s="99" t="s">
        <v>61</v>
      </c>
      <c r="F426" s="99">
        <v>1.06</v>
      </c>
      <c r="G426" s="99" t="s">
        <v>287</v>
      </c>
      <c r="H426" s="99" t="s">
        <v>60</v>
      </c>
      <c r="I426" s="99" t="s">
        <v>59</v>
      </c>
      <c r="J426" s="99" t="s">
        <v>72</v>
      </c>
      <c r="K426" s="99">
        <v>34126</v>
      </c>
      <c r="L426" s="99">
        <v>53308</v>
      </c>
      <c r="M426" s="99">
        <v>0.64016657912508401</v>
      </c>
    </row>
    <row r="427" spans="1:13" x14ac:dyDescent="0.35">
      <c r="A427" s="99">
        <v>552.20000000000005</v>
      </c>
      <c r="B427" s="99">
        <v>37</v>
      </c>
      <c r="C427" s="99" t="s">
        <v>267</v>
      </c>
      <c r="D427" s="99">
        <v>49068</v>
      </c>
      <c r="E427" s="99" t="s">
        <v>61</v>
      </c>
      <c r="F427" s="99">
        <v>1.06</v>
      </c>
      <c r="G427" s="99" t="s">
        <v>287</v>
      </c>
      <c r="H427" s="99" t="s">
        <v>60</v>
      </c>
      <c r="I427" s="99" t="s">
        <v>59</v>
      </c>
      <c r="J427" s="99" t="s">
        <v>72</v>
      </c>
      <c r="K427" s="99">
        <v>34126</v>
      </c>
      <c r="L427" s="99">
        <v>53308</v>
      </c>
      <c r="M427" s="99">
        <v>0.64016657912508401</v>
      </c>
    </row>
    <row r="428" spans="1:13" x14ac:dyDescent="0.35">
      <c r="A428" s="99">
        <v>555.20000000000005</v>
      </c>
      <c r="B428" s="99">
        <v>37</v>
      </c>
      <c r="C428" s="99" t="s">
        <v>267</v>
      </c>
      <c r="D428" s="99">
        <v>48731</v>
      </c>
      <c r="E428" s="99" t="s">
        <v>61</v>
      </c>
      <c r="F428" s="99">
        <v>1.06</v>
      </c>
      <c r="G428" s="99" t="s">
        <v>287</v>
      </c>
      <c r="H428" s="99" t="s">
        <v>60</v>
      </c>
      <c r="I428" s="99" t="s">
        <v>59</v>
      </c>
      <c r="J428" s="99" t="s">
        <v>72</v>
      </c>
      <c r="K428" s="99">
        <v>34126</v>
      </c>
      <c r="L428" s="99">
        <v>53308</v>
      </c>
      <c r="M428" s="99">
        <v>0.64016657912508401</v>
      </c>
    </row>
    <row r="429" spans="1:13" x14ac:dyDescent="0.35">
      <c r="A429" s="99">
        <v>558.20000000000005</v>
      </c>
      <c r="B429" s="99">
        <v>37</v>
      </c>
      <c r="C429" s="99" t="s">
        <v>267</v>
      </c>
      <c r="D429" s="99">
        <v>50127</v>
      </c>
      <c r="E429" s="99" t="s">
        <v>61</v>
      </c>
      <c r="F429" s="99">
        <v>1.06</v>
      </c>
      <c r="G429" s="99" t="s">
        <v>287</v>
      </c>
      <c r="H429" s="99" t="s">
        <v>60</v>
      </c>
      <c r="I429" s="99" t="s">
        <v>59</v>
      </c>
      <c r="J429" s="99" t="s">
        <v>72</v>
      </c>
      <c r="K429" s="99">
        <v>34126</v>
      </c>
      <c r="L429" s="99">
        <v>53308</v>
      </c>
      <c r="M429" s="99">
        <v>0.64016657912508401</v>
      </c>
    </row>
    <row r="430" spans="1:13" x14ac:dyDescent="0.35">
      <c r="A430" s="99">
        <v>561.20000000000005</v>
      </c>
      <c r="B430" s="99">
        <v>37</v>
      </c>
      <c r="C430" s="99" t="s">
        <v>267</v>
      </c>
      <c r="D430" s="99">
        <v>50417</v>
      </c>
      <c r="E430" s="99" t="s">
        <v>61</v>
      </c>
      <c r="F430" s="99">
        <v>1.06</v>
      </c>
      <c r="G430" s="99" t="s">
        <v>287</v>
      </c>
      <c r="H430" s="99" t="s">
        <v>60</v>
      </c>
      <c r="I430" s="99" t="s">
        <v>59</v>
      </c>
      <c r="J430" s="99" t="s">
        <v>72</v>
      </c>
      <c r="K430" s="99">
        <v>34126</v>
      </c>
      <c r="L430" s="99">
        <v>53308</v>
      </c>
      <c r="M430" s="99">
        <v>0.64016657912508401</v>
      </c>
    </row>
    <row r="431" spans="1:13" x14ac:dyDescent="0.35">
      <c r="A431" s="99">
        <v>564.20000000000005</v>
      </c>
      <c r="B431" s="99">
        <v>37</v>
      </c>
      <c r="C431" s="99" t="s">
        <v>267</v>
      </c>
      <c r="D431" s="99">
        <v>49111</v>
      </c>
      <c r="E431" s="99" t="s">
        <v>61</v>
      </c>
      <c r="F431" s="99">
        <v>1.06</v>
      </c>
      <c r="G431" s="99" t="s">
        <v>287</v>
      </c>
      <c r="H431" s="99" t="s">
        <v>60</v>
      </c>
      <c r="I431" s="99" t="s">
        <v>59</v>
      </c>
      <c r="J431" s="99" t="s">
        <v>72</v>
      </c>
      <c r="K431" s="99">
        <v>34126</v>
      </c>
      <c r="L431" s="99">
        <v>53308</v>
      </c>
      <c r="M431" s="99">
        <v>0.64016657912508401</v>
      </c>
    </row>
    <row r="432" spans="1:13" x14ac:dyDescent="0.35">
      <c r="A432" s="99">
        <v>567.20000000000005</v>
      </c>
      <c r="B432" s="99">
        <v>37</v>
      </c>
      <c r="C432" s="99" t="s">
        <v>267</v>
      </c>
      <c r="D432" s="99">
        <v>50864</v>
      </c>
      <c r="E432" s="99" t="s">
        <v>61</v>
      </c>
      <c r="F432" s="99">
        <v>1.06</v>
      </c>
      <c r="G432" s="99" t="s">
        <v>287</v>
      </c>
      <c r="H432" s="99" t="s">
        <v>60</v>
      </c>
      <c r="I432" s="99" t="s">
        <v>59</v>
      </c>
      <c r="J432" s="99" t="s">
        <v>72</v>
      </c>
      <c r="K432" s="99">
        <v>34126</v>
      </c>
      <c r="L432" s="99">
        <v>53308</v>
      </c>
      <c r="M432" s="99">
        <v>0.64016657912508401</v>
      </c>
    </row>
    <row r="433" spans="1:13" x14ac:dyDescent="0.35">
      <c r="A433" s="99">
        <v>570.20000000000005</v>
      </c>
      <c r="B433" s="99">
        <v>37</v>
      </c>
      <c r="C433" s="99" t="s">
        <v>267</v>
      </c>
      <c r="D433" s="99">
        <v>49083</v>
      </c>
      <c r="E433" s="99" t="s">
        <v>61</v>
      </c>
      <c r="F433" s="99">
        <v>1.06</v>
      </c>
      <c r="G433" s="99" t="s">
        <v>287</v>
      </c>
      <c r="H433" s="99" t="s">
        <v>60</v>
      </c>
      <c r="I433" s="99" t="s">
        <v>59</v>
      </c>
      <c r="J433" s="99" t="s">
        <v>72</v>
      </c>
      <c r="K433" s="99">
        <v>34126</v>
      </c>
      <c r="L433" s="99">
        <v>53308</v>
      </c>
      <c r="M433" s="99">
        <v>0.64016657912508401</v>
      </c>
    </row>
    <row r="434" spans="1:13" x14ac:dyDescent="0.35">
      <c r="A434" s="99">
        <v>573.20000000000005</v>
      </c>
      <c r="B434" s="99">
        <v>37</v>
      </c>
      <c r="C434" s="99" t="s">
        <v>267</v>
      </c>
      <c r="D434" s="99">
        <v>49479</v>
      </c>
      <c r="E434" s="99" t="s">
        <v>61</v>
      </c>
      <c r="F434" s="99">
        <v>1.06</v>
      </c>
      <c r="G434" s="99" t="s">
        <v>287</v>
      </c>
      <c r="H434" s="99" t="s">
        <v>60</v>
      </c>
      <c r="I434" s="99" t="s">
        <v>59</v>
      </c>
      <c r="J434" s="99" t="s">
        <v>72</v>
      </c>
      <c r="K434" s="99">
        <v>34126</v>
      </c>
      <c r="L434" s="99">
        <v>53308</v>
      </c>
      <c r="M434" s="99">
        <v>0.64016657912508401</v>
      </c>
    </row>
    <row r="435" spans="1:13" x14ac:dyDescent="0.35">
      <c r="A435" s="99">
        <v>576.20000000000005</v>
      </c>
      <c r="B435" s="99">
        <v>37</v>
      </c>
      <c r="C435" s="99" t="s">
        <v>267</v>
      </c>
      <c r="D435" s="99">
        <v>50721</v>
      </c>
      <c r="E435" s="99" t="s">
        <v>61</v>
      </c>
      <c r="F435" s="99">
        <v>1.06</v>
      </c>
      <c r="G435" s="99" t="s">
        <v>287</v>
      </c>
      <c r="H435" s="99" t="s">
        <v>60</v>
      </c>
      <c r="I435" s="99" t="s">
        <v>59</v>
      </c>
      <c r="J435" s="99" t="s">
        <v>72</v>
      </c>
      <c r="K435" s="99">
        <v>34126</v>
      </c>
      <c r="L435" s="99">
        <v>53308</v>
      </c>
      <c r="M435" s="99">
        <v>0.64016657912508401</v>
      </c>
    </row>
    <row r="436" spans="1:13" x14ac:dyDescent="0.35">
      <c r="A436" s="99">
        <v>579.20000000000005</v>
      </c>
      <c r="B436" s="99">
        <v>37</v>
      </c>
      <c r="C436" s="99" t="s">
        <v>267</v>
      </c>
      <c r="D436" s="99">
        <v>48448</v>
      </c>
      <c r="E436" s="99" t="s">
        <v>61</v>
      </c>
      <c r="F436" s="99">
        <v>1.06</v>
      </c>
      <c r="G436" s="99" t="s">
        <v>287</v>
      </c>
      <c r="H436" s="99" t="s">
        <v>60</v>
      </c>
      <c r="I436" s="99" t="s">
        <v>59</v>
      </c>
      <c r="J436" s="99" t="s">
        <v>72</v>
      </c>
      <c r="K436" s="99">
        <v>34126</v>
      </c>
      <c r="L436" s="99">
        <v>53308</v>
      </c>
      <c r="M436" s="99">
        <v>0.64016657912508401</v>
      </c>
    </row>
    <row r="437" spans="1:13" x14ac:dyDescent="0.35">
      <c r="A437" s="99">
        <v>582.20000000000005</v>
      </c>
      <c r="B437" s="99">
        <v>36.9</v>
      </c>
      <c r="C437" s="99" t="s">
        <v>267</v>
      </c>
      <c r="D437" s="99">
        <v>49757</v>
      </c>
      <c r="E437" s="99" t="s">
        <v>61</v>
      </c>
      <c r="F437" s="99">
        <v>1.06</v>
      </c>
      <c r="G437" s="99" t="s">
        <v>287</v>
      </c>
      <c r="H437" s="99" t="s">
        <v>60</v>
      </c>
      <c r="I437" s="99" t="s">
        <v>59</v>
      </c>
      <c r="J437" s="99" t="s">
        <v>72</v>
      </c>
      <c r="K437" s="99">
        <v>34126</v>
      </c>
      <c r="L437" s="99">
        <v>53308</v>
      </c>
      <c r="M437" s="99">
        <v>0.64016657912508401</v>
      </c>
    </row>
    <row r="438" spans="1:13" x14ac:dyDescent="0.35">
      <c r="A438" s="99">
        <v>585.20000000000005</v>
      </c>
      <c r="B438" s="99">
        <v>37.1</v>
      </c>
      <c r="C438" s="99" t="s">
        <v>267</v>
      </c>
      <c r="D438" s="99">
        <v>49200</v>
      </c>
      <c r="E438" s="99" t="s">
        <v>61</v>
      </c>
      <c r="F438" s="99">
        <v>1.06</v>
      </c>
      <c r="G438" s="99" t="s">
        <v>287</v>
      </c>
      <c r="H438" s="99" t="s">
        <v>60</v>
      </c>
      <c r="I438" s="99" t="s">
        <v>59</v>
      </c>
      <c r="J438" s="99" t="s">
        <v>72</v>
      </c>
      <c r="K438" s="99">
        <v>34126</v>
      </c>
      <c r="L438" s="99">
        <v>53308</v>
      </c>
      <c r="M438" s="99">
        <v>0.64016657912508401</v>
      </c>
    </row>
    <row r="439" spans="1:13" x14ac:dyDescent="0.35">
      <c r="A439" s="99">
        <v>588.20000000000005</v>
      </c>
      <c r="B439" s="99">
        <v>37</v>
      </c>
      <c r="C439" s="99" t="s">
        <v>267</v>
      </c>
      <c r="D439" s="99">
        <v>49455</v>
      </c>
      <c r="E439" s="99" t="s">
        <v>61</v>
      </c>
      <c r="F439" s="99">
        <v>1.06</v>
      </c>
      <c r="G439" s="99" t="s">
        <v>287</v>
      </c>
      <c r="H439" s="99" t="s">
        <v>60</v>
      </c>
      <c r="I439" s="99" t="s">
        <v>59</v>
      </c>
      <c r="J439" s="99" t="s">
        <v>72</v>
      </c>
      <c r="K439" s="99">
        <v>34126</v>
      </c>
      <c r="L439" s="99">
        <v>53308</v>
      </c>
      <c r="M439" s="99">
        <v>0.64016657912508401</v>
      </c>
    </row>
    <row r="440" spans="1:13" x14ac:dyDescent="0.35">
      <c r="A440" s="99">
        <v>591.20000000000005</v>
      </c>
      <c r="B440" s="99">
        <v>36.9</v>
      </c>
      <c r="C440" s="99" t="s">
        <v>267</v>
      </c>
      <c r="D440" s="99">
        <v>48523</v>
      </c>
      <c r="E440" s="99" t="s">
        <v>61</v>
      </c>
      <c r="F440" s="99">
        <v>1.06</v>
      </c>
      <c r="G440" s="99" t="s">
        <v>287</v>
      </c>
      <c r="H440" s="99" t="s">
        <v>60</v>
      </c>
      <c r="I440" s="99" t="s">
        <v>59</v>
      </c>
      <c r="J440" s="99" t="s">
        <v>72</v>
      </c>
      <c r="K440" s="99">
        <v>34126</v>
      </c>
      <c r="L440" s="99">
        <v>53308</v>
      </c>
      <c r="M440" s="99">
        <v>0.64016657912508401</v>
      </c>
    </row>
    <row r="441" spans="1:13" x14ac:dyDescent="0.35">
      <c r="A441" s="99">
        <v>594.20000000000005</v>
      </c>
      <c r="B441" s="99">
        <v>37</v>
      </c>
      <c r="C441" s="99" t="s">
        <v>267</v>
      </c>
      <c r="D441" s="99">
        <v>50349</v>
      </c>
      <c r="E441" s="99" t="s">
        <v>61</v>
      </c>
      <c r="F441" s="99">
        <v>1.06</v>
      </c>
      <c r="G441" s="99" t="s">
        <v>287</v>
      </c>
      <c r="H441" s="99" t="s">
        <v>60</v>
      </c>
      <c r="I441" s="99" t="s">
        <v>59</v>
      </c>
      <c r="J441" s="99" t="s">
        <v>72</v>
      </c>
      <c r="K441" s="99">
        <v>34126</v>
      </c>
      <c r="L441" s="99">
        <v>53308</v>
      </c>
      <c r="M441" s="99">
        <v>0.64016657912508401</v>
      </c>
    </row>
    <row r="442" spans="1:13" x14ac:dyDescent="0.35">
      <c r="A442" s="99">
        <v>597.20000000000005</v>
      </c>
      <c r="B442" s="99">
        <v>37</v>
      </c>
      <c r="C442" s="99" t="s">
        <v>267</v>
      </c>
      <c r="D442" s="99">
        <v>49360</v>
      </c>
      <c r="E442" s="99" t="s">
        <v>61</v>
      </c>
      <c r="F442" s="99">
        <v>1.06</v>
      </c>
      <c r="G442" s="99" t="s">
        <v>287</v>
      </c>
      <c r="H442" s="99" t="s">
        <v>60</v>
      </c>
      <c r="I442" s="99" t="s">
        <v>59</v>
      </c>
      <c r="J442" s="99" t="s">
        <v>72</v>
      </c>
      <c r="K442" s="99">
        <v>34126</v>
      </c>
      <c r="L442" s="99">
        <v>53308</v>
      </c>
      <c r="M442" s="99">
        <v>0.64016657912508401</v>
      </c>
    </row>
    <row r="443" spans="1:13" x14ac:dyDescent="0.35">
      <c r="A443" s="99">
        <v>600.20000000000005</v>
      </c>
      <c r="B443" s="99">
        <v>37</v>
      </c>
      <c r="C443" s="99" t="s">
        <v>267</v>
      </c>
      <c r="D443" s="99">
        <v>51084</v>
      </c>
      <c r="E443" s="99" t="s">
        <v>61</v>
      </c>
      <c r="F443" s="99">
        <v>1.06</v>
      </c>
      <c r="G443" s="99" t="s">
        <v>287</v>
      </c>
      <c r="H443" s="99" t="s">
        <v>60</v>
      </c>
      <c r="I443" s="99" t="s">
        <v>59</v>
      </c>
      <c r="J443" s="99" t="s">
        <v>72</v>
      </c>
      <c r="K443" s="99">
        <v>34126</v>
      </c>
      <c r="L443" s="99">
        <v>53308</v>
      </c>
      <c r="M443" s="99">
        <v>0.64016657912508401</v>
      </c>
    </row>
    <row r="444" spans="1:13" x14ac:dyDescent="0.35">
      <c r="A444" s="99">
        <v>603.20000000000005</v>
      </c>
      <c r="B444" s="99">
        <v>37</v>
      </c>
      <c r="C444" s="99" t="s">
        <v>267</v>
      </c>
      <c r="D444" s="99">
        <v>48720</v>
      </c>
      <c r="E444" s="99" t="s">
        <v>61</v>
      </c>
      <c r="F444" s="99">
        <v>1.06</v>
      </c>
      <c r="G444" s="99" t="s">
        <v>287</v>
      </c>
      <c r="H444" s="99" t="s">
        <v>60</v>
      </c>
      <c r="I444" s="99" t="s">
        <v>59</v>
      </c>
      <c r="J444" s="99" t="s">
        <v>72</v>
      </c>
      <c r="K444" s="99">
        <v>34126</v>
      </c>
      <c r="L444" s="99">
        <v>53308</v>
      </c>
      <c r="M444" s="99">
        <v>0.64016657912508401</v>
      </c>
    </row>
    <row r="445" spans="1:13" x14ac:dyDescent="0.35">
      <c r="A445" s="99">
        <v>606.20000000000005</v>
      </c>
      <c r="B445" s="99">
        <v>37</v>
      </c>
      <c r="C445" s="99" t="s">
        <v>267</v>
      </c>
      <c r="D445" s="99">
        <v>48711</v>
      </c>
      <c r="E445" s="99" t="s">
        <v>61</v>
      </c>
      <c r="F445" s="99">
        <v>1.06</v>
      </c>
      <c r="G445" s="99" t="s">
        <v>287</v>
      </c>
      <c r="H445" s="99" t="s">
        <v>60</v>
      </c>
      <c r="I445" s="99" t="s">
        <v>59</v>
      </c>
      <c r="J445" s="99" t="s">
        <v>72</v>
      </c>
      <c r="K445" s="99">
        <v>34126</v>
      </c>
      <c r="L445" s="99">
        <v>53308</v>
      </c>
      <c r="M445" s="99">
        <v>0.64016657912508401</v>
      </c>
    </row>
    <row r="446" spans="1:13" x14ac:dyDescent="0.35">
      <c r="A446" s="99">
        <v>609.20000000000005</v>
      </c>
      <c r="B446" s="99">
        <v>37</v>
      </c>
      <c r="C446" s="99" t="s">
        <v>267</v>
      </c>
      <c r="D446" s="99">
        <v>50171</v>
      </c>
      <c r="E446" s="99" t="s">
        <v>61</v>
      </c>
      <c r="F446" s="99">
        <v>1.06</v>
      </c>
      <c r="G446" s="99" t="s">
        <v>287</v>
      </c>
      <c r="H446" s="99" t="s">
        <v>60</v>
      </c>
      <c r="I446" s="99" t="s">
        <v>59</v>
      </c>
      <c r="J446" s="99" t="s">
        <v>72</v>
      </c>
      <c r="K446" s="99">
        <v>34126</v>
      </c>
      <c r="L446" s="99">
        <v>53308</v>
      </c>
      <c r="M446" s="99">
        <v>0.64016657912508401</v>
      </c>
    </row>
    <row r="447" spans="1:13" x14ac:dyDescent="0.35">
      <c r="A447" s="99">
        <v>612.20000000000005</v>
      </c>
      <c r="B447" s="99">
        <v>37</v>
      </c>
      <c r="C447" s="99" t="s">
        <v>267</v>
      </c>
      <c r="D447" s="99">
        <v>47365</v>
      </c>
      <c r="E447" s="99" t="s">
        <v>61</v>
      </c>
      <c r="F447" s="99">
        <v>1.06</v>
      </c>
      <c r="G447" s="99" t="s">
        <v>287</v>
      </c>
      <c r="H447" s="99" t="s">
        <v>60</v>
      </c>
      <c r="I447" s="99" t="s">
        <v>59</v>
      </c>
      <c r="J447" s="99" t="s">
        <v>72</v>
      </c>
      <c r="K447" s="99">
        <v>34126</v>
      </c>
      <c r="L447" s="99">
        <v>53308</v>
      </c>
      <c r="M447" s="99">
        <v>0.64016657912508401</v>
      </c>
    </row>
    <row r="448" spans="1:13" x14ac:dyDescent="0.35">
      <c r="A448" s="99">
        <v>615.20000000000005</v>
      </c>
      <c r="B448" s="99">
        <v>37</v>
      </c>
      <c r="C448" s="99" t="s">
        <v>267</v>
      </c>
      <c r="D448" s="99">
        <v>48491</v>
      </c>
      <c r="E448" s="99" t="s">
        <v>61</v>
      </c>
      <c r="F448" s="99">
        <v>1.06</v>
      </c>
      <c r="G448" s="99" t="s">
        <v>287</v>
      </c>
      <c r="H448" s="99" t="s">
        <v>60</v>
      </c>
      <c r="I448" s="99" t="s">
        <v>59</v>
      </c>
      <c r="J448" s="99" t="s">
        <v>72</v>
      </c>
      <c r="K448" s="99">
        <v>34126</v>
      </c>
      <c r="L448" s="99">
        <v>53308</v>
      </c>
      <c r="M448" s="99">
        <v>0.64016657912508401</v>
      </c>
    </row>
    <row r="449" spans="1:13" x14ac:dyDescent="0.35">
      <c r="A449" s="99">
        <v>618.20000000000005</v>
      </c>
      <c r="B449" s="99">
        <v>37</v>
      </c>
      <c r="C449" s="99" t="s">
        <v>267</v>
      </c>
      <c r="D449" s="99">
        <v>48794</v>
      </c>
      <c r="E449" s="99" t="s">
        <v>61</v>
      </c>
      <c r="F449" s="99">
        <v>1.06</v>
      </c>
      <c r="G449" s="99" t="s">
        <v>287</v>
      </c>
      <c r="H449" s="99" t="s">
        <v>60</v>
      </c>
      <c r="I449" s="99" t="s">
        <v>59</v>
      </c>
      <c r="J449" s="99" t="s">
        <v>72</v>
      </c>
      <c r="K449" s="99">
        <v>34126</v>
      </c>
      <c r="L449" s="99">
        <v>53308</v>
      </c>
      <c r="M449" s="99">
        <v>0.64016657912508401</v>
      </c>
    </row>
    <row r="450" spans="1:13" x14ac:dyDescent="0.35">
      <c r="A450" s="99">
        <v>621.20000000000005</v>
      </c>
      <c r="B450" s="99">
        <v>37</v>
      </c>
      <c r="C450" s="99" t="s">
        <v>267</v>
      </c>
      <c r="D450" s="99">
        <v>49738</v>
      </c>
      <c r="E450" s="99" t="s">
        <v>61</v>
      </c>
      <c r="F450" s="99">
        <v>1.06</v>
      </c>
      <c r="G450" s="99" t="s">
        <v>287</v>
      </c>
      <c r="H450" s="99" t="s">
        <v>60</v>
      </c>
      <c r="I450" s="99" t="s">
        <v>59</v>
      </c>
      <c r="J450" s="99" t="s">
        <v>72</v>
      </c>
      <c r="K450" s="99">
        <v>34126</v>
      </c>
      <c r="L450" s="99">
        <v>53308</v>
      </c>
      <c r="M450" s="99">
        <v>0.64016657912508401</v>
      </c>
    </row>
    <row r="451" spans="1:13" x14ac:dyDescent="0.35">
      <c r="A451" s="99">
        <v>624.20000000000005</v>
      </c>
      <c r="B451" s="99">
        <v>36.9</v>
      </c>
      <c r="C451" s="99" t="s">
        <v>267</v>
      </c>
      <c r="D451" s="99">
        <v>51164</v>
      </c>
      <c r="E451" s="99" t="s">
        <v>61</v>
      </c>
      <c r="F451" s="99">
        <v>1.06</v>
      </c>
      <c r="G451" s="99" t="s">
        <v>287</v>
      </c>
      <c r="H451" s="99" t="s">
        <v>60</v>
      </c>
      <c r="I451" s="99" t="s">
        <v>59</v>
      </c>
      <c r="J451" s="99" t="s">
        <v>72</v>
      </c>
      <c r="K451" s="99">
        <v>34126</v>
      </c>
      <c r="L451" s="99">
        <v>53308</v>
      </c>
      <c r="M451" s="99">
        <v>0.64016657912508401</v>
      </c>
    </row>
    <row r="452" spans="1:13" x14ac:dyDescent="0.35">
      <c r="A452" s="99">
        <v>627.20000000000005</v>
      </c>
      <c r="B452" s="99">
        <v>37</v>
      </c>
      <c r="C452" s="99" t="s">
        <v>267</v>
      </c>
      <c r="D452" s="99">
        <v>51325</v>
      </c>
      <c r="E452" s="99" t="s">
        <v>61</v>
      </c>
      <c r="F452" s="99">
        <v>1.06</v>
      </c>
      <c r="G452" s="99" t="s">
        <v>287</v>
      </c>
      <c r="H452" s="99" t="s">
        <v>60</v>
      </c>
      <c r="I452" s="99" t="s">
        <v>59</v>
      </c>
      <c r="J452" s="99" t="s">
        <v>72</v>
      </c>
      <c r="K452" s="99">
        <v>34126</v>
      </c>
      <c r="L452" s="99">
        <v>53308</v>
      </c>
      <c r="M452" s="99">
        <v>0.64016657912508401</v>
      </c>
    </row>
    <row r="453" spans="1:13" x14ac:dyDescent="0.35">
      <c r="A453" s="99">
        <v>630.20000000000005</v>
      </c>
      <c r="B453" s="99">
        <v>37</v>
      </c>
      <c r="C453" s="99" t="s">
        <v>267</v>
      </c>
      <c r="D453" s="99">
        <v>50481</v>
      </c>
      <c r="E453" s="99" t="s">
        <v>61</v>
      </c>
      <c r="F453" s="99">
        <v>1.06</v>
      </c>
      <c r="G453" s="99" t="s">
        <v>287</v>
      </c>
      <c r="H453" s="99" t="s">
        <v>60</v>
      </c>
      <c r="I453" s="99" t="s">
        <v>59</v>
      </c>
      <c r="J453" s="99" t="s">
        <v>72</v>
      </c>
      <c r="K453" s="99">
        <v>34126</v>
      </c>
      <c r="L453" s="99">
        <v>53308</v>
      </c>
      <c r="M453" s="99">
        <v>0.64016657912508401</v>
      </c>
    </row>
    <row r="454" spans="1:13" x14ac:dyDescent="0.35">
      <c r="A454" s="99">
        <v>633.20000000000005</v>
      </c>
      <c r="B454" s="99">
        <v>37</v>
      </c>
      <c r="C454" s="99" t="s">
        <v>267</v>
      </c>
      <c r="D454" s="99">
        <v>49889</v>
      </c>
      <c r="E454" s="99" t="s">
        <v>61</v>
      </c>
      <c r="F454" s="99">
        <v>1.06</v>
      </c>
      <c r="G454" s="99" t="s">
        <v>287</v>
      </c>
      <c r="H454" s="99" t="s">
        <v>60</v>
      </c>
      <c r="I454" s="99" t="s">
        <v>59</v>
      </c>
      <c r="J454" s="99" t="s">
        <v>72</v>
      </c>
      <c r="K454" s="99">
        <v>34126</v>
      </c>
      <c r="L454" s="99">
        <v>53308</v>
      </c>
      <c r="M454" s="99">
        <v>0.64016657912508401</v>
      </c>
    </row>
    <row r="455" spans="1:13" x14ac:dyDescent="0.35">
      <c r="A455" s="99">
        <v>636.20000000000005</v>
      </c>
      <c r="B455" s="99">
        <v>37</v>
      </c>
      <c r="C455" s="99" t="s">
        <v>267</v>
      </c>
      <c r="D455" s="99">
        <v>49580</v>
      </c>
      <c r="E455" s="99" t="s">
        <v>61</v>
      </c>
      <c r="F455" s="99">
        <v>1.06</v>
      </c>
      <c r="G455" s="99" t="s">
        <v>287</v>
      </c>
      <c r="H455" s="99" t="s">
        <v>60</v>
      </c>
      <c r="I455" s="99" t="s">
        <v>59</v>
      </c>
      <c r="J455" s="99" t="s">
        <v>72</v>
      </c>
      <c r="K455" s="99">
        <v>34126</v>
      </c>
      <c r="L455" s="99">
        <v>53308</v>
      </c>
      <c r="M455" s="99">
        <v>0.64016657912508401</v>
      </c>
    </row>
    <row r="456" spans="1:13" x14ac:dyDescent="0.35">
      <c r="A456" s="99">
        <v>639.20000000000005</v>
      </c>
      <c r="B456" s="99">
        <v>37</v>
      </c>
      <c r="C456" s="99" t="s">
        <v>267</v>
      </c>
      <c r="D456" s="99">
        <v>48875</v>
      </c>
      <c r="E456" s="99" t="s">
        <v>61</v>
      </c>
      <c r="F456" s="99">
        <v>1.06</v>
      </c>
      <c r="G456" s="99" t="s">
        <v>287</v>
      </c>
      <c r="H456" s="99" t="s">
        <v>60</v>
      </c>
      <c r="I456" s="99" t="s">
        <v>59</v>
      </c>
      <c r="J456" s="99" t="s">
        <v>72</v>
      </c>
      <c r="K456" s="99">
        <v>34126</v>
      </c>
      <c r="L456" s="99">
        <v>53308</v>
      </c>
      <c r="M456" s="99">
        <v>0.64016657912508401</v>
      </c>
    </row>
    <row r="457" spans="1:13" x14ac:dyDescent="0.35">
      <c r="A457" s="99">
        <v>642.20000000000005</v>
      </c>
      <c r="B457" s="99">
        <v>37</v>
      </c>
      <c r="C457" s="99" t="s">
        <v>267</v>
      </c>
      <c r="D457" s="99">
        <v>49687</v>
      </c>
      <c r="E457" s="99" t="s">
        <v>61</v>
      </c>
      <c r="F457" s="99">
        <v>1.06</v>
      </c>
      <c r="G457" s="99" t="s">
        <v>287</v>
      </c>
      <c r="H457" s="99" t="s">
        <v>60</v>
      </c>
      <c r="I457" s="99" t="s">
        <v>59</v>
      </c>
      <c r="J457" s="99" t="s">
        <v>72</v>
      </c>
      <c r="K457" s="99">
        <v>34126</v>
      </c>
      <c r="L457" s="99">
        <v>53308</v>
      </c>
      <c r="M457" s="99">
        <v>0.64016657912508401</v>
      </c>
    </row>
    <row r="458" spans="1:13" x14ac:dyDescent="0.35">
      <c r="A458" s="99">
        <v>645.20000000000005</v>
      </c>
      <c r="B458" s="99">
        <v>37</v>
      </c>
      <c r="C458" s="99" t="s">
        <v>267</v>
      </c>
      <c r="D458" s="99">
        <v>49948</v>
      </c>
      <c r="E458" s="99" t="s">
        <v>61</v>
      </c>
      <c r="F458" s="99">
        <v>1.06</v>
      </c>
      <c r="G458" s="99" t="s">
        <v>287</v>
      </c>
      <c r="H458" s="99" t="s">
        <v>60</v>
      </c>
      <c r="I458" s="99" t="s">
        <v>59</v>
      </c>
      <c r="J458" s="99" t="s">
        <v>72</v>
      </c>
      <c r="K458" s="99">
        <v>34126</v>
      </c>
      <c r="L458" s="99">
        <v>53308</v>
      </c>
      <c r="M458" s="99">
        <v>0.64016657912508401</v>
      </c>
    </row>
    <row r="459" spans="1:13" x14ac:dyDescent="0.35">
      <c r="A459" s="99">
        <v>648.20000000000005</v>
      </c>
      <c r="B459" s="99">
        <v>37</v>
      </c>
      <c r="C459" s="99" t="s">
        <v>267</v>
      </c>
      <c r="D459" s="99">
        <v>50778</v>
      </c>
      <c r="E459" s="99" t="s">
        <v>61</v>
      </c>
      <c r="F459" s="99">
        <v>1.06</v>
      </c>
      <c r="G459" s="99" t="s">
        <v>287</v>
      </c>
      <c r="H459" s="99" t="s">
        <v>60</v>
      </c>
      <c r="I459" s="99" t="s">
        <v>59</v>
      </c>
      <c r="J459" s="99" t="s">
        <v>72</v>
      </c>
      <c r="K459" s="99">
        <v>34126</v>
      </c>
      <c r="L459" s="99">
        <v>53308</v>
      </c>
      <c r="M459" s="99">
        <v>0.64016657912508401</v>
      </c>
    </row>
    <row r="460" spans="1:13" x14ac:dyDescent="0.35">
      <c r="A460" s="99">
        <v>651.20000000000005</v>
      </c>
      <c r="B460" s="99">
        <v>37</v>
      </c>
      <c r="C460" s="99" t="s">
        <v>267</v>
      </c>
      <c r="D460" s="99">
        <v>50886</v>
      </c>
      <c r="E460" s="99" t="s">
        <v>61</v>
      </c>
      <c r="F460" s="99">
        <v>1.06</v>
      </c>
      <c r="G460" s="99" t="s">
        <v>287</v>
      </c>
      <c r="H460" s="99" t="s">
        <v>60</v>
      </c>
      <c r="I460" s="99" t="s">
        <v>59</v>
      </c>
      <c r="J460" s="99" t="s">
        <v>72</v>
      </c>
      <c r="K460" s="99">
        <v>34126</v>
      </c>
      <c r="L460" s="99">
        <v>53308</v>
      </c>
      <c r="M460" s="99">
        <v>0.64016657912508401</v>
      </c>
    </row>
    <row r="461" spans="1:13" x14ac:dyDescent="0.35">
      <c r="A461" s="99">
        <v>654.20000000000005</v>
      </c>
      <c r="B461" s="99">
        <v>37</v>
      </c>
      <c r="C461" s="99" t="s">
        <v>267</v>
      </c>
      <c r="D461" s="99">
        <v>47601</v>
      </c>
      <c r="E461" s="99" t="s">
        <v>61</v>
      </c>
      <c r="F461" s="99">
        <v>1.06</v>
      </c>
      <c r="G461" s="99" t="s">
        <v>287</v>
      </c>
      <c r="H461" s="99" t="s">
        <v>60</v>
      </c>
      <c r="I461" s="99" t="s">
        <v>59</v>
      </c>
      <c r="J461" s="99" t="s">
        <v>72</v>
      </c>
      <c r="K461" s="99">
        <v>34126</v>
      </c>
      <c r="L461" s="99">
        <v>53308</v>
      </c>
      <c r="M461" s="99">
        <v>0.64016657912508401</v>
      </c>
    </row>
    <row r="462" spans="1:13" x14ac:dyDescent="0.35">
      <c r="A462" s="99">
        <v>657.2</v>
      </c>
      <c r="B462" s="99">
        <v>37</v>
      </c>
      <c r="C462" s="99" t="s">
        <v>267</v>
      </c>
      <c r="D462" s="99">
        <v>51056</v>
      </c>
      <c r="E462" s="99" t="s">
        <v>61</v>
      </c>
      <c r="F462" s="99">
        <v>1.06</v>
      </c>
      <c r="G462" s="99" t="s">
        <v>287</v>
      </c>
      <c r="H462" s="99" t="s">
        <v>60</v>
      </c>
      <c r="I462" s="99" t="s">
        <v>59</v>
      </c>
      <c r="J462" s="99" t="s">
        <v>72</v>
      </c>
      <c r="K462" s="99">
        <v>34126</v>
      </c>
      <c r="L462" s="99">
        <v>53308</v>
      </c>
      <c r="M462" s="99">
        <v>0.64016657912508401</v>
      </c>
    </row>
    <row r="463" spans="1:13" x14ac:dyDescent="0.35">
      <c r="A463" s="99">
        <v>660.2</v>
      </c>
      <c r="B463" s="99">
        <v>37</v>
      </c>
      <c r="C463" s="99" t="s">
        <v>267</v>
      </c>
      <c r="D463" s="99">
        <v>51597</v>
      </c>
      <c r="E463" s="99" t="s">
        <v>61</v>
      </c>
      <c r="F463" s="99">
        <v>1.06</v>
      </c>
      <c r="G463" s="99" t="s">
        <v>287</v>
      </c>
      <c r="H463" s="99" t="s">
        <v>60</v>
      </c>
      <c r="I463" s="99" t="s">
        <v>59</v>
      </c>
      <c r="J463" s="99" t="s">
        <v>72</v>
      </c>
      <c r="K463" s="99">
        <v>34126</v>
      </c>
      <c r="L463" s="99">
        <v>53308</v>
      </c>
      <c r="M463" s="99">
        <v>0.64016657912508401</v>
      </c>
    </row>
    <row r="464" spans="1:13" x14ac:dyDescent="0.35">
      <c r="A464" s="99">
        <v>663.2</v>
      </c>
      <c r="B464" s="99">
        <v>37</v>
      </c>
      <c r="C464" s="99" t="s">
        <v>267</v>
      </c>
      <c r="D464" s="99">
        <v>50446</v>
      </c>
      <c r="E464" s="99" t="s">
        <v>61</v>
      </c>
      <c r="F464" s="99">
        <v>1.06</v>
      </c>
      <c r="G464" s="99" t="s">
        <v>287</v>
      </c>
      <c r="H464" s="99" t="s">
        <v>60</v>
      </c>
      <c r="I464" s="99" t="s">
        <v>59</v>
      </c>
      <c r="J464" s="99" t="s">
        <v>72</v>
      </c>
      <c r="K464" s="99">
        <v>34126</v>
      </c>
      <c r="L464" s="99">
        <v>53308</v>
      </c>
      <c r="M464" s="99">
        <v>0.64016657912508401</v>
      </c>
    </row>
    <row r="465" spans="1:13" x14ac:dyDescent="0.35">
      <c r="A465" s="99">
        <v>666.2</v>
      </c>
      <c r="B465" s="99">
        <v>37</v>
      </c>
      <c r="C465" s="99" t="s">
        <v>267</v>
      </c>
      <c r="D465" s="99">
        <v>49706</v>
      </c>
      <c r="E465" s="99" t="s">
        <v>61</v>
      </c>
      <c r="F465" s="99">
        <v>1.06</v>
      </c>
      <c r="G465" s="99" t="s">
        <v>287</v>
      </c>
      <c r="H465" s="99" t="s">
        <v>60</v>
      </c>
      <c r="I465" s="99" t="s">
        <v>59</v>
      </c>
      <c r="J465" s="99" t="s">
        <v>72</v>
      </c>
      <c r="K465" s="99">
        <v>34126</v>
      </c>
      <c r="L465" s="99">
        <v>53308</v>
      </c>
      <c r="M465" s="99">
        <v>0.64016657912508401</v>
      </c>
    </row>
    <row r="466" spans="1:13" x14ac:dyDescent="0.35">
      <c r="A466" s="99">
        <v>669.2</v>
      </c>
      <c r="B466" s="99">
        <v>36.9</v>
      </c>
      <c r="C466" s="99" t="s">
        <v>267</v>
      </c>
      <c r="D466" s="99">
        <v>50350</v>
      </c>
      <c r="E466" s="99" t="s">
        <v>61</v>
      </c>
      <c r="F466" s="99">
        <v>1.06</v>
      </c>
      <c r="G466" s="99" t="s">
        <v>287</v>
      </c>
      <c r="H466" s="99" t="s">
        <v>60</v>
      </c>
      <c r="I466" s="99" t="s">
        <v>59</v>
      </c>
      <c r="J466" s="99" t="s">
        <v>72</v>
      </c>
      <c r="K466" s="99">
        <v>34126</v>
      </c>
      <c r="L466" s="99">
        <v>53308</v>
      </c>
      <c r="M466" s="99">
        <v>0.64016657912508401</v>
      </c>
    </row>
    <row r="467" spans="1:13" x14ac:dyDescent="0.35">
      <c r="A467" s="99">
        <v>672.2</v>
      </c>
      <c r="B467" s="99">
        <v>37</v>
      </c>
      <c r="C467" s="99" t="s">
        <v>267</v>
      </c>
      <c r="D467" s="99">
        <v>50477</v>
      </c>
      <c r="E467" s="99" t="s">
        <v>61</v>
      </c>
      <c r="F467" s="99">
        <v>1.06</v>
      </c>
      <c r="G467" s="99" t="s">
        <v>287</v>
      </c>
      <c r="H467" s="99" t="s">
        <v>60</v>
      </c>
      <c r="I467" s="99" t="s">
        <v>59</v>
      </c>
      <c r="J467" s="99" t="s">
        <v>72</v>
      </c>
      <c r="K467" s="99">
        <v>34126</v>
      </c>
      <c r="L467" s="99">
        <v>53308</v>
      </c>
      <c r="M467" s="99">
        <v>0.64016657912508401</v>
      </c>
    </row>
    <row r="468" spans="1:13" x14ac:dyDescent="0.35">
      <c r="A468" s="99">
        <v>675.2</v>
      </c>
      <c r="B468" s="99">
        <v>37</v>
      </c>
      <c r="C468" s="99" t="s">
        <v>267</v>
      </c>
      <c r="D468" s="99">
        <v>49997</v>
      </c>
      <c r="E468" s="99" t="s">
        <v>61</v>
      </c>
      <c r="F468" s="99">
        <v>1.06</v>
      </c>
      <c r="G468" s="99" t="s">
        <v>287</v>
      </c>
      <c r="H468" s="99" t="s">
        <v>60</v>
      </c>
      <c r="I468" s="99" t="s">
        <v>59</v>
      </c>
      <c r="J468" s="99" t="s">
        <v>72</v>
      </c>
      <c r="K468" s="99">
        <v>34126</v>
      </c>
      <c r="L468" s="99">
        <v>53308</v>
      </c>
      <c r="M468" s="99">
        <v>0.64016657912508401</v>
      </c>
    </row>
    <row r="469" spans="1:13" x14ac:dyDescent="0.35">
      <c r="A469" s="99">
        <v>678.2</v>
      </c>
      <c r="B469" s="99">
        <v>37</v>
      </c>
      <c r="C469" s="99" t="s">
        <v>267</v>
      </c>
      <c r="D469" s="99">
        <v>49483</v>
      </c>
      <c r="E469" s="99" t="s">
        <v>61</v>
      </c>
      <c r="F469" s="99">
        <v>1.06</v>
      </c>
      <c r="G469" s="99" t="s">
        <v>287</v>
      </c>
      <c r="H469" s="99" t="s">
        <v>60</v>
      </c>
      <c r="I469" s="99" t="s">
        <v>59</v>
      </c>
      <c r="J469" s="99" t="s">
        <v>72</v>
      </c>
      <c r="K469" s="99">
        <v>34126</v>
      </c>
      <c r="L469" s="99">
        <v>53308</v>
      </c>
      <c r="M469" s="99">
        <v>0.64016657912508401</v>
      </c>
    </row>
    <row r="470" spans="1:13" x14ac:dyDescent="0.35">
      <c r="A470" s="99">
        <v>681.2</v>
      </c>
      <c r="B470" s="99">
        <v>37</v>
      </c>
      <c r="C470" s="99" t="s">
        <v>267</v>
      </c>
      <c r="D470" s="99">
        <v>50627</v>
      </c>
      <c r="E470" s="99" t="s">
        <v>61</v>
      </c>
      <c r="F470" s="99">
        <v>1.06</v>
      </c>
      <c r="G470" s="99" t="s">
        <v>287</v>
      </c>
      <c r="H470" s="99" t="s">
        <v>60</v>
      </c>
      <c r="I470" s="99" t="s">
        <v>59</v>
      </c>
      <c r="J470" s="99" t="s">
        <v>72</v>
      </c>
      <c r="K470" s="99">
        <v>34126</v>
      </c>
      <c r="L470" s="99">
        <v>53308</v>
      </c>
      <c r="M470" s="99">
        <v>0.64016657912508401</v>
      </c>
    </row>
    <row r="471" spans="1:13" x14ac:dyDescent="0.35">
      <c r="A471" s="99">
        <v>684.2</v>
      </c>
      <c r="B471" s="99">
        <v>37</v>
      </c>
      <c r="C471" s="99" t="s">
        <v>267</v>
      </c>
      <c r="D471" s="99">
        <v>49355</v>
      </c>
      <c r="E471" s="99" t="s">
        <v>61</v>
      </c>
      <c r="F471" s="99">
        <v>1.06</v>
      </c>
      <c r="G471" s="99" t="s">
        <v>287</v>
      </c>
      <c r="H471" s="99" t="s">
        <v>60</v>
      </c>
      <c r="I471" s="99" t="s">
        <v>59</v>
      </c>
      <c r="J471" s="99" t="s">
        <v>72</v>
      </c>
      <c r="K471" s="99">
        <v>34126</v>
      </c>
      <c r="L471" s="99">
        <v>53308</v>
      </c>
      <c r="M471" s="99">
        <v>0.64016657912508401</v>
      </c>
    </row>
    <row r="472" spans="1:13" x14ac:dyDescent="0.35">
      <c r="A472" s="99">
        <v>687.2</v>
      </c>
      <c r="B472" s="99">
        <v>37</v>
      </c>
      <c r="C472" s="99" t="s">
        <v>267</v>
      </c>
      <c r="D472" s="99">
        <v>51681</v>
      </c>
      <c r="E472" s="99" t="s">
        <v>61</v>
      </c>
      <c r="F472" s="99">
        <v>1.06</v>
      </c>
      <c r="G472" s="99" t="s">
        <v>287</v>
      </c>
      <c r="H472" s="99" t="s">
        <v>60</v>
      </c>
      <c r="I472" s="99" t="s">
        <v>59</v>
      </c>
      <c r="J472" s="99" t="s">
        <v>72</v>
      </c>
      <c r="K472" s="99">
        <v>34126</v>
      </c>
      <c r="L472" s="99">
        <v>53308</v>
      </c>
      <c r="M472" s="99">
        <v>0.64016657912508401</v>
      </c>
    </row>
    <row r="473" spans="1:13" x14ac:dyDescent="0.35">
      <c r="A473" s="99">
        <v>690.2</v>
      </c>
      <c r="B473" s="99">
        <v>37</v>
      </c>
      <c r="C473" s="99" t="s">
        <v>267</v>
      </c>
      <c r="D473" s="99">
        <v>49450</v>
      </c>
      <c r="E473" s="99" t="s">
        <v>61</v>
      </c>
      <c r="F473" s="99">
        <v>1.06</v>
      </c>
      <c r="G473" s="99" t="s">
        <v>287</v>
      </c>
      <c r="H473" s="99" t="s">
        <v>60</v>
      </c>
      <c r="I473" s="99" t="s">
        <v>59</v>
      </c>
      <c r="J473" s="99" t="s">
        <v>72</v>
      </c>
      <c r="K473" s="99">
        <v>34126</v>
      </c>
      <c r="L473" s="99">
        <v>53308</v>
      </c>
      <c r="M473" s="99">
        <v>0.64016657912508401</v>
      </c>
    </row>
    <row r="474" spans="1:13" x14ac:dyDescent="0.35">
      <c r="A474" s="99">
        <v>693.2</v>
      </c>
      <c r="B474" s="99">
        <v>37</v>
      </c>
      <c r="C474" s="99" t="s">
        <v>267</v>
      </c>
      <c r="D474" s="99">
        <v>50094</v>
      </c>
      <c r="E474" s="99" t="s">
        <v>61</v>
      </c>
      <c r="F474" s="99">
        <v>1.06</v>
      </c>
      <c r="G474" s="99" t="s">
        <v>287</v>
      </c>
      <c r="H474" s="99" t="s">
        <v>60</v>
      </c>
      <c r="I474" s="99" t="s">
        <v>59</v>
      </c>
      <c r="J474" s="99" t="s">
        <v>72</v>
      </c>
      <c r="K474" s="99">
        <v>34126</v>
      </c>
      <c r="L474" s="99">
        <v>53308</v>
      </c>
      <c r="M474" s="99">
        <v>0.64016657912508401</v>
      </c>
    </row>
    <row r="475" spans="1:13" x14ac:dyDescent="0.35">
      <c r="A475" s="99">
        <v>696.2</v>
      </c>
      <c r="B475" s="99">
        <v>37</v>
      </c>
      <c r="C475" s="99" t="s">
        <v>267</v>
      </c>
      <c r="D475" s="99">
        <v>50641</v>
      </c>
      <c r="E475" s="99" t="s">
        <v>61</v>
      </c>
      <c r="F475" s="99">
        <v>1.06</v>
      </c>
      <c r="G475" s="99" t="s">
        <v>287</v>
      </c>
      <c r="H475" s="99" t="s">
        <v>60</v>
      </c>
      <c r="I475" s="99" t="s">
        <v>59</v>
      </c>
      <c r="J475" s="99" t="s">
        <v>72</v>
      </c>
      <c r="K475" s="99">
        <v>34126</v>
      </c>
      <c r="L475" s="99">
        <v>53308</v>
      </c>
      <c r="M475" s="99">
        <v>0.64016657912508401</v>
      </c>
    </row>
    <row r="476" spans="1:13" x14ac:dyDescent="0.35">
      <c r="A476" s="99">
        <v>699.2</v>
      </c>
      <c r="B476" s="99">
        <v>37</v>
      </c>
      <c r="C476" s="99" t="s">
        <v>267</v>
      </c>
      <c r="D476" s="99">
        <v>51532</v>
      </c>
      <c r="E476" s="99" t="s">
        <v>61</v>
      </c>
      <c r="F476" s="99">
        <v>1.06</v>
      </c>
      <c r="G476" s="99" t="s">
        <v>287</v>
      </c>
      <c r="H476" s="99" t="s">
        <v>60</v>
      </c>
      <c r="I476" s="99" t="s">
        <v>59</v>
      </c>
      <c r="J476" s="99" t="s">
        <v>72</v>
      </c>
      <c r="K476" s="99">
        <v>34126</v>
      </c>
      <c r="L476" s="99">
        <v>53308</v>
      </c>
      <c r="M476" s="99">
        <v>0.64016657912508401</v>
      </c>
    </row>
    <row r="477" spans="1:13" x14ac:dyDescent="0.35">
      <c r="A477" s="99">
        <v>702.2</v>
      </c>
      <c r="B477" s="99">
        <v>37</v>
      </c>
      <c r="C477" s="99" t="s">
        <v>267</v>
      </c>
      <c r="D477" s="99">
        <v>50601</v>
      </c>
      <c r="E477" s="99" t="s">
        <v>61</v>
      </c>
      <c r="F477" s="99">
        <v>1.06</v>
      </c>
      <c r="G477" s="99" t="s">
        <v>287</v>
      </c>
      <c r="H477" s="99" t="s">
        <v>60</v>
      </c>
      <c r="I477" s="99" t="s">
        <v>59</v>
      </c>
      <c r="J477" s="99" t="s">
        <v>72</v>
      </c>
      <c r="K477" s="99">
        <v>34126</v>
      </c>
      <c r="L477" s="99">
        <v>53308</v>
      </c>
      <c r="M477" s="99">
        <v>0.64016657912508401</v>
      </c>
    </row>
    <row r="478" spans="1:13" x14ac:dyDescent="0.35">
      <c r="A478" s="99">
        <v>705.2</v>
      </c>
      <c r="B478" s="99">
        <v>37</v>
      </c>
      <c r="C478" s="99" t="s">
        <v>267</v>
      </c>
      <c r="D478" s="99">
        <v>49476</v>
      </c>
      <c r="E478" s="99" t="s">
        <v>61</v>
      </c>
      <c r="F478" s="99">
        <v>1.06</v>
      </c>
      <c r="G478" s="99" t="s">
        <v>287</v>
      </c>
      <c r="H478" s="99" t="s">
        <v>60</v>
      </c>
      <c r="I478" s="99" t="s">
        <v>59</v>
      </c>
      <c r="J478" s="99" t="s">
        <v>72</v>
      </c>
      <c r="K478" s="99">
        <v>34126</v>
      </c>
      <c r="L478" s="99">
        <v>53308</v>
      </c>
      <c r="M478" s="99">
        <v>0.64016657912508401</v>
      </c>
    </row>
    <row r="479" spans="1:13" x14ac:dyDescent="0.35">
      <c r="A479" s="99">
        <v>708.2</v>
      </c>
      <c r="B479" s="99">
        <v>37</v>
      </c>
      <c r="C479" s="99" t="s">
        <v>267</v>
      </c>
      <c r="D479" s="99">
        <v>53308</v>
      </c>
      <c r="E479" s="99" t="s">
        <v>61</v>
      </c>
      <c r="F479" s="99">
        <v>1.06</v>
      </c>
      <c r="G479" s="99" t="s">
        <v>287</v>
      </c>
      <c r="H479" s="99" t="s">
        <v>60</v>
      </c>
      <c r="I479" s="99" t="s">
        <v>59</v>
      </c>
      <c r="J479" s="99" t="s">
        <v>72</v>
      </c>
      <c r="K479" s="99">
        <v>34126</v>
      </c>
      <c r="L479" s="99">
        <v>53308</v>
      </c>
      <c r="M479" s="99">
        <v>0.64016657912508401</v>
      </c>
    </row>
    <row r="480" spans="1:13" x14ac:dyDescent="0.35">
      <c r="A480" s="99">
        <v>711.2</v>
      </c>
      <c r="B480" s="99">
        <v>37</v>
      </c>
      <c r="C480" s="99" t="s">
        <v>267</v>
      </c>
      <c r="D480" s="99">
        <v>49777</v>
      </c>
      <c r="E480" s="99" t="s">
        <v>61</v>
      </c>
      <c r="F480" s="99">
        <v>1.06</v>
      </c>
      <c r="G480" s="99" t="s">
        <v>287</v>
      </c>
      <c r="H480" s="99" t="s">
        <v>60</v>
      </c>
      <c r="I480" s="99" t="s">
        <v>59</v>
      </c>
      <c r="J480" s="99" t="s">
        <v>72</v>
      </c>
      <c r="K480" s="99">
        <v>34126</v>
      </c>
      <c r="L480" s="99">
        <v>53308</v>
      </c>
      <c r="M480" s="99">
        <v>0.64016657912508401</v>
      </c>
    </row>
    <row r="481" spans="1:13" x14ac:dyDescent="0.35">
      <c r="A481" s="99">
        <v>714.2</v>
      </c>
      <c r="B481" s="99">
        <v>37</v>
      </c>
      <c r="C481" s="99" t="s">
        <v>267</v>
      </c>
      <c r="D481" s="99">
        <v>49596</v>
      </c>
      <c r="E481" s="99" t="s">
        <v>61</v>
      </c>
      <c r="F481" s="99">
        <v>1.06</v>
      </c>
      <c r="G481" s="99" t="s">
        <v>287</v>
      </c>
      <c r="H481" s="99" t="s">
        <v>60</v>
      </c>
      <c r="I481" s="99" t="s">
        <v>59</v>
      </c>
      <c r="J481" s="99" t="s">
        <v>72</v>
      </c>
      <c r="K481" s="99">
        <v>34126</v>
      </c>
      <c r="L481" s="99">
        <v>53308</v>
      </c>
      <c r="M481" s="99">
        <v>0.64016657912508401</v>
      </c>
    </row>
    <row r="482" spans="1:13" x14ac:dyDescent="0.35">
      <c r="A482" s="99">
        <v>717.2</v>
      </c>
      <c r="B482" s="99">
        <v>37</v>
      </c>
      <c r="C482" s="99" t="s">
        <v>267</v>
      </c>
      <c r="D482" s="99">
        <v>50710</v>
      </c>
      <c r="E482" s="99" t="s">
        <v>61</v>
      </c>
      <c r="F482" s="99">
        <v>1.06</v>
      </c>
      <c r="G482" s="99" t="s">
        <v>287</v>
      </c>
      <c r="H482" s="99" t="s">
        <v>60</v>
      </c>
      <c r="I482" s="99" t="s">
        <v>59</v>
      </c>
      <c r="J482" s="99" t="s">
        <v>72</v>
      </c>
      <c r="K482" s="99">
        <v>34126</v>
      </c>
      <c r="L482" s="99">
        <v>53308</v>
      </c>
      <c r="M482" s="99">
        <v>0.64016657912508401</v>
      </c>
    </row>
    <row r="483" spans="1:13" x14ac:dyDescent="0.35">
      <c r="A483" s="99">
        <v>720.2</v>
      </c>
      <c r="B483" s="99">
        <v>37</v>
      </c>
      <c r="C483" s="99" t="s">
        <v>267</v>
      </c>
      <c r="D483" s="99">
        <v>47336</v>
      </c>
      <c r="E483" s="99" t="s">
        <v>61</v>
      </c>
      <c r="F483" s="99">
        <v>1.06</v>
      </c>
      <c r="G483" s="99" t="s">
        <v>287</v>
      </c>
      <c r="H483" s="99" t="s">
        <v>60</v>
      </c>
      <c r="I483" s="99" t="s">
        <v>59</v>
      </c>
      <c r="J483" s="99" t="s">
        <v>72</v>
      </c>
      <c r="K483" s="99">
        <v>34126</v>
      </c>
      <c r="L483" s="99">
        <v>53308</v>
      </c>
      <c r="M483" s="99">
        <v>0.64016657912508401</v>
      </c>
    </row>
    <row r="484" spans="1:13" x14ac:dyDescent="0.35">
      <c r="A484" s="99">
        <v>0.2</v>
      </c>
      <c r="B484" s="99">
        <v>37</v>
      </c>
      <c r="C484" s="99" t="s">
        <v>268</v>
      </c>
      <c r="D484" s="99">
        <v>236</v>
      </c>
      <c r="E484" s="99" t="s">
        <v>61</v>
      </c>
      <c r="F484" s="99">
        <v>0.47</v>
      </c>
      <c r="G484" s="99" t="s">
        <v>287</v>
      </c>
      <c r="H484" s="99" t="s">
        <v>60</v>
      </c>
      <c r="I484" s="99" t="s">
        <v>59</v>
      </c>
      <c r="J484" s="99" t="s">
        <v>72</v>
      </c>
      <c r="K484" s="99">
        <v>26023</v>
      </c>
      <c r="L484" s="99">
        <v>39386</v>
      </c>
      <c r="M484" s="99">
        <v>0.66071700604275596</v>
      </c>
    </row>
    <row r="485" spans="1:13" x14ac:dyDescent="0.35">
      <c r="A485" s="99">
        <v>3.2</v>
      </c>
      <c r="B485" s="99">
        <v>37</v>
      </c>
      <c r="C485" s="99" t="s">
        <v>268</v>
      </c>
      <c r="D485" s="99">
        <v>398</v>
      </c>
      <c r="E485" s="99" t="s">
        <v>61</v>
      </c>
      <c r="F485" s="99">
        <v>0.47</v>
      </c>
      <c r="G485" s="99" t="s">
        <v>287</v>
      </c>
      <c r="H485" s="99" t="s">
        <v>60</v>
      </c>
      <c r="I485" s="99" t="s">
        <v>59</v>
      </c>
      <c r="J485" s="99" t="s">
        <v>72</v>
      </c>
      <c r="K485" s="99">
        <v>26023</v>
      </c>
      <c r="L485" s="99">
        <v>39386</v>
      </c>
      <c r="M485" s="99">
        <v>0.66071700604275596</v>
      </c>
    </row>
    <row r="486" spans="1:13" x14ac:dyDescent="0.35">
      <c r="A486" s="99">
        <v>6.2</v>
      </c>
      <c r="B486" s="99">
        <v>37</v>
      </c>
      <c r="C486" s="99" t="s">
        <v>268</v>
      </c>
      <c r="D486" s="99">
        <v>469</v>
      </c>
      <c r="E486" s="99" t="s">
        <v>61</v>
      </c>
      <c r="F486" s="99">
        <v>0.47</v>
      </c>
      <c r="G486" s="99" t="s">
        <v>287</v>
      </c>
      <c r="H486" s="99" t="s">
        <v>60</v>
      </c>
      <c r="I486" s="99" t="s">
        <v>59</v>
      </c>
      <c r="J486" s="99" t="s">
        <v>72</v>
      </c>
      <c r="K486" s="99">
        <v>26023</v>
      </c>
      <c r="L486" s="99">
        <v>39386</v>
      </c>
      <c r="M486" s="99">
        <v>0.66071700604275596</v>
      </c>
    </row>
    <row r="487" spans="1:13" x14ac:dyDescent="0.35">
      <c r="A487" s="99">
        <v>9.1999999999999993</v>
      </c>
      <c r="B487" s="99">
        <v>37</v>
      </c>
      <c r="C487" s="99" t="s">
        <v>268</v>
      </c>
      <c r="D487" s="99">
        <v>706</v>
      </c>
      <c r="E487" s="99" t="s">
        <v>61</v>
      </c>
      <c r="F487" s="99">
        <v>0.47</v>
      </c>
      <c r="G487" s="99" t="s">
        <v>287</v>
      </c>
      <c r="H487" s="99" t="s">
        <v>60</v>
      </c>
      <c r="I487" s="99" t="s">
        <v>59</v>
      </c>
      <c r="J487" s="99" t="s">
        <v>72</v>
      </c>
      <c r="K487" s="99">
        <v>26023</v>
      </c>
      <c r="L487" s="99">
        <v>39386</v>
      </c>
      <c r="M487" s="99">
        <v>0.66071700604275596</v>
      </c>
    </row>
    <row r="488" spans="1:13" x14ac:dyDescent="0.35">
      <c r="A488" s="99">
        <v>12.2</v>
      </c>
      <c r="B488" s="99">
        <v>37</v>
      </c>
      <c r="C488" s="99" t="s">
        <v>268</v>
      </c>
      <c r="D488" s="99">
        <v>699</v>
      </c>
      <c r="E488" s="99" t="s">
        <v>61</v>
      </c>
      <c r="F488" s="99">
        <v>0.47</v>
      </c>
      <c r="G488" s="99" t="s">
        <v>287</v>
      </c>
      <c r="H488" s="99" t="s">
        <v>60</v>
      </c>
      <c r="I488" s="99" t="s">
        <v>59</v>
      </c>
      <c r="J488" s="99" t="s">
        <v>72</v>
      </c>
      <c r="K488" s="99">
        <v>26023</v>
      </c>
      <c r="L488" s="99">
        <v>39386</v>
      </c>
      <c r="M488" s="99">
        <v>0.66071700604275596</v>
      </c>
    </row>
    <row r="489" spans="1:13" x14ac:dyDescent="0.35">
      <c r="A489" s="99">
        <v>15.2</v>
      </c>
      <c r="B489" s="99">
        <v>37</v>
      </c>
      <c r="C489" s="99" t="s">
        <v>268</v>
      </c>
      <c r="D489" s="99">
        <v>635</v>
      </c>
      <c r="E489" s="99" t="s">
        <v>61</v>
      </c>
      <c r="F489" s="99">
        <v>0.47</v>
      </c>
      <c r="G489" s="99" t="s">
        <v>287</v>
      </c>
      <c r="H489" s="99" t="s">
        <v>60</v>
      </c>
      <c r="I489" s="99" t="s">
        <v>59</v>
      </c>
      <c r="J489" s="99" t="s">
        <v>72</v>
      </c>
      <c r="K489" s="99">
        <v>26023</v>
      </c>
      <c r="L489" s="99">
        <v>39386</v>
      </c>
      <c r="M489" s="99">
        <v>0.66071700604275596</v>
      </c>
    </row>
    <row r="490" spans="1:13" x14ac:dyDescent="0.35">
      <c r="A490" s="99">
        <v>18.2</v>
      </c>
      <c r="B490" s="99">
        <v>37.1</v>
      </c>
      <c r="C490" s="99" t="s">
        <v>268</v>
      </c>
      <c r="D490" s="99">
        <v>682</v>
      </c>
      <c r="E490" s="99" t="s">
        <v>61</v>
      </c>
      <c r="F490" s="99">
        <v>0.47</v>
      </c>
      <c r="G490" s="99" t="s">
        <v>287</v>
      </c>
      <c r="H490" s="99" t="s">
        <v>60</v>
      </c>
      <c r="I490" s="99" t="s">
        <v>59</v>
      </c>
      <c r="J490" s="99" t="s">
        <v>72</v>
      </c>
      <c r="K490" s="99">
        <v>26023</v>
      </c>
      <c r="L490" s="99">
        <v>39386</v>
      </c>
      <c r="M490" s="99">
        <v>0.66071700604275596</v>
      </c>
    </row>
    <row r="491" spans="1:13" x14ac:dyDescent="0.35">
      <c r="A491" s="99">
        <v>21.2</v>
      </c>
      <c r="B491" s="99">
        <v>37</v>
      </c>
      <c r="C491" s="99" t="s">
        <v>268</v>
      </c>
      <c r="D491" s="99">
        <v>847</v>
      </c>
      <c r="E491" s="99" t="s">
        <v>61</v>
      </c>
      <c r="F491" s="99">
        <v>0.47</v>
      </c>
      <c r="G491" s="99" t="s">
        <v>287</v>
      </c>
      <c r="H491" s="99" t="s">
        <v>60</v>
      </c>
      <c r="I491" s="99" t="s">
        <v>59</v>
      </c>
      <c r="J491" s="99" t="s">
        <v>72</v>
      </c>
      <c r="K491" s="99">
        <v>26023</v>
      </c>
      <c r="L491" s="99">
        <v>39386</v>
      </c>
      <c r="M491" s="99">
        <v>0.66071700604275596</v>
      </c>
    </row>
    <row r="492" spans="1:13" x14ac:dyDescent="0.35">
      <c r="A492" s="99">
        <v>24.2</v>
      </c>
      <c r="B492" s="99">
        <v>37</v>
      </c>
      <c r="C492" s="99" t="s">
        <v>268</v>
      </c>
      <c r="D492" s="99">
        <v>1185</v>
      </c>
      <c r="E492" s="99" t="s">
        <v>61</v>
      </c>
      <c r="F492" s="99">
        <v>0.47</v>
      </c>
      <c r="G492" s="99" t="s">
        <v>287</v>
      </c>
      <c r="H492" s="99" t="s">
        <v>60</v>
      </c>
      <c r="I492" s="99" t="s">
        <v>59</v>
      </c>
      <c r="J492" s="99" t="s">
        <v>72</v>
      </c>
      <c r="K492" s="99">
        <v>26023</v>
      </c>
      <c r="L492" s="99">
        <v>39386</v>
      </c>
      <c r="M492" s="99">
        <v>0.66071700604275596</v>
      </c>
    </row>
    <row r="493" spans="1:13" x14ac:dyDescent="0.35">
      <c r="A493" s="99">
        <v>27.2</v>
      </c>
      <c r="B493" s="99">
        <v>37</v>
      </c>
      <c r="C493" s="99" t="s">
        <v>268</v>
      </c>
      <c r="D493" s="99">
        <v>1319</v>
      </c>
      <c r="E493" s="99" t="s">
        <v>61</v>
      </c>
      <c r="F493" s="99">
        <v>0.47</v>
      </c>
      <c r="G493" s="99" t="s">
        <v>287</v>
      </c>
      <c r="H493" s="99" t="s">
        <v>60</v>
      </c>
      <c r="I493" s="99" t="s">
        <v>59</v>
      </c>
      <c r="J493" s="99" t="s">
        <v>72</v>
      </c>
      <c r="K493" s="99">
        <v>26023</v>
      </c>
      <c r="L493" s="99">
        <v>39386</v>
      </c>
      <c r="M493" s="99">
        <v>0.66071700604275596</v>
      </c>
    </row>
    <row r="494" spans="1:13" x14ac:dyDescent="0.35">
      <c r="A494" s="99">
        <v>30.2</v>
      </c>
      <c r="B494" s="99">
        <v>37</v>
      </c>
      <c r="C494" s="99" t="s">
        <v>268</v>
      </c>
      <c r="D494" s="99">
        <v>1555</v>
      </c>
      <c r="E494" s="99" t="s">
        <v>61</v>
      </c>
      <c r="F494" s="99">
        <v>0.47</v>
      </c>
      <c r="G494" s="99" t="s">
        <v>287</v>
      </c>
      <c r="H494" s="99" t="s">
        <v>60</v>
      </c>
      <c r="I494" s="99" t="s">
        <v>59</v>
      </c>
      <c r="J494" s="99" t="s">
        <v>72</v>
      </c>
      <c r="K494" s="99">
        <v>26023</v>
      </c>
      <c r="L494" s="99">
        <v>39386</v>
      </c>
      <c r="M494" s="99">
        <v>0.66071700604275596</v>
      </c>
    </row>
    <row r="495" spans="1:13" x14ac:dyDescent="0.35">
      <c r="A495" s="99">
        <v>33.200000000000003</v>
      </c>
      <c r="B495" s="99">
        <v>37</v>
      </c>
      <c r="C495" s="99" t="s">
        <v>268</v>
      </c>
      <c r="D495" s="99">
        <v>1546</v>
      </c>
      <c r="E495" s="99" t="s">
        <v>61</v>
      </c>
      <c r="F495" s="99">
        <v>0.47</v>
      </c>
      <c r="G495" s="99" t="s">
        <v>287</v>
      </c>
      <c r="H495" s="99" t="s">
        <v>60</v>
      </c>
      <c r="I495" s="99" t="s">
        <v>59</v>
      </c>
      <c r="J495" s="99" t="s">
        <v>72</v>
      </c>
      <c r="K495" s="99">
        <v>26023</v>
      </c>
      <c r="L495" s="99">
        <v>39386</v>
      </c>
      <c r="M495" s="99">
        <v>0.66071700604275596</v>
      </c>
    </row>
    <row r="496" spans="1:13" x14ac:dyDescent="0.35">
      <c r="A496" s="99">
        <v>36.200000000000003</v>
      </c>
      <c r="B496" s="99">
        <v>37</v>
      </c>
      <c r="C496" s="99" t="s">
        <v>268</v>
      </c>
      <c r="D496" s="99">
        <v>1666</v>
      </c>
      <c r="E496" s="99" t="s">
        <v>61</v>
      </c>
      <c r="F496" s="99">
        <v>0.47</v>
      </c>
      <c r="G496" s="99" t="s">
        <v>287</v>
      </c>
      <c r="H496" s="99" t="s">
        <v>60</v>
      </c>
      <c r="I496" s="99" t="s">
        <v>59</v>
      </c>
      <c r="J496" s="99" t="s">
        <v>72</v>
      </c>
      <c r="K496" s="99">
        <v>26023</v>
      </c>
      <c r="L496" s="99">
        <v>39386</v>
      </c>
      <c r="M496" s="99">
        <v>0.66071700604275596</v>
      </c>
    </row>
    <row r="497" spans="1:13" x14ac:dyDescent="0.35">
      <c r="A497" s="99">
        <v>39.200000000000003</v>
      </c>
      <c r="B497" s="99">
        <v>37</v>
      </c>
      <c r="C497" s="99" t="s">
        <v>268</v>
      </c>
      <c r="D497" s="99">
        <v>1833</v>
      </c>
      <c r="E497" s="99" t="s">
        <v>61</v>
      </c>
      <c r="F497" s="99">
        <v>0.47</v>
      </c>
      <c r="G497" s="99" t="s">
        <v>287</v>
      </c>
      <c r="H497" s="99" t="s">
        <v>60</v>
      </c>
      <c r="I497" s="99" t="s">
        <v>59</v>
      </c>
      <c r="J497" s="99" t="s">
        <v>72</v>
      </c>
      <c r="K497" s="99">
        <v>26023</v>
      </c>
      <c r="L497" s="99">
        <v>39386</v>
      </c>
      <c r="M497" s="99">
        <v>0.66071700604275596</v>
      </c>
    </row>
    <row r="498" spans="1:13" x14ac:dyDescent="0.35">
      <c r="A498" s="99">
        <v>42.2</v>
      </c>
      <c r="B498" s="99">
        <v>37</v>
      </c>
      <c r="C498" s="99" t="s">
        <v>268</v>
      </c>
      <c r="D498" s="99">
        <v>2007</v>
      </c>
      <c r="E498" s="99" t="s">
        <v>61</v>
      </c>
      <c r="F498" s="99">
        <v>0.47</v>
      </c>
      <c r="G498" s="99" t="s">
        <v>287</v>
      </c>
      <c r="H498" s="99" t="s">
        <v>60</v>
      </c>
      <c r="I498" s="99" t="s">
        <v>59</v>
      </c>
      <c r="J498" s="99" t="s">
        <v>72</v>
      </c>
      <c r="K498" s="99">
        <v>26023</v>
      </c>
      <c r="L498" s="99">
        <v>39386</v>
      </c>
      <c r="M498" s="99">
        <v>0.66071700604275596</v>
      </c>
    </row>
    <row r="499" spans="1:13" x14ac:dyDescent="0.35">
      <c r="A499" s="99">
        <v>45.2</v>
      </c>
      <c r="B499" s="99">
        <v>37</v>
      </c>
      <c r="C499" s="99" t="s">
        <v>268</v>
      </c>
      <c r="D499" s="99">
        <v>1797</v>
      </c>
      <c r="E499" s="99" t="s">
        <v>61</v>
      </c>
      <c r="F499" s="99">
        <v>0.47</v>
      </c>
      <c r="G499" s="99" t="s">
        <v>287</v>
      </c>
      <c r="H499" s="99" t="s">
        <v>60</v>
      </c>
      <c r="I499" s="99" t="s">
        <v>59</v>
      </c>
      <c r="J499" s="99" t="s">
        <v>72</v>
      </c>
      <c r="K499" s="99">
        <v>26023</v>
      </c>
      <c r="L499" s="99">
        <v>39386</v>
      </c>
      <c r="M499" s="99">
        <v>0.66071700604275596</v>
      </c>
    </row>
    <row r="500" spans="1:13" x14ac:dyDescent="0.35">
      <c r="A500" s="99">
        <v>48.2</v>
      </c>
      <c r="B500" s="99">
        <v>37</v>
      </c>
      <c r="C500" s="99" t="s">
        <v>268</v>
      </c>
      <c r="D500" s="99">
        <v>2398</v>
      </c>
      <c r="E500" s="99" t="s">
        <v>61</v>
      </c>
      <c r="F500" s="99">
        <v>0.47</v>
      </c>
      <c r="G500" s="99" t="s">
        <v>287</v>
      </c>
      <c r="H500" s="99" t="s">
        <v>60</v>
      </c>
      <c r="I500" s="99" t="s">
        <v>59</v>
      </c>
      <c r="J500" s="99" t="s">
        <v>72</v>
      </c>
      <c r="K500" s="99">
        <v>26023</v>
      </c>
      <c r="L500" s="99">
        <v>39386</v>
      </c>
      <c r="M500" s="99">
        <v>0.66071700604275596</v>
      </c>
    </row>
    <row r="501" spans="1:13" x14ac:dyDescent="0.35">
      <c r="A501" s="99">
        <v>51.2</v>
      </c>
      <c r="B501" s="99">
        <v>37</v>
      </c>
      <c r="C501" s="99" t="s">
        <v>268</v>
      </c>
      <c r="D501" s="99">
        <v>2179</v>
      </c>
      <c r="E501" s="99" t="s">
        <v>61</v>
      </c>
      <c r="F501" s="99">
        <v>0.47</v>
      </c>
      <c r="G501" s="99" t="s">
        <v>287</v>
      </c>
      <c r="H501" s="99" t="s">
        <v>60</v>
      </c>
      <c r="I501" s="99" t="s">
        <v>59</v>
      </c>
      <c r="J501" s="99" t="s">
        <v>72</v>
      </c>
      <c r="K501" s="99">
        <v>26023</v>
      </c>
      <c r="L501" s="99">
        <v>39386</v>
      </c>
      <c r="M501" s="99">
        <v>0.66071700604275596</v>
      </c>
    </row>
    <row r="502" spans="1:13" x14ac:dyDescent="0.35">
      <c r="A502" s="99">
        <v>54.2</v>
      </c>
      <c r="B502" s="99">
        <v>37</v>
      </c>
      <c r="C502" s="99" t="s">
        <v>268</v>
      </c>
      <c r="D502" s="99">
        <v>2564</v>
      </c>
      <c r="E502" s="99" t="s">
        <v>61</v>
      </c>
      <c r="F502" s="99">
        <v>0.47</v>
      </c>
      <c r="G502" s="99" t="s">
        <v>287</v>
      </c>
      <c r="H502" s="99" t="s">
        <v>60</v>
      </c>
      <c r="I502" s="99" t="s">
        <v>59</v>
      </c>
      <c r="J502" s="99" t="s">
        <v>72</v>
      </c>
      <c r="K502" s="99">
        <v>26023</v>
      </c>
      <c r="L502" s="99">
        <v>39386</v>
      </c>
      <c r="M502" s="99">
        <v>0.66071700604275596</v>
      </c>
    </row>
    <row r="503" spans="1:13" x14ac:dyDescent="0.35">
      <c r="A503" s="99">
        <v>57.2</v>
      </c>
      <c r="B503" s="99">
        <v>37</v>
      </c>
      <c r="C503" s="99" t="s">
        <v>268</v>
      </c>
      <c r="D503" s="99">
        <v>2263</v>
      </c>
      <c r="E503" s="99" t="s">
        <v>61</v>
      </c>
      <c r="F503" s="99">
        <v>0.47</v>
      </c>
      <c r="G503" s="99" t="s">
        <v>287</v>
      </c>
      <c r="H503" s="99" t="s">
        <v>60</v>
      </c>
      <c r="I503" s="99" t="s">
        <v>59</v>
      </c>
      <c r="J503" s="99" t="s">
        <v>72</v>
      </c>
      <c r="K503" s="99">
        <v>26023</v>
      </c>
      <c r="L503" s="99">
        <v>39386</v>
      </c>
      <c r="M503" s="99">
        <v>0.66071700604275596</v>
      </c>
    </row>
    <row r="504" spans="1:13" x14ac:dyDescent="0.35">
      <c r="A504" s="99">
        <v>60.2</v>
      </c>
      <c r="B504" s="99">
        <v>37</v>
      </c>
      <c r="C504" s="99" t="s">
        <v>268</v>
      </c>
      <c r="D504" s="99">
        <v>2481</v>
      </c>
      <c r="E504" s="99" t="s">
        <v>61</v>
      </c>
      <c r="F504" s="99">
        <v>0.47</v>
      </c>
      <c r="G504" s="99" t="s">
        <v>287</v>
      </c>
      <c r="H504" s="99" t="s">
        <v>60</v>
      </c>
      <c r="I504" s="99" t="s">
        <v>59</v>
      </c>
      <c r="J504" s="99" t="s">
        <v>72</v>
      </c>
      <c r="K504" s="99">
        <v>26023</v>
      </c>
      <c r="L504" s="99">
        <v>39386</v>
      </c>
      <c r="M504" s="99">
        <v>0.66071700604275596</v>
      </c>
    </row>
    <row r="505" spans="1:13" x14ac:dyDescent="0.35">
      <c r="A505" s="99">
        <v>63.2</v>
      </c>
      <c r="B505" s="99">
        <v>37</v>
      </c>
      <c r="C505" s="99" t="s">
        <v>268</v>
      </c>
      <c r="D505" s="99">
        <v>3138</v>
      </c>
      <c r="E505" s="99" t="s">
        <v>61</v>
      </c>
      <c r="F505" s="99">
        <v>0.47</v>
      </c>
      <c r="G505" s="99" t="s">
        <v>287</v>
      </c>
      <c r="H505" s="99" t="s">
        <v>60</v>
      </c>
      <c r="I505" s="99" t="s">
        <v>59</v>
      </c>
      <c r="J505" s="99" t="s">
        <v>72</v>
      </c>
      <c r="K505" s="99">
        <v>26023</v>
      </c>
      <c r="L505" s="99">
        <v>39386</v>
      </c>
      <c r="M505" s="99">
        <v>0.66071700604275596</v>
      </c>
    </row>
    <row r="506" spans="1:13" x14ac:dyDescent="0.35">
      <c r="A506" s="99">
        <v>66.2</v>
      </c>
      <c r="B506" s="99">
        <v>37</v>
      </c>
      <c r="C506" s="99" t="s">
        <v>268</v>
      </c>
      <c r="D506" s="99">
        <v>2661</v>
      </c>
      <c r="E506" s="99" t="s">
        <v>61</v>
      </c>
      <c r="F506" s="99">
        <v>0.47</v>
      </c>
      <c r="G506" s="99" t="s">
        <v>287</v>
      </c>
      <c r="H506" s="99" t="s">
        <v>60</v>
      </c>
      <c r="I506" s="99" t="s">
        <v>59</v>
      </c>
      <c r="J506" s="99" t="s">
        <v>72</v>
      </c>
      <c r="K506" s="99">
        <v>26023</v>
      </c>
      <c r="L506" s="99">
        <v>39386</v>
      </c>
      <c r="M506" s="99">
        <v>0.66071700604275596</v>
      </c>
    </row>
    <row r="507" spans="1:13" x14ac:dyDescent="0.35">
      <c r="A507" s="99">
        <v>69.2</v>
      </c>
      <c r="B507" s="99">
        <v>37</v>
      </c>
      <c r="C507" s="99" t="s">
        <v>268</v>
      </c>
      <c r="D507" s="99">
        <v>2888</v>
      </c>
      <c r="E507" s="99" t="s">
        <v>61</v>
      </c>
      <c r="F507" s="99">
        <v>0.47</v>
      </c>
      <c r="G507" s="99" t="s">
        <v>287</v>
      </c>
      <c r="H507" s="99" t="s">
        <v>60</v>
      </c>
      <c r="I507" s="99" t="s">
        <v>59</v>
      </c>
      <c r="J507" s="99" t="s">
        <v>72</v>
      </c>
      <c r="K507" s="99">
        <v>26023</v>
      </c>
      <c r="L507" s="99">
        <v>39386</v>
      </c>
      <c r="M507" s="99">
        <v>0.66071700604275596</v>
      </c>
    </row>
    <row r="508" spans="1:13" x14ac:dyDescent="0.35">
      <c r="A508" s="99">
        <v>72.2</v>
      </c>
      <c r="B508" s="99">
        <v>37</v>
      </c>
      <c r="C508" s="99" t="s">
        <v>268</v>
      </c>
      <c r="D508" s="99">
        <v>3185</v>
      </c>
      <c r="E508" s="99" t="s">
        <v>61</v>
      </c>
      <c r="F508" s="99">
        <v>0.47</v>
      </c>
      <c r="G508" s="99" t="s">
        <v>287</v>
      </c>
      <c r="H508" s="99" t="s">
        <v>60</v>
      </c>
      <c r="I508" s="99" t="s">
        <v>59</v>
      </c>
      <c r="J508" s="99" t="s">
        <v>72</v>
      </c>
      <c r="K508" s="99">
        <v>26023</v>
      </c>
      <c r="L508" s="99">
        <v>39386</v>
      </c>
      <c r="M508" s="99">
        <v>0.66071700604275596</v>
      </c>
    </row>
    <row r="509" spans="1:13" x14ac:dyDescent="0.35">
      <c r="A509" s="99">
        <v>75.2</v>
      </c>
      <c r="B509" s="99">
        <v>37</v>
      </c>
      <c r="C509" s="99" t="s">
        <v>268</v>
      </c>
      <c r="D509" s="99">
        <v>2824</v>
      </c>
      <c r="E509" s="99" t="s">
        <v>61</v>
      </c>
      <c r="F509" s="99">
        <v>0.47</v>
      </c>
      <c r="G509" s="99" t="s">
        <v>287</v>
      </c>
      <c r="H509" s="99" t="s">
        <v>60</v>
      </c>
      <c r="I509" s="99" t="s">
        <v>59</v>
      </c>
      <c r="J509" s="99" t="s">
        <v>72</v>
      </c>
      <c r="K509" s="99">
        <v>26023</v>
      </c>
      <c r="L509" s="99">
        <v>39386</v>
      </c>
      <c r="M509" s="99">
        <v>0.66071700604275596</v>
      </c>
    </row>
    <row r="510" spans="1:13" x14ac:dyDescent="0.35">
      <c r="A510" s="99">
        <v>78.2</v>
      </c>
      <c r="B510" s="99">
        <v>37</v>
      </c>
      <c r="C510" s="99" t="s">
        <v>268</v>
      </c>
      <c r="D510" s="99">
        <v>2318</v>
      </c>
      <c r="E510" s="99" t="s">
        <v>61</v>
      </c>
      <c r="F510" s="99">
        <v>0.47</v>
      </c>
      <c r="G510" s="99" t="s">
        <v>287</v>
      </c>
      <c r="H510" s="99" t="s">
        <v>60</v>
      </c>
      <c r="I510" s="99" t="s">
        <v>59</v>
      </c>
      <c r="J510" s="99" t="s">
        <v>72</v>
      </c>
      <c r="K510" s="99">
        <v>26023</v>
      </c>
      <c r="L510" s="99">
        <v>39386</v>
      </c>
      <c r="M510" s="99">
        <v>0.66071700604275596</v>
      </c>
    </row>
    <row r="511" spans="1:13" x14ac:dyDescent="0.35">
      <c r="A511" s="99">
        <v>81.2</v>
      </c>
      <c r="B511" s="99">
        <v>37</v>
      </c>
      <c r="C511" s="99" t="s">
        <v>268</v>
      </c>
      <c r="D511" s="99">
        <v>3597</v>
      </c>
      <c r="E511" s="99" t="s">
        <v>61</v>
      </c>
      <c r="F511" s="99">
        <v>0.47</v>
      </c>
      <c r="G511" s="99" t="s">
        <v>287</v>
      </c>
      <c r="H511" s="99" t="s">
        <v>60</v>
      </c>
      <c r="I511" s="99" t="s">
        <v>59</v>
      </c>
      <c r="J511" s="99" t="s">
        <v>72</v>
      </c>
      <c r="K511" s="99">
        <v>26023</v>
      </c>
      <c r="L511" s="99">
        <v>39386</v>
      </c>
      <c r="M511" s="99">
        <v>0.66071700604275596</v>
      </c>
    </row>
    <row r="512" spans="1:13" x14ac:dyDescent="0.35">
      <c r="A512" s="99">
        <v>84.2</v>
      </c>
      <c r="B512" s="99">
        <v>37</v>
      </c>
      <c r="C512" s="99" t="s">
        <v>268</v>
      </c>
      <c r="D512" s="99">
        <v>2640</v>
      </c>
      <c r="E512" s="99" t="s">
        <v>61</v>
      </c>
      <c r="F512" s="99">
        <v>0.47</v>
      </c>
      <c r="G512" s="99" t="s">
        <v>287</v>
      </c>
      <c r="H512" s="99" t="s">
        <v>60</v>
      </c>
      <c r="I512" s="99" t="s">
        <v>59</v>
      </c>
      <c r="J512" s="99" t="s">
        <v>72</v>
      </c>
      <c r="K512" s="99">
        <v>26023</v>
      </c>
      <c r="L512" s="99">
        <v>39386</v>
      </c>
      <c r="M512" s="99">
        <v>0.66071700604275596</v>
      </c>
    </row>
    <row r="513" spans="1:13" x14ac:dyDescent="0.35">
      <c r="A513" s="99">
        <v>87.2</v>
      </c>
      <c r="B513" s="99">
        <v>37</v>
      </c>
      <c r="C513" s="99" t="s">
        <v>268</v>
      </c>
      <c r="D513" s="99">
        <v>3411</v>
      </c>
      <c r="E513" s="99" t="s">
        <v>61</v>
      </c>
      <c r="F513" s="99">
        <v>0.47</v>
      </c>
      <c r="G513" s="99" t="s">
        <v>287</v>
      </c>
      <c r="H513" s="99" t="s">
        <v>60</v>
      </c>
      <c r="I513" s="99" t="s">
        <v>59</v>
      </c>
      <c r="J513" s="99" t="s">
        <v>72</v>
      </c>
      <c r="K513" s="99">
        <v>26023</v>
      </c>
      <c r="L513" s="99">
        <v>39386</v>
      </c>
      <c r="M513" s="99">
        <v>0.66071700604275596</v>
      </c>
    </row>
    <row r="514" spans="1:13" x14ac:dyDescent="0.35">
      <c r="A514" s="99">
        <v>90.2</v>
      </c>
      <c r="B514" s="99">
        <v>37</v>
      </c>
      <c r="C514" s="99" t="s">
        <v>268</v>
      </c>
      <c r="D514" s="99">
        <v>3347</v>
      </c>
      <c r="E514" s="99" t="s">
        <v>61</v>
      </c>
      <c r="F514" s="99">
        <v>0.47</v>
      </c>
      <c r="G514" s="99" t="s">
        <v>287</v>
      </c>
      <c r="H514" s="99" t="s">
        <v>60</v>
      </c>
      <c r="I514" s="99" t="s">
        <v>59</v>
      </c>
      <c r="J514" s="99" t="s">
        <v>72</v>
      </c>
      <c r="K514" s="99">
        <v>26023</v>
      </c>
      <c r="L514" s="99">
        <v>39386</v>
      </c>
      <c r="M514" s="99">
        <v>0.66071700604275596</v>
      </c>
    </row>
    <row r="515" spans="1:13" x14ac:dyDescent="0.35">
      <c r="A515" s="99">
        <v>93.2</v>
      </c>
      <c r="B515" s="99">
        <v>37</v>
      </c>
      <c r="C515" s="99" t="s">
        <v>268</v>
      </c>
      <c r="D515" s="99">
        <v>3969</v>
      </c>
      <c r="E515" s="99" t="s">
        <v>61</v>
      </c>
      <c r="F515" s="99">
        <v>0.47</v>
      </c>
      <c r="G515" s="99" t="s">
        <v>287</v>
      </c>
      <c r="H515" s="99" t="s">
        <v>60</v>
      </c>
      <c r="I515" s="99" t="s">
        <v>59</v>
      </c>
      <c r="J515" s="99" t="s">
        <v>72</v>
      </c>
      <c r="K515" s="99">
        <v>26023</v>
      </c>
      <c r="L515" s="99">
        <v>39386</v>
      </c>
      <c r="M515" s="99">
        <v>0.66071700604275596</v>
      </c>
    </row>
    <row r="516" spans="1:13" x14ac:dyDescent="0.35">
      <c r="A516" s="99">
        <v>96.2</v>
      </c>
      <c r="B516" s="99">
        <v>37</v>
      </c>
      <c r="C516" s="99" t="s">
        <v>268</v>
      </c>
      <c r="D516" s="99">
        <v>3254</v>
      </c>
      <c r="E516" s="99" t="s">
        <v>61</v>
      </c>
      <c r="F516" s="99">
        <v>0.47</v>
      </c>
      <c r="G516" s="99" t="s">
        <v>287</v>
      </c>
      <c r="H516" s="99" t="s">
        <v>60</v>
      </c>
      <c r="I516" s="99" t="s">
        <v>59</v>
      </c>
      <c r="J516" s="99" t="s">
        <v>72</v>
      </c>
      <c r="K516" s="99">
        <v>26023</v>
      </c>
      <c r="L516" s="99">
        <v>39386</v>
      </c>
      <c r="M516" s="99">
        <v>0.66071700604275596</v>
      </c>
    </row>
    <row r="517" spans="1:13" x14ac:dyDescent="0.35">
      <c r="A517" s="99">
        <v>99.2</v>
      </c>
      <c r="B517" s="99">
        <v>37</v>
      </c>
      <c r="C517" s="99" t="s">
        <v>268</v>
      </c>
      <c r="D517" s="99">
        <v>3061</v>
      </c>
      <c r="E517" s="99" t="s">
        <v>61</v>
      </c>
      <c r="F517" s="99">
        <v>0.47</v>
      </c>
      <c r="G517" s="99" t="s">
        <v>287</v>
      </c>
      <c r="H517" s="99" t="s">
        <v>60</v>
      </c>
      <c r="I517" s="99" t="s">
        <v>59</v>
      </c>
      <c r="J517" s="99" t="s">
        <v>72</v>
      </c>
      <c r="K517" s="99">
        <v>26023</v>
      </c>
      <c r="L517" s="99">
        <v>39386</v>
      </c>
      <c r="M517" s="99">
        <v>0.66071700604275596</v>
      </c>
    </row>
    <row r="518" spans="1:13" x14ac:dyDescent="0.35">
      <c r="A518" s="99">
        <v>102.2</v>
      </c>
      <c r="B518" s="99">
        <v>37</v>
      </c>
      <c r="C518" s="99" t="s">
        <v>268</v>
      </c>
      <c r="D518" s="99">
        <v>3594</v>
      </c>
      <c r="E518" s="99" t="s">
        <v>61</v>
      </c>
      <c r="F518" s="99">
        <v>0.47</v>
      </c>
      <c r="G518" s="99" t="s">
        <v>287</v>
      </c>
      <c r="H518" s="99" t="s">
        <v>60</v>
      </c>
      <c r="I518" s="99" t="s">
        <v>59</v>
      </c>
      <c r="J518" s="99" t="s">
        <v>72</v>
      </c>
      <c r="K518" s="99">
        <v>26023</v>
      </c>
      <c r="L518" s="99">
        <v>39386</v>
      </c>
      <c r="M518" s="99">
        <v>0.66071700604275596</v>
      </c>
    </row>
    <row r="519" spans="1:13" x14ac:dyDescent="0.35">
      <c r="A519" s="99">
        <v>105.2</v>
      </c>
      <c r="B519" s="99">
        <v>37</v>
      </c>
      <c r="C519" s="99" t="s">
        <v>268</v>
      </c>
      <c r="D519" s="99">
        <v>4156</v>
      </c>
      <c r="E519" s="99" t="s">
        <v>61</v>
      </c>
      <c r="F519" s="99">
        <v>0.47</v>
      </c>
      <c r="G519" s="99" t="s">
        <v>287</v>
      </c>
      <c r="H519" s="99" t="s">
        <v>60</v>
      </c>
      <c r="I519" s="99" t="s">
        <v>59</v>
      </c>
      <c r="J519" s="99" t="s">
        <v>72</v>
      </c>
      <c r="K519" s="99">
        <v>26023</v>
      </c>
      <c r="L519" s="99">
        <v>39386</v>
      </c>
      <c r="M519" s="99">
        <v>0.66071700604275596</v>
      </c>
    </row>
    <row r="520" spans="1:13" x14ac:dyDescent="0.35">
      <c r="A520" s="99">
        <v>108.2</v>
      </c>
      <c r="B520" s="99">
        <v>37</v>
      </c>
      <c r="C520" s="99" t="s">
        <v>268</v>
      </c>
      <c r="D520" s="99">
        <v>4142</v>
      </c>
      <c r="E520" s="99" t="s">
        <v>61</v>
      </c>
      <c r="F520" s="99">
        <v>0.47</v>
      </c>
      <c r="G520" s="99" t="s">
        <v>287</v>
      </c>
      <c r="H520" s="99" t="s">
        <v>60</v>
      </c>
      <c r="I520" s="99" t="s">
        <v>59</v>
      </c>
      <c r="J520" s="99" t="s">
        <v>72</v>
      </c>
      <c r="K520" s="99">
        <v>26023</v>
      </c>
      <c r="L520" s="99">
        <v>39386</v>
      </c>
      <c r="M520" s="99">
        <v>0.66071700604275596</v>
      </c>
    </row>
    <row r="521" spans="1:13" x14ac:dyDescent="0.35">
      <c r="A521" s="99">
        <v>111.2</v>
      </c>
      <c r="B521" s="99">
        <v>37</v>
      </c>
      <c r="C521" s="99" t="s">
        <v>268</v>
      </c>
      <c r="D521" s="99">
        <v>4030</v>
      </c>
      <c r="E521" s="99" t="s">
        <v>61</v>
      </c>
      <c r="F521" s="99">
        <v>0.47</v>
      </c>
      <c r="G521" s="99" t="s">
        <v>287</v>
      </c>
      <c r="H521" s="99" t="s">
        <v>60</v>
      </c>
      <c r="I521" s="99" t="s">
        <v>59</v>
      </c>
      <c r="J521" s="99" t="s">
        <v>72</v>
      </c>
      <c r="K521" s="99">
        <v>26023</v>
      </c>
      <c r="L521" s="99">
        <v>39386</v>
      </c>
      <c r="M521" s="99">
        <v>0.66071700604275596</v>
      </c>
    </row>
    <row r="522" spans="1:13" x14ac:dyDescent="0.35">
      <c r="A522" s="99">
        <v>114.2</v>
      </c>
      <c r="B522" s="99">
        <v>37</v>
      </c>
      <c r="C522" s="99" t="s">
        <v>268</v>
      </c>
      <c r="D522" s="99">
        <v>4800</v>
      </c>
      <c r="E522" s="99" t="s">
        <v>61</v>
      </c>
      <c r="F522" s="99">
        <v>0.47</v>
      </c>
      <c r="G522" s="99" t="s">
        <v>287</v>
      </c>
      <c r="H522" s="99" t="s">
        <v>60</v>
      </c>
      <c r="I522" s="99" t="s">
        <v>59</v>
      </c>
      <c r="J522" s="99" t="s">
        <v>72</v>
      </c>
      <c r="K522" s="99">
        <v>26023</v>
      </c>
      <c r="L522" s="99">
        <v>39386</v>
      </c>
      <c r="M522" s="99">
        <v>0.66071700604275596</v>
      </c>
    </row>
    <row r="523" spans="1:13" x14ac:dyDescent="0.35">
      <c r="A523" s="99">
        <v>117.2</v>
      </c>
      <c r="B523" s="99">
        <v>37</v>
      </c>
      <c r="C523" s="99" t="s">
        <v>268</v>
      </c>
      <c r="D523" s="99">
        <v>4640</v>
      </c>
      <c r="E523" s="99" t="s">
        <v>61</v>
      </c>
      <c r="F523" s="99">
        <v>0.47</v>
      </c>
      <c r="G523" s="99" t="s">
        <v>287</v>
      </c>
      <c r="H523" s="99" t="s">
        <v>60</v>
      </c>
      <c r="I523" s="99" t="s">
        <v>59</v>
      </c>
      <c r="J523" s="99" t="s">
        <v>72</v>
      </c>
      <c r="K523" s="99">
        <v>26023</v>
      </c>
      <c r="L523" s="99">
        <v>39386</v>
      </c>
      <c r="M523" s="99">
        <v>0.66071700604275596</v>
      </c>
    </row>
    <row r="524" spans="1:13" x14ac:dyDescent="0.35">
      <c r="A524" s="99">
        <v>120.2</v>
      </c>
      <c r="B524" s="99">
        <v>37</v>
      </c>
      <c r="C524" s="99" t="s">
        <v>268</v>
      </c>
      <c r="D524" s="99">
        <v>4167</v>
      </c>
      <c r="E524" s="99" t="s">
        <v>61</v>
      </c>
      <c r="F524" s="99">
        <v>0.47</v>
      </c>
      <c r="G524" s="99" t="s">
        <v>287</v>
      </c>
      <c r="H524" s="99" t="s">
        <v>60</v>
      </c>
      <c r="I524" s="99" t="s">
        <v>59</v>
      </c>
      <c r="J524" s="99" t="s">
        <v>72</v>
      </c>
      <c r="K524" s="99">
        <v>26023</v>
      </c>
      <c r="L524" s="99">
        <v>39386</v>
      </c>
      <c r="M524" s="99">
        <v>0.66071700604275596</v>
      </c>
    </row>
    <row r="525" spans="1:13" x14ac:dyDescent="0.35">
      <c r="A525" s="99">
        <v>123.2</v>
      </c>
      <c r="B525" s="99">
        <v>37</v>
      </c>
      <c r="C525" s="99" t="s">
        <v>268</v>
      </c>
      <c r="D525" s="99">
        <v>5118</v>
      </c>
      <c r="E525" s="99" t="s">
        <v>61</v>
      </c>
      <c r="F525" s="99">
        <v>0.47</v>
      </c>
      <c r="G525" s="99" t="s">
        <v>287</v>
      </c>
      <c r="H525" s="99" t="s">
        <v>60</v>
      </c>
      <c r="I525" s="99" t="s">
        <v>59</v>
      </c>
      <c r="J525" s="99" t="s">
        <v>72</v>
      </c>
      <c r="K525" s="99">
        <v>26023</v>
      </c>
      <c r="L525" s="99">
        <v>39386</v>
      </c>
      <c r="M525" s="99">
        <v>0.66071700604275596</v>
      </c>
    </row>
    <row r="526" spans="1:13" x14ac:dyDescent="0.35">
      <c r="A526" s="99">
        <v>126.2</v>
      </c>
      <c r="B526" s="99">
        <v>37</v>
      </c>
      <c r="C526" s="99" t="s">
        <v>268</v>
      </c>
      <c r="D526" s="99">
        <v>5890</v>
      </c>
      <c r="E526" s="99" t="s">
        <v>61</v>
      </c>
      <c r="F526" s="99">
        <v>0.47</v>
      </c>
      <c r="G526" s="99" t="s">
        <v>287</v>
      </c>
      <c r="H526" s="99" t="s">
        <v>60</v>
      </c>
      <c r="I526" s="99" t="s">
        <v>59</v>
      </c>
      <c r="J526" s="99" t="s">
        <v>72</v>
      </c>
      <c r="K526" s="99">
        <v>26023</v>
      </c>
      <c r="L526" s="99">
        <v>39386</v>
      </c>
      <c r="M526" s="99">
        <v>0.66071700604275596</v>
      </c>
    </row>
    <row r="527" spans="1:13" x14ac:dyDescent="0.35">
      <c r="A527" s="99">
        <v>129.19999999999999</v>
      </c>
      <c r="B527" s="99">
        <v>36.9</v>
      </c>
      <c r="C527" s="99" t="s">
        <v>268</v>
      </c>
      <c r="D527" s="99">
        <v>5493</v>
      </c>
      <c r="E527" s="99" t="s">
        <v>61</v>
      </c>
      <c r="F527" s="99">
        <v>0.47</v>
      </c>
      <c r="G527" s="99" t="s">
        <v>287</v>
      </c>
      <c r="H527" s="99" t="s">
        <v>60</v>
      </c>
      <c r="I527" s="99" t="s">
        <v>59</v>
      </c>
      <c r="J527" s="99" t="s">
        <v>72</v>
      </c>
      <c r="K527" s="99">
        <v>26023</v>
      </c>
      <c r="L527" s="99">
        <v>39386</v>
      </c>
      <c r="M527" s="99">
        <v>0.66071700604275596</v>
      </c>
    </row>
    <row r="528" spans="1:13" x14ac:dyDescent="0.35">
      <c r="A528" s="99">
        <v>132.19999999999999</v>
      </c>
      <c r="B528" s="99">
        <v>37</v>
      </c>
      <c r="C528" s="99" t="s">
        <v>268</v>
      </c>
      <c r="D528" s="99">
        <v>5492</v>
      </c>
      <c r="E528" s="99" t="s">
        <v>61</v>
      </c>
      <c r="F528" s="99">
        <v>0.47</v>
      </c>
      <c r="G528" s="99" t="s">
        <v>287</v>
      </c>
      <c r="H528" s="99" t="s">
        <v>60</v>
      </c>
      <c r="I528" s="99" t="s">
        <v>59</v>
      </c>
      <c r="J528" s="99" t="s">
        <v>72</v>
      </c>
      <c r="K528" s="99">
        <v>26023</v>
      </c>
      <c r="L528" s="99">
        <v>39386</v>
      </c>
      <c r="M528" s="99">
        <v>0.66071700604275596</v>
      </c>
    </row>
    <row r="529" spans="1:13" x14ac:dyDescent="0.35">
      <c r="A529" s="99">
        <v>135.19999999999999</v>
      </c>
      <c r="B529" s="99">
        <v>36.9</v>
      </c>
      <c r="C529" s="99" t="s">
        <v>268</v>
      </c>
      <c r="D529" s="99">
        <v>5530</v>
      </c>
      <c r="E529" s="99" t="s">
        <v>61</v>
      </c>
      <c r="F529" s="99">
        <v>0.47</v>
      </c>
      <c r="G529" s="99" t="s">
        <v>287</v>
      </c>
      <c r="H529" s="99" t="s">
        <v>60</v>
      </c>
      <c r="I529" s="99" t="s">
        <v>59</v>
      </c>
      <c r="J529" s="99" t="s">
        <v>72</v>
      </c>
      <c r="K529" s="99">
        <v>26023</v>
      </c>
      <c r="L529" s="99">
        <v>39386</v>
      </c>
      <c r="M529" s="99">
        <v>0.66071700604275596</v>
      </c>
    </row>
    <row r="530" spans="1:13" x14ac:dyDescent="0.35">
      <c r="A530" s="99">
        <v>138.19999999999999</v>
      </c>
      <c r="B530" s="99">
        <v>37</v>
      </c>
      <c r="C530" s="99" t="s">
        <v>268</v>
      </c>
      <c r="D530" s="99">
        <v>5564</v>
      </c>
      <c r="E530" s="99" t="s">
        <v>61</v>
      </c>
      <c r="F530" s="99">
        <v>0.47</v>
      </c>
      <c r="G530" s="99" t="s">
        <v>287</v>
      </c>
      <c r="H530" s="99" t="s">
        <v>60</v>
      </c>
      <c r="I530" s="99" t="s">
        <v>59</v>
      </c>
      <c r="J530" s="99" t="s">
        <v>72</v>
      </c>
      <c r="K530" s="99">
        <v>26023</v>
      </c>
      <c r="L530" s="99">
        <v>39386</v>
      </c>
      <c r="M530" s="99">
        <v>0.66071700604275596</v>
      </c>
    </row>
    <row r="531" spans="1:13" x14ac:dyDescent="0.35">
      <c r="A531" s="99">
        <v>141.19999999999999</v>
      </c>
      <c r="B531" s="99">
        <v>37</v>
      </c>
      <c r="C531" s="99" t="s">
        <v>268</v>
      </c>
      <c r="D531" s="99">
        <v>6598</v>
      </c>
      <c r="E531" s="99" t="s">
        <v>61</v>
      </c>
      <c r="F531" s="99">
        <v>0.47</v>
      </c>
      <c r="G531" s="99" t="s">
        <v>287</v>
      </c>
      <c r="H531" s="99" t="s">
        <v>60</v>
      </c>
      <c r="I531" s="99" t="s">
        <v>59</v>
      </c>
      <c r="J531" s="99" t="s">
        <v>72</v>
      </c>
      <c r="K531" s="99">
        <v>26023</v>
      </c>
      <c r="L531" s="99">
        <v>39386</v>
      </c>
      <c r="M531" s="99">
        <v>0.66071700604275596</v>
      </c>
    </row>
    <row r="532" spans="1:13" x14ac:dyDescent="0.35">
      <c r="A532" s="99">
        <v>144.19999999999999</v>
      </c>
      <c r="B532" s="99">
        <v>37</v>
      </c>
      <c r="C532" s="99" t="s">
        <v>268</v>
      </c>
      <c r="D532" s="99">
        <v>6363</v>
      </c>
      <c r="E532" s="99" t="s">
        <v>61</v>
      </c>
      <c r="F532" s="99">
        <v>0.47</v>
      </c>
      <c r="G532" s="99" t="s">
        <v>287</v>
      </c>
      <c r="H532" s="99" t="s">
        <v>60</v>
      </c>
      <c r="I532" s="99" t="s">
        <v>59</v>
      </c>
      <c r="J532" s="99" t="s">
        <v>72</v>
      </c>
      <c r="K532" s="99">
        <v>26023</v>
      </c>
      <c r="L532" s="99">
        <v>39386</v>
      </c>
      <c r="M532" s="99">
        <v>0.66071700604275596</v>
      </c>
    </row>
    <row r="533" spans="1:13" x14ac:dyDescent="0.35">
      <c r="A533" s="99">
        <v>147.19999999999999</v>
      </c>
      <c r="B533" s="99">
        <v>37</v>
      </c>
      <c r="C533" s="99" t="s">
        <v>268</v>
      </c>
      <c r="D533" s="99">
        <v>6562</v>
      </c>
      <c r="E533" s="99" t="s">
        <v>61</v>
      </c>
      <c r="F533" s="99">
        <v>0.47</v>
      </c>
      <c r="G533" s="99" t="s">
        <v>287</v>
      </c>
      <c r="H533" s="99" t="s">
        <v>60</v>
      </c>
      <c r="I533" s="99" t="s">
        <v>59</v>
      </c>
      <c r="J533" s="99" t="s">
        <v>72</v>
      </c>
      <c r="K533" s="99">
        <v>26023</v>
      </c>
      <c r="L533" s="99">
        <v>39386</v>
      </c>
      <c r="M533" s="99">
        <v>0.66071700604275596</v>
      </c>
    </row>
    <row r="534" spans="1:13" x14ac:dyDescent="0.35">
      <c r="A534" s="99">
        <v>150.19999999999999</v>
      </c>
      <c r="B534" s="99">
        <v>37</v>
      </c>
      <c r="C534" s="99" t="s">
        <v>268</v>
      </c>
      <c r="D534" s="99">
        <v>5915</v>
      </c>
      <c r="E534" s="99" t="s">
        <v>61</v>
      </c>
      <c r="F534" s="99">
        <v>0.47</v>
      </c>
      <c r="G534" s="99" t="s">
        <v>287</v>
      </c>
      <c r="H534" s="99" t="s">
        <v>60</v>
      </c>
      <c r="I534" s="99" t="s">
        <v>59</v>
      </c>
      <c r="J534" s="99" t="s">
        <v>72</v>
      </c>
      <c r="K534" s="99">
        <v>26023</v>
      </c>
      <c r="L534" s="99">
        <v>39386</v>
      </c>
      <c r="M534" s="99">
        <v>0.66071700604275596</v>
      </c>
    </row>
    <row r="535" spans="1:13" x14ac:dyDescent="0.35">
      <c r="A535" s="99">
        <v>153.19999999999999</v>
      </c>
      <c r="B535" s="99">
        <v>37</v>
      </c>
      <c r="C535" s="99" t="s">
        <v>268</v>
      </c>
      <c r="D535" s="99">
        <v>7239</v>
      </c>
      <c r="E535" s="99" t="s">
        <v>61</v>
      </c>
      <c r="F535" s="99">
        <v>0.47</v>
      </c>
      <c r="G535" s="99" t="s">
        <v>287</v>
      </c>
      <c r="H535" s="99" t="s">
        <v>60</v>
      </c>
      <c r="I535" s="99" t="s">
        <v>59</v>
      </c>
      <c r="J535" s="99" t="s">
        <v>72</v>
      </c>
      <c r="K535" s="99">
        <v>26023</v>
      </c>
      <c r="L535" s="99">
        <v>39386</v>
      </c>
      <c r="M535" s="99">
        <v>0.66071700604275596</v>
      </c>
    </row>
    <row r="536" spans="1:13" x14ac:dyDescent="0.35">
      <c r="A536" s="99">
        <v>156.19999999999999</v>
      </c>
      <c r="B536" s="99">
        <v>37</v>
      </c>
      <c r="C536" s="99" t="s">
        <v>268</v>
      </c>
      <c r="D536" s="99">
        <v>7380</v>
      </c>
      <c r="E536" s="99" t="s">
        <v>61</v>
      </c>
      <c r="F536" s="99">
        <v>0.47</v>
      </c>
      <c r="G536" s="99" t="s">
        <v>287</v>
      </c>
      <c r="H536" s="99" t="s">
        <v>60</v>
      </c>
      <c r="I536" s="99" t="s">
        <v>59</v>
      </c>
      <c r="J536" s="99" t="s">
        <v>72</v>
      </c>
      <c r="K536" s="99">
        <v>26023</v>
      </c>
      <c r="L536" s="99">
        <v>39386</v>
      </c>
      <c r="M536" s="99">
        <v>0.66071700604275596</v>
      </c>
    </row>
    <row r="537" spans="1:13" x14ac:dyDescent="0.35">
      <c r="A537" s="99">
        <v>159.19999999999999</v>
      </c>
      <c r="B537" s="99">
        <v>37</v>
      </c>
      <c r="C537" s="99" t="s">
        <v>268</v>
      </c>
      <c r="D537" s="99">
        <v>6450</v>
      </c>
      <c r="E537" s="99" t="s">
        <v>61</v>
      </c>
      <c r="F537" s="99">
        <v>0.47</v>
      </c>
      <c r="G537" s="99" t="s">
        <v>287</v>
      </c>
      <c r="H537" s="99" t="s">
        <v>60</v>
      </c>
      <c r="I537" s="99" t="s">
        <v>59</v>
      </c>
      <c r="J537" s="99" t="s">
        <v>72</v>
      </c>
      <c r="K537" s="99">
        <v>26023</v>
      </c>
      <c r="L537" s="99">
        <v>39386</v>
      </c>
      <c r="M537" s="99">
        <v>0.66071700604275596</v>
      </c>
    </row>
    <row r="538" spans="1:13" x14ac:dyDescent="0.35">
      <c r="A538" s="99">
        <v>162.19999999999999</v>
      </c>
      <c r="B538" s="99">
        <v>37</v>
      </c>
      <c r="C538" s="99" t="s">
        <v>268</v>
      </c>
      <c r="D538" s="99">
        <v>8114</v>
      </c>
      <c r="E538" s="99" t="s">
        <v>61</v>
      </c>
      <c r="F538" s="99">
        <v>0.47</v>
      </c>
      <c r="G538" s="99" t="s">
        <v>287</v>
      </c>
      <c r="H538" s="99" t="s">
        <v>60</v>
      </c>
      <c r="I538" s="99" t="s">
        <v>59</v>
      </c>
      <c r="J538" s="99" t="s">
        <v>72</v>
      </c>
      <c r="K538" s="99">
        <v>26023</v>
      </c>
      <c r="L538" s="99">
        <v>39386</v>
      </c>
      <c r="M538" s="99">
        <v>0.66071700604275596</v>
      </c>
    </row>
    <row r="539" spans="1:13" x14ac:dyDescent="0.35">
      <c r="A539" s="99">
        <v>165.2</v>
      </c>
      <c r="B539" s="99">
        <v>37</v>
      </c>
      <c r="C539" s="99" t="s">
        <v>268</v>
      </c>
      <c r="D539" s="99">
        <v>7645</v>
      </c>
      <c r="E539" s="99" t="s">
        <v>61</v>
      </c>
      <c r="F539" s="99">
        <v>0.47</v>
      </c>
      <c r="G539" s="99" t="s">
        <v>287</v>
      </c>
      <c r="H539" s="99" t="s">
        <v>60</v>
      </c>
      <c r="I539" s="99" t="s">
        <v>59</v>
      </c>
      <c r="J539" s="99" t="s">
        <v>72</v>
      </c>
      <c r="K539" s="99">
        <v>26023</v>
      </c>
      <c r="L539" s="99">
        <v>39386</v>
      </c>
      <c r="M539" s="99">
        <v>0.66071700604275596</v>
      </c>
    </row>
    <row r="540" spans="1:13" x14ac:dyDescent="0.35">
      <c r="A540" s="99">
        <v>168.2</v>
      </c>
      <c r="B540" s="99">
        <v>37</v>
      </c>
      <c r="C540" s="99" t="s">
        <v>268</v>
      </c>
      <c r="D540" s="99">
        <v>8236</v>
      </c>
      <c r="E540" s="99" t="s">
        <v>61</v>
      </c>
      <c r="F540" s="99">
        <v>0.47</v>
      </c>
      <c r="G540" s="99" t="s">
        <v>287</v>
      </c>
      <c r="H540" s="99" t="s">
        <v>60</v>
      </c>
      <c r="I540" s="99" t="s">
        <v>59</v>
      </c>
      <c r="J540" s="99" t="s">
        <v>72</v>
      </c>
      <c r="K540" s="99">
        <v>26023</v>
      </c>
      <c r="L540" s="99">
        <v>39386</v>
      </c>
      <c r="M540" s="99">
        <v>0.66071700604275596</v>
      </c>
    </row>
    <row r="541" spans="1:13" x14ac:dyDescent="0.35">
      <c r="A541" s="99">
        <v>171.2</v>
      </c>
      <c r="B541" s="99">
        <v>37</v>
      </c>
      <c r="C541" s="99" t="s">
        <v>268</v>
      </c>
      <c r="D541" s="99">
        <v>9294</v>
      </c>
      <c r="E541" s="99" t="s">
        <v>61</v>
      </c>
      <c r="F541" s="99">
        <v>0.47</v>
      </c>
      <c r="G541" s="99" t="s">
        <v>287</v>
      </c>
      <c r="H541" s="99" t="s">
        <v>60</v>
      </c>
      <c r="I541" s="99" t="s">
        <v>59</v>
      </c>
      <c r="J541" s="99" t="s">
        <v>72</v>
      </c>
      <c r="K541" s="99">
        <v>26023</v>
      </c>
      <c r="L541" s="99">
        <v>39386</v>
      </c>
      <c r="M541" s="99">
        <v>0.66071700604275596</v>
      </c>
    </row>
    <row r="542" spans="1:13" x14ac:dyDescent="0.35">
      <c r="A542" s="99">
        <v>174.2</v>
      </c>
      <c r="B542" s="99">
        <v>37</v>
      </c>
      <c r="C542" s="99" t="s">
        <v>268</v>
      </c>
      <c r="D542" s="99">
        <v>8185</v>
      </c>
      <c r="E542" s="99" t="s">
        <v>61</v>
      </c>
      <c r="F542" s="99">
        <v>0.47</v>
      </c>
      <c r="G542" s="99" t="s">
        <v>287</v>
      </c>
      <c r="H542" s="99" t="s">
        <v>60</v>
      </c>
      <c r="I542" s="99" t="s">
        <v>59</v>
      </c>
      <c r="J542" s="99" t="s">
        <v>72</v>
      </c>
      <c r="K542" s="99">
        <v>26023</v>
      </c>
      <c r="L542" s="99">
        <v>39386</v>
      </c>
      <c r="M542" s="99">
        <v>0.66071700604275596</v>
      </c>
    </row>
    <row r="543" spans="1:13" x14ac:dyDescent="0.35">
      <c r="A543" s="99">
        <v>177.2</v>
      </c>
      <c r="B543" s="99">
        <v>37</v>
      </c>
      <c r="C543" s="99" t="s">
        <v>268</v>
      </c>
      <c r="D543" s="99">
        <v>9062</v>
      </c>
      <c r="E543" s="99" t="s">
        <v>61</v>
      </c>
      <c r="F543" s="99">
        <v>0.47</v>
      </c>
      <c r="G543" s="99" t="s">
        <v>287</v>
      </c>
      <c r="H543" s="99" t="s">
        <v>60</v>
      </c>
      <c r="I543" s="99" t="s">
        <v>59</v>
      </c>
      <c r="J543" s="99" t="s">
        <v>72</v>
      </c>
      <c r="K543" s="99">
        <v>26023</v>
      </c>
      <c r="L543" s="99">
        <v>39386</v>
      </c>
      <c r="M543" s="99">
        <v>0.66071700604275596</v>
      </c>
    </row>
    <row r="544" spans="1:13" x14ac:dyDescent="0.35">
      <c r="A544" s="99">
        <v>180.2</v>
      </c>
      <c r="B544" s="99">
        <v>37</v>
      </c>
      <c r="C544" s="99" t="s">
        <v>268</v>
      </c>
      <c r="D544" s="99">
        <v>9386</v>
      </c>
      <c r="E544" s="99" t="s">
        <v>61</v>
      </c>
      <c r="F544" s="99">
        <v>0.47</v>
      </c>
      <c r="G544" s="99" t="s">
        <v>287</v>
      </c>
      <c r="H544" s="99" t="s">
        <v>60</v>
      </c>
      <c r="I544" s="99" t="s">
        <v>59</v>
      </c>
      <c r="J544" s="99" t="s">
        <v>72</v>
      </c>
      <c r="K544" s="99">
        <v>26023</v>
      </c>
      <c r="L544" s="99">
        <v>39386</v>
      </c>
      <c r="M544" s="99">
        <v>0.66071700604275596</v>
      </c>
    </row>
    <row r="545" spans="1:13" x14ac:dyDescent="0.35">
      <c r="A545" s="99">
        <v>183.2</v>
      </c>
      <c r="B545" s="99">
        <v>37.1</v>
      </c>
      <c r="C545" s="99" t="s">
        <v>268</v>
      </c>
      <c r="D545" s="99">
        <v>9352</v>
      </c>
      <c r="E545" s="99" t="s">
        <v>61</v>
      </c>
      <c r="F545" s="99">
        <v>0.47</v>
      </c>
      <c r="G545" s="99" t="s">
        <v>287</v>
      </c>
      <c r="H545" s="99" t="s">
        <v>60</v>
      </c>
      <c r="I545" s="99" t="s">
        <v>59</v>
      </c>
      <c r="J545" s="99" t="s">
        <v>72</v>
      </c>
      <c r="K545" s="99">
        <v>26023</v>
      </c>
      <c r="L545" s="99">
        <v>39386</v>
      </c>
      <c r="M545" s="99">
        <v>0.66071700604275596</v>
      </c>
    </row>
    <row r="546" spans="1:13" x14ac:dyDescent="0.35">
      <c r="A546" s="99">
        <v>186.2</v>
      </c>
      <c r="B546" s="99">
        <v>37</v>
      </c>
      <c r="C546" s="99" t="s">
        <v>268</v>
      </c>
      <c r="D546" s="99">
        <v>9887</v>
      </c>
      <c r="E546" s="99" t="s">
        <v>61</v>
      </c>
      <c r="F546" s="99">
        <v>0.47</v>
      </c>
      <c r="G546" s="99" t="s">
        <v>287</v>
      </c>
      <c r="H546" s="99" t="s">
        <v>60</v>
      </c>
      <c r="I546" s="99" t="s">
        <v>59</v>
      </c>
      <c r="J546" s="99" t="s">
        <v>72</v>
      </c>
      <c r="K546" s="99">
        <v>26023</v>
      </c>
      <c r="L546" s="99">
        <v>39386</v>
      </c>
      <c r="M546" s="99">
        <v>0.66071700604275596</v>
      </c>
    </row>
    <row r="547" spans="1:13" x14ac:dyDescent="0.35">
      <c r="A547" s="99">
        <v>189.2</v>
      </c>
      <c r="B547" s="99">
        <v>37</v>
      </c>
      <c r="C547" s="99" t="s">
        <v>268</v>
      </c>
      <c r="D547" s="99">
        <v>10624</v>
      </c>
      <c r="E547" s="99" t="s">
        <v>61</v>
      </c>
      <c r="F547" s="99">
        <v>0.47</v>
      </c>
      <c r="G547" s="99" t="s">
        <v>287</v>
      </c>
      <c r="H547" s="99" t="s">
        <v>60</v>
      </c>
      <c r="I547" s="99" t="s">
        <v>59</v>
      </c>
      <c r="J547" s="99" t="s">
        <v>72</v>
      </c>
      <c r="K547" s="99">
        <v>26023</v>
      </c>
      <c r="L547" s="99">
        <v>39386</v>
      </c>
      <c r="M547" s="99">
        <v>0.66071700604275596</v>
      </c>
    </row>
    <row r="548" spans="1:13" x14ac:dyDescent="0.35">
      <c r="A548" s="99">
        <v>192.2</v>
      </c>
      <c r="B548" s="99">
        <v>37</v>
      </c>
      <c r="C548" s="99" t="s">
        <v>268</v>
      </c>
      <c r="D548" s="99">
        <v>10484</v>
      </c>
      <c r="E548" s="99" t="s">
        <v>61</v>
      </c>
      <c r="F548" s="99">
        <v>0.47</v>
      </c>
      <c r="G548" s="99" t="s">
        <v>287</v>
      </c>
      <c r="H548" s="99" t="s">
        <v>60</v>
      </c>
      <c r="I548" s="99" t="s">
        <v>59</v>
      </c>
      <c r="J548" s="99" t="s">
        <v>72</v>
      </c>
      <c r="K548" s="99">
        <v>26023</v>
      </c>
      <c r="L548" s="99">
        <v>39386</v>
      </c>
      <c r="M548" s="99">
        <v>0.66071700604275596</v>
      </c>
    </row>
    <row r="549" spans="1:13" x14ac:dyDescent="0.35">
      <c r="A549" s="99">
        <v>195.2</v>
      </c>
      <c r="B549" s="99">
        <v>37</v>
      </c>
      <c r="C549" s="99" t="s">
        <v>268</v>
      </c>
      <c r="D549" s="99">
        <v>11273</v>
      </c>
      <c r="E549" s="99" t="s">
        <v>61</v>
      </c>
      <c r="F549" s="99">
        <v>0.47</v>
      </c>
      <c r="G549" s="99" t="s">
        <v>287</v>
      </c>
      <c r="H549" s="99" t="s">
        <v>60</v>
      </c>
      <c r="I549" s="99" t="s">
        <v>59</v>
      </c>
      <c r="J549" s="99" t="s">
        <v>72</v>
      </c>
      <c r="K549" s="99">
        <v>26023</v>
      </c>
      <c r="L549" s="99">
        <v>39386</v>
      </c>
      <c r="M549" s="99">
        <v>0.66071700604275596</v>
      </c>
    </row>
    <row r="550" spans="1:13" x14ac:dyDescent="0.35">
      <c r="A550" s="99">
        <v>198.2</v>
      </c>
      <c r="B550" s="99">
        <v>37</v>
      </c>
      <c r="C550" s="99" t="s">
        <v>268</v>
      </c>
      <c r="D550" s="99">
        <v>11182</v>
      </c>
      <c r="E550" s="99" t="s">
        <v>61</v>
      </c>
      <c r="F550" s="99">
        <v>0.47</v>
      </c>
      <c r="G550" s="99" t="s">
        <v>287</v>
      </c>
      <c r="H550" s="99" t="s">
        <v>60</v>
      </c>
      <c r="I550" s="99" t="s">
        <v>59</v>
      </c>
      <c r="J550" s="99" t="s">
        <v>72</v>
      </c>
      <c r="K550" s="99">
        <v>26023</v>
      </c>
      <c r="L550" s="99">
        <v>39386</v>
      </c>
      <c r="M550" s="99">
        <v>0.66071700604275596</v>
      </c>
    </row>
    <row r="551" spans="1:13" x14ac:dyDescent="0.35">
      <c r="A551" s="99">
        <v>201.2</v>
      </c>
      <c r="B551" s="99">
        <v>37</v>
      </c>
      <c r="C551" s="99" t="s">
        <v>268</v>
      </c>
      <c r="D551" s="99">
        <v>11273</v>
      </c>
      <c r="E551" s="99" t="s">
        <v>61</v>
      </c>
      <c r="F551" s="99">
        <v>0.47</v>
      </c>
      <c r="G551" s="99" t="s">
        <v>287</v>
      </c>
      <c r="H551" s="99" t="s">
        <v>60</v>
      </c>
      <c r="I551" s="99" t="s">
        <v>59</v>
      </c>
      <c r="J551" s="99" t="s">
        <v>72</v>
      </c>
      <c r="K551" s="99">
        <v>26023</v>
      </c>
      <c r="L551" s="99">
        <v>39386</v>
      </c>
      <c r="M551" s="99">
        <v>0.66071700604275596</v>
      </c>
    </row>
    <row r="552" spans="1:13" x14ac:dyDescent="0.35">
      <c r="A552" s="99">
        <v>204.2</v>
      </c>
      <c r="B552" s="99">
        <v>37</v>
      </c>
      <c r="C552" s="99" t="s">
        <v>268</v>
      </c>
      <c r="D552" s="99">
        <v>10520</v>
      </c>
      <c r="E552" s="99" t="s">
        <v>61</v>
      </c>
      <c r="F552" s="99">
        <v>0.47</v>
      </c>
      <c r="G552" s="99" t="s">
        <v>287</v>
      </c>
      <c r="H552" s="99" t="s">
        <v>60</v>
      </c>
      <c r="I552" s="99" t="s">
        <v>59</v>
      </c>
      <c r="J552" s="99" t="s">
        <v>72</v>
      </c>
      <c r="K552" s="99">
        <v>26023</v>
      </c>
      <c r="L552" s="99">
        <v>39386</v>
      </c>
      <c r="M552" s="99">
        <v>0.66071700604275596</v>
      </c>
    </row>
    <row r="553" spans="1:13" x14ac:dyDescent="0.35">
      <c r="A553" s="99">
        <v>207.2</v>
      </c>
      <c r="B553" s="99">
        <v>37</v>
      </c>
      <c r="C553" s="99" t="s">
        <v>268</v>
      </c>
      <c r="D553" s="99">
        <v>11340</v>
      </c>
      <c r="E553" s="99" t="s">
        <v>61</v>
      </c>
      <c r="F553" s="99">
        <v>0.47</v>
      </c>
      <c r="G553" s="99" t="s">
        <v>287</v>
      </c>
      <c r="H553" s="99" t="s">
        <v>60</v>
      </c>
      <c r="I553" s="99" t="s">
        <v>59</v>
      </c>
      <c r="J553" s="99" t="s">
        <v>72</v>
      </c>
      <c r="K553" s="99">
        <v>26023</v>
      </c>
      <c r="L553" s="99">
        <v>39386</v>
      </c>
      <c r="M553" s="99">
        <v>0.66071700604275596</v>
      </c>
    </row>
    <row r="554" spans="1:13" x14ac:dyDescent="0.35">
      <c r="A554" s="99">
        <v>210.2</v>
      </c>
      <c r="B554" s="99">
        <v>37</v>
      </c>
      <c r="C554" s="99" t="s">
        <v>268</v>
      </c>
      <c r="D554" s="99">
        <v>12367</v>
      </c>
      <c r="E554" s="99" t="s">
        <v>61</v>
      </c>
      <c r="F554" s="99">
        <v>0.47</v>
      </c>
      <c r="G554" s="99" t="s">
        <v>287</v>
      </c>
      <c r="H554" s="99" t="s">
        <v>60</v>
      </c>
      <c r="I554" s="99" t="s">
        <v>59</v>
      </c>
      <c r="J554" s="99" t="s">
        <v>72</v>
      </c>
      <c r="K554" s="99">
        <v>26023</v>
      </c>
      <c r="L554" s="99">
        <v>39386</v>
      </c>
      <c r="M554" s="99">
        <v>0.66071700604275596</v>
      </c>
    </row>
    <row r="555" spans="1:13" x14ac:dyDescent="0.35">
      <c r="A555" s="99">
        <v>213.2</v>
      </c>
      <c r="B555" s="99">
        <v>37</v>
      </c>
      <c r="C555" s="99" t="s">
        <v>268</v>
      </c>
      <c r="D555" s="99">
        <v>11897</v>
      </c>
      <c r="E555" s="99" t="s">
        <v>61</v>
      </c>
      <c r="F555" s="99">
        <v>0.47</v>
      </c>
      <c r="G555" s="99" t="s">
        <v>287</v>
      </c>
      <c r="H555" s="99" t="s">
        <v>60</v>
      </c>
      <c r="I555" s="99" t="s">
        <v>59</v>
      </c>
      <c r="J555" s="99" t="s">
        <v>72</v>
      </c>
      <c r="K555" s="99">
        <v>26023</v>
      </c>
      <c r="L555" s="99">
        <v>39386</v>
      </c>
      <c r="M555" s="99">
        <v>0.66071700604275596</v>
      </c>
    </row>
    <row r="556" spans="1:13" x14ac:dyDescent="0.35">
      <c r="A556" s="99">
        <v>216.2</v>
      </c>
      <c r="B556" s="99">
        <v>37</v>
      </c>
      <c r="C556" s="99" t="s">
        <v>268</v>
      </c>
      <c r="D556" s="99">
        <v>12581</v>
      </c>
      <c r="E556" s="99" t="s">
        <v>61</v>
      </c>
      <c r="F556" s="99">
        <v>0.47</v>
      </c>
      <c r="G556" s="99" t="s">
        <v>287</v>
      </c>
      <c r="H556" s="99" t="s">
        <v>60</v>
      </c>
      <c r="I556" s="99" t="s">
        <v>59</v>
      </c>
      <c r="J556" s="99" t="s">
        <v>72</v>
      </c>
      <c r="K556" s="99">
        <v>26023</v>
      </c>
      <c r="L556" s="99">
        <v>39386</v>
      </c>
      <c r="M556" s="99">
        <v>0.66071700604275596</v>
      </c>
    </row>
    <row r="557" spans="1:13" x14ac:dyDescent="0.35">
      <c r="A557" s="99">
        <v>219.2</v>
      </c>
      <c r="B557" s="99">
        <v>37</v>
      </c>
      <c r="C557" s="99" t="s">
        <v>268</v>
      </c>
      <c r="D557" s="99">
        <v>12926</v>
      </c>
      <c r="E557" s="99" t="s">
        <v>61</v>
      </c>
      <c r="F557" s="99">
        <v>0.47</v>
      </c>
      <c r="G557" s="99" t="s">
        <v>287</v>
      </c>
      <c r="H557" s="99" t="s">
        <v>60</v>
      </c>
      <c r="I557" s="99" t="s">
        <v>59</v>
      </c>
      <c r="J557" s="99" t="s">
        <v>72</v>
      </c>
      <c r="K557" s="99">
        <v>26023</v>
      </c>
      <c r="L557" s="99">
        <v>39386</v>
      </c>
      <c r="M557" s="99">
        <v>0.66071700604275596</v>
      </c>
    </row>
    <row r="558" spans="1:13" x14ac:dyDescent="0.35">
      <c r="A558" s="99">
        <v>222.2</v>
      </c>
      <c r="B558" s="99">
        <v>37</v>
      </c>
      <c r="C558" s="99" t="s">
        <v>268</v>
      </c>
      <c r="D558" s="99">
        <v>14069</v>
      </c>
      <c r="E558" s="99" t="s">
        <v>61</v>
      </c>
      <c r="F558" s="99">
        <v>0.47</v>
      </c>
      <c r="G558" s="99" t="s">
        <v>287</v>
      </c>
      <c r="H558" s="99" t="s">
        <v>60</v>
      </c>
      <c r="I558" s="99" t="s">
        <v>59</v>
      </c>
      <c r="J558" s="99" t="s">
        <v>72</v>
      </c>
      <c r="K558" s="99">
        <v>26023</v>
      </c>
      <c r="L558" s="99">
        <v>39386</v>
      </c>
      <c r="M558" s="99">
        <v>0.66071700604275596</v>
      </c>
    </row>
    <row r="559" spans="1:13" x14ac:dyDescent="0.35">
      <c r="A559" s="99">
        <v>225.2</v>
      </c>
      <c r="B559" s="99">
        <v>37</v>
      </c>
      <c r="C559" s="99" t="s">
        <v>268</v>
      </c>
      <c r="D559" s="99">
        <v>14130</v>
      </c>
      <c r="E559" s="99" t="s">
        <v>61</v>
      </c>
      <c r="F559" s="99">
        <v>0.47</v>
      </c>
      <c r="G559" s="99" t="s">
        <v>287</v>
      </c>
      <c r="H559" s="99" t="s">
        <v>60</v>
      </c>
      <c r="I559" s="99" t="s">
        <v>59</v>
      </c>
      <c r="J559" s="99" t="s">
        <v>72</v>
      </c>
      <c r="K559" s="99">
        <v>26023</v>
      </c>
      <c r="L559" s="99">
        <v>39386</v>
      </c>
      <c r="M559" s="99">
        <v>0.66071700604275596</v>
      </c>
    </row>
    <row r="560" spans="1:13" x14ac:dyDescent="0.35">
      <c r="A560" s="99">
        <v>228.2</v>
      </c>
      <c r="B560" s="99">
        <v>37</v>
      </c>
      <c r="C560" s="99" t="s">
        <v>268</v>
      </c>
      <c r="D560" s="99">
        <v>13514</v>
      </c>
      <c r="E560" s="99" t="s">
        <v>61</v>
      </c>
      <c r="F560" s="99">
        <v>0.47</v>
      </c>
      <c r="G560" s="99" t="s">
        <v>287</v>
      </c>
      <c r="H560" s="99" t="s">
        <v>60</v>
      </c>
      <c r="I560" s="99" t="s">
        <v>59</v>
      </c>
      <c r="J560" s="99" t="s">
        <v>72</v>
      </c>
      <c r="K560" s="99">
        <v>26023</v>
      </c>
      <c r="L560" s="99">
        <v>39386</v>
      </c>
      <c r="M560" s="99">
        <v>0.66071700604275596</v>
      </c>
    </row>
    <row r="561" spans="1:13" x14ac:dyDescent="0.35">
      <c r="A561" s="99">
        <v>231.2</v>
      </c>
      <c r="B561" s="99">
        <v>37</v>
      </c>
      <c r="C561" s="99" t="s">
        <v>268</v>
      </c>
      <c r="D561" s="99">
        <v>14036</v>
      </c>
      <c r="E561" s="99" t="s">
        <v>61</v>
      </c>
      <c r="F561" s="99">
        <v>0.47</v>
      </c>
      <c r="G561" s="99" t="s">
        <v>287</v>
      </c>
      <c r="H561" s="99" t="s">
        <v>60</v>
      </c>
      <c r="I561" s="99" t="s">
        <v>59</v>
      </c>
      <c r="J561" s="99" t="s">
        <v>72</v>
      </c>
      <c r="K561" s="99">
        <v>26023</v>
      </c>
      <c r="L561" s="99">
        <v>39386</v>
      </c>
      <c r="M561" s="99">
        <v>0.66071700604275596</v>
      </c>
    </row>
    <row r="562" spans="1:13" x14ac:dyDescent="0.35">
      <c r="A562" s="99">
        <v>234.2</v>
      </c>
      <c r="B562" s="99">
        <v>37</v>
      </c>
      <c r="C562" s="99" t="s">
        <v>268</v>
      </c>
      <c r="D562" s="99">
        <v>15671</v>
      </c>
      <c r="E562" s="99" t="s">
        <v>61</v>
      </c>
      <c r="F562" s="99">
        <v>0.47</v>
      </c>
      <c r="G562" s="99" t="s">
        <v>287</v>
      </c>
      <c r="H562" s="99" t="s">
        <v>60</v>
      </c>
      <c r="I562" s="99" t="s">
        <v>59</v>
      </c>
      <c r="J562" s="99" t="s">
        <v>72</v>
      </c>
      <c r="K562" s="99">
        <v>26023</v>
      </c>
      <c r="L562" s="99">
        <v>39386</v>
      </c>
      <c r="M562" s="99">
        <v>0.66071700604275596</v>
      </c>
    </row>
    <row r="563" spans="1:13" x14ac:dyDescent="0.35">
      <c r="A563" s="99">
        <v>237.2</v>
      </c>
      <c r="B563" s="99">
        <v>37</v>
      </c>
      <c r="C563" s="99" t="s">
        <v>268</v>
      </c>
      <c r="D563" s="99">
        <v>14235</v>
      </c>
      <c r="E563" s="99" t="s">
        <v>61</v>
      </c>
      <c r="F563" s="99">
        <v>0.47</v>
      </c>
      <c r="G563" s="99" t="s">
        <v>287</v>
      </c>
      <c r="H563" s="99" t="s">
        <v>60</v>
      </c>
      <c r="I563" s="99" t="s">
        <v>59</v>
      </c>
      <c r="J563" s="99" t="s">
        <v>72</v>
      </c>
      <c r="K563" s="99">
        <v>26023</v>
      </c>
      <c r="L563" s="99">
        <v>39386</v>
      </c>
      <c r="M563" s="99">
        <v>0.66071700604275596</v>
      </c>
    </row>
    <row r="564" spans="1:13" x14ac:dyDescent="0.35">
      <c r="A564" s="99">
        <v>240.2</v>
      </c>
      <c r="B564" s="99">
        <v>36.9</v>
      </c>
      <c r="C564" s="99" t="s">
        <v>268</v>
      </c>
      <c r="D564" s="99">
        <v>16046</v>
      </c>
      <c r="E564" s="99" t="s">
        <v>61</v>
      </c>
      <c r="F564" s="99">
        <v>0.47</v>
      </c>
      <c r="G564" s="99" t="s">
        <v>287</v>
      </c>
      <c r="H564" s="99" t="s">
        <v>60</v>
      </c>
      <c r="I564" s="99" t="s">
        <v>59</v>
      </c>
      <c r="J564" s="99" t="s">
        <v>72</v>
      </c>
      <c r="K564" s="99">
        <v>26023</v>
      </c>
      <c r="L564" s="99">
        <v>39386</v>
      </c>
      <c r="M564" s="99">
        <v>0.66071700604275596</v>
      </c>
    </row>
    <row r="565" spans="1:13" x14ac:dyDescent="0.35">
      <c r="A565" s="99">
        <v>243.2</v>
      </c>
      <c r="B565" s="99">
        <v>37</v>
      </c>
      <c r="C565" s="99" t="s">
        <v>268</v>
      </c>
      <c r="D565" s="99">
        <v>16041</v>
      </c>
      <c r="E565" s="99" t="s">
        <v>61</v>
      </c>
      <c r="F565" s="99">
        <v>0.47</v>
      </c>
      <c r="G565" s="99" t="s">
        <v>287</v>
      </c>
      <c r="H565" s="99" t="s">
        <v>60</v>
      </c>
      <c r="I565" s="99" t="s">
        <v>59</v>
      </c>
      <c r="J565" s="99" t="s">
        <v>72</v>
      </c>
      <c r="K565" s="99">
        <v>26023</v>
      </c>
      <c r="L565" s="99">
        <v>39386</v>
      </c>
      <c r="M565" s="99">
        <v>0.66071700604275596</v>
      </c>
    </row>
    <row r="566" spans="1:13" x14ac:dyDescent="0.35">
      <c r="A566" s="99">
        <v>246.2</v>
      </c>
      <c r="B566" s="99">
        <v>37</v>
      </c>
      <c r="C566" s="99" t="s">
        <v>268</v>
      </c>
      <c r="D566" s="99">
        <v>17266</v>
      </c>
      <c r="E566" s="99" t="s">
        <v>61</v>
      </c>
      <c r="F566" s="99">
        <v>0.47</v>
      </c>
      <c r="G566" s="99" t="s">
        <v>287</v>
      </c>
      <c r="H566" s="99" t="s">
        <v>60</v>
      </c>
      <c r="I566" s="99" t="s">
        <v>59</v>
      </c>
      <c r="J566" s="99" t="s">
        <v>72</v>
      </c>
      <c r="K566" s="99">
        <v>26023</v>
      </c>
      <c r="L566" s="99">
        <v>39386</v>
      </c>
      <c r="M566" s="99">
        <v>0.66071700604275596</v>
      </c>
    </row>
    <row r="567" spans="1:13" x14ac:dyDescent="0.35">
      <c r="A567" s="99">
        <v>249.2</v>
      </c>
      <c r="B567" s="99">
        <v>37.1</v>
      </c>
      <c r="C567" s="99" t="s">
        <v>268</v>
      </c>
      <c r="D567" s="99">
        <v>18884</v>
      </c>
      <c r="E567" s="99" t="s">
        <v>61</v>
      </c>
      <c r="F567" s="99">
        <v>0.47</v>
      </c>
      <c r="G567" s="99" t="s">
        <v>287</v>
      </c>
      <c r="H567" s="99" t="s">
        <v>60</v>
      </c>
      <c r="I567" s="99" t="s">
        <v>59</v>
      </c>
      <c r="J567" s="99" t="s">
        <v>72</v>
      </c>
      <c r="K567" s="99">
        <v>26023</v>
      </c>
      <c r="L567" s="99">
        <v>39386</v>
      </c>
      <c r="M567" s="99">
        <v>0.66071700604275596</v>
      </c>
    </row>
    <row r="568" spans="1:13" x14ac:dyDescent="0.35">
      <c r="A568" s="99">
        <v>252.2</v>
      </c>
      <c r="B568" s="99">
        <v>37</v>
      </c>
      <c r="C568" s="99" t="s">
        <v>268</v>
      </c>
      <c r="D568" s="99">
        <v>20099</v>
      </c>
      <c r="E568" s="99" t="s">
        <v>61</v>
      </c>
      <c r="F568" s="99">
        <v>0.47</v>
      </c>
      <c r="G568" s="99" t="s">
        <v>287</v>
      </c>
      <c r="H568" s="99" t="s">
        <v>60</v>
      </c>
      <c r="I568" s="99" t="s">
        <v>59</v>
      </c>
      <c r="J568" s="99" t="s">
        <v>72</v>
      </c>
      <c r="K568" s="99">
        <v>26023</v>
      </c>
      <c r="L568" s="99">
        <v>39386</v>
      </c>
      <c r="M568" s="99">
        <v>0.66071700604275596</v>
      </c>
    </row>
    <row r="569" spans="1:13" x14ac:dyDescent="0.35">
      <c r="A569" s="99">
        <v>255.2</v>
      </c>
      <c r="B569" s="99">
        <v>37</v>
      </c>
      <c r="C569" s="99" t="s">
        <v>268</v>
      </c>
      <c r="D569" s="99">
        <v>18994</v>
      </c>
      <c r="E569" s="99" t="s">
        <v>61</v>
      </c>
      <c r="F569" s="99">
        <v>0.47</v>
      </c>
      <c r="G569" s="99" t="s">
        <v>287</v>
      </c>
      <c r="H569" s="99" t="s">
        <v>60</v>
      </c>
      <c r="I569" s="99" t="s">
        <v>59</v>
      </c>
      <c r="J569" s="99" t="s">
        <v>72</v>
      </c>
      <c r="K569" s="99">
        <v>26023</v>
      </c>
      <c r="L569" s="99">
        <v>39386</v>
      </c>
      <c r="M569" s="99">
        <v>0.66071700604275596</v>
      </c>
    </row>
    <row r="570" spans="1:13" x14ac:dyDescent="0.35">
      <c r="A570" s="99">
        <v>258.2</v>
      </c>
      <c r="B570" s="99">
        <v>37</v>
      </c>
      <c r="C570" s="99" t="s">
        <v>268</v>
      </c>
      <c r="D570" s="99">
        <v>21150</v>
      </c>
      <c r="E570" s="99" t="s">
        <v>61</v>
      </c>
      <c r="F570" s="99">
        <v>0.47</v>
      </c>
      <c r="G570" s="99" t="s">
        <v>287</v>
      </c>
      <c r="H570" s="99" t="s">
        <v>60</v>
      </c>
      <c r="I570" s="99" t="s">
        <v>59</v>
      </c>
      <c r="J570" s="99" t="s">
        <v>72</v>
      </c>
      <c r="K570" s="99">
        <v>26023</v>
      </c>
      <c r="L570" s="99">
        <v>39386</v>
      </c>
      <c r="M570" s="99">
        <v>0.66071700604275596</v>
      </c>
    </row>
    <row r="571" spans="1:13" x14ac:dyDescent="0.35">
      <c r="A571" s="99">
        <v>261.2</v>
      </c>
      <c r="B571" s="99">
        <v>37</v>
      </c>
      <c r="C571" s="99" t="s">
        <v>268</v>
      </c>
      <c r="D571" s="99">
        <v>21780</v>
      </c>
      <c r="E571" s="99" t="s">
        <v>61</v>
      </c>
      <c r="F571" s="99">
        <v>0.47</v>
      </c>
      <c r="G571" s="99" t="s">
        <v>287</v>
      </c>
      <c r="H571" s="99" t="s">
        <v>60</v>
      </c>
      <c r="I571" s="99" t="s">
        <v>59</v>
      </c>
      <c r="J571" s="99" t="s">
        <v>72</v>
      </c>
      <c r="K571" s="99">
        <v>26023</v>
      </c>
      <c r="L571" s="99">
        <v>39386</v>
      </c>
      <c r="M571" s="99">
        <v>0.66071700604275596</v>
      </c>
    </row>
    <row r="572" spans="1:13" x14ac:dyDescent="0.35">
      <c r="A572" s="99">
        <v>264.2</v>
      </c>
      <c r="B572" s="99">
        <v>37</v>
      </c>
      <c r="C572" s="99" t="s">
        <v>268</v>
      </c>
      <c r="D572" s="99">
        <v>23028</v>
      </c>
      <c r="E572" s="99" t="s">
        <v>61</v>
      </c>
      <c r="F572" s="99">
        <v>0.47</v>
      </c>
      <c r="G572" s="99" t="s">
        <v>287</v>
      </c>
      <c r="H572" s="99" t="s">
        <v>60</v>
      </c>
      <c r="I572" s="99" t="s">
        <v>59</v>
      </c>
      <c r="J572" s="99" t="s">
        <v>72</v>
      </c>
      <c r="K572" s="99">
        <v>26023</v>
      </c>
      <c r="L572" s="99">
        <v>39386</v>
      </c>
      <c r="M572" s="99">
        <v>0.66071700604275596</v>
      </c>
    </row>
    <row r="573" spans="1:13" x14ac:dyDescent="0.35">
      <c r="A573" s="99">
        <v>267.2</v>
      </c>
      <c r="B573" s="99">
        <v>37</v>
      </c>
      <c r="C573" s="99" t="s">
        <v>268</v>
      </c>
      <c r="D573" s="99">
        <v>23856</v>
      </c>
      <c r="E573" s="99" t="s">
        <v>61</v>
      </c>
      <c r="F573" s="99">
        <v>0.47</v>
      </c>
      <c r="G573" s="99" t="s">
        <v>287</v>
      </c>
      <c r="H573" s="99" t="s">
        <v>60</v>
      </c>
      <c r="I573" s="99" t="s">
        <v>59</v>
      </c>
      <c r="J573" s="99" t="s">
        <v>72</v>
      </c>
      <c r="K573" s="99">
        <v>26023</v>
      </c>
      <c r="L573" s="99">
        <v>39386</v>
      </c>
      <c r="M573" s="99">
        <v>0.66071700604275596</v>
      </c>
    </row>
    <row r="574" spans="1:13" x14ac:dyDescent="0.35">
      <c r="A574" s="99">
        <v>270.2</v>
      </c>
      <c r="B574" s="99">
        <v>37</v>
      </c>
      <c r="C574" s="99" t="s">
        <v>268</v>
      </c>
      <c r="D574" s="99">
        <v>25069</v>
      </c>
      <c r="E574" s="99" t="s">
        <v>61</v>
      </c>
      <c r="F574" s="99">
        <v>0.47</v>
      </c>
      <c r="G574" s="99" t="s">
        <v>287</v>
      </c>
      <c r="H574" s="99" t="s">
        <v>60</v>
      </c>
      <c r="I574" s="99" t="s">
        <v>59</v>
      </c>
      <c r="J574" s="99" t="s">
        <v>72</v>
      </c>
      <c r="K574" s="99">
        <v>26023</v>
      </c>
      <c r="L574" s="99">
        <v>39386</v>
      </c>
      <c r="M574" s="99">
        <v>0.66071700604275596</v>
      </c>
    </row>
    <row r="575" spans="1:13" x14ac:dyDescent="0.35">
      <c r="A575" s="99">
        <v>273.2</v>
      </c>
      <c r="B575" s="99">
        <v>37</v>
      </c>
      <c r="C575" s="99" t="s">
        <v>268</v>
      </c>
      <c r="D575" s="99">
        <v>25559</v>
      </c>
      <c r="E575" s="99" t="s">
        <v>61</v>
      </c>
      <c r="F575" s="99">
        <v>0.47</v>
      </c>
      <c r="G575" s="99" t="s">
        <v>287</v>
      </c>
      <c r="H575" s="99" t="s">
        <v>60</v>
      </c>
      <c r="I575" s="99" t="s">
        <v>59</v>
      </c>
      <c r="J575" s="99" t="s">
        <v>72</v>
      </c>
      <c r="K575" s="99">
        <v>26023</v>
      </c>
      <c r="L575" s="99">
        <v>39386</v>
      </c>
      <c r="M575" s="99">
        <v>0.66071700604275596</v>
      </c>
    </row>
    <row r="576" spans="1:13" x14ac:dyDescent="0.35">
      <c r="A576" s="99">
        <v>276.2</v>
      </c>
      <c r="B576" s="99">
        <v>37</v>
      </c>
      <c r="C576" s="99" t="s">
        <v>268</v>
      </c>
      <c r="D576" s="99">
        <v>24268</v>
      </c>
      <c r="E576" s="99" t="s">
        <v>61</v>
      </c>
      <c r="F576" s="99">
        <v>0.47</v>
      </c>
      <c r="G576" s="99" t="s">
        <v>287</v>
      </c>
      <c r="H576" s="99" t="s">
        <v>60</v>
      </c>
      <c r="I576" s="99" t="s">
        <v>59</v>
      </c>
      <c r="J576" s="99" t="s">
        <v>72</v>
      </c>
      <c r="K576" s="99">
        <v>26023</v>
      </c>
      <c r="L576" s="99">
        <v>39386</v>
      </c>
      <c r="M576" s="99">
        <v>0.66071700604275596</v>
      </c>
    </row>
    <row r="577" spans="1:13" x14ac:dyDescent="0.35">
      <c r="A577" s="99">
        <v>279.2</v>
      </c>
      <c r="B577" s="99">
        <v>37</v>
      </c>
      <c r="C577" s="99" t="s">
        <v>268</v>
      </c>
      <c r="D577" s="99">
        <v>25727</v>
      </c>
      <c r="E577" s="99" t="s">
        <v>61</v>
      </c>
      <c r="F577" s="99">
        <v>0.47</v>
      </c>
      <c r="G577" s="99" t="s">
        <v>287</v>
      </c>
      <c r="H577" s="99" t="s">
        <v>60</v>
      </c>
      <c r="I577" s="99" t="s">
        <v>59</v>
      </c>
      <c r="J577" s="99" t="s">
        <v>72</v>
      </c>
      <c r="K577" s="99">
        <v>26023</v>
      </c>
      <c r="L577" s="99">
        <v>39386</v>
      </c>
      <c r="M577" s="99">
        <v>0.66071700604275596</v>
      </c>
    </row>
    <row r="578" spans="1:13" x14ac:dyDescent="0.35">
      <c r="A578" s="99">
        <v>282.2</v>
      </c>
      <c r="B578" s="99">
        <v>37</v>
      </c>
      <c r="C578" s="99" t="s">
        <v>268</v>
      </c>
      <c r="D578" s="99">
        <v>25293</v>
      </c>
      <c r="E578" s="99" t="s">
        <v>61</v>
      </c>
      <c r="F578" s="99">
        <v>0.47</v>
      </c>
      <c r="G578" s="99" t="s">
        <v>287</v>
      </c>
      <c r="H578" s="99" t="s">
        <v>60</v>
      </c>
      <c r="I578" s="99" t="s">
        <v>59</v>
      </c>
      <c r="J578" s="99" t="s">
        <v>72</v>
      </c>
      <c r="K578" s="99">
        <v>26023</v>
      </c>
      <c r="L578" s="99">
        <v>39386</v>
      </c>
      <c r="M578" s="99">
        <v>0.66071700604275596</v>
      </c>
    </row>
    <row r="579" spans="1:13" x14ac:dyDescent="0.35">
      <c r="A579" s="99">
        <v>285.2</v>
      </c>
      <c r="B579" s="99">
        <v>37</v>
      </c>
      <c r="C579" s="99" t="s">
        <v>268</v>
      </c>
      <c r="D579" s="99">
        <v>26137</v>
      </c>
      <c r="E579" s="99" t="s">
        <v>61</v>
      </c>
      <c r="F579" s="99">
        <v>0.47</v>
      </c>
      <c r="G579" s="99" t="s">
        <v>287</v>
      </c>
      <c r="H579" s="99" t="s">
        <v>60</v>
      </c>
      <c r="I579" s="99" t="s">
        <v>59</v>
      </c>
      <c r="J579" s="99" t="s">
        <v>72</v>
      </c>
      <c r="K579" s="99">
        <v>26023</v>
      </c>
      <c r="L579" s="99">
        <v>39386</v>
      </c>
      <c r="M579" s="99">
        <v>0.66071700604275596</v>
      </c>
    </row>
    <row r="580" spans="1:13" x14ac:dyDescent="0.35">
      <c r="A580" s="99">
        <v>288.2</v>
      </c>
      <c r="B580" s="99">
        <v>37</v>
      </c>
      <c r="C580" s="99" t="s">
        <v>268</v>
      </c>
      <c r="D580" s="99">
        <v>26633</v>
      </c>
      <c r="E580" s="99" t="s">
        <v>61</v>
      </c>
      <c r="F580" s="99">
        <v>0.47</v>
      </c>
      <c r="G580" s="99" t="s">
        <v>287</v>
      </c>
      <c r="H580" s="99" t="s">
        <v>60</v>
      </c>
      <c r="I580" s="99" t="s">
        <v>59</v>
      </c>
      <c r="J580" s="99" t="s">
        <v>72</v>
      </c>
      <c r="K580" s="99">
        <v>26023</v>
      </c>
      <c r="L580" s="99">
        <v>39386</v>
      </c>
      <c r="M580" s="99">
        <v>0.66071700604275596</v>
      </c>
    </row>
    <row r="581" spans="1:13" x14ac:dyDescent="0.35">
      <c r="A581" s="99">
        <v>291.2</v>
      </c>
      <c r="B581" s="99">
        <v>37</v>
      </c>
      <c r="C581" s="99" t="s">
        <v>268</v>
      </c>
      <c r="D581" s="99">
        <v>27829</v>
      </c>
      <c r="E581" s="99" t="s">
        <v>61</v>
      </c>
      <c r="F581" s="99">
        <v>0.47</v>
      </c>
      <c r="G581" s="99" t="s">
        <v>287</v>
      </c>
      <c r="H581" s="99" t="s">
        <v>60</v>
      </c>
      <c r="I581" s="99" t="s">
        <v>59</v>
      </c>
      <c r="J581" s="99" t="s">
        <v>72</v>
      </c>
      <c r="K581" s="99">
        <v>26023</v>
      </c>
      <c r="L581" s="99">
        <v>39386</v>
      </c>
      <c r="M581" s="99">
        <v>0.66071700604275596</v>
      </c>
    </row>
    <row r="582" spans="1:13" x14ac:dyDescent="0.35">
      <c r="A582" s="99">
        <v>294.2</v>
      </c>
      <c r="B582" s="99">
        <v>37</v>
      </c>
      <c r="C582" s="99" t="s">
        <v>268</v>
      </c>
      <c r="D582" s="99">
        <v>26445</v>
      </c>
      <c r="E582" s="99" t="s">
        <v>61</v>
      </c>
      <c r="F582" s="99">
        <v>0.47</v>
      </c>
      <c r="G582" s="99" t="s">
        <v>287</v>
      </c>
      <c r="H582" s="99" t="s">
        <v>60</v>
      </c>
      <c r="I582" s="99" t="s">
        <v>59</v>
      </c>
      <c r="J582" s="99" t="s">
        <v>72</v>
      </c>
      <c r="K582" s="99">
        <v>26023</v>
      </c>
      <c r="L582" s="99">
        <v>39386</v>
      </c>
      <c r="M582" s="99">
        <v>0.66071700604275596</v>
      </c>
    </row>
    <row r="583" spans="1:13" x14ac:dyDescent="0.35">
      <c r="A583" s="99">
        <v>297.2</v>
      </c>
      <c r="B583" s="99">
        <v>37</v>
      </c>
      <c r="C583" s="99" t="s">
        <v>268</v>
      </c>
      <c r="D583" s="99">
        <v>27393</v>
      </c>
      <c r="E583" s="99" t="s">
        <v>61</v>
      </c>
      <c r="F583" s="99">
        <v>0.47</v>
      </c>
      <c r="G583" s="99" t="s">
        <v>287</v>
      </c>
      <c r="H583" s="99" t="s">
        <v>60</v>
      </c>
      <c r="I583" s="99" t="s">
        <v>59</v>
      </c>
      <c r="J583" s="99" t="s">
        <v>72</v>
      </c>
      <c r="K583" s="99">
        <v>26023</v>
      </c>
      <c r="L583" s="99">
        <v>39386</v>
      </c>
      <c r="M583" s="99">
        <v>0.66071700604275596</v>
      </c>
    </row>
    <row r="584" spans="1:13" x14ac:dyDescent="0.35">
      <c r="A584" s="99">
        <v>300.2</v>
      </c>
      <c r="B584" s="99">
        <v>37</v>
      </c>
      <c r="C584" s="99" t="s">
        <v>268</v>
      </c>
      <c r="D584" s="99">
        <v>26962</v>
      </c>
      <c r="E584" s="99" t="s">
        <v>61</v>
      </c>
      <c r="F584" s="99">
        <v>0.47</v>
      </c>
      <c r="G584" s="99" t="s">
        <v>287</v>
      </c>
      <c r="H584" s="99" t="s">
        <v>60</v>
      </c>
      <c r="I584" s="99" t="s">
        <v>59</v>
      </c>
      <c r="J584" s="99" t="s">
        <v>72</v>
      </c>
      <c r="K584" s="99">
        <v>26023</v>
      </c>
      <c r="L584" s="99">
        <v>39386</v>
      </c>
      <c r="M584" s="99">
        <v>0.66071700604275596</v>
      </c>
    </row>
    <row r="585" spans="1:13" x14ac:dyDescent="0.35">
      <c r="A585" s="99">
        <v>303.2</v>
      </c>
      <c r="B585" s="99">
        <v>37</v>
      </c>
      <c r="C585" s="99" t="s">
        <v>268</v>
      </c>
      <c r="D585" s="99">
        <v>29513</v>
      </c>
      <c r="E585" s="99" t="s">
        <v>61</v>
      </c>
      <c r="F585" s="99">
        <v>0.47</v>
      </c>
      <c r="G585" s="99" t="s">
        <v>287</v>
      </c>
      <c r="H585" s="99" t="s">
        <v>60</v>
      </c>
      <c r="I585" s="99" t="s">
        <v>59</v>
      </c>
      <c r="J585" s="99" t="s">
        <v>72</v>
      </c>
      <c r="K585" s="99">
        <v>26023</v>
      </c>
      <c r="L585" s="99">
        <v>39386</v>
      </c>
      <c r="M585" s="99">
        <v>0.66071700604275596</v>
      </c>
    </row>
    <row r="586" spans="1:13" x14ac:dyDescent="0.35">
      <c r="A586" s="99">
        <v>306.2</v>
      </c>
      <c r="B586" s="99">
        <v>37</v>
      </c>
      <c r="C586" s="99" t="s">
        <v>268</v>
      </c>
      <c r="D586" s="99">
        <v>29664</v>
      </c>
      <c r="E586" s="99" t="s">
        <v>61</v>
      </c>
      <c r="F586" s="99">
        <v>0.47</v>
      </c>
      <c r="G586" s="99" t="s">
        <v>287</v>
      </c>
      <c r="H586" s="99" t="s">
        <v>60</v>
      </c>
      <c r="I586" s="99" t="s">
        <v>59</v>
      </c>
      <c r="J586" s="99" t="s">
        <v>72</v>
      </c>
      <c r="K586" s="99">
        <v>26023</v>
      </c>
      <c r="L586" s="99">
        <v>39386</v>
      </c>
      <c r="M586" s="99">
        <v>0.66071700604275596</v>
      </c>
    </row>
    <row r="587" spans="1:13" x14ac:dyDescent="0.35">
      <c r="A587" s="99">
        <v>309.2</v>
      </c>
      <c r="B587" s="99">
        <v>37</v>
      </c>
      <c r="C587" s="99" t="s">
        <v>268</v>
      </c>
      <c r="D587" s="99">
        <v>29122</v>
      </c>
      <c r="E587" s="99" t="s">
        <v>61</v>
      </c>
      <c r="F587" s="99">
        <v>0.47</v>
      </c>
      <c r="G587" s="99" t="s">
        <v>287</v>
      </c>
      <c r="H587" s="99" t="s">
        <v>60</v>
      </c>
      <c r="I587" s="99" t="s">
        <v>59</v>
      </c>
      <c r="J587" s="99" t="s">
        <v>72</v>
      </c>
      <c r="K587" s="99">
        <v>26023</v>
      </c>
      <c r="L587" s="99">
        <v>39386</v>
      </c>
      <c r="M587" s="99">
        <v>0.66071700604275596</v>
      </c>
    </row>
    <row r="588" spans="1:13" x14ac:dyDescent="0.35">
      <c r="A588" s="99">
        <v>312.2</v>
      </c>
      <c r="B588" s="99">
        <v>37</v>
      </c>
      <c r="C588" s="99" t="s">
        <v>268</v>
      </c>
      <c r="D588" s="99">
        <v>28500</v>
      </c>
      <c r="E588" s="99" t="s">
        <v>61</v>
      </c>
      <c r="F588" s="99">
        <v>0.47</v>
      </c>
      <c r="G588" s="99" t="s">
        <v>287</v>
      </c>
      <c r="H588" s="99" t="s">
        <v>60</v>
      </c>
      <c r="I588" s="99" t="s">
        <v>59</v>
      </c>
      <c r="J588" s="99" t="s">
        <v>72</v>
      </c>
      <c r="K588" s="99">
        <v>26023</v>
      </c>
      <c r="L588" s="99">
        <v>39386</v>
      </c>
      <c r="M588" s="99">
        <v>0.66071700604275596</v>
      </c>
    </row>
    <row r="589" spans="1:13" x14ac:dyDescent="0.35">
      <c r="A589" s="99">
        <v>315.2</v>
      </c>
      <c r="B589" s="99">
        <v>37</v>
      </c>
      <c r="C589" s="99" t="s">
        <v>268</v>
      </c>
      <c r="D589" s="99">
        <v>30035</v>
      </c>
      <c r="E589" s="99" t="s">
        <v>61</v>
      </c>
      <c r="F589" s="99">
        <v>0.47</v>
      </c>
      <c r="G589" s="99" t="s">
        <v>287</v>
      </c>
      <c r="H589" s="99" t="s">
        <v>60</v>
      </c>
      <c r="I589" s="99" t="s">
        <v>59</v>
      </c>
      <c r="J589" s="99" t="s">
        <v>72</v>
      </c>
      <c r="K589" s="99">
        <v>26023</v>
      </c>
      <c r="L589" s="99">
        <v>39386</v>
      </c>
      <c r="M589" s="99">
        <v>0.66071700604275596</v>
      </c>
    </row>
    <row r="590" spans="1:13" x14ac:dyDescent="0.35">
      <c r="A590" s="99">
        <v>318.2</v>
      </c>
      <c r="B590" s="99">
        <v>37</v>
      </c>
      <c r="C590" s="99" t="s">
        <v>268</v>
      </c>
      <c r="D590" s="99">
        <v>31311</v>
      </c>
      <c r="E590" s="99" t="s">
        <v>61</v>
      </c>
      <c r="F590" s="99">
        <v>0.47</v>
      </c>
      <c r="G590" s="99" t="s">
        <v>287</v>
      </c>
      <c r="H590" s="99" t="s">
        <v>60</v>
      </c>
      <c r="I590" s="99" t="s">
        <v>59</v>
      </c>
      <c r="J590" s="99" t="s">
        <v>72</v>
      </c>
      <c r="K590" s="99">
        <v>26023</v>
      </c>
      <c r="L590" s="99">
        <v>39386</v>
      </c>
      <c r="M590" s="99">
        <v>0.66071700604275596</v>
      </c>
    </row>
    <row r="591" spans="1:13" x14ac:dyDescent="0.35">
      <c r="A591" s="99">
        <v>321.2</v>
      </c>
      <c r="B591" s="99">
        <v>37</v>
      </c>
      <c r="C591" s="99" t="s">
        <v>268</v>
      </c>
      <c r="D591" s="99">
        <v>29395</v>
      </c>
      <c r="E591" s="99" t="s">
        <v>61</v>
      </c>
      <c r="F591" s="99">
        <v>0.47</v>
      </c>
      <c r="G591" s="99" t="s">
        <v>287</v>
      </c>
      <c r="H591" s="99" t="s">
        <v>60</v>
      </c>
      <c r="I591" s="99" t="s">
        <v>59</v>
      </c>
      <c r="J591" s="99" t="s">
        <v>72</v>
      </c>
      <c r="K591" s="99">
        <v>26023</v>
      </c>
      <c r="L591" s="99">
        <v>39386</v>
      </c>
      <c r="M591" s="99">
        <v>0.66071700604275596</v>
      </c>
    </row>
    <row r="592" spans="1:13" x14ac:dyDescent="0.35">
      <c r="A592" s="99">
        <v>324.2</v>
      </c>
      <c r="B592" s="99">
        <v>37</v>
      </c>
      <c r="C592" s="99" t="s">
        <v>268</v>
      </c>
      <c r="D592" s="99">
        <v>29579</v>
      </c>
      <c r="E592" s="99" t="s">
        <v>61</v>
      </c>
      <c r="F592" s="99">
        <v>0.47</v>
      </c>
      <c r="G592" s="99" t="s">
        <v>287</v>
      </c>
      <c r="H592" s="99" t="s">
        <v>60</v>
      </c>
      <c r="I592" s="99" t="s">
        <v>59</v>
      </c>
      <c r="J592" s="99" t="s">
        <v>72</v>
      </c>
      <c r="K592" s="99">
        <v>26023</v>
      </c>
      <c r="L592" s="99">
        <v>39386</v>
      </c>
      <c r="M592" s="99">
        <v>0.66071700604275596</v>
      </c>
    </row>
    <row r="593" spans="1:13" x14ac:dyDescent="0.35">
      <c r="A593" s="99">
        <v>327.2</v>
      </c>
      <c r="B593" s="99">
        <v>37</v>
      </c>
      <c r="C593" s="99" t="s">
        <v>268</v>
      </c>
      <c r="D593" s="99">
        <v>31390</v>
      </c>
      <c r="E593" s="99" t="s">
        <v>61</v>
      </c>
      <c r="F593" s="99">
        <v>0.47</v>
      </c>
      <c r="G593" s="99" t="s">
        <v>287</v>
      </c>
      <c r="H593" s="99" t="s">
        <v>60</v>
      </c>
      <c r="I593" s="99" t="s">
        <v>59</v>
      </c>
      <c r="J593" s="99" t="s">
        <v>72</v>
      </c>
      <c r="K593" s="99">
        <v>26023</v>
      </c>
      <c r="L593" s="99">
        <v>39386</v>
      </c>
      <c r="M593" s="99">
        <v>0.66071700604275596</v>
      </c>
    </row>
    <row r="594" spans="1:13" x14ac:dyDescent="0.35">
      <c r="A594" s="99">
        <v>330.2</v>
      </c>
      <c r="B594" s="99">
        <v>37</v>
      </c>
      <c r="C594" s="99" t="s">
        <v>268</v>
      </c>
      <c r="D594" s="99">
        <v>31621</v>
      </c>
      <c r="E594" s="99" t="s">
        <v>61</v>
      </c>
      <c r="F594" s="99">
        <v>0.47</v>
      </c>
      <c r="G594" s="99" t="s">
        <v>287</v>
      </c>
      <c r="H594" s="99" t="s">
        <v>60</v>
      </c>
      <c r="I594" s="99" t="s">
        <v>59</v>
      </c>
      <c r="J594" s="99" t="s">
        <v>72</v>
      </c>
      <c r="K594" s="99">
        <v>26023</v>
      </c>
      <c r="L594" s="99">
        <v>39386</v>
      </c>
      <c r="M594" s="99">
        <v>0.66071700604275596</v>
      </c>
    </row>
    <row r="595" spans="1:13" x14ac:dyDescent="0.35">
      <c r="A595" s="99">
        <v>333.2</v>
      </c>
      <c r="B595" s="99">
        <v>37</v>
      </c>
      <c r="C595" s="99" t="s">
        <v>268</v>
      </c>
      <c r="D595" s="99">
        <v>30179</v>
      </c>
      <c r="E595" s="99" t="s">
        <v>61</v>
      </c>
      <c r="F595" s="99">
        <v>0.47</v>
      </c>
      <c r="G595" s="99" t="s">
        <v>287</v>
      </c>
      <c r="H595" s="99" t="s">
        <v>60</v>
      </c>
      <c r="I595" s="99" t="s">
        <v>59</v>
      </c>
      <c r="J595" s="99" t="s">
        <v>72</v>
      </c>
      <c r="K595" s="99">
        <v>26023</v>
      </c>
      <c r="L595" s="99">
        <v>39386</v>
      </c>
      <c r="M595" s="99">
        <v>0.66071700604275596</v>
      </c>
    </row>
    <row r="596" spans="1:13" x14ac:dyDescent="0.35">
      <c r="A596" s="99">
        <v>336.2</v>
      </c>
      <c r="B596" s="99">
        <v>37</v>
      </c>
      <c r="C596" s="99" t="s">
        <v>268</v>
      </c>
      <c r="D596" s="99">
        <v>31004</v>
      </c>
      <c r="E596" s="99" t="s">
        <v>61</v>
      </c>
      <c r="F596" s="99">
        <v>0.47</v>
      </c>
      <c r="G596" s="99" t="s">
        <v>287</v>
      </c>
      <c r="H596" s="99" t="s">
        <v>60</v>
      </c>
      <c r="I596" s="99" t="s">
        <v>59</v>
      </c>
      <c r="J596" s="99" t="s">
        <v>72</v>
      </c>
      <c r="K596" s="99">
        <v>26023</v>
      </c>
      <c r="L596" s="99">
        <v>39386</v>
      </c>
      <c r="M596" s="99">
        <v>0.66071700604275596</v>
      </c>
    </row>
    <row r="597" spans="1:13" x14ac:dyDescent="0.35">
      <c r="A597" s="99">
        <v>339.2</v>
      </c>
      <c r="B597" s="99">
        <v>37</v>
      </c>
      <c r="C597" s="99" t="s">
        <v>268</v>
      </c>
      <c r="D597" s="99">
        <v>31299</v>
      </c>
      <c r="E597" s="99" t="s">
        <v>61</v>
      </c>
      <c r="F597" s="99">
        <v>0.47</v>
      </c>
      <c r="G597" s="99" t="s">
        <v>287</v>
      </c>
      <c r="H597" s="99" t="s">
        <v>60</v>
      </c>
      <c r="I597" s="99" t="s">
        <v>59</v>
      </c>
      <c r="J597" s="99" t="s">
        <v>72</v>
      </c>
      <c r="K597" s="99">
        <v>26023</v>
      </c>
      <c r="L597" s="99">
        <v>39386</v>
      </c>
      <c r="M597" s="99">
        <v>0.66071700604275596</v>
      </c>
    </row>
    <row r="598" spans="1:13" x14ac:dyDescent="0.35">
      <c r="A598" s="99">
        <v>342.2</v>
      </c>
      <c r="B598" s="99">
        <v>37</v>
      </c>
      <c r="C598" s="99" t="s">
        <v>268</v>
      </c>
      <c r="D598" s="99">
        <v>33488</v>
      </c>
      <c r="E598" s="99" t="s">
        <v>61</v>
      </c>
      <c r="F598" s="99">
        <v>0.47</v>
      </c>
      <c r="G598" s="99" t="s">
        <v>287</v>
      </c>
      <c r="H598" s="99" t="s">
        <v>60</v>
      </c>
      <c r="I598" s="99" t="s">
        <v>59</v>
      </c>
      <c r="J598" s="99" t="s">
        <v>72</v>
      </c>
      <c r="K598" s="99">
        <v>26023</v>
      </c>
      <c r="L598" s="99">
        <v>39386</v>
      </c>
      <c r="M598" s="99">
        <v>0.66071700604275596</v>
      </c>
    </row>
    <row r="599" spans="1:13" x14ac:dyDescent="0.35">
      <c r="A599" s="99">
        <v>345.2</v>
      </c>
      <c r="B599" s="99">
        <v>37</v>
      </c>
      <c r="C599" s="99" t="s">
        <v>268</v>
      </c>
      <c r="D599" s="99">
        <v>29637</v>
      </c>
      <c r="E599" s="99" t="s">
        <v>61</v>
      </c>
      <c r="F599" s="99">
        <v>0.47</v>
      </c>
      <c r="G599" s="99" t="s">
        <v>287</v>
      </c>
      <c r="H599" s="99" t="s">
        <v>60</v>
      </c>
      <c r="I599" s="99" t="s">
        <v>59</v>
      </c>
      <c r="J599" s="99" t="s">
        <v>72</v>
      </c>
      <c r="K599" s="99">
        <v>26023</v>
      </c>
      <c r="L599" s="99">
        <v>39386</v>
      </c>
      <c r="M599" s="99">
        <v>0.66071700604275596</v>
      </c>
    </row>
    <row r="600" spans="1:13" x14ac:dyDescent="0.35">
      <c r="A600" s="99">
        <v>348.2</v>
      </c>
      <c r="B600" s="99">
        <v>37</v>
      </c>
      <c r="C600" s="99" t="s">
        <v>268</v>
      </c>
      <c r="D600" s="99">
        <v>33357</v>
      </c>
      <c r="E600" s="99" t="s">
        <v>61</v>
      </c>
      <c r="F600" s="99">
        <v>0.47</v>
      </c>
      <c r="G600" s="99" t="s">
        <v>287</v>
      </c>
      <c r="H600" s="99" t="s">
        <v>60</v>
      </c>
      <c r="I600" s="99" t="s">
        <v>59</v>
      </c>
      <c r="J600" s="99" t="s">
        <v>72</v>
      </c>
      <c r="K600" s="99">
        <v>26023</v>
      </c>
      <c r="L600" s="99">
        <v>39386</v>
      </c>
      <c r="M600" s="99">
        <v>0.66071700604275596</v>
      </c>
    </row>
    <row r="601" spans="1:13" x14ac:dyDescent="0.35">
      <c r="A601" s="99">
        <v>351.2</v>
      </c>
      <c r="B601" s="99">
        <v>37</v>
      </c>
      <c r="C601" s="99" t="s">
        <v>268</v>
      </c>
      <c r="D601" s="99">
        <v>31007</v>
      </c>
      <c r="E601" s="99" t="s">
        <v>61</v>
      </c>
      <c r="F601" s="99">
        <v>0.47</v>
      </c>
      <c r="G601" s="99" t="s">
        <v>287</v>
      </c>
      <c r="H601" s="99" t="s">
        <v>60</v>
      </c>
      <c r="I601" s="99" t="s">
        <v>59</v>
      </c>
      <c r="J601" s="99" t="s">
        <v>72</v>
      </c>
      <c r="K601" s="99">
        <v>26023</v>
      </c>
      <c r="L601" s="99">
        <v>39386</v>
      </c>
      <c r="M601" s="99">
        <v>0.66071700604275596</v>
      </c>
    </row>
    <row r="602" spans="1:13" x14ac:dyDescent="0.35">
      <c r="A602" s="99">
        <v>354.2</v>
      </c>
      <c r="B602" s="99">
        <v>37</v>
      </c>
      <c r="C602" s="99" t="s">
        <v>268</v>
      </c>
      <c r="D602" s="99">
        <v>32448</v>
      </c>
      <c r="E602" s="99" t="s">
        <v>61</v>
      </c>
      <c r="F602" s="99">
        <v>0.47</v>
      </c>
      <c r="G602" s="99" t="s">
        <v>287</v>
      </c>
      <c r="H602" s="99" t="s">
        <v>60</v>
      </c>
      <c r="I602" s="99" t="s">
        <v>59</v>
      </c>
      <c r="J602" s="99" t="s">
        <v>72</v>
      </c>
      <c r="K602" s="99">
        <v>26023</v>
      </c>
      <c r="L602" s="99">
        <v>39386</v>
      </c>
      <c r="M602" s="99">
        <v>0.66071700604275596</v>
      </c>
    </row>
    <row r="603" spans="1:13" x14ac:dyDescent="0.35">
      <c r="A603" s="99">
        <v>357.2</v>
      </c>
      <c r="B603" s="99">
        <v>37</v>
      </c>
      <c r="C603" s="99" t="s">
        <v>268</v>
      </c>
      <c r="D603" s="99">
        <v>32247</v>
      </c>
      <c r="E603" s="99" t="s">
        <v>61</v>
      </c>
      <c r="F603" s="99">
        <v>0.47</v>
      </c>
      <c r="G603" s="99" t="s">
        <v>287</v>
      </c>
      <c r="H603" s="99" t="s">
        <v>60</v>
      </c>
      <c r="I603" s="99" t="s">
        <v>59</v>
      </c>
      <c r="J603" s="99" t="s">
        <v>72</v>
      </c>
      <c r="K603" s="99">
        <v>26023</v>
      </c>
      <c r="L603" s="99">
        <v>39386</v>
      </c>
      <c r="M603" s="99">
        <v>0.66071700604275596</v>
      </c>
    </row>
    <row r="604" spans="1:13" x14ac:dyDescent="0.35">
      <c r="A604" s="99">
        <v>360.2</v>
      </c>
      <c r="B604" s="99">
        <v>37</v>
      </c>
      <c r="C604" s="99" t="s">
        <v>268</v>
      </c>
      <c r="D604" s="99">
        <v>32796</v>
      </c>
      <c r="E604" s="99" t="s">
        <v>61</v>
      </c>
      <c r="F604" s="99">
        <v>0.47</v>
      </c>
      <c r="G604" s="99" t="s">
        <v>287</v>
      </c>
      <c r="H604" s="99" t="s">
        <v>60</v>
      </c>
      <c r="I604" s="99" t="s">
        <v>59</v>
      </c>
      <c r="J604" s="99" t="s">
        <v>72</v>
      </c>
      <c r="K604" s="99">
        <v>26023</v>
      </c>
      <c r="L604" s="99">
        <v>39386</v>
      </c>
      <c r="M604" s="99">
        <v>0.66071700604275596</v>
      </c>
    </row>
    <row r="605" spans="1:13" x14ac:dyDescent="0.35">
      <c r="A605" s="99">
        <v>363.2</v>
      </c>
      <c r="B605" s="99">
        <v>37</v>
      </c>
      <c r="C605" s="99" t="s">
        <v>268</v>
      </c>
      <c r="D605" s="99">
        <v>33140</v>
      </c>
      <c r="E605" s="99" t="s">
        <v>61</v>
      </c>
      <c r="F605" s="99">
        <v>0.47</v>
      </c>
      <c r="G605" s="99" t="s">
        <v>287</v>
      </c>
      <c r="H605" s="99" t="s">
        <v>60</v>
      </c>
      <c r="I605" s="99" t="s">
        <v>59</v>
      </c>
      <c r="J605" s="99" t="s">
        <v>72</v>
      </c>
      <c r="K605" s="99">
        <v>26023</v>
      </c>
      <c r="L605" s="99">
        <v>39386</v>
      </c>
      <c r="M605" s="99">
        <v>0.66071700604275596</v>
      </c>
    </row>
    <row r="606" spans="1:13" x14ac:dyDescent="0.35">
      <c r="A606" s="99">
        <v>366.2</v>
      </c>
      <c r="B606" s="99">
        <v>37</v>
      </c>
      <c r="C606" s="99" t="s">
        <v>268</v>
      </c>
      <c r="D606" s="99">
        <v>33017</v>
      </c>
      <c r="E606" s="99" t="s">
        <v>61</v>
      </c>
      <c r="F606" s="99">
        <v>0.47</v>
      </c>
      <c r="G606" s="99" t="s">
        <v>287</v>
      </c>
      <c r="H606" s="99" t="s">
        <v>60</v>
      </c>
      <c r="I606" s="99" t="s">
        <v>59</v>
      </c>
      <c r="J606" s="99" t="s">
        <v>72</v>
      </c>
      <c r="K606" s="99">
        <v>26023</v>
      </c>
      <c r="L606" s="99">
        <v>39386</v>
      </c>
      <c r="M606" s="99">
        <v>0.66071700604275596</v>
      </c>
    </row>
    <row r="607" spans="1:13" x14ac:dyDescent="0.35">
      <c r="A607" s="99">
        <v>369.2</v>
      </c>
      <c r="B607" s="99">
        <v>37</v>
      </c>
      <c r="C607" s="99" t="s">
        <v>268</v>
      </c>
      <c r="D607" s="99">
        <v>32352</v>
      </c>
      <c r="E607" s="99" t="s">
        <v>61</v>
      </c>
      <c r="F607" s="99">
        <v>0.47</v>
      </c>
      <c r="G607" s="99" t="s">
        <v>287</v>
      </c>
      <c r="H607" s="99" t="s">
        <v>60</v>
      </c>
      <c r="I607" s="99" t="s">
        <v>59</v>
      </c>
      <c r="J607" s="99" t="s">
        <v>72</v>
      </c>
      <c r="K607" s="99">
        <v>26023</v>
      </c>
      <c r="L607" s="99">
        <v>39386</v>
      </c>
      <c r="M607" s="99">
        <v>0.66071700604275596</v>
      </c>
    </row>
    <row r="608" spans="1:13" x14ac:dyDescent="0.35">
      <c r="A608" s="99">
        <v>372.2</v>
      </c>
      <c r="B608" s="99">
        <v>37</v>
      </c>
      <c r="C608" s="99" t="s">
        <v>268</v>
      </c>
      <c r="D608" s="99">
        <v>32232</v>
      </c>
      <c r="E608" s="99" t="s">
        <v>61</v>
      </c>
      <c r="F608" s="99">
        <v>0.47</v>
      </c>
      <c r="G608" s="99" t="s">
        <v>287</v>
      </c>
      <c r="H608" s="99" t="s">
        <v>60</v>
      </c>
      <c r="I608" s="99" t="s">
        <v>59</v>
      </c>
      <c r="J608" s="99" t="s">
        <v>72</v>
      </c>
      <c r="K608" s="99">
        <v>26023</v>
      </c>
      <c r="L608" s="99">
        <v>39386</v>
      </c>
      <c r="M608" s="99">
        <v>0.66071700604275596</v>
      </c>
    </row>
    <row r="609" spans="1:13" x14ac:dyDescent="0.35">
      <c r="A609" s="99">
        <v>375.2</v>
      </c>
      <c r="B609" s="99">
        <v>37</v>
      </c>
      <c r="C609" s="99" t="s">
        <v>268</v>
      </c>
      <c r="D609" s="99">
        <v>32110</v>
      </c>
      <c r="E609" s="99" t="s">
        <v>61</v>
      </c>
      <c r="F609" s="99">
        <v>0.47</v>
      </c>
      <c r="G609" s="99" t="s">
        <v>287</v>
      </c>
      <c r="H609" s="99" t="s">
        <v>60</v>
      </c>
      <c r="I609" s="99" t="s">
        <v>59</v>
      </c>
      <c r="J609" s="99" t="s">
        <v>72</v>
      </c>
      <c r="K609" s="99">
        <v>26023</v>
      </c>
      <c r="L609" s="99">
        <v>39386</v>
      </c>
      <c r="M609" s="99">
        <v>0.66071700604275596</v>
      </c>
    </row>
    <row r="610" spans="1:13" x14ac:dyDescent="0.35">
      <c r="A610" s="99">
        <v>378.2</v>
      </c>
      <c r="B610" s="99">
        <v>37</v>
      </c>
      <c r="C610" s="99" t="s">
        <v>268</v>
      </c>
      <c r="D610" s="99">
        <v>33731</v>
      </c>
      <c r="E610" s="99" t="s">
        <v>61</v>
      </c>
      <c r="F610" s="99">
        <v>0.47</v>
      </c>
      <c r="G610" s="99" t="s">
        <v>287</v>
      </c>
      <c r="H610" s="99" t="s">
        <v>60</v>
      </c>
      <c r="I610" s="99" t="s">
        <v>59</v>
      </c>
      <c r="J610" s="99" t="s">
        <v>72</v>
      </c>
      <c r="K610" s="99">
        <v>26023</v>
      </c>
      <c r="L610" s="99">
        <v>39386</v>
      </c>
      <c r="M610" s="99">
        <v>0.66071700604275596</v>
      </c>
    </row>
    <row r="611" spans="1:13" x14ac:dyDescent="0.35">
      <c r="A611" s="99">
        <v>381.2</v>
      </c>
      <c r="B611" s="99">
        <v>37</v>
      </c>
      <c r="C611" s="99" t="s">
        <v>268</v>
      </c>
      <c r="D611" s="99">
        <v>33342</v>
      </c>
      <c r="E611" s="99" t="s">
        <v>61</v>
      </c>
      <c r="F611" s="99">
        <v>0.47</v>
      </c>
      <c r="G611" s="99" t="s">
        <v>287</v>
      </c>
      <c r="H611" s="99" t="s">
        <v>60</v>
      </c>
      <c r="I611" s="99" t="s">
        <v>59</v>
      </c>
      <c r="J611" s="99" t="s">
        <v>72</v>
      </c>
      <c r="K611" s="99">
        <v>26023</v>
      </c>
      <c r="L611" s="99">
        <v>39386</v>
      </c>
      <c r="M611" s="99">
        <v>0.66071700604275596</v>
      </c>
    </row>
    <row r="612" spans="1:13" x14ac:dyDescent="0.35">
      <c r="A612" s="99">
        <v>384.2</v>
      </c>
      <c r="B612" s="99">
        <v>37</v>
      </c>
      <c r="C612" s="99" t="s">
        <v>268</v>
      </c>
      <c r="D612" s="99">
        <v>33958</v>
      </c>
      <c r="E612" s="99" t="s">
        <v>61</v>
      </c>
      <c r="F612" s="99">
        <v>0.47</v>
      </c>
      <c r="G612" s="99" t="s">
        <v>287</v>
      </c>
      <c r="H612" s="99" t="s">
        <v>60</v>
      </c>
      <c r="I612" s="99" t="s">
        <v>59</v>
      </c>
      <c r="J612" s="99" t="s">
        <v>72</v>
      </c>
      <c r="K612" s="99">
        <v>26023</v>
      </c>
      <c r="L612" s="99">
        <v>39386</v>
      </c>
      <c r="M612" s="99">
        <v>0.66071700604275596</v>
      </c>
    </row>
    <row r="613" spans="1:13" x14ac:dyDescent="0.35">
      <c r="A613" s="99">
        <v>387.2</v>
      </c>
      <c r="B613" s="99">
        <v>37</v>
      </c>
      <c r="C613" s="99" t="s">
        <v>268</v>
      </c>
      <c r="D613" s="99">
        <v>33763</v>
      </c>
      <c r="E613" s="99" t="s">
        <v>61</v>
      </c>
      <c r="F613" s="99">
        <v>0.47</v>
      </c>
      <c r="G613" s="99" t="s">
        <v>287</v>
      </c>
      <c r="H613" s="99" t="s">
        <v>60</v>
      </c>
      <c r="I613" s="99" t="s">
        <v>59</v>
      </c>
      <c r="J613" s="99" t="s">
        <v>72</v>
      </c>
      <c r="K613" s="99">
        <v>26023</v>
      </c>
      <c r="L613" s="99">
        <v>39386</v>
      </c>
      <c r="M613" s="99">
        <v>0.66071700604275596</v>
      </c>
    </row>
    <row r="614" spans="1:13" x14ac:dyDescent="0.35">
      <c r="A614" s="99">
        <v>390.2</v>
      </c>
      <c r="B614" s="99">
        <v>37</v>
      </c>
      <c r="C614" s="99" t="s">
        <v>268</v>
      </c>
      <c r="D614" s="99">
        <v>34145</v>
      </c>
      <c r="E614" s="99" t="s">
        <v>61</v>
      </c>
      <c r="F614" s="99">
        <v>0.47</v>
      </c>
      <c r="G614" s="99" t="s">
        <v>287</v>
      </c>
      <c r="H614" s="99" t="s">
        <v>60</v>
      </c>
      <c r="I614" s="99" t="s">
        <v>59</v>
      </c>
      <c r="J614" s="99" t="s">
        <v>72</v>
      </c>
      <c r="K614" s="99">
        <v>26023</v>
      </c>
      <c r="L614" s="99">
        <v>39386</v>
      </c>
      <c r="M614" s="99">
        <v>0.66071700604275596</v>
      </c>
    </row>
    <row r="615" spans="1:13" x14ac:dyDescent="0.35">
      <c r="A615" s="99">
        <v>393.2</v>
      </c>
      <c r="B615" s="99">
        <v>37</v>
      </c>
      <c r="C615" s="99" t="s">
        <v>268</v>
      </c>
      <c r="D615" s="99">
        <v>33745</v>
      </c>
      <c r="E615" s="99" t="s">
        <v>61</v>
      </c>
      <c r="F615" s="99">
        <v>0.47</v>
      </c>
      <c r="G615" s="99" t="s">
        <v>287</v>
      </c>
      <c r="H615" s="99" t="s">
        <v>60</v>
      </c>
      <c r="I615" s="99" t="s">
        <v>59</v>
      </c>
      <c r="J615" s="99" t="s">
        <v>72</v>
      </c>
      <c r="K615" s="99">
        <v>26023</v>
      </c>
      <c r="L615" s="99">
        <v>39386</v>
      </c>
      <c r="M615" s="99">
        <v>0.66071700604275596</v>
      </c>
    </row>
    <row r="616" spans="1:13" x14ac:dyDescent="0.35">
      <c r="A616" s="99">
        <v>396.2</v>
      </c>
      <c r="B616" s="99">
        <v>37</v>
      </c>
      <c r="C616" s="99" t="s">
        <v>268</v>
      </c>
      <c r="D616" s="99">
        <v>34484</v>
      </c>
      <c r="E616" s="99" t="s">
        <v>61</v>
      </c>
      <c r="F616" s="99">
        <v>0.47</v>
      </c>
      <c r="G616" s="99" t="s">
        <v>287</v>
      </c>
      <c r="H616" s="99" t="s">
        <v>60</v>
      </c>
      <c r="I616" s="99" t="s">
        <v>59</v>
      </c>
      <c r="J616" s="99" t="s">
        <v>72</v>
      </c>
      <c r="K616" s="99">
        <v>26023</v>
      </c>
      <c r="L616" s="99">
        <v>39386</v>
      </c>
      <c r="M616" s="99">
        <v>0.66071700604275596</v>
      </c>
    </row>
    <row r="617" spans="1:13" x14ac:dyDescent="0.35">
      <c r="A617" s="99">
        <v>399.2</v>
      </c>
      <c r="B617" s="99">
        <v>37</v>
      </c>
      <c r="C617" s="99" t="s">
        <v>268</v>
      </c>
      <c r="D617" s="99">
        <v>32332</v>
      </c>
      <c r="E617" s="99" t="s">
        <v>61</v>
      </c>
      <c r="F617" s="99">
        <v>0.47</v>
      </c>
      <c r="G617" s="99" t="s">
        <v>287</v>
      </c>
      <c r="H617" s="99" t="s">
        <v>60</v>
      </c>
      <c r="I617" s="99" t="s">
        <v>59</v>
      </c>
      <c r="J617" s="99" t="s">
        <v>72</v>
      </c>
      <c r="K617" s="99">
        <v>26023</v>
      </c>
      <c r="L617" s="99">
        <v>39386</v>
      </c>
      <c r="M617" s="99">
        <v>0.66071700604275596</v>
      </c>
    </row>
    <row r="618" spans="1:13" x14ac:dyDescent="0.35">
      <c r="A618" s="99">
        <v>402.2</v>
      </c>
      <c r="B618" s="99">
        <v>37</v>
      </c>
      <c r="C618" s="99" t="s">
        <v>268</v>
      </c>
      <c r="D618" s="99">
        <v>32962</v>
      </c>
      <c r="E618" s="99" t="s">
        <v>61</v>
      </c>
      <c r="F618" s="99">
        <v>0.47</v>
      </c>
      <c r="G618" s="99" t="s">
        <v>287</v>
      </c>
      <c r="H618" s="99" t="s">
        <v>60</v>
      </c>
      <c r="I618" s="99" t="s">
        <v>59</v>
      </c>
      <c r="J618" s="99" t="s">
        <v>72</v>
      </c>
      <c r="K618" s="99">
        <v>26023</v>
      </c>
      <c r="L618" s="99">
        <v>39386</v>
      </c>
      <c r="M618" s="99">
        <v>0.66071700604275596</v>
      </c>
    </row>
    <row r="619" spans="1:13" x14ac:dyDescent="0.35">
      <c r="A619" s="99">
        <v>405.2</v>
      </c>
      <c r="B619" s="99">
        <v>37</v>
      </c>
      <c r="C619" s="99" t="s">
        <v>268</v>
      </c>
      <c r="D619" s="99">
        <v>33092</v>
      </c>
      <c r="E619" s="99" t="s">
        <v>61</v>
      </c>
      <c r="F619" s="99">
        <v>0.47</v>
      </c>
      <c r="G619" s="99" t="s">
        <v>287</v>
      </c>
      <c r="H619" s="99" t="s">
        <v>60</v>
      </c>
      <c r="I619" s="99" t="s">
        <v>59</v>
      </c>
      <c r="J619" s="99" t="s">
        <v>72</v>
      </c>
      <c r="K619" s="99">
        <v>26023</v>
      </c>
      <c r="L619" s="99">
        <v>39386</v>
      </c>
      <c r="M619" s="99">
        <v>0.66071700604275596</v>
      </c>
    </row>
    <row r="620" spans="1:13" x14ac:dyDescent="0.35">
      <c r="A620" s="99">
        <v>408.2</v>
      </c>
      <c r="B620" s="99">
        <v>37</v>
      </c>
      <c r="C620" s="99" t="s">
        <v>268</v>
      </c>
      <c r="D620" s="99">
        <v>34860</v>
      </c>
      <c r="E620" s="99" t="s">
        <v>61</v>
      </c>
      <c r="F620" s="99">
        <v>0.47</v>
      </c>
      <c r="G620" s="99" t="s">
        <v>287</v>
      </c>
      <c r="H620" s="99" t="s">
        <v>60</v>
      </c>
      <c r="I620" s="99" t="s">
        <v>59</v>
      </c>
      <c r="J620" s="99" t="s">
        <v>72</v>
      </c>
      <c r="K620" s="99">
        <v>26023</v>
      </c>
      <c r="L620" s="99">
        <v>39386</v>
      </c>
      <c r="M620" s="99">
        <v>0.66071700604275596</v>
      </c>
    </row>
    <row r="621" spans="1:13" x14ac:dyDescent="0.35">
      <c r="A621" s="99">
        <v>411.2</v>
      </c>
      <c r="B621" s="99">
        <v>37</v>
      </c>
      <c r="C621" s="99" t="s">
        <v>268</v>
      </c>
      <c r="D621" s="99">
        <v>35165</v>
      </c>
      <c r="E621" s="99" t="s">
        <v>61</v>
      </c>
      <c r="F621" s="99">
        <v>0.47</v>
      </c>
      <c r="G621" s="99" t="s">
        <v>287</v>
      </c>
      <c r="H621" s="99" t="s">
        <v>60</v>
      </c>
      <c r="I621" s="99" t="s">
        <v>59</v>
      </c>
      <c r="J621" s="99" t="s">
        <v>72</v>
      </c>
      <c r="K621" s="99">
        <v>26023</v>
      </c>
      <c r="L621" s="99">
        <v>39386</v>
      </c>
      <c r="M621" s="99">
        <v>0.66071700604275596</v>
      </c>
    </row>
    <row r="622" spans="1:13" x14ac:dyDescent="0.35">
      <c r="A622" s="99">
        <v>414.2</v>
      </c>
      <c r="B622" s="99">
        <v>37</v>
      </c>
      <c r="C622" s="99" t="s">
        <v>268</v>
      </c>
      <c r="D622" s="99">
        <v>33356</v>
      </c>
      <c r="E622" s="99" t="s">
        <v>61</v>
      </c>
      <c r="F622" s="99">
        <v>0.47</v>
      </c>
      <c r="G622" s="99" t="s">
        <v>287</v>
      </c>
      <c r="H622" s="99" t="s">
        <v>60</v>
      </c>
      <c r="I622" s="99" t="s">
        <v>59</v>
      </c>
      <c r="J622" s="99" t="s">
        <v>72</v>
      </c>
      <c r="K622" s="99">
        <v>26023</v>
      </c>
      <c r="L622" s="99">
        <v>39386</v>
      </c>
      <c r="M622" s="99">
        <v>0.66071700604275596</v>
      </c>
    </row>
    <row r="623" spans="1:13" x14ac:dyDescent="0.35">
      <c r="A623" s="99">
        <v>417.2</v>
      </c>
      <c r="B623" s="99">
        <v>37.1</v>
      </c>
      <c r="C623" s="99" t="s">
        <v>268</v>
      </c>
      <c r="D623" s="99">
        <v>33900</v>
      </c>
      <c r="E623" s="99" t="s">
        <v>61</v>
      </c>
      <c r="F623" s="99">
        <v>0.47</v>
      </c>
      <c r="G623" s="99" t="s">
        <v>287</v>
      </c>
      <c r="H623" s="99" t="s">
        <v>60</v>
      </c>
      <c r="I623" s="99" t="s">
        <v>59</v>
      </c>
      <c r="J623" s="99" t="s">
        <v>72</v>
      </c>
      <c r="K623" s="99">
        <v>26023</v>
      </c>
      <c r="L623" s="99">
        <v>39386</v>
      </c>
      <c r="M623" s="99">
        <v>0.66071700604275596</v>
      </c>
    </row>
    <row r="624" spans="1:13" x14ac:dyDescent="0.35">
      <c r="A624" s="99">
        <v>420.2</v>
      </c>
      <c r="B624" s="99">
        <v>37</v>
      </c>
      <c r="C624" s="99" t="s">
        <v>268</v>
      </c>
      <c r="D624" s="99">
        <v>33970</v>
      </c>
      <c r="E624" s="99" t="s">
        <v>61</v>
      </c>
      <c r="F624" s="99">
        <v>0.47</v>
      </c>
      <c r="G624" s="99" t="s">
        <v>287</v>
      </c>
      <c r="H624" s="99" t="s">
        <v>60</v>
      </c>
      <c r="I624" s="99" t="s">
        <v>59</v>
      </c>
      <c r="J624" s="99" t="s">
        <v>72</v>
      </c>
      <c r="K624" s="99">
        <v>26023</v>
      </c>
      <c r="L624" s="99">
        <v>39386</v>
      </c>
      <c r="M624" s="99">
        <v>0.66071700604275596</v>
      </c>
    </row>
    <row r="625" spans="1:13" x14ac:dyDescent="0.35">
      <c r="A625" s="99">
        <v>423.2</v>
      </c>
      <c r="B625" s="99">
        <v>37</v>
      </c>
      <c r="C625" s="99" t="s">
        <v>268</v>
      </c>
      <c r="D625" s="99">
        <v>33425</v>
      </c>
      <c r="E625" s="99" t="s">
        <v>61</v>
      </c>
      <c r="F625" s="99">
        <v>0.47</v>
      </c>
      <c r="G625" s="99" t="s">
        <v>287</v>
      </c>
      <c r="H625" s="99" t="s">
        <v>60</v>
      </c>
      <c r="I625" s="99" t="s">
        <v>59</v>
      </c>
      <c r="J625" s="99" t="s">
        <v>72</v>
      </c>
      <c r="K625" s="99">
        <v>26023</v>
      </c>
      <c r="L625" s="99">
        <v>39386</v>
      </c>
      <c r="M625" s="99">
        <v>0.66071700604275596</v>
      </c>
    </row>
    <row r="626" spans="1:13" x14ac:dyDescent="0.35">
      <c r="A626" s="99">
        <v>426.2</v>
      </c>
      <c r="B626" s="99">
        <v>37</v>
      </c>
      <c r="C626" s="99" t="s">
        <v>268</v>
      </c>
      <c r="D626" s="99">
        <v>34492</v>
      </c>
      <c r="E626" s="99" t="s">
        <v>61</v>
      </c>
      <c r="F626" s="99">
        <v>0.47</v>
      </c>
      <c r="G626" s="99" t="s">
        <v>287</v>
      </c>
      <c r="H626" s="99" t="s">
        <v>60</v>
      </c>
      <c r="I626" s="99" t="s">
        <v>59</v>
      </c>
      <c r="J626" s="99" t="s">
        <v>72</v>
      </c>
      <c r="K626" s="99">
        <v>26023</v>
      </c>
      <c r="L626" s="99">
        <v>39386</v>
      </c>
      <c r="M626" s="99">
        <v>0.66071700604275596</v>
      </c>
    </row>
    <row r="627" spans="1:13" x14ac:dyDescent="0.35">
      <c r="A627" s="99">
        <v>429.2</v>
      </c>
      <c r="B627" s="99">
        <v>37</v>
      </c>
      <c r="C627" s="99" t="s">
        <v>268</v>
      </c>
      <c r="D627" s="99">
        <v>34517</v>
      </c>
      <c r="E627" s="99" t="s">
        <v>61</v>
      </c>
      <c r="F627" s="99">
        <v>0.47</v>
      </c>
      <c r="G627" s="99" t="s">
        <v>287</v>
      </c>
      <c r="H627" s="99" t="s">
        <v>60</v>
      </c>
      <c r="I627" s="99" t="s">
        <v>59</v>
      </c>
      <c r="J627" s="99" t="s">
        <v>72</v>
      </c>
      <c r="K627" s="99">
        <v>26023</v>
      </c>
      <c r="L627" s="99">
        <v>39386</v>
      </c>
      <c r="M627" s="99">
        <v>0.66071700604275596</v>
      </c>
    </row>
    <row r="628" spans="1:13" x14ac:dyDescent="0.35">
      <c r="A628" s="99">
        <v>432.2</v>
      </c>
      <c r="B628" s="99">
        <v>37</v>
      </c>
      <c r="C628" s="99" t="s">
        <v>268</v>
      </c>
      <c r="D628" s="99">
        <v>36330</v>
      </c>
      <c r="E628" s="99" t="s">
        <v>61</v>
      </c>
      <c r="F628" s="99">
        <v>0.47</v>
      </c>
      <c r="G628" s="99" t="s">
        <v>287</v>
      </c>
      <c r="H628" s="99" t="s">
        <v>60</v>
      </c>
      <c r="I628" s="99" t="s">
        <v>59</v>
      </c>
      <c r="J628" s="99" t="s">
        <v>72</v>
      </c>
      <c r="K628" s="99">
        <v>26023</v>
      </c>
      <c r="L628" s="99">
        <v>39386</v>
      </c>
      <c r="M628" s="99">
        <v>0.66071700604275596</v>
      </c>
    </row>
    <row r="629" spans="1:13" x14ac:dyDescent="0.35">
      <c r="A629" s="99">
        <v>435.2</v>
      </c>
      <c r="B629" s="99">
        <v>37</v>
      </c>
      <c r="C629" s="99" t="s">
        <v>268</v>
      </c>
      <c r="D629" s="99">
        <v>35170</v>
      </c>
      <c r="E629" s="99" t="s">
        <v>61</v>
      </c>
      <c r="F629" s="99">
        <v>0.47</v>
      </c>
      <c r="G629" s="99" t="s">
        <v>287</v>
      </c>
      <c r="H629" s="99" t="s">
        <v>60</v>
      </c>
      <c r="I629" s="99" t="s">
        <v>59</v>
      </c>
      <c r="J629" s="99" t="s">
        <v>72</v>
      </c>
      <c r="K629" s="99">
        <v>26023</v>
      </c>
      <c r="L629" s="99">
        <v>39386</v>
      </c>
      <c r="M629" s="99">
        <v>0.66071700604275596</v>
      </c>
    </row>
    <row r="630" spans="1:13" x14ac:dyDescent="0.35">
      <c r="A630" s="99">
        <v>438.2</v>
      </c>
      <c r="B630" s="99">
        <v>37</v>
      </c>
      <c r="C630" s="99" t="s">
        <v>268</v>
      </c>
      <c r="D630" s="99">
        <v>34747</v>
      </c>
      <c r="E630" s="99" t="s">
        <v>61</v>
      </c>
      <c r="F630" s="99">
        <v>0.47</v>
      </c>
      <c r="G630" s="99" t="s">
        <v>287</v>
      </c>
      <c r="H630" s="99" t="s">
        <v>60</v>
      </c>
      <c r="I630" s="99" t="s">
        <v>59</v>
      </c>
      <c r="J630" s="99" t="s">
        <v>72</v>
      </c>
      <c r="K630" s="99">
        <v>26023</v>
      </c>
      <c r="L630" s="99">
        <v>39386</v>
      </c>
      <c r="M630" s="99">
        <v>0.66071700604275596</v>
      </c>
    </row>
    <row r="631" spans="1:13" x14ac:dyDescent="0.35">
      <c r="A631" s="99">
        <v>441.2</v>
      </c>
      <c r="B631" s="99">
        <v>37</v>
      </c>
      <c r="C631" s="99" t="s">
        <v>268</v>
      </c>
      <c r="D631" s="99">
        <v>33814</v>
      </c>
      <c r="E631" s="99" t="s">
        <v>61</v>
      </c>
      <c r="F631" s="99">
        <v>0.47</v>
      </c>
      <c r="G631" s="99" t="s">
        <v>287</v>
      </c>
      <c r="H631" s="99" t="s">
        <v>60</v>
      </c>
      <c r="I631" s="99" t="s">
        <v>59</v>
      </c>
      <c r="J631" s="99" t="s">
        <v>72</v>
      </c>
      <c r="K631" s="99">
        <v>26023</v>
      </c>
      <c r="L631" s="99">
        <v>39386</v>
      </c>
      <c r="M631" s="99">
        <v>0.66071700604275596</v>
      </c>
    </row>
    <row r="632" spans="1:13" x14ac:dyDescent="0.35">
      <c r="A632" s="99">
        <v>444.2</v>
      </c>
      <c r="B632" s="99">
        <v>37</v>
      </c>
      <c r="C632" s="99" t="s">
        <v>268</v>
      </c>
      <c r="D632" s="99">
        <v>34424</v>
      </c>
      <c r="E632" s="99" t="s">
        <v>61</v>
      </c>
      <c r="F632" s="99">
        <v>0.47</v>
      </c>
      <c r="G632" s="99" t="s">
        <v>287</v>
      </c>
      <c r="H632" s="99" t="s">
        <v>60</v>
      </c>
      <c r="I632" s="99" t="s">
        <v>59</v>
      </c>
      <c r="J632" s="99" t="s">
        <v>72</v>
      </c>
      <c r="K632" s="99">
        <v>26023</v>
      </c>
      <c r="L632" s="99">
        <v>39386</v>
      </c>
      <c r="M632" s="99">
        <v>0.66071700604275596</v>
      </c>
    </row>
    <row r="633" spans="1:13" x14ac:dyDescent="0.35">
      <c r="A633" s="99">
        <v>447.2</v>
      </c>
      <c r="B633" s="99">
        <v>36.9</v>
      </c>
      <c r="C633" s="99" t="s">
        <v>268</v>
      </c>
      <c r="D633" s="99">
        <v>34630</v>
      </c>
      <c r="E633" s="99" t="s">
        <v>61</v>
      </c>
      <c r="F633" s="99">
        <v>0.47</v>
      </c>
      <c r="G633" s="99" t="s">
        <v>287</v>
      </c>
      <c r="H633" s="99" t="s">
        <v>60</v>
      </c>
      <c r="I633" s="99" t="s">
        <v>59</v>
      </c>
      <c r="J633" s="99" t="s">
        <v>72</v>
      </c>
      <c r="K633" s="99">
        <v>26023</v>
      </c>
      <c r="L633" s="99">
        <v>39386</v>
      </c>
      <c r="M633" s="99">
        <v>0.66071700604275596</v>
      </c>
    </row>
    <row r="634" spans="1:13" x14ac:dyDescent="0.35">
      <c r="A634" s="99">
        <v>450.2</v>
      </c>
      <c r="B634" s="99">
        <v>37</v>
      </c>
      <c r="C634" s="99" t="s">
        <v>268</v>
      </c>
      <c r="D634" s="99">
        <v>34636</v>
      </c>
      <c r="E634" s="99" t="s">
        <v>61</v>
      </c>
      <c r="F634" s="99">
        <v>0.47</v>
      </c>
      <c r="G634" s="99" t="s">
        <v>287</v>
      </c>
      <c r="H634" s="99" t="s">
        <v>60</v>
      </c>
      <c r="I634" s="99" t="s">
        <v>59</v>
      </c>
      <c r="J634" s="99" t="s">
        <v>72</v>
      </c>
      <c r="K634" s="99">
        <v>26023</v>
      </c>
      <c r="L634" s="99">
        <v>39386</v>
      </c>
      <c r="M634" s="99">
        <v>0.66071700604275596</v>
      </c>
    </row>
    <row r="635" spans="1:13" x14ac:dyDescent="0.35">
      <c r="A635" s="99">
        <v>453.2</v>
      </c>
      <c r="B635" s="99">
        <v>37</v>
      </c>
      <c r="C635" s="99" t="s">
        <v>268</v>
      </c>
      <c r="D635" s="99">
        <v>36783</v>
      </c>
      <c r="E635" s="99" t="s">
        <v>61</v>
      </c>
      <c r="F635" s="99">
        <v>0.47</v>
      </c>
      <c r="G635" s="99" t="s">
        <v>287</v>
      </c>
      <c r="H635" s="99" t="s">
        <v>60</v>
      </c>
      <c r="I635" s="99" t="s">
        <v>59</v>
      </c>
      <c r="J635" s="99" t="s">
        <v>72</v>
      </c>
      <c r="K635" s="99">
        <v>26023</v>
      </c>
      <c r="L635" s="99">
        <v>39386</v>
      </c>
      <c r="M635" s="99">
        <v>0.66071700604275596</v>
      </c>
    </row>
    <row r="636" spans="1:13" x14ac:dyDescent="0.35">
      <c r="A636" s="99">
        <v>456.2</v>
      </c>
      <c r="B636" s="99">
        <v>37</v>
      </c>
      <c r="C636" s="99" t="s">
        <v>268</v>
      </c>
      <c r="D636" s="99">
        <v>36697</v>
      </c>
      <c r="E636" s="99" t="s">
        <v>61</v>
      </c>
      <c r="F636" s="99">
        <v>0.47</v>
      </c>
      <c r="G636" s="99" t="s">
        <v>287</v>
      </c>
      <c r="H636" s="99" t="s">
        <v>60</v>
      </c>
      <c r="I636" s="99" t="s">
        <v>59</v>
      </c>
      <c r="J636" s="99" t="s">
        <v>72</v>
      </c>
      <c r="K636" s="99">
        <v>26023</v>
      </c>
      <c r="L636" s="99">
        <v>39386</v>
      </c>
      <c r="M636" s="99">
        <v>0.66071700604275596</v>
      </c>
    </row>
    <row r="637" spans="1:13" x14ac:dyDescent="0.35">
      <c r="A637" s="99">
        <v>459.2</v>
      </c>
      <c r="B637" s="99">
        <v>37</v>
      </c>
      <c r="C637" s="99" t="s">
        <v>268</v>
      </c>
      <c r="D637" s="99">
        <v>34310</v>
      </c>
      <c r="E637" s="99" t="s">
        <v>61</v>
      </c>
      <c r="F637" s="99">
        <v>0.47</v>
      </c>
      <c r="G637" s="99" t="s">
        <v>287</v>
      </c>
      <c r="H637" s="99" t="s">
        <v>60</v>
      </c>
      <c r="I637" s="99" t="s">
        <v>59</v>
      </c>
      <c r="J637" s="99" t="s">
        <v>72</v>
      </c>
      <c r="K637" s="99">
        <v>26023</v>
      </c>
      <c r="L637" s="99">
        <v>39386</v>
      </c>
      <c r="M637" s="99">
        <v>0.66071700604275596</v>
      </c>
    </row>
    <row r="638" spans="1:13" x14ac:dyDescent="0.35">
      <c r="A638" s="99">
        <v>462.2</v>
      </c>
      <c r="B638" s="99">
        <v>37</v>
      </c>
      <c r="C638" s="99" t="s">
        <v>268</v>
      </c>
      <c r="D638" s="99">
        <v>35985</v>
      </c>
      <c r="E638" s="99" t="s">
        <v>61</v>
      </c>
      <c r="F638" s="99">
        <v>0.47</v>
      </c>
      <c r="G638" s="99" t="s">
        <v>287</v>
      </c>
      <c r="H638" s="99" t="s">
        <v>60</v>
      </c>
      <c r="I638" s="99" t="s">
        <v>59</v>
      </c>
      <c r="J638" s="99" t="s">
        <v>72</v>
      </c>
      <c r="K638" s="99">
        <v>26023</v>
      </c>
      <c r="L638" s="99">
        <v>39386</v>
      </c>
      <c r="M638" s="99">
        <v>0.66071700604275596</v>
      </c>
    </row>
    <row r="639" spans="1:13" x14ac:dyDescent="0.35">
      <c r="A639" s="99">
        <v>465.2</v>
      </c>
      <c r="B639" s="99">
        <v>37</v>
      </c>
      <c r="C639" s="99" t="s">
        <v>268</v>
      </c>
      <c r="D639" s="99">
        <v>34654</v>
      </c>
      <c r="E639" s="99" t="s">
        <v>61</v>
      </c>
      <c r="F639" s="99">
        <v>0.47</v>
      </c>
      <c r="G639" s="99" t="s">
        <v>287</v>
      </c>
      <c r="H639" s="99" t="s">
        <v>60</v>
      </c>
      <c r="I639" s="99" t="s">
        <v>59</v>
      </c>
      <c r="J639" s="99" t="s">
        <v>72</v>
      </c>
      <c r="K639" s="99">
        <v>26023</v>
      </c>
      <c r="L639" s="99">
        <v>39386</v>
      </c>
      <c r="M639" s="99">
        <v>0.66071700604275596</v>
      </c>
    </row>
    <row r="640" spans="1:13" x14ac:dyDescent="0.35">
      <c r="A640" s="99">
        <v>468.2</v>
      </c>
      <c r="B640" s="99">
        <v>37</v>
      </c>
      <c r="C640" s="99" t="s">
        <v>268</v>
      </c>
      <c r="D640" s="99">
        <v>35401</v>
      </c>
      <c r="E640" s="99" t="s">
        <v>61</v>
      </c>
      <c r="F640" s="99">
        <v>0.47</v>
      </c>
      <c r="G640" s="99" t="s">
        <v>287</v>
      </c>
      <c r="H640" s="99" t="s">
        <v>60</v>
      </c>
      <c r="I640" s="99" t="s">
        <v>59</v>
      </c>
      <c r="J640" s="99" t="s">
        <v>72</v>
      </c>
      <c r="K640" s="99">
        <v>26023</v>
      </c>
      <c r="L640" s="99">
        <v>39386</v>
      </c>
      <c r="M640" s="99">
        <v>0.66071700604275596</v>
      </c>
    </row>
    <row r="641" spans="1:13" x14ac:dyDescent="0.35">
      <c r="A641" s="99">
        <v>471.2</v>
      </c>
      <c r="B641" s="99">
        <v>37</v>
      </c>
      <c r="C641" s="99" t="s">
        <v>268</v>
      </c>
      <c r="D641" s="99">
        <v>35968</v>
      </c>
      <c r="E641" s="99" t="s">
        <v>61</v>
      </c>
      <c r="F641" s="99">
        <v>0.47</v>
      </c>
      <c r="G641" s="99" t="s">
        <v>287</v>
      </c>
      <c r="H641" s="99" t="s">
        <v>60</v>
      </c>
      <c r="I641" s="99" t="s">
        <v>59</v>
      </c>
      <c r="J641" s="99" t="s">
        <v>72</v>
      </c>
      <c r="K641" s="99">
        <v>26023</v>
      </c>
      <c r="L641" s="99">
        <v>39386</v>
      </c>
      <c r="M641" s="99">
        <v>0.66071700604275596</v>
      </c>
    </row>
    <row r="642" spans="1:13" x14ac:dyDescent="0.35">
      <c r="A642" s="99">
        <v>474.2</v>
      </c>
      <c r="B642" s="99">
        <v>37</v>
      </c>
      <c r="C642" s="99" t="s">
        <v>268</v>
      </c>
      <c r="D642" s="99">
        <v>34174</v>
      </c>
      <c r="E642" s="99" t="s">
        <v>61</v>
      </c>
      <c r="F642" s="99">
        <v>0.47</v>
      </c>
      <c r="G642" s="99" t="s">
        <v>287</v>
      </c>
      <c r="H642" s="99" t="s">
        <v>60</v>
      </c>
      <c r="I642" s="99" t="s">
        <v>59</v>
      </c>
      <c r="J642" s="99" t="s">
        <v>72</v>
      </c>
      <c r="K642" s="99">
        <v>26023</v>
      </c>
      <c r="L642" s="99">
        <v>39386</v>
      </c>
      <c r="M642" s="99">
        <v>0.66071700604275596</v>
      </c>
    </row>
    <row r="643" spans="1:13" x14ac:dyDescent="0.35">
      <c r="A643" s="99">
        <v>477.2</v>
      </c>
      <c r="B643" s="99">
        <v>37</v>
      </c>
      <c r="C643" s="99" t="s">
        <v>268</v>
      </c>
      <c r="D643" s="99">
        <v>34985</v>
      </c>
      <c r="E643" s="99" t="s">
        <v>61</v>
      </c>
      <c r="F643" s="99">
        <v>0.47</v>
      </c>
      <c r="G643" s="99" t="s">
        <v>287</v>
      </c>
      <c r="H643" s="99" t="s">
        <v>60</v>
      </c>
      <c r="I643" s="99" t="s">
        <v>59</v>
      </c>
      <c r="J643" s="99" t="s">
        <v>72</v>
      </c>
      <c r="K643" s="99">
        <v>26023</v>
      </c>
      <c r="L643" s="99">
        <v>39386</v>
      </c>
      <c r="M643" s="99">
        <v>0.66071700604275596</v>
      </c>
    </row>
    <row r="644" spans="1:13" x14ac:dyDescent="0.35">
      <c r="A644" s="99">
        <v>480.2</v>
      </c>
      <c r="B644" s="99">
        <v>37</v>
      </c>
      <c r="C644" s="99" t="s">
        <v>268</v>
      </c>
      <c r="D644" s="99">
        <v>36350</v>
      </c>
      <c r="E644" s="99" t="s">
        <v>61</v>
      </c>
      <c r="F644" s="99">
        <v>0.47</v>
      </c>
      <c r="G644" s="99" t="s">
        <v>287</v>
      </c>
      <c r="H644" s="99" t="s">
        <v>60</v>
      </c>
      <c r="I644" s="99" t="s">
        <v>59</v>
      </c>
      <c r="J644" s="99" t="s">
        <v>72</v>
      </c>
      <c r="K644" s="99">
        <v>26023</v>
      </c>
      <c r="L644" s="99">
        <v>39386</v>
      </c>
      <c r="M644" s="99">
        <v>0.66071700604275596</v>
      </c>
    </row>
    <row r="645" spans="1:13" x14ac:dyDescent="0.35">
      <c r="A645" s="99">
        <v>483.2</v>
      </c>
      <c r="B645" s="99">
        <v>37</v>
      </c>
      <c r="C645" s="99" t="s">
        <v>268</v>
      </c>
      <c r="D645" s="99">
        <v>35592</v>
      </c>
      <c r="E645" s="99" t="s">
        <v>61</v>
      </c>
      <c r="F645" s="99">
        <v>0.47</v>
      </c>
      <c r="G645" s="99" t="s">
        <v>287</v>
      </c>
      <c r="H645" s="99" t="s">
        <v>60</v>
      </c>
      <c r="I645" s="99" t="s">
        <v>59</v>
      </c>
      <c r="J645" s="99" t="s">
        <v>72</v>
      </c>
      <c r="K645" s="99">
        <v>26023</v>
      </c>
      <c r="L645" s="99">
        <v>39386</v>
      </c>
      <c r="M645" s="99">
        <v>0.66071700604275596</v>
      </c>
    </row>
    <row r="646" spans="1:13" x14ac:dyDescent="0.35">
      <c r="A646" s="99">
        <v>486.2</v>
      </c>
      <c r="B646" s="99">
        <v>37</v>
      </c>
      <c r="C646" s="99" t="s">
        <v>268</v>
      </c>
      <c r="D646" s="99">
        <v>34143</v>
      </c>
      <c r="E646" s="99" t="s">
        <v>61</v>
      </c>
      <c r="F646" s="99">
        <v>0.47</v>
      </c>
      <c r="G646" s="99" t="s">
        <v>287</v>
      </c>
      <c r="H646" s="99" t="s">
        <v>60</v>
      </c>
      <c r="I646" s="99" t="s">
        <v>59</v>
      </c>
      <c r="J646" s="99" t="s">
        <v>72</v>
      </c>
      <c r="K646" s="99">
        <v>26023</v>
      </c>
      <c r="L646" s="99">
        <v>39386</v>
      </c>
      <c r="M646" s="99">
        <v>0.66071700604275596</v>
      </c>
    </row>
    <row r="647" spans="1:13" x14ac:dyDescent="0.35">
      <c r="A647" s="99">
        <v>489.2</v>
      </c>
      <c r="B647" s="99">
        <v>37</v>
      </c>
      <c r="C647" s="99" t="s">
        <v>268</v>
      </c>
      <c r="D647" s="99">
        <v>35544</v>
      </c>
      <c r="E647" s="99" t="s">
        <v>61</v>
      </c>
      <c r="F647" s="99">
        <v>0.47</v>
      </c>
      <c r="G647" s="99" t="s">
        <v>287</v>
      </c>
      <c r="H647" s="99" t="s">
        <v>60</v>
      </c>
      <c r="I647" s="99" t="s">
        <v>59</v>
      </c>
      <c r="J647" s="99" t="s">
        <v>72</v>
      </c>
      <c r="K647" s="99">
        <v>26023</v>
      </c>
      <c r="L647" s="99">
        <v>39386</v>
      </c>
      <c r="M647" s="99">
        <v>0.66071700604275596</v>
      </c>
    </row>
    <row r="648" spans="1:13" x14ac:dyDescent="0.35">
      <c r="A648" s="99">
        <v>492.2</v>
      </c>
      <c r="B648" s="99">
        <v>37</v>
      </c>
      <c r="C648" s="99" t="s">
        <v>268</v>
      </c>
      <c r="D648" s="99">
        <v>37078</v>
      </c>
      <c r="E648" s="99" t="s">
        <v>61</v>
      </c>
      <c r="F648" s="99">
        <v>0.47</v>
      </c>
      <c r="G648" s="99" t="s">
        <v>287</v>
      </c>
      <c r="H648" s="99" t="s">
        <v>60</v>
      </c>
      <c r="I648" s="99" t="s">
        <v>59</v>
      </c>
      <c r="J648" s="99" t="s">
        <v>72</v>
      </c>
      <c r="K648" s="99">
        <v>26023</v>
      </c>
      <c r="L648" s="99">
        <v>39386</v>
      </c>
      <c r="M648" s="99">
        <v>0.66071700604275596</v>
      </c>
    </row>
    <row r="649" spans="1:13" x14ac:dyDescent="0.35">
      <c r="A649" s="99">
        <v>495.2</v>
      </c>
      <c r="B649" s="99">
        <v>37</v>
      </c>
      <c r="C649" s="99" t="s">
        <v>268</v>
      </c>
      <c r="D649" s="99">
        <v>35486</v>
      </c>
      <c r="E649" s="99" t="s">
        <v>61</v>
      </c>
      <c r="F649" s="99">
        <v>0.47</v>
      </c>
      <c r="G649" s="99" t="s">
        <v>287</v>
      </c>
      <c r="H649" s="99" t="s">
        <v>60</v>
      </c>
      <c r="I649" s="99" t="s">
        <v>59</v>
      </c>
      <c r="J649" s="99" t="s">
        <v>72</v>
      </c>
      <c r="K649" s="99">
        <v>26023</v>
      </c>
      <c r="L649" s="99">
        <v>39386</v>
      </c>
      <c r="M649" s="99">
        <v>0.66071700604275596</v>
      </c>
    </row>
    <row r="650" spans="1:13" x14ac:dyDescent="0.35">
      <c r="A650" s="99">
        <v>498.2</v>
      </c>
      <c r="B650" s="99">
        <v>37</v>
      </c>
      <c r="C650" s="99" t="s">
        <v>268</v>
      </c>
      <c r="D650" s="99">
        <v>35035</v>
      </c>
      <c r="E650" s="99" t="s">
        <v>61</v>
      </c>
      <c r="F650" s="99">
        <v>0.47</v>
      </c>
      <c r="G650" s="99" t="s">
        <v>287</v>
      </c>
      <c r="H650" s="99" t="s">
        <v>60</v>
      </c>
      <c r="I650" s="99" t="s">
        <v>59</v>
      </c>
      <c r="J650" s="99" t="s">
        <v>72</v>
      </c>
      <c r="K650" s="99">
        <v>26023</v>
      </c>
      <c r="L650" s="99">
        <v>39386</v>
      </c>
      <c r="M650" s="99">
        <v>0.66071700604275596</v>
      </c>
    </row>
    <row r="651" spans="1:13" x14ac:dyDescent="0.35">
      <c r="A651" s="99">
        <v>501.2</v>
      </c>
      <c r="B651" s="99">
        <v>37</v>
      </c>
      <c r="C651" s="99" t="s">
        <v>268</v>
      </c>
      <c r="D651" s="99">
        <v>36291</v>
      </c>
      <c r="E651" s="99" t="s">
        <v>61</v>
      </c>
      <c r="F651" s="99">
        <v>0.47</v>
      </c>
      <c r="G651" s="99" t="s">
        <v>287</v>
      </c>
      <c r="H651" s="99" t="s">
        <v>60</v>
      </c>
      <c r="I651" s="99" t="s">
        <v>59</v>
      </c>
      <c r="J651" s="99" t="s">
        <v>72</v>
      </c>
      <c r="K651" s="99">
        <v>26023</v>
      </c>
      <c r="L651" s="99">
        <v>39386</v>
      </c>
      <c r="M651" s="99">
        <v>0.66071700604275596</v>
      </c>
    </row>
    <row r="652" spans="1:13" x14ac:dyDescent="0.35">
      <c r="A652" s="99">
        <v>504.2</v>
      </c>
      <c r="B652" s="99">
        <v>37</v>
      </c>
      <c r="C652" s="99" t="s">
        <v>268</v>
      </c>
      <c r="D652" s="99">
        <v>36539</v>
      </c>
      <c r="E652" s="99" t="s">
        <v>61</v>
      </c>
      <c r="F652" s="99">
        <v>0.47</v>
      </c>
      <c r="G652" s="99" t="s">
        <v>287</v>
      </c>
      <c r="H652" s="99" t="s">
        <v>60</v>
      </c>
      <c r="I652" s="99" t="s">
        <v>59</v>
      </c>
      <c r="J652" s="99" t="s">
        <v>72</v>
      </c>
      <c r="K652" s="99">
        <v>26023</v>
      </c>
      <c r="L652" s="99">
        <v>39386</v>
      </c>
      <c r="M652" s="99">
        <v>0.66071700604275596</v>
      </c>
    </row>
    <row r="653" spans="1:13" x14ac:dyDescent="0.35">
      <c r="A653" s="99">
        <v>507.2</v>
      </c>
      <c r="B653" s="99">
        <v>37</v>
      </c>
      <c r="C653" s="99" t="s">
        <v>268</v>
      </c>
      <c r="D653" s="99">
        <v>37397</v>
      </c>
      <c r="E653" s="99" t="s">
        <v>61</v>
      </c>
      <c r="F653" s="99">
        <v>0.47</v>
      </c>
      <c r="G653" s="99" t="s">
        <v>287</v>
      </c>
      <c r="H653" s="99" t="s">
        <v>60</v>
      </c>
      <c r="I653" s="99" t="s">
        <v>59</v>
      </c>
      <c r="J653" s="99" t="s">
        <v>72</v>
      </c>
      <c r="K653" s="99">
        <v>26023</v>
      </c>
      <c r="L653" s="99">
        <v>39386</v>
      </c>
      <c r="M653" s="99">
        <v>0.66071700604275596</v>
      </c>
    </row>
    <row r="654" spans="1:13" x14ac:dyDescent="0.35">
      <c r="A654" s="99">
        <v>510.2</v>
      </c>
      <c r="B654" s="99">
        <v>37</v>
      </c>
      <c r="C654" s="99" t="s">
        <v>268</v>
      </c>
      <c r="D654" s="99">
        <v>36801</v>
      </c>
      <c r="E654" s="99" t="s">
        <v>61</v>
      </c>
      <c r="F654" s="99">
        <v>0.47</v>
      </c>
      <c r="G654" s="99" t="s">
        <v>287</v>
      </c>
      <c r="H654" s="99" t="s">
        <v>60</v>
      </c>
      <c r="I654" s="99" t="s">
        <v>59</v>
      </c>
      <c r="J654" s="99" t="s">
        <v>72</v>
      </c>
      <c r="K654" s="99">
        <v>26023</v>
      </c>
      <c r="L654" s="99">
        <v>39386</v>
      </c>
      <c r="M654" s="99">
        <v>0.66071700604275596</v>
      </c>
    </row>
    <row r="655" spans="1:13" x14ac:dyDescent="0.35">
      <c r="A655" s="99">
        <v>513.20000000000005</v>
      </c>
      <c r="B655" s="99">
        <v>37</v>
      </c>
      <c r="C655" s="99" t="s">
        <v>268</v>
      </c>
      <c r="D655" s="99">
        <v>35529</v>
      </c>
      <c r="E655" s="99" t="s">
        <v>61</v>
      </c>
      <c r="F655" s="99">
        <v>0.47</v>
      </c>
      <c r="G655" s="99" t="s">
        <v>287</v>
      </c>
      <c r="H655" s="99" t="s">
        <v>60</v>
      </c>
      <c r="I655" s="99" t="s">
        <v>59</v>
      </c>
      <c r="J655" s="99" t="s">
        <v>72</v>
      </c>
      <c r="K655" s="99">
        <v>26023</v>
      </c>
      <c r="L655" s="99">
        <v>39386</v>
      </c>
      <c r="M655" s="99">
        <v>0.66071700604275596</v>
      </c>
    </row>
    <row r="656" spans="1:13" x14ac:dyDescent="0.35">
      <c r="A656" s="99">
        <v>516.20000000000005</v>
      </c>
      <c r="B656" s="99">
        <v>37</v>
      </c>
      <c r="C656" s="99" t="s">
        <v>268</v>
      </c>
      <c r="D656" s="99">
        <v>36538</v>
      </c>
      <c r="E656" s="99" t="s">
        <v>61</v>
      </c>
      <c r="F656" s="99">
        <v>0.47</v>
      </c>
      <c r="G656" s="99" t="s">
        <v>287</v>
      </c>
      <c r="H656" s="99" t="s">
        <v>60</v>
      </c>
      <c r="I656" s="99" t="s">
        <v>59</v>
      </c>
      <c r="J656" s="99" t="s">
        <v>72</v>
      </c>
      <c r="K656" s="99">
        <v>26023</v>
      </c>
      <c r="L656" s="99">
        <v>39386</v>
      </c>
      <c r="M656" s="99">
        <v>0.66071700604275596</v>
      </c>
    </row>
    <row r="657" spans="1:13" x14ac:dyDescent="0.35">
      <c r="A657" s="99">
        <v>519.20000000000005</v>
      </c>
      <c r="B657" s="99">
        <v>37</v>
      </c>
      <c r="C657" s="99" t="s">
        <v>268</v>
      </c>
      <c r="D657" s="99">
        <v>36793</v>
      </c>
      <c r="E657" s="99" t="s">
        <v>61</v>
      </c>
      <c r="F657" s="99">
        <v>0.47</v>
      </c>
      <c r="G657" s="99" t="s">
        <v>287</v>
      </c>
      <c r="H657" s="99" t="s">
        <v>60</v>
      </c>
      <c r="I657" s="99" t="s">
        <v>59</v>
      </c>
      <c r="J657" s="99" t="s">
        <v>72</v>
      </c>
      <c r="K657" s="99">
        <v>26023</v>
      </c>
      <c r="L657" s="99">
        <v>39386</v>
      </c>
      <c r="M657" s="99">
        <v>0.66071700604275596</v>
      </c>
    </row>
    <row r="658" spans="1:13" x14ac:dyDescent="0.35">
      <c r="A658" s="99">
        <v>522.20000000000005</v>
      </c>
      <c r="B658" s="99">
        <v>37</v>
      </c>
      <c r="C658" s="99" t="s">
        <v>268</v>
      </c>
      <c r="D658" s="99">
        <v>35566</v>
      </c>
      <c r="E658" s="99" t="s">
        <v>61</v>
      </c>
      <c r="F658" s="99">
        <v>0.47</v>
      </c>
      <c r="G658" s="99" t="s">
        <v>287</v>
      </c>
      <c r="H658" s="99" t="s">
        <v>60</v>
      </c>
      <c r="I658" s="99" t="s">
        <v>59</v>
      </c>
      <c r="J658" s="99" t="s">
        <v>72</v>
      </c>
      <c r="K658" s="99">
        <v>26023</v>
      </c>
      <c r="L658" s="99">
        <v>39386</v>
      </c>
      <c r="M658" s="99">
        <v>0.66071700604275596</v>
      </c>
    </row>
    <row r="659" spans="1:13" x14ac:dyDescent="0.35">
      <c r="A659" s="99">
        <v>525.20000000000005</v>
      </c>
      <c r="B659" s="99">
        <v>37</v>
      </c>
      <c r="C659" s="99" t="s">
        <v>268</v>
      </c>
      <c r="D659" s="99">
        <v>35378</v>
      </c>
      <c r="E659" s="99" t="s">
        <v>61</v>
      </c>
      <c r="F659" s="99">
        <v>0.47</v>
      </c>
      <c r="G659" s="99" t="s">
        <v>287</v>
      </c>
      <c r="H659" s="99" t="s">
        <v>60</v>
      </c>
      <c r="I659" s="99" t="s">
        <v>59</v>
      </c>
      <c r="J659" s="99" t="s">
        <v>72</v>
      </c>
      <c r="K659" s="99">
        <v>26023</v>
      </c>
      <c r="L659" s="99">
        <v>39386</v>
      </c>
      <c r="M659" s="99">
        <v>0.66071700604275596</v>
      </c>
    </row>
    <row r="660" spans="1:13" x14ac:dyDescent="0.35">
      <c r="A660" s="99">
        <v>528.20000000000005</v>
      </c>
      <c r="B660" s="99">
        <v>37</v>
      </c>
      <c r="C660" s="99" t="s">
        <v>268</v>
      </c>
      <c r="D660" s="99">
        <v>36166</v>
      </c>
      <c r="E660" s="99" t="s">
        <v>61</v>
      </c>
      <c r="F660" s="99">
        <v>0.47</v>
      </c>
      <c r="G660" s="99" t="s">
        <v>287</v>
      </c>
      <c r="H660" s="99" t="s">
        <v>60</v>
      </c>
      <c r="I660" s="99" t="s">
        <v>59</v>
      </c>
      <c r="J660" s="99" t="s">
        <v>72</v>
      </c>
      <c r="K660" s="99">
        <v>26023</v>
      </c>
      <c r="L660" s="99">
        <v>39386</v>
      </c>
      <c r="M660" s="99">
        <v>0.66071700604275596</v>
      </c>
    </row>
    <row r="661" spans="1:13" x14ac:dyDescent="0.35">
      <c r="A661" s="99">
        <v>531.20000000000005</v>
      </c>
      <c r="B661" s="99">
        <v>37</v>
      </c>
      <c r="C661" s="99" t="s">
        <v>268</v>
      </c>
      <c r="D661" s="99">
        <v>36349</v>
      </c>
      <c r="E661" s="99" t="s">
        <v>61</v>
      </c>
      <c r="F661" s="99">
        <v>0.47</v>
      </c>
      <c r="G661" s="99" t="s">
        <v>287</v>
      </c>
      <c r="H661" s="99" t="s">
        <v>60</v>
      </c>
      <c r="I661" s="99" t="s">
        <v>59</v>
      </c>
      <c r="J661" s="99" t="s">
        <v>72</v>
      </c>
      <c r="K661" s="99">
        <v>26023</v>
      </c>
      <c r="L661" s="99">
        <v>39386</v>
      </c>
      <c r="M661" s="99">
        <v>0.66071700604275596</v>
      </c>
    </row>
    <row r="662" spans="1:13" x14ac:dyDescent="0.35">
      <c r="A662" s="99">
        <v>534.20000000000005</v>
      </c>
      <c r="B662" s="99">
        <v>37</v>
      </c>
      <c r="C662" s="99" t="s">
        <v>268</v>
      </c>
      <c r="D662" s="99">
        <v>36024</v>
      </c>
      <c r="E662" s="99" t="s">
        <v>61</v>
      </c>
      <c r="F662" s="99">
        <v>0.47</v>
      </c>
      <c r="G662" s="99" t="s">
        <v>287</v>
      </c>
      <c r="H662" s="99" t="s">
        <v>60</v>
      </c>
      <c r="I662" s="99" t="s">
        <v>59</v>
      </c>
      <c r="J662" s="99" t="s">
        <v>72</v>
      </c>
      <c r="K662" s="99">
        <v>26023</v>
      </c>
      <c r="L662" s="99">
        <v>39386</v>
      </c>
      <c r="M662" s="99">
        <v>0.66071700604275596</v>
      </c>
    </row>
    <row r="663" spans="1:13" x14ac:dyDescent="0.35">
      <c r="A663" s="99">
        <v>537.20000000000005</v>
      </c>
      <c r="B663" s="99">
        <v>37</v>
      </c>
      <c r="C663" s="99" t="s">
        <v>268</v>
      </c>
      <c r="D663" s="99">
        <v>37683</v>
      </c>
      <c r="E663" s="99" t="s">
        <v>61</v>
      </c>
      <c r="F663" s="99">
        <v>0.47</v>
      </c>
      <c r="G663" s="99" t="s">
        <v>287</v>
      </c>
      <c r="H663" s="99" t="s">
        <v>60</v>
      </c>
      <c r="I663" s="99" t="s">
        <v>59</v>
      </c>
      <c r="J663" s="99" t="s">
        <v>72</v>
      </c>
      <c r="K663" s="99">
        <v>26023</v>
      </c>
      <c r="L663" s="99">
        <v>39386</v>
      </c>
      <c r="M663" s="99">
        <v>0.66071700604275596</v>
      </c>
    </row>
    <row r="664" spans="1:13" x14ac:dyDescent="0.35">
      <c r="A664" s="99">
        <v>540.20000000000005</v>
      </c>
      <c r="B664" s="99">
        <v>37</v>
      </c>
      <c r="C664" s="99" t="s">
        <v>268</v>
      </c>
      <c r="D664" s="99">
        <v>37691</v>
      </c>
      <c r="E664" s="99" t="s">
        <v>61</v>
      </c>
      <c r="F664" s="99">
        <v>0.47</v>
      </c>
      <c r="G664" s="99" t="s">
        <v>287</v>
      </c>
      <c r="H664" s="99" t="s">
        <v>60</v>
      </c>
      <c r="I664" s="99" t="s">
        <v>59</v>
      </c>
      <c r="J664" s="99" t="s">
        <v>72</v>
      </c>
      <c r="K664" s="99">
        <v>26023</v>
      </c>
      <c r="L664" s="99">
        <v>39386</v>
      </c>
      <c r="M664" s="99">
        <v>0.66071700604275596</v>
      </c>
    </row>
    <row r="665" spans="1:13" x14ac:dyDescent="0.35">
      <c r="A665" s="99">
        <v>543.20000000000005</v>
      </c>
      <c r="B665" s="99">
        <v>37</v>
      </c>
      <c r="C665" s="99" t="s">
        <v>268</v>
      </c>
      <c r="D665" s="99">
        <v>36237</v>
      </c>
      <c r="E665" s="99" t="s">
        <v>61</v>
      </c>
      <c r="F665" s="99">
        <v>0.47</v>
      </c>
      <c r="G665" s="99" t="s">
        <v>287</v>
      </c>
      <c r="H665" s="99" t="s">
        <v>60</v>
      </c>
      <c r="I665" s="99" t="s">
        <v>59</v>
      </c>
      <c r="J665" s="99" t="s">
        <v>72</v>
      </c>
      <c r="K665" s="99">
        <v>26023</v>
      </c>
      <c r="L665" s="99">
        <v>39386</v>
      </c>
      <c r="M665" s="99">
        <v>0.66071700604275596</v>
      </c>
    </row>
    <row r="666" spans="1:13" x14ac:dyDescent="0.35">
      <c r="A666" s="99">
        <v>546.20000000000005</v>
      </c>
      <c r="B666" s="99">
        <v>37</v>
      </c>
      <c r="C666" s="99" t="s">
        <v>268</v>
      </c>
      <c r="D666" s="99">
        <v>36873</v>
      </c>
      <c r="E666" s="99" t="s">
        <v>61</v>
      </c>
      <c r="F666" s="99">
        <v>0.47</v>
      </c>
      <c r="G666" s="99" t="s">
        <v>287</v>
      </c>
      <c r="H666" s="99" t="s">
        <v>60</v>
      </c>
      <c r="I666" s="99" t="s">
        <v>59</v>
      </c>
      <c r="J666" s="99" t="s">
        <v>72</v>
      </c>
      <c r="K666" s="99">
        <v>26023</v>
      </c>
      <c r="L666" s="99">
        <v>39386</v>
      </c>
      <c r="M666" s="99">
        <v>0.66071700604275596</v>
      </c>
    </row>
    <row r="667" spans="1:13" x14ac:dyDescent="0.35">
      <c r="A667" s="99">
        <v>549.20000000000005</v>
      </c>
      <c r="B667" s="99">
        <v>37</v>
      </c>
      <c r="C667" s="99" t="s">
        <v>268</v>
      </c>
      <c r="D667" s="99">
        <v>36479</v>
      </c>
      <c r="E667" s="99" t="s">
        <v>61</v>
      </c>
      <c r="F667" s="99">
        <v>0.47</v>
      </c>
      <c r="G667" s="99" t="s">
        <v>287</v>
      </c>
      <c r="H667" s="99" t="s">
        <v>60</v>
      </c>
      <c r="I667" s="99" t="s">
        <v>59</v>
      </c>
      <c r="J667" s="99" t="s">
        <v>72</v>
      </c>
      <c r="K667" s="99">
        <v>26023</v>
      </c>
      <c r="L667" s="99">
        <v>39386</v>
      </c>
      <c r="M667" s="99">
        <v>0.66071700604275596</v>
      </c>
    </row>
    <row r="668" spans="1:13" x14ac:dyDescent="0.35">
      <c r="A668" s="99">
        <v>552.20000000000005</v>
      </c>
      <c r="B668" s="99">
        <v>37</v>
      </c>
      <c r="C668" s="99" t="s">
        <v>268</v>
      </c>
      <c r="D668" s="99">
        <v>38768</v>
      </c>
      <c r="E668" s="99" t="s">
        <v>61</v>
      </c>
      <c r="F668" s="99">
        <v>0.47</v>
      </c>
      <c r="G668" s="99" t="s">
        <v>287</v>
      </c>
      <c r="H668" s="99" t="s">
        <v>60</v>
      </c>
      <c r="I668" s="99" t="s">
        <v>59</v>
      </c>
      <c r="J668" s="99" t="s">
        <v>72</v>
      </c>
      <c r="K668" s="99">
        <v>26023</v>
      </c>
      <c r="L668" s="99">
        <v>39386</v>
      </c>
      <c r="M668" s="99">
        <v>0.66071700604275596</v>
      </c>
    </row>
    <row r="669" spans="1:13" x14ac:dyDescent="0.35">
      <c r="A669" s="99">
        <v>555.20000000000005</v>
      </c>
      <c r="B669" s="99">
        <v>37</v>
      </c>
      <c r="C669" s="99" t="s">
        <v>268</v>
      </c>
      <c r="D669" s="99">
        <v>35925</v>
      </c>
      <c r="E669" s="99" t="s">
        <v>61</v>
      </c>
      <c r="F669" s="99">
        <v>0.47</v>
      </c>
      <c r="G669" s="99" t="s">
        <v>287</v>
      </c>
      <c r="H669" s="99" t="s">
        <v>60</v>
      </c>
      <c r="I669" s="99" t="s">
        <v>59</v>
      </c>
      <c r="J669" s="99" t="s">
        <v>72</v>
      </c>
      <c r="K669" s="99">
        <v>26023</v>
      </c>
      <c r="L669" s="99">
        <v>39386</v>
      </c>
      <c r="M669" s="99">
        <v>0.66071700604275596</v>
      </c>
    </row>
    <row r="670" spans="1:13" x14ac:dyDescent="0.35">
      <c r="A670" s="99">
        <v>558.20000000000005</v>
      </c>
      <c r="B670" s="99">
        <v>37</v>
      </c>
      <c r="C670" s="99" t="s">
        <v>268</v>
      </c>
      <c r="D670" s="99">
        <v>36259</v>
      </c>
      <c r="E670" s="99" t="s">
        <v>61</v>
      </c>
      <c r="F670" s="99">
        <v>0.47</v>
      </c>
      <c r="G670" s="99" t="s">
        <v>287</v>
      </c>
      <c r="H670" s="99" t="s">
        <v>60</v>
      </c>
      <c r="I670" s="99" t="s">
        <v>59</v>
      </c>
      <c r="J670" s="99" t="s">
        <v>72</v>
      </c>
      <c r="K670" s="99">
        <v>26023</v>
      </c>
      <c r="L670" s="99">
        <v>39386</v>
      </c>
      <c r="M670" s="99">
        <v>0.66071700604275596</v>
      </c>
    </row>
    <row r="671" spans="1:13" x14ac:dyDescent="0.35">
      <c r="A671" s="99">
        <v>561.20000000000005</v>
      </c>
      <c r="B671" s="99">
        <v>37</v>
      </c>
      <c r="C671" s="99" t="s">
        <v>268</v>
      </c>
      <c r="D671" s="99">
        <v>37185</v>
      </c>
      <c r="E671" s="99" t="s">
        <v>61</v>
      </c>
      <c r="F671" s="99">
        <v>0.47</v>
      </c>
      <c r="G671" s="99" t="s">
        <v>287</v>
      </c>
      <c r="H671" s="99" t="s">
        <v>60</v>
      </c>
      <c r="I671" s="99" t="s">
        <v>59</v>
      </c>
      <c r="J671" s="99" t="s">
        <v>72</v>
      </c>
      <c r="K671" s="99">
        <v>26023</v>
      </c>
      <c r="L671" s="99">
        <v>39386</v>
      </c>
      <c r="M671" s="99">
        <v>0.66071700604275596</v>
      </c>
    </row>
    <row r="672" spans="1:13" x14ac:dyDescent="0.35">
      <c r="A672" s="99">
        <v>564.20000000000005</v>
      </c>
      <c r="B672" s="99">
        <v>37</v>
      </c>
      <c r="C672" s="99" t="s">
        <v>268</v>
      </c>
      <c r="D672" s="99">
        <v>38187</v>
      </c>
      <c r="E672" s="99" t="s">
        <v>61</v>
      </c>
      <c r="F672" s="99">
        <v>0.47</v>
      </c>
      <c r="G672" s="99" t="s">
        <v>287</v>
      </c>
      <c r="H672" s="99" t="s">
        <v>60</v>
      </c>
      <c r="I672" s="99" t="s">
        <v>59</v>
      </c>
      <c r="J672" s="99" t="s">
        <v>72</v>
      </c>
      <c r="K672" s="99">
        <v>26023</v>
      </c>
      <c r="L672" s="99">
        <v>39386</v>
      </c>
      <c r="M672" s="99">
        <v>0.66071700604275596</v>
      </c>
    </row>
    <row r="673" spans="1:13" x14ac:dyDescent="0.35">
      <c r="A673" s="99">
        <v>567.20000000000005</v>
      </c>
      <c r="B673" s="99">
        <v>37</v>
      </c>
      <c r="C673" s="99" t="s">
        <v>268</v>
      </c>
      <c r="D673" s="99">
        <v>38038</v>
      </c>
      <c r="E673" s="99" t="s">
        <v>61</v>
      </c>
      <c r="F673" s="99">
        <v>0.47</v>
      </c>
      <c r="G673" s="99" t="s">
        <v>287</v>
      </c>
      <c r="H673" s="99" t="s">
        <v>60</v>
      </c>
      <c r="I673" s="99" t="s">
        <v>59</v>
      </c>
      <c r="J673" s="99" t="s">
        <v>72</v>
      </c>
      <c r="K673" s="99">
        <v>26023</v>
      </c>
      <c r="L673" s="99">
        <v>39386</v>
      </c>
      <c r="M673" s="99">
        <v>0.66071700604275596</v>
      </c>
    </row>
    <row r="674" spans="1:13" x14ac:dyDescent="0.35">
      <c r="A674" s="99">
        <v>570.20000000000005</v>
      </c>
      <c r="B674" s="99">
        <v>37</v>
      </c>
      <c r="C674" s="99" t="s">
        <v>268</v>
      </c>
      <c r="D674" s="99">
        <v>38765</v>
      </c>
      <c r="E674" s="99" t="s">
        <v>61</v>
      </c>
      <c r="F674" s="99">
        <v>0.47</v>
      </c>
      <c r="G674" s="99" t="s">
        <v>287</v>
      </c>
      <c r="H674" s="99" t="s">
        <v>60</v>
      </c>
      <c r="I674" s="99" t="s">
        <v>59</v>
      </c>
      <c r="J674" s="99" t="s">
        <v>72</v>
      </c>
      <c r="K674" s="99">
        <v>26023</v>
      </c>
      <c r="L674" s="99">
        <v>39386</v>
      </c>
      <c r="M674" s="99">
        <v>0.66071700604275596</v>
      </c>
    </row>
    <row r="675" spans="1:13" x14ac:dyDescent="0.35">
      <c r="A675" s="99">
        <v>573.20000000000005</v>
      </c>
      <c r="B675" s="99">
        <v>37</v>
      </c>
      <c r="C675" s="99" t="s">
        <v>268</v>
      </c>
      <c r="D675" s="99">
        <v>36657</v>
      </c>
      <c r="E675" s="99" t="s">
        <v>61</v>
      </c>
      <c r="F675" s="99">
        <v>0.47</v>
      </c>
      <c r="G675" s="99" t="s">
        <v>287</v>
      </c>
      <c r="H675" s="99" t="s">
        <v>60</v>
      </c>
      <c r="I675" s="99" t="s">
        <v>59</v>
      </c>
      <c r="J675" s="99" t="s">
        <v>72</v>
      </c>
      <c r="K675" s="99">
        <v>26023</v>
      </c>
      <c r="L675" s="99">
        <v>39386</v>
      </c>
      <c r="M675" s="99">
        <v>0.66071700604275596</v>
      </c>
    </row>
    <row r="676" spans="1:13" x14ac:dyDescent="0.35">
      <c r="A676" s="99">
        <v>576.20000000000005</v>
      </c>
      <c r="B676" s="99">
        <v>37</v>
      </c>
      <c r="C676" s="99" t="s">
        <v>268</v>
      </c>
      <c r="D676" s="99">
        <v>37329</v>
      </c>
      <c r="E676" s="99" t="s">
        <v>61</v>
      </c>
      <c r="F676" s="99">
        <v>0.47</v>
      </c>
      <c r="G676" s="99" t="s">
        <v>287</v>
      </c>
      <c r="H676" s="99" t="s">
        <v>60</v>
      </c>
      <c r="I676" s="99" t="s">
        <v>59</v>
      </c>
      <c r="J676" s="99" t="s">
        <v>72</v>
      </c>
      <c r="K676" s="99">
        <v>26023</v>
      </c>
      <c r="L676" s="99">
        <v>39386</v>
      </c>
      <c r="M676" s="99">
        <v>0.66071700604275596</v>
      </c>
    </row>
    <row r="677" spans="1:13" x14ac:dyDescent="0.35">
      <c r="A677" s="99">
        <v>579.20000000000005</v>
      </c>
      <c r="B677" s="99">
        <v>37</v>
      </c>
      <c r="C677" s="99" t="s">
        <v>268</v>
      </c>
      <c r="D677" s="99">
        <v>36934</v>
      </c>
      <c r="E677" s="99" t="s">
        <v>61</v>
      </c>
      <c r="F677" s="99">
        <v>0.47</v>
      </c>
      <c r="G677" s="99" t="s">
        <v>287</v>
      </c>
      <c r="H677" s="99" t="s">
        <v>60</v>
      </c>
      <c r="I677" s="99" t="s">
        <v>59</v>
      </c>
      <c r="J677" s="99" t="s">
        <v>72</v>
      </c>
      <c r="K677" s="99">
        <v>26023</v>
      </c>
      <c r="L677" s="99">
        <v>39386</v>
      </c>
      <c r="M677" s="99">
        <v>0.66071700604275596</v>
      </c>
    </row>
    <row r="678" spans="1:13" x14ac:dyDescent="0.35">
      <c r="A678" s="99">
        <v>582.20000000000005</v>
      </c>
      <c r="B678" s="99">
        <v>36.9</v>
      </c>
      <c r="C678" s="99" t="s">
        <v>268</v>
      </c>
      <c r="D678" s="99">
        <v>36939</v>
      </c>
      <c r="E678" s="99" t="s">
        <v>61</v>
      </c>
      <c r="F678" s="99">
        <v>0.47</v>
      </c>
      <c r="G678" s="99" t="s">
        <v>287</v>
      </c>
      <c r="H678" s="99" t="s">
        <v>60</v>
      </c>
      <c r="I678" s="99" t="s">
        <v>59</v>
      </c>
      <c r="J678" s="99" t="s">
        <v>72</v>
      </c>
      <c r="K678" s="99">
        <v>26023</v>
      </c>
      <c r="L678" s="99">
        <v>39386</v>
      </c>
      <c r="M678" s="99">
        <v>0.66071700604275596</v>
      </c>
    </row>
    <row r="679" spans="1:13" x14ac:dyDescent="0.35">
      <c r="A679" s="99">
        <v>585.20000000000005</v>
      </c>
      <c r="B679" s="99">
        <v>37.1</v>
      </c>
      <c r="C679" s="99" t="s">
        <v>268</v>
      </c>
      <c r="D679" s="99">
        <v>37287</v>
      </c>
      <c r="E679" s="99" t="s">
        <v>61</v>
      </c>
      <c r="F679" s="99">
        <v>0.47</v>
      </c>
      <c r="G679" s="99" t="s">
        <v>287</v>
      </c>
      <c r="H679" s="99" t="s">
        <v>60</v>
      </c>
      <c r="I679" s="99" t="s">
        <v>59</v>
      </c>
      <c r="J679" s="99" t="s">
        <v>72</v>
      </c>
      <c r="K679" s="99">
        <v>26023</v>
      </c>
      <c r="L679" s="99">
        <v>39386</v>
      </c>
      <c r="M679" s="99">
        <v>0.66071700604275596</v>
      </c>
    </row>
    <row r="680" spans="1:13" x14ac:dyDescent="0.35">
      <c r="A680" s="99">
        <v>588.20000000000005</v>
      </c>
      <c r="B680" s="99">
        <v>37</v>
      </c>
      <c r="C680" s="99" t="s">
        <v>268</v>
      </c>
      <c r="D680" s="99">
        <v>37228</v>
      </c>
      <c r="E680" s="99" t="s">
        <v>61</v>
      </c>
      <c r="F680" s="99">
        <v>0.47</v>
      </c>
      <c r="G680" s="99" t="s">
        <v>287</v>
      </c>
      <c r="H680" s="99" t="s">
        <v>60</v>
      </c>
      <c r="I680" s="99" t="s">
        <v>59</v>
      </c>
      <c r="J680" s="99" t="s">
        <v>72</v>
      </c>
      <c r="K680" s="99">
        <v>26023</v>
      </c>
      <c r="L680" s="99">
        <v>39386</v>
      </c>
      <c r="M680" s="99">
        <v>0.66071700604275596</v>
      </c>
    </row>
    <row r="681" spans="1:13" x14ac:dyDescent="0.35">
      <c r="A681" s="99">
        <v>591.20000000000005</v>
      </c>
      <c r="B681" s="99">
        <v>36.9</v>
      </c>
      <c r="C681" s="99" t="s">
        <v>268</v>
      </c>
      <c r="D681" s="99">
        <v>36226</v>
      </c>
      <c r="E681" s="99" t="s">
        <v>61</v>
      </c>
      <c r="F681" s="99">
        <v>0.47</v>
      </c>
      <c r="G681" s="99" t="s">
        <v>287</v>
      </c>
      <c r="H681" s="99" t="s">
        <v>60</v>
      </c>
      <c r="I681" s="99" t="s">
        <v>59</v>
      </c>
      <c r="J681" s="99" t="s">
        <v>72</v>
      </c>
      <c r="K681" s="99">
        <v>26023</v>
      </c>
      <c r="L681" s="99">
        <v>39386</v>
      </c>
      <c r="M681" s="99">
        <v>0.66071700604275596</v>
      </c>
    </row>
    <row r="682" spans="1:13" x14ac:dyDescent="0.35">
      <c r="A682" s="99">
        <v>594.20000000000005</v>
      </c>
      <c r="B682" s="99">
        <v>37</v>
      </c>
      <c r="C682" s="99" t="s">
        <v>268</v>
      </c>
      <c r="D682" s="99">
        <v>37082</v>
      </c>
      <c r="E682" s="99" t="s">
        <v>61</v>
      </c>
      <c r="F682" s="99">
        <v>0.47</v>
      </c>
      <c r="G682" s="99" t="s">
        <v>287</v>
      </c>
      <c r="H682" s="99" t="s">
        <v>60</v>
      </c>
      <c r="I682" s="99" t="s">
        <v>59</v>
      </c>
      <c r="J682" s="99" t="s">
        <v>72</v>
      </c>
      <c r="K682" s="99">
        <v>26023</v>
      </c>
      <c r="L682" s="99">
        <v>39386</v>
      </c>
      <c r="M682" s="99">
        <v>0.66071700604275596</v>
      </c>
    </row>
    <row r="683" spans="1:13" x14ac:dyDescent="0.35">
      <c r="A683" s="99">
        <v>597.20000000000005</v>
      </c>
      <c r="B683" s="99">
        <v>37</v>
      </c>
      <c r="C683" s="99" t="s">
        <v>268</v>
      </c>
      <c r="D683" s="99">
        <v>36341</v>
      </c>
      <c r="E683" s="99" t="s">
        <v>61</v>
      </c>
      <c r="F683" s="99">
        <v>0.47</v>
      </c>
      <c r="G683" s="99" t="s">
        <v>287</v>
      </c>
      <c r="H683" s="99" t="s">
        <v>60</v>
      </c>
      <c r="I683" s="99" t="s">
        <v>59</v>
      </c>
      <c r="J683" s="99" t="s">
        <v>72</v>
      </c>
      <c r="K683" s="99">
        <v>26023</v>
      </c>
      <c r="L683" s="99">
        <v>39386</v>
      </c>
      <c r="M683" s="99">
        <v>0.66071700604275596</v>
      </c>
    </row>
    <row r="684" spans="1:13" x14ac:dyDescent="0.35">
      <c r="A684" s="99">
        <v>600.20000000000005</v>
      </c>
      <c r="B684" s="99">
        <v>37</v>
      </c>
      <c r="C684" s="99" t="s">
        <v>268</v>
      </c>
      <c r="D684" s="99">
        <v>36610</v>
      </c>
      <c r="E684" s="99" t="s">
        <v>61</v>
      </c>
      <c r="F684" s="99">
        <v>0.47</v>
      </c>
      <c r="G684" s="99" t="s">
        <v>287</v>
      </c>
      <c r="H684" s="99" t="s">
        <v>60</v>
      </c>
      <c r="I684" s="99" t="s">
        <v>59</v>
      </c>
      <c r="J684" s="99" t="s">
        <v>72</v>
      </c>
      <c r="K684" s="99">
        <v>26023</v>
      </c>
      <c r="L684" s="99">
        <v>39386</v>
      </c>
      <c r="M684" s="99">
        <v>0.66071700604275596</v>
      </c>
    </row>
    <row r="685" spans="1:13" x14ac:dyDescent="0.35">
      <c r="A685" s="99">
        <v>603.20000000000005</v>
      </c>
      <c r="B685" s="99">
        <v>37</v>
      </c>
      <c r="C685" s="99" t="s">
        <v>268</v>
      </c>
      <c r="D685" s="99">
        <v>37130</v>
      </c>
      <c r="E685" s="99" t="s">
        <v>61</v>
      </c>
      <c r="F685" s="99">
        <v>0.47</v>
      </c>
      <c r="G685" s="99" t="s">
        <v>287</v>
      </c>
      <c r="H685" s="99" t="s">
        <v>60</v>
      </c>
      <c r="I685" s="99" t="s">
        <v>59</v>
      </c>
      <c r="J685" s="99" t="s">
        <v>72</v>
      </c>
      <c r="K685" s="99">
        <v>26023</v>
      </c>
      <c r="L685" s="99">
        <v>39386</v>
      </c>
      <c r="M685" s="99">
        <v>0.66071700604275596</v>
      </c>
    </row>
    <row r="686" spans="1:13" x14ac:dyDescent="0.35">
      <c r="A686" s="99">
        <v>606.20000000000005</v>
      </c>
      <c r="B686" s="99">
        <v>37</v>
      </c>
      <c r="C686" s="99" t="s">
        <v>268</v>
      </c>
      <c r="D686" s="99">
        <v>37093</v>
      </c>
      <c r="E686" s="99" t="s">
        <v>61</v>
      </c>
      <c r="F686" s="99">
        <v>0.47</v>
      </c>
      <c r="G686" s="99" t="s">
        <v>287</v>
      </c>
      <c r="H686" s="99" t="s">
        <v>60</v>
      </c>
      <c r="I686" s="99" t="s">
        <v>59</v>
      </c>
      <c r="J686" s="99" t="s">
        <v>72</v>
      </c>
      <c r="K686" s="99">
        <v>26023</v>
      </c>
      <c r="L686" s="99">
        <v>39386</v>
      </c>
      <c r="M686" s="99">
        <v>0.66071700604275596</v>
      </c>
    </row>
    <row r="687" spans="1:13" x14ac:dyDescent="0.35">
      <c r="A687" s="99">
        <v>609.20000000000005</v>
      </c>
      <c r="B687" s="99">
        <v>37</v>
      </c>
      <c r="C687" s="99" t="s">
        <v>268</v>
      </c>
      <c r="D687" s="99">
        <v>37420</v>
      </c>
      <c r="E687" s="99" t="s">
        <v>61</v>
      </c>
      <c r="F687" s="99">
        <v>0.47</v>
      </c>
      <c r="G687" s="99" t="s">
        <v>287</v>
      </c>
      <c r="H687" s="99" t="s">
        <v>60</v>
      </c>
      <c r="I687" s="99" t="s">
        <v>59</v>
      </c>
      <c r="J687" s="99" t="s">
        <v>72</v>
      </c>
      <c r="K687" s="99">
        <v>26023</v>
      </c>
      <c r="L687" s="99">
        <v>39386</v>
      </c>
      <c r="M687" s="99">
        <v>0.66071700604275596</v>
      </c>
    </row>
    <row r="688" spans="1:13" x14ac:dyDescent="0.35">
      <c r="A688" s="99">
        <v>612.20000000000005</v>
      </c>
      <c r="B688" s="99">
        <v>37</v>
      </c>
      <c r="C688" s="99" t="s">
        <v>268</v>
      </c>
      <c r="D688" s="99">
        <v>38955</v>
      </c>
      <c r="E688" s="99" t="s">
        <v>61</v>
      </c>
      <c r="F688" s="99">
        <v>0.47</v>
      </c>
      <c r="G688" s="99" t="s">
        <v>287</v>
      </c>
      <c r="H688" s="99" t="s">
        <v>60</v>
      </c>
      <c r="I688" s="99" t="s">
        <v>59</v>
      </c>
      <c r="J688" s="99" t="s">
        <v>72</v>
      </c>
      <c r="K688" s="99">
        <v>26023</v>
      </c>
      <c r="L688" s="99">
        <v>39386</v>
      </c>
      <c r="M688" s="99">
        <v>0.66071700604275596</v>
      </c>
    </row>
    <row r="689" spans="1:13" x14ac:dyDescent="0.35">
      <c r="A689" s="99">
        <v>615.20000000000005</v>
      </c>
      <c r="B689" s="99">
        <v>37</v>
      </c>
      <c r="C689" s="99" t="s">
        <v>268</v>
      </c>
      <c r="D689" s="99">
        <v>36690</v>
      </c>
      <c r="E689" s="99" t="s">
        <v>61</v>
      </c>
      <c r="F689" s="99">
        <v>0.47</v>
      </c>
      <c r="G689" s="99" t="s">
        <v>287</v>
      </c>
      <c r="H689" s="99" t="s">
        <v>60</v>
      </c>
      <c r="I689" s="99" t="s">
        <v>59</v>
      </c>
      <c r="J689" s="99" t="s">
        <v>72</v>
      </c>
      <c r="K689" s="99">
        <v>26023</v>
      </c>
      <c r="L689" s="99">
        <v>39386</v>
      </c>
      <c r="M689" s="99">
        <v>0.66071700604275596</v>
      </c>
    </row>
    <row r="690" spans="1:13" x14ac:dyDescent="0.35">
      <c r="A690" s="99">
        <v>618.20000000000005</v>
      </c>
      <c r="B690" s="99">
        <v>37</v>
      </c>
      <c r="C690" s="99" t="s">
        <v>268</v>
      </c>
      <c r="D690" s="99">
        <v>38729</v>
      </c>
      <c r="E690" s="99" t="s">
        <v>61</v>
      </c>
      <c r="F690" s="99">
        <v>0.47</v>
      </c>
      <c r="G690" s="99" t="s">
        <v>287</v>
      </c>
      <c r="H690" s="99" t="s">
        <v>60</v>
      </c>
      <c r="I690" s="99" t="s">
        <v>59</v>
      </c>
      <c r="J690" s="99" t="s">
        <v>72</v>
      </c>
      <c r="K690" s="99">
        <v>26023</v>
      </c>
      <c r="L690" s="99">
        <v>39386</v>
      </c>
      <c r="M690" s="99">
        <v>0.66071700604275596</v>
      </c>
    </row>
    <row r="691" spans="1:13" x14ac:dyDescent="0.35">
      <c r="A691" s="99">
        <v>621.20000000000005</v>
      </c>
      <c r="B691" s="99">
        <v>37</v>
      </c>
      <c r="C691" s="99" t="s">
        <v>268</v>
      </c>
      <c r="D691" s="99">
        <v>35552</v>
      </c>
      <c r="E691" s="99" t="s">
        <v>61</v>
      </c>
      <c r="F691" s="99">
        <v>0.47</v>
      </c>
      <c r="G691" s="99" t="s">
        <v>287</v>
      </c>
      <c r="H691" s="99" t="s">
        <v>60</v>
      </c>
      <c r="I691" s="99" t="s">
        <v>59</v>
      </c>
      <c r="J691" s="99" t="s">
        <v>72</v>
      </c>
      <c r="K691" s="99">
        <v>26023</v>
      </c>
      <c r="L691" s="99">
        <v>39386</v>
      </c>
      <c r="M691" s="99">
        <v>0.66071700604275596</v>
      </c>
    </row>
    <row r="692" spans="1:13" x14ac:dyDescent="0.35">
      <c r="A692" s="99">
        <v>624.20000000000005</v>
      </c>
      <c r="B692" s="99">
        <v>36.9</v>
      </c>
      <c r="C692" s="99" t="s">
        <v>268</v>
      </c>
      <c r="D692" s="99">
        <v>37187</v>
      </c>
      <c r="E692" s="99" t="s">
        <v>61</v>
      </c>
      <c r="F692" s="99">
        <v>0.47</v>
      </c>
      <c r="G692" s="99" t="s">
        <v>287</v>
      </c>
      <c r="H692" s="99" t="s">
        <v>60</v>
      </c>
      <c r="I692" s="99" t="s">
        <v>59</v>
      </c>
      <c r="J692" s="99" t="s">
        <v>72</v>
      </c>
      <c r="K692" s="99">
        <v>26023</v>
      </c>
      <c r="L692" s="99">
        <v>39386</v>
      </c>
      <c r="M692" s="99">
        <v>0.66071700604275596</v>
      </c>
    </row>
    <row r="693" spans="1:13" x14ac:dyDescent="0.35">
      <c r="A693" s="99">
        <v>627.20000000000005</v>
      </c>
      <c r="B693" s="99">
        <v>37</v>
      </c>
      <c r="C693" s="99" t="s">
        <v>268</v>
      </c>
      <c r="D693" s="99">
        <v>36239</v>
      </c>
      <c r="E693" s="99" t="s">
        <v>61</v>
      </c>
      <c r="F693" s="99">
        <v>0.47</v>
      </c>
      <c r="G693" s="99" t="s">
        <v>287</v>
      </c>
      <c r="H693" s="99" t="s">
        <v>60</v>
      </c>
      <c r="I693" s="99" t="s">
        <v>59</v>
      </c>
      <c r="J693" s="99" t="s">
        <v>72</v>
      </c>
      <c r="K693" s="99">
        <v>26023</v>
      </c>
      <c r="L693" s="99">
        <v>39386</v>
      </c>
      <c r="M693" s="99">
        <v>0.66071700604275596</v>
      </c>
    </row>
    <row r="694" spans="1:13" x14ac:dyDescent="0.35">
      <c r="A694" s="99">
        <v>630.20000000000005</v>
      </c>
      <c r="B694" s="99">
        <v>37</v>
      </c>
      <c r="C694" s="99" t="s">
        <v>268</v>
      </c>
      <c r="D694" s="99">
        <v>39386</v>
      </c>
      <c r="E694" s="99" t="s">
        <v>61</v>
      </c>
      <c r="F694" s="99">
        <v>0.47</v>
      </c>
      <c r="G694" s="99" t="s">
        <v>287</v>
      </c>
      <c r="H694" s="99" t="s">
        <v>60</v>
      </c>
      <c r="I694" s="99" t="s">
        <v>59</v>
      </c>
      <c r="J694" s="99" t="s">
        <v>72</v>
      </c>
      <c r="K694" s="99">
        <v>26023</v>
      </c>
      <c r="L694" s="99">
        <v>39386</v>
      </c>
      <c r="M694" s="99">
        <v>0.66071700604275596</v>
      </c>
    </row>
    <row r="695" spans="1:13" x14ac:dyDescent="0.35">
      <c r="A695" s="99">
        <v>633.20000000000005</v>
      </c>
      <c r="B695" s="99">
        <v>37</v>
      </c>
      <c r="C695" s="99" t="s">
        <v>268</v>
      </c>
      <c r="D695" s="99">
        <v>36353</v>
      </c>
      <c r="E695" s="99" t="s">
        <v>61</v>
      </c>
      <c r="F695" s="99">
        <v>0.47</v>
      </c>
      <c r="G695" s="99" t="s">
        <v>287</v>
      </c>
      <c r="H695" s="99" t="s">
        <v>60</v>
      </c>
      <c r="I695" s="99" t="s">
        <v>59</v>
      </c>
      <c r="J695" s="99" t="s">
        <v>72</v>
      </c>
      <c r="K695" s="99">
        <v>26023</v>
      </c>
      <c r="L695" s="99">
        <v>39386</v>
      </c>
      <c r="M695" s="99">
        <v>0.66071700604275596</v>
      </c>
    </row>
    <row r="696" spans="1:13" x14ac:dyDescent="0.35">
      <c r="A696" s="99">
        <v>636.20000000000005</v>
      </c>
      <c r="B696" s="99">
        <v>37</v>
      </c>
      <c r="C696" s="99" t="s">
        <v>268</v>
      </c>
      <c r="D696" s="99">
        <v>37400</v>
      </c>
      <c r="E696" s="99" t="s">
        <v>61</v>
      </c>
      <c r="F696" s="99">
        <v>0.47</v>
      </c>
      <c r="G696" s="99" t="s">
        <v>287</v>
      </c>
      <c r="H696" s="99" t="s">
        <v>60</v>
      </c>
      <c r="I696" s="99" t="s">
        <v>59</v>
      </c>
      <c r="J696" s="99" t="s">
        <v>72</v>
      </c>
      <c r="K696" s="99">
        <v>26023</v>
      </c>
      <c r="L696" s="99">
        <v>39386</v>
      </c>
      <c r="M696" s="99">
        <v>0.66071700604275596</v>
      </c>
    </row>
    <row r="697" spans="1:13" x14ac:dyDescent="0.35">
      <c r="A697" s="99">
        <v>639.20000000000005</v>
      </c>
      <c r="B697" s="99">
        <v>37</v>
      </c>
      <c r="C697" s="99" t="s">
        <v>268</v>
      </c>
      <c r="D697" s="99">
        <v>37973</v>
      </c>
      <c r="E697" s="99" t="s">
        <v>61</v>
      </c>
      <c r="F697" s="99">
        <v>0.47</v>
      </c>
      <c r="G697" s="99" t="s">
        <v>287</v>
      </c>
      <c r="H697" s="99" t="s">
        <v>60</v>
      </c>
      <c r="I697" s="99" t="s">
        <v>59</v>
      </c>
      <c r="J697" s="99" t="s">
        <v>72</v>
      </c>
      <c r="K697" s="99">
        <v>26023</v>
      </c>
      <c r="L697" s="99">
        <v>39386</v>
      </c>
      <c r="M697" s="99">
        <v>0.66071700604275596</v>
      </c>
    </row>
    <row r="698" spans="1:13" x14ac:dyDescent="0.35">
      <c r="A698" s="99">
        <v>642.20000000000005</v>
      </c>
      <c r="B698" s="99">
        <v>37</v>
      </c>
      <c r="C698" s="99" t="s">
        <v>268</v>
      </c>
      <c r="D698" s="99">
        <v>37192</v>
      </c>
      <c r="E698" s="99" t="s">
        <v>61</v>
      </c>
      <c r="F698" s="99">
        <v>0.47</v>
      </c>
      <c r="G698" s="99" t="s">
        <v>287</v>
      </c>
      <c r="H698" s="99" t="s">
        <v>60</v>
      </c>
      <c r="I698" s="99" t="s">
        <v>59</v>
      </c>
      <c r="J698" s="99" t="s">
        <v>72</v>
      </c>
      <c r="K698" s="99">
        <v>26023</v>
      </c>
      <c r="L698" s="99">
        <v>39386</v>
      </c>
      <c r="M698" s="99">
        <v>0.66071700604275596</v>
      </c>
    </row>
    <row r="699" spans="1:13" x14ac:dyDescent="0.35">
      <c r="A699" s="99">
        <v>645.20000000000005</v>
      </c>
      <c r="B699" s="99">
        <v>37</v>
      </c>
      <c r="C699" s="99" t="s">
        <v>268</v>
      </c>
      <c r="D699" s="99">
        <v>37873</v>
      </c>
      <c r="E699" s="99" t="s">
        <v>61</v>
      </c>
      <c r="F699" s="99">
        <v>0.47</v>
      </c>
      <c r="G699" s="99" t="s">
        <v>287</v>
      </c>
      <c r="H699" s="99" t="s">
        <v>60</v>
      </c>
      <c r="I699" s="99" t="s">
        <v>59</v>
      </c>
      <c r="J699" s="99" t="s">
        <v>72</v>
      </c>
      <c r="K699" s="99">
        <v>26023</v>
      </c>
      <c r="L699" s="99">
        <v>39386</v>
      </c>
      <c r="M699" s="99">
        <v>0.66071700604275596</v>
      </c>
    </row>
    <row r="700" spans="1:13" x14ac:dyDescent="0.35">
      <c r="A700" s="99">
        <v>648.20000000000005</v>
      </c>
      <c r="B700" s="99">
        <v>37</v>
      </c>
      <c r="C700" s="99" t="s">
        <v>268</v>
      </c>
      <c r="D700" s="99">
        <v>37322</v>
      </c>
      <c r="E700" s="99" t="s">
        <v>61</v>
      </c>
      <c r="F700" s="99">
        <v>0.47</v>
      </c>
      <c r="G700" s="99" t="s">
        <v>287</v>
      </c>
      <c r="H700" s="99" t="s">
        <v>60</v>
      </c>
      <c r="I700" s="99" t="s">
        <v>59</v>
      </c>
      <c r="J700" s="99" t="s">
        <v>72</v>
      </c>
      <c r="K700" s="99">
        <v>26023</v>
      </c>
      <c r="L700" s="99">
        <v>39386</v>
      </c>
      <c r="M700" s="99">
        <v>0.66071700604275596</v>
      </c>
    </row>
    <row r="701" spans="1:13" x14ac:dyDescent="0.35">
      <c r="A701" s="99">
        <v>651.20000000000005</v>
      </c>
      <c r="B701" s="99">
        <v>37</v>
      </c>
      <c r="C701" s="99" t="s">
        <v>268</v>
      </c>
      <c r="D701" s="99">
        <v>37355</v>
      </c>
      <c r="E701" s="99" t="s">
        <v>61</v>
      </c>
      <c r="F701" s="99">
        <v>0.47</v>
      </c>
      <c r="G701" s="99" t="s">
        <v>287</v>
      </c>
      <c r="H701" s="99" t="s">
        <v>60</v>
      </c>
      <c r="I701" s="99" t="s">
        <v>59</v>
      </c>
      <c r="J701" s="99" t="s">
        <v>72</v>
      </c>
      <c r="K701" s="99">
        <v>26023</v>
      </c>
      <c r="L701" s="99">
        <v>39386</v>
      </c>
      <c r="M701" s="99">
        <v>0.66071700604275596</v>
      </c>
    </row>
    <row r="702" spans="1:13" x14ac:dyDescent="0.35">
      <c r="A702" s="99">
        <v>654.20000000000005</v>
      </c>
      <c r="B702" s="99">
        <v>37</v>
      </c>
      <c r="C702" s="99" t="s">
        <v>268</v>
      </c>
      <c r="D702" s="99">
        <v>37014</v>
      </c>
      <c r="E702" s="99" t="s">
        <v>61</v>
      </c>
      <c r="F702" s="99">
        <v>0.47</v>
      </c>
      <c r="G702" s="99" t="s">
        <v>287</v>
      </c>
      <c r="H702" s="99" t="s">
        <v>60</v>
      </c>
      <c r="I702" s="99" t="s">
        <v>59</v>
      </c>
      <c r="J702" s="99" t="s">
        <v>72</v>
      </c>
      <c r="K702" s="99">
        <v>26023</v>
      </c>
      <c r="L702" s="99">
        <v>39386</v>
      </c>
      <c r="M702" s="99">
        <v>0.66071700604275596</v>
      </c>
    </row>
    <row r="703" spans="1:13" x14ac:dyDescent="0.35">
      <c r="A703" s="99">
        <v>657.2</v>
      </c>
      <c r="B703" s="99">
        <v>37</v>
      </c>
      <c r="C703" s="99" t="s">
        <v>268</v>
      </c>
      <c r="D703" s="99">
        <v>37345</v>
      </c>
      <c r="E703" s="99" t="s">
        <v>61</v>
      </c>
      <c r="F703" s="99">
        <v>0.47</v>
      </c>
      <c r="G703" s="99" t="s">
        <v>287</v>
      </c>
      <c r="H703" s="99" t="s">
        <v>60</v>
      </c>
      <c r="I703" s="99" t="s">
        <v>59</v>
      </c>
      <c r="J703" s="99" t="s">
        <v>72</v>
      </c>
      <c r="K703" s="99">
        <v>26023</v>
      </c>
      <c r="L703" s="99">
        <v>39386</v>
      </c>
      <c r="M703" s="99">
        <v>0.66071700604275596</v>
      </c>
    </row>
    <row r="704" spans="1:13" x14ac:dyDescent="0.35">
      <c r="A704" s="99">
        <v>660.2</v>
      </c>
      <c r="B704" s="99">
        <v>37</v>
      </c>
      <c r="C704" s="99" t="s">
        <v>268</v>
      </c>
      <c r="D704" s="99">
        <v>35149</v>
      </c>
      <c r="E704" s="99" t="s">
        <v>61</v>
      </c>
      <c r="F704" s="99">
        <v>0.47</v>
      </c>
      <c r="G704" s="99" t="s">
        <v>287</v>
      </c>
      <c r="H704" s="99" t="s">
        <v>60</v>
      </c>
      <c r="I704" s="99" t="s">
        <v>59</v>
      </c>
      <c r="J704" s="99" t="s">
        <v>72</v>
      </c>
      <c r="K704" s="99">
        <v>26023</v>
      </c>
      <c r="L704" s="99">
        <v>39386</v>
      </c>
      <c r="M704" s="99">
        <v>0.66071700604275596</v>
      </c>
    </row>
    <row r="705" spans="1:13" x14ac:dyDescent="0.35">
      <c r="A705" s="99">
        <v>663.2</v>
      </c>
      <c r="B705" s="99">
        <v>37</v>
      </c>
      <c r="C705" s="99" t="s">
        <v>268</v>
      </c>
      <c r="D705" s="99">
        <v>37705</v>
      </c>
      <c r="E705" s="99" t="s">
        <v>61</v>
      </c>
      <c r="F705" s="99">
        <v>0.47</v>
      </c>
      <c r="G705" s="99" t="s">
        <v>287</v>
      </c>
      <c r="H705" s="99" t="s">
        <v>60</v>
      </c>
      <c r="I705" s="99" t="s">
        <v>59</v>
      </c>
      <c r="J705" s="99" t="s">
        <v>72</v>
      </c>
      <c r="K705" s="99">
        <v>26023</v>
      </c>
      <c r="L705" s="99">
        <v>39386</v>
      </c>
      <c r="M705" s="99">
        <v>0.66071700604275596</v>
      </c>
    </row>
    <row r="706" spans="1:13" x14ac:dyDescent="0.35">
      <c r="A706" s="99">
        <v>666.2</v>
      </c>
      <c r="B706" s="99">
        <v>37</v>
      </c>
      <c r="C706" s="99" t="s">
        <v>268</v>
      </c>
      <c r="D706" s="99">
        <v>37483</v>
      </c>
      <c r="E706" s="99" t="s">
        <v>61</v>
      </c>
      <c r="F706" s="99">
        <v>0.47</v>
      </c>
      <c r="G706" s="99" t="s">
        <v>287</v>
      </c>
      <c r="H706" s="99" t="s">
        <v>60</v>
      </c>
      <c r="I706" s="99" t="s">
        <v>59</v>
      </c>
      <c r="J706" s="99" t="s">
        <v>72</v>
      </c>
      <c r="K706" s="99">
        <v>26023</v>
      </c>
      <c r="L706" s="99">
        <v>39386</v>
      </c>
      <c r="M706" s="99">
        <v>0.66071700604275596</v>
      </c>
    </row>
    <row r="707" spans="1:13" x14ac:dyDescent="0.35">
      <c r="A707" s="99">
        <v>669.2</v>
      </c>
      <c r="B707" s="99">
        <v>36.9</v>
      </c>
      <c r="C707" s="99" t="s">
        <v>268</v>
      </c>
      <c r="D707" s="99">
        <v>36154</v>
      </c>
      <c r="E707" s="99" t="s">
        <v>61</v>
      </c>
      <c r="F707" s="99">
        <v>0.47</v>
      </c>
      <c r="G707" s="99" t="s">
        <v>287</v>
      </c>
      <c r="H707" s="99" t="s">
        <v>60</v>
      </c>
      <c r="I707" s="99" t="s">
        <v>59</v>
      </c>
      <c r="J707" s="99" t="s">
        <v>72</v>
      </c>
      <c r="K707" s="99">
        <v>26023</v>
      </c>
      <c r="L707" s="99">
        <v>39386</v>
      </c>
      <c r="M707" s="99">
        <v>0.66071700604275596</v>
      </c>
    </row>
    <row r="708" spans="1:13" x14ac:dyDescent="0.35">
      <c r="A708" s="99">
        <v>672.2</v>
      </c>
      <c r="B708" s="99">
        <v>37</v>
      </c>
      <c r="C708" s="99" t="s">
        <v>268</v>
      </c>
      <c r="D708" s="99">
        <v>37997</v>
      </c>
      <c r="E708" s="99" t="s">
        <v>61</v>
      </c>
      <c r="F708" s="99">
        <v>0.47</v>
      </c>
      <c r="G708" s="99" t="s">
        <v>287</v>
      </c>
      <c r="H708" s="99" t="s">
        <v>60</v>
      </c>
      <c r="I708" s="99" t="s">
        <v>59</v>
      </c>
      <c r="J708" s="99" t="s">
        <v>72</v>
      </c>
      <c r="K708" s="99">
        <v>26023</v>
      </c>
      <c r="L708" s="99">
        <v>39386</v>
      </c>
      <c r="M708" s="99">
        <v>0.66071700604275596</v>
      </c>
    </row>
    <row r="709" spans="1:13" x14ac:dyDescent="0.35">
      <c r="A709" s="99">
        <v>675.2</v>
      </c>
      <c r="B709" s="99">
        <v>37</v>
      </c>
      <c r="C709" s="99" t="s">
        <v>268</v>
      </c>
      <c r="D709" s="99">
        <v>38476</v>
      </c>
      <c r="E709" s="99" t="s">
        <v>61</v>
      </c>
      <c r="F709" s="99">
        <v>0.47</v>
      </c>
      <c r="G709" s="99" t="s">
        <v>287</v>
      </c>
      <c r="H709" s="99" t="s">
        <v>60</v>
      </c>
      <c r="I709" s="99" t="s">
        <v>59</v>
      </c>
      <c r="J709" s="99" t="s">
        <v>72</v>
      </c>
      <c r="K709" s="99">
        <v>26023</v>
      </c>
      <c r="L709" s="99">
        <v>39386</v>
      </c>
      <c r="M709" s="99">
        <v>0.66071700604275596</v>
      </c>
    </row>
    <row r="710" spans="1:13" x14ac:dyDescent="0.35">
      <c r="A710" s="99">
        <v>678.2</v>
      </c>
      <c r="B710" s="99">
        <v>37</v>
      </c>
      <c r="C710" s="99" t="s">
        <v>268</v>
      </c>
      <c r="D710" s="99">
        <v>37127</v>
      </c>
      <c r="E710" s="99" t="s">
        <v>61</v>
      </c>
      <c r="F710" s="99">
        <v>0.47</v>
      </c>
      <c r="G710" s="99" t="s">
        <v>287</v>
      </c>
      <c r="H710" s="99" t="s">
        <v>60</v>
      </c>
      <c r="I710" s="99" t="s">
        <v>59</v>
      </c>
      <c r="J710" s="99" t="s">
        <v>72</v>
      </c>
      <c r="K710" s="99">
        <v>26023</v>
      </c>
      <c r="L710" s="99">
        <v>39386</v>
      </c>
      <c r="M710" s="99">
        <v>0.66071700604275596</v>
      </c>
    </row>
    <row r="711" spans="1:13" x14ac:dyDescent="0.35">
      <c r="A711" s="99">
        <v>681.2</v>
      </c>
      <c r="B711" s="99">
        <v>37</v>
      </c>
      <c r="C711" s="99" t="s">
        <v>268</v>
      </c>
      <c r="D711" s="99">
        <v>38309</v>
      </c>
      <c r="E711" s="99" t="s">
        <v>61</v>
      </c>
      <c r="F711" s="99">
        <v>0.47</v>
      </c>
      <c r="G711" s="99" t="s">
        <v>287</v>
      </c>
      <c r="H711" s="99" t="s">
        <v>60</v>
      </c>
      <c r="I711" s="99" t="s">
        <v>59</v>
      </c>
      <c r="J711" s="99" t="s">
        <v>72</v>
      </c>
      <c r="K711" s="99">
        <v>26023</v>
      </c>
      <c r="L711" s="99">
        <v>39386</v>
      </c>
      <c r="M711" s="99">
        <v>0.66071700604275596</v>
      </c>
    </row>
    <row r="712" spans="1:13" x14ac:dyDescent="0.35">
      <c r="A712" s="99">
        <v>684.2</v>
      </c>
      <c r="B712" s="99">
        <v>37</v>
      </c>
      <c r="C712" s="99" t="s">
        <v>268</v>
      </c>
      <c r="D712" s="99">
        <v>38321</v>
      </c>
      <c r="E712" s="99" t="s">
        <v>61</v>
      </c>
      <c r="F712" s="99">
        <v>0.47</v>
      </c>
      <c r="G712" s="99" t="s">
        <v>287</v>
      </c>
      <c r="H712" s="99" t="s">
        <v>60</v>
      </c>
      <c r="I712" s="99" t="s">
        <v>59</v>
      </c>
      <c r="J712" s="99" t="s">
        <v>72</v>
      </c>
      <c r="K712" s="99">
        <v>26023</v>
      </c>
      <c r="L712" s="99">
        <v>39386</v>
      </c>
      <c r="M712" s="99">
        <v>0.66071700604275596</v>
      </c>
    </row>
    <row r="713" spans="1:13" x14ac:dyDescent="0.35">
      <c r="A713" s="99">
        <v>687.2</v>
      </c>
      <c r="B713" s="99">
        <v>37</v>
      </c>
      <c r="C713" s="99" t="s">
        <v>268</v>
      </c>
      <c r="D713" s="99">
        <v>37955</v>
      </c>
      <c r="E713" s="99" t="s">
        <v>61</v>
      </c>
      <c r="F713" s="99">
        <v>0.47</v>
      </c>
      <c r="G713" s="99" t="s">
        <v>287</v>
      </c>
      <c r="H713" s="99" t="s">
        <v>60</v>
      </c>
      <c r="I713" s="99" t="s">
        <v>59</v>
      </c>
      <c r="J713" s="99" t="s">
        <v>72</v>
      </c>
      <c r="K713" s="99">
        <v>26023</v>
      </c>
      <c r="L713" s="99">
        <v>39386</v>
      </c>
      <c r="M713" s="99">
        <v>0.66071700604275596</v>
      </c>
    </row>
    <row r="714" spans="1:13" x14ac:dyDescent="0.35">
      <c r="A714" s="99">
        <v>690.2</v>
      </c>
      <c r="B714" s="99">
        <v>37</v>
      </c>
      <c r="C714" s="99" t="s">
        <v>268</v>
      </c>
      <c r="D714" s="99">
        <v>38498</v>
      </c>
      <c r="E714" s="99" t="s">
        <v>61</v>
      </c>
      <c r="F714" s="99">
        <v>0.47</v>
      </c>
      <c r="G714" s="99" t="s">
        <v>287</v>
      </c>
      <c r="H714" s="99" t="s">
        <v>60</v>
      </c>
      <c r="I714" s="99" t="s">
        <v>59</v>
      </c>
      <c r="J714" s="99" t="s">
        <v>72</v>
      </c>
      <c r="K714" s="99">
        <v>26023</v>
      </c>
      <c r="L714" s="99">
        <v>39386</v>
      </c>
      <c r="M714" s="99">
        <v>0.66071700604275596</v>
      </c>
    </row>
    <row r="715" spans="1:13" x14ac:dyDescent="0.35">
      <c r="A715" s="99">
        <v>693.2</v>
      </c>
      <c r="B715" s="99">
        <v>37</v>
      </c>
      <c r="C715" s="99" t="s">
        <v>268</v>
      </c>
      <c r="D715" s="99">
        <v>39079</v>
      </c>
      <c r="E715" s="99" t="s">
        <v>61</v>
      </c>
      <c r="F715" s="99">
        <v>0.47</v>
      </c>
      <c r="G715" s="99" t="s">
        <v>287</v>
      </c>
      <c r="H715" s="99" t="s">
        <v>60</v>
      </c>
      <c r="I715" s="99" t="s">
        <v>59</v>
      </c>
      <c r="J715" s="99" t="s">
        <v>72</v>
      </c>
      <c r="K715" s="99">
        <v>26023</v>
      </c>
      <c r="L715" s="99">
        <v>39386</v>
      </c>
      <c r="M715" s="99">
        <v>0.66071700604275596</v>
      </c>
    </row>
    <row r="716" spans="1:13" x14ac:dyDescent="0.35">
      <c r="A716" s="99">
        <v>696.2</v>
      </c>
      <c r="B716" s="99">
        <v>37</v>
      </c>
      <c r="C716" s="99" t="s">
        <v>268</v>
      </c>
      <c r="D716" s="99">
        <v>36764</v>
      </c>
      <c r="E716" s="99" t="s">
        <v>61</v>
      </c>
      <c r="F716" s="99">
        <v>0.47</v>
      </c>
      <c r="G716" s="99" t="s">
        <v>287</v>
      </c>
      <c r="H716" s="99" t="s">
        <v>60</v>
      </c>
      <c r="I716" s="99" t="s">
        <v>59</v>
      </c>
      <c r="J716" s="99" t="s">
        <v>72</v>
      </c>
      <c r="K716" s="99">
        <v>26023</v>
      </c>
      <c r="L716" s="99">
        <v>39386</v>
      </c>
      <c r="M716" s="99">
        <v>0.66071700604275596</v>
      </c>
    </row>
    <row r="717" spans="1:13" x14ac:dyDescent="0.35">
      <c r="A717" s="99">
        <v>699.2</v>
      </c>
      <c r="B717" s="99">
        <v>37</v>
      </c>
      <c r="C717" s="99" t="s">
        <v>268</v>
      </c>
      <c r="D717" s="99">
        <v>37409</v>
      </c>
      <c r="E717" s="99" t="s">
        <v>61</v>
      </c>
      <c r="F717" s="99">
        <v>0.47</v>
      </c>
      <c r="G717" s="99" t="s">
        <v>287</v>
      </c>
      <c r="H717" s="99" t="s">
        <v>60</v>
      </c>
      <c r="I717" s="99" t="s">
        <v>59</v>
      </c>
      <c r="J717" s="99" t="s">
        <v>72</v>
      </c>
      <c r="K717" s="99">
        <v>26023</v>
      </c>
      <c r="L717" s="99">
        <v>39386</v>
      </c>
      <c r="M717" s="99">
        <v>0.66071700604275596</v>
      </c>
    </row>
    <row r="718" spans="1:13" x14ac:dyDescent="0.35">
      <c r="A718" s="99">
        <v>702.2</v>
      </c>
      <c r="B718" s="99">
        <v>37</v>
      </c>
      <c r="C718" s="99" t="s">
        <v>268</v>
      </c>
      <c r="D718" s="99">
        <v>38208</v>
      </c>
      <c r="E718" s="99" t="s">
        <v>61</v>
      </c>
      <c r="F718" s="99">
        <v>0.47</v>
      </c>
      <c r="G718" s="99" t="s">
        <v>287</v>
      </c>
      <c r="H718" s="99" t="s">
        <v>60</v>
      </c>
      <c r="I718" s="99" t="s">
        <v>59</v>
      </c>
      <c r="J718" s="99" t="s">
        <v>72</v>
      </c>
      <c r="K718" s="99">
        <v>26023</v>
      </c>
      <c r="L718" s="99">
        <v>39386</v>
      </c>
      <c r="M718" s="99">
        <v>0.66071700604275596</v>
      </c>
    </row>
    <row r="719" spans="1:13" x14ac:dyDescent="0.35">
      <c r="A719" s="99">
        <v>705.2</v>
      </c>
      <c r="B719" s="99">
        <v>37</v>
      </c>
      <c r="C719" s="99" t="s">
        <v>268</v>
      </c>
      <c r="D719" s="99">
        <v>37219</v>
      </c>
      <c r="E719" s="99" t="s">
        <v>61</v>
      </c>
      <c r="F719" s="99">
        <v>0.47</v>
      </c>
      <c r="G719" s="99" t="s">
        <v>287</v>
      </c>
      <c r="H719" s="99" t="s">
        <v>60</v>
      </c>
      <c r="I719" s="99" t="s">
        <v>59</v>
      </c>
      <c r="J719" s="99" t="s">
        <v>72</v>
      </c>
      <c r="K719" s="99">
        <v>26023</v>
      </c>
      <c r="L719" s="99">
        <v>39386</v>
      </c>
      <c r="M719" s="99">
        <v>0.66071700604275596</v>
      </c>
    </row>
    <row r="720" spans="1:13" x14ac:dyDescent="0.35">
      <c r="A720" s="99">
        <v>708.2</v>
      </c>
      <c r="B720" s="99">
        <v>37</v>
      </c>
      <c r="C720" s="99" t="s">
        <v>268</v>
      </c>
      <c r="D720" s="99">
        <v>37433</v>
      </c>
      <c r="E720" s="99" t="s">
        <v>61</v>
      </c>
      <c r="F720" s="99">
        <v>0.47</v>
      </c>
      <c r="G720" s="99" t="s">
        <v>287</v>
      </c>
      <c r="H720" s="99" t="s">
        <v>60</v>
      </c>
      <c r="I720" s="99" t="s">
        <v>59</v>
      </c>
      <c r="J720" s="99" t="s">
        <v>72</v>
      </c>
      <c r="K720" s="99">
        <v>26023</v>
      </c>
      <c r="L720" s="99">
        <v>39386</v>
      </c>
      <c r="M720" s="99">
        <v>0.66071700604275596</v>
      </c>
    </row>
    <row r="721" spans="1:13" x14ac:dyDescent="0.35">
      <c r="A721" s="99">
        <v>711.2</v>
      </c>
      <c r="B721" s="99">
        <v>37</v>
      </c>
      <c r="C721" s="99" t="s">
        <v>268</v>
      </c>
      <c r="D721" s="99">
        <v>37625</v>
      </c>
      <c r="E721" s="99" t="s">
        <v>61</v>
      </c>
      <c r="F721" s="99">
        <v>0.47</v>
      </c>
      <c r="G721" s="99" t="s">
        <v>287</v>
      </c>
      <c r="H721" s="99" t="s">
        <v>60</v>
      </c>
      <c r="I721" s="99" t="s">
        <v>59</v>
      </c>
      <c r="J721" s="99" t="s">
        <v>72</v>
      </c>
      <c r="K721" s="99">
        <v>26023</v>
      </c>
      <c r="L721" s="99">
        <v>39386</v>
      </c>
      <c r="M721" s="99">
        <v>0.66071700604275596</v>
      </c>
    </row>
    <row r="722" spans="1:13" x14ac:dyDescent="0.35">
      <c r="A722" s="99">
        <v>714.2</v>
      </c>
      <c r="B722" s="99">
        <v>37</v>
      </c>
      <c r="C722" s="99" t="s">
        <v>268</v>
      </c>
      <c r="D722" s="99">
        <v>36887</v>
      </c>
      <c r="E722" s="99" t="s">
        <v>61</v>
      </c>
      <c r="F722" s="99">
        <v>0.47</v>
      </c>
      <c r="G722" s="99" t="s">
        <v>287</v>
      </c>
      <c r="H722" s="99" t="s">
        <v>60</v>
      </c>
      <c r="I722" s="99" t="s">
        <v>59</v>
      </c>
      <c r="J722" s="99" t="s">
        <v>72</v>
      </c>
      <c r="K722" s="99">
        <v>26023</v>
      </c>
      <c r="L722" s="99">
        <v>39386</v>
      </c>
      <c r="M722" s="99">
        <v>0.66071700604275596</v>
      </c>
    </row>
    <row r="723" spans="1:13" x14ac:dyDescent="0.35">
      <c r="A723" s="99">
        <v>717.2</v>
      </c>
      <c r="B723" s="99">
        <v>37</v>
      </c>
      <c r="C723" s="99" t="s">
        <v>268</v>
      </c>
      <c r="D723" s="99">
        <v>38821</v>
      </c>
      <c r="E723" s="99" t="s">
        <v>61</v>
      </c>
      <c r="F723" s="99">
        <v>0.47</v>
      </c>
      <c r="G723" s="99" t="s">
        <v>287</v>
      </c>
      <c r="H723" s="99" t="s">
        <v>60</v>
      </c>
      <c r="I723" s="99" t="s">
        <v>59</v>
      </c>
      <c r="J723" s="99" t="s">
        <v>72</v>
      </c>
      <c r="K723" s="99">
        <v>26023</v>
      </c>
      <c r="L723" s="99">
        <v>39386</v>
      </c>
      <c r="M723" s="99">
        <v>0.66071700604275596</v>
      </c>
    </row>
    <row r="724" spans="1:13" x14ac:dyDescent="0.35">
      <c r="A724" s="99">
        <v>720.2</v>
      </c>
      <c r="B724" s="99">
        <v>37</v>
      </c>
      <c r="C724" s="99" t="s">
        <v>268</v>
      </c>
      <c r="D724" s="99">
        <v>37957</v>
      </c>
      <c r="E724" s="99" t="s">
        <v>61</v>
      </c>
      <c r="F724" s="99">
        <v>0.47</v>
      </c>
      <c r="G724" s="99" t="s">
        <v>287</v>
      </c>
      <c r="H724" s="99" t="s">
        <v>60</v>
      </c>
      <c r="I724" s="99" t="s">
        <v>59</v>
      </c>
      <c r="J724" s="99" t="s">
        <v>72</v>
      </c>
      <c r="K724" s="99">
        <v>26023</v>
      </c>
      <c r="L724" s="99">
        <v>39386</v>
      </c>
      <c r="M724" s="99">
        <v>0.66071700604275596</v>
      </c>
    </row>
    <row r="725" spans="1:13" x14ac:dyDescent="0.35">
      <c r="A725" s="99">
        <v>0.2</v>
      </c>
      <c r="B725" s="99">
        <v>37</v>
      </c>
      <c r="C725" s="99" t="s">
        <v>269</v>
      </c>
      <c r="D725" s="99">
        <v>263</v>
      </c>
      <c r="E725" s="99" t="s">
        <v>61</v>
      </c>
      <c r="F725" s="99">
        <v>0.26</v>
      </c>
      <c r="G725" s="99" t="s">
        <v>287</v>
      </c>
      <c r="H725" s="99" t="s">
        <v>60</v>
      </c>
      <c r="I725" s="99" t="s">
        <v>59</v>
      </c>
      <c r="J725" s="99" t="s">
        <v>72</v>
      </c>
      <c r="K725" s="99">
        <v>18687</v>
      </c>
      <c r="L725" s="99">
        <v>26795</v>
      </c>
      <c r="M725" s="99">
        <v>0.69740623250606404</v>
      </c>
    </row>
    <row r="726" spans="1:13" x14ac:dyDescent="0.35">
      <c r="A726" s="99">
        <v>3.2</v>
      </c>
      <c r="B726" s="99">
        <v>37</v>
      </c>
      <c r="C726" s="99" t="s">
        <v>269</v>
      </c>
      <c r="D726" s="99">
        <v>245</v>
      </c>
      <c r="E726" s="99" t="s">
        <v>61</v>
      </c>
      <c r="F726" s="99">
        <v>0.26</v>
      </c>
      <c r="G726" s="99" t="s">
        <v>287</v>
      </c>
      <c r="H726" s="99" t="s">
        <v>60</v>
      </c>
      <c r="I726" s="99" t="s">
        <v>59</v>
      </c>
      <c r="J726" s="99" t="s">
        <v>72</v>
      </c>
      <c r="K726" s="99">
        <v>18687</v>
      </c>
      <c r="L726" s="99">
        <v>26795</v>
      </c>
      <c r="M726" s="99">
        <v>0.69740623250606404</v>
      </c>
    </row>
    <row r="727" spans="1:13" x14ac:dyDescent="0.35">
      <c r="A727" s="99">
        <v>6.2</v>
      </c>
      <c r="B727" s="99">
        <v>37</v>
      </c>
      <c r="C727" s="99" t="s">
        <v>269</v>
      </c>
      <c r="D727" s="99">
        <v>421</v>
      </c>
      <c r="E727" s="99" t="s">
        <v>61</v>
      </c>
      <c r="F727" s="99">
        <v>0.26</v>
      </c>
      <c r="G727" s="99" t="s">
        <v>287</v>
      </c>
      <c r="H727" s="99" t="s">
        <v>60</v>
      </c>
      <c r="I727" s="99" t="s">
        <v>59</v>
      </c>
      <c r="J727" s="99" t="s">
        <v>72</v>
      </c>
      <c r="K727" s="99">
        <v>18687</v>
      </c>
      <c r="L727" s="99">
        <v>26795</v>
      </c>
      <c r="M727" s="99">
        <v>0.69740623250606404</v>
      </c>
    </row>
    <row r="728" spans="1:13" x14ac:dyDescent="0.35">
      <c r="A728" s="99">
        <v>9.1999999999999993</v>
      </c>
      <c r="B728" s="99">
        <v>37</v>
      </c>
      <c r="C728" s="99" t="s">
        <v>269</v>
      </c>
      <c r="D728" s="99">
        <v>565</v>
      </c>
      <c r="E728" s="99" t="s">
        <v>61</v>
      </c>
      <c r="F728" s="99">
        <v>0.26</v>
      </c>
      <c r="G728" s="99" t="s">
        <v>287</v>
      </c>
      <c r="H728" s="99" t="s">
        <v>60</v>
      </c>
      <c r="I728" s="99" t="s">
        <v>59</v>
      </c>
      <c r="J728" s="99" t="s">
        <v>72</v>
      </c>
      <c r="K728" s="99">
        <v>18687</v>
      </c>
      <c r="L728" s="99">
        <v>26795</v>
      </c>
      <c r="M728" s="99">
        <v>0.69740623250606404</v>
      </c>
    </row>
    <row r="729" spans="1:13" x14ac:dyDescent="0.35">
      <c r="A729" s="99">
        <v>12.2</v>
      </c>
      <c r="B729" s="99">
        <v>37</v>
      </c>
      <c r="C729" s="99" t="s">
        <v>269</v>
      </c>
      <c r="D729" s="99">
        <v>325</v>
      </c>
      <c r="E729" s="99" t="s">
        <v>61</v>
      </c>
      <c r="F729" s="99">
        <v>0.26</v>
      </c>
      <c r="G729" s="99" t="s">
        <v>287</v>
      </c>
      <c r="H729" s="99" t="s">
        <v>60</v>
      </c>
      <c r="I729" s="99" t="s">
        <v>59</v>
      </c>
      <c r="J729" s="99" t="s">
        <v>72</v>
      </c>
      <c r="K729" s="99">
        <v>18687</v>
      </c>
      <c r="L729" s="99">
        <v>26795</v>
      </c>
      <c r="M729" s="99">
        <v>0.69740623250606404</v>
      </c>
    </row>
    <row r="730" spans="1:13" x14ac:dyDescent="0.35">
      <c r="A730" s="99">
        <v>15.2</v>
      </c>
      <c r="B730" s="99">
        <v>37</v>
      </c>
      <c r="C730" s="99" t="s">
        <v>269</v>
      </c>
      <c r="D730" s="99">
        <v>494</v>
      </c>
      <c r="E730" s="99" t="s">
        <v>61</v>
      </c>
      <c r="F730" s="99">
        <v>0.26</v>
      </c>
      <c r="G730" s="99" t="s">
        <v>287</v>
      </c>
      <c r="H730" s="99" t="s">
        <v>60</v>
      </c>
      <c r="I730" s="99" t="s">
        <v>59</v>
      </c>
      <c r="J730" s="99" t="s">
        <v>72</v>
      </c>
      <c r="K730" s="99">
        <v>18687</v>
      </c>
      <c r="L730" s="99">
        <v>26795</v>
      </c>
      <c r="M730" s="99">
        <v>0.69740623250606404</v>
      </c>
    </row>
    <row r="731" spans="1:13" x14ac:dyDescent="0.35">
      <c r="A731" s="99">
        <v>18.2</v>
      </c>
      <c r="B731" s="99">
        <v>37.1</v>
      </c>
      <c r="C731" s="99" t="s">
        <v>269</v>
      </c>
      <c r="D731" s="99">
        <v>459</v>
      </c>
      <c r="E731" s="99" t="s">
        <v>61</v>
      </c>
      <c r="F731" s="99">
        <v>0.26</v>
      </c>
      <c r="G731" s="99" t="s">
        <v>287</v>
      </c>
      <c r="H731" s="99" t="s">
        <v>60</v>
      </c>
      <c r="I731" s="99" t="s">
        <v>59</v>
      </c>
      <c r="J731" s="99" t="s">
        <v>72</v>
      </c>
      <c r="K731" s="99">
        <v>18687</v>
      </c>
      <c r="L731" s="99">
        <v>26795</v>
      </c>
      <c r="M731" s="99">
        <v>0.69740623250606404</v>
      </c>
    </row>
    <row r="732" spans="1:13" x14ac:dyDescent="0.35">
      <c r="A732" s="99">
        <v>21.2</v>
      </c>
      <c r="B732" s="99">
        <v>37</v>
      </c>
      <c r="C732" s="99" t="s">
        <v>269</v>
      </c>
      <c r="D732" s="99">
        <v>703</v>
      </c>
      <c r="E732" s="99" t="s">
        <v>61</v>
      </c>
      <c r="F732" s="99">
        <v>0.26</v>
      </c>
      <c r="G732" s="99" t="s">
        <v>287</v>
      </c>
      <c r="H732" s="99" t="s">
        <v>60</v>
      </c>
      <c r="I732" s="99" t="s">
        <v>59</v>
      </c>
      <c r="J732" s="99" t="s">
        <v>72</v>
      </c>
      <c r="K732" s="99">
        <v>18687</v>
      </c>
      <c r="L732" s="99">
        <v>26795</v>
      </c>
      <c r="M732" s="99">
        <v>0.69740623250606404</v>
      </c>
    </row>
    <row r="733" spans="1:13" x14ac:dyDescent="0.35">
      <c r="A733" s="99">
        <v>24.2</v>
      </c>
      <c r="B733" s="99">
        <v>37</v>
      </c>
      <c r="C733" s="99" t="s">
        <v>269</v>
      </c>
      <c r="D733" s="99">
        <v>537</v>
      </c>
      <c r="E733" s="99" t="s">
        <v>61</v>
      </c>
      <c r="F733" s="99">
        <v>0.26</v>
      </c>
      <c r="G733" s="99" t="s">
        <v>287</v>
      </c>
      <c r="H733" s="99" t="s">
        <v>60</v>
      </c>
      <c r="I733" s="99" t="s">
        <v>59</v>
      </c>
      <c r="J733" s="99" t="s">
        <v>72</v>
      </c>
      <c r="K733" s="99">
        <v>18687</v>
      </c>
      <c r="L733" s="99">
        <v>26795</v>
      </c>
      <c r="M733" s="99">
        <v>0.69740623250606404</v>
      </c>
    </row>
    <row r="734" spans="1:13" x14ac:dyDescent="0.35">
      <c r="A734" s="99">
        <v>27.2</v>
      </c>
      <c r="B734" s="99">
        <v>37</v>
      </c>
      <c r="C734" s="99" t="s">
        <v>269</v>
      </c>
      <c r="D734" s="99">
        <v>823</v>
      </c>
      <c r="E734" s="99" t="s">
        <v>61</v>
      </c>
      <c r="F734" s="99">
        <v>0.26</v>
      </c>
      <c r="G734" s="99" t="s">
        <v>287</v>
      </c>
      <c r="H734" s="99" t="s">
        <v>60</v>
      </c>
      <c r="I734" s="99" t="s">
        <v>59</v>
      </c>
      <c r="J734" s="99" t="s">
        <v>72</v>
      </c>
      <c r="K734" s="99">
        <v>18687</v>
      </c>
      <c r="L734" s="99">
        <v>26795</v>
      </c>
      <c r="M734" s="99">
        <v>0.69740623250606404</v>
      </c>
    </row>
    <row r="735" spans="1:13" x14ac:dyDescent="0.35">
      <c r="A735" s="99">
        <v>30.2</v>
      </c>
      <c r="B735" s="99">
        <v>37</v>
      </c>
      <c r="C735" s="99" t="s">
        <v>269</v>
      </c>
      <c r="D735" s="99">
        <v>645</v>
      </c>
      <c r="E735" s="99" t="s">
        <v>61</v>
      </c>
      <c r="F735" s="99">
        <v>0.26</v>
      </c>
      <c r="G735" s="99" t="s">
        <v>287</v>
      </c>
      <c r="H735" s="99" t="s">
        <v>60</v>
      </c>
      <c r="I735" s="99" t="s">
        <v>59</v>
      </c>
      <c r="J735" s="99" t="s">
        <v>72</v>
      </c>
      <c r="K735" s="99">
        <v>18687</v>
      </c>
      <c r="L735" s="99">
        <v>26795</v>
      </c>
      <c r="M735" s="99">
        <v>0.69740623250606404</v>
      </c>
    </row>
    <row r="736" spans="1:13" x14ac:dyDescent="0.35">
      <c r="A736" s="99">
        <v>33.200000000000003</v>
      </c>
      <c r="B736" s="99">
        <v>37</v>
      </c>
      <c r="C736" s="99" t="s">
        <v>269</v>
      </c>
      <c r="D736" s="99">
        <v>1192</v>
      </c>
      <c r="E736" s="99" t="s">
        <v>61</v>
      </c>
      <c r="F736" s="99">
        <v>0.26</v>
      </c>
      <c r="G736" s="99" t="s">
        <v>287</v>
      </c>
      <c r="H736" s="99" t="s">
        <v>60</v>
      </c>
      <c r="I736" s="99" t="s">
        <v>59</v>
      </c>
      <c r="J736" s="99" t="s">
        <v>72</v>
      </c>
      <c r="K736" s="99">
        <v>18687</v>
      </c>
      <c r="L736" s="99">
        <v>26795</v>
      </c>
      <c r="M736" s="99">
        <v>0.69740623250606404</v>
      </c>
    </row>
    <row r="737" spans="1:13" x14ac:dyDescent="0.35">
      <c r="A737" s="99">
        <v>36.200000000000003</v>
      </c>
      <c r="B737" s="99">
        <v>37</v>
      </c>
      <c r="C737" s="99" t="s">
        <v>269</v>
      </c>
      <c r="D737" s="99">
        <v>1501</v>
      </c>
      <c r="E737" s="99" t="s">
        <v>61</v>
      </c>
      <c r="F737" s="99">
        <v>0.26</v>
      </c>
      <c r="G737" s="99" t="s">
        <v>287</v>
      </c>
      <c r="H737" s="99" t="s">
        <v>60</v>
      </c>
      <c r="I737" s="99" t="s">
        <v>59</v>
      </c>
      <c r="J737" s="99" t="s">
        <v>72</v>
      </c>
      <c r="K737" s="99">
        <v>18687</v>
      </c>
      <c r="L737" s="99">
        <v>26795</v>
      </c>
      <c r="M737" s="99">
        <v>0.69740623250606404</v>
      </c>
    </row>
    <row r="738" spans="1:13" x14ac:dyDescent="0.35">
      <c r="A738" s="99">
        <v>39.200000000000003</v>
      </c>
      <c r="B738" s="99">
        <v>37</v>
      </c>
      <c r="C738" s="99" t="s">
        <v>269</v>
      </c>
      <c r="D738" s="99">
        <v>1071</v>
      </c>
      <c r="E738" s="99" t="s">
        <v>61</v>
      </c>
      <c r="F738" s="99">
        <v>0.26</v>
      </c>
      <c r="G738" s="99" t="s">
        <v>287</v>
      </c>
      <c r="H738" s="99" t="s">
        <v>60</v>
      </c>
      <c r="I738" s="99" t="s">
        <v>59</v>
      </c>
      <c r="J738" s="99" t="s">
        <v>72</v>
      </c>
      <c r="K738" s="99">
        <v>18687</v>
      </c>
      <c r="L738" s="99">
        <v>26795</v>
      </c>
      <c r="M738" s="99">
        <v>0.69740623250606404</v>
      </c>
    </row>
    <row r="739" spans="1:13" x14ac:dyDescent="0.35">
      <c r="A739" s="99">
        <v>42.2</v>
      </c>
      <c r="B739" s="99">
        <v>37</v>
      </c>
      <c r="C739" s="99" t="s">
        <v>269</v>
      </c>
      <c r="D739" s="99">
        <v>1310</v>
      </c>
      <c r="E739" s="99" t="s">
        <v>61</v>
      </c>
      <c r="F739" s="99">
        <v>0.26</v>
      </c>
      <c r="G739" s="99" t="s">
        <v>287</v>
      </c>
      <c r="H739" s="99" t="s">
        <v>60</v>
      </c>
      <c r="I739" s="99" t="s">
        <v>59</v>
      </c>
      <c r="J739" s="99" t="s">
        <v>72</v>
      </c>
      <c r="K739" s="99">
        <v>18687</v>
      </c>
      <c r="L739" s="99">
        <v>26795</v>
      </c>
      <c r="M739" s="99">
        <v>0.69740623250606404</v>
      </c>
    </row>
    <row r="740" spans="1:13" x14ac:dyDescent="0.35">
      <c r="A740" s="99">
        <v>45.2</v>
      </c>
      <c r="B740" s="99">
        <v>37</v>
      </c>
      <c r="C740" s="99" t="s">
        <v>269</v>
      </c>
      <c r="D740" s="99">
        <v>1355</v>
      </c>
      <c r="E740" s="99" t="s">
        <v>61</v>
      </c>
      <c r="F740" s="99">
        <v>0.26</v>
      </c>
      <c r="G740" s="99" t="s">
        <v>287</v>
      </c>
      <c r="H740" s="99" t="s">
        <v>60</v>
      </c>
      <c r="I740" s="99" t="s">
        <v>59</v>
      </c>
      <c r="J740" s="99" t="s">
        <v>72</v>
      </c>
      <c r="K740" s="99">
        <v>18687</v>
      </c>
      <c r="L740" s="99">
        <v>26795</v>
      </c>
      <c r="M740" s="99">
        <v>0.69740623250606404</v>
      </c>
    </row>
    <row r="741" spans="1:13" x14ac:dyDescent="0.35">
      <c r="A741" s="99">
        <v>48.2</v>
      </c>
      <c r="B741" s="99">
        <v>37</v>
      </c>
      <c r="C741" s="99" t="s">
        <v>269</v>
      </c>
      <c r="D741" s="99">
        <v>1502</v>
      </c>
      <c r="E741" s="99" t="s">
        <v>61</v>
      </c>
      <c r="F741" s="99">
        <v>0.26</v>
      </c>
      <c r="G741" s="99" t="s">
        <v>287</v>
      </c>
      <c r="H741" s="99" t="s">
        <v>60</v>
      </c>
      <c r="I741" s="99" t="s">
        <v>59</v>
      </c>
      <c r="J741" s="99" t="s">
        <v>72</v>
      </c>
      <c r="K741" s="99">
        <v>18687</v>
      </c>
      <c r="L741" s="99">
        <v>26795</v>
      </c>
      <c r="M741" s="99">
        <v>0.69740623250606404</v>
      </c>
    </row>
    <row r="742" spans="1:13" x14ac:dyDescent="0.35">
      <c r="A742" s="99">
        <v>51.2</v>
      </c>
      <c r="B742" s="99">
        <v>37</v>
      </c>
      <c r="C742" s="99" t="s">
        <v>269</v>
      </c>
      <c r="D742" s="99">
        <v>1676</v>
      </c>
      <c r="E742" s="99" t="s">
        <v>61</v>
      </c>
      <c r="F742" s="99">
        <v>0.26</v>
      </c>
      <c r="G742" s="99" t="s">
        <v>287</v>
      </c>
      <c r="H742" s="99" t="s">
        <v>60</v>
      </c>
      <c r="I742" s="99" t="s">
        <v>59</v>
      </c>
      <c r="J742" s="99" t="s">
        <v>72</v>
      </c>
      <c r="K742" s="99">
        <v>18687</v>
      </c>
      <c r="L742" s="99">
        <v>26795</v>
      </c>
      <c r="M742" s="99">
        <v>0.69740623250606404</v>
      </c>
    </row>
    <row r="743" spans="1:13" x14ac:dyDescent="0.35">
      <c r="A743" s="99">
        <v>54.2</v>
      </c>
      <c r="B743" s="99">
        <v>37</v>
      </c>
      <c r="C743" s="99" t="s">
        <v>269</v>
      </c>
      <c r="D743" s="99">
        <v>1282</v>
      </c>
      <c r="E743" s="99" t="s">
        <v>61</v>
      </c>
      <c r="F743" s="99">
        <v>0.26</v>
      </c>
      <c r="G743" s="99" t="s">
        <v>287</v>
      </c>
      <c r="H743" s="99" t="s">
        <v>60</v>
      </c>
      <c r="I743" s="99" t="s">
        <v>59</v>
      </c>
      <c r="J743" s="99" t="s">
        <v>72</v>
      </c>
      <c r="K743" s="99">
        <v>18687</v>
      </c>
      <c r="L743" s="99">
        <v>26795</v>
      </c>
      <c r="M743" s="99">
        <v>0.69740623250606404</v>
      </c>
    </row>
    <row r="744" spans="1:13" x14ac:dyDescent="0.35">
      <c r="A744" s="99">
        <v>57.2</v>
      </c>
      <c r="B744" s="99">
        <v>37</v>
      </c>
      <c r="C744" s="99" t="s">
        <v>269</v>
      </c>
      <c r="D744" s="99">
        <v>1304</v>
      </c>
      <c r="E744" s="99" t="s">
        <v>61</v>
      </c>
      <c r="F744" s="99">
        <v>0.26</v>
      </c>
      <c r="G744" s="99" t="s">
        <v>287</v>
      </c>
      <c r="H744" s="99" t="s">
        <v>60</v>
      </c>
      <c r="I744" s="99" t="s">
        <v>59</v>
      </c>
      <c r="J744" s="99" t="s">
        <v>72</v>
      </c>
      <c r="K744" s="99">
        <v>18687</v>
      </c>
      <c r="L744" s="99">
        <v>26795</v>
      </c>
      <c r="M744" s="99">
        <v>0.69740623250606404</v>
      </c>
    </row>
    <row r="745" spans="1:13" x14ac:dyDescent="0.35">
      <c r="A745" s="99">
        <v>60.2</v>
      </c>
      <c r="B745" s="99">
        <v>37</v>
      </c>
      <c r="C745" s="99" t="s">
        <v>269</v>
      </c>
      <c r="D745" s="99">
        <v>1631</v>
      </c>
      <c r="E745" s="99" t="s">
        <v>61</v>
      </c>
      <c r="F745" s="99">
        <v>0.26</v>
      </c>
      <c r="G745" s="99" t="s">
        <v>287</v>
      </c>
      <c r="H745" s="99" t="s">
        <v>60</v>
      </c>
      <c r="I745" s="99" t="s">
        <v>59</v>
      </c>
      <c r="J745" s="99" t="s">
        <v>72</v>
      </c>
      <c r="K745" s="99">
        <v>18687</v>
      </c>
      <c r="L745" s="99">
        <v>26795</v>
      </c>
      <c r="M745" s="99">
        <v>0.69740623250606404</v>
      </c>
    </row>
    <row r="746" spans="1:13" x14ac:dyDescent="0.35">
      <c r="A746" s="99">
        <v>63.2</v>
      </c>
      <c r="B746" s="99">
        <v>37</v>
      </c>
      <c r="C746" s="99" t="s">
        <v>269</v>
      </c>
      <c r="D746" s="99">
        <v>1235</v>
      </c>
      <c r="E746" s="99" t="s">
        <v>61</v>
      </c>
      <c r="F746" s="99">
        <v>0.26</v>
      </c>
      <c r="G746" s="99" t="s">
        <v>287</v>
      </c>
      <c r="H746" s="99" t="s">
        <v>60</v>
      </c>
      <c r="I746" s="99" t="s">
        <v>59</v>
      </c>
      <c r="J746" s="99" t="s">
        <v>72</v>
      </c>
      <c r="K746" s="99">
        <v>18687</v>
      </c>
      <c r="L746" s="99">
        <v>26795</v>
      </c>
      <c r="M746" s="99">
        <v>0.69740623250606404</v>
      </c>
    </row>
    <row r="747" spans="1:13" x14ac:dyDescent="0.35">
      <c r="A747" s="99">
        <v>66.2</v>
      </c>
      <c r="B747" s="99">
        <v>37</v>
      </c>
      <c r="C747" s="99" t="s">
        <v>269</v>
      </c>
      <c r="D747" s="99">
        <v>1753</v>
      </c>
      <c r="E747" s="99" t="s">
        <v>61</v>
      </c>
      <c r="F747" s="99">
        <v>0.26</v>
      </c>
      <c r="G747" s="99" t="s">
        <v>287</v>
      </c>
      <c r="H747" s="99" t="s">
        <v>60</v>
      </c>
      <c r="I747" s="99" t="s">
        <v>59</v>
      </c>
      <c r="J747" s="99" t="s">
        <v>72</v>
      </c>
      <c r="K747" s="99">
        <v>18687</v>
      </c>
      <c r="L747" s="99">
        <v>26795</v>
      </c>
      <c r="M747" s="99">
        <v>0.69740623250606404</v>
      </c>
    </row>
    <row r="748" spans="1:13" x14ac:dyDescent="0.35">
      <c r="A748" s="99">
        <v>69.2</v>
      </c>
      <c r="B748" s="99">
        <v>37</v>
      </c>
      <c r="C748" s="99" t="s">
        <v>269</v>
      </c>
      <c r="D748" s="99">
        <v>1582</v>
      </c>
      <c r="E748" s="99" t="s">
        <v>61</v>
      </c>
      <c r="F748" s="99">
        <v>0.26</v>
      </c>
      <c r="G748" s="99" t="s">
        <v>287</v>
      </c>
      <c r="H748" s="99" t="s">
        <v>60</v>
      </c>
      <c r="I748" s="99" t="s">
        <v>59</v>
      </c>
      <c r="J748" s="99" t="s">
        <v>72</v>
      </c>
      <c r="K748" s="99">
        <v>18687</v>
      </c>
      <c r="L748" s="99">
        <v>26795</v>
      </c>
      <c r="M748" s="99">
        <v>0.69740623250606404</v>
      </c>
    </row>
    <row r="749" spans="1:13" x14ac:dyDescent="0.35">
      <c r="A749" s="99">
        <v>72.2</v>
      </c>
      <c r="B749" s="99">
        <v>37</v>
      </c>
      <c r="C749" s="99" t="s">
        <v>269</v>
      </c>
      <c r="D749" s="99">
        <v>1709</v>
      </c>
      <c r="E749" s="99" t="s">
        <v>61</v>
      </c>
      <c r="F749" s="99">
        <v>0.26</v>
      </c>
      <c r="G749" s="99" t="s">
        <v>287</v>
      </c>
      <c r="H749" s="99" t="s">
        <v>60</v>
      </c>
      <c r="I749" s="99" t="s">
        <v>59</v>
      </c>
      <c r="J749" s="99" t="s">
        <v>72</v>
      </c>
      <c r="K749" s="99">
        <v>18687</v>
      </c>
      <c r="L749" s="99">
        <v>26795</v>
      </c>
      <c r="M749" s="99">
        <v>0.69740623250606404</v>
      </c>
    </row>
    <row r="750" spans="1:13" x14ac:dyDescent="0.35">
      <c r="A750" s="99">
        <v>75.2</v>
      </c>
      <c r="B750" s="99">
        <v>37</v>
      </c>
      <c r="C750" s="99" t="s">
        <v>269</v>
      </c>
      <c r="D750" s="99">
        <v>2044</v>
      </c>
      <c r="E750" s="99" t="s">
        <v>61</v>
      </c>
      <c r="F750" s="99">
        <v>0.26</v>
      </c>
      <c r="G750" s="99" t="s">
        <v>287</v>
      </c>
      <c r="H750" s="99" t="s">
        <v>60</v>
      </c>
      <c r="I750" s="99" t="s">
        <v>59</v>
      </c>
      <c r="J750" s="99" t="s">
        <v>72</v>
      </c>
      <c r="K750" s="99">
        <v>18687</v>
      </c>
      <c r="L750" s="99">
        <v>26795</v>
      </c>
      <c r="M750" s="99">
        <v>0.69740623250606404</v>
      </c>
    </row>
    <row r="751" spans="1:13" x14ac:dyDescent="0.35">
      <c r="A751" s="99">
        <v>78.2</v>
      </c>
      <c r="B751" s="99">
        <v>37</v>
      </c>
      <c r="C751" s="99" t="s">
        <v>269</v>
      </c>
      <c r="D751" s="99">
        <v>1817</v>
      </c>
      <c r="E751" s="99" t="s">
        <v>61</v>
      </c>
      <c r="F751" s="99">
        <v>0.26</v>
      </c>
      <c r="G751" s="99" t="s">
        <v>287</v>
      </c>
      <c r="H751" s="99" t="s">
        <v>60</v>
      </c>
      <c r="I751" s="99" t="s">
        <v>59</v>
      </c>
      <c r="J751" s="99" t="s">
        <v>72</v>
      </c>
      <c r="K751" s="99">
        <v>18687</v>
      </c>
      <c r="L751" s="99">
        <v>26795</v>
      </c>
      <c r="M751" s="99">
        <v>0.69740623250606404</v>
      </c>
    </row>
    <row r="752" spans="1:13" x14ac:dyDescent="0.35">
      <c r="A752" s="99">
        <v>81.2</v>
      </c>
      <c r="B752" s="99">
        <v>37</v>
      </c>
      <c r="C752" s="99" t="s">
        <v>269</v>
      </c>
      <c r="D752" s="99">
        <v>1718</v>
      </c>
      <c r="E752" s="99" t="s">
        <v>61</v>
      </c>
      <c r="F752" s="99">
        <v>0.26</v>
      </c>
      <c r="G752" s="99" t="s">
        <v>287</v>
      </c>
      <c r="H752" s="99" t="s">
        <v>60</v>
      </c>
      <c r="I752" s="99" t="s">
        <v>59</v>
      </c>
      <c r="J752" s="99" t="s">
        <v>72</v>
      </c>
      <c r="K752" s="99">
        <v>18687</v>
      </c>
      <c r="L752" s="99">
        <v>26795</v>
      </c>
      <c r="M752" s="99">
        <v>0.69740623250606404</v>
      </c>
    </row>
    <row r="753" spans="1:13" x14ac:dyDescent="0.35">
      <c r="A753" s="99">
        <v>84.2</v>
      </c>
      <c r="B753" s="99">
        <v>37</v>
      </c>
      <c r="C753" s="99" t="s">
        <v>269</v>
      </c>
      <c r="D753" s="99">
        <v>1846</v>
      </c>
      <c r="E753" s="99" t="s">
        <v>61</v>
      </c>
      <c r="F753" s="99">
        <v>0.26</v>
      </c>
      <c r="G753" s="99" t="s">
        <v>287</v>
      </c>
      <c r="H753" s="99" t="s">
        <v>60</v>
      </c>
      <c r="I753" s="99" t="s">
        <v>59</v>
      </c>
      <c r="J753" s="99" t="s">
        <v>72</v>
      </c>
      <c r="K753" s="99">
        <v>18687</v>
      </c>
      <c r="L753" s="99">
        <v>26795</v>
      </c>
      <c r="M753" s="99">
        <v>0.69740623250606404</v>
      </c>
    </row>
    <row r="754" spans="1:13" x14ac:dyDescent="0.35">
      <c r="A754" s="99">
        <v>87.2</v>
      </c>
      <c r="B754" s="99">
        <v>37</v>
      </c>
      <c r="C754" s="99" t="s">
        <v>269</v>
      </c>
      <c r="D754" s="99">
        <v>1987</v>
      </c>
      <c r="E754" s="99" t="s">
        <v>61</v>
      </c>
      <c r="F754" s="99">
        <v>0.26</v>
      </c>
      <c r="G754" s="99" t="s">
        <v>287</v>
      </c>
      <c r="H754" s="99" t="s">
        <v>60</v>
      </c>
      <c r="I754" s="99" t="s">
        <v>59</v>
      </c>
      <c r="J754" s="99" t="s">
        <v>72</v>
      </c>
      <c r="K754" s="99">
        <v>18687</v>
      </c>
      <c r="L754" s="99">
        <v>26795</v>
      </c>
      <c r="M754" s="99">
        <v>0.69740623250606404</v>
      </c>
    </row>
    <row r="755" spans="1:13" x14ac:dyDescent="0.35">
      <c r="A755" s="99">
        <v>90.2</v>
      </c>
      <c r="B755" s="99">
        <v>37</v>
      </c>
      <c r="C755" s="99" t="s">
        <v>269</v>
      </c>
      <c r="D755" s="99">
        <v>1793</v>
      </c>
      <c r="E755" s="99" t="s">
        <v>61</v>
      </c>
      <c r="F755" s="99">
        <v>0.26</v>
      </c>
      <c r="G755" s="99" t="s">
        <v>287</v>
      </c>
      <c r="H755" s="99" t="s">
        <v>60</v>
      </c>
      <c r="I755" s="99" t="s">
        <v>59</v>
      </c>
      <c r="J755" s="99" t="s">
        <v>72</v>
      </c>
      <c r="K755" s="99">
        <v>18687</v>
      </c>
      <c r="L755" s="99">
        <v>26795</v>
      </c>
      <c r="M755" s="99">
        <v>0.69740623250606404</v>
      </c>
    </row>
    <row r="756" spans="1:13" x14ac:dyDescent="0.35">
      <c r="A756" s="99">
        <v>93.2</v>
      </c>
      <c r="B756" s="99">
        <v>37</v>
      </c>
      <c r="C756" s="99" t="s">
        <v>269</v>
      </c>
      <c r="D756" s="99">
        <v>2129</v>
      </c>
      <c r="E756" s="99" t="s">
        <v>61</v>
      </c>
      <c r="F756" s="99">
        <v>0.26</v>
      </c>
      <c r="G756" s="99" t="s">
        <v>287</v>
      </c>
      <c r="H756" s="99" t="s">
        <v>60</v>
      </c>
      <c r="I756" s="99" t="s">
        <v>59</v>
      </c>
      <c r="J756" s="99" t="s">
        <v>72</v>
      </c>
      <c r="K756" s="99">
        <v>18687</v>
      </c>
      <c r="L756" s="99">
        <v>26795</v>
      </c>
      <c r="M756" s="99">
        <v>0.69740623250606404</v>
      </c>
    </row>
    <row r="757" spans="1:13" x14ac:dyDescent="0.35">
      <c r="A757" s="99">
        <v>96.2</v>
      </c>
      <c r="B757" s="99">
        <v>37</v>
      </c>
      <c r="C757" s="99" t="s">
        <v>269</v>
      </c>
      <c r="D757" s="99">
        <v>2536</v>
      </c>
      <c r="E757" s="99" t="s">
        <v>61</v>
      </c>
      <c r="F757" s="99">
        <v>0.26</v>
      </c>
      <c r="G757" s="99" t="s">
        <v>287</v>
      </c>
      <c r="H757" s="99" t="s">
        <v>60</v>
      </c>
      <c r="I757" s="99" t="s">
        <v>59</v>
      </c>
      <c r="J757" s="99" t="s">
        <v>72</v>
      </c>
      <c r="K757" s="99">
        <v>18687</v>
      </c>
      <c r="L757" s="99">
        <v>26795</v>
      </c>
      <c r="M757" s="99">
        <v>0.69740623250606404</v>
      </c>
    </row>
    <row r="758" spans="1:13" x14ac:dyDescent="0.35">
      <c r="A758" s="99">
        <v>99.2</v>
      </c>
      <c r="B758" s="99">
        <v>37</v>
      </c>
      <c r="C758" s="99" t="s">
        <v>269</v>
      </c>
      <c r="D758" s="99">
        <v>2606</v>
      </c>
      <c r="E758" s="99" t="s">
        <v>61</v>
      </c>
      <c r="F758" s="99">
        <v>0.26</v>
      </c>
      <c r="G758" s="99" t="s">
        <v>287</v>
      </c>
      <c r="H758" s="99" t="s">
        <v>60</v>
      </c>
      <c r="I758" s="99" t="s">
        <v>59</v>
      </c>
      <c r="J758" s="99" t="s">
        <v>72</v>
      </c>
      <c r="K758" s="99">
        <v>18687</v>
      </c>
      <c r="L758" s="99">
        <v>26795</v>
      </c>
      <c r="M758" s="99">
        <v>0.69740623250606404</v>
      </c>
    </row>
    <row r="759" spans="1:13" x14ac:dyDescent="0.35">
      <c r="A759" s="99">
        <v>102.2</v>
      </c>
      <c r="B759" s="99">
        <v>37</v>
      </c>
      <c r="C759" s="99" t="s">
        <v>269</v>
      </c>
      <c r="D759" s="99">
        <v>2420</v>
      </c>
      <c r="E759" s="99" t="s">
        <v>61</v>
      </c>
      <c r="F759" s="99">
        <v>0.26</v>
      </c>
      <c r="G759" s="99" t="s">
        <v>287</v>
      </c>
      <c r="H759" s="99" t="s">
        <v>60</v>
      </c>
      <c r="I759" s="99" t="s">
        <v>59</v>
      </c>
      <c r="J759" s="99" t="s">
        <v>72</v>
      </c>
      <c r="K759" s="99">
        <v>18687</v>
      </c>
      <c r="L759" s="99">
        <v>26795</v>
      </c>
      <c r="M759" s="99">
        <v>0.69740623250606404</v>
      </c>
    </row>
    <row r="760" spans="1:13" x14ac:dyDescent="0.35">
      <c r="A760" s="99">
        <v>105.2</v>
      </c>
      <c r="B760" s="99">
        <v>37</v>
      </c>
      <c r="C760" s="99" t="s">
        <v>269</v>
      </c>
      <c r="D760" s="99">
        <v>2726</v>
      </c>
      <c r="E760" s="99" t="s">
        <v>61</v>
      </c>
      <c r="F760" s="99">
        <v>0.26</v>
      </c>
      <c r="G760" s="99" t="s">
        <v>287</v>
      </c>
      <c r="H760" s="99" t="s">
        <v>60</v>
      </c>
      <c r="I760" s="99" t="s">
        <v>59</v>
      </c>
      <c r="J760" s="99" t="s">
        <v>72</v>
      </c>
      <c r="K760" s="99">
        <v>18687</v>
      </c>
      <c r="L760" s="99">
        <v>26795</v>
      </c>
      <c r="M760" s="99">
        <v>0.69740623250606404</v>
      </c>
    </row>
    <row r="761" spans="1:13" x14ac:dyDescent="0.35">
      <c r="A761" s="99">
        <v>108.2</v>
      </c>
      <c r="B761" s="99">
        <v>37</v>
      </c>
      <c r="C761" s="99" t="s">
        <v>269</v>
      </c>
      <c r="D761" s="99">
        <v>2545</v>
      </c>
      <c r="E761" s="99" t="s">
        <v>61</v>
      </c>
      <c r="F761" s="99">
        <v>0.26</v>
      </c>
      <c r="G761" s="99" t="s">
        <v>287</v>
      </c>
      <c r="H761" s="99" t="s">
        <v>60</v>
      </c>
      <c r="I761" s="99" t="s">
        <v>59</v>
      </c>
      <c r="J761" s="99" t="s">
        <v>72</v>
      </c>
      <c r="K761" s="99">
        <v>18687</v>
      </c>
      <c r="L761" s="99">
        <v>26795</v>
      </c>
      <c r="M761" s="99">
        <v>0.69740623250606404</v>
      </c>
    </row>
    <row r="762" spans="1:13" x14ac:dyDescent="0.35">
      <c r="A762" s="99">
        <v>111.2</v>
      </c>
      <c r="B762" s="99">
        <v>37</v>
      </c>
      <c r="C762" s="99" t="s">
        <v>269</v>
      </c>
      <c r="D762" s="99">
        <v>2549</v>
      </c>
      <c r="E762" s="99" t="s">
        <v>61</v>
      </c>
      <c r="F762" s="99">
        <v>0.26</v>
      </c>
      <c r="G762" s="99" t="s">
        <v>287</v>
      </c>
      <c r="H762" s="99" t="s">
        <v>60</v>
      </c>
      <c r="I762" s="99" t="s">
        <v>59</v>
      </c>
      <c r="J762" s="99" t="s">
        <v>72</v>
      </c>
      <c r="K762" s="99">
        <v>18687</v>
      </c>
      <c r="L762" s="99">
        <v>26795</v>
      </c>
      <c r="M762" s="99">
        <v>0.69740623250606404</v>
      </c>
    </row>
    <row r="763" spans="1:13" x14ac:dyDescent="0.35">
      <c r="A763" s="99">
        <v>114.2</v>
      </c>
      <c r="B763" s="99">
        <v>37</v>
      </c>
      <c r="C763" s="99" t="s">
        <v>269</v>
      </c>
      <c r="D763" s="99">
        <v>2411</v>
      </c>
      <c r="E763" s="99" t="s">
        <v>61</v>
      </c>
      <c r="F763" s="99">
        <v>0.26</v>
      </c>
      <c r="G763" s="99" t="s">
        <v>287</v>
      </c>
      <c r="H763" s="99" t="s">
        <v>60</v>
      </c>
      <c r="I763" s="99" t="s">
        <v>59</v>
      </c>
      <c r="J763" s="99" t="s">
        <v>72</v>
      </c>
      <c r="K763" s="99">
        <v>18687</v>
      </c>
      <c r="L763" s="99">
        <v>26795</v>
      </c>
      <c r="M763" s="99">
        <v>0.69740623250606404</v>
      </c>
    </row>
    <row r="764" spans="1:13" x14ac:dyDescent="0.35">
      <c r="A764" s="99">
        <v>117.2</v>
      </c>
      <c r="B764" s="99">
        <v>37</v>
      </c>
      <c r="C764" s="99" t="s">
        <v>269</v>
      </c>
      <c r="D764" s="99">
        <v>2948</v>
      </c>
      <c r="E764" s="99" t="s">
        <v>61</v>
      </c>
      <c r="F764" s="99">
        <v>0.26</v>
      </c>
      <c r="G764" s="99" t="s">
        <v>287</v>
      </c>
      <c r="H764" s="99" t="s">
        <v>60</v>
      </c>
      <c r="I764" s="99" t="s">
        <v>59</v>
      </c>
      <c r="J764" s="99" t="s">
        <v>72</v>
      </c>
      <c r="K764" s="99">
        <v>18687</v>
      </c>
      <c r="L764" s="99">
        <v>26795</v>
      </c>
      <c r="M764" s="99">
        <v>0.69740623250606404</v>
      </c>
    </row>
    <row r="765" spans="1:13" x14ac:dyDescent="0.35">
      <c r="A765" s="99">
        <v>120.2</v>
      </c>
      <c r="B765" s="99">
        <v>37</v>
      </c>
      <c r="C765" s="99" t="s">
        <v>269</v>
      </c>
      <c r="D765" s="99">
        <v>3060</v>
      </c>
      <c r="E765" s="99" t="s">
        <v>61</v>
      </c>
      <c r="F765" s="99">
        <v>0.26</v>
      </c>
      <c r="G765" s="99" t="s">
        <v>287</v>
      </c>
      <c r="H765" s="99" t="s">
        <v>60</v>
      </c>
      <c r="I765" s="99" t="s">
        <v>59</v>
      </c>
      <c r="J765" s="99" t="s">
        <v>72</v>
      </c>
      <c r="K765" s="99">
        <v>18687</v>
      </c>
      <c r="L765" s="99">
        <v>26795</v>
      </c>
      <c r="M765" s="99">
        <v>0.69740623250606404</v>
      </c>
    </row>
    <row r="766" spans="1:13" x14ac:dyDescent="0.35">
      <c r="A766" s="99">
        <v>123.2</v>
      </c>
      <c r="B766" s="99">
        <v>37</v>
      </c>
      <c r="C766" s="99" t="s">
        <v>269</v>
      </c>
      <c r="D766" s="99">
        <v>3559</v>
      </c>
      <c r="E766" s="99" t="s">
        <v>61</v>
      </c>
      <c r="F766" s="99">
        <v>0.26</v>
      </c>
      <c r="G766" s="99" t="s">
        <v>287</v>
      </c>
      <c r="H766" s="99" t="s">
        <v>60</v>
      </c>
      <c r="I766" s="99" t="s">
        <v>59</v>
      </c>
      <c r="J766" s="99" t="s">
        <v>72</v>
      </c>
      <c r="K766" s="99">
        <v>18687</v>
      </c>
      <c r="L766" s="99">
        <v>26795</v>
      </c>
      <c r="M766" s="99">
        <v>0.69740623250606404</v>
      </c>
    </row>
    <row r="767" spans="1:13" x14ac:dyDescent="0.35">
      <c r="A767" s="99">
        <v>126.2</v>
      </c>
      <c r="B767" s="99">
        <v>37</v>
      </c>
      <c r="C767" s="99" t="s">
        <v>269</v>
      </c>
      <c r="D767" s="99">
        <v>2948</v>
      </c>
      <c r="E767" s="99" t="s">
        <v>61</v>
      </c>
      <c r="F767" s="99">
        <v>0.26</v>
      </c>
      <c r="G767" s="99" t="s">
        <v>287</v>
      </c>
      <c r="H767" s="99" t="s">
        <v>60</v>
      </c>
      <c r="I767" s="99" t="s">
        <v>59</v>
      </c>
      <c r="J767" s="99" t="s">
        <v>72</v>
      </c>
      <c r="K767" s="99">
        <v>18687</v>
      </c>
      <c r="L767" s="99">
        <v>26795</v>
      </c>
      <c r="M767" s="99">
        <v>0.69740623250606404</v>
      </c>
    </row>
    <row r="768" spans="1:13" x14ac:dyDescent="0.35">
      <c r="A768" s="99">
        <v>129.19999999999999</v>
      </c>
      <c r="B768" s="99">
        <v>36.9</v>
      </c>
      <c r="C768" s="99" t="s">
        <v>269</v>
      </c>
      <c r="D768" s="99">
        <v>3342</v>
      </c>
      <c r="E768" s="99" t="s">
        <v>61</v>
      </c>
      <c r="F768" s="99">
        <v>0.26</v>
      </c>
      <c r="G768" s="99" t="s">
        <v>287</v>
      </c>
      <c r="H768" s="99" t="s">
        <v>60</v>
      </c>
      <c r="I768" s="99" t="s">
        <v>59</v>
      </c>
      <c r="J768" s="99" t="s">
        <v>72</v>
      </c>
      <c r="K768" s="99">
        <v>18687</v>
      </c>
      <c r="L768" s="99">
        <v>26795</v>
      </c>
      <c r="M768" s="99">
        <v>0.69740623250606404</v>
      </c>
    </row>
    <row r="769" spans="1:13" x14ac:dyDescent="0.35">
      <c r="A769" s="99">
        <v>132.19999999999999</v>
      </c>
      <c r="B769" s="99">
        <v>37</v>
      </c>
      <c r="C769" s="99" t="s">
        <v>269</v>
      </c>
      <c r="D769" s="99">
        <v>3024</v>
      </c>
      <c r="E769" s="99" t="s">
        <v>61</v>
      </c>
      <c r="F769" s="99">
        <v>0.26</v>
      </c>
      <c r="G769" s="99" t="s">
        <v>287</v>
      </c>
      <c r="H769" s="99" t="s">
        <v>60</v>
      </c>
      <c r="I769" s="99" t="s">
        <v>59</v>
      </c>
      <c r="J769" s="99" t="s">
        <v>72</v>
      </c>
      <c r="K769" s="99">
        <v>18687</v>
      </c>
      <c r="L769" s="99">
        <v>26795</v>
      </c>
      <c r="M769" s="99">
        <v>0.69740623250606404</v>
      </c>
    </row>
    <row r="770" spans="1:13" x14ac:dyDescent="0.35">
      <c r="A770" s="99">
        <v>135.19999999999999</v>
      </c>
      <c r="B770" s="99">
        <v>36.9</v>
      </c>
      <c r="C770" s="99" t="s">
        <v>269</v>
      </c>
      <c r="D770" s="99">
        <v>3768</v>
      </c>
      <c r="E770" s="99" t="s">
        <v>61</v>
      </c>
      <c r="F770" s="99">
        <v>0.26</v>
      </c>
      <c r="G770" s="99" t="s">
        <v>287</v>
      </c>
      <c r="H770" s="99" t="s">
        <v>60</v>
      </c>
      <c r="I770" s="99" t="s">
        <v>59</v>
      </c>
      <c r="J770" s="99" t="s">
        <v>72</v>
      </c>
      <c r="K770" s="99">
        <v>18687</v>
      </c>
      <c r="L770" s="99">
        <v>26795</v>
      </c>
      <c r="M770" s="99">
        <v>0.69740623250606404</v>
      </c>
    </row>
    <row r="771" spans="1:13" x14ac:dyDescent="0.35">
      <c r="A771" s="99">
        <v>138.19999999999999</v>
      </c>
      <c r="B771" s="99">
        <v>37</v>
      </c>
      <c r="C771" s="99" t="s">
        <v>269</v>
      </c>
      <c r="D771" s="99">
        <v>3800</v>
      </c>
      <c r="E771" s="99" t="s">
        <v>61</v>
      </c>
      <c r="F771" s="99">
        <v>0.26</v>
      </c>
      <c r="G771" s="99" t="s">
        <v>287</v>
      </c>
      <c r="H771" s="99" t="s">
        <v>60</v>
      </c>
      <c r="I771" s="99" t="s">
        <v>59</v>
      </c>
      <c r="J771" s="99" t="s">
        <v>72</v>
      </c>
      <c r="K771" s="99">
        <v>18687</v>
      </c>
      <c r="L771" s="99">
        <v>26795</v>
      </c>
      <c r="M771" s="99">
        <v>0.69740623250606404</v>
      </c>
    </row>
    <row r="772" spans="1:13" x14ac:dyDescent="0.35">
      <c r="A772" s="99">
        <v>141.19999999999999</v>
      </c>
      <c r="B772" s="99">
        <v>37</v>
      </c>
      <c r="C772" s="99" t="s">
        <v>269</v>
      </c>
      <c r="D772" s="99">
        <v>4392</v>
      </c>
      <c r="E772" s="99" t="s">
        <v>61</v>
      </c>
      <c r="F772" s="99">
        <v>0.26</v>
      </c>
      <c r="G772" s="99" t="s">
        <v>287</v>
      </c>
      <c r="H772" s="99" t="s">
        <v>60</v>
      </c>
      <c r="I772" s="99" t="s">
        <v>59</v>
      </c>
      <c r="J772" s="99" t="s">
        <v>72</v>
      </c>
      <c r="K772" s="99">
        <v>18687</v>
      </c>
      <c r="L772" s="99">
        <v>26795</v>
      </c>
      <c r="M772" s="99">
        <v>0.69740623250606404</v>
      </c>
    </row>
    <row r="773" spans="1:13" x14ac:dyDescent="0.35">
      <c r="A773" s="99">
        <v>144.19999999999999</v>
      </c>
      <c r="B773" s="99">
        <v>37</v>
      </c>
      <c r="C773" s="99" t="s">
        <v>269</v>
      </c>
      <c r="D773" s="99">
        <v>4484</v>
      </c>
      <c r="E773" s="99" t="s">
        <v>61</v>
      </c>
      <c r="F773" s="99">
        <v>0.26</v>
      </c>
      <c r="G773" s="99" t="s">
        <v>287</v>
      </c>
      <c r="H773" s="99" t="s">
        <v>60</v>
      </c>
      <c r="I773" s="99" t="s">
        <v>59</v>
      </c>
      <c r="J773" s="99" t="s">
        <v>72</v>
      </c>
      <c r="K773" s="99">
        <v>18687</v>
      </c>
      <c r="L773" s="99">
        <v>26795</v>
      </c>
      <c r="M773" s="99">
        <v>0.69740623250606404</v>
      </c>
    </row>
    <row r="774" spans="1:13" x14ac:dyDescent="0.35">
      <c r="A774" s="99">
        <v>147.19999999999999</v>
      </c>
      <c r="B774" s="99">
        <v>37</v>
      </c>
      <c r="C774" s="99" t="s">
        <v>269</v>
      </c>
      <c r="D774" s="99">
        <v>3595</v>
      </c>
      <c r="E774" s="99" t="s">
        <v>61</v>
      </c>
      <c r="F774" s="99">
        <v>0.26</v>
      </c>
      <c r="G774" s="99" t="s">
        <v>287</v>
      </c>
      <c r="H774" s="99" t="s">
        <v>60</v>
      </c>
      <c r="I774" s="99" t="s">
        <v>59</v>
      </c>
      <c r="J774" s="99" t="s">
        <v>72</v>
      </c>
      <c r="K774" s="99">
        <v>18687</v>
      </c>
      <c r="L774" s="99">
        <v>26795</v>
      </c>
      <c r="M774" s="99">
        <v>0.69740623250606404</v>
      </c>
    </row>
    <row r="775" spans="1:13" x14ac:dyDescent="0.35">
      <c r="A775" s="99">
        <v>150.19999999999999</v>
      </c>
      <c r="B775" s="99">
        <v>37</v>
      </c>
      <c r="C775" s="99" t="s">
        <v>269</v>
      </c>
      <c r="D775" s="99">
        <v>4255</v>
      </c>
      <c r="E775" s="99" t="s">
        <v>61</v>
      </c>
      <c r="F775" s="99">
        <v>0.26</v>
      </c>
      <c r="G775" s="99" t="s">
        <v>287</v>
      </c>
      <c r="H775" s="99" t="s">
        <v>60</v>
      </c>
      <c r="I775" s="99" t="s">
        <v>59</v>
      </c>
      <c r="J775" s="99" t="s">
        <v>72</v>
      </c>
      <c r="K775" s="99">
        <v>18687</v>
      </c>
      <c r="L775" s="99">
        <v>26795</v>
      </c>
      <c r="M775" s="99">
        <v>0.69740623250606404</v>
      </c>
    </row>
    <row r="776" spans="1:13" x14ac:dyDescent="0.35">
      <c r="A776" s="99">
        <v>153.19999999999999</v>
      </c>
      <c r="B776" s="99">
        <v>37</v>
      </c>
      <c r="C776" s="99" t="s">
        <v>269</v>
      </c>
      <c r="D776" s="99">
        <v>4152</v>
      </c>
      <c r="E776" s="99" t="s">
        <v>61</v>
      </c>
      <c r="F776" s="99">
        <v>0.26</v>
      </c>
      <c r="G776" s="99" t="s">
        <v>287</v>
      </c>
      <c r="H776" s="99" t="s">
        <v>60</v>
      </c>
      <c r="I776" s="99" t="s">
        <v>59</v>
      </c>
      <c r="J776" s="99" t="s">
        <v>72</v>
      </c>
      <c r="K776" s="99">
        <v>18687</v>
      </c>
      <c r="L776" s="99">
        <v>26795</v>
      </c>
      <c r="M776" s="99">
        <v>0.69740623250606404</v>
      </c>
    </row>
    <row r="777" spans="1:13" x14ac:dyDescent="0.35">
      <c r="A777" s="99">
        <v>156.19999999999999</v>
      </c>
      <c r="B777" s="99">
        <v>37</v>
      </c>
      <c r="C777" s="99" t="s">
        <v>269</v>
      </c>
      <c r="D777" s="99">
        <v>4853</v>
      </c>
      <c r="E777" s="99" t="s">
        <v>61</v>
      </c>
      <c r="F777" s="99">
        <v>0.26</v>
      </c>
      <c r="G777" s="99" t="s">
        <v>287</v>
      </c>
      <c r="H777" s="99" t="s">
        <v>60</v>
      </c>
      <c r="I777" s="99" t="s">
        <v>59</v>
      </c>
      <c r="J777" s="99" t="s">
        <v>72</v>
      </c>
      <c r="K777" s="99">
        <v>18687</v>
      </c>
      <c r="L777" s="99">
        <v>26795</v>
      </c>
      <c r="M777" s="99">
        <v>0.69740623250606404</v>
      </c>
    </row>
    <row r="778" spans="1:13" x14ac:dyDescent="0.35">
      <c r="A778" s="99">
        <v>159.19999999999999</v>
      </c>
      <c r="B778" s="99">
        <v>37</v>
      </c>
      <c r="C778" s="99" t="s">
        <v>269</v>
      </c>
      <c r="D778" s="99">
        <v>4807</v>
      </c>
      <c r="E778" s="99" t="s">
        <v>61</v>
      </c>
      <c r="F778" s="99">
        <v>0.26</v>
      </c>
      <c r="G778" s="99" t="s">
        <v>287</v>
      </c>
      <c r="H778" s="99" t="s">
        <v>60</v>
      </c>
      <c r="I778" s="99" t="s">
        <v>59</v>
      </c>
      <c r="J778" s="99" t="s">
        <v>72</v>
      </c>
      <c r="K778" s="99">
        <v>18687</v>
      </c>
      <c r="L778" s="99">
        <v>26795</v>
      </c>
      <c r="M778" s="99">
        <v>0.69740623250606404</v>
      </c>
    </row>
    <row r="779" spans="1:13" x14ac:dyDescent="0.35">
      <c r="A779" s="99">
        <v>162.19999999999999</v>
      </c>
      <c r="B779" s="99">
        <v>37</v>
      </c>
      <c r="C779" s="99" t="s">
        <v>269</v>
      </c>
      <c r="D779" s="99">
        <v>4507</v>
      </c>
      <c r="E779" s="99" t="s">
        <v>61</v>
      </c>
      <c r="F779" s="99">
        <v>0.26</v>
      </c>
      <c r="G779" s="99" t="s">
        <v>287</v>
      </c>
      <c r="H779" s="99" t="s">
        <v>60</v>
      </c>
      <c r="I779" s="99" t="s">
        <v>59</v>
      </c>
      <c r="J779" s="99" t="s">
        <v>72</v>
      </c>
      <c r="K779" s="99">
        <v>18687</v>
      </c>
      <c r="L779" s="99">
        <v>26795</v>
      </c>
      <c r="M779" s="99">
        <v>0.69740623250606404</v>
      </c>
    </row>
    <row r="780" spans="1:13" x14ac:dyDescent="0.35">
      <c r="A780" s="99">
        <v>165.2</v>
      </c>
      <c r="B780" s="99">
        <v>37</v>
      </c>
      <c r="C780" s="99" t="s">
        <v>269</v>
      </c>
      <c r="D780" s="99">
        <v>4731</v>
      </c>
      <c r="E780" s="99" t="s">
        <v>61</v>
      </c>
      <c r="F780" s="99">
        <v>0.26</v>
      </c>
      <c r="G780" s="99" t="s">
        <v>287</v>
      </c>
      <c r="H780" s="99" t="s">
        <v>60</v>
      </c>
      <c r="I780" s="99" t="s">
        <v>59</v>
      </c>
      <c r="J780" s="99" t="s">
        <v>72</v>
      </c>
      <c r="K780" s="99">
        <v>18687</v>
      </c>
      <c r="L780" s="99">
        <v>26795</v>
      </c>
      <c r="M780" s="99">
        <v>0.69740623250606404</v>
      </c>
    </row>
    <row r="781" spans="1:13" x14ac:dyDescent="0.35">
      <c r="A781" s="99">
        <v>168.2</v>
      </c>
      <c r="B781" s="99">
        <v>37</v>
      </c>
      <c r="C781" s="99" t="s">
        <v>269</v>
      </c>
      <c r="D781" s="99">
        <v>4711</v>
      </c>
      <c r="E781" s="99" t="s">
        <v>61</v>
      </c>
      <c r="F781" s="99">
        <v>0.26</v>
      </c>
      <c r="G781" s="99" t="s">
        <v>287</v>
      </c>
      <c r="H781" s="99" t="s">
        <v>60</v>
      </c>
      <c r="I781" s="99" t="s">
        <v>59</v>
      </c>
      <c r="J781" s="99" t="s">
        <v>72</v>
      </c>
      <c r="K781" s="99">
        <v>18687</v>
      </c>
      <c r="L781" s="99">
        <v>26795</v>
      </c>
      <c r="M781" s="99">
        <v>0.69740623250606404</v>
      </c>
    </row>
    <row r="782" spans="1:13" x14ac:dyDescent="0.35">
      <c r="A782" s="99">
        <v>171.2</v>
      </c>
      <c r="B782" s="99">
        <v>37</v>
      </c>
      <c r="C782" s="99" t="s">
        <v>269</v>
      </c>
      <c r="D782" s="99">
        <v>5218</v>
      </c>
      <c r="E782" s="99" t="s">
        <v>61</v>
      </c>
      <c r="F782" s="99">
        <v>0.26</v>
      </c>
      <c r="G782" s="99" t="s">
        <v>287</v>
      </c>
      <c r="H782" s="99" t="s">
        <v>60</v>
      </c>
      <c r="I782" s="99" t="s">
        <v>59</v>
      </c>
      <c r="J782" s="99" t="s">
        <v>72</v>
      </c>
      <c r="K782" s="99">
        <v>18687</v>
      </c>
      <c r="L782" s="99">
        <v>26795</v>
      </c>
      <c r="M782" s="99">
        <v>0.69740623250606404</v>
      </c>
    </row>
    <row r="783" spans="1:13" x14ac:dyDescent="0.35">
      <c r="A783" s="99">
        <v>174.2</v>
      </c>
      <c r="B783" s="99">
        <v>37</v>
      </c>
      <c r="C783" s="99" t="s">
        <v>269</v>
      </c>
      <c r="D783" s="99">
        <v>5064</v>
      </c>
      <c r="E783" s="99" t="s">
        <v>61</v>
      </c>
      <c r="F783" s="99">
        <v>0.26</v>
      </c>
      <c r="G783" s="99" t="s">
        <v>287</v>
      </c>
      <c r="H783" s="99" t="s">
        <v>60</v>
      </c>
      <c r="I783" s="99" t="s">
        <v>59</v>
      </c>
      <c r="J783" s="99" t="s">
        <v>72</v>
      </c>
      <c r="K783" s="99">
        <v>18687</v>
      </c>
      <c r="L783" s="99">
        <v>26795</v>
      </c>
      <c r="M783" s="99">
        <v>0.69740623250606404</v>
      </c>
    </row>
    <row r="784" spans="1:13" x14ac:dyDescent="0.35">
      <c r="A784" s="99">
        <v>177.2</v>
      </c>
      <c r="B784" s="99">
        <v>37</v>
      </c>
      <c r="C784" s="99" t="s">
        <v>269</v>
      </c>
      <c r="D784" s="99">
        <v>6015</v>
      </c>
      <c r="E784" s="99" t="s">
        <v>61</v>
      </c>
      <c r="F784" s="99">
        <v>0.26</v>
      </c>
      <c r="G784" s="99" t="s">
        <v>287</v>
      </c>
      <c r="H784" s="99" t="s">
        <v>60</v>
      </c>
      <c r="I784" s="99" t="s">
        <v>59</v>
      </c>
      <c r="J784" s="99" t="s">
        <v>72</v>
      </c>
      <c r="K784" s="99">
        <v>18687</v>
      </c>
      <c r="L784" s="99">
        <v>26795</v>
      </c>
      <c r="M784" s="99">
        <v>0.69740623250606404</v>
      </c>
    </row>
    <row r="785" spans="1:13" x14ac:dyDescent="0.35">
      <c r="A785" s="99">
        <v>180.2</v>
      </c>
      <c r="B785" s="99">
        <v>37</v>
      </c>
      <c r="C785" s="99" t="s">
        <v>269</v>
      </c>
      <c r="D785" s="99">
        <v>5769</v>
      </c>
      <c r="E785" s="99" t="s">
        <v>61</v>
      </c>
      <c r="F785" s="99">
        <v>0.26</v>
      </c>
      <c r="G785" s="99" t="s">
        <v>287</v>
      </c>
      <c r="H785" s="99" t="s">
        <v>60</v>
      </c>
      <c r="I785" s="99" t="s">
        <v>59</v>
      </c>
      <c r="J785" s="99" t="s">
        <v>72</v>
      </c>
      <c r="K785" s="99">
        <v>18687</v>
      </c>
      <c r="L785" s="99">
        <v>26795</v>
      </c>
      <c r="M785" s="99">
        <v>0.69740623250606404</v>
      </c>
    </row>
    <row r="786" spans="1:13" x14ac:dyDescent="0.35">
      <c r="A786" s="99">
        <v>183.2</v>
      </c>
      <c r="B786" s="99">
        <v>37.1</v>
      </c>
      <c r="C786" s="99" t="s">
        <v>269</v>
      </c>
      <c r="D786" s="99">
        <v>5788</v>
      </c>
      <c r="E786" s="99" t="s">
        <v>61</v>
      </c>
      <c r="F786" s="99">
        <v>0.26</v>
      </c>
      <c r="G786" s="99" t="s">
        <v>287</v>
      </c>
      <c r="H786" s="99" t="s">
        <v>60</v>
      </c>
      <c r="I786" s="99" t="s">
        <v>59</v>
      </c>
      <c r="J786" s="99" t="s">
        <v>72</v>
      </c>
      <c r="K786" s="99">
        <v>18687</v>
      </c>
      <c r="L786" s="99">
        <v>26795</v>
      </c>
      <c r="M786" s="99">
        <v>0.69740623250606404</v>
      </c>
    </row>
    <row r="787" spans="1:13" x14ac:dyDescent="0.35">
      <c r="A787" s="99">
        <v>186.2</v>
      </c>
      <c r="B787" s="99">
        <v>37</v>
      </c>
      <c r="C787" s="99" t="s">
        <v>269</v>
      </c>
      <c r="D787" s="99">
        <v>5919</v>
      </c>
      <c r="E787" s="99" t="s">
        <v>61</v>
      </c>
      <c r="F787" s="99">
        <v>0.26</v>
      </c>
      <c r="G787" s="99" t="s">
        <v>287</v>
      </c>
      <c r="H787" s="99" t="s">
        <v>60</v>
      </c>
      <c r="I787" s="99" t="s">
        <v>59</v>
      </c>
      <c r="J787" s="99" t="s">
        <v>72</v>
      </c>
      <c r="K787" s="99">
        <v>18687</v>
      </c>
      <c r="L787" s="99">
        <v>26795</v>
      </c>
      <c r="M787" s="99">
        <v>0.69740623250606404</v>
      </c>
    </row>
    <row r="788" spans="1:13" x14ac:dyDescent="0.35">
      <c r="A788" s="99">
        <v>189.2</v>
      </c>
      <c r="B788" s="99">
        <v>37</v>
      </c>
      <c r="C788" s="99" t="s">
        <v>269</v>
      </c>
      <c r="D788" s="99">
        <v>5853</v>
      </c>
      <c r="E788" s="99" t="s">
        <v>61</v>
      </c>
      <c r="F788" s="99">
        <v>0.26</v>
      </c>
      <c r="G788" s="99" t="s">
        <v>287</v>
      </c>
      <c r="H788" s="99" t="s">
        <v>60</v>
      </c>
      <c r="I788" s="99" t="s">
        <v>59</v>
      </c>
      <c r="J788" s="99" t="s">
        <v>72</v>
      </c>
      <c r="K788" s="99">
        <v>18687</v>
      </c>
      <c r="L788" s="99">
        <v>26795</v>
      </c>
      <c r="M788" s="99">
        <v>0.69740623250606404</v>
      </c>
    </row>
    <row r="789" spans="1:13" x14ac:dyDescent="0.35">
      <c r="A789" s="99">
        <v>192.2</v>
      </c>
      <c r="B789" s="99">
        <v>37</v>
      </c>
      <c r="C789" s="99" t="s">
        <v>269</v>
      </c>
      <c r="D789" s="99">
        <v>6280</v>
      </c>
      <c r="E789" s="99" t="s">
        <v>61</v>
      </c>
      <c r="F789" s="99">
        <v>0.26</v>
      </c>
      <c r="G789" s="99" t="s">
        <v>287</v>
      </c>
      <c r="H789" s="99" t="s">
        <v>60</v>
      </c>
      <c r="I789" s="99" t="s">
        <v>59</v>
      </c>
      <c r="J789" s="99" t="s">
        <v>72</v>
      </c>
      <c r="K789" s="99">
        <v>18687</v>
      </c>
      <c r="L789" s="99">
        <v>26795</v>
      </c>
      <c r="M789" s="99">
        <v>0.69740623250606404</v>
      </c>
    </row>
    <row r="790" spans="1:13" x14ac:dyDescent="0.35">
      <c r="A790" s="99">
        <v>195.2</v>
      </c>
      <c r="B790" s="99">
        <v>37</v>
      </c>
      <c r="C790" s="99" t="s">
        <v>269</v>
      </c>
      <c r="D790" s="99">
        <v>6814</v>
      </c>
      <c r="E790" s="99" t="s">
        <v>61</v>
      </c>
      <c r="F790" s="99">
        <v>0.26</v>
      </c>
      <c r="G790" s="99" t="s">
        <v>287</v>
      </c>
      <c r="H790" s="99" t="s">
        <v>60</v>
      </c>
      <c r="I790" s="99" t="s">
        <v>59</v>
      </c>
      <c r="J790" s="99" t="s">
        <v>72</v>
      </c>
      <c r="K790" s="99">
        <v>18687</v>
      </c>
      <c r="L790" s="99">
        <v>26795</v>
      </c>
      <c r="M790" s="99">
        <v>0.69740623250606404</v>
      </c>
    </row>
    <row r="791" spans="1:13" x14ac:dyDescent="0.35">
      <c r="A791" s="99">
        <v>198.2</v>
      </c>
      <c r="B791" s="99">
        <v>37</v>
      </c>
      <c r="C791" s="99" t="s">
        <v>269</v>
      </c>
      <c r="D791" s="99">
        <v>6926</v>
      </c>
      <c r="E791" s="99" t="s">
        <v>61</v>
      </c>
      <c r="F791" s="99">
        <v>0.26</v>
      </c>
      <c r="G791" s="99" t="s">
        <v>287</v>
      </c>
      <c r="H791" s="99" t="s">
        <v>60</v>
      </c>
      <c r="I791" s="99" t="s">
        <v>59</v>
      </c>
      <c r="J791" s="99" t="s">
        <v>72</v>
      </c>
      <c r="K791" s="99">
        <v>18687</v>
      </c>
      <c r="L791" s="99">
        <v>26795</v>
      </c>
      <c r="M791" s="99">
        <v>0.69740623250606404</v>
      </c>
    </row>
    <row r="792" spans="1:13" x14ac:dyDescent="0.35">
      <c r="A792" s="99">
        <v>201.2</v>
      </c>
      <c r="B792" s="99">
        <v>37</v>
      </c>
      <c r="C792" s="99" t="s">
        <v>269</v>
      </c>
      <c r="D792" s="99">
        <v>6634</v>
      </c>
      <c r="E792" s="99" t="s">
        <v>61</v>
      </c>
      <c r="F792" s="99">
        <v>0.26</v>
      </c>
      <c r="G792" s="99" t="s">
        <v>287</v>
      </c>
      <c r="H792" s="99" t="s">
        <v>60</v>
      </c>
      <c r="I792" s="99" t="s">
        <v>59</v>
      </c>
      <c r="J792" s="99" t="s">
        <v>72</v>
      </c>
      <c r="K792" s="99">
        <v>18687</v>
      </c>
      <c r="L792" s="99">
        <v>26795</v>
      </c>
      <c r="M792" s="99">
        <v>0.69740623250606404</v>
      </c>
    </row>
    <row r="793" spans="1:13" x14ac:dyDescent="0.35">
      <c r="A793" s="99">
        <v>204.2</v>
      </c>
      <c r="B793" s="99">
        <v>37</v>
      </c>
      <c r="C793" s="99" t="s">
        <v>269</v>
      </c>
      <c r="D793" s="99">
        <v>6647</v>
      </c>
      <c r="E793" s="99" t="s">
        <v>61</v>
      </c>
      <c r="F793" s="99">
        <v>0.26</v>
      </c>
      <c r="G793" s="99" t="s">
        <v>287</v>
      </c>
      <c r="H793" s="99" t="s">
        <v>60</v>
      </c>
      <c r="I793" s="99" t="s">
        <v>59</v>
      </c>
      <c r="J793" s="99" t="s">
        <v>72</v>
      </c>
      <c r="K793" s="99">
        <v>18687</v>
      </c>
      <c r="L793" s="99">
        <v>26795</v>
      </c>
      <c r="M793" s="99">
        <v>0.69740623250606404</v>
      </c>
    </row>
    <row r="794" spans="1:13" x14ac:dyDescent="0.35">
      <c r="A794" s="99">
        <v>207.2</v>
      </c>
      <c r="B794" s="99">
        <v>37</v>
      </c>
      <c r="C794" s="99" t="s">
        <v>269</v>
      </c>
      <c r="D794" s="99">
        <v>7773</v>
      </c>
      <c r="E794" s="99" t="s">
        <v>61</v>
      </c>
      <c r="F794" s="99">
        <v>0.26</v>
      </c>
      <c r="G794" s="99" t="s">
        <v>287</v>
      </c>
      <c r="H794" s="99" t="s">
        <v>60</v>
      </c>
      <c r="I794" s="99" t="s">
        <v>59</v>
      </c>
      <c r="J794" s="99" t="s">
        <v>72</v>
      </c>
      <c r="K794" s="99">
        <v>18687</v>
      </c>
      <c r="L794" s="99">
        <v>26795</v>
      </c>
      <c r="M794" s="99">
        <v>0.69740623250606404</v>
      </c>
    </row>
    <row r="795" spans="1:13" x14ac:dyDescent="0.35">
      <c r="A795" s="99">
        <v>210.2</v>
      </c>
      <c r="B795" s="99">
        <v>37</v>
      </c>
      <c r="C795" s="99" t="s">
        <v>269</v>
      </c>
      <c r="D795" s="99">
        <v>7575</v>
      </c>
      <c r="E795" s="99" t="s">
        <v>61</v>
      </c>
      <c r="F795" s="99">
        <v>0.26</v>
      </c>
      <c r="G795" s="99" t="s">
        <v>287</v>
      </c>
      <c r="H795" s="99" t="s">
        <v>60</v>
      </c>
      <c r="I795" s="99" t="s">
        <v>59</v>
      </c>
      <c r="J795" s="99" t="s">
        <v>72</v>
      </c>
      <c r="K795" s="99">
        <v>18687</v>
      </c>
      <c r="L795" s="99">
        <v>26795</v>
      </c>
      <c r="M795" s="99">
        <v>0.69740623250606404</v>
      </c>
    </row>
    <row r="796" spans="1:13" x14ac:dyDescent="0.35">
      <c r="A796" s="99">
        <v>213.2</v>
      </c>
      <c r="B796" s="99">
        <v>37</v>
      </c>
      <c r="C796" s="99" t="s">
        <v>269</v>
      </c>
      <c r="D796" s="99">
        <v>7431</v>
      </c>
      <c r="E796" s="99" t="s">
        <v>61</v>
      </c>
      <c r="F796" s="99">
        <v>0.26</v>
      </c>
      <c r="G796" s="99" t="s">
        <v>287</v>
      </c>
      <c r="H796" s="99" t="s">
        <v>60</v>
      </c>
      <c r="I796" s="99" t="s">
        <v>59</v>
      </c>
      <c r="J796" s="99" t="s">
        <v>72</v>
      </c>
      <c r="K796" s="99">
        <v>18687</v>
      </c>
      <c r="L796" s="99">
        <v>26795</v>
      </c>
      <c r="M796" s="99">
        <v>0.69740623250606404</v>
      </c>
    </row>
    <row r="797" spans="1:13" x14ac:dyDescent="0.35">
      <c r="A797" s="99">
        <v>216.2</v>
      </c>
      <c r="B797" s="99">
        <v>37</v>
      </c>
      <c r="C797" s="99" t="s">
        <v>269</v>
      </c>
      <c r="D797" s="99">
        <v>8300</v>
      </c>
      <c r="E797" s="99" t="s">
        <v>61</v>
      </c>
      <c r="F797" s="99">
        <v>0.26</v>
      </c>
      <c r="G797" s="99" t="s">
        <v>287</v>
      </c>
      <c r="H797" s="99" t="s">
        <v>60</v>
      </c>
      <c r="I797" s="99" t="s">
        <v>59</v>
      </c>
      <c r="J797" s="99" t="s">
        <v>72</v>
      </c>
      <c r="K797" s="99">
        <v>18687</v>
      </c>
      <c r="L797" s="99">
        <v>26795</v>
      </c>
      <c r="M797" s="99">
        <v>0.69740623250606404</v>
      </c>
    </row>
    <row r="798" spans="1:13" x14ac:dyDescent="0.35">
      <c r="A798" s="99">
        <v>219.2</v>
      </c>
      <c r="B798" s="99">
        <v>37</v>
      </c>
      <c r="C798" s="99" t="s">
        <v>269</v>
      </c>
      <c r="D798" s="99">
        <v>8186</v>
      </c>
      <c r="E798" s="99" t="s">
        <v>61</v>
      </c>
      <c r="F798" s="99">
        <v>0.26</v>
      </c>
      <c r="G798" s="99" t="s">
        <v>287</v>
      </c>
      <c r="H798" s="99" t="s">
        <v>60</v>
      </c>
      <c r="I798" s="99" t="s">
        <v>59</v>
      </c>
      <c r="J798" s="99" t="s">
        <v>72</v>
      </c>
      <c r="K798" s="99">
        <v>18687</v>
      </c>
      <c r="L798" s="99">
        <v>26795</v>
      </c>
      <c r="M798" s="99">
        <v>0.69740623250606404</v>
      </c>
    </row>
    <row r="799" spans="1:13" x14ac:dyDescent="0.35">
      <c r="A799" s="99">
        <v>222.2</v>
      </c>
      <c r="B799" s="99">
        <v>37</v>
      </c>
      <c r="C799" s="99" t="s">
        <v>269</v>
      </c>
      <c r="D799" s="99">
        <v>8172</v>
      </c>
      <c r="E799" s="99" t="s">
        <v>61</v>
      </c>
      <c r="F799" s="99">
        <v>0.26</v>
      </c>
      <c r="G799" s="99" t="s">
        <v>287</v>
      </c>
      <c r="H799" s="99" t="s">
        <v>60</v>
      </c>
      <c r="I799" s="99" t="s">
        <v>59</v>
      </c>
      <c r="J799" s="99" t="s">
        <v>72</v>
      </c>
      <c r="K799" s="99">
        <v>18687</v>
      </c>
      <c r="L799" s="99">
        <v>26795</v>
      </c>
      <c r="M799" s="99">
        <v>0.69740623250606404</v>
      </c>
    </row>
    <row r="800" spans="1:13" x14ac:dyDescent="0.35">
      <c r="A800" s="99">
        <v>225.2</v>
      </c>
      <c r="B800" s="99">
        <v>37</v>
      </c>
      <c r="C800" s="99" t="s">
        <v>269</v>
      </c>
      <c r="D800" s="99">
        <v>8514</v>
      </c>
      <c r="E800" s="99" t="s">
        <v>61</v>
      </c>
      <c r="F800" s="99">
        <v>0.26</v>
      </c>
      <c r="G800" s="99" t="s">
        <v>287</v>
      </c>
      <c r="H800" s="99" t="s">
        <v>60</v>
      </c>
      <c r="I800" s="99" t="s">
        <v>59</v>
      </c>
      <c r="J800" s="99" t="s">
        <v>72</v>
      </c>
      <c r="K800" s="99">
        <v>18687</v>
      </c>
      <c r="L800" s="99">
        <v>26795</v>
      </c>
      <c r="M800" s="99">
        <v>0.69740623250606404</v>
      </c>
    </row>
    <row r="801" spans="1:13" x14ac:dyDescent="0.35">
      <c r="A801" s="99">
        <v>228.2</v>
      </c>
      <c r="B801" s="99">
        <v>37</v>
      </c>
      <c r="C801" s="99" t="s">
        <v>269</v>
      </c>
      <c r="D801" s="99">
        <v>8996</v>
      </c>
      <c r="E801" s="99" t="s">
        <v>61</v>
      </c>
      <c r="F801" s="99">
        <v>0.26</v>
      </c>
      <c r="G801" s="99" t="s">
        <v>287</v>
      </c>
      <c r="H801" s="99" t="s">
        <v>60</v>
      </c>
      <c r="I801" s="99" t="s">
        <v>59</v>
      </c>
      <c r="J801" s="99" t="s">
        <v>72</v>
      </c>
      <c r="K801" s="99">
        <v>18687</v>
      </c>
      <c r="L801" s="99">
        <v>26795</v>
      </c>
      <c r="M801" s="99">
        <v>0.69740623250606404</v>
      </c>
    </row>
    <row r="802" spans="1:13" x14ac:dyDescent="0.35">
      <c r="A802" s="99">
        <v>231.2</v>
      </c>
      <c r="B802" s="99">
        <v>37</v>
      </c>
      <c r="C802" s="99" t="s">
        <v>269</v>
      </c>
      <c r="D802" s="99">
        <v>10030</v>
      </c>
      <c r="E802" s="99" t="s">
        <v>61</v>
      </c>
      <c r="F802" s="99">
        <v>0.26</v>
      </c>
      <c r="G802" s="99" t="s">
        <v>287</v>
      </c>
      <c r="H802" s="99" t="s">
        <v>60</v>
      </c>
      <c r="I802" s="99" t="s">
        <v>59</v>
      </c>
      <c r="J802" s="99" t="s">
        <v>72</v>
      </c>
      <c r="K802" s="99">
        <v>18687</v>
      </c>
      <c r="L802" s="99">
        <v>26795</v>
      </c>
      <c r="M802" s="99">
        <v>0.69740623250606404</v>
      </c>
    </row>
    <row r="803" spans="1:13" x14ac:dyDescent="0.35">
      <c r="A803" s="99">
        <v>234.2</v>
      </c>
      <c r="B803" s="99">
        <v>37</v>
      </c>
      <c r="C803" s="99" t="s">
        <v>269</v>
      </c>
      <c r="D803" s="99">
        <v>10417</v>
      </c>
      <c r="E803" s="99" t="s">
        <v>61</v>
      </c>
      <c r="F803" s="99">
        <v>0.26</v>
      </c>
      <c r="G803" s="99" t="s">
        <v>287</v>
      </c>
      <c r="H803" s="99" t="s">
        <v>60</v>
      </c>
      <c r="I803" s="99" t="s">
        <v>59</v>
      </c>
      <c r="J803" s="99" t="s">
        <v>72</v>
      </c>
      <c r="K803" s="99">
        <v>18687</v>
      </c>
      <c r="L803" s="99">
        <v>26795</v>
      </c>
      <c r="M803" s="99">
        <v>0.69740623250606404</v>
      </c>
    </row>
    <row r="804" spans="1:13" x14ac:dyDescent="0.35">
      <c r="A804" s="99">
        <v>237.2</v>
      </c>
      <c r="B804" s="99">
        <v>37</v>
      </c>
      <c r="C804" s="99" t="s">
        <v>269</v>
      </c>
      <c r="D804" s="99">
        <v>10139</v>
      </c>
      <c r="E804" s="99" t="s">
        <v>61</v>
      </c>
      <c r="F804" s="99">
        <v>0.26</v>
      </c>
      <c r="G804" s="99" t="s">
        <v>287</v>
      </c>
      <c r="H804" s="99" t="s">
        <v>60</v>
      </c>
      <c r="I804" s="99" t="s">
        <v>59</v>
      </c>
      <c r="J804" s="99" t="s">
        <v>72</v>
      </c>
      <c r="K804" s="99">
        <v>18687</v>
      </c>
      <c r="L804" s="99">
        <v>26795</v>
      </c>
      <c r="M804" s="99">
        <v>0.69740623250606404</v>
      </c>
    </row>
    <row r="805" spans="1:13" x14ac:dyDescent="0.35">
      <c r="A805" s="99">
        <v>240.2</v>
      </c>
      <c r="B805" s="99">
        <v>36.9</v>
      </c>
      <c r="C805" s="99" t="s">
        <v>269</v>
      </c>
      <c r="D805" s="99">
        <v>10308</v>
      </c>
      <c r="E805" s="99" t="s">
        <v>61</v>
      </c>
      <c r="F805" s="99">
        <v>0.26</v>
      </c>
      <c r="G805" s="99" t="s">
        <v>287</v>
      </c>
      <c r="H805" s="99" t="s">
        <v>60</v>
      </c>
      <c r="I805" s="99" t="s">
        <v>59</v>
      </c>
      <c r="J805" s="99" t="s">
        <v>72</v>
      </c>
      <c r="K805" s="99">
        <v>18687</v>
      </c>
      <c r="L805" s="99">
        <v>26795</v>
      </c>
      <c r="M805" s="99">
        <v>0.69740623250606404</v>
      </c>
    </row>
    <row r="806" spans="1:13" x14ac:dyDescent="0.35">
      <c r="A806" s="99">
        <v>243.2</v>
      </c>
      <c r="B806" s="99">
        <v>37</v>
      </c>
      <c r="C806" s="99" t="s">
        <v>269</v>
      </c>
      <c r="D806" s="99">
        <v>10905</v>
      </c>
      <c r="E806" s="99" t="s">
        <v>61</v>
      </c>
      <c r="F806" s="99">
        <v>0.26</v>
      </c>
      <c r="G806" s="99" t="s">
        <v>287</v>
      </c>
      <c r="H806" s="99" t="s">
        <v>60</v>
      </c>
      <c r="I806" s="99" t="s">
        <v>59</v>
      </c>
      <c r="J806" s="99" t="s">
        <v>72</v>
      </c>
      <c r="K806" s="99">
        <v>18687</v>
      </c>
      <c r="L806" s="99">
        <v>26795</v>
      </c>
      <c r="M806" s="99">
        <v>0.69740623250606404</v>
      </c>
    </row>
    <row r="807" spans="1:13" x14ac:dyDescent="0.35">
      <c r="A807" s="99">
        <v>246.2</v>
      </c>
      <c r="B807" s="99">
        <v>37</v>
      </c>
      <c r="C807" s="99" t="s">
        <v>269</v>
      </c>
      <c r="D807" s="99">
        <v>11591</v>
      </c>
      <c r="E807" s="99" t="s">
        <v>61</v>
      </c>
      <c r="F807" s="99">
        <v>0.26</v>
      </c>
      <c r="G807" s="99" t="s">
        <v>287</v>
      </c>
      <c r="H807" s="99" t="s">
        <v>60</v>
      </c>
      <c r="I807" s="99" t="s">
        <v>59</v>
      </c>
      <c r="J807" s="99" t="s">
        <v>72</v>
      </c>
      <c r="K807" s="99">
        <v>18687</v>
      </c>
      <c r="L807" s="99">
        <v>26795</v>
      </c>
      <c r="M807" s="99">
        <v>0.69740623250606404</v>
      </c>
    </row>
    <row r="808" spans="1:13" x14ac:dyDescent="0.35">
      <c r="A808" s="99">
        <v>249.2</v>
      </c>
      <c r="B808" s="99">
        <v>37.1</v>
      </c>
      <c r="C808" s="99" t="s">
        <v>269</v>
      </c>
      <c r="D808" s="99">
        <v>11610</v>
      </c>
      <c r="E808" s="99" t="s">
        <v>61</v>
      </c>
      <c r="F808" s="99">
        <v>0.26</v>
      </c>
      <c r="G808" s="99" t="s">
        <v>287</v>
      </c>
      <c r="H808" s="99" t="s">
        <v>60</v>
      </c>
      <c r="I808" s="99" t="s">
        <v>59</v>
      </c>
      <c r="J808" s="99" t="s">
        <v>72</v>
      </c>
      <c r="K808" s="99">
        <v>18687</v>
      </c>
      <c r="L808" s="99">
        <v>26795</v>
      </c>
      <c r="M808" s="99">
        <v>0.69740623250606404</v>
      </c>
    </row>
    <row r="809" spans="1:13" x14ac:dyDescent="0.35">
      <c r="A809" s="99">
        <v>252.2</v>
      </c>
      <c r="B809" s="99">
        <v>37</v>
      </c>
      <c r="C809" s="99" t="s">
        <v>269</v>
      </c>
      <c r="D809" s="99">
        <v>11838</v>
      </c>
      <c r="E809" s="99" t="s">
        <v>61</v>
      </c>
      <c r="F809" s="99">
        <v>0.26</v>
      </c>
      <c r="G809" s="99" t="s">
        <v>287</v>
      </c>
      <c r="H809" s="99" t="s">
        <v>60</v>
      </c>
      <c r="I809" s="99" t="s">
        <v>59</v>
      </c>
      <c r="J809" s="99" t="s">
        <v>72</v>
      </c>
      <c r="K809" s="99">
        <v>18687</v>
      </c>
      <c r="L809" s="99">
        <v>26795</v>
      </c>
      <c r="M809" s="99">
        <v>0.69740623250606404</v>
      </c>
    </row>
    <row r="810" spans="1:13" x14ac:dyDescent="0.35">
      <c r="A810" s="99">
        <v>255.2</v>
      </c>
      <c r="B810" s="99">
        <v>37</v>
      </c>
      <c r="C810" s="99" t="s">
        <v>269</v>
      </c>
      <c r="D810" s="99">
        <v>13486</v>
      </c>
      <c r="E810" s="99" t="s">
        <v>61</v>
      </c>
      <c r="F810" s="99">
        <v>0.26</v>
      </c>
      <c r="G810" s="99" t="s">
        <v>287</v>
      </c>
      <c r="H810" s="99" t="s">
        <v>60</v>
      </c>
      <c r="I810" s="99" t="s">
        <v>59</v>
      </c>
      <c r="J810" s="99" t="s">
        <v>72</v>
      </c>
      <c r="K810" s="99">
        <v>18687</v>
      </c>
      <c r="L810" s="99">
        <v>26795</v>
      </c>
      <c r="M810" s="99">
        <v>0.69740623250606404</v>
      </c>
    </row>
    <row r="811" spans="1:13" x14ac:dyDescent="0.35">
      <c r="A811" s="99">
        <v>258.2</v>
      </c>
      <c r="B811" s="99">
        <v>37</v>
      </c>
      <c r="C811" s="99" t="s">
        <v>269</v>
      </c>
      <c r="D811" s="99">
        <v>13402</v>
      </c>
      <c r="E811" s="99" t="s">
        <v>61</v>
      </c>
      <c r="F811" s="99">
        <v>0.26</v>
      </c>
      <c r="G811" s="99" t="s">
        <v>287</v>
      </c>
      <c r="H811" s="99" t="s">
        <v>60</v>
      </c>
      <c r="I811" s="99" t="s">
        <v>59</v>
      </c>
      <c r="J811" s="99" t="s">
        <v>72</v>
      </c>
      <c r="K811" s="99">
        <v>18687</v>
      </c>
      <c r="L811" s="99">
        <v>26795</v>
      </c>
      <c r="M811" s="99">
        <v>0.69740623250606404</v>
      </c>
    </row>
    <row r="812" spans="1:13" x14ac:dyDescent="0.35">
      <c r="A812" s="99">
        <v>261.2</v>
      </c>
      <c r="B812" s="99">
        <v>37</v>
      </c>
      <c r="C812" s="99" t="s">
        <v>269</v>
      </c>
      <c r="D812" s="99">
        <v>14700</v>
      </c>
      <c r="E812" s="99" t="s">
        <v>61</v>
      </c>
      <c r="F812" s="99">
        <v>0.26</v>
      </c>
      <c r="G812" s="99" t="s">
        <v>287</v>
      </c>
      <c r="H812" s="99" t="s">
        <v>60</v>
      </c>
      <c r="I812" s="99" t="s">
        <v>59</v>
      </c>
      <c r="J812" s="99" t="s">
        <v>72</v>
      </c>
      <c r="K812" s="99">
        <v>18687</v>
      </c>
      <c r="L812" s="99">
        <v>26795</v>
      </c>
      <c r="M812" s="99">
        <v>0.69740623250606404</v>
      </c>
    </row>
    <row r="813" spans="1:13" x14ac:dyDescent="0.35">
      <c r="A813" s="99">
        <v>264.2</v>
      </c>
      <c r="B813" s="99">
        <v>37</v>
      </c>
      <c r="C813" s="99" t="s">
        <v>269</v>
      </c>
      <c r="D813" s="99">
        <v>15258</v>
      </c>
      <c r="E813" s="99" t="s">
        <v>61</v>
      </c>
      <c r="F813" s="99">
        <v>0.26</v>
      </c>
      <c r="G813" s="99" t="s">
        <v>287</v>
      </c>
      <c r="H813" s="99" t="s">
        <v>60</v>
      </c>
      <c r="I813" s="99" t="s">
        <v>59</v>
      </c>
      <c r="J813" s="99" t="s">
        <v>72</v>
      </c>
      <c r="K813" s="99">
        <v>18687</v>
      </c>
      <c r="L813" s="99">
        <v>26795</v>
      </c>
      <c r="M813" s="99">
        <v>0.69740623250606404</v>
      </c>
    </row>
    <row r="814" spans="1:13" x14ac:dyDescent="0.35">
      <c r="A814" s="99">
        <v>267.2</v>
      </c>
      <c r="B814" s="99">
        <v>37</v>
      </c>
      <c r="C814" s="99" t="s">
        <v>269</v>
      </c>
      <c r="D814" s="99">
        <v>14961</v>
      </c>
      <c r="E814" s="99" t="s">
        <v>61</v>
      </c>
      <c r="F814" s="99">
        <v>0.26</v>
      </c>
      <c r="G814" s="99" t="s">
        <v>287</v>
      </c>
      <c r="H814" s="99" t="s">
        <v>60</v>
      </c>
      <c r="I814" s="99" t="s">
        <v>59</v>
      </c>
      <c r="J814" s="99" t="s">
        <v>72</v>
      </c>
      <c r="K814" s="99">
        <v>18687</v>
      </c>
      <c r="L814" s="99">
        <v>26795</v>
      </c>
      <c r="M814" s="99">
        <v>0.69740623250606404</v>
      </c>
    </row>
    <row r="815" spans="1:13" x14ac:dyDescent="0.35">
      <c r="A815" s="99">
        <v>270.2</v>
      </c>
      <c r="B815" s="99">
        <v>37</v>
      </c>
      <c r="C815" s="99" t="s">
        <v>269</v>
      </c>
      <c r="D815" s="99">
        <v>15999</v>
      </c>
      <c r="E815" s="99" t="s">
        <v>61</v>
      </c>
      <c r="F815" s="99">
        <v>0.26</v>
      </c>
      <c r="G815" s="99" t="s">
        <v>287</v>
      </c>
      <c r="H815" s="99" t="s">
        <v>60</v>
      </c>
      <c r="I815" s="99" t="s">
        <v>59</v>
      </c>
      <c r="J815" s="99" t="s">
        <v>72</v>
      </c>
      <c r="K815" s="99">
        <v>18687</v>
      </c>
      <c r="L815" s="99">
        <v>26795</v>
      </c>
      <c r="M815" s="99">
        <v>0.69740623250606404</v>
      </c>
    </row>
    <row r="816" spans="1:13" x14ac:dyDescent="0.35">
      <c r="A816" s="99">
        <v>273.2</v>
      </c>
      <c r="B816" s="99">
        <v>37</v>
      </c>
      <c r="C816" s="99" t="s">
        <v>269</v>
      </c>
      <c r="D816" s="99">
        <v>16807</v>
      </c>
      <c r="E816" s="99" t="s">
        <v>61</v>
      </c>
      <c r="F816" s="99">
        <v>0.26</v>
      </c>
      <c r="G816" s="99" t="s">
        <v>287</v>
      </c>
      <c r="H816" s="99" t="s">
        <v>60</v>
      </c>
      <c r="I816" s="99" t="s">
        <v>59</v>
      </c>
      <c r="J816" s="99" t="s">
        <v>72</v>
      </c>
      <c r="K816" s="99">
        <v>18687</v>
      </c>
      <c r="L816" s="99">
        <v>26795</v>
      </c>
      <c r="M816" s="99">
        <v>0.69740623250606404</v>
      </c>
    </row>
    <row r="817" spans="1:13" x14ac:dyDescent="0.35">
      <c r="A817" s="99">
        <v>276.2</v>
      </c>
      <c r="B817" s="99">
        <v>37</v>
      </c>
      <c r="C817" s="99" t="s">
        <v>269</v>
      </c>
      <c r="D817" s="99">
        <v>17056</v>
      </c>
      <c r="E817" s="99" t="s">
        <v>61</v>
      </c>
      <c r="F817" s="99">
        <v>0.26</v>
      </c>
      <c r="G817" s="99" t="s">
        <v>287</v>
      </c>
      <c r="H817" s="99" t="s">
        <v>60</v>
      </c>
      <c r="I817" s="99" t="s">
        <v>59</v>
      </c>
      <c r="J817" s="99" t="s">
        <v>72</v>
      </c>
      <c r="K817" s="99">
        <v>18687</v>
      </c>
      <c r="L817" s="99">
        <v>26795</v>
      </c>
      <c r="M817" s="99">
        <v>0.69740623250606404</v>
      </c>
    </row>
    <row r="818" spans="1:13" x14ac:dyDescent="0.35">
      <c r="A818" s="99">
        <v>279.2</v>
      </c>
      <c r="B818" s="99">
        <v>37</v>
      </c>
      <c r="C818" s="99" t="s">
        <v>269</v>
      </c>
      <c r="D818" s="99">
        <v>17625</v>
      </c>
      <c r="E818" s="99" t="s">
        <v>61</v>
      </c>
      <c r="F818" s="99">
        <v>0.26</v>
      </c>
      <c r="G818" s="99" t="s">
        <v>287</v>
      </c>
      <c r="H818" s="99" t="s">
        <v>60</v>
      </c>
      <c r="I818" s="99" t="s">
        <v>59</v>
      </c>
      <c r="J818" s="99" t="s">
        <v>72</v>
      </c>
      <c r="K818" s="99">
        <v>18687</v>
      </c>
      <c r="L818" s="99">
        <v>26795</v>
      </c>
      <c r="M818" s="99">
        <v>0.69740623250606404</v>
      </c>
    </row>
    <row r="819" spans="1:13" x14ac:dyDescent="0.35">
      <c r="A819" s="99">
        <v>282.2</v>
      </c>
      <c r="B819" s="99">
        <v>37</v>
      </c>
      <c r="C819" s="99" t="s">
        <v>269</v>
      </c>
      <c r="D819" s="99">
        <v>16612</v>
      </c>
      <c r="E819" s="99" t="s">
        <v>61</v>
      </c>
      <c r="F819" s="99">
        <v>0.26</v>
      </c>
      <c r="G819" s="99" t="s">
        <v>287</v>
      </c>
      <c r="H819" s="99" t="s">
        <v>60</v>
      </c>
      <c r="I819" s="99" t="s">
        <v>59</v>
      </c>
      <c r="J819" s="99" t="s">
        <v>72</v>
      </c>
      <c r="K819" s="99">
        <v>18687</v>
      </c>
      <c r="L819" s="99">
        <v>26795</v>
      </c>
      <c r="M819" s="99">
        <v>0.69740623250606404</v>
      </c>
    </row>
    <row r="820" spans="1:13" x14ac:dyDescent="0.35">
      <c r="A820" s="99">
        <v>285.2</v>
      </c>
      <c r="B820" s="99">
        <v>37</v>
      </c>
      <c r="C820" s="99" t="s">
        <v>269</v>
      </c>
      <c r="D820" s="99">
        <v>18106</v>
      </c>
      <c r="E820" s="99" t="s">
        <v>61</v>
      </c>
      <c r="F820" s="99">
        <v>0.26</v>
      </c>
      <c r="G820" s="99" t="s">
        <v>287</v>
      </c>
      <c r="H820" s="99" t="s">
        <v>60</v>
      </c>
      <c r="I820" s="99" t="s">
        <v>59</v>
      </c>
      <c r="J820" s="99" t="s">
        <v>72</v>
      </c>
      <c r="K820" s="99">
        <v>18687</v>
      </c>
      <c r="L820" s="99">
        <v>26795</v>
      </c>
      <c r="M820" s="99">
        <v>0.69740623250606404</v>
      </c>
    </row>
    <row r="821" spans="1:13" x14ac:dyDescent="0.35">
      <c r="A821" s="99">
        <v>288.2</v>
      </c>
      <c r="B821" s="99">
        <v>37</v>
      </c>
      <c r="C821" s="99" t="s">
        <v>269</v>
      </c>
      <c r="D821" s="99">
        <v>19645</v>
      </c>
      <c r="E821" s="99" t="s">
        <v>61</v>
      </c>
      <c r="F821" s="99">
        <v>0.26</v>
      </c>
      <c r="G821" s="99" t="s">
        <v>287</v>
      </c>
      <c r="H821" s="99" t="s">
        <v>60</v>
      </c>
      <c r="I821" s="99" t="s">
        <v>59</v>
      </c>
      <c r="J821" s="99" t="s">
        <v>72</v>
      </c>
      <c r="K821" s="99">
        <v>18687</v>
      </c>
      <c r="L821" s="99">
        <v>26795</v>
      </c>
      <c r="M821" s="99">
        <v>0.69740623250606404</v>
      </c>
    </row>
    <row r="822" spans="1:13" x14ac:dyDescent="0.35">
      <c r="A822" s="99">
        <v>291.2</v>
      </c>
      <c r="B822" s="99">
        <v>37</v>
      </c>
      <c r="C822" s="99" t="s">
        <v>269</v>
      </c>
      <c r="D822" s="99">
        <v>18927</v>
      </c>
      <c r="E822" s="99" t="s">
        <v>61</v>
      </c>
      <c r="F822" s="99">
        <v>0.26</v>
      </c>
      <c r="G822" s="99" t="s">
        <v>287</v>
      </c>
      <c r="H822" s="99" t="s">
        <v>60</v>
      </c>
      <c r="I822" s="99" t="s">
        <v>59</v>
      </c>
      <c r="J822" s="99" t="s">
        <v>72</v>
      </c>
      <c r="K822" s="99">
        <v>18687</v>
      </c>
      <c r="L822" s="99">
        <v>26795</v>
      </c>
      <c r="M822" s="99">
        <v>0.69740623250606404</v>
      </c>
    </row>
    <row r="823" spans="1:13" x14ac:dyDescent="0.35">
      <c r="A823" s="99">
        <v>294.2</v>
      </c>
      <c r="B823" s="99">
        <v>37</v>
      </c>
      <c r="C823" s="99" t="s">
        <v>269</v>
      </c>
      <c r="D823" s="99">
        <v>18661</v>
      </c>
      <c r="E823" s="99" t="s">
        <v>61</v>
      </c>
      <c r="F823" s="99">
        <v>0.26</v>
      </c>
      <c r="G823" s="99" t="s">
        <v>287</v>
      </c>
      <c r="H823" s="99" t="s">
        <v>60</v>
      </c>
      <c r="I823" s="99" t="s">
        <v>59</v>
      </c>
      <c r="J823" s="99" t="s">
        <v>72</v>
      </c>
      <c r="K823" s="99">
        <v>18687</v>
      </c>
      <c r="L823" s="99">
        <v>26795</v>
      </c>
      <c r="M823" s="99">
        <v>0.69740623250606404</v>
      </c>
    </row>
    <row r="824" spans="1:13" x14ac:dyDescent="0.35">
      <c r="A824" s="99">
        <v>297.2</v>
      </c>
      <c r="B824" s="99">
        <v>37</v>
      </c>
      <c r="C824" s="99" t="s">
        <v>269</v>
      </c>
      <c r="D824" s="99">
        <v>18627</v>
      </c>
      <c r="E824" s="99" t="s">
        <v>61</v>
      </c>
      <c r="F824" s="99">
        <v>0.26</v>
      </c>
      <c r="G824" s="99" t="s">
        <v>287</v>
      </c>
      <c r="H824" s="99" t="s">
        <v>60</v>
      </c>
      <c r="I824" s="99" t="s">
        <v>59</v>
      </c>
      <c r="J824" s="99" t="s">
        <v>72</v>
      </c>
      <c r="K824" s="99">
        <v>18687</v>
      </c>
      <c r="L824" s="99">
        <v>26795</v>
      </c>
      <c r="M824" s="99">
        <v>0.69740623250606404</v>
      </c>
    </row>
    <row r="825" spans="1:13" x14ac:dyDescent="0.35">
      <c r="A825" s="99">
        <v>300.2</v>
      </c>
      <c r="B825" s="99">
        <v>37</v>
      </c>
      <c r="C825" s="99" t="s">
        <v>269</v>
      </c>
      <c r="D825" s="99">
        <v>19632</v>
      </c>
      <c r="E825" s="99" t="s">
        <v>61</v>
      </c>
      <c r="F825" s="99">
        <v>0.26</v>
      </c>
      <c r="G825" s="99" t="s">
        <v>287</v>
      </c>
      <c r="H825" s="99" t="s">
        <v>60</v>
      </c>
      <c r="I825" s="99" t="s">
        <v>59</v>
      </c>
      <c r="J825" s="99" t="s">
        <v>72</v>
      </c>
      <c r="K825" s="99">
        <v>18687</v>
      </c>
      <c r="L825" s="99">
        <v>26795</v>
      </c>
      <c r="M825" s="99">
        <v>0.69740623250606404</v>
      </c>
    </row>
    <row r="826" spans="1:13" x14ac:dyDescent="0.35">
      <c r="A826" s="99">
        <v>303.2</v>
      </c>
      <c r="B826" s="99">
        <v>37</v>
      </c>
      <c r="C826" s="99" t="s">
        <v>269</v>
      </c>
      <c r="D826" s="99">
        <v>20432</v>
      </c>
      <c r="E826" s="99" t="s">
        <v>61</v>
      </c>
      <c r="F826" s="99">
        <v>0.26</v>
      </c>
      <c r="G826" s="99" t="s">
        <v>287</v>
      </c>
      <c r="H826" s="99" t="s">
        <v>60</v>
      </c>
      <c r="I826" s="99" t="s">
        <v>59</v>
      </c>
      <c r="J826" s="99" t="s">
        <v>72</v>
      </c>
      <c r="K826" s="99">
        <v>18687</v>
      </c>
      <c r="L826" s="99">
        <v>26795</v>
      </c>
      <c r="M826" s="99">
        <v>0.69740623250606404</v>
      </c>
    </row>
    <row r="827" spans="1:13" x14ac:dyDescent="0.35">
      <c r="A827" s="99">
        <v>306.2</v>
      </c>
      <c r="B827" s="99">
        <v>37</v>
      </c>
      <c r="C827" s="99" t="s">
        <v>269</v>
      </c>
      <c r="D827" s="99">
        <v>20146</v>
      </c>
      <c r="E827" s="99" t="s">
        <v>61</v>
      </c>
      <c r="F827" s="99">
        <v>0.26</v>
      </c>
      <c r="G827" s="99" t="s">
        <v>287</v>
      </c>
      <c r="H827" s="99" t="s">
        <v>60</v>
      </c>
      <c r="I827" s="99" t="s">
        <v>59</v>
      </c>
      <c r="J827" s="99" t="s">
        <v>72</v>
      </c>
      <c r="K827" s="99">
        <v>18687</v>
      </c>
      <c r="L827" s="99">
        <v>26795</v>
      </c>
      <c r="M827" s="99">
        <v>0.69740623250606404</v>
      </c>
    </row>
    <row r="828" spans="1:13" x14ac:dyDescent="0.35">
      <c r="A828" s="99">
        <v>309.2</v>
      </c>
      <c r="B828" s="99">
        <v>37</v>
      </c>
      <c r="C828" s="99" t="s">
        <v>269</v>
      </c>
      <c r="D828" s="99">
        <v>20561</v>
      </c>
      <c r="E828" s="99" t="s">
        <v>61</v>
      </c>
      <c r="F828" s="99">
        <v>0.26</v>
      </c>
      <c r="G828" s="99" t="s">
        <v>287</v>
      </c>
      <c r="H828" s="99" t="s">
        <v>60</v>
      </c>
      <c r="I828" s="99" t="s">
        <v>59</v>
      </c>
      <c r="J828" s="99" t="s">
        <v>72</v>
      </c>
      <c r="K828" s="99">
        <v>18687</v>
      </c>
      <c r="L828" s="99">
        <v>26795</v>
      </c>
      <c r="M828" s="99">
        <v>0.69740623250606404</v>
      </c>
    </row>
    <row r="829" spans="1:13" x14ac:dyDescent="0.35">
      <c r="A829" s="99">
        <v>312.2</v>
      </c>
      <c r="B829" s="99">
        <v>37</v>
      </c>
      <c r="C829" s="99" t="s">
        <v>269</v>
      </c>
      <c r="D829" s="99">
        <v>21761</v>
      </c>
      <c r="E829" s="99" t="s">
        <v>61</v>
      </c>
      <c r="F829" s="99">
        <v>0.26</v>
      </c>
      <c r="G829" s="99" t="s">
        <v>287</v>
      </c>
      <c r="H829" s="99" t="s">
        <v>60</v>
      </c>
      <c r="I829" s="99" t="s">
        <v>59</v>
      </c>
      <c r="J829" s="99" t="s">
        <v>72</v>
      </c>
      <c r="K829" s="99">
        <v>18687</v>
      </c>
      <c r="L829" s="99">
        <v>26795</v>
      </c>
      <c r="M829" s="99">
        <v>0.69740623250606404</v>
      </c>
    </row>
    <row r="830" spans="1:13" x14ac:dyDescent="0.35">
      <c r="A830" s="99">
        <v>315.2</v>
      </c>
      <c r="B830" s="99">
        <v>37</v>
      </c>
      <c r="C830" s="99" t="s">
        <v>269</v>
      </c>
      <c r="D830" s="99">
        <v>18908</v>
      </c>
      <c r="E830" s="99" t="s">
        <v>61</v>
      </c>
      <c r="F830" s="99">
        <v>0.26</v>
      </c>
      <c r="G830" s="99" t="s">
        <v>287</v>
      </c>
      <c r="H830" s="99" t="s">
        <v>60</v>
      </c>
      <c r="I830" s="99" t="s">
        <v>59</v>
      </c>
      <c r="J830" s="99" t="s">
        <v>72</v>
      </c>
      <c r="K830" s="99">
        <v>18687</v>
      </c>
      <c r="L830" s="99">
        <v>26795</v>
      </c>
      <c r="M830" s="99">
        <v>0.69740623250606404</v>
      </c>
    </row>
    <row r="831" spans="1:13" x14ac:dyDescent="0.35">
      <c r="A831" s="99">
        <v>318.2</v>
      </c>
      <c r="B831" s="99">
        <v>37</v>
      </c>
      <c r="C831" s="99" t="s">
        <v>269</v>
      </c>
      <c r="D831" s="99">
        <v>21361</v>
      </c>
      <c r="E831" s="99" t="s">
        <v>61</v>
      </c>
      <c r="F831" s="99">
        <v>0.26</v>
      </c>
      <c r="G831" s="99" t="s">
        <v>287</v>
      </c>
      <c r="H831" s="99" t="s">
        <v>60</v>
      </c>
      <c r="I831" s="99" t="s">
        <v>59</v>
      </c>
      <c r="J831" s="99" t="s">
        <v>72</v>
      </c>
      <c r="K831" s="99">
        <v>18687</v>
      </c>
      <c r="L831" s="99">
        <v>26795</v>
      </c>
      <c r="M831" s="99">
        <v>0.69740623250606404</v>
      </c>
    </row>
    <row r="832" spans="1:13" x14ac:dyDescent="0.35">
      <c r="A832" s="99">
        <v>321.2</v>
      </c>
      <c r="B832" s="99">
        <v>37</v>
      </c>
      <c r="C832" s="99" t="s">
        <v>269</v>
      </c>
      <c r="D832" s="99">
        <v>20672</v>
      </c>
      <c r="E832" s="99" t="s">
        <v>61</v>
      </c>
      <c r="F832" s="99">
        <v>0.26</v>
      </c>
      <c r="G832" s="99" t="s">
        <v>287</v>
      </c>
      <c r="H832" s="99" t="s">
        <v>60</v>
      </c>
      <c r="I832" s="99" t="s">
        <v>59</v>
      </c>
      <c r="J832" s="99" t="s">
        <v>72</v>
      </c>
      <c r="K832" s="99">
        <v>18687</v>
      </c>
      <c r="L832" s="99">
        <v>26795</v>
      </c>
      <c r="M832" s="99">
        <v>0.69740623250606404</v>
      </c>
    </row>
    <row r="833" spans="1:13" x14ac:dyDescent="0.35">
      <c r="A833" s="99">
        <v>324.2</v>
      </c>
      <c r="B833" s="99">
        <v>37</v>
      </c>
      <c r="C833" s="99" t="s">
        <v>269</v>
      </c>
      <c r="D833" s="99">
        <v>20785</v>
      </c>
      <c r="E833" s="99" t="s">
        <v>61</v>
      </c>
      <c r="F833" s="99">
        <v>0.26</v>
      </c>
      <c r="G833" s="99" t="s">
        <v>287</v>
      </c>
      <c r="H833" s="99" t="s">
        <v>60</v>
      </c>
      <c r="I833" s="99" t="s">
        <v>59</v>
      </c>
      <c r="J833" s="99" t="s">
        <v>72</v>
      </c>
      <c r="K833" s="99">
        <v>18687</v>
      </c>
      <c r="L833" s="99">
        <v>26795</v>
      </c>
      <c r="M833" s="99">
        <v>0.69740623250606404</v>
      </c>
    </row>
    <row r="834" spans="1:13" x14ac:dyDescent="0.35">
      <c r="A834" s="99">
        <v>327.2</v>
      </c>
      <c r="B834" s="99">
        <v>37</v>
      </c>
      <c r="C834" s="99" t="s">
        <v>269</v>
      </c>
      <c r="D834" s="99">
        <v>21353</v>
      </c>
      <c r="E834" s="99" t="s">
        <v>61</v>
      </c>
      <c r="F834" s="99">
        <v>0.26</v>
      </c>
      <c r="G834" s="99" t="s">
        <v>287</v>
      </c>
      <c r="H834" s="99" t="s">
        <v>60</v>
      </c>
      <c r="I834" s="99" t="s">
        <v>59</v>
      </c>
      <c r="J834" s="99" t="s">
        <v>72</v>
      </c>
      <c r="K834" s="99">
        <v>18687</v>
      </c>
      <c r="L834" s="99">
        <v>26795</v>
      </c>
      <c r="M834" s="99">
        <v>0.69740623250606404</v>
      </c>
    </row>
    <row r="835" spans="1:13" x14ac:dyDescent="0.35">
      <c r="A835" s="99">
        <v>330.2</v>
      </c>
      <c r="B835" s="99">
        <v>37</v>
      </c>
      <c r="C835" s="99" t="s">
        <v>269</v>
      </c>
      <c r="D835" s="99">
        <v>22437</v>
      </c>
      <c r="E835" s="99" t="s">
        <v>61</v>
      </c>
      <c r="F835" s="99">
        <v>0.26</v>
      </c>
      <c r="G835" s="99" t="s">
        <v>287</v>
      </c>
      <c r="H835" s="99" t="s">
        <v>60</v>
      </c>
      <c r="I835" s="99" t="s">
        <v>59</v>
      </c>
      <c r="J835" s="99" t="s">
        <v>72</v>
      </c>
      <c r="K835" s="99">
        <v>18687</v>
      </c>
      <c r="L835" s="99">
        <v>26795</v>
      </c>
      <c r="M835" s="99">
        <v>0.69740623250606404</v>
      </c>
    </row>
    <row r="836" spans="1:13" x14ac:dyDescent="0.35">
      <c r="A836" s="99">
        <v>333.2</v>
      </c>
      <c r="B836" s="99">
        <v>37</v>
      </c>
      <c r="C836" s="99" t="s">
        <v>269</v>
      </c>
      <c r="D836" s="99">
        <v>21292</v>
      </c>
      <c r="E836" s="99" t="s">
        <v>61</v>
      </c>
      <c r="F836" s="99">
        <v>0.26</v>
      </c>
      <c r="G836" s="99" t="s">
        <v>287</v>
      </c>
      <c r="H836" s="99" t="s">
        <v>60</v>
      </c>
      <c r="I836" s="99" t="s">
        <v>59</v>
      </c>
      <c r="J836" s="99" t="s">
        <v>72</v>
      </c>
      <c r="K836" s="99">
        <v>18687</v>
      </c>
      <c r="L836" s="99">
        <v>26795</v>
      </c>
      <c r="M836" s="99">
        <v>0.69740623250606404</v>
      </c>
    </row>
    <row r="837" spans="1:13" x14ac:dyDescent="0.35">
      <c r="A837" s="99">
        <v>336.2</v>
      </c>
      <c r="B837" s="99">
        <v>37</v>
      </c>
      <c r="C837" s="99" t="s">
        <v>269</v>
      </c>
      <c r="D837" s="99">
        <v>20881</v>
      </c>
      <c r="E837" s="99" t="s">
        <v>61</v>
      </c>
      <c r="F837" s="99">
        <v>0.26</v>
      </c>
      <c r="G837" s="99" t="s">
        <v>287</v>
      </c>
      <c r="H837" s="99" t="s">
        <v>60</v>
      </c>
      <c r="I837" s="99" t="s">
        <v>59</v>
      </c>
      <c r="J837" s="99" t="s">
        <v>72</v>
      </c>
      <c r="K837" s="99">
        <v>18687</v>
      </c>
      <c r="L837" s="99">
        <v>26795</v>
      </c>
      <c r="M837" s="99">
        <v>0.69740623250606404</v>
      </c>
    </row>
    <row r="838" spans="1:13" x14ac:dyDescent="0.35">
      <c r="A838" s="99">
        <v>339.2</v>
      </c>
      <c r="B838" s="99">
        <v>37</v>
      </c>
      <c r="C838" s="99" t="s">
        <v>269</v>
      </c>
      <c r="D838" s="99">
        <v>20470</v>
      </c>
      <c r="E838" s="99" t="s">
        <v>61</v>
      </c>
      <c r="F838" s="99">
        <v>0.26</v>
      </c>
      <c r="G838" s="99" t="s">
        <v>287</v>
      </c>
      <c r="H838" s="99" t="s">
        <v>60</v>
      </c>
      <c r="I838" s="99" t="s">
        <v>59</v>
      </c>
      <c r="J838" s="99" t="s">
        <v>72</v>
      </c>
      <c r="K838" s="99">
        <v>18687</v>
      </c>
      <c r="L838" s="99">
        <v>26795</v>
      </c>
      <c r="M838" s="99">
        <v>0.69740623250606404</v>
      </c>
    </row>
    <row r="839" spans="1:13" x14ac:dyDescent="0.35">
      <c r="A839" s="99">
        <v>342.2</v>
      </c>
      <c r="B839" s="99">
        <v>37</v>
      </c>
      <c r="C839" s="99" t="s">
        <v>269</v>
      </c>
      <c r="D839" s="99">
        <v>21317</v>
      </c>
      <c r="E839" s="99" t="s">
        <v>61</v>
      </c>
      <c r="F839" s="99">
        <v>0.26</v>
      </c>
      <c r="G839" s="99" t="s">
        <v>287</v>
      </c>
      <c r="H839" s="99" t="s">
        <v>60</v>
      </c>
      <c r="I839" s="99" t="s">
        <v>59</v>
      </c>
      <c r="J839" s="99" t="s">
        <v>72</v>
      </c>
      <c r="K839" s="99">
        <v>18687</v>
      </c>
      <c r="L839" s="99">
        <v>26795</v>
      </c>
      <c r="M839" s="99">
        <v>0.69740623250606404</v>
      </c>
    </row>
    <row r="840" spans="1:13" x14ac:dyDescent="0.35">
      <c r="A840" s="99">
        <v>345.2</v>
      </c>
      <c r="B840" s="99">
        <v>37</v>
      </c>
      <c r="C840" s="99" t="s">
        <v>269</v>
      </c>
      <c r="D840" s="99">
        <v>21856</v>
      </c>
      <c r="E840" s="99" t="s">
        <v>61</v>
      </c>
      <c r="F840" s="99">
        <v>0.26</v>
      </c>
      <c r="G840" s="99" t="s">
        <v>287</v>
      </c>
      <c r="H840" s="99" t="s">
        <v>60</v>
      </c>
      <c r="I840" s="99" t="s">
        <v>59</v>
      </c>
      <c r="J840" s="99" t="s">
        <v>72</v>
      </c>
      <c r="K840" s="99">
        <v>18687</v>
      </c>
      <c r="L840" s="99">
        <v>26795</v>
      </c>
      <c r="M840" s="99">
        <v>0.69740623250606404</v>
      </c>
    </row>
    <row r="841" spans="1:13" x14ac:dyDescent="0.35">
      <c r="A841" s="99">
        <v>348.2</v>
      </c>
      <c r="B841" s="99">
        <v>37</v>
      </c>
      <c r="C841" s="99" t="s">
        <v>269</v>
      </c>
      <c r="D841" s="99">
        <v>22070</v>
      </c>
      <c r="E841" s="99" t="s">
        <v>61</v>
      </c>
      <c r="F841" s="99">
        <v>0.26</v>
      </c>
      <c r="G841" s="99" t="s">
        <v>287</v>
      </c>
      <c r="H841" s="99" t="s">
        <v>60</v>
      </c>
      <c r="I841" s="99" t="s">
        <v>59</v>
      </c>
      <c r="J841" s="99" t="s">
        <v>72</v>
      </c>
      <c r="K841" s="99">
        <v>18687</v>
      </c>
      <c r="L841" s="99">
        <v>26795</v>
      </c>
      <c r="M841" s="99">
        <v>0.69740623250606404</v>
      </c>
    </row>
    <row r="842" spans="1:13" x14ac:dyDescent="0.35">
      <c r="A842" s="99">
        <v>351.2</v>
      </c>
      <c r="B842" s="99">
        <v>37</v>
      </c>
      <c r="C842" s="99" t="s">
        <v>269</v>
      </c>
      <c r="D842" s="99">
        <v>22076</v>
      </c>
      <c r="E842" s="99" t="s">
        <v>61</v>
      </c>
      <c r="F842" s="99">
        <v>0.26</v>
      </c>
      <c r="G842" s="99" t="s">
        <v>287</v>
      </c>
      <c r="H842" s="99" t="s">
        <v>60</v>
      </c>
      <c r="I842" s="99" t="s">
        <v>59</v>
      </c>
      <c r="J842" s="99" t="s">
        <v>72</v>
      </c>
      <c r="K842" s="99">
        <v>18687</v>
      </c>
      <c r="L842" s="99">
        <v>26795</v>
      </c>
      <c r="M842" s="99">
        <v>0.69740623250606404</v>
      </c>
    </row>
    <row r="843" spans="1:13" x14ac:dyDescent="0.35">
      <c r="A843" s="99">
        <v>354.2</v>
      </c>
      <c r="B843" s="99">
        <v>37</v>
      </c>
      <c r="C843" s="99" t="s">
        <v>269</v>
      </c>
      <c r="D843" s="99">
        <v>21094</v>
      </c>
      <c r="E843" s="99" t="s">
        <v>61</v>
      </c>
      <c r="F843" s="99">
        <v>0.26</v>
      </c>
      <c r="G843" s="99" t="s">
        <v>287</v>
      </c>
      <c r="H843" s="99" t="s">
        <v>60</v>
      </c>
      <c r="I843" s="99" t="s">
        <v>59</v>
      </c>
      <c r="J843" s="99" t="s">
        <v>72</v>
      </c>
      <c r="K843" s="99">
        <v>18687</v>
      </c>
      <c r="L843" s="99">
        <v>26795</v>
      </c>
      <c r="M843" s="99">
        <v>0.69740623250606404</v>
      </c>
    </row>
    <row r="844" spans="1:13" x14ac:dyDescent="0.35">
      <c r="A844" s="99">
        <v>357.2</v>
      </c>
      <c r="B844" s="99">
        <v>37</v>
      </c>
      <c r="C844" s="99" t="s">
        <v>269</v>
      </c>
      <c r="D844" s="99">
        <v>21656</v>
      </c>
      <c r="E844" s="99" t="s">
        <v>61</v>
      </c>
      <c r="F844" s="99">
        <v>0.26</v>
      </c>
      <c r="G844" s="99" t="s">
        <v>287</v>
      </c>
      <c r="H844" s="99" t="s">
        <v>60</v>
      </c>
      <c r="I844" s="99" t="s">
        <v>59</v>
      </c>
      <c r="J844" s="99" t="s">
        <v>72</v>
      </c>
      <c r="K844" s="99">
        <v>18687</v>
      </c>
      <c r="L844" s="99">
        <v>26795</v>
      </c>
      <c r="M844" s="99">
        <v>0.69740623250606404</v>
      </c>
    </row>
    <row r="845" spans="1:13" x14ac:dyDescent="0.35">
      <c r="A845" s="99">
        <v>360.2</v>
      </c>
      <c r="B845" s="99">
        <v>37</v>
      </c>
      <c r="C845" s="99" t="s">
        <v>269</v>
      </c>
      <c r="D845" s="99">
        <v>22498</v>
      </c>
      <c r="E845" s="99" t="s">
        <v>61</v>
      </c>
      <c r="F845" s="99">
        <v>0.26</v>
      </c>
      <c r="G845" s="99" t="s">
        <v>287</v>
      </c>
      <c r="H845" s="99" t="s">
        <v>60</v>
      </c>
      <c r="I845" s="99" t="s">
        <v>59</v>
      </c>
      <c r="J845" s="99" t="s">
        <v>72</v>
      </c>
      <c r="K845" s="99">
        <v>18687</v>
      </c>
      <c r="L845" s="99">
        <v>26795</v>
      </c>
      <c r="M845" s="99">
        <v>0.69740623250606404</v>
      </c>
    </row>
    <row r="846" spans="1:13" x14ac:dyDescent="0.35">
      <c r="A846" s="99">
        <v>363.2</v>
      </c>
      <c r="B846" s="99">
        <v>37</v>
      </c>
      <c r="C846" s="99" t="s">
        <v>269</v>
      </c>
      <c r="D846" s="99">
        <v>22051</v>
      </c>
      <c r="E846" s="99" t="s">
        <v>61</v>
      </c>
      <c r="F846" s="99">
        <v>0.26</v>
      </c>
      <c r="G846" s="99" t="s">
        <v>287</v>
      </c>
      <c r="H846" s="99" t="s">
        <v>60</v>
      </c>
      <c r="I846" s="99" t="s">
        <v>59</v>
      </c>
      <c r="J846" s="99" t="s">
        <v>72</v>
      </c>
      <c r="K846" s="99">
        <v>18687</v>
      </c>
      <c r="L846" s="99">
        <v>26795</v>
      </c>
      <c r="M846" s="99">
        <v>0.69740623250606404</v>
      </c>
    </row>
    <row r="847" spans="1:13" x14ac:dyDescent="0.35">
      <c r="A847" s="99">
        <v>366.2</v>
      </c>
      <c r="B847" s="99">
        <v>37</v>
      </c>
      <c r="C847" s="99" t="s">
        <v>269</v>
      </c>
      <c r="D847" s="99">
        <v>22684</v>
      </c>
      <c r="E847" s="99" t="s">
        <v>61</v>
      </c>
      <c r="F847" s="99">
        <v>0.26</v>
      </c>
      <c r="G847" s="99" t="s">
        <v>287</v>
      </c>
      <c r="H847" s="99" t="s">
        <v>60</v>
      </c>
      <c r="I847" s="99" t="s">
        <v>59</v>
      </c>
      <c r="J847" s="99" t="s">
        <v>72</v>
      </c>
      <c r="K847" s="99">
        <v>18687</v>
      </c>
      <c r="L847" s="99">
        <v>26795</v>
      </c>
      <c r="M847" s="99">
        <v>0.69740623250606404</v>
      </c>
    </row>
    <row r="848" spans="1:13" x14ac:dyDescent="0.35">
      <c r="A848" s="99">
        <v>369.2</v>
      </c>
      <c r="B848" s="99">
        <v>37</v>
      </c>
      <c r="C848" s="99" t="s">
        <v>269</v>
      </c>
      <c r="D848" s="99">
        <v>23562</v>
      </c>
      <c r="E848" s="99" t="s">
        <v>61</v>
      </c>
      <c r="F848" s="99">
        <v>0.26</v>
      </c>
      <c r="G848" s="99" t="s">
        <v>287</v>
      </c>
      <c r="H848" s="99" t="s">
        <v>60</v>
      </c>
      <c r="I848" s="99" t="s">
        <v>59</v>
      </c>
      <c r="J848" s="99" t="s">
        <v>72</v>
      </c>
      <c r="K848" s="99">
        <v>18687</v>
      </c>
      <c r="L848" s="99">
        <v>26795</v>
      </c>
      <c r="M848" s="99">
        <v>0.69740623250606404</v>
      </c>
    </row>
    <row r="849" spans="1:13" x14ac:dyDescent="0.35">
      <c r="A849" s="99">
        <v>372.2</v>
      </c>
      <c r="B849" s="99">
        <v>37</v>
      </c>
      <c r="C849" s="99" t="s">
        <v>269</v>
      </c>
      <c r="D849" s="99">
        <v>22187</v>
      </c>
      <c r="E849" s="99" t="s">
        <v>61</v>
      </c>
      <c r="F849" s="99">
        <v>0.26</v>
      </c>
      <c r="G849" s="99" t="s">
        <v>287</v>
      </c>
      <c r="H849" s="99" t="s">
        <v>60</v>
      </c>
      <c r="I849" s="99" t="s">
        <v>59</v>
      </c>
      <c r="J849" s="99" t="s">
        <v>72</v>
      </c>
      <c r="K849" s="99">
        <v>18687</v>
      </c>
      <c r="L849" s="99">
        <v>26795</v>
      </c>
      <c r="M849" s="99">
        <v>0.69740623250606404</v>
      </c>
    </row>
    <row r="850" spans="1:13" x14ac:dyDescent="0.35">
      <c r="A850" s="99">
        <v>375.2</v>
      </c>
      <c r="B850" s="99">
        <v>37</v>
      </c>
      <c r="C850" s="99" t="s">
        <v>269</v>
      </c>
      <c r="D850" s="99">
        <v>22195</v>
      </c>
      <c r="E850" s="99" t="s">
        <v>61</v>
      </c>
      <c r="F850" s="99">
        <v>0.26</v>
      </c>
      <c r="G850" s="99" t="s">
        <v>287</v>
      </c>
      <c r="H850" s="99" t="s">
        <v>60</v>
      </c>
      <c r="I850" s="99" t="s">
        <v>59</v>
      </c>
      <c r="J850" s="99" t="s">
        <v>72</v>
      </c>
      <c r="K850" s="99">
        <v>18687</v>
      </c>
      <c r="L850" s="99">
        <v>26795</v>
      </c>
      <c r="M850" s="99">
        <v>0.69740623250606404</v>
      </c>
    </row>
    <row r="851" spans="1:13" x14ac:dyDescent="0.35">
      <c r="A851" s="99">
        <v>378.2</v>
      </c>
      <c r="B851" s="99">
        <v>37</v>
      </c>
      <c r="C851" s="99" t="s">
        <v>269</v>
      </c>
      <c r="D851" s="99">
        <v>22365</v>
      </c>
      <c r="E851" s="99" t="s">
        <v>61</v>
      </c>
      <c r="F851" s="99">
        <v>0.26</v>
      </c>
      <c r="G851" s="99" t="s">
        <v>287</v>
      </c>
      <c r="H851" s="99" t="s">
        <v>60</v>
      </c>
      <c r="I851" s="99" t="s">
        <v>59</v>
      </c>
      <c r="J851" s="99" t="s">
        <v>72</v>
      </c>
      <c r="K851" s="99">
        <v>18687</v>
      </c>
      <c r="L851" s="99">
        <v>26795</v>
      </c>
      <c r="M851" s="99">
        <v>0.69740623250606404</v>
      </c>
    </row>
    <row r="852" spans="1:13" x14ac:dyDescent="0.35">
      <c r="A852" s="99">
        <v>381.2</v>
      </c>
      <c r="B852" s="99">
        <v>37</v>
      </c>
      <c r="C852" s="99" t="s">
        <v>269</v>
      </c>
      <c r="D852" s="99">
        <v>22427</v>
      </c>
      <c r="E852" s="99" t="s">
        <v>61</v>
      </c>
      <c r="F852" s="99">
        <v>0.26</v>
      </c>
      <c r="G852" s="99" t="s">
        <v>287</v>
      </c>
      <c r="H852" s="99" t="s">
        <v>60</v>
      </c>
      <c r="I852" s="99" t="s">
        <v>59</v>
      </c>
      <c r="J852" s="99" t="s">
        <v>72</v>
      </c>
      <c r="K852" s="99">
        <v>18687</v>
      </c>
      <c r="L852" s="99">
        <v>26795</v>
      </c>
      <c r="M852" s="99">
        <v>0.69740623250606404</v>
      </c>
    </row>
    <row r="853" spans="1:13" x14ac:dyDescent="0.35">
      <c r="A853" s="99">
        <v>384.2</v>
      </c>
      <c r="B853" s="99">
        <v>37</v>
      </c>
      <c r="C853" s="99" t="s">
        <v>269</v>
      </c>
      <c r="D853" s="99">
        <v>22389</v>
      </c>
      <c r="E853" s="99" t="s">
        <v>61</v>
      </c>
      <c r="F853" s="99">
        <v>0.26</v>
      </c>
      <c r="G853" s="99" t="s">
        <v>287</v>
      </c>
      <c r="H853" s="99" t="s">
        <v>60</v>
      </c>
      <c r="I853" s="99" t="s">
        <v>59</v>
      </c>
      <c r="J853" s="99" t="s">
        <v>72</v>
      </c>
      <c r="K853" s="99">
        <v>18687</v>
      </c>
      <c r="L853" s="99">
        <v>26795</v>
      </c>
      <c r="M853" s="99">
        <v>0.69740623250606404</v>
      </c>
    </row>
    <row r="854" spans="1:13" x14ac:dyDescent="0.35">
      <c r="A854" s="99">
        <v>387.2</v>
      </c>
      <c r="B854" s="99">
        <v>37</v>
      </c>
      <c r="C854" s="99" t="s">
        <v>269</v>
      </c>
      <c r="D854" s="99">
        <v>22542</v>
      </c>
      <c r="E854" s="99" t="s">
        <v>61</v>
      </c>
      <c r="F854" s="99">
        <v>0.26</v>
      </c>
      <c r="G854" s="99" t="s">
        <v>287</v>
      </c>
      <c r="H854" s="99" t="s">
        <v>60</v>
      </c>
      <c r="I854" s="99" t="s">
        <v>59</v>
      </c>
      <c r="J854" s="99" t="s">
        <v>72</v>
      </c>
      <c r="K854" s="99">
        <v>18687</v>
      </c>
      <c r="L854" s="99">
        <v>26795</v>
      </c>
      <c r="M854" s="99">
        <v>0.69740623250606404</v>
      </c>
    </row>
    <row r="855" spans="1:13" x14ac:dyDescent="0.35">
      <c r="A855" s="99">
        <v>390.2</v>
      </c>
      <c r="B855" s="99">
        <v>37</v>
      </c>
      <c r="C855" s="99" t="s">
        <v>269</v>
      </c>
      <c r="D855" s="99">
        <v>21523</v>
      </c>
      <c r="E855" s="99" t="s">
        <v>61</v>
      </c>
      <c r="F855" s="99">
        <v>0.26</v>
      </c>
      <c r="G855" s="99" t="s">
        <v>287</v>
      </c>
      <c r="H855" s="99" t="s">
        <v>60</v>
      </c>
      <c r="I855" s="99" t="s">
        <v>59</v>
      </c>
      <c r="J855" s="99" t="s">
        <v>72</v>
      </c>
      <c r="K855" s="99">
        <v>18687</v>
      </c>
      <c r="L855" s="99">
        <v>26795</v>
      </c>
      <c r="M855" s="99">
        <v>0.69740623250606404</v>
      </c>
    </row>
    <row r="856" spans="1:13" x14ac:dyDescent="0.35">
      <c r="A856" s="99">
        <v>393.2</v>
      </c>
      <c r="B856" s="99">
        <v>37</v>
      </c>
      <c r="C856" s="99" t="s">
        <v>269</v>
      </c>
      <c r="D856" s="99">
        <v>22159</v>
      </c>
      <c r="E856" s="99" t="s">
        <v>61</v>
      </c>
      <c r="F856" s="99">
        <v>0.26</v>
      </c>
      <c r="G856" s="99" t="s">
        <v>287</v>
      </c>
      <c r="H856" s="99" t="s">
        <v>60</v>
      </c>
      <c r="I856" s="99" t="s">
        <v>59</v>
      </c>
      <c r="J856" s="99" t="s">
        <v>72</v>
      </c>
      <c r="K856" s="99">
        <v>18687</v>
      </c>
      <c r="L856" s="99">
        <v>26795</v>
      </c>
      <c r="M856" s="99">
        <v>0.69740623250606404</v>
      </c>
    </row>
    <row r="857" spans="1:13" x14ac:dyDescent="0.35">
      <c r="A857" s="99">
        <v>396.2</v>
      </c>
      <c r="B857" s="99">
        <v>37</v>
      </c>
      <c r="C857" s="99" t="s">
        <v>269</v>
      </c>
      <c r="D857" s="99">
        <v>22891</v>
      </c>
      <c r="E857" s="99" t="s">
        <v>61</v>
      </c>
      <c r="F857" s="99">
        <v>0.26</v>
      </c>
      <c r="G857" s="99" t="s">
        <v>287</v>
      </c>
      <c r="H857" s="99" t="s">
        <v>60</v>
      </c>
      <c r="I857" s="99" t="s">
        <v>59</v>
      </c>
      <c r="J857" s="99" t="s">
        <v>72</v>
      </c>
      <c r="K857" s="99">
        <v>18687</v>
      </c>
      <c r="L857" s="99">
        <v>26795</v>
      </c>
      <c r="M857" s="99">
        <v>0.69740623250606404</v>
      </c>
    </row>
    <row r="858" spans="1:13" x14ac:dyDescent="0.35">
      <c r="A858" s="99">
        <v>399.2</v>
      </c>
      <c r="B858" s="99">
        <v>37</v>
      </c>
      <c r="C858" s="99" t="s">
        <v>269</v>
      </c>
      <c r="D858" s="99">
        <v>24048</v>
      </c>
      <c r="E858" s="99" t="s">
        <v>61</v>
      </c>
      <c r="F858" s="99">
        <v>0.26</v>
      </c>
      <c r="G858" s="99" t="s">
        <v>287</v>
      </c>
      <c r="H858" s="99" t="s">
        <v>60</v>
      </c>
      <c r="I858" s="99" t="s">
        <v>59</v>
      </c>
      <c r="J858" s="99" t="s">
        <v>72</v>
      </c>
      <c r="K858" s="99">
        <v>18687</v>
      </c>
      <c r="L858" s="99">
        <v>26795</v>
      </c>
      <c r="M858" s="99">
        <v>0.69740623250606404</v>
      </c>
    </row>
    <row r="859" spans="1:13" x14ac:dyDescent="0.35">
      <c r="A859" s="99">
        <v>402.2</v>
      </c>
      <c r="B859" s="99">
        <v>37</v>
      </c>
      <c r="C859" s="99" t="s">
        <v>269</v>
      </c>
      <c r="D859" s="99">
        <v>21314</v>
      </c>
      <c r="E859" s="99" t="s">
        <v>61</v>
      </c>
      <c r="F859" s="99">
        <v>0.26</v>
      </c>
      <c r="G859" s="99" t="s">
        <v>287</v>
      </c>
      <c r="H859" s="99" t="s">
        <v>60</v>
      </c>
      <c r="I859" s="99" t="s">
        <v>59</v>
      </c>
      <c r="J859" s="99" t="s">
        <v>72</v>
      </c>
      <c r="K859" s="99">
        <v>18687</v>
      </c>
      <c r="L859" s="99">
        <v>26795</v>
      </c>
      <c r="M859" s="99">
        <v>0.69740623250606404</v>
      </c>
    </row>
    <row r="860" spans="1:13" x14ac:dyDescent="0.35">
      <c r="A860" s="99">
        <v>405.2</v>
      </c>
      <c r="B860" s="99">
        <v>37</v>
      </c>
      <c r="C860" s="99" t="s">
        <v>269</v>
      </c>
      <c r="D860" s="99">
        <v>22052</v>
      </c>
      <c r="E860" s="99" t="s">
        <v>61</v>
      </c>
      <c r="F860" s="99">
        <v>0.26</v>
      </c>
      <c r="G860" s="99" t="s">
        <v>287</v>
      </c>
      <c r="H860" s="99" t="s">
        <v>60</v>
      </c>
      <c r="I860" s="99" t="s">
        <v>59</v>
      </c>
      <c r="J860" s="99" t="s">
        <v>72</v>
      </c>
      <c r="K860" s="99">
        <v>18687</v>
      </c>
      <c r="L860" s="99">
        <v>26795</v>
      </c>
      <c r="M860" s="99">
        <v>0.69740623250606404</v>
      </c>
    </row>
    <row r="861" spans="1:13" x14ac:dyDescent="0.35">
      <c r="A861" s="99">
        <v>408.2</v>
      </c>
      <c r="B861" s="99">
        <v>37</v>
      </c>
      <c r="C861" s="99" t="s">
        <v>269</v>
      </c>
      <c r="D861" s="99">
        <v>22896</v>
      </c>
      <c r="E861" s="99" t="s">
        <v>61</v>
      </c>
      <c r="F861" s="99">
        <v>0.26</v>
      </c>
      <c r="G861" s="99" t="s">
        <v>287</v>
      </c>
      <c r="H861" s="99" t="s">
        <v>60</v>
      </c>
      <c r="I861" s="99" t="s">
        <v>59</v>
      </c>
      <c r="J861" s="99" t="s">
        <v>72</v>
      </c>
      <c r="K861" s="99">
        <v>18687</v>
      </c>
      <c r="L861" s="99">
        <v>26795</v>
      </c>
      <c r="M861" s="99">
        <v>0.69740623250606404</v>
      </c>
    </row>
    <row r="862" spans="1:13" x14ac:dyDescent="0.35">
      <c r="A862" s="99">
        <v>411.2</v>
      </c>
      <c r="B862" s="99">
        <v>37</v>
      </c>
      <c r="C862" s="99" t="s">
        <v>269</v>
      </c>
      <c r="D862" s="99">
        <v>23105</v>
      </c>
      <c r="E862" s="99" t="s">
        <v>61</v>
      </c>
      <c r="F862" s="99">
        <v>0.26</v>
      </c>
      <c r="G862" s="99" t="s">
        <v>287</v>
      </c>
      <c r="H862" s="99" t="s">
        <v>60</v>
      </c>
      <c r="I862" s="99" t="s">
        <v>59</v>
      </c>
      <c r="J862" s="99" t="s">
        <v>72</v>
      </c>
      <c r="K862" s="99">
        <v>18687</v>
      </c>
      <c r="L862" s="99">
        <v>26795</v>
      </c>
      <c r="M862" s="99">
        <v>0.69740623250606404</v>
      </c>
    </row>
    <row r="863" spans="1:13" x14ac:dyDescent="0.35">
      <c r="A863" s="99">
        <v>414.2</v>
      </c>
      <c r="B863" s="99">
        <v>37</v>
      </c>
      <c r="C863" s="99" t="s">
        <v>269</v>
      </c>
      <c r="D863" s="99">
        <v>23717</v>
      </c>
      <c r="E863" s="99" t="s">
        <v>61</v>
      </c>
      <c r="F863" s="99">
        <v>0.26</v>
      </c>
      <c r="G863" s="99" t="s">
        <v>287</v>
      </c>
      <c r="H863" s="99" t="s">
        <v>60</v>
      </c>
      <c r="I863" s="99" t="s">
        <v>59</v>
      </c>
      <c r="J863" s="99" t="s">
        <v>72</v>
      </c>
      <c r="K863" s="99">
        <v>18687</v>
      </c>
      <c r="L863" s="99">
        <v>26795</v>
      </c>
      <c r="M863" s="99">
        <v>0.69740623250606404</v>
      </c>
    </row>
    <row r="864" spans="1:13" x14ac:dyDescent="0.35">
      <c r="A864" s="99">
        <v>417.2</v>
      </c>
      <c r="B864" s="99">
        <v>37.1</v>
      </c>
      <c r="C864" s="99" t="s">
        <v>269</v>
      </c>
      <c r="D864" s="99">
        <v>23539</v>
      </c>
      <c r="E864" s="99" t="s">
        <v>61</v>
      </c>
      <c r="F864" s="99">
        <v>0.26</v>
      </c>
      <c r="G864" s="99" t="s">
        <v>287</v>
      </c>
      <c r="H864" s="99" t="s">
        <v>60</v>
      </c>
      <c r="I864" s="99" t="s">
        <v>59</v>
      </c>
      <c r="J864" s="99" t="s">
        <v>72</v>
      </c>
      <c r="K864" s="99">
        <v>18687</v>
      </c>
      <c r="L864" s="99">
        <v>26795</v>
      </c>
      <c r="M864" s="99">
        <v>0.69740623250606404</v>
      </c>
    </row>
    <row r="865" spans="1:13" x14ac:dyDescent="0.35">
      <c r="A865" s="99">
        <v>420.2</v>
      </c>
      <c r="B865" s="99">
        <v>37</v>
      </c>
      <c r="C865" s="99" t="s">
        <v>269</v>
      </c>
      <c r="D865" s="99">
        <v>22874</v>
      </c>
      <c r="E865" s="99" t="s">
        <v>61</v>
      </c>
      <c r="F865" s="99">
        <v>0.26</v>
      </c>
      <c r="G865" s="99" t="s">
        <v>287</v>
      </c>
      <c r="H865" s="99" t="s">
        <v>60</v>
      </c>
      <c r="I865" s="99" t="s">
        <v>59</v>
      </c>
      <c r="J865" s="99" t="s">
        <v>72</v>
      </c>
      <c r="K865" s="99">
        <v>18687</v>
      </c>
      <c r="L865" s="99">
        <v>26795</v>
      </c>
      <c r="M865" s="99">
        <v>0.69740623250606404</v>
      </c>
    </row>
    <row r="866" spans="1:13" x14ac:dyDescent="0.35">
      <c r="A866" s="99">
        <v>423.2</v>
      </c>
      <c r="B866" s="99">
        <v>37</v>
      </c>
      <c r="C866" s="99" t="s">
        <v>269</v>
      </c>
      <c r="D866" s="99">
        <v>23073</v>
      </c>
      <c r="E866" s="99" t="s">
        <v>61</v>
      </c>
      <c r="F866" s="99">
        <v>0.26</v>
      </c>
      <c r="G866" s="99" t="s">
        <v>287</v>
      </c>
      <c r="H866" s="99" t="s">
        <v>60</v>
      </c>
      <c r="I866" s="99" t="s">
        <v>59</v>
      </c>
      <c r="J866" s="99" t="s">
        <v>72</v>
      </c>
      <c r="K866" s="99">
        <v>18687</v>
      </c>
      <c r="L866" s="99">
        <v>26795</v>
      </c>
      <c r="M866" s="99">
        <v>0.69740623250606404</v>
      </c>
    </row>
    <row r="867" spans="1:13" x14ac:dyDescent="0.35">
      <c r="A867" s="99">
        <v>426.2</v>
      </c>
      <c r="B867" s="99">
        <v>37</v>
      </c>
      <c r="C867" s="99" t="s">
        <v>269</v>
      </c>
      <c r="D867" s="99">
        <v>23685</v>
      </c>
      <c r="E867" s="99" t="s">
        <v>61</v>
      </c>
      <c r="F867" s="99">
        <v>0.26</v>
      </c>
      <c r="G867" s="99" t="s">
        <v>287</v>
      </c>
      <c r="H867" s="99" t="s">
        <v>60</v>
      </c>
      <c r="I867" s="99" t="s">
        <v>59</v>
      </c>
      <c r="J867" s="99" t="s">
        <v>72</v>
      </c>
      <c r="K867" s="99">
        <v>18687</v>
      </c>
      <c r="L867" s="99">
        <v>26795</v>
      </c>
      <c r="M867" s="99">
        <v>0.69740623250606404</v>
      </c>
    </row>
    <row r="868" spans="1:13" x14ac:dyDescent="0.35">
      <c r="A868" s="99">
        <v>429.2</v>
      </c>
      <c r="B868" s="99">
        <v>37</v>
      </c>
      <c r="C868" s="99" t="s">
        <v>269</v>
      </c>
      <c r="D868" s="99">
        <v>23880</v>
      </c>
      <c r="E868" s="99" t="s">
        <v>61</v>
      </c>
      <c r="F868" s="99">
        <v>0.26</v>
      </c>
      <c r="G868" s="99" t="s">
        <v>287</v>
      </c>
      <c r="H868" s="99" t="s">
        <v>60</v>
      </c>
      <c r="I868" s="99" t="s">
        <v>59</v>
      </c>
      <c r="J868" s="99" t="s">
        <v>72</v>
      </c>
      <c r="K868" s="99">
        <v>18687</v>
      </c>
      <c r="L868" s="99">
        <v>26795</v>
      </c>
      <c r="M868" s="99">
        <v>0.69740623250606404</v>
      </c>
    </row>
    <row r="869" spans="1:13" x14ac:dyDescent="0.35">
      <c r="A869" s="99">
        <v>432.2</v>
      </c>
      <c r="B869" s="99">
        <v>37</v>
      </c>
      <c r="C869" s="99" t="s">
        <v>269</v>
      </c>
      <c r="D869" s="99">
        <v>22007</v>
      </c>
      <c r="E869" s="99" t="s">
        <v>61</v>
      </c>
      <c r="F869" s="99">
        <v>0.26</v>
      </c>
      <c r="G869" s="99" t="s">
        <v>287</v>
      </c>
      <c r="H869" s="99" t="s">
        <v>60</v>
      </c>
      <c r="I869" s="99" t="s">
        <v>59</v>
      </c>
      <c r="J869" s="99" t="s">
        <v>72</v>
      </c>
      <c r="K869" s="99">
        <v>18687</v>
      </c>
      <c r="L869" s="99">
        <v>26795</v>
      </c>
      <c r="M869" s="99">
        <v>0.69740623250606404</v>
      </c>
    </row>
    <row r="870" spans="1:13" x14ac:dyDescent="0.35">
      <c r="A870" s="99">
        <v>435.2</v>
      </c>
      <c r="B870" s="99">
        <v>37</v>
      </c>
      <c r="C870" s="99" t="s">
        <v>269</v>
      </c>
      <c r="D870" s="99">
        <v>24556</v>
      </c>
      <c r="E870" s="99" t="s">
        <v>61</v>
      </c>
      <c r="F870" s="99">
        <v>0.26</v>
      </c>
      <c r="G870" s="99" t="s">
        <v>287</v>
      </c>
      <c r="H870" s="99" t="s">
        <v>60</v>
      </c>
      <c r="I870" s="99" t="s">
        <v>59</v>
      </c>
      <c r="J870" s="99" t="s">
        <v>72</v>
      </c>
      <c r="K870" s="99">
        <v>18687</v>
      </c>
      <c r="L870" s="99">
        <v>26795</v>
      </c>
      <c r="M870" s="99">
        <v>0.69740623250606404</v>
      </c>
    </row>
    <row r="871" spans="1:13" x14ac:dyDescent="0.35">
      <c r="A871" s="99">
        <v>438.2</v>
      </c>
      <c r="B871" s="99">
        <v>37</v>
      </c>
      <c r="C871" s="99" t="s">
        <v>269</v>
      </c>
      <c r="D871" s="99">
        <v>24104</v>
      </c>
      <c r="E871" s="99" t="s">
        <v>61</v>
      </c>
      <c r="F871" s="99">
        <v>0.26</v>
      </c>
      <c r="G871" s="99" t="s">
        <v>287</v>
      </c>
      <c r="H871" s="99" t="s">
        <v>60</v>
      </c>
      <c r="I871" s="99" t="s">
        <v>59</v>
      </c>
      <c r="J871" s="99" t="s">
        <v>72</v>
      </c>
      <c r="K871" s="99">
        <v>18687</v>
      </c>
      <c r="L871" s="99">
        <v>26795</v>
      </c>
      <c r="M871" s="99">
        <v>0.69740623250606404</v>
      </c>
    </row>
    <row r="872" spans="1:13" x14ac:dyDescent="0.35">
      <c r="A872" s="99">
        <v>441.2</v>
      </c>
      <c r="B872" s="99">
        <v>37</v>
      </c>
      <c r="C872" s="99" t="s">
        <v>269</v>
      </c>
      <c r="D872" s="99">
        <v>24634</v>
      </c>
      <c r="E872" s="99" t="s">
        <v>61</v>
      </c>
      <c r="F872" s="99">
        <v>0.26</v>
      </c>
      <c r="G872" s="99" t="s">
        <v>287</v>
      </c>
      <c r="H872" s="99" t="s">
        <v>60</v>
      </c>
      <c r="I872" s="99" t="s">
        <v>59</v>
      </c>
      <c r="J872" s="99" t="s">
        <v>72</v>
      </c>
      <c r="K872" s="99">
        <v>18687</v>
      </c>
      <c r="L872" s="99">
        <v>26795</v>
      </c>
      <c r="M872" s="99">
        <v>0.69740623250606404</v>
      </c>
    </row>
    <row r="873" spans="1:13" x14ac:dyDescent="0.35">
      <c r="A873" s="99">
        <v>444.2</v>
      </c>
      <c r="B873" s="99">
        <v>37</v>
      </c>
      <c r="C873" s="99" t="s">
        <v>269</v>
      </c>
      <c r="D873" s="99">
        <v>23727</v>
      </c>
      <c r="E873" s="99" t="s">
        <v>61</v>
      </c>
      <c r="F873" s="99">
        <v>0.26</v>
      </c>
      <c r="G873" s="99" t="s">
        <v>287</v>
      </c>
      <c r="H873" s="99" t="s">
        <v>60</v>
      </c>
      <c r="I873" s="99" t="s">
        <v>59</v>
      </c>
      <c r="J873" s="99" t="s">
        <v>72</v>
      </c>
      <c r="K873" s="99">
        <v>18687</v>
      </c>
      <c r="L873" s="99">
        <v>26795</v>
      </c>
      <c r="M873" s="99">
        <v>0.69740623250606404</v>
      </c>
    </row>
    <row r="874" spans="1:13" x14ac:dyDescent="0.35">
      <c r="A874" s="99">
        <v>447.2</v>
      </c>
      <c r="B874" s="99">
        <v>36.9</v>
      </c>
      <c r="C874" s="99" t="s">
        <v>269</v>
      </c>
      <c r="D874" s="99">
        <v>23565</v>
      </c>
      <c r="E874" s="99" t="s">
        <v>61</v>
      </c>
      <c r="F874" s="99">
        <v>0.26</v>
      </c>
      <c r="G874" s="99" t="s">
        <v>287</v>
      </c>
      <c r="H874" s="99" t="s">
        <v>60</v>
      </c>
      <c r="I874" s="99" t="s">
        <v>59</v>
      </c>
      <c r="J874" s="99" t="s">
        <v>72</v>
      </c>
      <c r="K874" s="99">
        <v>18687</v>
      </c>
      <c r="L874" s="99">
        <v>26795</v>
      </c>
      <c r="M874" s="99">
        <v>0.69740623250606404</v>
      </c>
    </row>
    <row r="875" spans="1:13" x14ac:dyDescent="0.35">
      <c r="A875" s="99">
        <v>450.2</v>
      </c>
      <c r="B875" s="99">
        <v>37</v>
      </c>
      <c r="C875" s="99" t="s">
        <v>269</v>
      </c>
      <c r="D875" s="99">
        <v>22833</v>
      </c>
      <c r="E875" s="99" t="s">
        <v>61</v>
      </c>
      <c r="F875" s="99">
        <v>0.26</v>
      </c>
      <c r="G875" s="99" t="s">
        <v>287</v>
      </c>
      <c r="H875" s="99" t="s">
        <v>60</v>
      </c>
      <c r="I875" s="99" t="s">
        <v>59</v>
      </c>
      <c r="J875" s="99" t="s">
        <v>72</v>
      </c>
      <c r="K875" s="99">
        <v>18687</v>
      </c>
      <c r="L875" s="99">
        <v>26795</v>
      </c>
      <c r="M875" s="99">
        <v>0.69740623250606404</v>
      </c>
    </row>
    <row r="876" spans="1:13" x14ac:dyDescent="0.35">
      <c r="A876" s="99">
        <v>453.2</v>
      </c>
      <c r="B876" s="99">
        <v>37</v>
      </c>
      <c r="C876" s="99" t="s">
        <v>269</v>
      </c>
      <c r="D876" s="99">
        <v>24302</v>
      </c>
      <c r="E876" s="99" t="s">
        <v>61</v>
      </c>
      <c r="F876" s="99">
        <v>0.26</v>
      </c>
      <c r="G876" s="99" t="s">
        <v>287</v>
      </c>
      <c r="H876" s="99" t="s">
        <v>60</v>
      </c>
      <c r="I876" s="99" t="s">
        <v>59</v>
      </c>
      <c r="J876" s="99" t="s">
        <v>72</v>
      </c>
      <c r="K876" s="99">
        <v>18687</v>
      </c>
      <c r="L876" s="99">
        <v>26795</v>
      </c>
      <c r="M876" s="99">
        <v>0.69740623250606404</v>
      </c>
    </row>
    <row r="877" spans="1:13" x14ac:dyDescent="0.35">
      <c r="A877" s="99">
        <v>456.2</v>
      </c>
      <c r="B877" s="99">
        <v>37</v>
      </c>
      <c r="C877" s="99" t="s">
        <v>269</v>
      </c>
      <c r="D877" s="99">
        <v>22428</v>
      </c>
      <c r="E877" s="99" t="s">
        <v>61</v>
      </c>
      <c r="F877" s="99">
        <v>0.26</v>
      </c>
      <c r="G877" s="99" t="s">
        <v>287</v>
      </c>
      <c r="H877" s="99" t="s">
        <v>60</v>
      </c>
      <c r="I877" s="99" t="s">
        <v>59</v>
      </c>
      <c r="J877" s="99" t="s">
        <v>72</v>
      </c>
      <c r="K877" s="99">
        <v>18687</v>
      </c>
      <c r="L877" s="99">
        <v>26795</v>
      </c>
      <c r="M877" s="99">
        <v>0.69740623250606404</v>
      </c>
    </row>
    <row r="878" spans="1:13" x14ac:dyDescent="0.35">
      <c r="A878" s="99">
        <v>459.2</v>
      </c>
      <c r="B878" s="99">
        <v>37</v>
      </c>
      <c r="C878" s="99" t="s">
        <v>269</v>
      </c>
      <c r="D878" s="99">
        <v>23675</v>
      </c>
      <c r="E878" s="99" t="s">
        <v>61</v>
      </c>
      <c r="F878" s="99">
        <v>0.26</v>
      </c>
      <c r="G878" s="99" t="s">
        <v>287</v>
      </c>
      <c r="H878" s="99" t="s">
        <v>60</v>
      </c>
      <c r="I878" s="99" t="s">
        <v>59</v>
      </c>
      <c r="J878" s="99" t="s">
        <v>72</v>
      </c>
      <c r="K878" s="99">
        <v>18687</v>
      </c>
      <c r="L878" s="99">
        <v>26795</v>
      </c>
      <c r="M878" s="99">
        <v>0.69740623250606404</v>
      </c>
    </row>
    <row r="879" spans="1:13" x14ac:dyDescent="0.35">
      <c r="A879" s="99">
        <v>462.2</v>
      </c>
      <c r="B879" s="99">
        <v>37</v>
      </c>
      <c r="C879" s="99" t="s">
        <v>269</v>
      </c>
      <c r="D879" s="99">
        <v>23465</v>
      </c>
      <c r="E879" s="99" t="s">
        <v>61</v>
      </c>
      <c r="F879" s="99">
        <v>0.26</v>
      </c>
      <c r="G879" s="99" t="s">
        <v>287</v>
      </c>
      <c r="H879" s="99" t="s">
        <v>60</v>
      </c>
      <c r="I879" s="99" t="s">
        <v>59</v>
      </c>
      <c r="J879" s="99" t="s">
        <v>72</v>
      </c>
      <c r="K879" s="99">
        <v>18687</v>
      </c>
      <c r="L879" s="99">
        <v>26795</v>
      </c>
      <c r="M879" s="99">
        <v>0.69740623250606404</v>
      </c>
    </row>
    <row r="880" spans="1:13" x14ac:dyDescent="0.35">
      <c r="A880" s="99">
        <v>465.2</v>
      </c>
      <c r="B880" s="99">
        <v>37</v>
      </c>
      <c r="C880" s="99" t="s">
        <v>269</v>
      </c>
      <c r="D880" s="99">
        <v>22882</v>
      </c>
      <c r="E880" s="99" t="s">
        <v>61</v>
      </c>
      <c r="F880" s="99">
        <v>0.26</v>
      </c>
      <c r="G880" s="99" t="s">
        <v>287</v>
      </c>
      <c r="H880" s="99" t="s">
        <v>60</v>
      </c>
      <c r="I880" s="99" t="s">
        <v>59</v>
      </c>
      <c r="J880" s="99" t="s">
        <v>72</v>
      </c>
      <c r="K880" s="99">
        <v>18687</v>
      </c>
      <c r="L880" s="99">
        <v>26795</v>
      </c>
      <c r="M880" s="99">
        <v>0.69740623250606404</v>
      </c>
    </row>
    <row r="881" spans="1:13" x14ac:dyDescent="0.35">
      <c r="A881" s="99">
        <v>468.2</v>
      </c>
      <c r="B881" s="99">
        <v>37</v>
      </c>
      <c r="C881" s="99" t="s">
        <v>269</v>
      </c>
      <c r="D881" s="99">
        <v>25139</v>
      </c>
      <c r="E881" s="99" t="s">
        <v>61</v>
      </c>
      <c r="F881" s="99">
        <v>0.26</v>
      </c>
      <c r="G881" s="99" t="s">
        <v>287</v>
      </c>
      <c r="H881" s="99" t="s">
        <v>60</v>
      </c>
      <c r="I881" s="99" t="s">
        <v>59</v>
      </c>
      <c r="J881" s="99" t="s">
        <v>72</v>
      </c>
      <c r="K881" s="99">
        <v>18687</v>
      </c>
      <c r="L881" s="99">
        <v>26795</v>
      </c>
      <c r="M881" s="99">
        <v>0.69740623250606404</v>
      </c>
    </row>
    <row r="882" spans="1:13" x14ac:dyDescent="0.35">
      <c r="A882" s="99">
        <v>471.2</v>
      </c>
      <c r="B882" s="99">
        <v>37</v>
      </c>
      <c r="C882" s="99" t="s">
        <v>269</v>
      </c>
      <c r="D882" s="99">
        <v>23713</v>
      </c>
      <c r="E882" s="99" t="s">
        <v>61</v>
      </c>
      <c r="F882" s="99">
        <v>0.26</v>
      </c>
      <c r="G882" s="99" t="s">
        <v>287</v>
      </c>
      <c r="H882" s="99" t="s">
        <v>60</v>
      </c>
      <c r="I882" s="99" t="s">
        <v>59</v>
      </c>
      <c r="J882" s="99" t="s">
        <v>72</v>
      </c>
      <c r="K882" s="99">
        <v>18687</v>
      </c>
      <c r="L882" s="99">
        <v>26795</v>
      </c>
      <c r="M882" s="99">
        <v>0.69740623250606404</v>
      </c>
    </row>
    <row r="883" spans="1:13" x14ac:dyDescent="0.35">
      <c r="A883" s="99">
        <v>474.2</v>
      </c>
      <c r="B883" s="99">
        <v>37</v>
      </c>
      <c r="C883" s="99" t="s">
        <v>269</v>
      </c>
      <c r="D883" s="99">
        <v>23795</v>
      </c>
      <c r="E883" s="99" t="s">
        <v>61</v>
      </c>
      <c r="F883" s="99">
        <v>0.26</v>
      </c>
      <c r="G883" s="99" t="s">
        <v>287</v>
      </c>
      <c r="H883" s="99" t="s">
        <v>60</v>
      </c>
      <c r="I883" s="99" t="s">
        <v>59</v>
      </c>
      <c r="J883" s="99" t="s">
        <v>72</v>
      </c>
      <c r="K883" s="99">
        <v>18687</v>
      </c>
      <c r="L883" s="99">
        <v>26795</v>
      </c>
      <c r="M883" s="99">
        <v>0.69740623250606404</v>
      </c>
    </row>
    <row r="884" spans="1:13" x14ac:dyDescent="0.35">
      <c r="A884" s="99">
        <v>477.2</v>
      </c>
      <c r="B884" s="99">
        <v>37</v>
      </c>
      <c r="C884" s="99" t="s">
        <v>269</v>
      </c>
      <c r="D884" s="99">
        <v>23194</v>
      </c>
      <c r="E884" s="99" t="s">
        <v>61</v>
      </c>
      <c r="F884" s="99">
        <v>0.26</v>
      </c>
      <c r="G884" s="99" t="s">
        <v>287</v>
      </c>
      <c r="H884" s="99" t="s">
        <v>60</v>
      </c>
      <c r="I884" s="99" t="s">
        <v>59</v>
      </c>
      <c r="J884" s="99" t="s">
        <v>72</v>
      </c>
      <c r="K884" s="99">
        <v>18687</v>
      </c>
      <c r="L884" s="99">
        <v>26795</v>
      </c>
      <c r="M884" s="99">
        <v>0.69740623250606404</v>
      </c>
    </row>
    <row r="885" spans="1:13" x14ac:dyDescent="0.35">
      <c r="A885" s="99">
        <v>480.2</v>
      </c>
      <c r="B885" s="99">
        <v>37</v>
      </c>
      <c r="C885" s="99" t="s">
        <v>269</v>
      </c>
      <c r="D885" s="99">
        <v>24094</v>
      </c>
      <c r="E885" s="99" t="s">
        <v>61</v>
      </c>
      <c r="F885" s="99">
        <v>0.26</v>
      </c>
      <c r="G885" s="99" t="s">
        <v>287</v>
      </c>
      <c r="H885" s="99" t="s">
        <v>60</v>
      </c>
      <c r="I885" s="99" t="s">
        <v>59</v>
      </c>
      <c r="J885" s="99" t="s">
        <v>72</v>
      </c>
      <c r="K885" s="99">
        <v>18687</v>
      </c>
      <c r="L885" s="99">
        <v>26795</v>
      </c>
      <c r="M885" s="99">
        <v>0.69740623250606404</v>
      </c>
    </row>
    <row r="886" spans="1:13" x14ac:dyDescent="0.35">
      <c r="A886" s="99">
        <v>483.2</v>
      </c>
      <c r="B886" s="99">
        <v>37</v>
      </c>
      <c r="C886" s="99" t="s">
        <v>269</v>
      </c>
      <c r="D886" s="99">
        <v>25291</v>
      </c>
      <c r="E886" s="99" t="s">
        <v>61</v>
      </c>
      <c r="F886" s="99">
        <v>0.26</v>
      </c>
      <c r="G886" s="99" t="s">
        <v>287</v>
      </c>
      <c r="H886" s="99" t="s">
        <v>60</v>
      </c>
      <c r="I886" s="99" t="s">
        <v>59</v>
      </c>
      <c r="J886" s="99" t="s">
        <v>72</v>
      </c>
      <c r="K886" s="99">
        <v>18687</v>
      </c>
      <c r="L886" s="99">
        <v>26795</v>
      </c>
      <c r="M886" s="99">
        <v>0.69740623250606404</v>
      </c>
    </row>
    <row r="887" spans="1:13" x14ac:dyDescent="0.35">
      <c r="A887" s="99">
        <v>486.2</v>
      </c>
      <c r="B887" s="99">
        <v>37</v>
      </c>
      <c r="C887" s="99" t="s">
        <v>269</v>
      </c>
      <c r="D887" s="99">
        <v>24526</v>
      </c>
      <c r="E887" s="99" t="s">
        <v>61</v>
      </c>
      <c r="F887" s="99">
        <v>0.26</v>
      </c>
      <c r="G887" s="99" t="s">
        <v>287</v>
      </c>
      <c r="H887" s="99" t="s">
        <v>60</v>
      </c>
      <c r="I887" s="99" t="s">
        <v>59</v>
      </c>
      <c r="J887" s="99" t="s">
        <v>72</v>
      </c>
      <c r="K887" s="99">
        <v>18687</v>
      </c>
      <c r="L887" s="99">
        <v>26795</v>
      </c>
      <c r="M887" s="99">
        <v>0.69740623250606404</v>
      </c>
    </row>
    <row r="888" spans="1:13" x14ac:dyDescent="0.35">
      <c r="A888" s="99">
        <v>489.2</v>
      </c>
      <c r="B888" s="99">
        <v>37</v>
      </c>
      <c r="C888" s="99" t="s">
        <v>269</v>
      </c>
      <c r="D888" s="99">
        <v>23978</v>
      </c>
      <c r="E888" s="99" t="s">
        <v>61</v>
      </c>
      <c r="F888" s="99">
        <v>0.26</v>
      </c>
      <c r="G888" s="99" t="s">
        <v>287</v>
      </c>
      <c r="H888" s="99" t="s">
        <v>60</v>
      </c>
      <c r="I888" s="99" t="s">
        <v>59</v>
      </c>
      <c r="J888" s="99" t="s">
        <v>72</v>
      </c>
      <c r="K888" s="99">
        <v>18687</v>
      </c>
      <c r="L888" s="99">
        <v>26795</v>
      </c>
      <c r="M888" s="99">
        <v>0.69740623250606404</v>
      </c>
    </row>
    <row r="889" spans="1:13" x14ac:dyDescent="0.35">
      <c r="A889" s="99">
        <v>492.2</v>
      </c>
      <c r="B889" s="99">
        <v>37</v>
      </c>
      <c r="C889" s="99" t="s">
        <v>269</v>
      </c>
      <c r="D889" s="99">
        <v>25043</v>
      </c>
      <c r="E889" s="99" t="s">
        <v>61</v>
      </c>
      <c r="F889" s="99">
        <v>0.26</v>
      </c>
      <c r="G889" s="99" t="s">
        <v>287</v>
      </c>
      <c r="H889" s="99" t="s">
        <v>60</v>
      </c>
      <c r="I889" s="99" t="s">
        <v>59</v>
      </c>
      <c r="J889" s="99" t="s">
        <v>72</v>
      </c>
      <c r="K889" s="99">
        <v>18687</v>
      </c>
      <c r="L889" s="99">
        <v>26795</v>
      </c>
      <c r="M889" s="99">
        <v>0.69740623250606404</v>
      </c>
    </row>
    <row r="890" spans="1:13" x14ac:dyDescent="0.35">
      <c r="A890" s="99">
        <v>495.2</v>
      </c>
      <c r="B890" s="99">
        <v>37</v>
      </c>
      <c r="C890" s="99" t="s">
        <v>269</v>
      </c>
      <c r="D890" s="99">
        <v>25646</v>
      </c>
      <c r="E890" s="99" t="s">
        <v>61</v>
      </c>
      <c r="F890" s="99">
        <v>0.26</v>
      </c>
      <c r="G890" s="99" t="s">
        <v>287</v>
      </c>
      <c r="H890" s="99" t="s">
        <v>60</v>
      </c>
      <c r="I890" s="99" t="s">
        <v>59</v>
      </c>
      <c r="J890" s="99" t="s">
        <v>72</v>
      </c>
      <c r="K890" s="99">
        <v>18687</v>
      </c>
      <c r="L890" s="99">
        <v>26795</v>
      </c>
      <c r="M890" s="99">
        <v>0.69740623250606404</v>
      </c>
    </row>
    <row r="891" spans="1:13" x14ac:dyDescent="0.35">
      <c r="A891" s="99">
        <v>498.2</v>
      </c>
      <c r="B891" s="99">
        <v>37</v>
      </c>
      <c r="C891" s="99" t="s">
        <v>269</v>
      </c>
      <c r="D891" s="99">
        <v>25042</v>
      </c>
      <c r="E891" s="99" t="s">
        <v>61</v>
      </c>
      <c r="F891" s="99">
        <v>0.26</v>
      </c>
      <c r="G891" s="99" t="s">
        <v>287</v>
      </c>
      <c r="H891" s="99" t="s">
        <v>60</v>
      </c>
      <c r="I891" s="99" t="s">
        <v>59</v>
      </c>
      <c r="J891" s="99" t="s">
        <v>72</v>
      </c>
      <c r="K891" s="99">
        <v>18687</v>
      </c>
      <c r="L891" s="99">
        <v>26795</v>
      </c>
      <c r="M891" s="99">
        <v>0.69740623250606404</v>
      </c>
    </row>
    <row r="892" spans="1:13" x14ac:dyDescent="0.35">
      <c r="A892" s="99">
        <v>501.2</v>
      </c>
      <c r="B892" s="99">
        <v>37</v>
      </c>
      <c r="C892" s="99" t="s">
        <v>269</v>
      </c>
      <c r="D892" s="99">
        <v>23574</v>
      </c>
      <c r="E892" s="99" t="s">
        <v>61</v>
      </c>
      <c r="F892" s="99">
        <v>0.26</v>
      </c>
      <c r="G892" s="99" t="s">
        <v>287</v>
      </c>
      <c r="H892" s="99" t="s">
        <v>60</v>
      </c>
      <c r="I892" s="99" t="s">
        <v>59</v>
      </c>
      <c r="J892" s="99" t="s">
        <v>72</v>
      </c>
      <c r="K892" s="99">
        <v>18687</v>
      </c>
      <c r="L892" s="99">
        <v>26795</v>
      </c>
      <c r="M892" s="99">
        <v>0.69740623250606404</v>
      </c>
    </row>
    <row r="893" spans="1:13" x14ac:dyDescent="0.35">
      <c r="A893" s="99">
        <v>504.2</v>
      </c>
      <c r="B893" s="99">
        <v>37</v>
      </c>
      <c r="C893" s="99" t="s">
        <v>269</v>
      </c>
      <c r="D893" s="99">
        <v>26202</v>
      </c>
      <c r="E893" s="99" t="s">
        <v>61</v>
      </c>
      <c r="F893" s="99">
        <v>0.26</v>
      </c>
      <c r="G893" s="99" t="s">
        <v>287</v>
      </c>
      <c r="H893" s="99" t="s">
        <v>60</v>
      </c>
      <c r="I893" s="99" t="s">
        <v>59</v>
      </c>
      <c r="J893" s="99" t="s">
        <v>72</v>
      </c>
      <c r="K893" s="99">
        <v>18687</v>
      </c>
      <c r="L893" s="99">
        <v>26795</v>
      </c>
      <c r="M893" s="99">
        <v>0.69740623250606404</v>
      </c>
    </row>
    <row r="894" spans="1:13" x14ac:dyDescent="0.35">
      <c r="A894" s="99">
        <v>507.2</v>
      </c>
      <c r="B894" s="99">
        <v>37</v>
      </c>
      <c r="C894" s="99" t="s">
        <v>269</v>
      </c>
      <c r="D894" s="99">
        <v>25625</v>
      </c>
      <c r="E894" s="99" t="s">
        <v>61</v>
      </c>
      <c r="F894" s="99">
        <v>0.26</v>
      </c>
      <c r="G894" s="99" t="s">
        <v>287</v>
      </c>
      <c r="H894" s="99" t="s">
        <v>60</v>
      </c>
      <c r="I894" s="99" t="s">
        <v>59</v>
      </c>
      <c r="J894" s="99" t="s">
        <v>72</v>
      </c>
      <c r="K894" s="99">
        <v>18687</v>
      </c>
      <c r="L894" s="99">
        <v>26795</v>
      </c>
      <c r="M894" s="99">
        <v>0.69740623250606404</v>
      </c>
    </row>
    <row r="895" spans="1:13" x14ac:dyDescent="0.35">
      <c r="A895" s="99">
        <v>510.2</v>
      </c>
      <c r="B895" s="99">
        <v>37</v>
      </c>
      <c r="C895" s="99" t="s">
        <v>269</v>
      </c>
      <c r="D895" s="99">
        <v>23716</v>
      </c>
      <c r="E895" s="99" t="s">
        <v>61</v>
      </c>
      <c r="F895" s="99">
        <v>0.26</v>
      </c>
      <c r="G895" s="99" t="s">
        <v>287</v>
      </c>
      <c r="H895" s="99" t="s">
        <v>60</v>
      </c>
      <c r="I895" s="99" t="s">
        <v>59</v>
      </c>
      <c r="J895" s="99" t="s">
        <v>72</v>
      </c>
      <c r="K895" s="99">
        <v>18687</v>
      </c>
      <c r="L895" s="99">
        <v>26795</v>
      </c>
      <c r="M895" s="99">
        <v>0.69740623250606404</v>
      </c>
    </row>
    <row r="896" spans="1:13" x14ac:dyDescent="0.35">
      <c r="A896" s="99">
        <v>513.20000000000005</v>
      </c>
      <c r="B896" s="99">
        <v>37</v>
      </c>
      <c r="C896" s="99" t="s">
        <v>269</v>
      </c>
      <c r="D896" s="99">
        <v>24300</v>
      </c>
      <c r="E896" s="99" t="s">
        <v>61</v>
      </c>
      <c r="F896" s="99">
        <v>0.26</v>
      </c>
      <c r="G896" s="99" t="s">
        <v>287</v>
      </c>
      <c r="H896" s="99" t="s">
        <v>60</v>
      </c>
      <c r="I896" s="99" t="s">
        <v>59</v>
      </c>
      <c r="J896" s="99" t="s">
        <v>72</v>
      </c>
      <c r="K896" s="99">
        <v>18687</v>
      </c>
      <c r="L896" s="99">
        <v>26795</v>
      </c>
      <c r="M896" s="99">
        <v>0.69740623250606404</v>
      </c>
    </row>
    <row r="897" spans="1:13" x14ac:dyDescent="0.35">
      <c r="A897" s="99">
        <v>516.20000000000005</v>
      </c>
      <c r="B897" s="99">
        <v>37</v>
      </c>
      <c r="C897" s="99" t="s">
        <v>269</v>
      </c>
      <c r="D897" s="99">
        <v>25095</v>
      </c>
      <c r="E897" s="99" t="s">
        <v>61</v>
      </c>
      <c r="F897" s="99">
        <v>0.26</v>
      </c>
      <c r="G897" s="99" t="s">
        <v>287</v>
      </c>
      <c r="H897" s="99" t="s">
        <v>60</v>
      </c>
      <c r="I897" s="99" t="s">
        <v>59</v>
      </c>
      <c r="J897" s="99" t="s">
        <v>72</v>
      </c>
      <c r="K897" s="99">
        <v>18687</v>
      </c>
      <c r="L897" s="99">
        <v>26795</v>
      </c>
      <c r="M897" s="99">
        <v>0.69740623250606404</v>
      </c>
    </row>
    <row r="898" spans="1:13" x14ac:dyDescent="0.35">
      <c r="A898" s="99">
        <v>519.20000000000005</v>
      </c>
      <c r="B898" s="99">
        <v>37</v>
      </c>
      <c r="C898" s="99" t="s">
        <v>269</v>
      </c>
      <c r="D898" s="99">
        <v>25391</v>
      </c>
      <c r="E898" s="99" t="s">
        <v>61</v>
      </c>
      <c r="F898" s="99">
        <v>0.26</v>
      </c>
      <c r="G898" s="99" t="s">
        <v>287</v>
      </c>
      <c r="H898" s="99" t="s">
        <v>60</v>
      </c>
      <c r="I898" s="99" t="s">
        <v>59</v>
      </c>
      <c r="J898" s="99" t="s">
        <v>72</v>
      </c>
      <c r="K898" s="99">
        <v>18687</v>
      </c>
      <c r="L898" s="99">
        <v>26795</v>
      </c>
      <c r="M898" s="99">
        <v>0.69740623250606404</v>
      </c>
    </row>
    <row r="899" spans="1:13" x14ac:dyDescent="0.35">
      <c r="A899" s="99">
        <v>522.20000000000005</v>
      </c>
      <c r="B899" s="99">
        <v>37</v>
      </c>
      <c r="C899" s="99" t="s">
        <v>269</v>
      </c>
      <c r="D899" s="99">
        <v>23418</v>
      </c>
      <c r="E899" s="99" t="s">
        <v>61</v>
      </c>
      <c r="F899" s="99">
        <v>0.26</v>
      </c>
      <c r="G899" s="99" t="s">
        <v>287</v>
      </c>
      <c r="H899" s="99" t="s">
        <v>60</v>
      </c>
      <c r="I899" s="99" t="s">
        <v>59</v>
      </c>
      <c r="J899" s="99" t="s">
        <v>72</v>
      </c>
      <c r="K899" s="99">
        <v>18687</v>
      </c>
      <c r="L899" s="99">
        <v>26795</v>
      </c>
      <c r="M899" s="99">
        <v>0.69740623250606404</v>
      </c>
    </row>
    <row r="900" spans="1:13" x14ac:dyDescent="0.35">
      <c r="A900" s="99">
        <v>525.20000000000005</v>
      </c>
      <c r="B900" s="99">
        <v>37</v>
      </c>
      <c r="C900" s="99" t="s">
        <v>269</v>
      </c>
      <c r="D900" s="99">
        <v>24095</v>
      </c>
      <c r="E900" s="99" t="s">
        <v>61</v>
      </c>
      <c r="F900" s="99">
        <v>0.26</v>
      </c>
      <c r="G900" s="99" t="s">
        <v>287</v>
      </c>
      <c r="H900" s="99" t="s">
        <v>60</v>
      </c>
      <c r="I900" s="99" t="s">
        <v>59</v>
      </c>
      <c r="J900" s="99" t="s">
        <v>72</v>
      </c>
      <c r="K900" s="99">
        <v>18687</v>
      </c>
      <c r="L900" s="99">
        <v>26795</v>
      </c>
      <c r="M900" s="99">
        <v>0.69740623250606404</v>
      </c>
    </row>
    <row r="901" spans="1:13" x14ac:dyDescent="0.35">
      <c r="A901" s="99">
        <v>528.20000000000005</v>
      </c>
      <c r="B901" s="99">
        <v>37</v>
      </c>
      <c r="C901" s="99" t="s">
        <v>269</v>
      </c>
      <c r="D901" s="99">
        <v>23170</v>
      </c>
      <c r="E901" s="99" t="s">
        <v>61</v>
      </c>
      <c r="F901" s="99">
        <v>0.26</v>
      </c>
      <c r="G901" s="99" t="s">
        <v>287</v>
      </c>
      <c r="H901" s="99" t="s">
        <v>60</v>
      </c>
      <c r="I901" s="99" t="s">
        <v>59</v>
      </c>
      <c r="J901" s="99" t="s">
        <v>72</v>
      </c>
      <c r="K901" s="99">
        <v>18687</v>
      </c>
      <c r="L901" s="99">
        <v>26795</v>
      </c>
      <c r="M901" s="99">
        <v>0.69740623250606404</v>
      </c>
    </row>
    <row r="902" spans="1:13" x14ac:dyDescent="0.35">
      <c r="A902" s="99">
        <v>531.20000000000005</v>
      </c>
      <c r="B902" s="99">
        <v>37</v>
      </c>
      <c r="C902" s="99" t="s">
        <v>269</v>
      </c>
      <c r="D902" s="99">
        <v>25121</v>
      </c>
      <c r="E902" s="99" t="s">
        <v>61</v>
      </c>
      <c r="F902" s="99">
        <v>0.26</v>
      </c>
      <c r="G902" s="99" t="s">
        <v>287</v>
      </c>
      <c r="H902" s="99" t="s">
        <v>60</v>
      </c>
      <c r="I902" s="99" t="s">
        <v>59</v>
      </c>
      <c r="J902" s="99" t="s">
        <v>72</v>
      </c>
      <c r="K902" s="99">
        <v>18687</v>
      </c>
      <c r="L902" s="99">
        <v>26795</v>
      </c>
      <c r="M902" s="99">
        <v>0.69740623250606404</v>
      </c>
    </row>
    <row r="903" spans="1:13" x14ac:dyDescent="0.35">
      <c r="A903" s="99">
        <v>534.20000000000005</v>
      </c>
      <c r="B903" s="99">
        <v>37</v>
      </c>
      <c r="C903" s="99" t="s">
        <v>269</v>
      </c>
      <c r="D903" s="99">
        <v>24977</v>
      </c>
      <c r="E903" s="99" t="s">
        <v>61</v>
      </c>
      <c r="F903" s="99">
        <v>0.26</v>
      </c>
      <c r="G903" s="99" t="s">
        <v>287</v>
      </c>
      <c r="H903" s="99" t="s">
        <v>60</v>
      </c>
      <c r="I903" s="99" t="s">
        <v>59</v>
      </c>
      <c r="J903" s="99" t="s">
        <v>72</v>
      </c>
      <c r="K903" s="99">
        <v>18687</v>
      </c>
      <c r="L903" s="99">
        <v>26795</v>
      </c>
      <c r="M903" s="99">
        <v>0.69740623250606404</v>
      </c>
    </row>
    <row r="904" spans="1:13" x14ac:dyDescent="0.35">
      <c r="A904" s="99">
        <v>537.20000000000005</v>
      </c>
      <c r="B904" s="99">
        <v>37</v>
      </c>
      <c r="C904" s="99" t="s">
        <v>269</v>
      </c>
      <c r="D904" s="99">
        <v>24839</v>
      </c>
      <c r="E904" s="99" t="s">
        <v>61</v>
      </c>
      <c r="F904" s="99">
        <v>0.26</v>
      </c>
      <c r="G904" s="99" t="s">
        <v>287</v>
      </c>
      <c r="H904" s="99" t="s">
        <v>60</v>
      </c>
      <c r="I904" s="99" t="s">
        <v>59</v>
      </c>
      <c r="J904" s="99" t="s">
        <v>72</v>
      </c>
      <c r="K904" s="99">
        <v>18687</v>
      </c>
      <c r="L904" s="99">
        <v>26795</v>
      </c>
      <c r="M904" s="99">
        <v>0.69740623250606404</v>
      </c>
    </row>
    <row r="905" spans="1:13" x14ac:dyDescent="0.35">
      <c r="A905" s="99">
        <v>540.20000000000005</v>
      </c>
      <c r="B905" s="99">
        <v>37</v>
      </c>
      <c r="C905" s="99" t="s">
        <v>269</v>
      </c>
      <c r="D905" s="99">
        <v>25157</v>
      </c>
      <c r="E905" s="99" t="s">
        <v>61</v>
      </c>
      <c r="F905" s="99">
        <v>0.26</v>
      </c>
      <c r="G905" s="99" t="s">
        <v>287</v>
      </c>
      <c r="H905" s="99" t="s">
        <v>60</v>
      </c>
      <c r="I905" s="99" t="s">
        <v>59</v>
      </c>
      <c r="J905" s="99" t="s">
        <v>72</v>
      </c>
      <c r="K905" s="99">
        <v>18687</v>
      </c>
      <c r="L905" s="99">
        <v>26795</v>
      </c>
      <c r="M905" s="99">
        <v>0.69740623250606404</v>
      </c>
    </row>
    <row r="906" spans="1:13" x14ac:dyDescent="0.35">
      <c r="A906" s="99">
        <v>543.20000000000005</v>
      </c>
      <c r="B906" s="99">
        <v>37</v>
      </c>
      <c r="C906" s="99" t="s">
        <v>269</v>
      </c>
      <c r="D906" s="99">
        <v>24996</v>
      </c>
      <c r="E906" s="99" t="s">
        <v>61</v>
      </c>
      <c r="F906" s="99">
        <v>0.26</v>
      </c>
      <c r="G906" s="99" t="s">
        <v>287</v>
      </c>
      <c r="H906" s="99" t="s">
        <v>60</v>
      </c>
      <c r="I906" s="99" t="s">
        <v>59</v>
      </c>
      <c r="J906" s="99" t="s">
        <v>72</v>
      </c>
      <c r="K906" s="99">
        <v>18687</v>
      </c>
      <c r="L906" s="99">
        <v>26795</v>
      </c>
      <c r="M906" s="99">
        <v>0.69740623250606404</v>
      </c>
    </row>
    <row r="907" spans="1:13" x14ac:dyDescent="0.35">
      <c r="A907" s="99">
        <v>546.20000000000005</v>
      </c>
      <c r="B907" s="99">
        <v>37</v>
      </c>
      <c r="C907" s="99" t="s">
        <v>269</v>
      </c>
      <c r="D907" s="99">
        <v>24198</v>
      </c>
      <c r="E907" s="99" t="s">
        <v>61</v>
      </c>
      <c r="F907" s="99">
        <v>0.26</v>
      </c>
      <c r="G907" s="99" t="s">
        <v>287</v>
      </c>
      <c r="H907" s="99" t="s">
        <v>60</v>
      </c>
      <c r="I907" s="99" t="s">
        <v>59</v>
      </c>
      <c r="J907" s="99" t="s">
        <v>72</v>
      </c>
      <c r="K907" s="99">
        <v>18687</v>
      </c>
      <c r="L907" s="99">
        <v>26795</v>
      </c>
      <c r="M907" s="99">
        <v>0.69740623250606404</v>
      </c>
    </row>
    <row r="908" spans="1:13" x14ac:dyDescent="0.35">
      <c r="A908" s="99">
        <v>549.20000000000005</v>
      </c>
      <c r="B908" s="99">
        <v>37</v>
      </c>
      <c r="C908" s="99" t="s">
        <v>269</v>
      </c>
      <c r="D908" s="99">
        <v>24767</v>
      </c>
      <c r="E908" s="99" t="s">
        <v>61</v>
      </c>
      <c r="F908" s="99">
        <v>0.26</v>
      </c>
      <c r="G908" s="99" t="s">
        <v>287</v>
      </c>
      <c r="H908" s="99" t="s">
        <v>60</v>
      </c>
      <c r="I908" s="99" t="s">
        <v>59</v>
      </c>
      <c r="J908" s="99" t="s">
        <v>72</v>
      </c>
      <c r="K908" s="99">
        <v>18687</v>
      </c>
      <c r="L908" s="99">
        <v>26795</v>
      </c>
      <c r="M908" s="99">
        <v>0.69740623250606404</v>
      </c>
    </row>
    <row r="909" spans="1:13" x14ac:dyDescent="0.35">
      <c r="A909" s="99">
        <v>552.20000000000005</v>
      </c>
      <c r="B909" s="99">
        <v>37</v>
      </c>
      <c r="C909" s="99" t="s">
        <v>269</v>
      </c>
      <c r="D909" s="99">
        <v>24238</v>
      </c>
      <c r="E909" s="99" t="s">
        <v>61</v>
      </c>
      <c r="F909" s="99">
        <v>0.26</v>
      </c>
      <c r="G909" s="99" t="s">
        <v>287</v>
      </c>
      <c r="H909" s="99" t="s">
        <v>60</v>
      </c>
      <c r="I909" s="99" t="s">
        <v>59</v>
      </c>
      <c r="J909" s="99" t="s">
        <v>72</v>
      </c>
      <c r="K909" s="99">
        <v>18687</v>
      </c>
      <c r="L909" s="99">
        <v>26795</v>
      </c>
      <c r="M909" s="99">
        <v>0.69740623250606404</v>
      </c>
    </row>
    <row r="910" spans="1:13" x14ac:dyDescent="0.35">
      <c r="A910" s="99">
        <v>555.20000000000005</v>
      </c>
      <c r="B910" s="99">
        <v>37</v>
      </c>
      <c r="C910" s="99" t="s">
        <v>269</v>
      </c>
      <c r="D910" s="99">
        <v>24808</v>
      </c>
      <c r="E910" s="99" t="s">
        <v>61</v>
      </c>
      <c r="F910" s="99">
        <v>0.26</v>
      </c>
      <c r="G910" s="99" t="s">
        <v>287</v>
      </c>
      <c r="H910" s="99" t="s">
        <v>60</v>
      </c>
      <c r="I910" s="99" t="s">
        <v>59</v>
      </c>
      <c r="J910" s="99" t="s">
        <v>72</v>
      </c>
      <c r="K910" s="99">
        <v>18687</v>
      </c>
      <c r="L910" s="99">
        <v>26795</v>
      </c>
      <c r="M910" s="99">
        <v>0.69740623250606404</v>
      </c>
    </row>
    <row r="911" spans="1:13" x14ac:dyDescent="0.35">
      <c r="A911" s="99">
        <v>558.20000000000005</v>
      </c>
      <c r="B911" s="99">
        <v>37</v>
      </c>
      <c r="C911" s="99" t="s">
        <v>269</v>
      </c>
      <c r="D911" s="99">
        <v>24474</v>
      </c>
      <c r="E911" s="99" t="s">
        <v>61</v>
      </c>
      <c r="F911" s="99">
        <v>0.26</v>
      </c>
      <c r="G911" s="99" t="s">
        <v>287</v>
      </c>
      <c r="H911" s="99" t="s">
        <v>60</v>
      </c>
      <c r="I911" s="99" t="s">
        <v>59</v>
      </c>
      <c r="J911" s="99" t="s">
        <v>72</v>
      </c>
      <c r="K911" s="99">
        <v>18687</v>
      </c>
      <c r="L911" s="99">
        <v>26795</v>
      </c>
      <c r="M911" s="99">
        <v>0.69740623250606404</v>
      </c>
    </row>
    <row r="912" spans="1:13" x14ac:dyDescent="0.35">
      <c r="A912" s="99">
        <v>561.20000000000005</v>
      </c>
      <c r="B912" s="99">
        <v>37</v>
      </c>
      <c r="C912" s="99" t="s">
        <v>269</v>
      </c>
      <c r="D912" s="99">
        <v>24337</v>
      </c>
      <c r="E912" s="99" t="s">
        <v>61</v>
      </c>
      <c r="F912" s="99">
        <v>0.26</v>
      </c>
      <c r="G912" s="99" t="s">
        <v>287</v>
      </c>
      <c r="H912" s="99" t="s">
        <v>60</v>
      </c>
      <c r="I912" s="99" t="s">
        <v>59</v>
      </c>
      <c r="J912" s="99" t="s">
        <v>72</v>
      </c>
      <c r="K912" s="99">
        <v>18687</v>
      </c>
      <c r="L912" s="99">
        <v>26795</v>
      </c>
      <c r="M912" s="99">
        <v>0.69740623250606404</v>
      </c>
    </row>
    <row r="913" spans="1:13" x14ac:dyDescent="0.35">
      <c r="A913" s="99">
        <v>564.20000000000005</v>
      </c>
      <c r="B913" s="99">
        <v>37</v>
      </c>
      <c r="C913" s="99" t="s">
        <v>269</v>
      </c>
      <c r="D913" s="99">
        <v>23866</v>
      </c>
      <c r="E913" s="99" t="s">
        <v>61</v>
      </c>
      <c r="F913" s="99">
        <v>0.26</v>
      </c>
      <c r="G913" s="99" t="s">
        <v>287</v>
      </c>
      <c r="H913" s="99" t="s">
        <v>60</v>
      </c>
      <c r="I913" s="99" t="s">
        <v>59</v>
      </c>
      <c r="J913" s="99" t="s">
        <v>72</v>
      </c>
      <c r="K913" s="99">
        <v>18687</v>
      </c>
      <c r="L913" s="99">
        <v>26795</v>
      </c>
      <c r="M913" s="99">
        <v>0.69740623250606404</v>
      </c>
    </row>
    <row r="914" spans="1:13" x14ac:dyDescent="0.35">
      <c r="A914" s="99">
        <v>567.20000000000005</v>
      </c>
      <c r="B914" s="99">
        <v>37</v>
      </c>
      <c r="C914" s="99" t="s">
        <v>269</v>
      </c>
      <c r="D914" s="99">
        <v>24957</v>
      </c>
      <c r="E914" s="99" t="s">
        <v>61</v>
      </c>
      <c r="F914" s="99">
        <v>0.26</v>
      </c>
      <c r="G914" s="99" t="s">
        <v>287</v>
      </c>
      <c r="H914" s="99" t="s">
        <v>60</v>
      </c>
      <c r="I914" s="99" t="s">
        <v>59</v>
      </c>
      <c r="J914" s="99" t="s">
        <v>72</v>
      </c>
      <c r="K914" s="99">
        <v>18687</v>
      </c>
      <c r="L914" s="99">
        <v>26795</v>
      </c>
      <c r="M914" s="99">
        <v>0.69740623250606404</v>
      </c>
    </row>
    <row r="915" spans="1:13" x14ac:dyDescent="0.35">
      <c r="A915" s="99">
        <v>570.20000000000005</v>
      </c>
      <c r="B915" s="99">
        <v>37</v>
      </c>
      <c r="C915" s="99" t="s">
        <v>269</v>
      </c>
      <c r="D915" s="99">
        <v>24613</v>
      </c>
      <c r="E915" s="99" t="s">
        <v>61</v>
      </c>
      <c r="F915" s="99">
        <v>0.26</v>
      </c>
      <c r="G915" s="99" t="s">
        <v>287</v>
      </c>
      <c r="H915" s="99" t="s">
        <v>60</v>
      </c>
      <c r="I915" s="99" t="s">
        <v>59</v>
      </c>
      <c r="J915" s="99" t="s">
        <v>72</v>
      </c>
      <c r="K915" s="99">
        <v>18687</v>
      </c>
      <c r="L915" s="99">
        <v>26795</v>
      </c>
      <c r="M915" s="99">
        <v>0.69740623250606404</v>
      </c>
    </row>
    <row r="916" spans="1:13" x14ac:dyDescent="0.35">
      <c r="A916" s="99">
        <v>573.20000000000005</v>
      </c>
      <c r="B916" s="99">
        <v>37</v>
      </c>
      <c r="C916" s="99" t="s">
        <v>269</v>
      </c>
      <c r="D916" s="99">
        <v>25169</v>
      </c>
      <c r="E916" s="99" t="s">
        <v>61</v>
      </c>
      <c r="F916" s="99">
        <v>0.26</v>
      </c>
      <c r="G916" s="99" t="s">
        <v>287</v>
      </c>
      <c r="H916" s="99" t="s">
        <v>60</v>
      </c>
      <c r="I916" s="99" t="s">
        <v>59</v>
      </c>
      <c r="J916" s="99" t="s">
        <v>72</v>
      </c>
      <c r="K916" s="99">
        <v>18687</v>
      </c>
      <c r="L916" s="99">
        <v>26795</v>
      </c>
      <c r="M916" s="99">
        <v>0.69740623250606404</v>
      </c>
    </row>
    <row r="917" spans="1:13" x14ac:dyDescent="0.35">
      <c r="A917" s="99">
        <v>576.20000000000005</v>
      </c>
      <c r="B917" s="99">
        <v>37</v>
      </c>
      <c r="C917" s="99" t="s">
        <v>269</v>
      </c>
      <c r="D917" s="99">
        <v>26430</v>
      </c>
      <c r="E917" s="99" t="s">
        <v>61</v>
      </c>
      <c r="F917" s="99">
        <v>0.26</v>
      </c>
      <c r="G917" s="99" t="s">
        <v>287</v>
      </c>
      <c r="H917" s="99" t="s">
        <v>60</v>
      </c>
      <c r="I917" s="99" t="s">
        <v>59</v>
      </c>
      <c r="J917" s="99" t="s">
        <v>72</v>
      </c>
      <c r="K917" s="99">
        <v>18687</v>
      </c>
      <c r="L917" s="99">
        <v>26795</v>
      </c>
      <c r="M917" s="99">
        <v>0.69740623250606404</v>
      </c>
    </row>
    <row r="918" spans="1:13" x14ac:dyDescent="0.35">
      <c r="A918" s="99">
        <v>579.20000000000005</v>
      </c>
      <c r="B918" s="99">
        <v>37</v>
      </c>
      <c r="C918" s="99" t="s">
        <v>269</v>
      </c>
      <c r="D918" s="99">
        <v>25208</v>
      </c>
      <c r="E918" s="99" t="s">
        <v>61</v>
      </c>
      <c r="F918" s="99">
        <v>0.26</v>
      </c>
      <c r="G918" s="99" t="s">
        <v>287</v>
      </c>
      <c r="H918" s="99" t="s">
        <v>60</v>
      </c>
      <c r="I918" s="99" t="s">
        <v>59</v>
      </c>
      <c r="J918" s="99" t="s">
        <v>72</v>
      </c>
      <c r="K918" s="99">
        <v>18687</v>
      </c>
      <c r="L918" s="99">
        <v>26795</v>
      </c>
      <c r="M918" s="99">
        <v>0.69740623250606404</v>
      </c>
    </row>
    <row r="919" spans="1:13" x14ac:dyDescent="0.35">
      <c r="A919" s="99">
        <v>582.20000000000005</v>
      </c>
      <c r="B919" s="99">
        <v>36.9</v>
      </c>
      <c r="C919" s="99" t="s">
        <v>269</v>
      </c>
      <c r="D919" s="99">
        <v>24045</v>
      </c>
      <c r="E919" s="99" t="s">
        <v>61</v>
      </c>
      <c r="F919" s="99">
        <v>0.26</v>
      </c>
      <c r="G919" s="99" t="s">
        <v>287</v>
      </c>
      <c r="H919" s="99" t="s">
        <v>60</v>
      </c>
      <c r="I919" s="99" t="s">
        <v>59</v>
      </c>
      <c r="J919" s="99" t="s">
        <v>72</v>
      </c>
      <c r="K919" s="99">
        <v>18687</v>
      </c>
      <c r="L919" s="99">
        <v>26795</v>
      </c>
      <c r="M919" s="99">
        <v>0.69740623250606404</v>
      </c>
    </row>
    <row r="920" spans="1:13" x14ac:dyDescent="0.35">
      <c r="A920" s="99">
        <v>585.20000000000005</v>
      </c>
      <c r="B920" s="99">
        <v>37.1</v>
      </c>
      <c r="C920" s="99" t="s">
        <v>269</v>
      </c>
      <c r="D920" s="99">
        <v>24839</v>
      </c>
      <c r="E920" s="99" t="s">
        <v>61</v>
      </c>
      <c r="F920" s="99">
        <v>0.26</v>
      </c>
      <c r="G920" s="99" t="s">
        <v>287</v>
      </c>
      <c r="H920" s="99" t="s">
        <v>60</v>
      </c>
      <c r="I920" s="99" t="s">
        <v>59</v>
      </c>
      <c r="J920" s="99" t="s">
        <v>72</v>
      </c>
      <c r="K920" s="99">
        <v>18687</v>
      </c>
      <c r="L920" s="99">
        <v>26795</v>
      </c>
      <c r="M920" s="99">
        <v>0.69740623250606404</v>
      </c>
    </row>
    <row r="921" spans="1:13" x14ac:dyDescent="0.35">
      <c r="A921" s="99">
        <v>588.20000000000005</v>
      </c>
      <c r="B921" s="99">
        <v>37</v>
      </c>
      <c r="C921" s="99" t="s">
        <v>269</v>
      </c>
      <c r="D921" s="99">
        <v>24217</v>
      </c>
      <c r="E921" s="99" t="s">
        <v>61</v>
      </c>
      <c r="F921" s="99">
        <v>0.26</v>
      </c>
      <c r="G921" s="99" t="s">
        <v>287</v>
      </c>
      <c r="H921" s="99" t="s">
        <v>60</v>
      </c>
      <c r="I921" s="99" t="s">
        <v>59</v>
      </c>
      <c r="J921" s="99" t="s">
        <v>72</v>
      </c>
      <c r="K921" s="99">
        <v>18687</v>
      </c>
      <c r="L921" s="99">
        <v>26795</v>
      </c>
      <c r="M921" s="99">
        <v>0.69740623250606404</v>
      </c>
    </row>
    <row r="922" spans="1:13" x14ac:dyDescent="0.35">
      <c r="A922" s="99">
        <v>591.20000000000005</v>
      </c>
      <c r="B922" s="99">
        <v>36.9</v>
      </c>
      <c r="C922" s="99" t="s">
        <v>269</v>
      </c>
      <c r="D922" s="99">
        <v>24689</v>
      </c>
      <c r="E922" s="99" t="s">
        <v>61</v>
      </c>
      <c r="F922" s="99">
        <v>0.26</v>
      </c>
      <c r="G922" s="99" t="s">
        <v>287</v>
      </c>
      <c r="H922" s="99" t="s">
        <v>60</v>
      </c>
      <c r="I922" s="99" t="s">
        <v>59</v>
      </c>
      <c r="J922" s="99" t="s">
        <v>72</v>
      </c>
      <c r="K922" s="99">
        <v>18687</v>
      </c>
      <c r="L922" s="99">
        <v>26795</v>
      </c>
      <c r="M922" s="99">
        <v>0.69740623250606404</v>
      </c>
    </row>
    <row r="923" spans="1:13" x14ac:dyDescent="0.35">
      <c r="A923" s="99">
        <v>594.20000000000005</v>
      </c>
      <c r="B923" s="99">
        <v>37</v>
      </c>
      <c r="C923" s="99" t="s">
        <v>269</v>
      </c>
      <c r="D923" s="99">
        <v>24433</v>
      </c>
      <c r="E923" s="99" t="s">
        <v>61</v>
      </c>
      <c r="F923" s="99">
        <v>0.26</v>
      </c>
      <c r="G923" s="99" t="s">
        <v>287</v>
      </c>
      <c r="H923" s="99" t="s">
        <v>60</v>
      </c>
      <c r="I923" s="99" t="s">
        <v>59</v>
      </c>
      <c r="J923" s="99" t="s">
        <v>72</v>
      </c>
      <c r="K923" s="99">
        <v>18687</v>
      </c>
      <c r="L923" s="99">
        <v>26795</v>
      </c>
      <c r="M923" s="99">
        <v>0.69740623250606404</v>
      </c>
    </row>
    <row r="924" spans="1:13" x14ac:dyDescent="0.35">
      <c r="A924" s="99">
        <v>597.20000000000005</v>
      </c>
      <c r="B924" s="99">
        <v>37</v>
      </c>
      <c r="C924" s="99" t="s">
        <v>269</v>
      </c>
      <c r="D924" s="99">
        <v>25424</v>
      </c>
      <c r="E924" s="99" t="s">
        <v>61</v>
      </c>
      <c r="F924" s="99">
        <v>0.26</v>
      </c>
      <c r="G924" s="99" t="s">
        <v>287</v>
      </c>
      <c r="H924" s="99" t="s">
        <v>60</v>
      </c>
      <c r="I924" s="99" t="s">
        <v>59</v>
      </c>
      <c r="J924" s="99" t="s">
        <v>72</v>
      </c>
      <c r="K924" s="99">
        <v>18687</v>
      </c>
      <c r="L924" s="99">
        <v>26795</v>
      </c>
      <c r="M924" s="99">
        <v>0.69740623250606404</v>
      </c>
    </row>
    <row r="925" spans="1:13" x14ac:dyDescent="0.35">
      <c r="A925" s="99">
        <v>600.20000000000005</v>
      </c>
      <c r="B925" s="99">
        <v>37</v>
      </c>
      <c r="C925" s="99" t="s">
        <v>269</v>
      </c>
      <c r="D925" s="99">
        <v>25952</v>
      </c>
      <c r="E925" s="99" t="s">
        <v>61</v>
      </c>
      <c r="F925" s="99">
        <v>0.26</v>
      </c>
      <c r="G925" s="99" t="s">
        <v>287</v>
      </c>
      <c r="H925" s="99" t="s">
        <v>60</v>
      </c>
      <c r="I925" s="99" t="s">
        <v>59</v>
      </c>
      <c r="J925" s="99" t="s">
        <v>72</v>
      </c>
      <c r="K925" s="99">
        <v>18687</v>
      </c>
      <c r="L925" s="99">
        <v>26795</v>
      </c>
      <c r="M925" s="99">
        <v>0.69740623250606404</v>
      </c>
    </row>
    <row r="926" spans="1:13" x14ac:dyDescent="0.35">
      <c r="A926" s="99">
        <v>603.20000000000005</v>
      </c>
      <c r="B926" s="99">
        <v>37</v>
      </c>
      <c r="C926" s="99" t="s">
        <v>269</v>
      </c>
      <c r="D926" s="99">
        <v>25686</v>
      </c>
      <c r="E926" s="99" t="s">
        <v>61</v>
      </c>
      <c r="F926" s="99">
        <v>0.26</v>
      </c>
      <c r="G926" s="99" t="s">
        <v>287</v>
      </c>
      <c r="H926" s="99" t="s">
        <v>60</v>
      </c>
      <c r="I926" s="99" t="s">
        <v>59</v>
      </c>
      <c r="J926" s="99" t="s">
        <v>72</v>
      </c>
      <c r="K926" s="99">
        <v>18687</v>
      </c>
      <c r="L926" s="99">
        <v>26795</v>
      </c>
      <c r="M926" s="99">
        <v>0.69740623250606404</v>
      </c>
    </row>
    <row r="927" spans="1:13" x14ac:dyDescent="0.35">
      <c r="A927" s="99">
        <v>606.20000000000005</v>
      </c>
      <c r="B927" s="99">
        <v>37</v>
      </c>
      <c r="C927" s="99" t="s">
        <v>269</v>
      </c>
      <c r="D927" s="99">
        <v>24624</v>
      </c>
      <c r="E927" s="99" t="s">
        <v>61</v>
      </c>
      <c r="F927" s="99">
        <v>0.26</v>
      </c>
      <c r="G927" s="99" t="s">
        <v>287</v>
      </c>
      <c r="H927" s="99" t="s">
        <v>60</v>
      </c>
      <c r="I927" s="99" t="s">
        <v>59</v>
      </c>
      <c r="J927" s="99" t="s">
        <v>72</v>
      </c>
      <c r="K927" s="99">
        <v>18687</v>
      </c>
      <c r="L927" s="99">
        <v>26795</v>
      </c>
      <c r="M927" s="99">
        <v>0.69740623250606404</v>
      </c>
    </row>
    <row r="928" spans="1:13" x14ac:dyDescent="0.35">
      <c r="A928" s="99">
        <v>609.20000000000005</v>
      </c>
      <c r="B928" s="99">
        <v>37</v>
      </c>
      <c r="C928" s="99" t="s">
        <v>269</v>
      </c>
      <c r="D928" s="99">
        <v>25549</v>
      </c>
      <c r="E928" s="99" t="s">
        <v>61</v>
      </c>
      <c r="F928" s="99">
        <v>0.26</v>
      </c>
      <c r="G928" s="99" t="s">
        <v>287</v>
      </c>
      <c r="H928" s="99" t="s">
        <v>60</v>
      </c>
      <c r="I928" s="99" t="s">
        <v>59</v>
      </c>
      <c r="J928" s="99" t="s">
        <v>72</v>
      </c>
      <c r="K928" s="99">
        <v>18687</v>
      </c>
      <c r="L928" s="99">
        <v>26795</v>
      </c>
      <c r="M928" s="99">
        <v>0.69740623250606404</v>
      </c>
    </row>
    <row r="929" spans="1:13" x14ac:dyDescent="0.35">
      <c r="A929" s="99">
        <v>612.20000000000005</v>
      </c>
      <c r="B929" s="99">
        <v>37</v>
      </c>
      <c r="C929" s="99" t="s">
        <v>269</v>
      </c>
      <c r="D929" s="99">
        <v>25078</v>
      </c>
      <c r="E929" s="99" t="s">
        <v>61</v>
      </c>
      <c r="F929" s="99">
        <v>0.26</v>
      </c>
      <c r="G929" s="99" t="s">
        <v>287</v>
      </c>
      <c r="H929" s="99" t="s">
        <v>60</v>
      </c>
      <c r="I929" s="99" t="s">
        <v>59</v>
      </c>
      <c r="J929" s="99" t="s">
        <v>72</v>
      </c>
      <c r="K929" s="99">
        <v>18687</v>
      </c>
      <c r="L929" s="99">
        <v>26795</v>
      </c>
      <c r="M929" s="99">
        <v>0.69740623250606404</v>
      </c>
    </row>
    <row r="930" spans="1:13" x14ac:dyDescent="0.35">
      <c r="A930" s="99">
        <v>615.20000000000005</v>
      </c>
      <c r="B930" s="99">
        <v>37</v>
      </c>
      <c r="C930" s="99" t="s">
        <v>269</v>
      </c>
      <c r="D930" s="99">
        <v>24907</v>
      </c>
      <c r="E930" s="99" t="s">
        <v>61</v>
      </c>
      <c r="F930" s="99">
        <v>0.26</v>
      </c>
      <c r="G930" s="99" t="s">
        <v>287</v>
      </c>
      <c r="H930" s="99" t="s">
        <v>60</v>
      </c>
      <c r="I930" s="99" t="s">
        <v>59</v>
      </c>
      <c r="J930" s="99" t="s">
        <v>72</v>
      </c>
      <c r="K930" s="99">
        <v>18687</v>
      </c>
      <c r="L930" s="99">
        <v>26795</v>
      </c>
      <c r="M930" s="99">
        <v>0.69740623250606404</v>
      </c>
    </row>
    <row r="931" spans="1:13" x14ac:dyDescent="0.35">
      <c r="A931" s="99">
        <v>618.20000000000005</v>
      </c>
      <c r="B931" s="99">
        <v>37</v>
      </c>
      <c r="C931" s="99" t="s">
        <v>269</v>
      </c>
      <c r="D931" s="99">
        <v>25926</v>
      </c>
      <c r="E931" s="99" t="s">
        <v>61</v>
      </c>
      <c r="F931" s="99">
        <v>0.26</v>
      </c>
      <c r="G931" s="99" t="s">
        <v>287</v>
      </c>
      <c r="H931" s="99" t="s">
        <v>60</v>
      </c>
      <c r="I931" s="99" t="s">
        <v>59</v>
      </c>
      <c r="J931" s="99" t="s">
        <v>72</v>
      </c>
      <c r="K931" s="99">
        <v>18687</v>
      </c>
      <c r="L931" s="99">
        <v>26795</v>
      </c>
      <c r="M931" s="99">
        <v>0.69740623250606404</v>
      </c>
    </row>
    <row r="932" spans="1:13" x14ac:dyDescent="0.35">
      <c r="A932" s="99">
        <v>621.20000000000005</v>
      </c>
      <c r="B932" s="99">
        <v>37</v>
      </c>
      <c r="C932" s="99" t="s">
        <v>269</v>
      </c>
      <c r="D932" s="99">
        <v>24363</v>
      </c>
      <c r="E932" s="99" t="s">
        <v>61</v>
      </c>
      <c r="F932" s="99">
        <v>0.26</v>
      </c>
      <c r="G932" s="99" t="s">
        <v>287</v>
      </c>
      <c r="H932" s="99" t="s">
        <v>60</v>
      </c>
      <c r="I932" s="99" t="s">
        <v>59</v>
      </c>
      <c r="J932" s="99" t="s">
        <v>72</v>
      </c>
      <c r="K932" s="99">
        <v>18687</v>
      </c>
      <c r="L932" s="99">
        <v>26795</v>
      </c>
      <c r="M932" s="99">
        <v>0.69740623250606404</v>
      </c>
    </row>
    <row r="933" spans="1:13" x14ac:dyDescent="0.35">
      <c r="A933" s="99">
        <v>624.20000000000005</v>
      </c>
      <c r="B933" s="99">
        <v>36.9</v>
      </c>
      <c r="C933" s="99" t="s">
        <v>269</v>
      </c>
      <c r="D933" s="99">
        <v>24684</v>
      </c>
      <c r="E933" s="99" t="s">
        <v>61</v>
      </c>
      <c r="F933" s="99">
        <v>0.26</v>
      </c>
      <c r="G933" s="99" t="s">
        <v>287</v>
      </c>
      <c r="H933" s="99" t="s">
        <v>60</v>
      </c>
      <c r="I933" s="99" t="s">
        <v>59</v>
      </c>
      <c r="J933" s="99" t="s">
        <v>72</v>
      </c>
      <c r="K933" s="99">
        <v>18687</v>
      </c>
      <c r="L933" s="99">
        <v>26795</v>
      </c>
      <c r="M933" s="99">
        <v>0.69740623250606404</v>
      </c>
    </row>
    <row r="934" spans="1:13" x14ac:dyDescent="0.35">
      <c r="A934" s="99">
        <v>627.20000000000005</v>
      </c>
      <c r="B934" s="99">
        <v>37</v>
      </c>
      <c r="C934" s="99" t="s">
        <v>269</v>
      </c>
      <c r="D934" s="99">
        <v>25065</v>
      </c>
      <c r="E934" s="99" t="s">
        <v>61</v>
      </c>
      <c r="F934" s="99">
        <v>0.26</v>
      </c>
      <c r="G934" s="99" t="s">
        <v>287</v>
      </c>
      <c r="H934" s="99" t="s">
        <v>60</v>
      </c>
      <c r="I934" s="99" t="s">
        <v>59</v>
      </c>
      <c r="J934" s="99" t="s">
        <v>72</v>
      </c>
      <c r="K934" s="99">
        <v>18687</v>
      </c>
      <c r="L934" s="99">
        <v>26795</v>
      </c>
      <c r="M934" s="99">
        <v>0.69740623250606404</v>
      </c>
    </row>
    <row r="935" spans="1:13" x14ac:dyDescent="0.35">
      <c r="A935" s="99">
        <v>630.20000000000005</v>
      </c>
      <c r="B935" s="99">
        <v>37</v>
      </c>
      <c r="C935" s="99" t="s">
        <v>269</v>
      </c>
      <c r="D935" s="99">
        <v>24159</v>
      </c>
      <c r="E935" s="99" t="s">
        <v>61</v>
      </c>
      <c r="F935" s="99">
        <v>0.26</v>
      </c>
      <c r="G935" s="99" t="s">
        <v>287</v>
      </c>
      <c r="H935" s="99" t="s">
        <v>60</v>
      </c>
      <c r="I935" s="99" t="s">
        <v>59</v>
      </c>
      <c r="J935" s="99" t="s">
        <v>72</v>
      </c>
      <c r="K935" s="99">
        <v>18687</v>
      </c>
      <c r="L935" s="99">
        <v>26795</v>
      </c>
      <c r="M935" s="99">
        <v>0.69740623250606404</v>
      </c>
    </row>
    <row r="936" spans="1:13" x14ac:dyDescent="0.35">
      <c r="A936" s="99">
        <v>633.20000000000005</v>
      </c>
      <c r="B936" s="99">
        <v>37</v>
      </c>
      <c r="C936" s="99" t="s">
        <v>269</v>
      </c>
      <c r="D936" s="99">
        <v>26403</v>
      </c>
      <c r="E936" s="99" t="s">
        <v>61</v>
      </c>
      <c r="F936" s="99">
        <v>0.26</v>
      </c>
      <c r="G936" s="99" t="s">
        <v>287</v>
      </c>
      <c r="H936" s="99" t="s">
        <v>60</v>
      </c>
      <c r="I936" s="99" t="s">
        <v>59</v>
      </c>
      <c r="J936" s="99" t="s">
        <v>72</v>
      </c>
      <c r="K936" s="99">
        <v>18687</v>
      </c>
      <c r="L936" s="99">
        <v>26795</v>
      </c>
      <c r="M936" s="99">
        <v>0.69740623250606404</v>
      </c>
    </row>
    <row r="937" spans="1:13" x14ac:dyDescent="0.35">
      <c r="A937" s="99">
        <v>636.20000000000005</v>
      </c>
      <c r="B937" s="99">
        <v>37</v>
      </c>
      <c r="C937" s="99" t="s">
        <v>269</v>
      </c>
      <c r="D937" s="99">
        <v>25425</v>
      </c>
      <c r="E937" s="99" t="s">
        <v>61</v>
      </c>
      <c r="F937" s="99">
        <v>0.26</v>
      </c>
      <c r="G937" s="99" t="s">
        <v>287</v>
      </c>
      <c r="H937" s="99" t="s">
        <v>60</v>
      </c>
      <c r="I937" s="99" t="s">
        <v>59</v>
      </c>
      <c r="J937" s="99" t="s">
        <v>72</v>
      </c>
      <c r="K937" s="99">
        <v>18687</v>
      </c>
      <c r="L937" s="99">
        <v>26795</v>
      </c>
      <c r="M937" s="99">
        <v>0.69740623250606404</v>
      </c>
    </row>
    <row r="938" spans="1:13" x14ac:dyDescent="0.35">
      <c r="A938" s="99">
        <v>639.20000000000005</v>
      </c>
      <c r="B938" s="99">
        <v>37</v>
      </c>
      <c r="C938" s="99" t="s">
        <v>269</v>
      </c>
      <c r="D938" s="99">
        <v>25354</v>
      </c>
      <c r="E938" s="99" t="s">
        <v>61</v>
      </c>
      <c r="F938" s="99">
        <v>0.26</v>
      </c>
      <c r="G938" s="99" t="s">
        <v>287</v>
      </c>
      <c r="H938" s="99" t="s">
        <v>60</v>
      </c>
      <c r="I938" s="99" t="s">
        <v>59</v>
      </c>
      <c r="J938" s="99" t="s">
        <v>72</v>
      </c>
      <c r="K938" s="99">
        <v>18687</v>
      </c>
      <c r="L938" s="99">
        <v>26795</v>
      </c>
      <c r="M938" s="99">
        <v>0.69740623250606404</v>
      </c>
    </row>
    <row r="939" spans="1:13" x14ac:dyDescent="0.35">
      <c r="A939" s="99">
        <v>642.20000000000005</v>
      </c>
      <c r="B939" s="99">
        <v>37</v>
      </c>
      <c r="C939" s="99" t="s">
        <v>269</v>
      </c>
      <c r="D939" s="99">
        <v>25101</v>
      </c>
      <c r="E939" s="99" t="s">
        <v>61</v>
      </c>
      <c r="F939" s="99">
        <v>0.26</v>
      </c>
      <c r="G939" s="99" t="s">
        <v>287</v>
      </c>
      <c r="H939" s="99" t="s">
        <v>60</v>
      </c>
      <c r="I939" s="99" t="s">
        <v>59</v>
      </c>
      <c r="J939" s="99" t="s">
        <v>72</v>
      </c>
      <c r="K939" s="99">
        <v>18687</v>
      </c>
      <c r="L939" s="99">
        <v>26795</v>
      </c>
      <c r="M939" s="99">
        <v>0.69740623250606404</v>
      </c>
    </row>
    <row r="940" spans="1:13" x14ac:dyDescent="0.35">
      <c r="A940" s="99">
        <v>645.20000000000005</v>
      </c>
      <c r="B940" s="99">
        <v>37</v>
      </c>
      <c r="C940" s="99" t="s">
        <v>269</v>
      </c>
      <c r="D940" s="99">
        <v>25611</v>
      </c>
      <c r="E940" s="99" t="s">
        <v>61</v>
      </c>
      <c r="F940" s="99">
        <v>0.26</v>
      </c>
      <c r="G940" s="99" t="s">
        <v>287</v>
      </c>
      <c r="H940" s="99" t="s">
        <v>60</v>
      </c>
      <c r="I940" s="99" t="s">
        <v>59</v>
      </c>
      <c r="J940" s="99" t="s">
        <v>72</v>
      </c>
      <c r="K940" s="99">
        <v>18687</v>
      </c>
      <c r="L940" s="99">
        <v>26795</v>
      </c>
      <c r="M940" s="99">
        <v>0.69740623250606404</v>
      </c>
    </row>
    <row r="941" spans="1:13" x14ac:dyDescent="0.35">
      <c r="A941" s="99">
        <v>648.20000000000005</v>
      </c>
      <c r="B941" s="99">
        <v>37</v>
      </c>
      <c r="C941" s="99" t="s">
        <v>269</v>
      </c>
      <c r="D941" s="99">
        <v>24053</v>
      </c>
      <c r="E941" s="99" t="s">
        <v>61</v>
      </c>
      <c r="F941" s="99">
        <v>0.26</v>
      </c>
      <c r="G941" s="99" t="s">
        <v>287</v>
      </c>
      <c r="H941" s="99" t="s">
        <v>60</v>
      </c>
      <c r="I941" s="99" t="s">
        <v>59</v>
      </c>
      <c r="J941" s="99" t="s">
        <v>72</v>
      </c>
      <c r="K941" s="99">
        <v>18687</v>
      </c>
      <c r="L941" s="99">
        <v>26795</v>
      </c>
      <c r="M941" s="99">
        <v>0.69740623250606404</v>
      </c>
    </row>
    <row r="942" spans="1:13" x14ac:dyDescent="0.35">
      <c r="A942" s="99">
        <v>651.20000000000005</v>
      </c>
      <c r="B942" s="99">
        <v>37</v>
      </c>
      <c r="C942" s="99" t="s">
        <v>269</v>
      </c>
      <c r="D942" s="99">
        <v>24688</v>
      </c>
      <c r="E942" s="99" t="s">
        <v>61</v>
      </c>
      <c r="F942" s="99">
        <v>0.26</v>
      </c>
      <c r="G942" s="99" t="s">
        <v>287</v>
      </c>
      <c r="H942" s="99" t="s">
        <v>60</v>
      </c>
      <c r="I942" s="99" t="s">
        <v>59</v>
      </c>
      <c r="J942" s="99" t="s">
        <v>72</v>
      </c>
      <c r="K942" s="99">
        <v>18687</v>
      </c>
      <c r="L942" s="99">
        <v>26795</v>
      </c>
      <c r="M942" s="99">
        <v>0.69740623250606404</v>
      </c>
    </row>
    <row r="943" spans="1:13" x14ac:dyDescent="0.35">
      <c r="A943" s="99">
        <v>654.20000000000005</v>
      </c>
      <c r="B943" s="99">
        <v>37</v>
      </c>
      <c r="C943" s="99" t="s">
        <v>269</v>
      </c>
      <c r="D943" s="99">
        <v>25517</v>
      </c>
      <c r="E943" s="99" t="s">
        <v>61</v>
      </c>
      <c r="F943" s="99">
        <v>0.26</v>
      </c>
      <c r="G943" s="99" t="s">
        <v>287</v>
      </c>
      <c r="H943" s="99" t="s">
        <v>60</v>
      </c>
      <c r="I943" s="99" t="s">
        <v>59</v>
      </c>
      <c r="J943" s="99" t="s">
        <v>72</v>
      </c>
      <c r="K943" s="99">
        <v>18687</v>
      </c>
      <c r="L943" s="99">
        <v>26795</v>
      </c>
      <c r="M943" s="99">
        <v>0.69740623250606404</v>
      </c>
    </row>
    <row r="944" spans="1:13" x14ac:dyDescent="0.35">
      <c r="A944" s="99">
        <v>657.2</v>
      </c>
      <c r="B944" s="99">
        <v>37</v>
      </c>
      <c r="C944" s="99" t="s">
        <v>269</v>
      </c>
      <c r="D944" s="99">
        <v>24734</v>
      </c>
      <c r="E944" s="99" t="s">
        <v>61</v>
      </c>
      <c r="F944" s="99">
        <v>0.26</v>
      </c>
      <c r="G944" s="99" t="s">
        <v>287</v>
      </c>
      <c r="H944" s="99" t="s">
        <v>60</v>
      </c>
      <c r="I944" s="99" t="s">
        <v>59</v>
      </c>
      <c r="J944" s="99" t="s">
        <v>72</v>
      </c>
      <c r="K944" s="99">
        <v>18687</v>
      </c>
      <c r="L944" s="99">
        <v>26795</v>
      </c>
      <c r="M944" s="99">
        <v>0.69740623250606404</v>
      </c>
    </row>
    <row r="945" spans="1:13" x14ac:dyDescent="0.35">
      <c r="A945" s="99">
        <v>660.2</v>
      </c>
      <c r="B945" s="99">
        <v>37</v>
      </c>
      <c r="C945" s="99" t="s">
        <v>269</v>
      </c>
      <c r="D945" s="99">
        <v>26223</v>
      </c>
      <c r="E945" s="99" t="s">
        <v>61</v>
      </c>
      <c r="F945" s="99">
        <v>0.26</v>
      </c>
      <c r="G945" s="99" t="s">
        <v>287</v>
      </c>
      <c r="H945" s="99" t="s">
        <v>60</v>
      </c>
      <c r="I945" s="99" t="s">
        <v>59</v>
      </c>
      <c r="J945" s="99" t="s">
        <v>72</v>
      </c>
      <c r="K945" s="99">
        <v>18687</v>
      </c>
      <c r="L945" s="99">
        <v>26795</v>
      </c>
      <c r="M945" s="99">
        <v>0.69740623250606404</v>
      </c>
    </row>
    <row r="946" spans="1:13" x14ac:dyDescent="0.35">
      <c r="A946" s="99">
        <v>663.2</v>
      </c>
      <c r="B946" s="99">
        <v>37</v>
      </c>
      <c r="C946" s="99" t="s">
        <v>269</v>
      </c>
      <c r="D946" s="99">
        <v>25303</v>
      </c>
      <c r="E946" s="99" t="s">
        <v>61</v>
      </c>
      <c r="F946" s="99">
        <v>0.26</v>
      </c>
      <c r="G946" s="99" t="s">
        <v>287</v>
      </c>
      <c r="H946" s="99" t="s">
        <v>60</v>
      </c>
      <c r="I946" s="99" t="s">
        <v>59</v>
      </c>
      <c r="J946" s="99" t="s">
        <v>72</v>
      </c>
      <c r="K946" s="99">
        <v>18687</v>
      </c>
      <c r="L946" s="99">
        <v>26795</v>
      </c>
      <c r="M946" s="99">
        <v>0.69740623250606404</v>
      </c>
    </row>
    <row r="947" spans="1:13" x14ac:dyDescent="0.35">
      <c r="A947" s="99">
        <v>666.2</v>
      </c>
      <c r="B947" s="99">
        <v>37</v>
      </c>
      <c r="C947" s="99" t="s">
        <v>269</v>
      </c>
      <c r="D947" s="99">
        <v>25107</v>
      </c>
      <c r="E947" s="99" t="s">
        <v>61</v>
      </c>
      <c r="F947" s="99">
        <v>0.26</v>
      </c>
      <c r="G947" s="99" t="s">
        <v>287</v>
      </c>
      <c r="H947" s="99" t="s">
        <v>60</v>
      </c>
      <c r="I947" s="99" t="s">
        <v>59</v>
      </c>
      <c r="J947" s="99" t="s">
        <v>72</v>
      </c>
      <c r="K947" s="99">
        <v>18687</v>
      </c>
      <c r="L947" s="99">
        <v>26795</v>
      </c>
      <c r="M947" s="99">
        <v>0.69740623250606404</v>
      </c>
    </row>
    <row r="948" spans="1:13" x14ac:dyDescent="0.35">
      <c r="A948" s="99">
        <v>669.2</v>
      </c>
      <c r="B948" s="99">
        <v>36.9</v>
      </c>
      <c r="C948" s="99" t="s">
        <v>269</v>
      </c>
      <c r="D948" s="99">
        <v>24510</v>
      </c>
      <c r="E948" s="99" t="s">
        <v>61</v>
      </c>
      <c r="F948" s="99">
        <v>0.26</v>
      </c>
      <c r="G948" s="99" t="s">
        <v>287</v>
      </c>
      <c r="H948" s="99" t="s">
        <v>60</v>
      </c>
      <c r="I948" s="99" t="s">
        <v>59</v>
      </c>
      <c r="J948" s="99" t="s">
        <v>72</v>
      </c>
      <c r="K948" s="99">
        <v>18687</v>
      </c>
      <c r="L948" s="99">
        <v>26795</v>
      </c>
      <c r="M948" s="99">
        <v>0.69740623250606404</v>
      </c>
    </row>
    <row r="949" spans="1:13" x14ac:dyDescent="0.35">
      <c r="A949" s="99">
        <v>672.2</v>
      </c>
      <c r="B949" s="99">
        <v>37</v>
      </c>
      <c r="C949" s="99" t="s">
        <v>269</v>
      </c>
      <c r="D949" s="99">
        <v>25804</v>
      </c>
      <c r="E949" s="99" t="s">
        <v>61</v>
      </c>
      <c r="F949" s="99">
        <v>0.26</v>
      </c>
      <c r="G949" s="99" t="s">
        <v>287</v>
      </c>
      <c r="H949" s="99" t="s">
        <v>60</v>
      </c>
      <c r="I949" s="99" t="s">
        <v>59</v>
      </c>
      <c r="J949" s="99" t="s">
        <v>72</v>
      </c>
      <c r="K949" s="99">
        <v>18687</v>
      </c>
      <c r="L949" s="99">
        <v>26795</v>
      </c>
      <c r="M949" s="99">
        <v>0.69740623250606404</v>
      </c>
    </row>
    <row r="950" spans="1:13" x14ac:dyDescent="0.35">
      <c r="A950" s="99">
        <v>675.2</v>
      </c>
      <c r="B950" s="99">
        <v>37</v>
      </c>
      <c r="C950" s="99" t="s">
        <v>269</v>
      </c>
      <c r="D950" s="99">
        <v>26795</v>
      </c>
      <c r="E950" s="99" t="s">
        <v>61</v>
      </c>
      <c r="F950" s="99">
        <v>0.26</v>
      </c>
      <c r="G950" s="99" t="s">
        <v>287</v>
      </c>
      <c r="H950" s="99" t="s">
        <v>60</v>
      </c>
      <c r="I950" s="99" t="s">
        <v>59</v>
      </c>
      <c r="J950" s="99" t="s">
        <v>72</v>
      </c>
      <c r="K950" s="99">
        <v>18687</v>
      </c>
      <c r="L950" s="99">
        <v>26795</v>
      </c>
      <c r="M950" s="99">
        <v>0.69740623250606404</v>
      </c>
    </row>
    <row r="951" spans="1:13" x14ac:dyDescent="0.35">
      <c r="A951" s="99">
        <v>678.2</v>
      </c>
      <c r="B951" s="99">
        <v>37</v>
      </c>
      <c r="C951" s="99" t="s">
        <v>269</v>
      </c>
      <c r="D951" s="99">
        <v>24791</v>
      </c>
      <c r="E951" s="99" t="s">
        <v>61</v>
      </c>
      <c r="F951" s="99">
        <v>0.26</v>
      </c>
      <c r="G951" s="99" t="s">
        <v>287</v>
      </c>
      <c r="H951" s="99" t="s">
        <v>60</v>
      </c>
      <c r="I951" s="99" t="s">
        <v>59</v>
      </c>
      <c r="J951" s="99" t="s">
        <v>72</v>
      </c>
      <c r="K951" s="99">
        <v>18687</v>
      </c>
      <c r="L951" s="99">
        <v>26795</v>
      </c>
      <c r="M951" s="99">
        <v>0.69740623250606404</v>
      </c>
    </row>
    <row r="952" spans="1:13" x14ac:dyDescent="0.35">
      <c r="A952" s="99">
        <v>681.2</v>
      </c>
      <c r="B952" s="99">
        <v>37</v>
      </c>
      <c r="C952" s="99" t="s">
        <v>269</v>
      </c>
      <c r="D952" s="99">
        <v>24875</v>
      </c>
      <c r="E952" s="99" t="s">
        <v>61</v>
      </c>
      <c r="F952" s="99">
        <v>0.26</v>
      </c>
      <c r="G952" s="99" t="s">
        <v>287</v>
      </c>
      <c r="H952" s="99" t="s">
        <v>60</v>
      </c>
      <c r="I952" s="99" t="s">
        <v>59</v>
      </c>
      <c r="J952" s="99" t="s">
        <v>72</v>
      </c>
      <c r="K952" s="99">
        <v>18687</v>
      </c>
      <c r="L952" s="99">
        <v>26795</v>
      </c>
      <c r="M952" s="99">
        <v>0.69740623250606404</v>
      </c>
    </row>
    <row r="953" spans="1:13" x14ac:dyDescent="0.35">
      <c r="A953" s="99">
        <v>684.2</v>
      </c>
      <c r="B953" s="99">
        <v>37</v>
      </c>
      <c r="C953" s="99" t="s">
        <v>269</v>
      </c>
      <c r="D953" s="99">
        <v>24434</v>
      </c>
      <c r="E953" s="99" t="s">
        <v>61</v>
      </c>
      <c r="F953" s="99">
        <v>0.26</v>
      </c>
      <c r="G953" s="99" t="s">
        <v>287</v>
      </c>
      <c r="H953" s="99" t="s">
        <v>60</v>
      </c>
      <c r="I953" s="99" t="s">
        <v>59</v>
      </c>
      <c r="J953" s="99" t="s">
        <v>72</v>
      </c>
      <c r="K953" s="99">
        <v>18687</v>
      </c>
      <c r="L953" s="99">
        <v>26795</v>
      </c>
      <c r="M953" s="99">
        <v>0.69740623250606404</v>
      </c>
    </row>
    <row r="954" spans="1:13" x14ac:dyDescent="0.35">
      <c r="A954" s="99">
        <v>687.2</v>
      </c>
      <c r="B954" s="99">
        <v>37</v>
      </c>
      <c r="C954" s="99" t="s">
        <v>269</v>
      </c>
      <c r="D954" s="99">
        <v>24989</v>
      </c>
      <c r="E954" s="99" t="s">
        <v>61</v>
      </c>
      <c r="F954" s="99">
        <v>0.26</v>
      </c>
      <c r="G954" s="99" t="s">
        <v>287</v>
      </c>
      <c r="H954" s="99" t="s">
        <v>60</v>
      </c>
      <c r="I954" s="99" t="s">
        <v>59</v>
      </c>
      <c r="J954" s="99" t="s">
        <v>72</v>
      </c>
      <c r="K954" s="99">
        <v>18687</v>
      </c>
      <c r="L954" s="99">
        <v>26795</v>
      </c>
      <c r="M954" s="99">
        <v>0.69740623250606404</v>
      </c>
    </row>
    <row r="955" spans="1:13" x14ac:dyDescent="0.35">
      <c r="A955" s="99">
        <v>690.2</v>
      </c>
      <c r="B955" s="99">
        <v>37</v>
      </c>
      <c r="C955" s="99" t="s">
        <v>269</v>
      </c>
      <c r="D955" s="99">
        <v>24091</v>
      </c>
      <c r="E955" s="99" t="s">
        <v>61</v>
      </c>
      <c r="F955" s="99">
        <v>0.26</v>
      </c>
      <c r="G955" s="99" t="s">
        <v>287</v>
      </c>
      <c r="H955" s="99" t="s">
        <v>60</v>
      </c>
      <c r="I955" s="99" t="s">
        <v>59</v>
      </c>
      <c r="J955" s="99" t="s">
        <v>72</v>
      </c>
      <c r="K955" s="99">
        <v>18687</v>
      </c>
      <c r="L955" s="99">
        <v>26795</v>
      </c>
      <c r="M955" s="99">
        <v>0.69740623250606404</v>
      </c>
    </row>
    <row r="956" spans="1:13" x14ac:dyDescent="0.35">
      <c r="A956" s="99">
        <v>693.2</v>
      </c>
      <c r="B956" s="99">
        <v>37</v>
      </c>
      <c r="C956" s="99" t="s">
        <v>269</v>
      </c>
      <c r="D956" s="99">
        <v>25640</v>
      </c>
      <c r="E956" s="99" t="s">
        <v>61</v>
      </c>
      <c r="F956" s="99">
        <v>0.26</v>
      </c>
      <c r="G956" s="99" t="s">
        <v>287</v>
      </c>
      <c r="H956" s="99" t="s">
        <v>60</v>
      </c>
      <c r="I956" s="99" t="s">
        <v>59</v>
      </c>
      <c r="J956" s="99" t="s">
        <v>72</v>
      </c>
      <c r="K956" s="99">
        <v>18687</v>
      </c>
      <c r="L956" s="99">
        <v>26795</v>
      </c>
      <c r="M956" s="99">
        <v>0.69740623250606404</v>
      </c>
    </row>
    <row r="957" spans="1:13" x14ac:dyDescent="0.35">
      <c r="A957" s="99">
        <v>696.2</v>
      </c>
      <c r="B957" s="99">
        <v>37</v>
      </c>
      <c r="C957" s="99" t="s">
        <v>269</v>
      </c>
      <c r="D957" s="99">
        <v>24743</v>
      </c>
      <c r="E957" s="99" t="s">
        <v>61</v>
      </c>
      <c r="F957" s="99">
        <v>0.26</v>
      </c>
      <c r="G957" s="99" t="s">
        <v>287</v>
      </c>
      <c r="H957" s="99" t="s">
        <v>60</v>
      </c>
      <c r="I957" s="99" t="s">
        <v>59</v>
      </c>
      <c r="J957" s="99" t="s">
        <v>72</v>
      </c>
      <c r="K957" s="99">
        <v>18687</v>
      </c>
      <c r="L957" s="99">
        <v>26795</v>
      </c>
      <c r="M957" s="99">
        <v>0.69740623250606404</v>
      </c>
    </row>
    <row r="958" spans="1:13" x14ac:dyDescent="0.35">
      <c r="A958" s="99">
        <v>699.2</v>
      </c>
      <c r="B958" s="99">
        <v>37</v>
      </c>
      <c r="C958" s="99" t="s">
        <v>269</v>
      </c>
      <c r="D958" s="99">
        <v>25257</v>
      </c>
      <c r="E958" s="99" t="s">
        <v>61</v>
      </c>
      <c r="F958" s="99">
        <v>0.26</v>
      </c>
      <c r="G958" s="99" t="s">
        <v>287</v>
      </c>
      <c r="H958" s="99" t="s">
        <v>60</v>
      </c>
      <c r="I958" s="99" t="s">
        <v>59</v>
      </c>
      <c r="J958" s="99" t="s">
        <v>72</v>
      </c>
      <c r="K958" s="99">
        <v>18687</v>
      </c>
      <c r="L958" s="99">
        <v>26795</v>
      </c>
      <c r="M958" s="99">
        <v>0.69740623250606404</v>
      </c>
    </row>
    <row r="959" spans="1:13" x14ac:dyDescent="0.35">
      <c r="A959" s="99">
        <v>702.2</v>
      </c>
      <c r="B959" s="99">
        <v>37</v>
      </c>
      <c r="C959" s="99" t="s">
        <v>269</v>
      </c>
      <c r="D959" s="99">
        <v>26043</v>
      </c>
      <c r="E959" s="99" t="s">
        <v>61</v>
      </c>
      <c r="F959" s="99">
        <v>0.26</v>
      </c>
      <c r="G959" s="99" t="s">
        <v>287</v>
      </c>
      <c r="H959" s="99" t="s">
        <v>60</v>
      </c>
      <c r="I959" s="99" t="s">
        <v>59</v>
      </c>
      <c r="J959" s="99" t="s">
        <v>72</v>
      </c>
      <c r="K959" s="99">
        <v>18687</v>
      </c>
      <c r="L959" s="99">
        <v>26795</v>
      </c>
      <c r="M959" s="99">
        <v>0.69740623250606404</v>
      </c>
    </row>
    <row r="960" spans="1:13" x14ac:dyDescent="0.35">
      <c r="A960" s="99">
        <v>705.2</v>
      </c>
      <c r="B960" s="99">
        <v>37</v>
      </c>
      <c r="C960" s="99" t="s">
        <v>269</v>
      </c>
      <c r="D960" s="99">
        <v>25275</v>
      </c>
      <c r="E960" s="99" t="s">
        <v>61</v>
      </c>
      <c r="F960" s="99">
        <v>0.26</v>
      </c>
      <c r="G960" s="99" t="s">
        <v>287</v>
      </c>
      <c r="H960" s="99" t="s">
        <v>60</v>
      </c>
      <c r="I960" s="99" t="s">
        <v>59</v>
      </c>
      <c r="J960" s="99" t="s">
        <v>72</v>
      </c>
      <c r="K960" s="99">
        <v>18687</v>
      </c>
      <c r="L960" s="99">
        <v>26795</v>
      </c>
      <c r="M960" s="99">
        <v>0.69740623250606404</v>
      </c>
    </row>
    <row r="961" spans="1:13" x14ac:dyDescent="0.35">
      <c r="A961" s="99">
        <v>708.2</v>
      </c>
      <c r="B961" s="99">
        <v>37</v>
      </c>
      <c r="C961" s="99" t="s">
        <v>269</v>
      </c>
      <c r="D961" s="99">
        <v>25284</v>
      </c>
      <c r="E961" s="99" t="s">
        <v>61</v>
      </c>
      <c r="F961" s="99">
        <v>0.26</v>
      </c>
      <c r="G961" s="99" t="s">
        <v>287</v>
      </c>
      <c r="H961" s="99" t="s">
        <v>60</v>
      </c>
      <c r="I961" s="99" t="s">
        <v>59</v>
      </c>
      <c r="J961" s="99" t="s">
        <v>72</v>
      </c>
      <c r="K961" s="99">
        <v>18687</v>
      </c>
      <c r="L961" s="99">
        <v>26795</v>
      </c>
      <c r="M961" s="99">
        <v>0.69740623250606404</v>
      </c>
    </row>
    <row r="962" spans="1:13" x14ac:dyDescent="0.35">
      <c r="A962" s="99">
        <v>711.2</v>
      </c>
      <c r="B962" s="99">
        <v>37</v>
      </c>
      <c r="C962" s="99" t="s">
        <v>269</v>
      </c>
      <c r="D962" s="99">
        <v>24781</v>
      </c>
      <c r="E962" s="99" t="s">
        <v>61</v>
      </c>
      <c r="F962" s="99">
        <v>0.26</v>
      </c>
      <c r="G962" s="99" t="s">
        <v>287</v>
      </c>
      <c r="H962" s="99" t="s">
        <v>60</v>
      </c>
      <c r="I962" s="99" t="s">
        <v>59</v>
      </c>
      <c r="J962" s="99" t="s">
        <v>72</v>
      </c>
      <c r="K962" s="99">
        <v>18687</v>
      </c>
      <c r="L962" s="99">
        <v>26795</v>
      </c>
      <c r="M962" s="99">
        <v>0.69740623250606404</v>
      </c>
    </row>
    <row r="963" spans="1:13" x14ac:dyDescent="0.35">
      <c r="A963" s="99">
        <v>714.2</v>
      </c>
      <c r="B963" s="99">
        <v>37</v>
      </c>
      <c r="C963" s="99" t="s">
        <v>269</v>
      </c>
      <c r="D963" s="99">
        <v>25565</v>
      </c>
      <c r="E963" s="99" t="s">
        <v>61</v>
      </c>
      <c r="F963" s="99">
        <v>0.26</v>
      </c>
      <c r="G963" s="99" t="s">
        <v>287</v>
      </c>
      <c r="H963" s="99" t="s">
        <v>60</v>
      </c>
      <c r="I963" s="99" t="s">
        <v>59</v>
      </c>
      <c r="J963" s="99" t="s">
        <v>72</v>
      </c>
      <c r="K963" s="99">
        <v>18687</v>
      </c>
      <c r="L963" s="99">
        <v>26795</v>
      </c>
      <c r="M963" s="99">
        <v>0.69740623250606404</v>
      </c>
    </row>
    <row r="964" spans="1:13" x14ac:dyDescent="0.35">
      <c r="A964" s="99">
        <v>717.2</v>
      </c>
      <c r="B964" s="99">
        <v>37</v>
      </c>
      <c r="C964" s="99" t="s">
        <v>269</v>
      </c>
      <c r="D964" s="99">
        <v>25122</v>
      </c>
      <c r="E964" s="99" t="s">
        <v>61</v>
      </c>
      <c r="F964" s="99">
        <v>0.26</v>
      </c>
      <c r="G964" s="99" t="s">
        <v>287</v>
      </c>
      <c r="H964" s="99" t="s">
        <v>60</v>
      </c>
      <c r="I964" s="99" t="s">
        <v>59</v>
      </c>
      <c r="J964" s="99" t="s">
        <v>72</v>
      </c>
      <c r="K964" s="99">
        <v>18687</v>
      </c>
      <c r="L964" s="99">
        <v>26795</v>
      </c>
      <c r="M964" s="99">
        <v>0.69740623250606404</v>
      </c>
    </row>
    <row r="965" spans="1:13" x14ac:dyDescent="0.35">
      <c r="A965" s="99">
        <v>720.2</v>
      </c>
      <c r="B965" s="99">
        <v>37</v>
      </c>
      <c r="C965" s="99" t="s">
        <v>269</v>
      </c>
      <c r="D965" s="99">
        <v>25147</v>
      </c>
      <c r="E965" s="99" t="s">
        <v>61</v>
      </c>
      <c r="F965" s="99">
        <v>0.26</v>
      </c>
      <c r="G965" s="99" t="s">
        <v>287</v>
      </c>
      <c r="H965" s="99" t="s">
        <v>60</v>
      </c>
      <c r="I965" s="99" t="s">
        <v>59</v>
      </c>
      <c r="J965" s="99" t="s">
        <v>72</v>
      </c>
      <c r="K965" s="99">
        <v>18687</v>
      </c>
      <c r="L965" s="99">
        <v>26795</v>
      </c>
      <c r="M965" s="99">
        <v>0.69740623250606404</v>
      </c>
    </row>
    <row r="966" spans="1:13" x14ac:dyDescent="0.35">
      <c r="A966" s="99">
        <v>0.2</v>
      </c>
      <c r="B966" s="99">
        <v>37</v>
      </c>
      <c r="C966" s="99" t="s">
        <v>270</v>
      </c>
      <c r="D966" s="99">
        <v>108</v>
      </c>
      <c r="E966" s="99" t="s">
        <v>61</v>
      </c>
      <c r="F966" s="99">
        <v>0.12</v>
      </c>
      <c r="G966" s="99" t="s">
        <v>287</v>
      </c>
      <c r="H966" s="99" t="s">
        <v>60</v>
      </c>
      <c r="I966" s="99" t="s">
        <v>59</v>
      </c>
      <c r="J966" s="99" t="s">
        <v>72</v>
      </c>
      <c r="K966" s="99">
        <v>13456</v>
      </c>
      <c r="L966" s="99">
        <v>18756</v>
      </c>
      <c r="M966" s="99">
        <v>0.71742375773085898</v>
      </c>
    </row>
    <row r="967" spans="1:13" x14ac:dyDescent="0.35">
      <c r="A967" s="99">
        <v>3.2</v>
      </c>
      <c r="B967" s="99">
        <v>37</v>
      </c>
      <c r="C967" s="99" t="s">
        <v>270</v>
      </c>
      <c r="D967" s="99">
        <v>229</v>
      </c>
      <c r="E967" s="99" t="s">
        <v>61</v>
      </c>
      <c r="F967" s="99">
        <v>0.12</v>
      </c>
      <c r="G967" s="99" t="s">
        <v>287</v>
      </c>
      <c r="H967" s="99" t="s">
        <v>60</v>
      </c>
      <c r="I967" s="99" t="s">
        <v>59</v>
      </c>
      <c r="J967" s="99" t="s">
        <v>72</v>
      </c>
      <c r="K967" s="99">
        <v>13456</v>
      </c>
      <c r="L967" s="99">
        <v>18756</v>
      </c>
      <c r="M967" s="99">
        <v>0.71742375773085898</v>
      </c>
    </row>
    <row r="968" spans="1:13" x14ac:dyDescent="0.35">
      <c r="A968" s="99">
        <v>6.2</v>
      </c>
      <c r="B968" s="99">
        <v>37</v>
      </c>
      <c r="C968" s="99" t="s">
        <v>270</v>
      </c>
      <c r="D968" s="99">
        <v>348</v>
      </c>
      <c r="E968" s="99" t="s">
        <v>61</v>
      </c>
      <c r="F968" s="99">
        <v>0.12</v>
      </c>
      <c r="G968" s="99" t="s">
        <v>287</v>
      </c>
      <c r="H968" s="99" t="s">
        <v>60</v>
      </c>
      <c r="I968" s="99" t="s">
        <v>59</v>
      </c>
      <c r="J968" s="99" t="s">
        <v>72</v>
      </c>
      <c r="K968" s="99">
        <v>13456</v>
      </c>
      <c r="L968" s="99">
        <v>18756</v>
      </c>
      <c r="M968" s="99">
        <v>0.71742375773085898</v>
      </c>
    </row>
    <row r="969" spans="1:13" x14ac:dyDescent="0.35">
      <c r="A969" s="99">
        <v>9.1999999999999993</v>
      </c>
      <c r="B969" s="99">
        <v>37</v>
      </c>
      <c r="C969" s="99" t="s">
        <v>270</v>
      </c>
      <c r="D969" s="99">
        <v>278</v>
      </c>
      <c r="E969" s="99" t="s">
        <v>61</v>
      </c>
      <c r="F969" s="99">
        <v>0.12</v>
      </c>
      <c r="G969" s="99" t="s">
        <v>287</v>
      </c>
      <c r="H969" s="99" t="s">
        <v>60</v>
      </c>
      <c r="I969" s="99" t="s">
        <v>59</v>
      </c>
      <c r="J969" s="99" t="s">
        <v>72</v>
      </c>
      <c r="K969" s="99">
        <v>13456</v>
      </c>
      <c r="L969" s="99">
        <v>18756</v>
      </c>
      <c r="M969" s="99">
        <v>0.71742375773085898</v>
      </c>
    </row>
    <row r="970" spans="1:13" x14ac:dyDescent="0.35">
      <c r="A970" s="99">
        <v>12.2</v>
      </c>
      <c r="B970" s="99">
        <v>37</v>
      </c>
      <c r="C970" s="99" t="s">
        <v>270</v>
      </c>
      <c r="D970" s="99">
        <v>133</v>
      </c>
      <c r="E970" s="99" t="s">
        <v>61</v>
      </c>
      <c r="F970" s="99">
        <v>0.12</v>
      </c>
      <c r="G970" s="99" t="s">
        <v>287</v>
      </c>
      <c r="H970" s="99" t="s">
        <v>60</v>
      </c>
      <c r="I970" s="99" t="s">
        <v>59</v>
      </c>
      <c r="J970" s="99" t="s">
        <v>72</v>
      </c>
      <c r="K970" s="99">
        <v>13456</v>
      </c>
      <c r="L970" s="99">
        <v>18756</v>
      </c>
      <c r="M970" s="99">
        <v>0.71742375773085898</v>
      </c>
    </row>
    <row r="971" spans="1:13" x14ac:dyDescent="0.35">
      <c r="A971" s="99">
        <v>15.2</v>
      </c>
      <c r="B971" s="99">
        <v>37</v>
      </c>
      <c r="C971" s="99" t="s">
        <v>270</v>
      </c>
      <c r="D971" s="99">
        <v>191</v>
      </c>
      <c r="E971" s="99" t="s">
        <v>61</v>
      </c>
      <c r="F971" s="99">
        <v>0.12</v>
      </c>
      <c r="G971" s="99" t="s">
        <v>287</v>
      </c>
      <c r="H971" s="99" t="s">
        <v>60</v>
      </c>
      <c r="I971" s="99" t="s">
        <v>59</v>
      </c>
      <c r="J971" s="99" t="s">
        <v>72</v>
      </c>
      <c r="K971" s="99">
        <v>13456</v>
      </c>
      <c r="L971" s="99">
        <v>18756</v>
      </c>
      <c r="M971" s="99">
        <v>0.71742375773085898</v>
      </c>
    </row>
    <row r="972" spans="1:13" x14ac:dyDescent="0.35">
      <c r="A972" s="99">
        <v>18.2</v>
      </c>
      <c r="B972" s="99">
        <v>37.1</v>
      </c>
      <c r="C972" s="99" t="s">
        <v>270</v>
      </c>
      <c r="D972" s="99">
        <v>338</v>
      </c>
      <c r="E972" s="99" t="s">
        <v>61</v>
      </c>
      <c r="F972" s="99">
        <v>0.12</v>
      </c>
      <c r="G972" s="99" t="s">
        <v>287</v>
      </c>
      <c r="H972" s="99" t="s">
        <v>60</v>
      </c>
      <c r="I972" s="99" t="s">
        <v>59</v>
      </c>
      <c r="J972" s="99" t="s">
        <v>72</v>
      </c>
      <c r="K972" s="99">
        <v>13456</v>
      </c>
      <c r="L972" s="99">
        <v>18756</v>
      </c>
      <c r="M972" s="99">
        <v>0.71742375773085898</v>
      </c>
    </row>
    <row r="973" spans="1:13" x14ac:dyDescent="0.35">
      <c r="A973" s="99">
        <v>21.2</v>
      </c>
      <c r="B973" s="99">
        <v>37</v>
      </c>
      <c r="C973" s="99" t="s">
        <v>270</v>
      </c>
      <c r="D973" s="99">
        <v>317</v>
      </c>
      <c r="E973" s="99" t="s">
        <v>61</v>
      </c>
      <c r="F973" s="99">
        <v>0.12</v>
      </c>
      <c r="G973" s="99" t="s">
        <v>287</v>
      </c>
      <c r="H973" s="99" t="s">
        <v>60</v>
      </c>
      <c r="I973" s="99" t="s">
        <v>59</v>
      </c>
      <c r="J973" s="99" t="s">
        <v>72</v>
      </c>
      <c r="K973" s="99">
        <v>13456</v>
      </c>
      <c r="L973" s="99">
        <v>18756</v>
      </c>
      <c r="M973" s="99">
        <v>0.71742375773085898</v>
      </c>
    </row>
    <row r="974" spans="1:13" x14ac:dyDescent="0.35">
      <c r="A974" s="99">
        <v>24.2</v>
      </c>
      <c r="B974" s="99">
        <v>37</v>
      </c>
      <c r="C974" s="99" t="s">
        <v>270</v>
      </c>
      <c r="D974" s="99">
        <v>504</v>
      </c>
      <c r="E974" s="99" t="s">
        <v>61</v>
      </c>
      <c r="F974" s="99">
        <v>0.12</v>
      </c>
      <c r="G974" s="99" t="s">
        <v>287</v>
      </c>
      <c r="H974" s="99" t="s">
        <v>60</v>
      </c>
      <c r="I974" s="99" t="s">
        <v>59</v>
      </c>
      <c r="J974" s="99" t="s">
        <v>72</v>
      </c>
      <c r="K974" s="99">
        <v>13456</v>
      </c>
      <c r="L974" s="99">
        <v>18756</v>
      </c>
      <c r="M974" s="99">
        <v>0.71742375773085898</v>
      </c>
    </row>
    <row r="975" spans="1:13" x14ac:dyDescent="0.35">
      <c r="A975" s="99">
        <v>27.2</v>
      </c>
      <c r="B975" s="99">
        <v>37</v>
      </c>
      <c r="C975" s="99" t="s">
        <v>270</v>
      </c>
      <c r="D975" s="99">
        <v>408</v>
      </c>
      <c r="E975" s="99" t="s">
        <v>61</v>
      </c>
      <c r="F975" s="99">
        <v>0.12</v>
      </c>
      <c r="G975" s="99" t="s">
        <v>287</v>
      </c>
      <c r="H975" s="99" t="s">
        <v>60</v>
      </c>
      <c r="I975" s="99" t="s">
        <v>59</v>
      </c>
      <c r="J975" s="99" t="s">
        <v>72</v>
      </c>
      <c r="K975" s="99">
        <v>13456</v>
      </c>
      <c r="L975" s="99">
        <v>18756</v>
      </c>
      <c r="M975" s="99">
        <v>0.71742375773085898</v>
      </c>
    </row>
    <row r="976" spans="1:13" x14ac:dyDescent="0.35">
      <c r="A976" s="99">
        <v>30.2</v>
      </c>
      <c r="B976" s="99">
        <v>37</v>
      </c>
      <c r="C976" s="99" t="s">
        <v>270</v>
      </c>
      <c r="D976" s="99">
        <v>479</v>
      </c>
      <c r="E976" s="99" t="s">
        <v>61</v>
      </c>
      <c r="F976" s="99">
        <v>0.12</v>
      </c>
      <c r="G976" s="99" t="s">
        <v>287</v>
      </c>
      <c r="H976" s="99" t="s">
        <v>60</v>
      </c>
      <c r="I976" s="99" t="s">
        <v>59</v>
      </c>
      <c r="J976" s="99" t="s">
        <v>72</v>
      </c>
      <c r="K976" s="99">
        <v>13456</v>
      </c>
      <c r="L976" s="99">
        <v>18756</v>
      </c>
      <c r="M976" s="99">
        <v>0.71742375773085898</v>
      </c>
    </row>
    <row r="977" spans="1:13" x14ac:dyDescent="0.35">
      <c r="A977" s="99">
        <v>33.200000000000003</v>
      </c>
      <c r="B977" s="99">
        <v>37</v>
      </c>
      <c r="C977" s="99" t="s">
        <v>270</v>
      </c>
      <c r="D977" s="99">
        <v>499</v>
      </c>
      <c r="E977" s="99" t="s">
        <v>61</v>
      </c>
      <c r="F977" s="99">
        <v>0.12</v>
      </c>
      <c r="G977" s="99" t="s">
        <v>287</v>
      </c>
      <c r="H977" s="99" t="s">
        <v>60</v>
      </c>
      <c r="I977" s="99" t="s">
        <v>59</v>
      </c>
      <c r="J977" s="99" t="s">
        <v>72</v>
      </c>
      <c r="K977" s="99">
        <v>13456</v>
      </c>
      <c r="L977" s="99">
        <v>18756</v>
      </c>
      <c r="M977" s="99">
        <v>0.71742375773085898</v>
      </c>
    </row>
    <row r="978" spans="1:13" x14ac:dyDescent="0.35">
      <c r="A978" s="99">
        <v>36.200000000000003</v>
      </c>
      <c r="B978" s="99">
        <v>37</v>
      </c>
      <c r="C978" s="99" t="s">
        <v>270</v>
      </c>
      <c r="D978" s="99">
        <v>475</v>
      </c>
      <c r="E978" s="99" t="s">
        <v>61</v>
      </c>
      <c r="F978" s="99">
        <v>0.12</v>
      </c>
      <c r="G978" s="99" t="s">
        <v>287</v>
      </c>
      <c r="H978" s="99" t="s">
        <v>60</v>
      </c>
      <c r="I978" s="99" t="s">
        <v>59</v>
      </c>
      <c r="J978" s="99" t="s">
        <v>72</v>
      </c>
      <c r="K978" s="99">
        <v>13456</v>
      </c>
      <c r="L978" s="99">
        <v>18756</v>
      </c>
      <c r="M978" s="99">
        <v>0.71742375773085898</v>
      </c>
    </row>
    <row r="979" spans="1:13" x14ac:dyDescent="0.35">
      <c r="A979" s="99">
        <v>39.200000000000003</v>
      </c>
      <c r="B979" s="99">
        <v>37</v>
      </c>
      <c r="C979" s="99" t="s">
        <v>270</v>
      </c>
      <c r="D979" s="99">
        <v>694</v>
      </c>
      <c r="E979" s="99" t="s">
        <v>61</v>
      </c>
      <c r="F979" s="99">
        <v>0.12</v>
      </c>
      <c r="G979" s="99" t="s">
        <v>287</v>
      </c>
      <c r="H979" s="99" t="s">
        <v>60</v>
      </c>
      <c r="I979" s="99" t="s">
        <v>59</v>
      </c>
      <c r="J979" s="99" t="s">
        <v>72</v>
      </c>
      <c r="K979" s="99">
        <v>13456</v>
      </c>
      <c r="L979" s="99">
        <v>18756</v>
      </c>
      <c r="M979" s="99">
        <v>0.71742375773085898</v>
      </c>
    </row>
    <row r="980" spans="1:13" x14ac:dyDescent="0.35">
      <c r="A980" s="99">
        <v>42.2</v>
      </c>
      <c r="B980" s="99">
        <v>37</v>
      </c>
      <c r="C980" s="99" t="s">
        <v>270</v>
      </c>
      <c r="D980" s="99">
        <v>506</v>
      </c>
      <c r="E980" s="99" t="s">
        <v>61</v>
      </c>
      <c r="F980" s="99">
        <v>0.12</v>
      </c>
      <c r="G980" s="99" t="s">
        <v>287</v>
      </c>
      <c r="H980" s="99" t="s">
        <v>60</v>
      </c>
      <c r="I980" s="99" t="s">
        <v>59</v>
      </c>
      <c r="J980" s="99" t="s">
        <v>72</v>
      </c>
      <c r="K980" s="99">
        <v>13456</v>
      </c>
      <c r="L980" s="99">
        <v>18756</v>
      </c>
      <c r="M980" s="99">
        <v>0.71742375773085898</v>
      </c>
    </row>
    <row r="981" spans="1:13" x14ac:dyDescent="0.35">
      <c r="A981" s="99">
        <v>45.2</v>
      </c>
      <c r="B981" s="99">
        <v>37</v>
      </c>
      <c r="C981" s="99" t="s">
        <v>270</v>
      </c>
      <c r="D981" s="99">
        <v>690</v>
      </c>
      <c r="E981" s="99" t="s">
        <v>61</v>
      </c>
      <c r="F981" s="99">
        <v>0.12</v>
      </c>
      <c r="G981" s="99" t="s">
        <v>287</v>
      </c>
      <c r="H981" s="99" t="s">
        <v>60</v>
      </c>
      <c r="I981" s="99" t="s">
        <v>59</v>
      </c>
      <c r="J981" s="99" t="s">
        <v>72</v>
      </c>
      <c r="K981" s="99">
        <v>13456</v>
      </c>
      <c r="L981" s="99">
        <v>18756</v>
      </c>
      <c r="M981" s="99">
        <v>0.71742375773085898</v>
      </c>
    </row>
    <row r="982" spans="1:13" x14ac:dyDescent="0.35">
      <c r="A982" s="99">
        <v>48.2</v>
      </c>
      <c r="B982" s="99">
        <v>37</v>
      </c>
      <c r="C982" s="99" t="s">
        <v>270</v>
      </c>
      <c r="D982" s="99">
        <v>697</v>
      </c>
      <c r="E982" s="99" t="s">
        <v>61</v>
      </c>
      <c r="F982" s="99">
        <v>0.12</v>
      </c>
      <c r="G982" s="99" t="s">
        <v>287</v>
      </c>
      <c r="H982" s="99" t="s">
        <v>60</v>
      </c>
      <c r="I982" s="99" t="s">
        <v>59</v>
      </c>
      <c r="J982" s="99" t="s">
        <v>72</v>
      </c>
      <c r="K982" s="99">
        <v>13456</v>
      </c>
      <c r="L982" s="99">
        <v>18756</v>
      </c>
      <c r="M982" s="99">
        <v>0.71742375773085898</v>
      </c>
    </row>
    <row r="983" spans="1:13" x14ac:dyDescent="0.35">
      <c r="A983" s="99">
        <v>51.2</v>
      </c>
      <c r="B983" s="99">
        <v>37</v>
      </c>
      <c r="C983" s="99" t="s">
        <v>270</v>
      </c>
      <c r="D983" s="99">
        <v>612</v>
      </c>
      <c r="E983" s="99" t="s">
        <v>61</v>
      </c>
      <c r="F983" s="99">
        <v>0.12</v>
      </c>
      <c r="G983" s="99" t="s">
        <v>287</v>
      </c>
      <c r="H983" s="99" t="s">
        <v>60</v>
      </c>
      <c r="I983" s="99" t="s">
        <v>59</v>
      </c>
      <c r="J983" s="99" t="s">
        <v>72</v>
      </c>
      <c r="K983" s="99">
        <v>13456</v>
      </c>
      <c r="L983" s="99">
        <v>18756</v>
      </c>
      <c r="M983" s="99">
        <v>0.71742375773085898</v>
      </c>
    </row>
    <row r="984" spans="1:13" x14ac:dyDescent="0.35">
      <c r="A984" s="99">
        <v>54.2</v>
      </c>
      <c r="B984" s="99">
        <v>37</v>
      </c>
      <c r="C984" s="99" t="s">
        <v>270</v>
      </c>
      <c r="D984" s="99">
        <v>894</v>
      </c>
      <c r="E984" s="99" t="s">
        <v>61</v>
      </c>
      <c r="F984" s="99">
        <v>0.12</v>
      </c>
      <c r="G984" s="99" t="s">
        <v>287</v>
      </c>
      <c r="H984" s="99" t="s">
        <v>60</v>
      </c>
      <c r="I984" s="99" t="s">
        <v>59</v>
      </c>
      <c r="J984" s="99" t="s">
        <v>72</v>
      </c>
      <c r="K984" s="99">
        <v>13456</v>
      </c>
      <c r="L984" s="99">
        <v>18756</v>
      </c>
      <c r="M984" s="99">
        <v>0.71742375773085898</v>
      </c>
    </row>
    <row r="985" spans="1:13" x14ac:dyDescent="0.35">
      <c r="A985" s="99">
        <v>57.2</v>
      </c>
      <c r="B985" s="99">
        <v>37</v>
      </c>
      <c r="C985" s="99" t="s">
        <v>270</v>
      </c>
      <c r="D985" s="99">
        <v>864</v>
      </c>
      <c r="E985" s="99" t="s">
        <v>61</v>
      </c>
      <c r="F985" s="99">
        <v>0.12</v>
      </c>
      <c r="G985" s="99" t="s">
        <v>287</v>
      </c>
      <c r="H985" s="99" t="s">
        <v>60</v>
      </c>
      <c r="I985" s="99" t="s">
        <v>59</v>
      </c>
      <c r="J985" s="99" t="s">
        <v>72</v>
      </c>
      <c r="K985" s="99">
        <v>13456</v>
      </c>
      <c r="L985" s="99">
        <v>18756</v>
      </c>
      <c r="M985" s="99">
        <v>0.71742375773085898</v>
      </c>
    </row>
    <row r="986" spans="1:13" x14ac:dyDescent="0.35">
      <c r="A986" s="99">
        <v>60.2</v>
      </c>
      <c r="B986" s="99">
        <v>37</v>
      </c>
      <c r="C986" s="99" t="s">
        <v>270</v>
      </c>
      <c r="D986" s="99">
        <v>729</v>
      </c>
      <c r="E986" s="99" t="s">
        <v>61</v>
      </c>
      <c r="F986" s="99">
        <v>0.12</v>
      </c>
      <c r="G986" s="99" t="s">
        <v>287</v>
      </c>
      <c r="H986" s="99" t="s">
        <v>60</v>
      </c>
      <c r="I986" s="99" t="s">
        <v>59</v>
      </c>
      <c r="J986" s="99" t="s">
        <v>72</v>
      </c>
      <c r="K986" s="99">
        <v>13456</v>
      </c>
      <c r="L986" s="99">
        <v>18756</v>
      </c>
      <c r="M986" s="99">
        <v>0.71742375773085898</v>
      </c>
    </row>
    <row r="987" spans="1:13" x14ac:dyDescent="0.35">
      <c r="A987" s="99">
        <v>63.2</v>
      </c>
      <c r="B987" s="99">
        <v>37</v>
      </c>
      <c r="C987" s="99" t="s">
        <v>270</v>
      </c>
      <c r="D987" s="99">
        <v>699</v>
      </c>
      <c r="E987" s="99" t="s">
        <v>61</v>
      </c>
      <c r="F987" s="99">
        <v>0.12</v>
      </c>
      <c r="G987" s="99" t="s">
        <v>287</v>
      </c>
      <c r="H987" s="99" t="s">
        <v>60</v>
      </c>
      <c r="I987" s="99" t="s">
        <v>59</v>
      </c>
      <c r="J987" s="99" t="s">
        <v>72</v>
      </c>
      <c r="K987" s="99">
        <v>13456</v>
      </c>
      <c r="L987" s="99">
        <v>18756</v>
      </c>
      <c r="M987" s="99">
        <v>0.71742375773085898</v>
      </c>
    </row>
    <row r="988" spans="1:13" x14ac:dyDescent="0.35">
      <c r="A988" s="99">
        <v>66.2</v>
      </c>
      <c r="B988" s="99">
        <v>37</v>
      </c>
      <c r="C988" s="99" t="s">
        <v>270</v>
      </c>
      <c r="D988" s="99">
        <v>879</v>
      </c>
      <c r="E988" s="99" t="s">
        <v>61</v>
      </c>
      <c r="F988" s="99">
        <v>0.12</v>
      </c>
      <c r="G988" s="99" t="s">
        <v>287</v>
      </c>
      <c r="H988" s="99" t="s">
        <v>60</v>
      </c>
      <c r="I988" s="99" t="s">
        <v>59</v>
      </c>
      <c r="J988" s="99" t="s">
        <v>72</v>
      </c>
      <c r="K988" s="99">
        <v>13456</v>
      </c>
      <c r="L988" s="99">
        <v>18756</v>
      </c>
      <c r="M988" s="99">
        <v>0.71742375773085898</v>
      </c>
    </row>
    <row r="989" spans="1:13" x14ac:dyDescent="0.35">
      <c r="A989" s="99">
        <v>69.2</v>
      </c>
      <c r="B989" s="99">
        <v>37</v>
      </c>
      <c r="C989" s="99" t="s">
        <v>270</v>
      </c>
      <c r="D989" s="99">
        <v>813</v>
      </c>
      <c r="E989" s="99" t="s">
        <v>61</v>
      </c>
      <c r="F989" s="99">
        <v>0.12</v>
      </c>
      <c r="G989" s="99" t="s">
        <v>287</v>
      </c>
      <c r="H989" s="99" t="s">
        <v>60</v>
      </c>
      <c r="I989" s="99" t="s">
        <v>59</v>
      </c>
      <c r="J989" s="99" t="s">
        <v>72</v>
      </c>
      <c r="K989" s="99">
        <v>13456</v>
      </c>
      <c r="L989" s="99">
        <v>18756</v>
      </c>
      <c r="M989" s="99">
        <v>0.71742375773085898</v>
      </c>
    </row>
    <row r="990" spans="1:13" x14ac:dyDescent="0.35">
      <c r="A990" s="99">
        <v>72.2</v>
      </c>
      <c r="B990" s="99">
        <v>37</v>
      </c>
      <c r="C990" s="99" t="s">
        <v>270</v>
      </c>
      <c r="D990" s="99">
        <v>828</v>
      </c>
      <c r="E990" s="99" t="s">
        <v>61</v>
      </c>
      <c r="F990" s="99">
        <v>0.12</v>
      </c>
      <c r="G990" s="99" t="s">
        <v>287</v>
      </c>
      <c r="H990" s="99" t="s">
        <v>60</v>
      </c>
      <c r="I990" s="99" t="s">
        <v>59</v>
      </c>
      <c r="J990" s="99" t="s">
        <v>72</v>
      </c>
      <c r="K990" s="99">
        <v>13456</v>
      </c>
      <c r="L990" s="99">
        <v>18756</v>
      </c>
      <c r="M990" s="99">
        <v>0.71742375773085898</v>
      </c>
    </row>
    <row r="991" spans="1:13" x14ac:dyDescent="0.35">
      <c r="A991" s="99">
        <v>75.2</v>
      </c>
      <c r="B991" s="99">
        <v>37</v>
      </c>
      <c r="C991" s="99" t="s">
        <v>270</v>
      </c>
      <c r="D991" s="99">
        <v>1047</v>
      </c>
      <c r="E991" s="99" t="s">
        <v>61</v>
      </c>
      <c r="F991" s="99">
        <v>0.12</v>
      </c>
      <c r="G991" s="99" t="s">
        <v>287</v>
      </c>
      <c r="H991" s="99" t="s">
        <v>60</v>
      </c>
      <c r="I991" s="99" t="s">
        <v>59</v>
      </c>
      <c r="J991" s="99" t="s">
        <v>72</v>
      </c>
      <c r="K991" s="99">
        <v>13456</v>
      </c>
      <c r="L991" s="99">
        <v>18756</v>
      </c>
      <c r="M991" s="99">
        <v>0.71742375773085898</v>
      </c>
    </row>
    <row r="992" spans="1:13" x14ac:dyDescent="0.35">
      <c r="A992" s="99">
        <v>78.2</v>
      </c>
      <c r="B992" s="99">
        <v>37</v>
      </c>
      <c r="C992" s="99" t="s">
        <v>270</v>
      </c>
      <c r="D992" s="99">
        <v>1010</v>
      </c>
      <c r="E992" s="99" t="s">
        <v>61</v>
      </c>
      <c r="F992" s="99">
        <v>0.12</v>
      </c>
      <c r="G992" s="99" t="s">
        <v>287</v>
      </c>
      <c r="H992" s="99" t="s">
        <v>60</v>
      </c>
      <c r="I992" s="99" t="s">
        <v>59</v>
      </c>
      <c r="J992" s="99" t="s">
        <v>72</v>
      </c>
      <c r="K992" s="99">
        <v>13456</v>
      </c>
      <c r="L992" s="99">
        <v>18756</v>
      </c>
      <c r="M992" s="99">
        <v>0.71742375773085898</v>
      </c>
    </row>
    <row r="993" spans="1:13" x14ac:dyDescent="0.35">
      <c r="A993" s="99">
        <v>81.2</v>
      </c>
      <c r="B993" s="99">
        <v>37</v>
      </c>
      <c r="C993" s="99" t="s">
        <v>270</v>
      </c>
      <c r="D993" s="99">
        <v>1031</v>
      </c>
      <c r="E993" s="99" t="s">
        <v>61</v>
      </c>
      <c r="F993" s="99">
        <v>0.12</v>
      </c>
      <c r="G993" s="99" t="s">
        <v>287</v>
      </c>
      <c r="H993" s="99" t="s">
        <v>60</v>
      </c>
      <c r="I993" s="99" t="s">
        <v>59</v>
      </c>
      <c r="J993" s="99" t="s">
        <v>72</v>
      </c>
      <c r="K993" s="99">
        <v>13456</v>
      </c>
      <c r="L993" s="99">
        <v>18756</v>
      </c>
      <c r="M993" s="99">
        <v>0.71742375773085898</v>
      </c>
    </row>
    <row r="994" spans="1:13" x14ac:dyDescent="0.35">
      <c r="A994" s="99">
        <v>84.2</v>
      </c>
      <c r="B994" s="99">
        <v>37</v>
      </c>
      <c r="C994" s="99" t="s">
        <v>270</v>
      </c>
      <c r="D994" s="99">
        <v>1291</v>
      </c>
      <c r="E994" s="99" t="s">
        <v>61</v>
      </c>
      <c r="F994" s="99">
        <v>0.12</v>
      </c>
      <c r="G994" s="99" t="s">
        <v>287</v>
      </c>
      <c r="H994" s="99" t="s">
        <v>60</v>
      </c>
      <c r="I994" s="99" t="s">
        <v>59</v>
      </c>
      <c r="J994" s="99" t="s">
        <v>72</v>
      </c>
      <c r="K994" s="99">
        <v>13456</v>
      </c>
      <c r="L994" s="99">
        <v>18756</v>
      </c>
      <c r="M994" s="99">
        <v>0.71742375773085898</v>
      </c>
    </row>
    <row r="995" spans="1:13" x14ac:dyDescent="0.35">
      <c r="A995" s="99">
        <v>87.2</v>
      </c>
      <c r="B995" s="99">
        <v>37</v>
      </c>
      <c r="C995" s="99" t="s">
        <v>270</v>
      </c>
      <c r="D995" s="99">
        <v>1252</v>
      </c>
      <c r="E995" s="99" t="s">
        <v>61</v>
      </c>
      <c r="F995" s="99">
        <v>0.12</v>
      </c>
      <c r="G995" s="99" t="s">
        <v>287</v>
      </c>
      <c r="H995" s="99" t="s">
        <v>60</v>
      </c>
      <c r="I995" s="99" t="s">
        <v>59</v>
      </c>
      <c r="J995" s="99" t="s">
        <v>72</v>
      </c>
      <c r="K995" s="99">
        <v>13456</v>
      </c>
      <c r="L995" s="99">
        <v>18756</v>
      </c>
      <c r="M995" s="99">
        <v>0.71742375773085898</v>
      </c>
    </row>
    <row r="996" spans="1:13" x14ac:dyDescent="0.35">
      <c r="A996" s="99">
        <v>90.2</v>
      </c>
      <c r="B996" s="99">
        <v>37</v>
      </c>
      <c r="C996" s="99" t="s">
        <v>270</v>
      </c>
      <c r="D996" s="99">
        <v>1246</v>
      </c>
      <c r="E996" s="99" t="s">
        <v>61</v>
      </c>
      <c r="F996" s="99">
        <v>0.12</v>
      </c>
      <c r="G996" s="99" t="s">
        <v>287</v>
      </c>
      <c r="H996" s="99" t="s">
        <v>60</v>
      </c>
      <c r="I996" s="99" t="s">
        <v>59</v>
      </c>
      <c r="J996" s="99" t="s">
        <v>72</v>
      </c>
      <c r="K996" s="99">
        <v>13456</v>
      </c>
      <c r="L996" s="99">
        <v>18756</v>
      </c>
      <c r="M996" s="99">
        <v>0.71742375773085898</v>
      </c>
    </row>
    <row r="997" spans="1:13" x14ac:dyDescent="0.35">
      <c r="A997" s="99">
        <v>93.2</v>
      </c>
      <c r="B997" s="99">
        <v>37</v>
      </c>
      <c r="C997" s="99" t="s">
        <v>270</v>
      </c>
      <c r="D997" s="99">
        <v>1284</v>
      </c>
      <c r="E997" s="99" t="s">
        <v>61</v>
      </c>
      <c r="F997" s="99">
        <v>0.12</v>
      </c>
      <c r="G997" s="99" t="s">
        <v>287</v>
      </c>
      <c r="H997" s="99" t="s">
        <v>60</v>
      </c>
      <c r="I997" s="99" t="s">
        <v>59</v>
      </c>
      <c r="J997" s="99" t="s">
        <v>72</v>
      </c>
      <c r="K997" s="99">
        <v>13456</v>
      </c>
      <c r="L997" s="99">
        <v>18756</v>
      </c>
      <c r="M997" s="99">
        <v>0.71742375773085898</v>
      </c>
    </row>
    <row r="998" spans="1:13" x14ac:dyDescent="0.35">
      <c r="A998" s="99">
        <v>96.2</v>
      </c>
      <c r="B998" s="99">
        <v>37</v>
      </c>
      <c r="C998" s="99" t="s">
        <v>270</v>
      </c>
      <c r="D998" s="99">
        <v>1536</v>
      </c>
      <c r="E998" s="99" t="s">
        <v>61</v>
      </c>
      <c r="F998" s="99">
        <v>0.12</v>
      </c>
      <c r="G998" s="99" t="s">
        <v>287</v>
      </c>
      <c r="H998" s="99" t="s">
        <v>60</v>
      </c>
      <c r="I998" s="99" t="s">
        <v>59</v>
      </c>
      <c r="J998" s="99" t="s">
        <v>72</v>
      </c>
      <c r="K998" s="99">
        <v>13456</v>
      </c>
      <c r="L998" s="99">
        <v>18756</v>
      </c>
      <c r="M998" s="99">
        <v>0.71742375773085898</v>
      </c>
    </row>
    <row r="999" spans="1:13" x14ac:dyDescent="0.35">
      <c r="A999" s="99">
        <v>99.2</v>
      </c>
      <c r="B999" s="99">
        <v>37</v>
      </c>
      <c r="C999" s="99" t="s">
        <v>270</v>
      </c>
      <c r="D999" s="99">
        <v>1420</v>
      </c>
      <c r="E999" s="99" t="s">
        <v>61</v>
      </c>
      <c r="F999" s="99">
        <v>0.12</v>
      </c>
      <c r="G999" s="99" t="s">
        <v>287</v>
      </c>
      <c r="H999" s="99" t="s">
        <v>60</v>
      </c>
      <c r="I999" s="99" t="s">
        <v>59</v>
      </c>
      <c r="J999" s="99" t="s">
        <v>72</v>
      </c>
      <c r="K999" s="99">
        <v>13456</v>
      </c>
      <c r="L999" s="99">
        <v>18756</v>
      </c>
      <c r="M999" s="99">
        <v>0.71742375773085898</v>
      </c>
    </row>
    <row r="1000" spans="1:13" x14ac:dyDescent="0.35">
      <c r="A1000" s="99">
        <v>102.2</v>
      </c>
      <c r="B1000" s="99">
        <v>37</v>
      </c>
      <c r="C1000" s="99" t="s">
        <v>270</v>
      </c>
      <c r="D1000" s="99">
        <v>1428</v>
      </c>
      <c r="E1000" s="99" t="s">
        <v>61</v>
      </c>
      <c r="F1000" s="99">
        <v>0.12</v>
      </c>
      <c r="G1000" s="99" t="s">
        <v>287</v>
      </c>
      <c r="H1000" s="99" t="s">
        <v>60</v>
      </c>
      <c r="I1000" s="99" t="s">
        <v>59</v>
      </c>
      <c r="J1000" s="99" t="s">
        <v>72</v>
      </c>
      <c r="K1000" s="99">
        <v>13456</v>
      </c>
      <c r="L1000" s="99">
        <v>18756</v>
      </c>
      <c r="M1000" s="99">
        <v>0.71742375773085898</v>
      </c>
    </row>
    <row r="1001" spans="1:13" x14ac:dyDescent="0.35">
      <c r="A1001" s="99">
        <v>105.2</v>
      </c>
      <c r="B1001" s="99">
        <v>37</v>
      </c>
      <c r="C1001" s="99" t="s">
        <v>270</v>
      </c>
      <c r="D1001" s="99">
        <v>1388</v>
      </c>
      <c r="E1001" s="99" t="s">
        <v>61</v>
      </c>
      <c r="F1001" s="99">
        <v>0.12</v>
      </c>
      <c r="G1001" s="99" t="s">
        <v>287</v>
      </c>
      <c r="H1001" s="99" t="s">
        <v>60</v>
      </c>
      <c r="I1001" s="99" t="s">
        <v>59</v>
      </c>
      <c r="J1001" s="99" t="s">
        <v>72</v>
      </c>
      <c r="K1001" s="99">
        <v>13456</v>
      </c>
      <c r="L1001" s="99">
        <v>18756</v>
      </c>
      <c r="M1001" s="99">
        <v>0.71742375773085898</v>
      </c>
    </row>
    <row r="1002" spans="1:13" x14ac:dyDescent="0.35">
      <c r="A1002" s="99">
        <v>108.2</v>
      </c>
      <c r="B1002" s="99">
        <v>37</v>
      </c>
      <c r="C1002" s="99" t="s">
        <v>270</v>
      </c>
      <c r="D1002" s="99">
        <v>1665</v>
      </c>
      <c r="E1002" s="99" t="s">
        <v>61</v>
      </c>
      <c r="F1002" s="99">
        <v>0.12</v>
      </c>
      <c r="G1002" s="99" t="s">
        <v>287</v>
      </c>
      <c r="H1002" s="99" t="s">
        <v>60</v>
      </c>
      <c r="I1002" s="99" t="s">
        <v>59</v>
      </c>
      <c r="J1002" s="99" t="s">
        <v>72</v>
      </c>
      <c r="K1002" s="99">
        <v>13456</v>
      </c>
      <c r="L1002" s="99">
        <v>18756</v>
      </c>
      <c r="M1002" s="99">
        <v>0.71742375773085898</v>
      </c>
    </row>
    <row r="1003" spans="1:13" x14ac:dyDescent="0.35">
      <c r="A1003" s="99">
        <v>111.2</v>
      </c>
      <c r="B1003" s="99">
        <v>37</v>
      </c>
      <c r="C1003" s="99" t="s">
        <v>270</v>
      </c>
      <c r="D1003" s="99">
        <v>1777</v>
      </c>
      <c r="E1003" s="99" t="s">
        <v>61</v>
      </c>
      <c r="F1003" s="99">
        <v>0.12</v>
      </c>
      <c r="G1003" s="99" t="s">
        <v>287</v>
      </c>
      <c r="H1003" s="99" t="s">
        <v>60</v>
      </c>
      <c r="I1003" s="99" t="s">
        <v>59</v>
      </c>
      <c r="J1003" s="99" t="s">
        <v>72</v>
      </c>
      <c r="K1003" s="99">
        <v>13456</v>
      </c>
      <c r="L1003" s="99">
        <v>18756</v>
      </c>
      <c r="M1003" s="99">
        <v>0.71742375773085898</v>
      </c>
    </row>
    <row r="1004" spans="1:13" x14ac:dyDescent="0.35">
      <c r="A1004" s="99">
        <v>114.2</v>
      </c>
      <c r="B1004" s="99">
        <v>37</v>
      </c>
      <c r="C1004" s="99" t="s">
        <v>270</v>
      </c>
      <c r="D1004" s="99">
        <v>1765</v>
      </c>
      <c r="E1004" s="99" t="s">
        <v>61</v>
      </c>
      <c r="F1004" s="99">
        <v>0.12</v>
      </c>
      <c r="G1004" s="99" t="s">
        <v>287</v>
      </c>
      <c r="H1004" s="99" t="s">
        <v>60</v>
      </c>
      <c r="I1004" s="99" t="s">
        <v>59</v>
      </c>
      <c r="J1004" s="99" t="s">
        <v>72</v>
      </c>
      <c r="K1004" s="99">
        <v>13456</v>
      </c>
      <c r="L1004" s="99">
        <v>18756</v>
      </c>
      <c r="M1004" s="99">
        <v>0.71742375773085898</v>
      </c>
    </row>
    <row r="1005" spans="1:13" x14ac:dyDescent="0.35">
      <c r="A1005" s="99">
        <v>117.2</v>
      </c>
      <c r="B1005" s="99">
        <v>37</v>
      </c>
      <c r="C1005" s="99" t="s">
        <v>270</v>
      </c>
      <c r="D1005" s="99">
        <v>2005</v>
      </c>
      <c r="E1005" s="99" t="s">
        <v>61</v>
      </c>
      <c r="F1005" s="99">
        <v>0.12</v>
      </c>
      <c r="G1005" s="99" t="s">
        <v>287</v>
      </c>
      <c r="H1005" s="99" t="s">
        <v>60</v>
      </c>
      <c r="I1005" s="99" t="s">
        <v>59</v>
      </c>
      <c r="J1005" s="99" t="s">
        <v>72</v>
      </c>
      <c r="K1005" s="99">
        <v>13456</v>
      </c>
      <c r="L1005" s="99">
        <v>18756</v>
      </c>
      <c r="M1005" s="99">
        <v>0.71742375773085898</v>
      </c>
    </row>
    <row r="1006" spans="1:13" x14ac:dyDescent="0.35">
      <c r="A1006" s="99">
        <v>120.2</v>
      </c>
      <c r="B1006" s="99">
        <v>37</v>
      </c>
      <c r="C1006" s="99" t="s">
        <v>270</v>
      </c>
      <c r="D1006" s="99">
        <v>1984</v>
      </c>
      <c r="E1006" s="99" t="s">
        <v>61</v>
      </c>
      <c r="F1006" s="99">
        <v>0.12</v>
      </c>
      <c r="G1006" s="99" t="s">
        <v>287</v>
      </c>
      <c r="H1006" s="99" t="s">
        <v>60</v>
      </c>
      <c r="I1006" s="99" t="s">
        <v>59</v>
      </c>
      <c r="J1006" s="99" t="s">
        <v>72</v>
      </c>
      <c r="K1006" s="99">
        <v>13456</v>
      </c>
      <c r="L1006" s="99">
        <v>18756</v>
      </c>
      <c r="M1006" s="99">
        <v>0.71742375773085898</v>
      </c>
    </row>
    <row r="1007" spans="1:13" x14ac:dyDescent="0.35">
      <c r="A1007" s="99">
        <v>123.2</v>
      </c>
      <c r="B1007" s="99">
        <v>37</v>
      </c>
      <c r="C1007" s="99" t="s">
        <v>270</v>
      </c>
      <c r="D1007" s="99">
        <v>1757</v>
      </c>
      <c r="E1007" s="99" t="s">
        <v>61</v>
      </c>
      <c r="F1007" s="99">
        <v>0.12</v>
      </c>
      <c r="G1007" s="99" t="s">
        <v>287</v>
      </c>
      <c r="H1007" s="99" t="s">
        <v>60</v>
      </c>
      <c r="I1007" s="99" t="s">
        <v>59</v>
      </c>
      <c r="J1007" s="99" t="s">
        <v>72</v>
      </c>
      <c r="K1007" s="99">
        <v>13456</v>
      </c>
      <c r="L1007" s="99">
        <v>18756</v>
      </c>
      <c r="M1007" s="99">
        <v>0.71742375773085898</v>
      </c>
    </row>
    <row r="1008" spans="1:13" x14ac:dyDescent="0.35">
      <c r="A1008" s="99">
        <v>126.2</v>
      </c>
      <c r="B1008" s="99">
        <v>37</v>
      </c>
      <c r="C1008" s="99" t="s">
        <v>270</v>
      </c>
      <c r="D1008" s="99">
        <v>1864</v>
      </c>
      <c r="E1008" s="99" t="s">
        <v>61</v>
      </c>
      <c r="F1008" s="99">
        <v>0.12</v>
      </c>
      <c r="G1008" s="99" t="s">
        <v>287</v>
      </c>
      <c r="H1008" s="99" t="s">
        <v>60</v>
      </c>
      <c r="I1008" s="99" t="s">
        <v>59</v>
      </c>
      <c r="J1008" s="99" t="s">
        <v>72</v>
      </c>
      <c r="K1008" s="99">
        <v>13456</v>
      </c>
      <c r="L1008" s="99">
        <v>18756</v>
      </c>
      <c r="M1008" s="99">
        <v>0.71742375773085898</v>
      </c>
    </row>
    <row r="1009" spans="1:13" x14ac:dyDescent="0.35">
      <c r="A1009" s="99">
        <v>129.19999999999999</v>
      </c>
      <c r="B1009" s="99">
        <v>36.9</v>
      </c>
      <c r="C1009" s="99" t="s">
        <v>270</v>
      </c>
      <c r="D1009" s="99">
        <v>1609</v>
      </c>
      <c r="E1009" s="99" t="s">
        <v>61</v>
      </c>
      <c r="F1009" s="99">
        <v>0.12</v>
      </c>
      <c r="G1009" s="99" t="s">
        <v>287</v>
      </c>
      <c r="H1009" s="99" t="s">
        <v>60</v>
      </c>
      <c r="I1009" s="99" t="s">
        <v>59</v>
      </c>
      <c r="J1009" s="99" t="s">
        <v>72</v>
      </c>
      <c r="K1009" s="99">
        <v>13456</v>
      </c>
      <c r="L1009" s="99">
        <v>18756</v>
      </c>
      <c r="M1009" s="99">
        <v>0.71742375773085898</v>
      </c>
    </row>
    <row r="1010" spans="1:13" x14ac:dyDescent="0.35">
      <c r="A1010" s="99">
        <v>132.19999999999999</v>
      </c>
      <c r="B1010" s="99">
        <v>37</v>
      </c>
      <c r="C1010" s="99" t="s">
        <v>270</v>
      </c>
      <c r="D1010" s="99">
        <v>2140</v>
      </c>
      <c r="E1010" s="99" t="s">
        <v>61</v>
      </c>
      <c r="F1010" s="99">
        <v>0.12</v>
      </c>
      <c r="G1010" s="99" t="s">
        <v>287</v>
      </c>
      <c r="H1010" s="99" t="s">
        <v>60</v>
      </c>
      <c r="I1010" s="99" t="s">
        <v>59</v>
      </c>
      <c r="J1010" s="99" t="s">
        <v>72</v>
      </c>
      <c r="K1010" s="99">
        <v>13456</v>
      </c>
      <c r="L1010" s="99">
        <v>18756</v>
      </c>
      <c r="M1010" s="99">
        <v>0.71742375773085898</v>
      </c>
    </row>
    <row r="1011" spans="1:13" x14ac:dyDescent="0.35">
      <c r="A1011" s="99">
        <v>135.19999999999999</v>
      </c>
      <c r="B1011" s="99">
        <v>36.9</v>
      </c>
      <c r="C1011" s="99" t="s">
        <v>270</v>
      </c>
      <c r="D1011" s="99">
        <v>2155</v>
      </c>
      <c r="E1011" s="99" t="s">
        <v>61</v>
      </c>
      <c r="F1011" s="99">
        <v>0.12</v>
      </c>
      <c r="G1011" s="99" t="s">
        <v>287</v>
      </c>
      <c r="H1011" s="99" t="s">
        <v>60</v>
      </c>
      <c r="I1011" s="99" t="s">
        <v>59</v>
      </c>
      <c r="J1011" s="99" t="s">
        <v>72</v>
      </c>
      <c r="K1011" s="99">
        <v>13456</v>
      </c>
      <c r="L1011" s="99">
        <v>18756</v>
      </c>
      <c r="M1011" s="99">
        <v>0.71742375773085898</v>
      </c>
    </row>
    <row r="1012" spans="1:13" x14ac:dyDescent="0.35">
      <c r="A1012" s="99">
        <v>138.19999999999999</v>
      </c>
      <c r="B1012" s="99">
        <v>37</v>
      </c>
      <c r="C1012" s="99" t="s">
        <v>270</v>
      </c>
      <c r="D1012" s="99">
        <v>2422</v>
      </c>
      <c r="E1012" s="99" t="s">
        <v>61</v>
      </c>
      <c r="F1012" s="99">
        <v>0.12</v>
      </c>
      <c r="G1012" s="99" t="s">
        <v>287</v>
      </c>
      <c r="H1012" s="99" t="s">
        <v>60</v>
      </c>
      <c r="I1012" s="99" t="s">
        <v>59</v>
      </c>
      <c r="J1012" s="99" t="s">
        <v>72</v>
      </c>
      <c r="K1012" s="99">
        <v>13456</v>
      </c>
      <c r="L1012" s="99">
        <v>18756</v>
      </c>
      <c r="M1012" s="99">
        <v>0.71742375773085898</v>
      </c>
    </row>
    <row r="1013" spans="1:13" x14ac:dyDescent="0.35">
      <c r="A1013" s="99">
        <v>141.19999999999999</v>
      </c>
      <c r="B1013" s="99">
        <v>37</v>
      </c>
      <c r="C1013" s="99" t="s">
        <v>270</v>
      </c>
      <c r="D1013" s="99">
        <v>2653</v>
      </c>
      <c r="E1013" s="99" t="s">
        <v>61</v>
      </c>
      <c r="F1013" s="99">
        <v>0.12</v>
      </c>
      <c r="G1013" s="99" t="s">
        <v>287</v>
      </c>
      <c r="H1013" s="99" t="s">
        <v>60</v>
      </c>
      <c r="I1013" s="99" t="s">
        <v>59</v>
      </c>
      <c r="J1013" s="99" t="s">
        <v>72</v>
      </c>
      <c r="K1013" s="99">
        <v>13456</v>
      </c>
      <c r="L1013" s="99">
        <v>18756</v>
      </c>
      <c r="M1013" s="99">
        <v>0.71742375773085898</v>
      </c>
    </row>
    <row r="1014" spans="1:13" x14ac:dyDescent="0.35">
      <c r="A1014" s="99">
        <v>144.19999999999999</v>
      </c>
      <c r="B1014" s="99">
        <v>37</v>
      </c>
      <c r="C1014" s="99" t="s">
        <v>270</v>
      </c>
      <c r="D1014" s="99">
        <v>2306</v>
      </c>
      <c r="E1014" s="99" t="s">
        <v>61</v>
      </c>
      <c r="F1014" s="99">
        <v>0.12</v>
      </c>
      <c r="G1014" s="99" t="s">
        <v>287</v>
      </c>
      <c r="H1014" s="99" t="s">
        <v>60</v>
      </c>
      <c r="I1014" s="99" t="s">
        <v>59</v>
      </c>
      <c r="J1014" s="99" t="s">
        <v>72</v>
      </c>
      <c r="K1014" s="99">
        <v>13456</v>
      </c>
      <c r="L1014" s="99">
        <v>18756</v>
      </c>
      <c r="M1014" s="99">
        <v>0.71742375773085898</v>
      </c>
    </row>
    <row r="1015" spans="1:13" x14ac:dyDescent="0.35">
      <c r="A1015" s="99">
        <v>147.19999999999999</v>
      </c>
      <c r="B1015" s="99">
        <v>37</v>
      </c>
      <c r="C1015" s="99" t="s">
        <v>270</v>
      </c>
      <c r="D1015" s="99">
        <v>2357</v>
      </c>
      <c r="E1015" s="99" t="s">
        <v>61</v>
      </c>
      <c r="F1015" s="99">
        <v>0.12</v>
      </c>
      <c r="G1015" s="99" t="s">
        <v>287</v>
      </c>
      <c r="H1015" s="99" t="s">
        <v>60</v>
      </c>
      <c r="I1015" s="99" t="s">
        <v>59</v>
      </c>
      <c r="J1015" s="99" t="s">
        <v>72</v>
      </c>
      <c r="K1015" s="99">
        <v>13456</v>
      </c>
      <c r="L1015" s="99">
        <v>18756</v>
      </c>
      <c r="M1015" s="99">
        <v>0.71742375773085898</v>
      </c>
    </row>
    <row r="1016" spans="1:13" x14ac:dyDescent="0.35">
      <c r="A1016" s="99">
        <v>150.19999999999999</v>
      </c>
      <c r="B1016" s="99">
        <v>37</v>
      </c>
      <c r="C1016" s="99" t="s">
        <v>270</v>
      </c>
      <c r="D1016" s="99">
        <v>2314</v>
      </c>
      <c r="E1016" s="99" t="s">
        <v>61</v>
      </c>
      <c r="F1016" s="99">
        <v>0.12</v>
      </c>
      <c r="G1016" s="99" t="s">
        <v>287</v>
      </c>
      <c r="H1016" s="99" t="s">
        <v>60</v>
      </c>
      <c r="I1016" s="99" t="s">
        <v>59</v>
      </c>
      <c r="J1016" s="99" t="s">
        <v>72</v>
      </c>
      <c r="K1016" s="99">
        <v>13456</v>
      </c>
      <c r="L1016" s="99">
        <v>18756</v>
      </c>
      <c r="M1016" s="99">
        <v>0.71742375773085898</v>
      </c>
    </row>
    <row r="1017" spans="1:13" x14ac:dyDescent="0.35">
      <c r="A1017" s="99">
        <v>153.19999999999999</v>
      </c>
      <c r="B1017" s="99">
        <v>37</v>
      </c>
      <c r="C1017" s="99" t="s">
        <v>270</v>
      </c>
      <c r="D1017" s="99">
        <v>2645</v>
      </c>
      <c r="E1017" s="99" t="s">
        <v>61</v>
      </c>
      <c r="F1017" s="99">
        <v>0.12</v>
      </c>
      <c r="G1017" s="99" t="s">
        <v>287</v>
      </c>
      <c r="H1017" s="99" t="s">
        <v>60</v>
      </c>
      <c r="I1017" s="99" t="s">
        <v>59</v>
      </c>
      <c r="J1017" s="99" t="s">
        <v>72</v>
      </c>
      <c r="K1017" s="99">
        <v>13456</v>
      </c>
      <c r="L1017" s="99">
        <v>18756</v>
      </c>
      <c r="M1017" s="99">
        <v>0.71742375773085898</v>
      </c>
    </row>
    <row r="1018" spans="1:13" x14ac:dyDescent="0.35">
      <c r="A1018" s="99">
        <v>156.19999999999999</v>
      </c>
      <c r="B1018" s="99">
        <v>37</v>
      </c>
      <c r="C1018" s="99" t="s">
        <v>270</v>
      </c>
      <c r="D1018" s="99">
        <v>2640</v>
      </c>
      <c r="E1018" s="99" t="s">
        <v>61</v>
      </c>
      <c r="F1018" s="99">
        <v>0.12</v>
      </c>
      <c r="G1018" s="99" t="s">
        <v>287</v>
      </c>
      <c r="H1018" s="99" t="s">
        <v>60</v>
      </c>
      <c r="I1018" s="99" t="s">
        <v>59</v>
      </c>
      <c r="J1018" s="99" t="s">
        <v>72</v>
      </c>
      <c r="K1018" s="99">
        <v>13456</v>
      </c>
      <c r="L1018" s="99">
        <v>18756</v>
      </c>
      <c r="M1018" s="99">
        <v>0.71742375773085898</v>
      </c>
    </row>
    <row r="1019" spans="1:13" x14ac:dyDescent="0.35">
      <c r="A1019" s="99">
        <v>159.19999999999999</v>
      </c>
      <c r="B1019" s="99">
        <v>37</v>
      </c>
      <c r="C1019" s="99" t="s">
        <v>270</v>
      </c>
      <c r="D1019" s="99">
        <v>2718</v>
      </c>
      <c r="E1019" s="99" t="s">
        <v>61</v>
      </c>
      <c r="F1019" s="99">
        <v>0.12</v>
      </c>
      <c r="G1019" s="99" t="s">
        <v>287</v>
      </c>
      <c r="H1019" s="99" t="s">
        <v>60</v>
      </c>
      <c r="I1019" s="99" t="s">
        <v>59</v>
      </c>
      <c r="J1019" s="99" t="s">
        <v>72</v>
      </c>
      <c r="K1019" s="99">
        <v>13456</v>
      </c>
      <c r="L1019" s="99">
        <v>18756</v>
      </c>
      <c r="M1019" s="99">
        <v>0.71742375773085898</v>
      </c>
    </row>
    <row r="1020" spans="1:13" x14ac:dyDescent="0.35">
      <c r="A1020" s="99">
        <v>162.19999999999999</v>
      </c>
      <c r="B1020" s="99">
        <v>37</v>
      </c>
      <c r="C1020" s="99" t="s">
        <v>270</v>
      </c>
      <c r="D1020" s="99">
        <v>3105</v>
      </c>
      <c r="E1020" s="99" t="s">
        <v>61</v>
      </c>
      <c r="F1020" s="99">
        <v>0.12</v>
      </c>
      <c r="G1020" s="99" t="s">
        <v>287</v>
      </c>
      <c r="H1020" s="99" t="s">
        <v>60</v>
      </c>
      <c r="I1020" s="99" t="s">
        <v>59</v>
      </c>
      <c r="J1020" s="99" t="s">
        <v>72</v>
      </c>
      <c r="K1020" s="99">
        <v>13456</v>
      </c>
      <c r="L1020" s="99">
        <v>18756</v>
      </c>
      <c r="M1020" s="99">
        <v>0.71742375773085898</v>
      </c>
    </row>
    <row r="1021" spans="1:13" x14ac:dyDescent="0.35">
      <c r="A1021" s="99">
        <v>165.2</v>
      </c>
      <c r="B1021" s="99">
        <v>37</v>
      </c>
      <c r="C1021" s="99" t="s">
        <v>270</v>
      </c>
      <c r="D1021" s="99">
        <v>2761</v>
      </c>
      <c r="E1021" s="99" t="s">
        <v>61</v>
      </c>
      <c r="F1021" s="99">
        <v>0.12</v>
      </c>
      <c r="G1021" s="99" t="s">
        <v>287</v>
      </c>
      <c r="H1021" s="99" t="s">
        <v>60</v>
      </c>
      <c r="I1021" s="99" t="s">
        <v>59</v>
      </c>
      <c r="J1021" s="99" t="s">
        <v>72</v>
      </c>
      <c r="K1021" s="99">
        <v>13456</v>
      </c>
      <c r="L1021" s="99">
        <v>18756</v>
      </c>
      <c r="M1021" s="99">
        <v>0.71742375773085898</v>
      </c>
    </row>
    <row r="1022" spans="1:13" x14ac:dyDescent="0.35">
      <c r="A1022" s="99">
        <v>168.2</v>
      </c>
      <c r="B1022" s="99">
        <v>37</v>
      </c>
      <c r="C1022" s="99" t="s">
        <v>270</v>
      </c>
      <c r="D1022" s="99">
        <v>2648</v>
      </c>
      <c r="E1022" s="99" t="s">
        <v>61</v>
      </c>
      <c r="F1022" s="99">
        <v>0.12</v>
      </c>
      <c r="G1022" s="99" t="s">
        <v>287</v>
      </c>
      <c r="H1022" s="99" t="s">
        <v>60</v>
      </c>
      <c r="I1022" s="99" t="s">
        <v>59</v>
      </c>
      <c r="J1022" s="99" t="s">
        <v>72</v>
      </c>
      <c r="K1022" s="99">
        <v>13456</v>
      </c>
      <c r="L1022" s="99">
        <v>18756</v>
      </c>
      <c r="M1022" s="99">
        <v>0.71742375773085898</v>
      </c>
    </row>
    <row r="1023" spans="1:13" x14ac:dyDescent="0.35">
      <c r="A1023" s="99">
        <v>171.2</v>
      </c>
      <c r="B1023" s="99">
        <v>37</v>
      </c>
      <c r="C1023" s="99" t="s">
        <v>270</v>
      </c>
      <c r="D1023" s="99">
        <v>3257</v>
      </c>
      <c r="E1023" s="99" t="s">
        <v>61</v>
      </c>
      <c r="F1023" s="99">
        <v>0.12</v>
      </c>
      <c r="G1023" s="99" t="s">
        <v>287</v>
      </c>
      <c r="H1023" s="99" t="s">
        <v>60</v>
      </c>
      <c r="I1023" s="99" t="s">
        <v>59</v>
      </c>
      <c r="J1023" s="99" t="s">
        <v>72</v>
      </c>
      <c r="K1023" s="99">
        <v>13456</v>
      </c>
      <c r="L1023" s="99">
        <v>18756</v>
      </c>
      <c r="M1023" s="99">
        <v>0.71742375773085898</v>
      </c>
    </row>
    <row r="1024" spans="1:13" x14ac:dyDescent="0.35">
      <c r="A1024" s="99">
        <v>174.2</v>
      </c>
      <c r="B1024" s="99">
        <v>37</v>
      </c>
      <c r="C1024" s="99" t="s">
        <v>270</v>
      </c>
      <c r="D1024" s="99">
        <v>3264</v>
      </c>
      <c r="E1024" s="99" t="s">
        <v>61</v>
      </c>
      <c r="F1024" s="99">
        <v>0.12</v>
      </c>
      <c r="G1024" s="99" t="s">
        <v>287</v>
      </c>
      <c r="H1024" s="99" t="s">
        <v>60</v>
      </c>
      <c r="I1024" s="99" t="s">
        <v>59</v>
      </c>
      <c r="J1024" s="99" t="s">
        <v>72</v>
      </c>
      <c r="K1024" s="99">
        <v>13456</v>
      </c>
      <c r="L1024" s="99">
        <v>18756</v>
      </c>
      <c r="M1024" s="99">
        <v>0.71742375773085898</v>
      </c>
    </row>
    <row r="1025" spans="1:13" x14ac:dyDescent="0.35">
      <c r="A1025" s="99">
        <v>177.2</v>
      </c>
      <c r="B1025" s="99">
        <v>37</v>
      </c>
      <c r="C1025" s="99" t="s">
        <v>270</v>
      </c>
      <c r="D1025" s="99">
        <v>3191</v>
      </c>
      <c r="E1025" s="99" t="s">
        <v>61</v>
      </c>
      <c r="F1025" s="99">
        <v>0.12</v>
      </c>
      <c r="G1025" s="99" t="s">
        <v>287</v>
      </c>
      <c r="H1025" s="99" t="s">
        <v>60</v>
      </c>
      <c r="I1025" s="99" t="s">
        <v>59</v>
      </c>
      <c r="J1025" s="99" t="s">
        <v>72</v>
      </c>
      <c r="K1025" s="99">
        <v>13456</v>
      </c>
      <c r="L1025" s="99">
        <v>18756</v>
      </c>
      <c r="M1025" s="99">
        <v>0.71742375773085898</v>
      </c>
    </row>
    <row r="1026" spans="1:13" x14ac:dyDescent="0.35">
      <c r="A1026" s="99">
        <v>180.2</v>
      </c>
      <c r="B1026" s="99">
        <v>37</v>
      </c>
      <c r="C1026" s="99" t="s">
        <v>270</v>
      </c>
      <c r="D1026" s="99">
        <v>3224</v>
      </c>
      <c r="E1026" s="99" t="s">
        <v>61</v>
      </c>
      <c r="F1026" s="99">
        <v>0.12</v>
      </c>
      <c r="G1026" s="99" t="s">
        <v>287</v>
      </c>
      <c r="H1026" s="99" t="s">
        <v>60</v>
      </c>
      <c r="I1026" s="99" t="s">
        <v>59</v>
      </c>
      <c r="J1026" s="99" t="s">
        <v>72</v>
      </c>
      <c r="K1026" s="99">
        <v>13456</v>
      </c>
      <c r="L1026" s="99">
        <v>18756</v>
      </c>
      <c r="M1026" s="99">
        <v>0.71742375773085898</v>
      </c>
    </row>
    <row r="1027" spans="1:13" x14ac:dyDescent="0.35">
      <c r="A1027" s="99">
        <v>183.2</v>
      </c>
      <c r="B1027" s="99">
        <v>37.1</v>
      </c>
      <c r="C1027" s="99" t="s">
        <v>270</v>
      </c>
      <c r="D1027" s="99">
        <v>3168</v>
      </c>
      <c r="E1027" s="99" t="s">
        <v>61</v>
      </c>
      <c r="F1027" s="99">
        <v>0.12</v>
      </c>
      <c r="G1027" s="99" t="s">
        <v>287</v>
      </c>
      <c r="H1027" s="99" t="s">
        <v>60</v>
      </c>
      <c r="I1027" s="99" t="s">
        <v>59</v>
      </c>
      <c r="J1027" s="99" t="s">
        <v>72</v>
      </c>
      <c r="K1027" s="99">
        <v>13456</v>
      </c>
      <c r="L1027" s="99">
        <v>18756</v>
      </c>
      <c r="M1027" s="99">
        <v>0.71742375773085898</v>
      </c>
    </row>
    <row r="1028" spans="1:13" x14ac:dyDescent="0.35">
      <c r="A1028" s="99">
        <v>186.2</v>
      </c>
      <c r="B1028" s="99">
        <v>37</v>
      </c>
      <c r="C1028" s="99" t="s">
        <v>270</v>
      </c>
      <c r="D1028" s="99">
        <v>3101</v>
      </c>
      <c r="E1028" s="99" t="s">
        <v>61</v>
      </c>
      <c r="F1028" s="99">
        <v>0.12</v>
      </c>
      <c r="G1028" s="99" t="s">
        <v>287</v>
      </c>
      <c r="H1028" s="99" t="s">
        <v>60</v>
      </c>
      <c r="I1028" s="99" t="s">
        <v>59</v>
      </c>
      <c r="J1028" s="99" t="s">
        <v>72</v>
      </c>
      <c r="K1028" s="99">
        <v>13456</v>
      </c>
      <c r="L1028" s="99">
        <v>18756</v>
      </c>
      <c r="M1028" s="99">
        <v>0.71742375773085898</v>
      </c>
    </row>
    <row r="1029" spans="1:13" x14ac:dyDescent="0.35">
      <c r="A1029" s="99">
        <v>189.2</v>
      </c>
      <c r="B1029" s="99">
        <v>37</v>
      </c>
      <c r="C1029" s="99" t="s">
        <v>270</v>
      </c>
      <c r="D1029" s="99">
        <v>3302</v>
      </c>
      <c r="E1029" s="99" t="s">
        <v>61</v>
      </c>
      <c r="F1029" s="99">
        <v>0.12</v>
      </c>
      <c r="G1029" s="99" t="s">
        <v>287</v>
      </c>
      <c r="H1029" s="99" t="s">
        <v>60</v>
      </c>
      <c r="I1029" s="99" t="s">
        <v>59</v>
      </c>
      <c r="J1029" s="99" t="s">
        <v>72</v>
      </c>
      <c r="K1029" s="99">
        <v>13456</v>
      </c>
      <c r="L1029" s="99">
        <v>18756</v>
      </c>
      <c r="M1029" s="99">
        <v>0.71742375773085898</v>
      </c>
    </row>
    <row r="1030" spans="1:13" x14ac:dyDescent="0.35">
      <c r="A1030" s="99">
        <v>192.2</v>
      </c>
      <c r="B1030" s="99">
        <v>37</v>
      </c>
      <c r="C1030" s="99" t="s">
        <v>270</v>
      </c>
      <c r="D1030" s="99">
        <v>3863</v>
      </c>
      <c r="E1030" s="99" t="s">
        <v>61</v>
      </c>
      <c r="F1030" s="99">
        <v>0.12</v>
      </c>
      <c r="G1030" s="99" t="s">
        <v>287</v>
      </c>
      <c r="H1030" s="99" t="s">
        <v>60</v>
      </c>
      <c r="I1030" s="99" t="s">
        <v>59</v>
      </c>
      <c r="J1030" s="99" t="s">
        <v>72</v>
      </c>
      <c r="K1030" s="99">
        <v>13456</v>
      </c>
      <c r="L1030" s="99">
        <v>18756</v>
      </c>
      <c r="M1030" s="99">
        <v>0.71742375773085898</v>
      </c>
    </row>
    <row r="1031" spans="1:13" x14ac:dyDescent="0.35">
      <c r="A1031" s="99">
        <v>195.2</v>
      </c>
      <c r="B1031" s="99">
        <v>37</v>
      </c>
      <c r="C1031" s="99" t="s">
        <v>270</v>
      </c>
      <c r="D1031" s="99">
        <v>3546</v>
      </c>
      <c r="E1031" s="99" t="s">
        <v>61</v>
      </c>
      <c r="F1031" s="99">
        <v>0.12</v>
      </c>
      <c r="G1031" s="99" t="s">
        <v>287</v>
      </c>
      <c r="H1031" s="99" t="s">
        <v>60</v>
      </c>
      <c r="I1031" s="99" t="s">
        <v>59</v>
      </c>
      <c r="J1031" s="99" t="s">
        <v>72</v>
      </c>
      <c r="K1031" s="99">
        <v>13456</v>
      </c>
      <c r="L1031" s="99">
        <v>18756</v>
      </c>
      <c r="M1031" s="99">
        <v>0.71742375773085898</v>
      </c>
    </row>
    <row r="1032" spans="1:13" x14ac:dyDescent="0.35">
      <c r="A1032" s="99">
        <v>198.2</v>
      </c>
      <c r="B1032" s="99">
        <v>37</v>
      </c>
      <c r="C1032" s="99" t="s">
        <v>270</v>
      </c>
      <c r="D1032" s="99">
        <v>3718</v>
      </c>
      <c r="E1032" s="99" t="s">
        <v>61</v>
      </c>
      <c r="F1032" s="99">
        <v>0.12</v>
      </c>
      <c r="G1032" s="99" t="s">
        <v>287</v>
      </c>
      <c r="H1032" s="99" t="s">
        <v>60</v>
      </c>
      <c r="I1032" s="99" t="s">
        <v>59</v>
      </c>
      <c r="J1032" s="99" t="s">
        <v>72</v>
      </c>
      <c r="K1032" s="99">
        <v>13456</v>
      </c>
      <c r="L1032" s="99">
        <v>18756</v>
      </c>
      <c r="M1032" s="99">
        <v>0.71742375773085898</v>
      </c>
    </row>
    <row r="1033" spans="1:13" x14ac:dyDescent="0.35">
      <c r="A1033" s="99">
        <v>201.2</v>
      </c>
      <c r="B1033" s="99">
        <v>37</v>
      </c>
      <c r="C1033" s="99" t="s">
        <v>270</v>
      </c>
      <c r="D1033" s="99">
        <v>3788</v>
      </c>
      <c r="E1033" s="99" t="s">
        <v>61</v>
      </c>
      <c r="F1033" s="99">
        <v>0.12</v>
      </c>
      <c r="G1033" s="99" t="s">
        <v>287</v>
      </c>
      <c r="H1033" s="99" t="s">
        <v>60</v>
      </c>
      <c r="I1033" s="99" t="s">
        <v>59</v>
      </c>
      <c r="J1033" s="99" t="s">
        <v>72</v>
      </c>
      <c r="K1033" s="99">
        <v>13456</v>
      </c>
      <c r="L1033" s="99">
        <v>18756</v>
      </c>
      <c r="M1033" s="99">
        <v>0.71742375773085898</v>
      </c>
    </row>
    <row r="1034" spans="1:13" x14ac:dyDescent="0.35">
      <c r="A1034" s="99">
        <v>204.2</v>
      </c>
      <c r="B1034" s="99">
        <v>37</v>
      </c>
      <c r="C1034" s="99" t="s">
        <v>270</v>
      </c>
      <c r="D1034" s="99">
        <v>4373</v>
      </c>
      <c r="E1034" s="99" t="s">
        <v>61</v>
      </c>
      <c r="F1034" s="99">
        <v>0.12</v>
      </c>
      <c r="G1034" s="99" t="s">
        <v>287</v>
      </c>
      <c r="H1034" s="99" t="s">
        <v>60</v>
      </c>
      <c r="I1034" s="99" t="s">
        <v>59</v>
      </c>
      <c r="J1034" s="99" t="s">
        <v>72</v>
      </c>
      <c r="K1034" s="99">
        <v>13456</v>
      </c>
      <c r="L1034" s="99">
        <v>18756</v>
      </c>
      <c r="M1034" s="99">
        <v>0.71742375773085898</v>
      </c>
    </row>
    <row r="1035" spans="1:13" x14ac:dyDescent="0.35">
      <c r="A1035" s="99">
        <v>207.2</v>
      </c>
      <c r="B1035" s="99">
        <v>37</v>
      </c>
      <c r="C1035" s="99" t="s">
        <v>270</v>
      </c>
      <c r="D1035" s="99">
        <v>3767</v>
      </c>
      <c r="E1035" s="99" t="s">
        <v>61</v>
      </c>
      <c r="F1035" s="99">
        <v>0.12</v>
      </c>
      <c r="G1035" s="99" t="s">
        <v>287</v>
      </c>
      <c r="H1035" s="99" t="s">
        <v>60</v>
      </c>
      <c r="I1035" s="99" t="s">
        <v>59</v>
      </c>
      <c r="J1035" s="99" t="s">
        <v>72</v>
      </c>
      <c r="K1035" s="99">
        <v>13456</v>
      </c>
      <c r="L1035" s="99">
        <v>18756</v>
      </c>
      <c r="M1035" s="99">
        <v>0.71742375773085898</v>
      </c>
    </row>
    <row r="1036" spans="1:13" x14ac:dyDescent="0.35">
      <c r="A1036" s="99">
        <v>210.2</v>
      </c>
      <c r="B1036" s="99">
        <v>37</v>
      </c>
      <c r="C1036" s="99" t="s">
        <v>270</v>
      </c>
      <c r="D1036" s="99">
        <v>4132</v>
      </c>
      <c r="E1036" s="99" t="s">
        <v>61</v>
      </c>
      <c r="F1036" s="99">
        <v>0.12</v>
      </c>
      <c r="G1036" s="99" t="s">
        <v>287</v>
      </c>
      <c r="H1036" s="99" t="s">
        <v>60</v>
      </c>
      <c r="I1036" s="99" t="s">
        <v>59</v>
      </c>
      <c r="J1036" s="99" t="s">
        <v>72</v>
      </c>
      <c r="K1036" s="99">
        <v>13456</v>
      </c>
      <c r="L1036" s="99">
        <v>18756</v>
      </c>
      <c r="M1036" s="99">
        <v>0.71742375773085898</v>
      </c>
    </row>
    <row r="1037" spans="1:13" x14ac:dyDescent="0.35">
      <c r="A1037" s="99">
        <v>213.2</v>
      </c>
      <c r="B1037" s="99">
        <v>37</v>
      </c>
      <c r="C1037" s="99" t="s">
        <v>270</v>
      </c>
      <c r="D1037" s="99">
        <v>4410</v>
      </c>
      <c r="E1037" s="99" t="s">
        <v>61</v>
      </c>
      <c r="F1037" s="99">
        <v>0.12</v>
      </c>
      <c r="G1037" s="99" t="s">
        <v>287</v>
      </c>
      <c r="H1037" s="99" t="s">
        <v>60</v>
      </c>
      <c r="I1037" s="99" t="s">
        <v>59</v>
      </c>
      <c r="J1037" s="99" t="s">
        <v>72</v>
      </c>
      <c r="K1037" s="99">
        <v>13456</v>
      </c>
      <c r="L1037" s="99">
        <v>18756</v>
      </c>
      <c r="M1037" s="99">
        <v>0.71742375773085898</v>
      </c>
    </row>
    <row r="1038" spans="1:13" x14ac:dyDescent="0.35">
      <c r="A1038" s="99">
        <v>216.2</v>
      </c>
      <c r="B1038" s="99">
        <v>37</v>
      </c>
      <c r="C1038" s="99" t="s">
        <v>270</v>
      </c>
      <c r="D1038" s="99">
        <v>4344</v>
      </c>
      <c r="E1038" s="99" t="s">
        <v>61</v>
      </c>
      <c r="F1038" s="99">
        <v>0.12</v>
      </c>
      <c r="G1038" s="99" t="s">
        <v>287</v>
      </c>
      <c r="H1038" s="99" t="s">
        <v>60</v>
      </c>
      <c r="I1038" s="99" t="s">
        <v>59</v>
      </c>
      <c r="J1038" s="99" t="s">
        <v>72</v>
      </c>
      <c r="K1038" s="99">
        <v>13456</v>
      </c>
      <c r="L1038" s="99">
        <v>18756</v>
      </c>
      <c r="M1038" s="99">
        <v>0.71742375773085898</v>
      </c>
    </row>
    <row r="1039" spans="1:13" x14ac:dyDescent="0.35">
      <c r="A1039" s="99">
        <v>219.2</v>
      </c>
      <c r="B1039" s="99">
        <v>37</v>
      </c>
      <c r="C1039" s="99" t="s">
        <v>270</v>
      </c>
      <c r="D1039" s="99">
        <v>5025</v>
      </c>
      <c r="E1039" s="99" t="s">
        <v>61</v>
      </c>
      <c r="F1039" s="99">
        <v>0.12</v>
      </c>
      <c r="G1039" s="99" t="s">
        <v>287</v>
      </c>
      <c r="H1039" s="99" t="s">
        <v>60</v>
      </c>
      <c r="I1039" s="99" t="s">
        <v>59</v>
      </c>
      <c r="J1039" s="99" t="s">
        <v>72</v>
      </c>
      <c r="K1039" s="99">
        <v>13456</v>
      </c>
      <c r="L1039" s="99">
        <v>18756</v>
      </c>
      <c r="M1039" s="99">
        <v>0.71742375773085898</v>
      </c>
    </row>
    <row r="1040" spans="1:13" x14ac:dyDescent="0.35">
      <c r="A1040" s="99">
        <v>222.2</v>
      </c>
      <c r="B1040" s="99">
        <v>37</v>
      </c>
      <c r="C1040" s="99" t="s">
        <v>270</v>
      </c>
      <c r="D1040" s="99">
        <v>5475</v>
      </c>
      <c r="E1040" s="99" t="s">
        <v>61</v>
      </c>
      <c r="F1040" s="99">
        <v>0.12</v>
      </c>
      <c r="G1040" s="99" t="s">
        <v>287</v>
      </c>
      <c r="H1040" s="99" t="s">
        <v>60</v>
      </c>
      <c r="I1040" s="99" t="s">
        <v>59</v>
      </c>
      <c r="J1040" s="99" t="s">
        <v>72</v>
      </c>
      <c r="K1040" s="99">
        <v>13456</v>
      </c>
      <c r="L1040" s="99">
        <v>18756</v>
      </c>
      <c r="M1040" s="99">
        <v>0.71742375773085898</v>
      </c>
    </row>
    <row r="1041" spans="1:13" x14ac:dyDescent="0.35">
      <c r="A1041" s="99">
        <v>225.2</v>
      </c>
      <c r="B1041" s="99">
        <v>37</v>
      </c>
      <c r="C1041" s="99" t="s">
        <v>270</v>
      </c>
      <c r="D1041" s="99">
        <v>5257</v>
      </c>
      <c r="E1041" s="99" t="s">
        <v>61</v>
      </c>
      <c r="F1041" s="99">
        <v>0.12</v>
      </c>
      <c r="G1041" s="99" t="s">
        <v>287</v>
      </c>
      <c r="H1041" s="99" t="s">
        <v>60</v>
      </c>
      <c r="I1041" s="99" t="s">
        <v>59</v>
      </c>
      <c r="J1041" s="99" t="s">
        <v>72</v>
      </c>
      <c r="K1041" s="99">
        <v>13456</v>
      </c>
      <c r="L1041" s="99">
        <v>18756</v>
      </c>
      <c r="M1041" s="99">
        <v>0.71742375773085898</v>
      </c>
    </row>
    <row r="1042" spans="1:13" x14ac:dyDescent="0.35">
      <c r="A1042" s="99">
        <v>228.2</v>
      </c>
      <c r="B1042" s="99">
        <v>37</v>
      </c>
      <c r="C1042" s="99" t="s">
        <v>270</v>
      </c>
      <c r="D1042" s="99">
        <v>5457</v>
      </c>
      <c r="E1042" s="99" t="s">
        <v>61</v>
      </c>
      <c r="F1042" s="99">
        <v>0.12</v>
      </c>
      <c r="G1042" s="99" t="s">
        <v>287</v>
      </c>
      <c r="H1042" s="99" t="s">
        <v>60</v>
      </c>
      <c r="I1042" s="99" t="s">
        <v>59</v>
      </c>
      <c r="J1042" s="99" t="s">
        <v>72</v>
      </c>
      <c r="K1042" s="99">
        <v>13456</v>
      </c>
      <c r="L1042" s="99">
        <v>18756</v>
      </c>
      <c r="M1042" s="99">
        <v>0.71742375773085898</v>
      </c>
    </row>
    <row r="1043" spans="1:13" x14ac:dyDescent="0.35">
      <c r="A1043" s="99">
        <v>231.2</v>
      </c>
      <c r="B1043" s="99">
        <v>37</v>
      </c>
      <c r="C1043" s="99" t="s">
        <v>270</v>
      </c>
      <c r="D1043" s="99">
        <v>5515</v>
      </c>
      <c r="E1043" s="99" t="s">
        <v>61</v>
      </c>
      <c r="F1043" s="99">
        <v>0.12</v>
      </c>
      <c r="G1043" s="99" t="s">
        <v>287</v>
      </c>
      <c r="H1043" s="99" t="s">
        <v>60</v>
      </c>
      <c r="I1043" s="99" t="s">
        <v>59</v>
      </c>
      <c r="J1043" s="99" t="s">
        <v>72</v>
      </c>
      <c r="K1043" s="99">
        <v>13456</v>
      </c>
      <c r="L1043" s="99">
        <v>18756</v>
      </c>
      <c r="M1043" s="99">
        <v>0.71742375773085898</v>
      </c>
    </row>
    <row r="1044" spans="1:13" x14ac:dyDescent="0.35">
      <c r="A1044" s="99">
        <v>234.2</v>
      </c>
      <c r="B1044" s="99">
        <v>37</v>
      </c>
      <c r="C1044" s="99" t="s">
        <v>270</v>
      </c>
      <c r="D1044" s="99">
        <v>5733</v>
      </c>
      <c r="E1044" s="99" t="s">
        <v>61</v>
      </c>
      <c r="F1044" s="99">
        <v>0.12</v>
      </c>
      <c r="G1044" s="99" t="s">
        <v>287</v>
      </c>
      <c r="H1044" s="99" t="s">
        <v>60</v>
      </c>
      <c r="I1044" s="99" t="s">
        <v>59</v>
      </c>
      <c r="J1044" s="99" t="s">
        <v>72</v>
      </c>
      <c r="K1044" s="99">
        <v>13456</v>
      </c>
      <c r="L1044" s="99">
        <v>18756</v>
      </c>
      <c r="M1044" s="99">
        <v>0.71742375773085898</v>
      </c>
    </row>
    <row r="1045" spans="1:13" x14ac:dyDescent="0.35">
      <c r="A1045" s="99">
        <v>237.2</v>
      </c>
      <c r="B1045" s="99">
        <v>37</v>
      </c>
      <c r="C1045" s="99" t="s">
        <v>270</v>
      </c>
      <c r="D1045" s="99">
        <v>5258</v>
      </c>
      <c r="E1045" s="99" t="s">
        <v>61</v>
      </c>
      <c r="F1045" s="99">
        <v>0.12</v>
      </c>
      <c r="G1045" s="99" t="s">
        <v>287</v>
      </c>
      <c r="H1045" s="99" t="s">
        <v>60</v>
      </c>
      <c r="I1045" s="99" t="s">
        <v>59</v>
      </c>
      <c r="J1045" s="99" t="s">
        <v>72</v>
      </c>
      <c r="K1045" s="99">
        <v>13456</v>
      </c>
      <c r="L1045" s="99">
        <v>18756</v>
      </c>
      <c r="M1045" s="99">
        <v>0.71742375773085898</v>
      </c>
    </row>
    <row r="1046" spans="1:13" x14ac:dyDescent="0.35">
      <c r="A1046" s="99">
        <v>240.2</v>
      </c>
      <c r="B1046" s="99">
        <v>36.9</v>
      </c>
      <c r="C1046" s="99" t="s">
        <v>270</v>
      </c>
      <c r="D1046" s="99">
        <v>6884</v>
      </c>
      <c r="E1046" s="99" t="s">
        <v>61</v>
      </c>
      <c r="F1046" s="99">
        <v>0.12</v>
      </c>
      <c r="G1046" s="99" t="s">
        <v>287</v>
      </c>
      <c r="H1046" s="99" t="s">
        <v>60</v>
      </c>
      <c r="I1046" s="99" t="s">
        <v>59</v>
      </c>
      <c r="J1046" s="99" t="s">
        <v>72</v>
      </c>
      <c r="K1046" s="99">
        <v>13456</v>
      </c>
      <c r="L1046" s="99">
        <v>18756</v>
      </c>
      <c r="M1046" s="99">
        <v>0.71742375773085898</v>
      </c>
    </row>
    <row r="1047" spans="1:13" x14ac:dyDescent="0.35">
      <c r="A1047" s="99">
        <v>243.2</v>
      </c>
      <c r="B1047" s="99">
        <v>37</v>
      </c>
      <c r="C1047" s="99" t="s">
        <v>270</v>
      </c>
      <c r="D1047" s="99">
        <v>6854</v>
      </c>
      <c r="E1047" s="99" t="s">
        <v>61</v>
      </c>
      <c r="F1047" s="99">
        <v>0.12</v>
      </c>
      <c r="G1047" s="99" t="s">
        <v>287</v>
      </c>
      <c r="H1047" s="99" t="s">
        <v>60</v>
      </c>
      <c r="I1047" s="99" t="s">
        <v>59</v>
      </c>
      <c r="J1047" s="99" t="s">
        <v>72</v>
      </c>
      <c r="K1047" s="99">
        <v>13456</v>
      </c>
      <c r="L1047" s="99">
        <v>18756</v>
      </c>
      <c r="M1047" s="99">
        <v>0.71742375773085898</v>
      </c>
    </row>
    <row r="1048" spans="1:13" x14ac:dyDescent="0.35">
      <c r="A1048" s="99">
        <v>246.2</v>
      </c>
      <c r="B1048" s="99">
        <v>37</v>
      </c>
      <c r="C1048" s="99" t="s">
        <v>270</v>
      </c>
      <c r="D1048" s="99">
        <v>6857</v>
      </c>
      <c r="E1048" s="99" t="s">
        <v>61</v>
      </c>
      <c r="F1048" s="99">
        <v>0.12</v>
      </c>
      <c r="G1048" s="99" t="s">
        <v>287</v>
      </c>
      <c r="H1048" s="99" t="s">
        <v>60</v>
      </c>
      <c r="I1048" s="99" t="s">
        <v>59</v>
      </c>
      <c r="J1048" s="99" t="s">
        <v>72</v>
      </c>
      <c r="K1048" s="99">
        <v>13456</v>
      </c>
      <c r="L1048" s="99">
        <v>18756</v>
      </c>
      <c r="M1048" s="99">
        <v>0.71742375773085898</v>
      </c>
    </row>
    <row r="1049" spans="1:13" x14ac:dyDescent="0.35">
      <c r="A1049" s="99">
        <v>249.2</v>
      </c>
      <c r="B1049" s="99">
        <v>37.1</v>
      </c>
      <c r="C1049" s="99" t="s">
        <v>270</v>
      </c>
      <c r="D1049" s="99">
        <v>7679</v>
      </c>
      <c r="E1049" s="99" t="s">
        <v>61</v>
      </c>
      <c r="F1049" s="99">
        <v>0.12</v>
      </c>
      <c r="G1049" s="99" t="s">
        <v>287</v>
      </c>
      <c r="H1049" s="99" t="s">
        <v>60</v>
      </c>
      <c r="I1049" s="99" t="s">
        <v>59</v>
      </c>
      <c r="J1049" s="99" t="s">
        <v>72</v>
      </c>
      <c r="K1049" s="99">
        <v>13456</v>
      </c>
      <c r="L1049" s="99">
        <v>18756</v>
      </c>
      <c r="M1049" s="99">
        <v>0.71742375773085898</v>
      </c>
    </row>
    <row r="1050" spans="1:13" x14ac:dyDescent="0.35">
      <c r="A1050" s="99">
        <v>252.2</v>
      </c>
      <c r="B1050" s="99">
        <v>37</v>
      </c>
      <c r="C1050" s="99" t="s">
        <v>270</v>
      </c>
      <c r="D1050" s="99">
        <v>8342</v>
      </c>
      <c r="E1050" s="99" t="s">
        <v>61</v>
      </c>
      <c r="F1050" s="99">
        <v>0.12</v>
      </c>
      <c r="G1050" s="99" t="s">
        <v>287</v>
      </c>
      <c r="H1050" s="99" t="s">
        <v>60</v>
      </c>
      <c r="I1050" s="99" t="s">
        <v>59</v>
      </c>
      <c r="J1050" s="99" t="s">
        <v>72</v>
      </c>
      <c r="K1050" s="99">
        <v>13456</v>
      </c>
      <c r="L1050" s="99">
        <v>18756</v>
      </c>
      <c r="M1050" s="99">
        <v>0.71742375773085898</v>
      </c>
    </row>
    <row r="1051" spans="1:13" x14ac:dyDescent="0.35">
      <c r="A1051" s="99">
        <v>255.2</v>
      </c>
      <c r="B1051" s="99">
        <v>37</v>
      </c>
      <c r="C1051" s="99" t="s">
        <v>270</v>
      </c>
      <c r="D1051" s="99">
        <v>8832</v>
      </c>
      <c r="E1051" s="99" t="s">
        <v>61</v>
      </c>
      <c r="F1051" s="99">
        <v>0.12</v>
      </c>
      <c r="G1051" s="99" t="s">
        <v>287</v>
      </c>
      <c r="H1051" s="99" t="s">
        <v>60</v>
      </c>
      <c r="I1051" s="99" t="s">
        <v>59</v>
      </c>
      <c r="J1051" s="99" t="s">
        <v>72</v>
      </c>
      <c r="K1051" s="99">
        <v>13456</v>
      </c>
      <c r="L1051" s="99">
        <v>18756</v>
      </c>
      <c r="M1051" s="99">
        <v>0.71742375773085898</v>
      </c>
    </row>
    <row r="1052" spans="1:13" x14ac:dyDescent="0.35">
      <c r="A1052" s="99">
        <v>258.2</v>
      </c>
      <c r="B1052" s="99">
        <v>37</v>
      </c>
      <c r="C1052" s="99" t="s">
        <v>270</v>
      </c>
      <c r="D1052" s="99">
        <v>8726</v>
      </c>
      <c r="E1052" s="99" t="s">
        <v>61</v>
      </c>
      <c r="F1052" s="99">
        <v>0.12</v>
      </c>
      <c r="G1052" s="99" t="s">
        <v>287</v>
      </c>
      <c r="H1052" s="99" t="s">
        <v>60</v>
      </c>
      <c r="I1052" s="99" t="s">
        <v>59</v>
      </c>
      <c r="J1052" s="99" t="s">
        <v>72</v>
      </c>
      <c r="K1052" s="99">
        <v>13456</v>
      </c>
      <c r="L1052" s="99">
        <v>18756</v>
      </c>
      <c r="M1052" s="99">
        <v>0.71742375773085898</v>
      </c>
    </row>
    <row r="1053" spans="1:13" x14ac:dyDescent="0.35">
      <c r="A1053" s="99">
        <v>261.2</v>
      </c>
      <c r="B1053" s="99">
        <v>37</v>
      </c>
      <c r="C1053" s="99" t="s">
        <v>270</v>
      </c>
      <c r="D1053" s="99">
        <v>9749</v>
      </c>
      <c r="E1053" s="99" t="s">
        <v>61</v>
      </c>
      <c r="F1053" s="99">
        <v>0.12</v>
      </c>
      <c r="G1053" s="99" t="s">
        <v>287</v>
      </c>
      <c r="H1053" s="99" t="s">
        <v>60</v>
      </c>
      <c r="I1053" s="99" t="s">
        <v>59</v>
      </c>
      <c r="J1053" s="99" t="s">
        <v>72</v>
      </c>
      <c r="K1053" s="99">
        <v>13456</v>
      </c>
      <c r="L1053" s="99">
        <v>18756</v>
      </c>
      <c r="M1053" s="99">
        <v>0.71742375773085898</v>
      </c>
    </row>
    <row r="1054" spans="1:13" x14ac:dyDescent="0.35">
      <c r="A1054" s="99">
        <v>264.2</v>
      </c>
      <c r="B1054" s="99">
        <v>37</v>
      </c>
      <c r="C1054" s="99" t="s">
        <v>270</v>
      </c>
      <c r="D1054" s="99">
        <v>10428</v>
      </c>
      <c r="E1054" s="99" t="s">
        <v>61</v>
      </c>
      <c r="F1054" s="99">
        <v>0.12</v>
      </c>
      <c r="G1054" s="99" t="s">
        <v>287</v>
      </c>
      <c r="H1054" s="99" t="s">
        <v>60</v>
      </c>
      <c r="I1054" s="99" t="s">
        <v>59</v>
      </c>
      <c r="J1054" s="99" t="s">
        <v>72</v>
      </c>
      <c r="K1054" s="99">
        <v>13456</v>
      </c>
      <c r="L1054" s="99">
        <v>18756</v>
      </c>
      <c r="M1054" s="99">
        <v>0.71742375773085898</v>
      </c>
    </row>
    <row r="1055" spans="1:13" x14ac:dyDescent="0.35">
      <c r="A1055" s="99">
        <v>267.2</v>
      </c>
      <c r="B1055" s="99">
        <v>37</v>
      </c>
      <c r="C1055" s="99" t="s">
        <v>270</v>
      </c>
      <c r="D1055" s="99">
        <v>10753</v>
      </c>
      <c r="E1055" s="99" t="s">
        <v>61</v>
      </c>
      <c r="F1055" s="99">
        <v>0.12</v>
      </c>
      <c r="G1055" s="99" t="s">
        <v>287</v>
      </c>
      <c r="H1055" s="99" t="s">
        <v>60</v>
      </c>
      <c r="I1055" s="99" t="s">
        <v>59</v>
      </c>
      <c r="J1055" s="99" t="s">
        <v>72</v>
      </c>
      <c r="K1055" s="99">
        <v>13456</v>
      </c>
      <c r="L1055" s="99">
        <v>18756</v>
      </c>
      <c r="M1055" s="99">
        <v>0.71742375773085898</v>
      </c>
    </row>
    <row r="1056" spans="1:13" x14ac:dyDescent="0.35">
      <c r="A1056" s="99">
        <v>270.2</v>
      </c>
      <c r="B1056" s="99">
        <v>37</v>
      </c>
      <c r="C1056" s="99" t="s">
        <v>270</v>
      </c>
      <c r="D1056" s="99">
        <v>11050</v>
      </c>
      <c r="E1056" s="99" t="s">
        <v>61</v>
      </c>
      <c r="F1056" s="99">
        <v>0.12</v>
      </c>
      <c r="G1056" s="99" t="s">
        <v>287</v>
      </c>
      <c r="H1056" s="99" t="s">
        <v>60</v>
      </c>
      <c r="I1056" s="99" t="s">
        <v>59</v>
      </c>
      <c r="J1056" s="99" t="s">
        <v>72</v>
      </c>
      <c r="K1056" s="99">
        <v>13456</v>
      </c>
      <c r="L1056" s="99">
        <v>18756</v>
      </c>
      <c r="M1056" s="99">
        <v>0.71742375773085898</v>
      </c>
    </row>
    <row r="1057" spans="1:13" x14ac:dyDescent="0.35">
      <c r="A1057" s="99">
        <v>273.2</v>
      </c>
      <c r="B1057" s="99">
        <v>37</v>
      </c>
      <c r="C1057" s="99" t="s">
        <v>270</v>
      </c>
      <c r="D1057" s="99">
        <v>11108</v>
      </c>
      <c r="E1057" s="99" t="s">
        <v>61</v>
      </c>
      <c r="F1057" s="99">
        <v>0.12</v>
      </c>
      <c r="G1057" s="99" t="s">
        <v>287</v>
      </c>
      <c r="H1057" s="99" t="s">
        <v>60</v>
      </c>
      <c r="I1057" s="99" t="s">
        <v>59</v>
      </c>
      <c r="J1057" s="99" t="s">
        <v>72</v>
      </c>
      <c r="K1057" s="99">
        <v>13456</v>
      </c>
      <c r="L1057" s="99">
        <v>18756</v>
      </c>
      <c r="M1057" s="99">
        <v>0.71742375773085898</v>
      </c>
    </row>
    <row r="1058" spans="1:13" x14ac:dyDescent="0.35">
      <c r="A1058" s="99">
        <v>276.2</v>
      </c>
      <c r="B1058" s="99">
        <v>37</v>
      </c>
      <c r="C1058" s="99" t="s">
        <v>270</v>
      </c>
      <c r="D1058" s="99">
        <v>11775</v>
      </c>
      <c r="E1058" s="99" t="s">
        <v>61</v>
      </c>
      <c r="F1058" s="99">
        <v>0.12</v>
      </c>
      <c r="G1058" s="99" t="s">
        <v>287</v>
      </c>
      <c r="H1058" s="99" t="s">
        <v>60</v>
      </c>
      <c r="I1058" s="99" t="s">
        <v>59</v>
      </c>
      <c r="J1058" s="99" t="s">
        <v>72</v>
      </c>
      <c r="K1058" s="99">
        <v>13456</v>
      </c>
      <c r="L1058" s="99">
        <v>18756</v>
      </c>
      <c r="M1058" s="99">
        <v>0.71742375773085898</v>
      </c>
    </row>
    <row r="1059" spans="1:13" x14ac:dyDescent="0.35">
      <c r="A1059" s="99">
        <v>279.2</v>
      </c>
      <c r="B1059" s="99">
        <v>37</v>
      </c>
      <c r="C1059" s="99" t="s">
        <v>270</v>
      </c>
      <c r="D1059" s="99">
        <v>11165</v>
      </c>
      <c r="E1059" s="99" t="s">
        <v>61</v>
      </c>
      <c r="F1059" s="99">
        <v>0.12</v>
      </c>
      <c r="G1059" s="99" t="s">
        <v>287</v>
      </c>
      <c r="H1059" s="99" t="s">
        <v>60</v>
      </c>
      <c r="I1059" s="99" t="s">
        <v>59</v>
      </c>
      <c r="J1059" s="99" t="s">
        <v>72</v>
      </c>
      <c r="K1059" s="99">
        <v>13456</v>
      </c>
      <c r="L1059" s="99">
        <v>18756</v>
      </c>
      <c r="M1059" s="99">
        <v>0.71742375773085898</v>
      </c>
    </row>
    <row r="1060" spans="1:13" x14ac:dyDescent="0.35">
      <c r="A1060" s="99">
        <v>282.2</v>
      </c>
      <c r="B1060" s="99">
        <v>37</v>
      </c>
      <c r="C1060" s="99" t="s">
        <v>270</v>
      </c>
      <c r="D1060" s="99">
        <v>11326</v>
      </c>
      <c r="E1060" s="99" t="s">
        <v>61</v>
      </c>
      <c r="F1060" s="99">
        <v>0.12</v>
      </c>
      <c r="G1060" s="99" t="s">
        <v>287</v>
      </c>
      <c r="H1060" s="99" t="s">
        <v>60</v>
      </c>
      <c r="I1060" s="99" t="s">
        <v>59</v>
      </c>
      <c r="J1060" s="99" t="s">
        <v>72</v>
      </c>
      <c r="K1060" s="99">
        <v>13456</v>
      </c>
      <c r="L1060" s="99">
        <v>18756</v>
      </c>
      <c r="M1060" s="99">
        <v>0.71742375773085898</v>
      </c>
    </row>
    <row r="1061" spans="1:13" x14ac:dyDescent="0.35">
      <c r="A1061" s="99">
        <v>285.2</v>
      </c>
      <c r="B1061" s="99">
        <v>37</v>
      </c>
      <c r="C1061" s="99" t="s">
        <v>270</v>
      </c>
      <c r="D1061" s="99">
        <v>12319</v>
      </c>
      <c r="E1061" s="99" t="s">
        <v>61</v>
      </c>
      <c r="F1061" s="99">
        <v>0.12</v>
      </c>
      <c r="G1061" s="99" t="s">
        <v>287</v>
      </c>
      <c r="H1061" s="99" t="s">
        <v>60</v>
      </c>
      <c r="I1061" s="99" t="s">
        <v>59</v>
      </c>
      <c r="J1061" s="99" t="s">
        <v>72</v>
      </c>
      <c r="K1061" s="99">
        <v>13456</v>
      </c>
      <c r="L1061" s="99">
        <v>18756</v>
      </c>
      <c r="M1061" s="99">
        <v>0.71742375773085898</v>
      </c>
    </row>
    <row r="1062" spans="1:13" x14ac:dyDescent="0.35">
      <c r="A1062" s="99">
        <v>288.2</v>
      </c>
      <c r="B1062" s="99">
        <v>37</v>
      </c>
      <c r="C1062" s="99" t="s">
        <v>270</v>
      </c>
      <c r="D1062" s="99">
        <v>12314</v>
      </c>
      <c r="E1062" s="99" t="s">
        <v>61</v>
      </c>
      <c r="F1062" s="99">
        <v>0.12</v>
      </c>
      <c r="G1062" s="99" t="s">
        <v>287</v>
      </c>
      <c r="H1062" s="99" t="s">
        <v>60</v>
      </c>
      <c r="I1062" s="99" t="s">
        <v>59</v>
      </c>
      <c r="J1062" s="99" t="s">
        <v>72</v>
      </c>
      <c r="K1062" s="99">
        <v>13456</v>
      </c>
      <c r="L1062" s="99">
        <v>18756</v>
      </c>
      <c r="M1062" s="99">
        <v>0.71742375773085898</v>
      </c>
    </row>
    <row r="1063" spans="1:13" x14ac:dyDescent="0.35">
      <c r="A1063" s="99">
        <v>291.2</v>
      </c>
      <c r="B1063" s="99">
        <v>37</v>
      </c>
      <c r="C1063" s="99" t="s">
        <v>270</v>
      </c>
      <c r="D1063" s="99">
        <v>12815</v>
      </c>
      <c r="E1063" s="99" t="s">
        <v>61</v>
      </c>
      <c r="F1063" s="99">
        <v>0.12</v>
      </c>
      <c r="G1063" s="99" t="s">
        <v>287</v>
      </c>
      <c r="H1063" s="99" t="s">
        <v>60</v>
      </c>
      <c r="I1063" s="99" t="s">
        <v>59</v>
      </c>
      <c r="J1063" s="99" t="s">
        <v>72</v>
      </c>
      <c r="K1063" s="99">
        <v>13456</v>
      </c>
      <c r="L1063" s="99">
        <v>18756</v>
      </c>
      <c r="M1063" s="99">
        <v>0.71742375773085898</v>
      </c>
    </row>
    <row r="1064" spans="1:13" x14ac:dyDescent="0.35">
      <c r="A1064" s="99">
        <v>294.2</v>
      </c>
      <c r="B1064" s="99">
        <v>37</v>
      </c>
      <c r="C1064" s="99" t="s">
        <v>270</v>
      </c>
      <c r="D1064" s="99">
        <v>12833</v>
      </c>
      <c r="E1064" s="99" t="s">
        <v>61</v>
      </c>
      <c r="F1064" s="99">
        <v>0.12</v>
      </c>
      <c r="G1064" s="99" t="s">
        <v>287</v>
      </c>
      <c r="H1064" s="99" t="s">
        <v>60</v>
      </c>
      <c r="I1064" s="99" t="s">
        <v>59</v>
      </c>
      <c r="J1064" s="99" t="s">
        <v>72</v>
      </c>
      <c r="K1064" s="99">
        <v>13456</v>
      </c>
      <c r="L1064" s="99">
        <v>18756</v>
      </c>
      <c r="M1064" s="99">
        <v>0.71742375773085898</v>
      </c>
    </row>
    <row r="1065" spans="1:13" x14ac:dyDescent="0.35">
      <c r="A1065" s="99">
        <v>297.2</v>
      </c>
      <c r="B1065" s="99">
        <v>37</v>
      </c>
      <c r="C1065" s="99" t="s">
        <v>270</v>
      </c>
      <c r="D1065" s="99">
        <v>13252</v>
      </c>
      <c r="E1065" s="99" t="s">
        <v>61</v>
      </c>
      <c r="F1065" s="99">
        <v>0.12</v>
      </c>
      <c r="G1065" s="99" t="s">
        <v>287</v>
      </c>
      <c r="H1065" s="99" t="s">
        <v>60</v>
      </c>
      <c r="I1065" s="99" t="s">
        <v>59</v>
      </c>
      <c r="J1065" s="99" t="s">
        <v>72</v>
      </c>
      <c r="K1065" s="99">
        <v>13456</v>
      </c>
      <c r="L1065" s="99">
        <v>18756</v>
      </c>
      <c r="M1065" s="99">
        <v>0.71742375773085898</v>
      </c>
    </row>
    <row r="1066" spans="1:13" x14ac:dyDescent="0.35">
      <c r="A1066" s="99">
        <v>300.2</v>
      </c>
      <c r="B1066" s="99">
        <v>37</v>
      </c>
      <c r="C1066" s="99" t="s">
        <v>270</v>
      </c>
      <c r="D1066" s="99">
        <v>13123</v>
      </c>
      <c r="E1066" s="99" t="s">
        <v>61</v>
      </c>
      <c r="F1066" s="99">
        <v>0.12</v>
      </c>
      <c r="G1066" s="99" t="s">
        <v>287</v>
      </c>
      <c r="H1066" s="99" t="s">
        <v>60</v>
      </c>
      <c r="I1066" s="99" t="s">
        <v>59</v>
      </c>
      <c r="J1066" s="99" t="s">
        <v>72</v>
      </c>
      <c r="K1066" s="99">
        <v>13456</v>
      </c>
      <c r="L1066" s="99">
        <v>18756</v>
      </c>
      <c r="M1066" s="99">
        <v>0.71742375773085898</v>
      </c>
    </row>
    <row r="1067" spans="1:13" x14ac:dyDescent="0.35">
      <c r="A1067" s="99">
        <v>303.2</v>
      </c>
      <c r="B1067" s="99">
        <v>37</v>
      </c>
      <c r="C1067" s="99" t="s">
        <v>270</v>
      </c>
      <c r="D1067" s="99">
        <v>13707</v>
      </c>
      <c r="E1067" s="99" t="s">
        <v>61</v>
      </c>
      <c r="F1067" s="99">
        <v>0.12</v>
      </c>
      <c r="G1067" s="99" t="s">
        <v>287</v>
      </c>
      <c r="H1067" s="99" t="s">
        <v>60</v>
      </c>
      <c r="I1067" s="99" t="s">
        <v>59</v>
      </c>
      <c r="J1067" s="99" t="s">
        <v>72</v>
      </c>
      <c r="K1067" s="99">
        <v>13456</v>
      </c>
      <c r="L1067" s="99">
        <v>18756</v>
      </c>
      <c r="M1067" s="99">
        <v>0.71742375773085898</v>
      </c>
    </row>
    <row r="1068" spans="1:13" x14ac:dyDescent="0.35">
      <c r="A1068" s="99">
        <v>306.2</v>
      </c>
      <c r="B1068" s="99">
        <v>37</v>
      </c>
      <c r="C1068" s="99" t="s">
        <v>270</v>
      </c>
      <c r="D1068" s="99">
        <v>13163</v>
      </c>
      <c r="E1068" s="99" t="s">
        <v>61</v>
      </c>
      <c r="F1068" s="99">
        <v>0.12</v>
      </c>
      <c r="G1068" s="99" t="s">
        <v>287</v>
      </c>
      <c r="H1068" s="99" t="s">
        <v>60</v>
      </c>
      <c r="I1068" s="99" t="s">
        <v>59</v>
      </c>
      <c r="J1068" s="99" t="s">
        <v>72</v>
      </c>
      <c r="K1068" s="99">
        <v>13456</v>
      </c>
      <c r="L1068" s="99">
        <v>18756</v>
      </c>
      <c r="M1068" s="99">
        <v>0.71742375773085898</v>
      </c>
    </row>
    <row r="1069" spans="1:13" x14ac:dyDescent="0.35">
      <c r="A1069" s="99">
        <v>309.2</v>
      </c>
      <c r="B1069" s="99">
        <v>37</v>
      </c>
      <c r="C1069" s="99" t="s">
        <v>270</v>
      </c>
      <c r="D1069" s="99">
        <v>13174</v>
      </c>
      <c r="E1069" s="99" t="s">
        <v>61</v>
      </c>
      <c r="F1069" s="99">
        <v>0.12</v>
      </c>
      <c r="G1069" s="99" t="s">
        <v>287</v>
      </c>
      <c r="H1069" s="99" t="s">
        <v>60</v>
      </c>
      <c r="I1069" s="99" t="s">
        <v>59</v>
      </c>
      <c r="J1069" s="99" t="s">
        <v>72</v>
      </c>
      <c r="K1069" s="99">
        <v>13456</v>
      </c>
      <c r="L1069" s="99">
        <v>18756</v>
      </c>
      <c r="M1069" s="99">
        <v>0.71742375773085898</v>
      </c>
    </row>
    <row r="1070" spans="1:13" x14ac:dyDescent="0.35">
      <c r="A1070" s="99">
        <v>312.2</v>
      </c>
      <c r="B1070" s="99">
        <v>37</v>
      </c>
      <c r="C1070" s="99" t="s">
        <v>270</v>
      </c>
      <c r="D1070" s="99">
        <v>14584</v>
      </c>
      <c r="E1070" s="99" t="s">
        <v>61</v>
      </c>
      <c r="F1070" s="99">
        <v>0.12</v>
      </c>
      <c r="G1070" s="99" t="s">
        <v>287</v>
      </c>
      <c r="H1070" s="99" t="s">
        <v>60</v>
      </c>
      <c r="I1070" s="99" t="s">
        <v>59</v>
      </c>
      <c r="J1070" s="99" t="s">
        <v>72</v>
      </c>
      <c r="K1070" s="99">
        <v>13456</v>
      </c>
      <c r="L1070" s="99">
        <v>18756</v>
      </c>
      <c r="M1070" s="99">
        <v>0.71742375773085898</v>
      </c>
    </row>
    <row r="1071" spans="1:13" x14ac:dyDescent="0.35">
      <c r="A1071" s="99">
        <v>315.2</v>
      </c>
      <c r="B1071" s="99">
        <v>37</v>
      </c>
      <c r="C1071" s="99" t="s">
        <v>270</v>
      </c>
      <c r="D1071" s="99">
        <v>14873</v>
      </c>
      <c r="E1071" s="99" t="s">
        <v>61</v>
      </c>
      <c r="F1071" s="99">
        <v>0.12</v>
      </c>
      <c r="G1071" s="99" t="s">
        <v>287</v>
      </c>
      <c r="H1071" s="99" t="s">
        <v>60</v>
      </c>
      <c r="I1071" s="99" t="s">
        <v>59</v>
      </c>
      <c r="J1071" s="99" t="s">
        <v>72</v>
      </c>
      <c r="K1071" s="99">
        <v>13456</v>
      </c>
      <c r="L1071" s="99">
        <v>18756</v>
      </c>
      <c r="M1071" s="99">
        <v>0.71742375773085898</v>
      </c>
    </row>
    <row r="1072" spans="1:13" x14ac:dyDescent="0.35">
      <c r="A1072" s="99">
        <v>318.2</v>
      </c>
      <c r="B1072" s="99">
        <v>37</v>
      </c>
      <c r="C1072" s="99" t="s">
        <v>270</v>
      </c>
      <c r="D1072" s="99">
        <v>14329</v>
      </c>
      <c r="E1072" s="99" t="s">
        <v>61</v>
      </c>
      <c r="F1072" s="99">
        <v>0.12</v>
      </c>
      <c r="G1072" s="99" t="s">
        <v>287</v>
      </c>
      <c r="H1072" s="99" t="s">
        <v>60</v>
      </c>
      <c r="I1072" s="99" t="s">
        <v>59</v>
      </c>
      <c r="J1072" s="99" t="s">
        <v>72</v>
      </c>
      <c r="K1072" s="99">
        <v>13456</v>
      </c>
      <c r="L1072" s="99">
        <v>18756</v>
      </c>
      <c r="M1072" s="99">
        <v>0.71742375773085898</v>
      </c>
    </row>
    <row r="1073" spans="1:13" x14ac:dyDescent="0.35">
      <c r="A1073" s="99">
        <v>321.2</v>
      </c>
      <c r="B1073" s="99">
        <v>37</v>
      </c>
      <c r="C1073" s="99" t="s">
        <v>270</v>
      </c>
      <c r="D1073" s="99">
        <v>14384</v>
      </c>
      <c r="E1073" s="99" t="s">
        <v>61</v>
      </c>
      <c r="F1073" s="99">
        <v>0.12</v>
      </c>
      <c r="G1073" s="99" t="s">
        <v>287</v>
      </c>
      <c r="H1073" s="99" t="s">
        <v>60</v>
      </c>
      <c r="I1073" s="99" t="s">
        <v>59</v>
      </c>
      <c r="J1073" s="99" t="s">
        <v>72</v>
      </c>
      <c r="K1073" s="99">
        <v>13456</v>
      </c>
      <c r="L1073" s="99">
        <v>18756</v>
      </c>
      <c r="M1073" s="99">
        <v>0.71742375773085898</v>
      </c>
    </row>
    <row r="1074" spans="1:13" x14ac:dyDescent="0.35">
      <c r="A1074" s="99">
        <v>324.2</v>
      </c>
      <c r="B1074" s="99">
        <v>37</v>
      </c>
      <c r="C1074" s="99" t="s">
        <v>270</v>
      </c>
      <c r="D1074" s="99">
        <v>13541</v>
      </c>
      <c r="E1074" s="99" t="s">
        <v>61</v>
      </c>
      <c r="F1074" s="99">
        <v>0.12</v>
      </c>
      <c r="G1074" s="99" t="s">
        <v>287</v>
      </c>
      <c r="H1074" s="99" t="s">
        <v>60</v>
      </c>
      <c r="I1074" s="99" t="s">
        <v>59</v>
      </c>
      <c r="J1074" s="99" t="s">
        <v>72</v>
      </c>
      <c r="K1074" s="99">
        <v>13456</v>
      </c>
      <c r="L1074" s="99">
        <v>18756</v>
      </c>
      <c r="M1074" s="99">
        <v>0.71742375773085898</v>
      </c>
    </row>
    <row r="1075" spans="1:13" x14ac:dyDescent="0.35">
      <c r="A1075" s="99">
        <v>327.2</v>
      </c>
      <c r="B1075" s="99">
        <v>37</v>
      </c>
      <c r="C1075" s="99" t="s">
        <v>270</v>
      </c>
      <c r="D1075" s="99">
        <v>14565</v>
      </c>
      <c r="E1075" s="99" t="s">
        <v>61</v>
      </c>
      <c r="F1075" s="99">
        <v>0.12</v>
      </c>
      <c r="G1075" s="99" t="s">
        <v>287</v>
      </c>
      <c r="H1075" s="99" t="s">
        <v>60</v>
      </c>
      <c r="I1075" s="99" t="s">
        <v>59</v>
      </c>
      <c r="J1075" s="99" t="s">
        <v>72</v>
      </c>
      <c r="K1075" s="99">
        <v>13456</v>
      </c>
      <c r="L1075" s="99">
        <v>18756</v>
      </c>
      <c r="M1075" s="99">
        <v>0.71742375773085898</v>
      </c>
    </row>
    <row r="1076" spans="1:13" x14ac:dyDescent="0.35">
      <c r="A1076" s="99">
        <v>330.2</v>
      </c>
      <c r="B1076" s="99">
        <v>37</v>
      </c>
      <c r="C1076" s="99" t="s">
        <v>270</v>
      </c>
      <c r="D1076" s="99">
        <v>14802</v>
      </c>
      <c r="E1076" s="99" t="s">
        <v>61</v>
      </c>
      <c r="F1076" s="99">
        <v>0.12</v>
      </c>
      <c r="G1076" s="99" t="s">
        <v>287</v>
      </c>
      <c r="H1076" s="99" t="s">
        <v>60</v>
      </c>
      <c r="I1076" s="99" t="s">
        <v>59</v>
      </c>
      <c r="J1076" s="99" t="s">
        <v>72</v>
      </c>
      <c r="K1076" s="99">
        <v>13456</v>
      </c>
      <c r="L1076" s="99">
        <v>18756</v>
      </c>
      <c r="M1076" s="99">
        <v>0.71742375773085898</v>
      </c>
    </row>
    <row r="1077" spans="1:13" x14ac:dyDescent="0.35">
      <c r="A1077" s="99">
        <v>333.2</v>
      </c>
      <c r="B1077" s="99">
        <v>37</v>
      </c>
      <c r="C1077" s="99" t="s">
        <v>270</v>
      </c>
      <c r="D1077" s="99">
        <v>14615</v>
      </c>
      <c r="E1077" s="99" t="s">
        <v>61</v>
      </c>
      <c r="F1077" s="99">
        <v>0.12</v>
      </c>
      <c r="G1077" s="99" t="s">
        <v>287</v>
      </c>
      <c r="H1077" s="99" t="s">
        <v>60</v>
      </c>
      <c r="I1077" s="99" t="s">
        <v>59</v>
      </c>
      <c r="J1077" s="99" t="s">
        <v>72</v>
      </c>
      <c r="K1077" s="99">
        <v>13456</v>
      </c>
      <c r="L1077" s="99">
        <v>18756</v>
      </c>
      <c r="M1077" s="99">
        <v>0.71742375773085898</v>
      </c>
    </row>
    <row r="1078" spans="1:13" x14ac:dyDescent="0.35">
      <c r="A1078" s="99">
        <v>336.2</v>
      </c>
      <c r="B1078" s="99">
        <v>37</v>
      </c>
      <c r="C1078" s="99" t="s">
        <v>270</v>
      </c>
      <c r="D1078" s="99">
        <v>14681</v>
      </c>
      <c r="E1078" s="99" t="s">
        <v>61</v>
      </c>
      <c r="F1078" s="99">
        <v>0.12</v>
      </c>
      <c r="G1078" s="99" t="s">
        <v>287</v>
      </c>
      <c r="H1078" s="99" t="s">
        <v>60</v>
      </c>
      <c r="I1078" s="99" t="s">
        <v>59</v>
      </c>
      <c r="J1078" s="99" t="s">
        <v>72</v>
      </c>
      <c r="K1078" s="99">
        <v>13456</v>
      </c>
      <c r="L1078" s="99">
        <v>18756</v>
      </c>
      <c r="M1078" s="99">
        <v>0.71742375773085898</v>
      </c>
    </row>
    <row r="1079" spans="1:13" x14ac:dyDescent="0.35">
      <c r="A1079" s="99">
        <v>339.2</v>
      </c>
      <c r="B1079" s="99">
        <v>37</v>
      </c>
      <c r="C1079" s="99" t="s">
        <v>270</v>
      </c>
      <c r="D1079" s="99">
        <v>14761</v>
      </c>
      <c r="E1079" s="99" t="s">
        <v>61</v>
      </c>
      <c r="F1079" s="99">
        <v>0.12</v>
      </c>
      <c r="G1079" s="99" t="s">
        <v>287</v>
      </c>
      <c r="H1079" s="99" t="s">
        <v>60</v>
      </c>
      <c r="I1079" s="99" t="s">
        <v>59</v>
      </c>
      <c r="J1079" s="99" t="s">
        <v>72</v>
      </c>
      <c r="K1079" s="99">
        <v>13456</v>
      </c>
      <c r="L1079" s="99">
        <v>18756</v>
      </c>
      <c r="M1079" s="99">
        <v>0.71742375773085898</v>
      </c>
    </row>
    <row r="1080" spans="1:13" x14ac:dyDescent="0.35">
      <c r="A1080" s="99">
        <v>342.2</v>
      </c>
      <c r="B1080" s="99">
        <v>37</v>
      </c>
      <c r="C1080" s="99" t="s">
        <v>270</v>
      </c>
      <c r="D1080" s="99">
        <v>14649</v>
      </c>
      <c r="E1080" s="99" t="s">
        <v>61</v>
      </c>
      <c r="F1080" s="99">
        <v>0.12</v>
      </c>
      <c r="G1080" s="99" t="s">
        <v>287</v>
      </c>
      <c r="H1080" s="99" t="s">
        <v>60</v>
      </c>
      <c r="I1080" s="99" t="s">
        <v>59</v>
      </c>
      <c r="J1080" s="99" t="s">
        <v>72</v>
      </c>
      <c r="K1080" s="99">
        <v>13456</v>
      </c>
      <c r="L1080" s="99">
        <v>18756</v>
      </c>
      <c r="M1080" s="99">
        <v>0.71742375773085898</v>
      </c>
    </row>
    <row r="1081" spans="1:13" x14ac:dyDescent="0.35">
      <c r="A1081" s="99">
        <v>345.2</v>
      </c>
      <c r="B1081" s="99">
        <v>37</v>
      </c>
      <c r="C1081" s="99" t="s">
        <v>270</v>
      </c>
      <c r="D1081" s="99">
        <v>15241</v>
      </c>
      <c r="E1081" s="99" t="s">
        <v>61</v>
      </c>
      <c r="F1081" s="99">
        <v>0.12</v>
      </c>
      <c r="G1081" s="99" t="s">
        <v>287</v>
      </c>
      <c r="H1081" s="99" t="s">
        <v>60</v>
      </c>
      <c r="I1081" s="99" t="s">
        <v>59</v>
      </c>
      <c r="J1081" s="99" t="s">
        <v>72</v>
      </c>
      <c r="K1081" s="99">
        <v>13456</v>
      </c>
      <c r="L1081" s="99">
        <v>18756</v>
      </c>
      <c r="M1081" s="99">
        <v>0.71742375773085898</v>
      </c>
    </row>
    <row r="1082" spans="1:13" x14ac:dyDescent="0.35">
      <c r="A1082" s="99">
        <v>348.2</v>
      </c>
      <c r="B1082" s="99">
        <v>37</v>
      </c>
      <c r="C1082" s="99" t="s">
        <v>270</v>
      </c>
      <c r="D1082" s="99">
        <v>14371</v>
      </c>
      <c r="E1082" s="99" t="s">
        <v>61</v>
      </c>
      <c r="F1082" s="99">
        <v>0.12</v>
      </c>
      <c r="G1082" s="99" t="s">
        <v>287</v>
      </c>
      <c r="H1082" s="99" t="s">
        <v>60</v>
      </c>
      <c r="I1082" s="99" t="s">
        <v>59</v>
      </c>
      <c r="J1082" s="99" t="s">
        <v>72</v>
      </c>
      <c r="K1082" s="99">
        <v>13456</v>
      </c>
      <c r="L1082" s="99">
        <v>18756</v>
      </c>
      <c r="M1082" s="99">
        <v>0.71742375773085898</v>
      </c>
    </row>
    <row r="1083" spans="1:13" x14ac:dyDescent="0.35">
      <c r="A1083" s="99">
        <v>351.2</v>
      </c>
      <c r="B1083" s="99">
        <v>37</v>
      </c>
      <c r="C1083" s="99" t="s">
        <v>270</v>
      </c>
      <c r="D1083" s="99">
        <v>15138</v>
      </c>
      <c r="E1083" s="99" t="s">
        <v>61</v>
      </c>
      <c r="F1083" s="99">
        <v>0.12</v>
      </c>
      <c r="G1083" s="99" t="s">
        <v>287</v>
      </c>
      <c r="H1083" s="99" t="s">
        <v>60</v>
      </c>
      <c r="I1083" s="99" t="s">
        <v>59</v>
      </c>
      <c r="J1083" s="99" t="s">
        <v>72</v>
      </c>
      <c r="K1083" s="99">
        <v>13456</v>
      </c>
      <c r="L1083" s="99">
        <v>18756</v>
      </c>
      <c r="M1083" s="99">
        <v>0.71742375773085898</v>
      </c>
    </row>
    <row r="1084" spans="1:13" x14ac:dyDescent="0.35">
      <c r="A1084" s="99">
        <v>354.2</v>
      </c>
      <c r="B1084" s="99">
        <v>37</v>
      </c>
      <c r="C1084" s="99" t="s">
        <v>270</v>
      </c>
      <c r="D1084" s="99">
        <v>14967</v>
      </c>
      <c r="E1084" s="99" t="s">
        <v>61</v>
      </c>
      <c r="F1084" s="99">
        <v>0.12</v>
      </c>
      <c r="G1084" s="99" t="s">
        <v>287</v>
      </c>
      <c r="H1084" s="99" t="s">
        <v>60</v>
      </c>
      <c r="I1084" s="99" t="s">
        <v>59</v>
      </c>
      <c r="J1084" s="99" t="s">
        <v>72</v>
      </c>
      <c r="K1084" s="99">
        <v>13456</v>
      </c>
      <c r="L1084" s="99">
        <v>18756</v>
      </c>
      <c r="M1084" s="99">
        <v>0.71742375773085898</v>
      </c>
    </row>
    <row r="1085" spans="1:13" x14ac:dyDescent="0.35">
      <c r="A1085" s="99">
        <v>357.2</v>
      </c>
      <c r="B1085" s="99">
        <v>37</v>
      </c>
      <c r="C1085" s="99" t="s">
        <v>270</v>
      </c>
      <c r="D1085" s="99">
        <v>14790</v>
      </c>
      <c r="E1085" s="99" t="s">
        <v>61</v>
      </c>
      <c r="F1085" s="99">
        <v>0.12</v>
      </c>
      <c r="G1085" s="99" t="s">
        <v>287</v>
      </c>
      <c r="H1085" s="99" t="s">
        <v>60</v>
      </c>
      <c r="I1085" s="99" t="s">
        <v>59</v>
      </c>
      <c r="J1085" s="99" t="s">
        <v>72</v>
      </c>
      <c r="K1085" s="99">
        <v>13456</v>
      </c>
      <c r="L1085" s="99">
        <v>18756</v>
      </c>
      <c r="M1085" s="99">
        <v>0.71742375773085898</v>
      </c>
    </row>
    <row r="1086" spans="1:13" x14ac:dyDescent="0.35">
      <c r="A1086" s="99">
        <v>360.2</v>
      </c>
      <c r="B1086" s="99">
        <v>37</v>
      </c>
      <c r="C1086" s="99" t="s">
        <v>270</v>
      </c>
      <c r="D1086" s="99">
        <v>16083</v>
      </c>
      <c r="E1086" s="99" t="s">
        <v>61</v>
      </c>
      <c r="F1086" s="99">
        <v>0.12</v>
      </c>
      <c r="G1086" s="99" t="s">
        <v>287</v>
      </c>
      <c r="H1086" s="99" t="s">
        <v>60</v>
      </c>
      <c r="I1086" s="99" t="s">
        <v>59</v>
      </c>
      <c r="J1086" s="99" t="s">
        <v>72</v>
      </c>
      <c r="K1086" s="99">
        <v>13456</v>
      </c>
      <c r="L1086" s="99">
        <v>18756</v>
      </c>
      <c r="M1086" s="99">
        <v>0.71742375773085898</v>
      </c>
    </row>
    <row r="1087" spans="1:13" x14ac:dyDescent="0.35">
      <c r="A1087" s="99">
        <v>363.2</v>
      </c>
      <c r="B1087" s="99">
        <v>37</v>
      </c>
      <c r="C1087" s="99" t="s">
        <v>270</v>
      </c>
      <c r="D1087" s="99">
        <v>14791</v>
      </c>
      <c r="E1087" s="99" t="s">
        <v>61</v>
      </c>
      <c r="F1087" s="99">
        <v>0.12</v>
      </c>
      <c r="G1087" s="99" t="s">
        <v>287</v>
      </c>
      <c r="H1087" s="99" t="s">
        <v>60</v>
      </c>
      <c r="I1087" s="99" t="s">
        <v>59</v>
      </c>
      <c r="J1087" s="99" t="s">
        <v>72</v>
      </c>
      <c r="K1087" s="99">
        <v>13456</v>
      </c>
      <c r="L1087" s="99">
        <v>18756</v>
      </c>
      <c r="M1087" s="99">
        <v>0.71742375773085898</v>
      </c>
    </row>
    <row r="1088" spans="1:13" x14ac:dyDescent="0.35">
      <c r="A1088" s="99">
        <v>366.2</v>
      </c>
      <c r="B1088" s="99">
        <v>37</v>
      </c>
      <c r="C1088" s="99" t="s">
        <v>270</v>
      </c>
      <c r="D1088" s="99">
        <v>14824</v>
      </c>
      <c r="E1088" s="99" t="s">
        <v>61</v>
      </c>
      <c r="F1088" s="99">
        <v>0.12</v>
      </c>
      <c r="G1088" s="99" t="s">
        <v>287</v>
      </c>
      <c r="H1088" s="99" t="s">
        <v>60</v>
      </c>
      <c r="I1088" s="99" t="s">
        <v>59</v>
      </c>
      <c r="J1088" s="99" t="s">
        <v>72</v>
      </c>
      <c r="K1088" s="99">
        <v>13456</v>
      </c>
      <c r="L1088" s="99">
        <v>18756</v>
      </c>
      <c r="M1088" s="99">
        <v>0.71742375773085898</v>
      </c>
    </row>
    <row r="1089" spans="1:13" x14ac:dyDescent="0.35">
      <c r="A1089" s="99">
        <v>369.2</v>
      </c>
      <c r="B1089" s="99">
        <v>37</v>
      </c>
      <c r="C1089" s="99" t="s">
        <v>270</v>
      </c>
      <c r="D1089" s="99">
        <v>16262</v>
      </c>
      <c r="E1089" s="99" t="s">
        <v>61</v>
      </c>
      <c r="F1089" s="99">
        <v>0.12</v>
      </c>
      <c r="G1089" s="99" t="s">
        <v>287</v>
      </c>
      <c r="H1089" s="99" t="s">
        <v>60</v>
      </c>
      <c r="I1089" s="99" t="s">
        <v>59</v>
      </c>
      <c r="J1089" s="99" t="s">
        <v>72</v>
      </c>
      <c r="K1089" s="99">
        <v>13456</v>
      </c>
      <c r="L1089" s="99">
        <v>18756</v>
      </c>
      <c r="M1089" s="99">
        <v>0.71742375773085898</v>
      </c>
    </row>
    <row r="1090" spans="1:13" x14ac:dyDescent="0.35">
      <c r="A1090" s="99">
        <v>372.2</v>
      </c>
      <c r="B1090" s="99">
        <v>37</v>
      </c>
      <c r="C1090" s="99" t="s">
        <v>270</v>
      </c>
      <c r="D1090" s="99">
        <v>14943</v>
      </c>
      <c r="E1090" s="99" t="s">
        <v>61</v>
      </c>
      <c r="F1090" s="99">
        <v>0.12</v>
      </c>
      <c r="G1090" s="99" t="s">
        <v>287</v>
      </c>
      <c r="H1090" s="99" t="s">
        <v>60</v>
      </c>
      <c r="I1090" s="99" t="s">
        <v>59</v>
      </c>
      <c r="J1090" s="99" t="s">
        <v>72</v>
      </c>
      <c r="K1090" s="99">
        <v>13456</v>
      </c>
      <c r="L1090" s="99">
        <v>18756</v>
      </c>
      <c r="M1090" s="99">
        <v>0.71742375773085898</v>
      </c>
    </row>
    <row r="1091" spans="1:13" x14ac:dyDescent="0.35">
      <c r="A1091" s="99">
        <v>375.2</v>
      </c>
      <c r="B1091" s="99">
        <v>37</v>
      </c>
      <c r="C1091" s="99" t="s">
        <v>270</v>
      </c>
      <c r="D1091" s="99">
        <v>15290</v>
      </c>
      <c r="E1091" s="99" t="s">
        <v>61</v>
      </c>
      <c r="F1091" s="99">
        <v>0.12</v>
      </c>
      <c r="G1091" s="99" t="s">
        <v>287</v>
      </c>
      <c r="H1091" s="99" t="s">
        <v>60</v>
      </c>
      <c r="I1091" s="99" t="s">
        <v>59</v>
      </c>
      <c r="J1091" s="99" t="s">
        <v>72</v>
      </c>
      <c r="K1091" s="99">
        <v>13456</v>
      </c>
      <c r="L1091" s="99">
        <v>18756</v>
      </c>
      <c r="M1091" s="99">
        <v>0.71742375773085898</v>
      </c>
    </row>
    <row r="1092" spans="1:13" x14ac:dyDescent="0.35">
      <c r="A1092" s="99">
        <v>378.2</v>
      </c>
      <c r="B1092" s="99">
        <v>37</v>
      </c>
      <c r="C1092" s="99" t="s">
        <v>270</v>
      </c>
      <c r="D1092" s="99">
        <v>14976</v>
      </c>
      <c r="E1092" s="99" t="s">
        <v>61</v>
      </c>
      <c r="F1092" s="99">
        <v>0.12</v>
      </c>
      <c r="G1092" s="99" t="s">
        <v>287</v>
      </c>
      <c r="H1092" s="99" t="s">
        <v>60</v>
      </c>
      <c r="I1092" s="99" t="s">
        <v>59</v>
      </c>
      <c r="J1092" s="99" t="s">
        <v>72</v>
      </c>
      <c r="K1092" s="99">
        <v>13456</v>
      </c>
      <c r="L1092" s="99">
        <v>18756</v>
      </c>
      <c r="M1092" s="99">
        <v>0.71742375773085898</v>
      </c>
    </row>
    <row r="1093" spans="1:13" x14ac:dyDescent="0.35">
      <c r="A1093" s="99">
        <v>381.2</v>
      </c>
      <c r="B1093" s="99">
        <v>37</v>
      </c>
      <c r="C1093" s="99" t="s">
        <v>270</v>
      </c>
      <c r="D1093" s="99">
        <v>16010</v>
      </c>
      <c r="E1093" s="99" t="s">
        <v>61</v>
      </c>
      <c r="F1093" s="99">
        <v>0.12</v>
      </c>
      <c r="G1093" s="99" t="s">
        <v>287</v>
      </c>
      <c r="H1093" s="99" t="s">
        <v>60</v>
      </c>
      <c r="I1093" s="99" t="s">
        <v>59</v>
      </c>
      <c r="J1093" s="99" t="s">
        <v>72</v>
      </c>
      <c r="K1093" s="99">
        <v>13456</v>
      </c>
      <c r="L1093" s="99">
        <v>18756</v>
      </c>
      <c r="M1093" s="99">
        <v>0.71742375773085898</v>
      </c>
    </row>
    <row r="1094" spans="1:13" x14ac:dyDescent="0.35">
      <c r="A1094" s="99">
        <v>384.2</v>
      </c>
      <c r="B1094" s="99">
        <v>37</v>
      </c>
      <c r="C1094" s="99" t="s">
        <v>270</v>
      </c>
      <c r="D1094" s="99">
        <v>16357</v>
      </c>
      <c r="E1094" s="99" t="s">
        <v>61</v>
      </c>
      <c r="F1094" s="99">
        <v>0.12</v>
      </c>
      <c r="G1094" s="99" t="s">
        <v>287</v>
      </c>
      <c r="H1094" s="99" t="s">
        <v>60</v>
      </c>
      <c r="I1094" s="99" t="s">
        <v>59</v>
      </c>
      <c r="J1094" s="99" t="s">
        <v>72</v>
      </c>
      <c r="K1094" s="99">
        <v>13456</v>
      </c>
      <c r="L1094" s="99">
        <v>18756</v>
      </c>
      <c r="M1094" s="99">
        <v>0.71742375773085898</v>
      </c>
    </row>
    <row r="1095" spans="1:13" x14ac:dyDescent="0.35">
      <c r="A1095" s="99">
        <v>387.2</v>
      </c>
      <c r="B1095" s="99">
        <v>37</v>
      </c>
      <c r="C1095" s="99" t="s">
        <v>270</v>
      </c>
      <c r="D1095" s="99">
        <v>14968</v>
      </c>
      <c r="E1095" s="99" t="s">
        <v>61</v>
      </c>
      <c r="F1095" s="99">
        <v>0.12</v>
      </c>
      <c r="G1095" s="99" t="s">
        <v>287</v>
      </c>
      <c r="H1095" s="99" t="s">
        <v>60</v>
      </c>
      <c r="I1095" s="99" t="s">
        <v>59</v>
      </c>
      <c r="J1095" s="99" t="s">
        <v>72</v>
      </c>
      <c r="K1095" s="99">
        <v>13456</v>
      </c>
      <c r="L1095" s="99">
        <v>18756</v>
      </c>
      <c r="M1095" s="99">
        <v>0.71742375773085898</v>
      </c>
    </row>
    <row r="1096" spans="1:13" x14ac:dyDescent="0.35">
      <c r="A1096" s="99">
        <v>390.2</v>
      </c>
      <c r="B1096" s="99">
        <v>37</v>
      </c>
      <c r="C1096" s="99" t="s">
        <v>270</v>
      </c>
      <c r="D1096" s="99">
        <v>15638</v>
      </c>
      <c r="E1096" s="99" t="s">
        <v>61</v>
      </c>
      <c r="F1096" s="99">
        <v>0.12</v>
      </c>
      <c r="G1096" s="99" t="s">
        <v>287</v>
      </c>
      <c r="H1096" s="99" t="s">
        <v>60</v>
      </c>
      <c r="I1096" s="99" t="s">
        <v>59</v>
      </c>
      <c r="J1096" s="99" t="s">
        <v>72</v>
      </c>
      <c r="K1096" s="99">
        <v>13456</v>
      </c>
      <c r="L1096" s="99">
        <v>18756</v>
      </c>
      <c r="M1096" s="99">
        <v>0.71742375773085898</v>
      </c>
    </row>
    <row r="1097" spans="1:13" x14ac:dyDescent="0.35">
      <c r="A1097" s="99">
        <v>393.2</v>
      </c>
      <c r="B1097" s="99">
        <v>37</v>
      </c>
      <c r="C1097" s="99" t="s">
        <v>270</v>
      </c>
      <c r="D1097" s="99">
        <v>15864</v>
      </c>
      <c r="E1097" s="99" t="s">
        <v>61</v>
      </c>
      <c r="F1097" s="99">
        <v>0.12</v>
      </c>
      <c r="G1097" s="99" t="s">
        <v>287</v>
      </c>
      <c r="H1097" s="99" t="s">
        <v>60</v>
      </c>
      <c r="I1097" s="99" t="s">
        <v>59</v>
      </c>
      <c r="J1097" s="99" t="s">
        <v>72</v>
      </c>
      <c r="K1097" s="99">
        <v>13456</v>
      </c>
      <c r="L1097" s="99">
        <v>18756</v>
      </c>
      <c r="M1097" s="99">
        <v>0.71742375773085898</v>
      </c>
    </row>
    <row r="1098" spans="1:13" x14ac:dyDescent="0.35">
      <c r="A1098" s="99">
        <v>396.2</v>
      </c>
      <c r="B1098" s="99">
        <v>37</v>
      </c>
      <c r="C1098" s="99" t="s">
        <v>270</v>
      </c>
      <c r="D1098" s="99">
        <v>15462</v>
      </c>
      <c r="E1098" s="99" t="s">
        <v>61</v>
      </c>
      <c r="F1098" s="99">
        <v>0.12</v>
      </c>
      <c r="G1098" s="99" t="s">
        <v>287</v>
      </c>
      <c r="H1098" s="99" t="s">
        <v>60</v>
      </c>
      <c r="I1098" s="99" t="s">
        <v>59</v>
      </c>
      <c r="J1098" s="99" t="s">
        <v>72</v>
      </c>
      <c r="K1098" s="99">
        <v>13456</v>
      </c>
      <c r="L1098" s="99">
        <v>18756</v>
      </c>
      <c r="M1098" s="99">
        <v>0.71742375773085898</v>
      </c>
    </row>
    <row r="1099" spans="1:13" x14ac:dyDescent="0.35">
      <c r="A1099" s="99">
        <v>399.2</v>
      </c>
      <c r="B1099" s="99">
        <v>37</v>
      </c>
      <c r="C1099" s="99" t="s">
        <v>270</v>
      </c>
      <c r="D1099" s="99">
        <v>15678</v>
      </c>
      <c r="E1099" s="99" t="s">
        <v>61</v>
      </c>
      <c r="F1099" s="99">
        <v>0.12</v>
      </c>
      <c r="G1099" s="99" t="s">
        <v>287</v>
      </c>
      <c r="H1099" s="99" t="s">
        <v>60</v>
      </c>
      <c r="I1099" s="99" t="s">
        <v>59</v>
      </c>
      <c r="J1099" s="99" t="s">
        <v>72</v>
      </c>
      <c r="K1099" s="99">
        <v>13456</v>
      </c>
      <c r="L1099" s="99">
        <v>18756</v>
      </c>
      <c r="M1099" s="99">
        <v>0.71742375773085898</v>
      </c>
    </row>
    <row r="1100" spans="1:13" x14ac:dyDescent="0.35">
      <c r="A1100" s="99">
        <v>402.2</v>
      </c>
      <c r="B1100" s="99">
        <v>37</v>
      </c>
      <c r="C1100" s="99" t="s">
        <v>270</v>
      </c>
      <c r="D1100" s="99">
        <v>15438</v>
      </c>
      <c r="E1100" s="99" t="s">
        <v>61</v>
      </c>
      <c r="F1100" s="99">
        <v>0.12</v>
      </c>
      <c r="G1100" s="99" t="s">
        <v>287</v>
      </c>
      <c r="H1100" s="99" t="s">
        <v>60</v>
      </c>
      <c r="I1100" s="99" t="s">
        <v>59</v>
      </c>
      <c r="J1100" s="99" t="s">
        <v>72</v>
      </c>
      <c r="K1100" s="99">
        <v>13456</v>
      </c>
      <c r="L1100" s="99">
        <v>18756</v>
      </c>
      <c r="M1100" s="99">
        <v>0.71742375773085898</v>
      </c>
    </row>
    <row r="1101" spans="1:13" x14ac:dyDescent="0.35">
      <c r="A1101" s="99">
        <v>405.2</v>
      </c>
      <c r="B1101" s="99">
        <v>37</v>
      </c>
      <c r="C1101" s="99" t="s">
        <v>270</v>
      </c>
      <c r="D1101" s="99">
        <v>16001</v>
      </c>
      <c r="E1101" s="99" t="s">
        <v>61</v>
      </c>
      <c r="F1101" s="99">
        <v>0.12</v>
      </c>
      <c r="G1101" s="99" t="s">
        <v>287</v>
      </c>
      <c r="H1101" s="99" t="s">
        <v>60</v>
      </c>
      <c r="I1101" s="99" t="s">
        <v>59</v>
      </c>
      <c r="J1101" s="99" t="s">
        <v>72</v>
      </c>
      <c r="K1101" s="99">
        <v>13456</v>
      </c>
      <c r="L1101" s="99">
        <v>18756</v>
      </c>
      <c r="M1101" s="99">
        <v>0.71742375773085898</v>
      </c>
    </row>
    <row r="1102" spans="1:13" x14ac:dyDescent="0.35">
      <c r="A1102" s="99">
        <v>408.2</v>
      </c>
      <c r="B1102" s="99">
        <v>37</v>
      </c>
      <c r="C1102" s="99" t="s">
        <v>270</v>
      </c>
      <c r="D1102" s="99">
        <v>15235</v>
      </c>
      <c r="E1102" s="99" t="s">
        <v>61</v>
      </c>
      <c r="F1102" s="99">
        <v>0.12</v>
      </c>
      <c r="G1102" s="99" t="s">
        <v>287</v>
      </c>
      <c r="H1102" s="99" t="s">
        <v>60</v>
      </c>
      <c r="I1102" s="99" t="s">
        <v>59</v>
      </c>
      <c r="J1102" s="99" t="s">
        <v>72</v>
      </c>
      <c r="K1102" s="99">
        <v>13456</v>
      </c>
      <c r="L1102" s="99">
        <v>18756</v>
      </c>
      <c r="M1102" s="99">
        <v>0.71742375773085898</v>
      </c>
    </row>
    <row r="1103" spans="1:13" x14ac:dyDescent="0.35">
      <c r="A1103" s="99">
        <v>411.2</v>
      </c>
      <c r="B1103" s="99">
        <v>37</v>
      </c>
      <c r="C1103" s="99" t="s">
        <v>270</v>
      </c>
      <c r="D1103" s="99">
        <v>15503</v>
      </c>
      <c r="E1103" s="99" t="s">
        <v>61</v>
      </c>
      <c r="F1103" s="99">
        <v>0.12</v>
      </c>
      <c r="G1103" s="99" t="s">
        <v>287</v>
      </c>
      <c r="H1103" s="99" t="s">
        <v>60</v>
      </c>
      <c r="I1103" s="99" t="s">
        <v>59</v>
      </c>
      <c r="J1103" s="99" t="s">
        <v>72</v>
      </c>
      <c r="K1103" s="99">
        <v>13456</v>
      </c>
      <c r="L1103" s="99">
        <v>18756</v>
      </c>
      <c r="M1103" s="99">
        <v>0.71742375773085898</v>
      </c>
    </row>
    <row r="1104" spans="1:13" x14ac:dyDescent="0.35">
      <c r="A1104" s="99">
        <v>414.2</v>
      </c>
      <c r="B1104" s="99">
        <v>37</v>
      </c>
      <c r="C1104" s="99" t="s">
        <v>270</v>
      </c>
      <c r="D1104" s="99">
        <v>14902</v>
      </c>
      <c r="E1104" s="99" t="s">
        <v>61</v>
      </c>
      <c r="F1104" s="99">
        <v>0.12</v>
      </c>
      <c r="G1104" s="99" t="s">
        <v>287</v>
      </c>
      <c r="H1104" s="99" t="s">
        <v>60</v>
      </c>
      <c r="I1104" s="99" t="s">
        <v>59</v>
      </c>
      <c r="J1104" s="99" t="s">
        <v>72</v>
      </c>
      <c r="K1104" s="99">
        <v>13456</v>
      </c>
      <c r="L1104" s="99">
        <v>18756</v>
      </c>
      <c r="M1104" s="99">
        <v>0.71742375773085898</v>
      </c>
    </row>
    <row r="1105" spans="1:13" x14ac:dyDescent="0.35">
      <c r="A1105" s="99">
        <v>417.2</v>
      </c>
      <c r="B1105" s="99">
        <v>37.1</v>
      </c>
      <c r="C1105" s="99" t="s">
        <v>270</v>
      </c>
      <c r="D1105" s="99">
        <v>16520</v>
      </c>
      <c r="E1105" s="99" t="s">
        <v>61</v>
      </c>
      <c r="F1105" s="99">
        <v>0.12</v>
      </c>
      <c r="G1105" s="99" t="s">
        <v>287</v>
      </c>
      <c r="H1105" s="99" t="s">
        <v>60</v>
      </c>
      <c r="I1105" s="99" t="s">
        <v>59</v>
      </c>
      <c r="J1105" s="99" t="s">
        <v>72</v>
      </c>
      <c r="K1105" s="99">
        <v>13456</v>
      </c>
      <c r="L1105" s="99">
        <v>18756</v>
      </c>
      <c r="M1105" s="99">
        <v>0.71742375773085898</v>
      </c>
    </row>
    <row r="1106" spans="1:13" x14ac:dyDescent="0.35">
      <c r="A1106" s="99">
        <v>420.2</v>
      </c>
      <c r="B1106" s="99">
        <v>37</v>
      </c>
      <c r="C1106" s="99" t="s">
        <v>270</v>
      </c>
      <c r="D1106" s="99">
        <v>16259</v>
      </c>
      <c r="E1106" s="99" t="s">
        <v>61</v>
      </c>
      <c r="F1106" s="99">
        <v>0.12</v>
      </c>
      <c r="G1106" s="99" t="s">
        <v>287</v>
      </c>
      <c r="H1106" s="99" t="s">
        <v>60</v>
      </c>
      <c r="I1106" s="99" t="s">
        <v>59</v>
      </c>
      <c r="J1106" s="99" t="s">
        <v>72</v>
      </c>
      <c r="K1106" s="99">
        <v>13456</v>
      </c>
      <c r="L1106" s="99">
        <v>18756</v>
      </c>
      <c r="M1106" s="99">
        <v>0.71742375773085898</v>
      </c>
    </row>
    <row r="1107" spans="1:13" x14ac:dyDescent="0.35">
      <c r="A1107" s="99">
        <v>423.2</v>
      </c>
      <c r="B1107" s="99">
        <v>37</v>
      </c>
      <c r="C1107" s="99" t="s">
        <v>270</v>
      </c>
      <c r="D1107" s="99">
        <v>15789</v>
      </c>
      <c r="E1107" s="99" t="s">
        <v>61</v>
      </c>
      <c r="F1107" s="99">
        <v>0.12</v>
      </c>
      <c r="G1107" s="99" t="s">
        <v>287</v>
      </c>
      <c r="H1107" s="99" t="s">
        <v>60</v>
      </c>
      <c r="I1107" s="99" t="s">
        <v>59</v>
      </c>
      <c r="J1107" s="99" t="s">
        <v>72</v>
      </c>
      <c r="K1107" s="99">
        <v>13456</v>
      </c>
      <c r="L1107" s="99">
        <v>18756</v>
      </c>
      <c r="M1107" s="99">
        <v>0.71742375773085898</v>
      </c>
    </row>
    <row r="1108" spans="1:13" x14ac:dyDescent="0.35">
      <c r="A1108" s="99">
        <v>426.2</v>
      </c>
      <c r="B1108" s="99">
        <v>37</v>
      </c>
      <c r="C1108" s="99" t="s">
        <v>270</v>
      </c>
      <c r="D1108" s="99">
        <v>16015</v>
      </c>
      <c r="E1108" s="99" t="s">
        <v>61</v>
      </c>
      <c r="F1108" s="99">
        <v>0.12</v>
      </c>
      <c r="G1108" s="99" t="s">
        <v>287</v>
      </c>
      <c r="H1108" s="99" t="s">
        <v>60</v>
      </c>
      <c r="I1108" s="99" t="s">
        <v>59</v>
      </c>
      <c r="J1108" s="99" t="s">
        <v>72</v>
      </c>
      <c r="K1108" s="99">
        <v>13456</v>
      </c>
      <c r="L1108" s="99">
        <v>18756</v>
      </c>
      <c r="M1108" s="99">
        <v>0.71742375773085898</v>
      </c>
    </row>
    <row r="1109" spans="1:13" x14ac:dyDescent="0.35">
      <c r="A1109" s="99">
        <v>429.2</v>
      </c>
      <c r="B1109" s="99">
        <v>37</v>
      </c>
      <c r="C1109" s="99" t="s">
        <v>270</v>
      </c>
      <c r="D1109" s="99">
        <v>15858</v>
      </c>
      <c r="E1109" s="99" t="s">
        <v>61</v>
      </c>
      <c r="F1109" s="99">
        <v>0.12</v>
      </c>
      <c r="G1109" s="99" t="s">
        <v>287</v>
      </c>
      <c r="H1109" s="99" t="s">
        <v>60</v>
      </c>
      <c r="I1109" s="99" t="s">
        <v>59</v>
      </c>
      <c r="J1109" s="99" t="s">
        <v>72</v>
      </c>
      <c r="K1109" s="99">
        <v>13456</v>
      </c>
      <c r="L1109" s="99">
        <v>18756</v>
      </c>
      <c r="M1109" s="99">
        <v>0.71742375773085898</v>
      </c>
    </row>
    <row r="1110" spans="1:13" x14ac:dyDescent="0.35">
      <c r="A1110" s="99">
        <v>432.2</v>
      </c>
      <c r="B1110" s="99">
        <v>37</v>
      </c>
      <c r="C1110" s="99" t="s">
        <v>270</v>
      </c>
      <c r="D1110" s="99">
        <v>15904</v>
      </c>
      <c r="E1110" s="99" t="s">
        <v>61</v>
      </c>
      <c r="F1110" s="99">
        <v>0.12</v>
      </c>
      <c r="G1110" s="99" t="s">
        <v>287</v>
      </c>
      <c r="H1110" s="99" t="s">
        <v>60</v>
      </c>
      <c r="I1110" s="99" t="s">
        <v>59</v>
      </c>
      <c r="J1110" s="99" t="s">
        <v>72</v>
      </c>
      <c r="K1110" s="99">
        <v>13456</v>
      </c>
      <c r="L1110" s="99">
        <v>18756</v>
      </c>
      <c r="M1110" s="99">
        <v>0.71742375773085898</v>
      </c>
    </row>
    <row r="1111" spans="1:13" x14ac:dyDescent="0.35">
      <c r="A1111" s="99">
        <v>435.2</v>
      </c>
      <c r="B1111" s="99">
        <v>37</v>
      </c>
      <c r="C1111" s="99" t="s">
        <v>270</v>
      </c>
      <c r="D1111" s="99">
        <v>16070</v>
      </c>
      <c r="E1111" s="99" t="s">
        <v>61</v>
      </c>
      <c r="F1111" s="99">
        <v>0.12</v>
      </c>
      <c r="G1111" s="99" t="s">
        <v>287</v>
      </c>
      <c r="H1111" s="99" t="s">
        <v>60</v>
      </c>
      <c r="I1111" s="99" t="s">
        <v>59</v>
      </c>
      <c r="J1111" s="99" t="s">
        <v>72</v>
      </c>
      <c r="K1111" s="99">
        <v>13456</v>
      </c>
      <c r="L1111" s="99">
        <v>18756</v>
      </c>
      <c r="M1111" s="99">
        <v>0.71742375773085898</v>
      </c>
    </row>
    <row r="1112" spans="1:13" x14ac:dyDescent="0.35">
      <c r="A1112" s="99">
        <v>438.2</v>
      </c>
      <c r="B1112" s="99">
        <v>37</v>
      </c>
      <c r="C1112" s="99" t="s">
        <v>270</v>
      </c>
      <c r="D1112" s="99">
        <v>16371</v>
      </c>
      <c r="E1112" s="99" t="s">
        <v>61</v>
      </c>
      <c r="F1112" s="99">
        <v>0.12</v>
      </c>
      <c r="G1112" s="99" t="s">
        <v>287</v>
      </c>
      <c r="H1112" s="99" t="s">
        <v>60</v>
      </c>
      <c r="I1112" s="99" t="s">
        <v>59</v>
      </c>
      <c r="J1112" s="99" t="s">
        <v>72</v>
      </c>
      <c r="K1112" s="99">
        <v>13456</v>
      </c>
      <c r="L1112" s="99">
        <v>18756</v>
      </c>
      <c r="M1112" s="99">
        <v>0.71742375773085898</v>
      </c>
    </row>
    <row r="1113" spans="1:13" x14ac:dyDescent="0.35">
      <c r="A1113" s="99">
        <v>441.2</v>
      </c>
      <c r="B1113" s="99">
        <v>37</v>
      </c>
      <c r="C1113" s="99" t="s">
        <v>270</v>
      </c>
      <c r="D1113" s="99">
        <v>16992</v>
      </c>
      <c r="E1113" s="99" t="s">
        <v>61</v>
      </c>
      <c r="F1113" s="99">
        <v>0.12</v>
      </c>
      <c r="G1113" s="99" t="s">
        <v>287</v>
      </c>
      <c r="H1113" s="99" t="s">
        <v>60</v>
      </c>
      <c r="I1113" s="99" t="s">
        <v>59</v>
      </c>
      <c r="J1113" s="99" t="s">
        <v>72</v>
      </c>
      <c r="K1113" s="99">
        <v>13456</v>
      </c>
      <c r="L1113" s="99">
        <v>18756</v>
      </c>
      <c r="M1113" s="99">
        <v>0.71742375773085898</v>
      </c>
    </row>
    <row r="1114" spans="1:13" x14ac:dyDescent="0.35">
      <c r="A1114" s="99">
        <v>444.2</v>
      </c>
      <c r="B1114" s="99">
        <v>37</v>
      </c>
      <c r="C1114" s="99" t="s">
        <v>270</v>
      </c>
      <c r="D1114" s="99">
        <v>16988</v>
      </c>
      <c r="E1114" s="99" t="s">
        <v>61</v>
      </c>
      <c r="F1114" s="99">
        <v>0.12</v>
      </c>
      <c r="G1114" s="99" t="s">
        <v>287</v>
      </c>
      <c r="H1114" s="99" t="s">
        <v>60</v>
      </c>
      <c r="I1114" s="99" t="s">
        <v>59</v>
      </c>
      <c r="J1114" s="99" t="s">
        <v>72</v>
      </c>
      <c r="K1114" s="99">
        <v>13456</v>
      </c>
      <c r="L1114" s="99">
        <v>18756</v>
      </c>
      <c r="M1114" s="99">
        <v>0.71742375773085898</v>
      </c>
    </row>
    <row r="1115" spans="1:13" x14ac:dyDescent="0.35">
      <c r="A1115" s="99">
        <v>447.2</v>
      </c>
      <c r="B1115" s="99">
        <v>36.9</v>
      </c>
      <c r="C1115" s="99" t="s">
        <v>270</v>
      </c>
      <c r="D1115" s="99">
        <v>15873</v>
      </c>
      <c r="E1115" s="99" t="s">
        <v>61</v>
      </c>
      <c r="F1115" s="99">
        <v>0.12</v>
      </c>
      <c r="G1115" s="99" t="s">
        <v>287</v>
      </c>
      <c r="H1115" s="99" t="s">
        <v>60</v>
      </c>
      <c r="I1115" s="99" t="s">
        <v>59</v>
      </c>
      <c r="J1115" s="99" t="s">
        <v>72</v>
      </c>
      <c r="K1115" s="99">
        <v>13456</v>
      </c>
      <c r="L1115" s="99">
        <v>18756</v>
      </c>
      <c r="M1115" s="99">
        <v>0.71742375773085898</v>
      </c>
    </row>
    <row r="1116" spans="1:13" x14ac:dyDescent="0.35">
      <c r="A1116" s="99">
        <v>450.2</v>
      </c>
      <c r="B1116" s="99">
        <v>37</v>
      </c>
      <c r="C1116" s="99" t="s">
        <v>270</v>
      </c>
      <c r="D1116" s="99">
        <v>15941</v>
      </c>
      <c r="E1116" s="99" t="s">
        <v>61</v>
      </c>
      <c r="F1116" s="99">
        <v>0.12</v>
      </c>
      <c r="G1116" s="99" t="s">
        <v>287</v>
      </c>
      <c r="H1116" s="99" t="s">
        <v>60</v>
      </c>
      <c r="I1116" s="99" t="s">
        <v>59</v>
      </c>
      <c r="J1116" s="99" t="s">
        <v>72</v>
      </c>
      <c r="K1116" s="99">
        <v>13456</v>
      </c>
      <c r="L1116" s="99">
        <v>18756</v>
      </c>
      <c r="M1116" s="99">
        <v>0.71742375773085898</v>
      </c>
    </row>
    <row r="1117" spans="1:13" x14ac:dyDescent="0.35">
      <c r="A1117" s="99">
        <v>453.2</v>
      </c>
      <c r="B1117" s="99">
        <v>37</v>
      </c>
      <c r="C1117" s="99" t="s">
        <v>270</v>
      </c>
      <c r="D1117" s="99">
        <v>16515</v>
      </c>
      <c r="E1117" s="99" t="s">
        <v>61</v>
      </c>
      <c r="F1117" s="99">
        <v>0.12</v>
      </c>
      <c r="G1117" s="99" t="s">
        <v>287</v>
      </c>
      <c r="H1117" s="99" t="s">
        <v>60</v>
      </c>
      <c r="I1117" s="99" t="s">
        <v>59</v>
      </c>
      <c r="J1117" s="99" t="s">
        <v>72</v>
      </c>
      <c r="K1117" s="99">
        <v>13456</v>
      </c>
      <c r="L1117" s="99">
        <v>18756</v>
      </c>
      <c r="M1117" s="99">
        <v>0.71742375773085898</v>
      </c>
    </row>
    <row r="1118" spans="1:13" x14ac:dyDescent="0.35">
      <c r="A1118" s="99">
        <v>456.2</v>
      </c>
      <c r="B1118" s="99">
        <v>37</v>
      </c>
      <c r="C1118" s="99" t="s">
        <v>270</v>
      </c>
      <c r="D1118" s="99">
        <v>16442</v>
      </c>
      <c r="E1118" s="99" t="s">
        <v>61</v>
      </c>
      <c r="F1118" s="99">
        <v>0.12</v>
      </c>
      <c r="G1118" s="99" t="s">
        <v>287</v>
      </c>
      <c r="H1118" s="99" t="s">
        <v>60</v>
      </c>
      <c r="I1118" s="99" t="s">
        <v>59</v>
      </c>
      <c r="J1118" s="99" t="s">
        <v>72</v>
      </c>
      <c r="K1118" s="99">
        <v>13456</v>
      </c>
      <c r="L1118" s="99">
        <v>18756</v>
      </c>
      <c r="M1118" s="99">
        <v>0.71742375773085898</v>
      </c>
    </row>
    <row r="1119" spans="1:13" x14ac:dyDescent="0.35">
      <c r="A1119" s="99">
        <v>459.2</v>
      </c>
      <c r="B1119" s="99">
        <v>37</v>
      </c>
      <c r="C1119" s="99" t="s">
        <v>270</v>
      </c>
      <c r="D1119" s="99">
        <v>17223</v>
      </c>
      <c r="E1119" s="99" t="s">
        <v>61</v>
      </c>
      <c r="F1119" s="99">
        <v>0.12</v>
      </c>
      <c r="G1119" s="99" t="s">
        <v>287</v>
      </c>
      <c r="H1119" s="99" t="s">
        <v>60</v>
      </c>
      <c r="I1119" s="99" t="s">
        <v>59</v>
      </c>
      <c r="J1119" s="99" t="s">
        <v>72</v>
      </c>
      <c r="K1119" s="99">
        <v>13456</v>
      </c>
      <c r="L1119" s="99">
        <v>18756</v>
      </c>
      <c r="M1119" s="99">
        <v>0.71742375773085898</v>
      </c>
    </row>
    <row r="1120" spans="1:13" x14ac:dyDescent="0.35">
      <c r="A1120" s="99">
        <v>462.2</v>
      </c>
      <c r="B1120" s="99">
        <v>37</v>
      </c>
      <c r="C1120" s="99" t="s">
        <v>270</v>
      </c>
      <c r="D1120" s="99">
        <v>16928</v>
      </c>
      <c r="E1120" s="99" t="s">
        <v>61</v>
      </c>
      <c r="F1120" s="99">
        <v>0.12</v>
      </c>
      <c r="G1120" s="99" t="s">
        <v>287</v>
      </c>
      <c r="H1120" s="99" t="s">
        <v>60</v>
      </c>
      <c r="I1120" s="99" t="s">
        <v>59</v>
      </c>
      <c r="J1120" s="99" t="s">
        <v>72</v>
      </c>
      <c r="K1120" s="99">
        <v>13456</v>
      </c>
      <c r="L1120" s="99">
        <v>18756</v>
      </c>
      <c r="M1120" s="99">
        <v>0.71742375773085898</v>
      </c>
    </row>
    <row r="1121" spans="1:13" x14ac:dyDescent="0.35">
      <c r="A1121" s="99">
        <v>465.2</v>
      </c>
      <c r="B1121" s="99">
        <v>37</v>
      </c>
      <c r="C1121" s="99" t="s">
        <v>270</v>
      </c>
      <c r="D1121" s="99">
        <v>16150</v>
      </c>
      <c r="E1121" s="99" t="s">
        <v>61</v>
      </c>
      <c r="F1121" s="99">
        <v>0.12</v>
      </c>
      <c r="G1121" s="99" t="s">
        <v>287</v>
      </c>
      <c r="H1121" s="99" t="s">
        <v>60</v>
      </c>
      <c r="I1121" s="99" t="s">
        <v>59</v>
      </c>
      <c r="J1121" s="99" t="s">
        <v>72</v>
      </c>
      <c r="K1121" s="99">
        <v>13456</v>
      </c>
      <c r="L1121" s="99">
        <v>18756</v>
      </c>
      <c r="M1121" s="99">
        <v>0.71742375773085898</v>
      </c>
    </row>
    <row r="1122" spans="1:13" x14ac:dyDescent="0.35">
      <c r="A1122" s="99">
        <v>468.2</v>
      </c>
      <c r="B1122" s="99">
        <v>37</v>
      </c>
      <c r="C1122" s="99" t="s">
        <v>270</v>
      </c>
      <c r="D1122" s="99">
        <v>15906</v>
      </c>
      <c r="E1122" s="99" t="s">
        <v>61</v>
      </c>
      <c r="F1122" s="99">
        <v>0.12</v>
      </c>
      <c r="G1122" s="99" t="s">
        <v>287</v>
      </c>
      <c r="H1122" s="99" t="s">
        <v>60</v>
      </c>
      <c r="I1122" s="99" t="s">
        <v>59</v>
      </c>
      <c r="J1122" s="99" t="s">
        <v>72</v>
      </c>
      <c r="K1122" s="99">
        <v>13456</v>
      </c>
      <c r="L1122" s="99">
        <v>18756</v>
      </c>
      <c r="M1122" s="99">
        <v>0.71742375773085898</v>
      </c>
    </row>
    <row r="1123" spans="1:13" x14ac:dyDescent="0.35">
      <c r="A1123" s="99">
        <v>471.2</v>
      </c>
      <c r="B1123" s="99">
        <v>37</v>
      </c>
      <c r="C1123" s="99" t="s">
        <v>270</v>
      </c>
      <c r="D1123" s="99">
        <v>16363</v>
      </c>
      <c r="E1123" s="99" t="s">
        <v>61</v>
      </c>
      <c r="F1123" s="99">
        <v>0.12</v>
      </c>
      <c r="G1123" s="99" t="s">
        <v>287</v>
      </c>
      <c r="H1123" s="99" t="s">
        <v>60</v>
      </c>
      <c r="I1123" s="99" t="s">
        <v>59</v>
      </c>
      <c r="J1123" s="99" t="s">
        <v>72</v>
      </c>
      <c r="K1123" s="99">
        <v>13456</v>
      </c>
      <c r="L1123" s="99">
        <v>18756</v>
      </c>
      <c r="M1123" s="99">
        <v>0.71742375773085898</v>
      </c>
    </row>
    <row r="1124" spans="1:13" x14ac:dyDescent="0.35">
      <c r="A1124" s="99">
        <v>474.2</v>
      </c>
      <c r="B1124" s="99">
        <v>37</v>
      </c>
      <c r="C1124" s="99" t="s">
        <v>270</v>
      </c>
      <c r="D1124" s="99">
        <v>16631</v>
      </c>
      <c r="E1124" s="99" t="s">
        <v>61</v>
      </c>
      <c r="F1124" s="99">
        <v>0.12</v>
      </c>
      <c r="G1124" s="99" t="s">
        <v>287</v>
      </c>
      <c r="H1124" s="99" t="s">
        <v>60</v>
      </c>
      <c r="I1124" s="99" t="s">
        <v>59</v>
      </c>
      <c r="J1124" s="99" t="s">
        <v>72</v>
      </c>
      <c r="K1124" s="99">
        <v>13456</v>
      </c>
      <c r="L1124" s="99">
        <v>18756</v>
      </c>
      <c r="M1124" s="99">
        <v>0.71742375773085898</v>
      </c>
    </row>
    <row r="1125" spans="1:13" x14ac:dyDescent="0.35">
      <c r="A1125" s="99">
        <v>477.2</v>
      </c>
      <c r="B1125" s="99">
        <v>37</v>
      </c>
      <c r="C1125" s="99" t="s">
        <v>270</v>
      </c>
      <c r="D1125" s="99">
        <v>16432</v>
      </c>
      <c r="E1125" s="99" t="s">
        <v>61</v>
      </c>
      <c r="F1125" s="99">
        <v>0.12</v>
      </c>
      <c r="G1125" s="99" t="s">
        <v>287</v>
      </c>
      <c r="H1125" s="99" t="s">
        <v>60</v>
      </c>
      <c r="I1125" s="99" t="s">
        <v>59</v>
      </c>
      <c r="J1125" s="99" t="s">
        <v>72</v>
      </c>
      <c r="K1125" s="99">
        <v>13456</v>
      </c>
      <c r="L1125" s="99">
        <v>18756</v>
      </c>
      <c r="M1125" s="99">
        <v>0.71742375773085898</v>
      </c>
    </row>
    <row r="1126" spans="1:13" x14ac:dyDescent="0.35">
      <c r="A1126" s="99">
        <v>480.2</v>
      </c>
      <c r="B1126" s="99">
        <v>37</v>
      </c>
      <c r="C1126" s="99" t="s">
        <v>270</v>
      </c>
      <c r="D1126" s="99">
        <v>16512</v>
      </c>
      <c r="E1126" s="99" t="s">
        <v>61</v>
      </c>
      <c r="F1126" s="99">
        <v>0.12</v>
      </c>
      <c r="G1126" s="99" t="s">
        <v>287</v>
      </c>
      <c r="H1126" s="99" t="s">
        <v>60</v>
      </c>
      <c r="I1126" s="99" t="s">
        <v>59</v>
      </c>
      <c r="J1126" s="99" t="s">
        <v>72</v>
      </c>
      <c r="K1126" s="99">
        <v>13456</v>
      </c>
      <c r="L1126" s="99">
        <v>18756</v>
      </c>
      <c r="M1126" s="99">
        <v>0.71742375773085898</v>
      </c>
    </row>
    <row r="1127" spans="1:13" x14ac:dyDescent="0.35">
      <c r="A1127" s="99">
        <v>483.2</v>
      </c>
      <c r="B1127" s="99">
        <v>37</v>
      </c>
      <c r="C1127" s="99" t="s">
        <v>270</v>
      </c>
      <c r="D1127" s="99">
        <v>16556</v>
      </c>
      <c r="E1127" s="99" t="s">
        <v>61</v>
      </c>
      <c r="F1127" s="99">
        <v>0.12</v>
      </c>
      <c r="G1127" s="99" t="s">
        <v>287</v>
      </c>
      <c r="H1127" s="99" t="s">
        <v>60</v>
      </c>
      <c r="I1127" s="99" t="s">
        <v>59</v>
      </c>
      <c r="J1127" s="99" t="s">
        <v>72</v>
      </c>
      <c r="K1127" s="99">
        <v>13456</v>
      </c>
      <c r="L1127" s="99">
        <v>18756</v>
      </c>
      <c r="M1127" s="99">
        <v>0.71742375773085898</v>
      </c>
    </row>
    <row r="1128" spans="1:13" x14ac:dyDescent="0.35">
      <c r="A1128" s="99">
        <v>486.2</v>
      </c>
      <c r="B1128" s="99">
        <v>37</v>
      </c>
      <c r="C1128" s="99" t="s">
        <v>270</v>
      </c>
      <c r="D1128" s="99">
        <v>16272</v>
      </c>
      <c r="E1128" s="99" t="s">
        <v>61</v>
      </c>
      <c r="F1128" s="99">
        <v>0.12</v>
      </c>
      <c r="G1128" s="99" t="s">
        <v>287</v>
      </c>
      <c r="H1128" s="99" t="s">
        <v>60</v>
      </c>
      <c r="I1128" s="99" t="s">
        <v>59</v>
      </c>
      <c r="J1128" s="99" t="s">
        <v>72</v>
      </c>
      <c r="K1128" s="99">
        <v>13456</v>
      </c>
      <c r="L1128" s="99">
        <v>18756</v>
      </c>
      <c r="M1128" s="99">
        <v>0.71742375773085898</v>
      </c>
    </row>
    <row r="1129" spans="1:13" x14ac:dyDescent="0.35">
      <c r="A1129" s="99">
        <v>489.2</v>
      </c>
      <c r="B1129" s="99">
        <v>37</v>
      </c>
      <c r="C1129" s="99" t="s">
        <v>270</v>
      </c>
      <c r="D1129" s="99">
        <v>17162</v>
      </c>
      <c r="E1129" s="99" t="s">
        <v>61</v>
      </c>
      <c r="F1129" s="99">
        <v>0.12</v>
      </c>
      <c r="G1129" s="99" t="s">
        <v>287</v>
      </c>
      <c r="H1129" s="99" t="s">
        <v>60</v>
      </c>
      <c r="I1129" s="99" t="s">
        <v>59</v>
      </c>
      <c r="J1129" s="99" t="s">
        <v>72</v>
      </c>
      <c r="K1129" s="99">
        <v>13456</v>
      </c>
      <c r="L1129" s="99">
        <v>18756</v>
      </c>
      <c r="M1129" s="99">
        <v>0.71742375773085898</v>
      </c>
    </row>
    <row r="1130" spans="1:13" x14ac:dyDescent="0.35">
      <c r="A1130" s="99">
        <v>492.2</v>
      </c>
      <c r="B1130" s="99">
        <v>37</v>
      </c>
      <c r="C1130" s="99" t="s">
        <v>270</v>
      </c>
      <c r="D1130" s="99">
        <v>17343</v>
      </c>
      <c r="E1130" s="99" t="s">
        <v>61</v>
      </c>
      <c r="F1130" s="99">
        <v>0.12</v>
      </c>
      <c r="G1130" s="99" t="s">
        <v>287</v>
      </c>
      <c r="H1130" s="99" t="s">
        <v>60</v>
      </c>
      <c r="I1130" s="99" t="s">
        <v>59</v>
      </c>
      <c r="J1130" s="99" t="s">
        <v>72</v>
      </c>
      <c r="K1130" s="99">
        <v>13456</v>
      </c>
      <c r="L1130" s="99">
        <v>18756</v>
      </c>
      <c r="M1130" s="99">
        <v>0.71742375773085898</v>
      </c>
    </row>
    <row r="1131" spans="1:13" x14ac:dyDescent="0.35">
      <c r="A1131" s="99">
        <v>495.2</v>
      </c>
      <c r="B1131" s="99">
        <v>37</v>
      </c>
      <c r="C1131" s="99" t="s">
        <v>270</v>
      </c>
      <c r="D1131" s="99">
        <v>16434</v>
      </c>
      <c r="E1131" s="99" t="s">
        <v>61</v>
      </c>
      <c r="F1131" s="99">
        <v>0.12</v>
      </c>
      <c r="G1131" s="99" t="s">
        <v>287</v>
      </c>
      <c r="H1131" s="99" t="s">
        <v>60</v>
      </c>
      <c r="I1131" s="99" t="s">
        <v>59</v>
      </c>
      <c r="J1131" s="99" t="s">
        <v>72</v>
      </c>
      <c r="K1131" s="99">
        <v>13456</v>
      </c>
      <c r="L1131" s="99">
        <v>18756</v>
      </c>
      <c r="M1131" s="99">
        <v>0.71742375773085898</v>
      </c>
    </row>
    <row r="1132" spans="1:13" x14ac:dyDescent="0.35">
      <c r="A1132" s="99">
        <v>498.2</v>
      </c>
      <c r="B1132" s="99">
        <v>37</v>
      </c>
      <c r="C1132" s="99" t="s">
        <v>270</v>
      </c>
      <c r="D1132" s="99">
        <v>16932</v>
      </c>
      <c r="E1132" s="99" t="s">
        <v>61</v>
      </c>
      <c r="F1132" s="99">
        <v>0.12</v>
      </c>
      <c r="G1132" s="99" t="s">
        <v>287</v>
      </c>
      <c r="H1132" s="99" t="s">
        <v>60</v>
      </c>
      <c r="I1132" s="99" t="s">
        <v>59</v>
      </c>
      <c r="J1132" s="99" t="s">
        <v>72</v>
      </c>
      <c r="K1132" s="99">
        <v>13456</v>
      </c>
      <c r="L1132" s="99">
        <v>18756</v>
      </c>
      <c r="M1132" s="99">
        <v>0.71742375773085898</v>
      </c>
    </row>
    <row r="1133" spans="1:13" x14ac:dyDescent="0.35">
      <c r="A1133" s="99">
        <v>501.2</v>
      </c>
      <c r="B1133" s="99">
        <v>37</v>
      </c>
      <c r="C1133" s="99" t="s">
        <v>270</v>
      </c>
      <c r="D1133" s="99">
        <v>16223</v>
      </c>
      <c r="E1133" s="99" t="s">
        <v>61</v>
      </c>
      <c r="F1133" s="99">
        <v>0.12</v>
      </c>
      <c r="G1133" s="99" t="s">
        <v>287</v>
      </c>
      <c r="H1133" s="99" t="s">
        <v>60</v>
      </c>
      <c r="I1133" s="99" t="s">
        <v>59</v>
      </c>
      <c r="J1133" s="99" t="s">
        <v>72</v>
      </c>
      <c r="K1133" s="99">
        <v>13456</v>
      </c>
      <c r="L1133" s="99">
        <v>18756</v>
      </c>
      <c r="M1133" s="99">
        <v>0.71742375773085898</v>
      </c>
    </row>
    <row r="1134" spans="1:13" x14ac:dyDescent="0.35">
      <c r="A1134" s="99">
        <v>504.2</v>
      </c>
      <c r="B1134" s="99">
        <v>37</v>
      </c>
      <c r="C1134" s="99" t="s">
        <v>270</v>
      </c>
      <c r="D1134" s="99">
        <v>17877</v>
      </c>
      <c r="E1134" s="99" t="s">
        <v>61</v>
      </c>
      <c r="F1134" s="99">
        <v>0.12</v>
      </c>
      <c r="G1134" s="99" t="s">
        <v>287</v>
      </c>
      <c r="H1134" s="99" t="s">
        <v>60</v>
      </c>
      <c r="I1134" s="99" t="s">
        <v>59</v>
      </c>
      <c r="J1134" s="99" t="s">
        <v>72</v>
      </c>
      <c r="K1134" s="99">
        <v>13456</v>
      </c>
      <c r="L1134" s="99">
        <v>18756</v>
      </c>
      <c r="M1134" s="99">
        <v>0.71742375773085898</v>
      </c>
    </row>
    <row r="1135" spans="1:13" x14ac:dyDescent="0.35">
      <c r="A1135" s="99">
        <v>507.2</v>
      </c>
      <c r="B1135" s="99">
        <v>37</v>
      </c>
      <c r="C1135" s="99" t="s">
        <v>270</v>
      </c>
      <c r="D1135" s="99">
        <v>17556</v>
      </c>
      <c r="E1135" s="99" t="s">
        <v>61</v>
      </c>
      <c r="F1135" s="99">
        <v>0.12</v>
      </c>
      <c r="G1135" s="99" t="s">
        <v>287</v>
      </c>
      <c r="H1135" s="99" t="s">
        <v>60</v>
      </c>
      <c r="I1135" s="99" t="s">
        <v>59</v>
      </c>
      <c r="J1135" s="99" t="s">
        <v>72</v>
      </c>
      <c r="K1135" s="99">
        <v>13456</v>
      </c>
      <c r="L1135" s="99">
        <v>18756</v>
      </c>
      <c r="M1135" s="99">
        <v>0.71742375773085898</v>
      </c>
    </row>
    <row r="1136" spans="1:13" x14ac:dyDescent="0.35">
      <c r="A1136" s="99">
        <v>510.2</v>
      </c>
      <c r="B1136" s="99">
        <v>37</v>
      </c>
      <c r="C1136" s="99" t="s">
        <v>270</v>
      </c>
      <c r="D1136" s="99">
        <v>15848</v>
      </c>
      <c r="E1136" s="99" t="s">
        <v>61</v>
      </c>
      <c r="F1136" s="99">
        <v>0.12</v>
      </c>
      <c r="G1136" s="99" t="s">
        <v>287</v>
      </c>
      <c r="H1136" s="99" t="s">
        <v>60</v>
      </c>
      <c r="I1136" s="99" t="s">
        <v>59</v>
      </c>
      <c r="J1136" s="99" t="s">
        <v>72</v>
      </c>
      <c r="K1136" s="99">
        <v>13456</v>
      </c>
      <c r="L1136" s="99">
        <v>18756</v>
      </c>
      <c r="M1136" s="99">
        <v>0.71742375773085898</v>
      </c>
    </row>
    <row r="1137" spans="1:13" x14ac:dyDescent="0.35">
      <c r="A1137" s="99">
        <v>513.20000000000005</v>
      </c>
      <c r="B1137" s="99">
        <v>37</v>
      </c>
      <c r="C1137" s="99" t="s">
        <v>270</v>
      </c>
      <c r="D1137" s="99">
        <v>16525</v>
      </c>
      <c r="E1137" s="99" t="s">
        <v>61</v>
      </c>
      <c r="F1137" s="99">
        <v>0.12</v>
      </c>
      <c r="G1137" s="99" t="s">
        <v>287</v>
      </c>
      <c r="H1137" s="99" t="s">
        <v>60</v>
      </c>
      <c r="I1137" s="99" t="s">
        <v>59</v>
      </c>
      <c r="J1137" s="99" t="s">
        <v>72</v>
      </c>
      <c r="K1137" s="99">
        <v>13456</v>
      </c>
      <c r="L1137" s="99">
        <v>18756</v>
      </c>
      <c r="M1137" s="99">
        <v>0.71742375773085898</v>
      </c>
    </row>
    <row r="1138" spans="1:13" x14ac:dyDescent="0.35">
      <c r="A1138" s="99">
        <v>516.20000000000005</v>
      </c>
      <c r="B1138" s="99">
        <v>37</v>
      </c>
      <c r="C1138" s="99" t="s">
        <v>270</v>
      </c>
      <c r="D1138" s="99">
        <v>18317</v>
      </c>
      <c r="E1138" s="99" t="s">
        <v>61</v>
      </c>
      <c r="F1138" s="99">
        <v>0.12</v>
      </c>
      <c r="G1138" s="99" t="s">
        <v>287</v>
      </c>
      <c r="H1138" s="99" t="s">
        <v>60</v>
      </c>
      <c r="I1138" s="99" t="s">
        <v>59</v>
      </c>
      <c r="J1138" s="99" t="s">
        <v>72</v>
      </c>
      <c r="K1138" s="99">
        <v>13456</v>
      </c>
      <c r="L1138" s="99">
        <v>18756</v>
      </c>
      <c r="M1138" s="99">
        <v>0.71742375773085898</v>
      </c>
    </row>
    <row r="1139" spans="1:13" x14ac:dyDescent="0.35">
      <c r="A1139" s="99">
        <v>519.20000000000005</v>
      </c>
      <c r="B1139" s="99">
        <v>37</v>
      </c>
      <c r="C1139" s="99" t="s">
        <v>270</v>
      </c>
      <c r="D1139" s="99">
        <v>16325</v>
      </c>
      <c r="E1139" s="99" t="s">
        <v>61</v>
      </c>
      <c r="F1139" s="99">
        <v>0.12</v>
      </c>
      <c r="G1139" s="99" t="s">
        <v>287</v>
      </c>
      <c r="H1139" s="99" t="s">
        <v>60</v>
      </c>
      <c r="I1139" s="99" t="s">
        <v>59</v>
      </c>
      <c r="J1139" s="99" t="s">
        <v>72</v>
      </c>
      <c r="K1139" s="99">
        <v>13456</v>
      </c>
      <c r="L1139" s="99">
        <v>18756</v>
      </c>
      <c r="M1139" s="99">
        <v>0.71742375773085898</v>
      </c>
    </row>
    <row r="1140" spans="1:13" x14ac:dyDescent="0.35">
      <c r="A1140" s="99">
        <v>522.20000000000005</v>
      </c>
      <c r="B1140" s="99">
        <v>37</v>
      </c>
      <c r="C1140" s="99" t="s">
        <v>270</v>
      </c>
      <c r="D1140" s="99">
        <v>16888</v>
      </c>
      <c r="E1140" s="99" t="s">
        <v>61</v>
      </c>
      <c r="F1140" s="99">
        <v>0.12</v>
      </c>
      <c r="G1140" s="99" t="s">
        <v>287</v>
      </c>
      <c r="H1140" s="99" t="s">
        <v>60</v>
      </c>
      <c r="I1140" s="99" t="s">
        <v>59</v>
      </c>
      <c r="J1140" s="99" t="s">
        <v>72</v>
      </c>
      <c r="K1140" s="99">
        <v>13456</v>
      </c>
      <c r="L1140" s="99">
        <v>18756</v>
      </c>
      <c r="M1140" s="99">
        <v>0.71742375773085898</v>
      </c>
    </row>
    <row r="1141" spans="1:13" x14ac:dyDescent="0.35">
      <c r="A1141" s="99">
        <v>525.20000000000005</v>
      </c>
      <c r="B1141" s="99">
        <v>37</v>
      </c>
      <c r="C1141" s="99" t="s">
        <v>270</v>
      </c>
      <c r="D1141" s="99">
        <v>17956</v>
      </c>
      <c r="E1141" s="99" t="s">
        <v>61</v>
      </c>
      <c r="F1141" s="99">
        <v>0.12</v>
      </c>
      <c r="G1141" s="99" t="s">
        <v>287</v>
      </c>
      <c r="H1141" s="99" t="s">
        <v>60</v>
      </c>
      <c r="I1141" s="99" t="s">
        <v>59</v>
      </c>
      <c r="J1141" s="99" t="s">
        <v>72</v>
      </c>
      <c r="K1141" s="99">
        <v>13456</v>
      </c>
      <c r="L1141" s="99">
        <v>18756</v>
      </c>
      <c r="M1141" s="99">
        <v>0.71742375773085898</v>
      </c>
    </row>
    <row r="1142" spans="1:13" x14ac:dyDescent="0.35">
      <c r="A1142" s="99">
        <v>528.20000000000005</v>
      </c>
      <c r="B1142" s="99">
        <v>37</v>
      </c>
      <c r="C1142" s="99" t="s">
        <v>270</v>
      </c>
      <c r="D1142" s="99">
        <v>16422</v>
      </c>
      <c r="E1142" s="99" t="s">
        <v>61</v>
      </c>
      <c r="F1142" s="99">
        <v>0.12</v>
      </c>
      <c r="G1142" s="99" t="s">
        <v>287</v>
      </c>
      <c r="H1142" s="99" t="s">
        <v>60</v>
      </c>
      <c r="I1142" s="99" t="s">
        <v>59</v>
      </c>
      <c r="J1142" s="99" t="s">
        <v>72</v>
      </c>
      <c r="K1142" s="99">
        <v>13456</v>
      </c>
      <c r="L1142" s="99">
        <v>18756</v>
      </c>
      <c r="M1142" s="99">
        <v>0.71742375773085898</v>
      </c>
    </row>
    <row r="1143" spans="1:13" x14ac:dyDescent="0.35">
      <c r="A1143" s="99">
        <v>531.20000000000005</v>
      </c>
      <c r="B1143" s="99">
        <v>37</v>
      </c>
      <c r="C1143" s="99" t="s">
        <v>270</v>
      </c>
      <c r="D1143" s="99">
        <v>16211</v>
      </c>
      <c r="E1143" s="99" t="s">
        <v>61</v>
      </c>
      <c r="F1143" s="99">
        <v>0.12</v>
      </c>
      <c r="G1143" s="99" t="s">
        <v>287</v>
      </c>
      <c r="H1143" s="99" t="s">
        <v>60</v>
      </c>
      <c r="I1143" s="99" t="s">
        <v>59</v>
      </c>
      <c r="J1143" s="99" t="s">
        <v>72</v>
      </c>
      <c r="K1143" s="99">
        <v>13456</v>
      </c>
      <c r="L1143" s="99">
        <v>18756</v>
      </c>
      <c r="M1143" s="99">
        <v>0.71742375773085898</v>
      </c>
    </row>
    <row r="1144" spans="1:13" x14ac:dyDescent="0.35">
      <c r="A1144" s="99">
        <v>534.20000000000005</v>
      </c>
      <c r="B1144" s="99">
        <v>37</v>
      </c>
      <c r="C1144" s="99" t="s">
        <v>270</v>
      </c>
      <c r="D1144" s="99">
        <v>16253</v>
      </c>
      <c r="E1144" s="99" t="s">
        <v>61</v>
      </c>
      <c r="F1144" s="99">
        <v>0.12</v>
      </c>
      <c r="G1144" s="99" t="s">
        <v>287</v>
      </c>
      <c r="H1144" s="99" t="s">
        <v>60</v>
      </c>
      <c r="I1144" s="99" t="s">
        <v>59</v>
      </c>
      <c r="J1144" s="99" t="s">
        <v>72</v>
      </c>
      <c r="K1144" s="99">
        <v>13456</v>
      </c>
      <c r="L1144" s="99">
        <v>18756</v>
      </c>
      <c r="M1144" s="99">
        <v>0.71742375773085898</v>
      </c>
    </row>
    <row r="1145" spans="1:13" x14ac:dyDescent="0.35">
      <c r="A1145" s="99">
        <v>537.20000000000005</v>
      </c>
      <c r="B1145" s="99">
        <v>37</v>
      </c>
      <c r="C1145" s="99" t="s">
        <v>270</v>
      </c>
      <c r="D1145" s="99">
        <v>16479</v>
      </c>
      <c r="E1145" s="99" t="s">
        <v>61</v>
      </c>
      <c r="F1145" s="99">
        <v>0.12</v>
      </c>
      <c r="G1145" s="99" t="s">
        <v>287</v>
      </c>
      <c r="H1145" s="99" t="s">
        <v>60</v>
      </c>
      <c r="I1145" s="99" t="s">
        <v>59</v>
      </c>
      <c r="J1145" s="99" t="s">
        <v>72</v>
      </c>
      <c r="K1145" s="99">
        <v>13456</v>
      </c>
      <c r="L1145" s="99">
        <v>18756</v>
      </c>
      <c r="M1145" s="99">
        <v>0.71742375773085898</v>
      </c>
    </row>
    <row r="1146" spans="1:13" x14ac:dyDescent="0.35">
      <c r="A1146" s="99">
        <v>540.20000000000005</v>
      </c>
      <c r="B1146" s="99">
        <v>37</v>
      </c>
      <c r="C1146" s="99" t="s">
        <v>270</v>
      </c>
      <c r="D1146" s="99">
        <v>17562</v>
      </c>
      <c r="E1146" s="99" t="s">
        <v>61</v>
      </c>
      <c r="F1146" s="99">
        <v>0.12</v>
      </c>
      <c r="G1146" s="99" t="s">
        <v>287</v>
      </c>
      <c r="H1146" s="99" t="s">
        <v>60</v>
      </c>
      <c r="I1146" s="99" t="s">
        <v>59</v>
      </c>
      <c r="J1146" s="99" t="s">
        <v>72</v>
      </c>
      <c r="K1146" s="99">
        <v>13456</v>
      </c>
      <c r="L1146" s="99">
        <v>18756</v>
      </c>
      <c r="M1146" s="99">
        <v>0.71742375773085898</v>
      </c>
    </row>
    <row r="1147" spans="1:13" x14ac:dyDescent="0.35">
      <c r="A1147" s="99">
        <v>543.20000000000005</v>
      </c>
      <c r="B1147" s="99">
        <v>37</v>
      </c>
      <c r="C1147" s="99" t="s">
        <v>270</v>
      </c>
      <c r="D1147" s="99">
        <v>17132</v>
      </c>
      <c r="E1147" s="99" t="s">
        <v>61</v>
      </c>
      <c r="F1147" s="99">
        <v>0.12</v>
      </c>
      <c r="G1147" s="99" t="s">
        <v>287</v>
      </c>
      <c r="H1147" s="99" t="s">
        <v>60</v>
      </c>
      <c r="I1147" s="99" t="s">
        <v>59</v>
      </c>
      <c r="J1147" s="99" t="s">
        <v>72</v>
      </c>
      <c r="K1147" s="99">
        <v>13456</v>
      </c>
      <c r="L1147" s="99">
        <v>18756</v>
      </c>
      <c r="M1147" s="99">
        <v>0.71742375773085898</v>
      </c>
    </row>
    <row r="1148" spans="1:13" x14ac:dyDescent="0.35">
      <c r="A1148" s="99">
        <v>546.20000000000005</v>
      </c>
      <c r="B1148" s="99">
        <v>37</v>
      </c>
      <c r="C1148" s="99" t="s">
        <v>270</v>
      </c>
      <c r="D1148" s="99">
        <v>16339</v>
      </c>
      <c r="E1148" s="99" t="s">
        <v>61</v>
      </c>
      <c r="F1148" s="99">
        <v>0.12</v>
      </c>
      <c r="G1148" s="99" t="s">
        <v>287</v>
      </c>
      <c r="H1148" s="99" t="s">
        <v>60</v>
      </c>
      <c r="I1148" s="99" t="s">
        <v>59</v>
      </c>
      <c r="J1148" s="99" t="s">
        <v>72</v>
      </c>
      <c r="K1148" s="99">
        <v>13456</v>
      </c>
      <c r="L1148" s="99">
        <v>18756</v>
      </c>
      <c r="M1148" s="99">
        <v>0.71742375773085898</v>
      </c>
    </row>
    <row r="1149" spans="1:13" x14ac:dyDescent="0.35">
      <c r="A1149" s="99">
        <v>549.20000000000005</v>
      </c>
      <c r="B1149" s="99">
        <v>37</v>
      </c>
      <c r="C1149" s="99" t="s">
        <v>270</v>
      </c>
      <c r="D1149" s="99">
        <v>17734</v>
      </c>
      <c r="E1149" s="99" t="s">
        <v>61</v>
      </c>
      <c r="F1149" s="99">
        <v>0.12</v>
      </c>
      <c r="G1149" s="99" t="s">
        <v>287</v>
      </c>
      <c r="H1149" s="99" t="s">
        <v>60</v>
      </c>
      <c r="I1149" s="99" t="s">
        <v>59</v>
      </c>
      <c r="J1149" s="99" t="s">
        <v>72</v>
      </c>
      <c r="K1149" s="99">
        <v>13456</v>
      </c>
      <c r="L1149" s="99">
        <v>18756</v>
      </c>
      <c r="M1149" s="99">
        <v>0.71742375773085898</v>
      </c>
    </row>
    <row r="1150" spans="1:13" x14ac:dyDescent="0.35">
      <c r="A1150" s="99">
        <v>552.20000000000005</v>
      </c>
      <c r="B1150" s="99">
        <v>37</v>
      </c>
      <c r="C1150" s="99" t="s">
        <v>270</v>
      </c>
      <c r="D1150" s="99">
        <v>17443</v>
      </c>
      <c r="E1150" s="99" t="s">
        <v>61</v>
      </c>
      <c r="F1150" s="99">
        <v>0.12</v>
      </c>
      <c r="G1150" s="99" t="s">
        <v>287</v>
      </c>
      <c r="H1150" s="99" t="s">
        <v>60</v>
      </c>
      <c r="I1150" s="99" t="s">
        <v>59</v>
      </c>
      <c r="J1150" s="99" t="s">
        <v>72</v>
      </c>
      <c r="K1150" s="99">
        <v>13456</v>
      </c>
      <c r="L1150" s="99">
        <v>18756</v>
      </c>
      <c r="M1150" s="99">
        <v>0.71742375773085898</v>
      </c>
    </row>
    <row r="1151" spans="1:13" x14ac:dyDescent="0.35">
      <c r="A1151" s="99">
        <v>555.20000000000005</v>
      </c>
      <c r="B1151" s="99">
        <v>37</v>
      </c>
      <c r="C1151" s="99" t="s">
        <v>270</v>
      </c>
      <c r="D1151" s="99">
        <v>16964</v>
      </c>
      <c r="E1151" s="99" t="s">
        <v>61</v>
      </c>
      <c r="F1151" s="99">
        <v>0.12</v>
      </c>
      <c r="G1151" s="99" t="s">
        <v>287</v>
      </c>
      <c r="H1151" s="99" t="s">
        <v>60</v>
      </c>
      <c r="I1151" s="99" t="s">
        <v>59</v>
      </c>
      <c r="J1151" s="99" t="s">
        <v>72</v>
      </c>
      <c r="K1151" s="99">
        <v>13456</v>
      </c>
      <c r="L1151" s="99">
        <v>18756</v>
      </c>
      <c r="M1151" s="99">
        <v>0.71742375773085898</v>
      </c>
    </row>
    <row r="1152" spans="1:13" x14ac:dyDescent="0.35">
      <c r="A1152" s="99">
        <v>558.20000000000005</v>
      </c>
      <c r="B1152" s="99">
        <v>37</v>
      </c>
      <c r="C1152" s="99" t="s">
        <v>270</v>
      </c>
      <c r="D1152" s="99">
        <v>16960</v>
      </c>
      <c r="E1152" s="99" t="s">
        <v>61</v>
      </c>
      <c r="F1152" s="99">
        <v>0.12</v>
      </c>
      <c r="G1152" s="99" t="s">
        <v>287</v>
      </c>
      <c r="H1152" s="99" t="s">
        <v>60</v>
      </c>
      <c r="I1152" s="99" t="s">
        <v>59</v>
      </c>
      <c r="J1152" s="99" t="s">
        <v>72</v>
      </c>
      <c r="K1152" s="99">
        <v>13456</v>
      </c>
      <c r="L1152" s="99">
        <v>18756</v>
      </c>
      <c r="M1152" s="99">
        <v>0.71742375773085898</v>
      </c>
    </row>
    <row r="1153" spans="1:13" x14ac:dyDescent="0.35">
      <c r="A1153" s="99">
        <v>561.20000000000005</v>
      </c>
      <c r="B1153" s="99">
        <v>37</v>
      </c>
      <c r="C1153" s="99" t="s">
        <v>270</v>
      </c>
      <c r="D1153" s="99">
        <v>17563</v>
      </c>
      <c r="E1153" s="99" t="s">
        <v>61</v>
      </c>
      <c r="F1153" s="99">
        <v>0.12</v>
      </c>
      <c r="G1153" s="99" t="s">
        <v>287</v>
      </c>
      <c r="H1153" s="99" t="s">
        <v>60</v>
      </c>
      <c r="I1153" s="99" t="s">
        <v>59</v>
      </c>
      <c r="J1153" s="99" t="s">
        <v>72</v>
      </c>
      <c r="K1153" s="99">
        <v>13456</v>
      </c>
      <c r="L1153" s="99">
        <v>18756</v>
      </c>
      <c r="M1153" s="99">
        <v>0.71742375773085898</v>
      </c>
    </row>
    <row r="1154" spans="1:13" x14ac:dyDescent="0.35">
      <c r="A1154" s="99">
        <v>564.20000000000005</v>
      </c>
      <c r="B1154" s="99">
        <v>37</v>
      </c>
      <c r="C1154" s="99" t="s">
        <v>270</v>
      </c>
      <c r="D1154" s="99">
        <v>17334</v>
      </c>
      <c r="E1154" s="99" t="s">
        <v>61</v>
      </c>
      <c r="F1154" s="99">
        <v>0.12</v>
      </c>
      <c r="G1154" s="99" t="s">
        <v>287</v>
      </c>
      <c r="H1154" s="99" t="s">
        <v>60</v>
      </c>
      <c r="I1154" s="99" t="s">
        <v>59</v>
      </c>
      <c r="J1154" s="99" t="s">
        <v>72</v>
      </c>
      <c r="K1154" s="99">
        <v>13456</v>
      </c>
      <c r="L1154" s="99">
        <v>18756</v>
      </c>
      <c r="M1154" s="99">
        <v>0.71742375773085898</v>
      </c>
    </row>
    <row r="1155" spans="1:13" x14ac:dyDescent="0.35">
      <c r="A1155" s="99">
        <v>567.20000000000005</v>
      </c>
      <c r="B1155" s="99">
        <v>37</v>
      </c>
      <c r="C1155" s="99" t="s">
        <v>270</v>
      </c>
      <c r="D1155" s="99">
        <v>17535</v>
      </c>
      <c r="E1155" s="99" t="s">
        <v>61</v>
      </c>
      <c r="F1155" s="99">
        <v>0.12</v>
      </c>
      <c r="G1155" s="99" t="s">
        <v>287</v>
      </c>
      <c r="H1155" s="99" t="s">
        <v>60</v>
      </c>
      <c r="I1155" s="99" t="s">
        <v>59</v>
      </c>
      <c r="J1155" s="99" t="s">
        <v>72</v>
      </c>
      <c r="K1155" s="99">
        <v>13456</v>
      </c>
      <c r="L1155" s="99">
        <v>18756</v>
      </c>
      <c r="M1155" s="99">
        <v>0.71742375773085898</v>
      </c>
    </row>
    <row r="1156" spans="1:13" x14ac:dyDescent="0.35">
      <c r="A1156" s="99">
        <v>570.20000000000005</v>
      </c>
      <c r="B1156" s="99">
        <v>37</v>
      </c>
      <c r="C1156" s="99" t="s">
        <v>270</v>
      </c>
      <c r="D1156" s="99">
        <v>17618</v>
      </c>
      <c r="E1156" s="99" t="s">
        <v>61</v>
      </c>
      <c r="F1156" s="99">
        <v>0.12</v>
      </c>
      <c r="G1156" s="99" t="s">
        <v>287</v>
      </c>
      <c r="H1156" s="99" t="s">
        <v>60</v>
      </c>
      <c r="I1156" s="99" t="s">
        <v>59</v>
      </c>
      <c r="J1156" s="99" t="s">
        <v>72</v>
      </c>
      <c r="K1156" s="99">
        <v>13456</v>
      </c>
      <c r="L1156" s="99">
        <v>18756</v>
      </c>
      <c r="M1156" s="99">
        <v>0.71742375773085898</v>
      </c>
    </row>
    <row r="1157" spans="1:13" x14ac:dyDescent="0.35">
      <c r="A1157" s="99">
        <v>573.20000000000005</v>
      </c>
      <c r="B1157" s="99">
        <v>37</v>
      </c>
      <c r="C1157" s="99" t="s">
        <v>270</v>
      </c>
      <c r="D1157" s="99">
        <v>16757</v>
      </c>
      <c r="E1157" s="99" t="s">
        <v>61</v>
      </c>
      <c r="F1157" s="99">
        <v>0.12</v>
      </c>
      <c r="G1157" s="99" t="s">
        <v>287</v>
      </c>
      <c r="H1157" s="99" t="s">
        <v>60</v>
      </c>
      <c r="I1157" s="99" t="s">
        <v>59</v>
      </c>
      <c r="J1157" s="99" t="s">
        <v>72</v>
      </c>
      <c r="K1157" s="99">
        <v>13456</v>
      </c>
      <c r="L1157" s="99">
        <v>18756</v>
      </c>
      <c r="M1157" s="99">
        <v>0.71742375773085898</v>
      </c>
    </row>
    <row r="1158" spans="1:13" x14ac:dyDescent="0.35">
      <c r="A1158" s="99">
        <v>576.20000000000005</v>
      </c>
      <c r="B1158" s="99">
        <v>37</v>
      </c>
      <c r="C1158" s="99" t="s">
        <v>270</v>
      </c>
      <c r="D1158" s="99">
        <v>16967</v>
      </c>
      <c r="E1158" s="99" t="s">
        <v>61</v>
      </c>
      <c r="F1158" s="99">
        <v>0.12</v>
      </c>
      <c r="G1158" s="99" t="s">
        <v>287</v>
      </c>
      <c r="H1158" s="99" t="s">
        <v>60</v>
      </c>
      <c r="I1158" s="99" t="s">
        <v>59</v>
      </c>
      <c r="J1158" s="99" t="s">
        <v>72</v>
      </c>
      <c r="K1158" s="99">
        <v>13456</v>
      </c>
      <c r="L1158" s="99">
        <v>18756</v>
      </c>
      <c r="M1158" s="99">
        <v>0.71742375773085898</v>
      </c>
    </row>
    <row r="1159" spans="1:13" x14ac:dyDescent="0.35">
      <c r="A1159" s="99">
        <v>579.20000000000005</v>
      </c>
      <c r="B1159" s="99">
        <v>37</v>
      </c>
      <c r="C1159" s="99" t="s">
        <v>270</v>
      </c>
      <c r="D1159" s="99">
        <v>17729</v>
      </c>
      <c r="E1159" s="99" t="s">
        <v>61</v>
      </c>
      <c r="F1159" s="99">
        <v>0.12</v>
      </c>
      <c r="G1159" s="99" t="s">
        <v>287</v>
      </c>
      <c r="H1159" s="99" t="s">
        <v>60</v>
      </c>
      <c r="I1159" s="99" t="s">
        <v>59</v>
      </c>
      <c r="J1159" s="99" t="s">
        <v>72</v>
      </c>
      <c r="K1159" s="99">
        <v>13456</v>
      </c>
      <c r="L1159" s="99">
        <v>18756</v>
      </c>
      <c r="M1159" s="99">
        <v>0.71742375773085898</v>
      </c>
    </row>
    <row r="1160" spans="1:13" x14ac:dyDescent="0.35">
      <c r="A1160" s="99">
        <v>582.20000000000005</v>
      </c>
      <c r="B1160" s="99">
        <v>36.9</v>
      </c>
      <c r="C1160" s="99" t="s">
        <v>270</v>
      </c>
      <c r="D1160" s="99">
        <v>17090</v>
      </c>
      <c r="E1160" s="99" t="s">
        <v>61</v>
      </c>
      <c r="F1160" s="99">
        <v>0.12</v>
      </c>
      <c r="G1160" s="99" t="s">
        <v>287</v>
      </c>
      <c r="H1160" s="99" t="s">
        <v>60</v>
      </c>
      <c r="I1160" s="99" t="s">
        <v>59</v>
      </c>
      <c r="J1160" s="99" t="s">
        <v>72</v>
      </c>
      <c r="K1160" s="99">
        <v>13456</v>
      </c>
      <c r="L1160" s="99">
        <v>18756</v>
      </c>
      <c r="M1160" s="99">
        <v>0.71742375773085898</v>
      </c>
    </row>
    <row r="1161" spans="1:13" x14ac:dyDescent="0.35">
      <c r="A1161" s="99">
        <v>585.20000000000005</v>
      </c>
      <c r="B1161" s="99">
        <v>37.1</v>
      </c>
      <c r="C1161" s="99" t="s">
        <v>270</v>
      </c>
      <c r="D1161" s="99">
        <v>17470</v>
      </c>
      <c r="E1161" s="99" t="s">
        <v>61</v>
      </c>
      <c r="F1161" s="99">
        <v>0.12</v>
      </c>
      <c r="G1161" s="99" t="s">
        <v>287</v>
      </c>
      <c r="H1161" s="99" t="s">
        <v>60</v>
      </c>
      <c r="I1161" s="99" t="s">
        <v>59</v>
      </c>
      <c r="J1161" s="99" t="s">
        <v>72</v>
      </c>
      <c r="K1161" s="99">
        <v>13456</v>
      </c>
      <c r="L1161" s="99">
        <v>18756</v>
      </c>
      <c r="M1161" s="99">
        <v>0.71742375773085898</v>
      </c>
    </row>
    <row r="1162" spans="1:13" x14ac:dyDescent="0.35">
      <c r="A1162" s="99">
        <v>588.20000000000005</v>
      </c>
      <c r="B1162" s="99">
        <v>37</v>
      </c>
      <c r="C1162" s="99" t="s">
        <v>270</v>
      </c>
      <c r="D1162" s="99">
        <v>17125</v>
      </c>
      <c r="E1162" s="99" t="s">
        <v>61</v>
      </c>
      <c r="F1162" s="99">
        <v>0.12</v>
      </c>
      <c r="G1162" s="99" t="s">
        <v>287</v>
      </c>
      <c r="H1162" s="99" t="s">
        <v>60</v>
      </c>
      <c r="I1162" s="99" t="s">
        <v>59</v>
      </c>
      <c r="J1162" s="99" t="s">
        <v>72</v>
      </c>
      <c r="K1162" s="99">
        <v>13456</v>
      </c>
      <c r="L1162" s="99">
        <v>18756</v>
      </c>
      <c r="M1162" s="99">
        <v>0.71742375773085898</v>
      </c>
    </row>
    <row r="1163" spans="1:13" x14ac:dyDescent="0.35">
      <c r="A1163" s="99">
        <v>591.20000000000005</v>
      </c>
      <c r="B1163" s="99">
        <v>36.9</v>
      </c>
      <c r="C1163" s="99" t="s">
        <v>270</v>
      </c>
      <c r="D1163" s="99">
        <v>16407</v>
      </c>
      <c r="E1163" s="99" t="s">
        <v>61</v>
      </c>
      <c r="F1163" s="99">
        <v>0.12</v>
      </c>
      <c r="G1163" s="99" t="s">
        <v>287</v>
      </c>
      <c r="H1163" s="99" t="s">
        <v>60</v>
      </c>
      <c r="I1163" s="99" t="s">
        <v>59</v>
      </c>
      <c r="J1163" s="99" t="s">
        <v>72</v>
      </c>
      <c r="K1163" s="99">
        <v>13456</v>
      </c>
      <c r="L1163" s="99">
        <v>18756</v>
      </c>
      <c r="M1163" s="99">
        <v>0.71742375773085898</v>
      </c>
    </row>
    <row r="1164" spans="1:13" x14ac:dyDescent="0.35">
      <c r="A1164" s="99">
        <v>594.20000000000005</v>
      </c>
      <c r="B1164" s="99">
        <v>37</v>
      </c>
      <c r="C1164" s="99" t="s">
        <v>270</v>
      </c>
      <c r="D1164" s="99">
        <v>15542</v>
      </c>
      <c r="E1164" s="99" t="s">
        <v>61</v>
      </c>
      <c r="F1164" s="99">
        <v>0.12</v>
      </c>
      <c r="G1164" s="99" t="s">
        <v>287</v>
      </c>
      <c r="H1164" s="99" t="s">
        <v>60</v>
      </c>
      <c r="I1164" s="99" t="s">
        <v>59</v>
      </c>
      <c r="J1164" s="99" t="s">
        <v>72</v>
      </c>
      <c r="K1164" s="99">
        <v>13456</v>
      </c>
      <c r="L1164" s="99">
        <v>18756</v>
      </c>
      <c r="M1164" s="99">
        <v>0.71742375773085898</v>
      </c>
    </row>
    <row r="1165" spans="1:13" x14ac:dyDescent="0.35">
      <c r="A1165" s="99">
        <v>597.20000000000005</v>
      </c>
      <c r="B1165" s="99">
        <v>37</v>
      </c>
      <c r="C1165" s="99" t="s">
        <v>270</v>
      </c>
      <c r="D1165" s="99">
        <v>17131</v>
      </c>
      <c r="E1165" s="99" t="s">
        <v>61</v>
      </c>
      <c r="F1165" s="99">
        <v>0.12</v>
      </c>
      <c r="G1165" s="99" t="s">
        <v>287</v>
      </c>
      <c r="H1165" s="99" t="s">
        <v>60</v>
      </c>
      <c r="I1165" s="99" t="s">
        <v>59</v>
      </c>
      <c r="J1165" s="99" t="s">
        <v>72</v>
      </c>
      <c r="K1165" s="99">
        <v>13456</v>
      </c>
      <c r="L1165" s="99">
        <v>18756</v>
      </c>
      <c r="M1165" s="99">
        <v>0.71742375773085898</v>
      </c>
    </row>
    <row r="1166" spans="1:13" x14ac:dyDescent="0.35">
      <c r="A1166" s="99">
        <v>600.20000000000005</v>
      </c>
      <c r="B1166" s="99">
        <v>37</v>
      </c>
      <c r="C1166" s="99" t="s">
        <v>270</v>
      </c>
      <c r="D1166" s="99">
        <v>17898</v>
      </c>
      <c r="E1166" s="99" t="s">
        <v>61</v>
      </c>
      <c r="F1166" s="99">
        <v>0.12</v>
      </c>
      <c r="G1166" s="99" t="s">
        <v>287</v>
      </c>
      <c r="H1166" s="99" t="s">
        <v>60</v>
      </c>
      <c r="I1166" s="99" t="s">
        <v>59</v>
      </c>
      <c r="J1166" s="99" t="s">
        <v>72</v>
      </c>
      <c r="K1166" s="99">
        <v>13456</v>
      </c>
      <c r="L1166" s="99">
        <v>18756</v>
      </c>
      <c r="M1166" s="99">
        <v>0.71742375773085898</v>
      </c>
    </row>
    <row r="1167" spans="1:13" x14ac:dyDescent="0.35">
      <c r="A1167" s="99">
        <v>603.20000000000005</v>
      </c>
      <c r="B1167" s="99">
        <v>37</v>
      </c>
      <c r="C1167" s="99" t="s">
        <v>270</v>
      </c>
      <c r="D1167" s="99">
        <v>17870</v>
      </c>
      <c r="E1167" s="99" t="s">
        <v>61</v>
      </c>
      <c r="F1167" s="99">
        <v>0.12</v>
      </c>
      <c r="G1167" s="99" t="s">
        <v>287</v>
      </c>
      <c r="H1167" s="99" t="s">
        <v>60</v>
      </c>
      <c r="I1167" s="99" t="s">
        <v>59</v>
      </c>
      <c r="J1167" s="99" t="s">
        <v>72</v>
      </c>
      <c r="K1167" s="99">
        <v>13456</v>
      </c>
      <c r="L1167" s="99">
        <v>18756</v>
      </c>
      <c r="M1167" s="99">
        <v>0.71742375773085898</v>
      </c>
    </row>
    <row r="1168" spans="1:13" x14ac:dyDescent="0.35">
      <c r="A1168" s="99">
        <v>606.20000000000005</v>
      </c>
      <c r="B1168" s="99">
        <v>37</v>
      </c>
      <c r="C1168" s="99" t="s">
        <v>270</v>
      </c>
      <c r="D1168" s="99">
        <v>17913</v>
      </c>
      <c r="E1168" s="99" t="s">
        <v>61</v>
      </c>
      <c r="F1168" s="99">
        <v>0.12</v>
      </c>
      <c r="G1168" s="99" t="s">
        <v>287</v>
      </c>
      <c r="H1168" s="99" t="s">
        <v>60</v>
      </c>
      <c r="I1168" s="99" t="s">
        <v>59</v>
      </c>
      <c r="J1168" s="99" t="s">
        <v>72</v>
      </c>
      <c r="K1168" s="99">
        <v>13456</v>
      </c>
      <c r="L1168" s="99">
        <v>18756</v>
      </c>
      <c r="M1168" s="99">
        <v>0.71742375773085898</v>
      </c>
    </row>
    <row r="1169" spans="1:13" x14ac:dyDescent="0.35">
      <c r="A1169" s="99">
        <v>609.20000000000005</v>
      </c>
      <c r="B1169" s="99">
        <v>37</v>
      </c>
      <c r="C1169" s="99" t="s">
        <v>270</v>
      </c>
      <c r="D1169" s="99">
        <v>16614</v>
      </c>
      <c r="E1169" s="99" t="s">
        <v>61</v>
      </c>
      <c r="F1169" s="99">
        <v>0.12</v>
      </c>
      <c r="G1169" s="99" t="s">
        <v>287</v>
      </c>
      <c r="H1169" s="99" t="s">
        <v>60</v>
      </c>
      <c r="I1169" s="99" t="s">
        <v>59</v>
      </c>
      <c r="J1169" s="99" t="s">
        <v>72</v>
      </c>
      <c r="K1169" s="99">
        <v>13456</v>
      </c>
      <c r="L1169" s="99">
        <v>18756</v>
      </c>
      <c r="M1169" s="99">
        <v>0.71742375773085898</v>
      </c>
    </row>
    <row r="1170" spans="1:13" x14ac:dyDescent="0.35">
      <c r="A1170" s="99">
        <v>612.20000000000005</v>
      </c>
      <c r="B1170" s="99">
        <v>37</v>
      </c>
      <c r="C1170" s="99" t="s">
        <v>270</v>
      </c>
      <c r="D1170" s="99">
        <v>16721</v>
      </c>
      <c r="E1170" s="99" t="s">
        <v>61</v>
      </c>
      <c r="F1170" s="99">
        <v>0.12</v>
      </c>
      <c r="G1170" s="99" t="s">
        <v>287</v>
      </c>
      <c r="H1170" s="99" t="s">
        <v>60</v>
      </c>
      <c r="I1170" s="99" t="s">
        <v>59</v>
      </c>
      <c r="J1170" s="99" t="s">
        <v>72</v>
      </c>
      <c r="K1170" s="99">
        <v>13456</v>
      </c>
      <c r="L1170" s="99">
        <v>18756</v>
      </c>
      <c r="M1170" s="99">
        <v>0.71742375773085898</v>
      </c>
    </row>
    <row r="1171" spans="1:13" x14ac:dyDescent="0.35">
      <c r="A1171" s="99">
        <v>615.20000000000005</v>
      </c>
      <c r="B1171" s="99">
        <v>37</v>
      </c>
      <c r="C1171" s="99" t="s">
        <v>270</v>
      </c>
      <c r="D1171" s="99">
        <v>17960</v>
      </c>
      <c r="E1171" s="99" t="s">
        <v>61</v>
      </c>
      <c r="F1171" s="99">
        <v>0.12</v>
      </c>
      <c r="G1171" s="99" t="s">
        <v>287</v>
      </c>
      <c r="H1171" s="99" t="s">
        <v>60</v>
      </c>
      <c r="I1171" s="99" t="s">
        <v>59</v>
      </c>
      <c r="J1171" s="99" t="s">
        <v>72</v>
      </c>
      <c r="K1171" s="99">
        <v>13456</v>
      </c>
      <c r="L1171" s="99">
        <v>18756</v>
      </c>
      <c r="M1171" s="99">
        <v>0.71742375773085898</v>
      </c>
    </row>
    <row r="1172" spans="1:13" x14ac:dyDescent="0.35">
      <c r="A1172" s="99">
        <v>618.20000000000005</v>
      </c>
      <c r="B1172" s="99">
        <v>37</v>
      </c>
      <c r="C1172" s="99" t="s">
        <v>270</v>
      </c>
      <c r="D1172" s="99">
        <v>18213</v>
      </c>
      <c r="E1172" s="99" t="s">
        <v>61</v>
      </c>
      <c r="F1172" s="99">
        <v>0.12</v>
      </c>
      <c r="G1172" s="99" t="s">
        <v>287</v>
      </c>
      <c r="H1172" s="99" t="s">
        <v>60</v>
      </c>
      <c r="I1172" s="99" t="s">
        <v>59</v>
      </c>
      <c r="J1172" s="99" t="s">
        <v>72</v>
      </c>
      <c r="K1172" s="99">
        <v>13456</v>
      </c>
      <c r="L1172" s="99">
        <v>18756</v>
      </c>
      <c r="M1172" s="99">
        <v>0.71742375773085898</v>
      </c>
    </row>
    <row r="1173" spans="1:13" x14ac:dyDescent="0.35">
      <c r="A1173" s="99">
        <v>621.20000000000005</v>
      </c>
      <c r="B1173" s="99">
        <v>37</v>
      </c>
      <c r="C1173" s="99" t="s">
        <v>270</v>
      </c>
      <c r="D1173" s="99">
        <v>17286</v>
      </c>
      <c r="E1173" s="99" t="s">
        <v>61</v>
      </c>
      <c r="F1173" s="99">
        <v>0.12</v>
      </c>
      <c r="G1173" s="99" t="s">
        <v>287</v>
      </c>
      <c r="H1173" s="99" t="s">
        <v>60</v>
      </c>
      <c r="I1173" s="99" t="s">
        <v>59</v>
      </c>
      <c r="J1173" s="99" t="s">
        <v>72</v>
      </c>
      <c r="K1173" s="99">
        <v>13456</v>
      </c>
      <c r="L1173" s="99">
        <v>18756</v>
      </c>
      <c r="M1173" s="99">
        <v>0.71742375773085898</v>
      </c>
    </row>
    <row r="1174" spans="1:13" x14ac:dyDescent="0.35">
      <c r="A1174" s="99">
        <v>624.20000000000005</v>
      </c>
      <c r="B1174" s="99">
        <v>36.9</v>
      </c>
      <c r="C1174" s="99" t="s">
        <v>270</v>
      </c>
      <c r="D1174" s="99">
        <v>17641</v>
      </c>
      <c r="E1174" s="99" t="s">
        <v>61</v>
      </c>
      <c r="F1174" s="99">
        <v>0.12</v>
      </c>
      <c r="G1174" s="99" t="s">
        <v>287</v>
      </c>
      <c r="H1174" s="99" t="s">
        <v>60</v>
      </c>
      <c r="I1174" s="99" t="s">
        <v>59</v>
      </c>
      <c r="J1174" s="99" t="s">
        <v>72</v>
      </c>
      <c r="K1174" s="99">
        <v>13456</v>
      </c>
      <c r="L1174" s="99">
        <v>18756</v>
      </c>
      <c r="M1174" s="99">
        <v>0.71742375773085898</v>
      </c>
    </row>
    <row r="1175" spans="1:13" x14ac:dyDescent="0.35">
      <c r="A1175" s="99">
        <v>627.20000000000005</v>
      </c>
      <c r="B1175" s="99">
        <v>37</v>
      </c>
      <c r="C1175" s="99" t="s">
        <v>270</v>
      </c>
      <c r="D1175" s="99">
        <v>17194</v>
      </c>
      <c r="E1175" s="99" t="s">
        <v>61</v>
      </c>
      <c r="F1175" s="99">
        <v>0.12</v>
      </c>
      <c r="G1175" s="99" t="s">
        <v>287</v>
      </c>
      <c r="H1175" s="99" t="s">
        <v>60</v>
      </c>
      <c r="I1175" s="99" t="s">
        <v>59</v>
      </c>
      <c r="J1175" s="99" t="s">
        <v>72</v>
      </c>
      <c r="K1175" s="99">
        <v>13456</v>
      </c>
      <c r="L1175" s="99">
        <v>18756</v>
      </c>
      <c r="M1175" s="99">
        <v>0.71742375773085898</v>
      </c>
    </row>
    <row r="1176" spans="1:13" x14ac:dyDescent="0.35">
      <c r="A1176" s="99">
        <v>630.20000000000005</v>
      </c>
      <c r="B1176" s="99">
        <v>37</v>
      </c>
      <c r="C1176" s="99" t="s">
        <v>270</v>
      </c>
      <c r="D1176" s="99">
        <v>16975</v>
      </c>
      <c r="E1176" s="99" t="s">
        <v>61</v>
      </c>
      <c r="F1176" s="99">
        <v>0.12</v>
      </c>
      <c r="G1176" s="99" t="s">
        <v>287</v>
      </c>
      <c r="H1176" s="99" t="s">
        <v>60</v>
      </c>
      <c r="I1176" s="99" t="s">
        <v>59</v>
      </c>
      <c r="J1176" s="99" t="s">
        <v>72</v>
      </c>
      <c r="K1176" s="99">
        <v>13456</v>
      </c>
      <c r="L1176" s="99">
        <v>18756</v>
      </c>
      <c r="M1176" s="99">
        <v>0.71742375773085898</v>
      </c>
    </row>
    <row r="1177" spans="1:13" x14ac:dyDescent="0.35">
      <c r="A1177" s="99">
        <v>633.20000000000005</v>
      </c>
      <c r="B1177" s="99">
        <v>37</v>
      </c>
      <c r="C1177" s="99" t="s">
        <v>270</v>
      </c>
      <c r="D1177" s="99">
        <v>17267</v>
      </c>
      <c r="E1177" s="99" t="s">
        <v>61</v>
      </c>
      <c r="F1177" s="99">
        <v>0.12</v>
      </c>
      <c r="G1177" s="99" t="s">
        <v>287</v>
      </c>
      <c r="H1177" s="99" t="s">
        <v>60</v>
      </c>
      <c r="I1177" s="99" t="s">
        <v>59</v>
      </c>
      <c r="J1177" s="99" t="s">
        <v>72</v>
      </c>
      <c r="K1177" s="99">
        <v>13456</v>
      </c>
      <c r="L1177" s="99">
        <v>18756</v>
      </c>
      <c r="M1177" s="99">
        <v>0.71742375773085898</v>
      </c>
    </row>
    <row r="1178" spans="1:13" x14ac:dyDescent="0.35">
      <c r="A1178" s="99">
        <v>636.20000000000005</v>
      </c>
      <c r="B1178" s="99">
        <v>37</v>
      </c>
      <c r="C1178" s="99" t="s">
        <v>270</v>
      </c>
      <c r="D1178" s="99">
        <v>17227</v>
      </c>
      <c r="E1178" s="99" t="s">
        <v>61</v>
      </c>
      <c r="F1178" s="99">
        <v>0.12</v>
      </c>
      <c r="G1178" s="99" t="s">
        <v>287</v>
      </c>
      <c r="H1178" s="99" t="s">
        <v>60</v>
      </c>
      <c r="I1178" s="99" t="s">
        <v>59</v>
      </c>
      <c r="J1178" s="99" t="s">
        <v>72</v>
      </c>
      <c r="K1178" s="99">
        <v>13456</v>
      </c>
      <c r="L1178" s="99">
        <v>18756</v>
      </c>
      <c r="M1178" s="99">
        <v>0.71742375773085898</v>
      </c>
    </row>
    <row r="1179" spans="1:13" x14ac:dyDescent="0.35">
      <c r="A1179" s="99">
        <v>639.20000000000005</v>
      </c>
      <c r="B1179" s="99">
        <v>37</v>
      </c>
      <c r="C1179" s="99" t="s">
        <v>270</v>
      </c>
      <c r="D1179" s="99">
        <v>17538</v>
      </c>
      <c r="E1179" s="99" t="s">
        <v>61</v>
      </c>
      <c r="F1179" s="99">
        <v>0.12</v>
      </c>
      <c r="G1179" s="99" t="s">
        <v>287</v>
      </c>
      <c r="H1179" s="99" t="s">
        <v>60</v>
      </c>
      <c r="I1179" s="99" t="s">
        <v>59</v>
      </c>
      <c r="J1179" s="99" t="s">
        <v>72</v>
      </c>
      <c r="K1179" s="99">
        <v>13456</v>
      </c>
      <c r="L1179" s="99">
        <v>18756</v>
      </c>
      <c r="M1179" s="99">
        <v>0.71742375773085898</v>
      </c>
    </row>
    <row r="1180" spans="1:13" x14ac:dyDescent="0.35">
      <c r="A1180" s="99">
        <v>642.20000000000005</v>
      </c>
      <c r="B1180" s="99">
        <v>37</v>
      </c>
      <c r="C1180" s="99" t="s">
        <v>270</v>
      </c>
      <c r="D1180" s="99">
        <v>17311</v>
      </c>
      <c r="E1180" s="99" t="s">
        <v>61</v>
      </c>
      <c r="F1180" s="99">
        <v>0.12</v>
      </c>
      <c r="G1180" s="99" t="s">
        <v>287</v>
      </c>
      <c r="H1180" s="99" t="s">
        <v>60</v>
      </c>
      <c r="I1180" s="99" t="s">
        <v>59</v>
      </c>
      <c r="J1180" s="99" t="s">
        <v>72</v>
      </c>
      <c r="K1180" s="99">
        <v>13456</v>
      </c>
      <c r="L1180" s="99">
        <v>18756</v>
      </c>
      <c r="M1180" s="99">
        <v>0.71742375773085898</v>
      </c>
    </row>
    <row r="1181" spans="1:13" x14ac:dyDescent="0.35">
      <c r="A1181" s="99">
        <v>645.20000000000005</v>
      </c>
      <c r="B1181" s="99">
        <v>37</v>
      </c>
      <c r="C1181" s="99" t="s">
        <v>270</v>
      </c>
      <c r="D1181" s="99">
        <v>17586</v>
      </c>
      <c r="E1181" s="99" t="s">
        <v>61</v>
      </c>
      <c r="F1181" s="99">
        <v>0.12</v>
      </c>
      <c r="G1181" s="99" t="s">
        <v>287</v>
      </c>
      <c r="H1181" s="99" t="s">
        <v>60</v>
      </c>
      <c r="I1181" s="99" t="s">
        <v>59</v>
      </c>
      <c r="J1181" s="99" t="s">
        <v>72</v>
      </c>
      <c r="K1181" s="99">
        <v>13456</v>
      </c>
      <c r="L1181" s="99">
        <v>18756</v>
      </c>
      <c r="M1181" s="99">
        <v>0.71742375773085898</v>
      </c>
    </row>
    <row r="1182" spans="1:13" x14ac:dyDescent="0.35">
      <c r="A1182" s="99">
        <v>648.20000000000005</v>
      </c>
      <c r="B1182" s="99">
        <v>37</v>
      </c>
      <c r="C1182" s="99" t="s">
        <v>270</v>
      </c>
      <c r="D1182" s="99">
        <v>17149</v>
      </c>
      <c r="E1182" s="99" t="s">
        <v>61</v>
      </c>
      <c r="F1182" s="99">
        <v>0.12</v>
      </c>
      <c r="G1182" s="99" t="s">
        <v>287</v>
      </c>
      <c r="H1182" s="99" t="s">
        <v>60</v>
      </c>
      <c r="I1182" s="99" t="s">
        <v>59</v>
      </c>
      <c r="J1182" s="99" t="s">
        <v>72</v>
      </c>
      <c r="K1182" s="99">
        <v>13456</v>
      </c>
      <c r="L1182" s="99">
        <v>18756</v>
      </c>
      <c r="M1182" s="99">
        <v>0.71742375773085898</v>
      </c>
    </row>
    <row r="1183" spans="1:13" x14ac:dyDescent="0.35">
      <c r="A1183" s="99">
        <v>651.20000000000005</v>
      </c>
      <c r="B1183" s="99">
        <v>37</v>
      </c>
      <c r="C1183" s="99" t="s">
        <v>270</v>
      </c>
      <c r="D1183" s="99">
        <v>17010</v>
      </c>
      <c r="E1183" s="99" t="s">
        <v>61</v>
      </c>
      <c r="F1183" s="99">
        <v>0.12</v>
      </c>
      <c r="G1183" s="99" t="s">
        <v>287</v>
      </c>
      <c r="H1183" s="99" t="s">
        <v>60</v>
      </c>
      <c r="I1183" s="99" t="s">
        <v>59</v>
      </c>
      <c r="J1183" s="99" t="s">
        <v>72</v>
      </c>
      <c r="K1183" s="99">
        <v>13456</v>
      </c>
      <c r="L1183" s="99">
        <v>18756</v>
      </c>
      <c r="M1183" s="99">
        <v>0.71742375773085898</v>
      </c>
    </row>
    <row r="1184" spans="1:13" x14ac:dyDescent="0.35">
      <c r="A1184" s="99">
        <v>654.20000000000005</v>
      </c>
      <c r="B1184" s="99">
        <v>37</v>
      </c>
      <c r="C1184" s="99" t="s">
        <v>270</v>
      </c>
      <c r="D1184" s="99">
        <v>17940</v>
      </c>
      <c r="E1184" s="99" t="s">
        <v>61</v>
      </c>
      <c r="F1184" s="99">
        <v>0.12</v>
      </c>
      <c r="G1184" s="99" t="s">
        <v>287</v>
      </c>
      <c r="H1184" s="99" t="s">
        <v>60</v>
      </c>
      <c r="I1184" s="99" t="s">
        <v>59</v>
      </c>
      <c r="J1184" s="99" t="s">
        <v>72</v>
      </c>
      <c r="K1184" s="99">
        <v>13456</v>
      </c>
      <c r="L1184" s="99">
        <v>18756</v>
      </c>
      <c r="M1184" s="99">
        <v>0.71742375773085898</v>
      </c>
    </row>
    <row r="1185" spans="1:13" x14ac:dyDescent="0.35">
      <c r="A1185" s="99">
        <v>657.2</v>
      </c>
      <c r="B1185" s="99">
        <v>37</v>
      </c>
      <c r="C1185" s="99" t="s">
        <v>270</v>
      </c>
      <c r="D1185" s="99">
        <v>17171</v>
      </c>
      <c r="E1185" s="99" t="s">
        <v>61</v>
      </c>
      <c r="F1185" s="99">
        <v>0.12</v>
      </c>
      <c r="G1185" s="99" t="s">
        <v>287</v>
      </c>
      <c r="H1185" s="99" t="s">
        <v>60</v>
      </c>
      <c r="I1185" s="99" t="s">
        <v>59</v>
      </c>
      <c r="J1185" s="99" t="s">
        <v>72</v>
      </c>
      <c r="K1185" s="99">
        <v>13456</v>
      </c>
      <c r="L1185" s="99">
        <v>18756</v>
      </c>
      <c r="M1185" s="99">
        <v>0.71742375773085898</v>
      </c>
    </row>
    <row r="1186" spans="1:13" x14ac:dyDescent="0.35">
      <c r="A1186" s="99">
        <v>660.2</v>
      </c>
      <c r="B1186" s="99">
        <v>37</v>
      </c>
      <c r="C1186" s="99" t="s">
        <v>270</v>
      </c>
      <c r="D1186" s="99">
        <v>17682</v>
      </c>
      <c r="E1186" s="99" t="s">
        <v>61</v>
      </c>
      <c r="F1186" s="99">
        <v>0.12</v>
      </c>
      <c r="G1186" s="99" t="s">
        <v>287</v>
      </c>
      <c r="H1186" s="99" t="s">
        <v>60</v>
      </c>
      <c r="I1186" s="99" t="s">
        <v>59</v>
      </c>
      <c r="J1186" s="99" t="s">
        <v>72</v>
      </c>
      <c r="K1186" s="99">
        <v>13456</v>
      </c>
      <c r="L1186" s="99">
        <v>18756</v>
      </c>
      <c r="M1186" s="99">
        <v>0.71742375773085898</v>
      </c>
    </row>
    <row r="1187" spans="1:13" x14ac:dyDescent="0.35">
      <c r="A1187" s="99">
        <v>663.2</v>
      </c>
      <c r="B1187" s="99">
        <v>37</v>
      </c>
      <c r="C1187" s="99" t="s">
        <v>270</v>
      </c>
      <c r="D1187" s="99">
        <v>17087</v>
      </c>
      <c r="E1187" s="99" t="s">
        <v>61</v>
      </c>
      <c r="F1187" s="99">
        <v>0.12</v>
      </c>
      <c r="G1187" s="99" t="s">
        <v>287</v>
      </c>
      <c r="H1187" s="99" t="s">
        <v>60</v>
      </c>
      <c r="I1187" s="99" t="s">
        <v>59</v>
      </c>
      <c r="J1187" s="99" t="s">
        <v>72</v>
      </c>
      <c r="K1187" s="99">
        <v>13456</v>
      </c>
      <c r="L1187" s="99">
        <v>18756</v>
      </c>
      <c r="M1187" s="99">
        <v>0.71742375773085898</v>
      </c>
    </row>
    <row r="1188" spans="1:13" x14ac:dyDescent="0.35">
      <c r="A1188" s="99">
        <v>666.2</v>
      </c>
      <c r="B1188" s="99">
        <v>37</v>
      </c>
      <c r="C1188" s="99" t="s">
        <v>270</v>
      </c>
      <c r="D1188" s="99">
        <v>17819</v>
      </c>
      <c r="E1188" s="99" t="s">
        <v>61</v>
      </c>
      <c r="F1188" s="99">
        <v>0.12</v>
      </c>
      <c r="G1188" s="99" t="s">
        <v>287</v>
      </c>
      <c r="H1188" s="99" t="s">
        <v>60</v>
      </c>
      <c r="I1188" s="99" t="s">
        <v>59</v>
      </c>
      <c r="J1188" s="99" t="s">
        <v>72</v>
      </c>
      <c r="K1188" s="99">
        <v>13456</v>
      </c>
      <c r="L1188" s="99">
        <v>18756</v>
      </c>
      <c r="M1188" s="99">
        <v>0.71742375773085898</v>
      </c>
    </row>
    <row r="1189" spans="1:13" x14ac:dyDescent="0.35">
      <c r="A1189" s="99">
        <v>669.2</v>
      </c>
      <c r="B1189" s="99">
        <v>36.9</v>
      </c>
      <c r="C1189" s="99" t="s">
        <v>270</v>
      </c>
      <c r="D1189" s="99">
        <v>18037</v>
      </c>
      <c r="E1189" s="99" t="s">
        <v>61</v>
      </c>
      <c r="F1189" s="99">
        <v>0.12</v>
      </c>
      <c r="G1189" s="99" t="s">
        <v>287</v>
      </c>
      <c r="H1189" s="99" t="s">
        <v>60</v>
      </c>
      <c r="I1189" s="99" t="s">
        <v>59</v>
      </c>
      <c r="J1189" s="99" t="s">
        <v>72</v>
      </c>
      <c r="K1189" s="99">
        <v>13456</v>
      </c>
      <c r="L1189" s="99">
        <v>18756</v>
      </c>
      <c r="M1189" s="99">
        <v>0.71742375773085898</v>
      </c>
    </row>
    <row r="1190" spans="1:13" x14ac:dyDescent="0.35">
      <c r="A1190" s="99">
        <v>672.2</v>
      </c>
      <c r="B1190" s="99">
        <v>37</v>
      </c>
      <c r="C1190" s="99" t="s">
        <v>270</v>
      </c>
      <c r="D1190" s="99">
        <v>18756</v>
      </c>
      <c r="E1190" s="99" t="s">
        <v>61</v>
      </c>
      <c r="F1190" s="99">
        <v>0.12</v>
      </c>
      <c r="G1190" s="99" t="s">
        <v>287</v>
      </c>
      <c r="H1190" s="99" t="s">
        <v>60</v>
      </c>
      <c r="I1190" s="99" t="s">
        <v>59</v>
      </c>
      <c r="J1190" s="99" t="s">
        <v>72</v>
      </c>
      <c r="K1190" s="99">
        <v>13456</v>
      </c>
      <c r="L1190" s="99">
        <v>18756</v>
      </c>
      <c r="M1190" s="99">
        <v>0.71742375773085898</v>
      </c>
    </row>
    <row r="1191" spans="1:13" x14ac:dyDescent="0.35">
      <c r="A1191" s="99">
        <v>675.2</v>
      </c>
      <c r="B1191" s="99">
        <v>37</v>
      </c>
      <c r="C1191" s="99" t="s">
        <v>270</v>
      </c>
      <c r="D1191" s="99">
        <v>18134</v>
      </c>
      <c r="E1191" s="99" t="s">
        <v>61</v>
      </c>
      <c r="F1191" s="99">
        <v>0.12</v>
      </c>
      <c r="G1191" s="99" t="s">
        <v>287</v>
      </c>
      <c r="H1191" s="99" t="s">
        <v>60</v>
      </c>
      <c r="I1191" s="99" t="s">
        <v>59</v>
      </c>
      <c r="J1191" s="99" t="s">
        <v>72</v>
      </c>
      <c r="K1191" s="99">
        <v>13456</v>
      </c>
      <c r="L1191" s="99">
        <v>18756</v>
      </c>
      <c r="M1191" s="99">
        <v>0.71742375773085898</v>
      </c>
    </row>
    <row r="1192" spans="1:13" x14ac:dyDescent="0.35">
      <c r="A1192" s="99">
        <v>678.2</v>
      </c>
      <c r="B1192" s="99">
        <v>37</v>
      </c>
      <c r="C1192" s="99" t="s">
        <v>270</v>
      </c>
      <c r="D1192" s="99">
        <v>16493</v>
      </c>
      <c r="E1192" s="99" t="s">
        <v>61</v>
      </c>
      <c r="F1192" s="99">
        <v>0.12</v>
      </c>
      <c r="G1192" s="99" t="s">
        <v>287</v>
      </c>
      <c r="H1192" s="99" t="s">
        <v>60</v>
      </c>
      <c r="I1192" s="99" t="s">
        <v>59</v>
      </c>
      <c r="J1192" s="99" t="s">
        <v>72</v>
      </c>
      <c r="K1192" s="99">
        <v>13456</v>
      </c>
      <c r="L1192" s="99">
        <v>18756</v>
      </c>
      <c r="M1192" s="99">
        <v>0.71742375773085898</v>
      </c>
    </row>
    <row r="1193" spans="1:13" x14ac:dyDescent="0.35">
      <c r="A1193" s="99">
        <v>681.2</v>
      </c>
      <c r="B1193" s="99">
        <v>37</v>
      </c>
      <c r="C1193" s="99" t="s">
        <v>270</v>
      </c>
      <c r="D1193" s="99">
        <v>17490</v>
      </c>
      <c r="E1193" s="99" t="s">
        <v>61</v>
      </c>
      <c r="F1193" s="99">
        <v>0.12</v>
      </c>
      <c r="G1193" s="99" t="s">
        <v>287</v>
      </c>
      <c r="H1193" s="99" t="s">
        <v>60</v>
      </c>
      <c r="I1193" s="99" t="s">
        <v>59</v>
      </c>
      <c r="J1193" s="99" t="s">
        <v>72</v>
      </c>
      <c r="K1193" s="99">
        <v>13456</v>
      </c>
      <c r="L1193" s="99">
        <v>18756</v>
      </c>
      <c r="M1193" s="99">
        <v>0.71742375773085898</v>
      </c>
    </row>
    <row r="1194" spans="1:13" x14ac:dyDescent="0.35">
      <c r="A1194" s="99">
        <v>684.2</v>
      </c>
      <c r="B1194" s="99">
        <v>37</v>
      </c>
      <c r="C1194" s="99" t="s">
        <v>270</v>
      </c>
      <c r="D1194" s="99">
        <v>17423</v>
      </c>
      <c r="E1194" s="99" t="s">
        <v>61</v>
      </c>
      <c r="F1194" s="99">
        <v>0.12</v>
      </c>
      <c r="G1194" s="99" t="s">
        <v>287</v>
      </c>
      <c r="H1194" s="99" t="s">
        <v>60</v>
      </c>
      <c r="I1194" s="99" t="s">
        <v>59</v>
      </c>
      <c r="J1194" s="99" t="s">
        <v>72</v>
      </c>
      <c r="K1194" s="99">
        <v>13456</v>
      </c>
      <c r="L1194" s="99">
        <v>18756</v>
      </c>
      <c r="M1194" s="99">
        <v>0.71742375773085898</v>
      </c>
    </row>
    <row r="1195" spans="1:13" x14ac:dyDescent="0.35">
      <c r="A1195" s="99">
        <v>687.2</v>
      </c>
      <c r="B1195" s="99">
        <v>37</v>
      </c>
      <c r="C1195" s="99" t="s">
        <v>270</v>
      </c>
      <c r="D1195" s="99">
        <v>16804</v>
      </c>
      <c r="E1195" s="99" t="s">
        <v>61</v>
      </c>
      <c r="F1195" s="99">
        <v>0.12</v>
      </c>
      <c r="G1195" s="99" t="s">
        <v>287</v>
      </c>
      <c r="H1195" s="99" t="s">
        <v>60</v>
      </c>
      <c r="I1195" s="99" t="s">
        <v>59</v>
      </c>
      <c r="J1195" s="99" t="s">
        <v>72</v>
      </c>
      <c r="K1195" s="99">
        <v>13456</v>
      </c>
      <c r="L1195" s="99">
        <v>18756</v>
      </c>
      <c r="M1195" s="99">
        <v>0.71742375773085898</v>
      </c>
    </row>
    <row r="1196" spans="1:13" x14ac:dyDescent="0.35">
      <c r="A1196" s="99">
        <v>690.2</v>
      </c>
      <c r="B1196" s="99">
        <v>37</v>
      </c>
      <c r="C1196" s="99" t="s">
        <v>270</v>
      </c>
      <c r="D1196" s="99">
        <v>17334</v>
      </c>
      <c r="E1196" s="99" t="s">
        <v>61</v>
      </c>
      <c r="F1196" s="99">
        <v>0.12</v>
      </c>
      <c r="G1196" s="99" t="s">
        <v>287</v>
      </c>
      <c r="H1196" s="99" t="s">
        <v>60</v>
      </c>
      <c r="I1196" s="99" t="s">
        <v>59</v>
      </c>
      <c r="J1196" s="99" t="s">
        <v>72</v>
      </c>
      <c r="K1196" s="99">
        <v>13456</v>
      </c>
      <c r="L1196" s="99">
        <v>18756</v>
      </c>
      <c r="M1196" s="99">
        <v>0.71742375773085898</v>
      </c>
    </row>
    <row r="1197" spans="1:13" x14ac:dyDescent="0.35">
      <c r="A1197" s="99">
        <v>693.2</v>
      </c>
      <c r="B1197" s="99">
        <v>37</v>
      </c>
      <c r="C1197" s="99" t="s">
        <v>270</v>
      </c>
      <c r="D1197" s="99">
        <v>17892</v>
      </c>
      <c r="E1197" s="99" t="s">
        <v>61</v>
      </c>
      <c r="F1197" s="99">
        <v>0.12</v>
      </c>
      <c r="G1197" s="99" t="s">
        <v>287</v>
      </c>
      <c r="H1197" s="99" t="s">
        <v>60</v>
      </c>
      <c r="I1197" s="99" t="s">
        <v>59</v>
      </c>
      <c r="J1197" s="99" t="s">
        <v>72</v>
      </c>
      <c r="K1197" s="99">
        <v>13456</v>
      </c>
      <c r="L1197" s="99">
        <v>18756</v>
      </c>
      <c r="M1197" s="99">
        <v>0.71742375773085898</v>
      </c>
    </row>
    <row r="1198" spans="1:13" x14ac:dyDescent="0.35">
      <c r="A1198" s="99">
        <v>696.2</v>
      </c>
      <c r="B1198" s="99">
        <v>37</v>
      </c>
      <c r="C1198" s="99" t="s">
        <v>270</v>
      </c>
      <c r="D1198" s="99">
        <v>17389</v>
      </c>
      <c r="E1198" s="99" t="s">
        <v>61</v>
      </c>
      <c r="F1198" s="99">
        <v>0.12</v>
      </c>
      <c r="G1198" s="99" t="s">
        <v>287</v>
      </c>
      <c r="H1198" s="99" t="s">
        <v>60</v>
      </c>
      <c r="I1198" s="99" t="s">
        <v>59</v>
      </c>
      <c r="J1198" s="99" t="s">
        <v>72</v>
      </c>
      <c r="K1198" s="99">
        <v>13456</v>
      </c>
      <c r="L1198" s="99">
        <v>18756</v>
      </c>
      <c r="M1198" s="99">
        <v>0.71742375773085898</v>
      </c>
    </row>
    <row r="1199" spans="1:13" x14ac:dyDescent="0.35">
      <c r="A1199" s="99">
        <v>699.2</v>
      </c>
      <c r="B1199" s="99">
        <v>37</v>
      </c>
      <c r="C1199" s="99" t="s">
        <v>270</v>
      </c>
      <c r="D1199" s="99">
        <v>16892</v>
      </c>
      <c r="E1199" s="99" t="s">
        <v>61</v>
      </c>
      <c r="F1199" s="99">
        <v>0.12</v>
      </c>
      <c r="G1199" s="99" t="s">
        <v>287</v>
      </c>
      <c r="H1199" s="99" t="s">
        <v>60</v>
      </c>
      <c r="I1199" s="99" t="s">
        <v>59</v>
      </c>
      <c r="J1199" s="99" t="s">
        <v>72</v>
      </c>
      <c r="K1199" s="99">
        <v>13456</v>
      </c>
      <c r="L1199" s="99">
        <v>18756</v>
      </c>
      <c r="M1199" s="99">
        <v>0.71742375773085898</v>
      </c>
    </row>
    <row r="1200" spans="1:13" x14ac:dyDescent="0.35">
      <c r="A1200" s="99">
        <v>702.2</v>
      </c>
      <c r="B1200" s="99">
        <v>37</v>
      </c>
      <c r="C1200" s="99" t="s">
        <v>270</v>
      </c>
      <c r="D1200" s="99">
        <v>18103</v>
      </c>
      <c r="E1200" s="99" t="s">
        <v>61</v>
      </c>
      <c r="F1200" s="99">
        <v>0.12</v>
      </c>
      <c r="G1200" s="99" t="s">
        <v>287</v>
      </c>
      <c r="H1200" s="99" t="s">
        <v>60</v>
      </c>
      <c r="I1200" s="99" t="s">
        <v>59</v>
      </c>
      <c r="J1200" s="99" t="s">
        <v>72</v>
      </c>
      <c r="K1200" s="99">
        <v>13456</v>
      </c>
      <c r="L1200" s="99">
        <v>18756</v>
      </c>
      <c r="M1200" s="99">
        <v>0.71742375773085898</v>
      </c>
    </row>
    <row r="1201" spans="1:13" x14ac:dyDescent="0.35">
      <c r="A1201" s="99">
        <v>705.2</v>
      </c>
      <c r="B1201" s="99">
        <v>37</v>
      </c>
      <c r="C1201" s="99" t="s">
        <v>270</v>
      </c>
      <c r="D1201" s="99">
        <v>17319</v>
      </c>
      <c r="E1201" s="99" t="s">
        <v>61</v>
      </c>
      <c r="F1201" s="99">
        <v>0.12</v>
      </c>
      <c r="G1201" s="99" t="s">
        <v>287</v>
      </c>
      <c r="H1201" s="99" t="s">
        <v>60</v>
      </c>
      <c r="I1201" s="99" t="s">
        <v>59</v>
      </c>
      <c r="J1201" s="99" t="s">
        <v>72</v>
      </c>
      <c r="K1201" s="99">
        <v>13456</v>
      </c>
      <c r="L1201" s="99">
        <v>18756</v>
      </c>
      <c r="M1201" s="99">
        <v>0.71742375773085898</v>
      </c>
    </row>
    <row r="1202" spans="1:13" x14ac:dyDescent="0.35">
      <c r="A1202" s="99">
        <v>708.2</v>
      </c>
      <c r="B1202" s="99">
        <v>37</v>
      </c>
      <c r="C1202" s="99" t="s">
        <v>270</v>
      </c>
      <c r="D1202" s="99">
        <v>17753</v>
      </c>
      <c r="E1202" s="99" t="s">
        <v>61</v>
      </c>
      <c r="F1202" s="99">
        <v>0.12</v>
      </c>
      <c r="G1202" s="99" t="s">
        <v>287</v>
      </c>
      <c r="H1202" s="99" t="s">
        <v>60</v>
      </c>
      <c r="I1202" s="99" t="s">
        <v>59</v>
      </c>
      <c r="J1202" s="99" t="s">
        <v>72</v>
      </c>
      <c r="K1202" s="99">
        <v>13456</v>
      </c>
      <c r="L1202" s="99">
        <v>18756</v>
      </c>
      <c r="M1202" s="99">
        <v>0.71742375773085898</v>
      </c>
    </row>
    <row r="1203" spans="1:13" x14ac:dyDescent="0.35">
      <c r="A1203" s="99">
        <v>711.2</v>
      </c>
      <c r="B1203" s="99">
        <v>37</v>
      </c>
      <c r="C1203" s="99" t="s">
        <v>270</v>
      </c>
      <c r="D1203" s="99">
        <v>16827</v>
      </c>
      <c r="E1203" s="99" t="s">
        <v>61</v>
      </c>
      <c r="F1203" s="99">
        <v>0.12</v>
      </c>
      <c r="G1203" s="99" t="s">
        <v>287</v>
      </c>
      <c r="H1203" s="99" t="s">
        <v>60</v>
      </c>
      <c r="I1203" s="99" t="s">
        <v>59</v>
      </c>
      <c r="J1203" s="99" t="s">
        <v>72</v>
      </c>
      <c r="K1203" s="99">
        <v>13456</v>
      </c>
      <c r="L1203" s="99">
        <v>18756</v>
      </c>
      <c r="M1203" s="99">
        <v>0.71742375773085898</v>
      </c>
    </row>
    <row r="1204" spans="1:13" x14ac:dyDescent="0.35">
      <c r="A1204" s="99">
        <v>714.2</v>
      </c>
      <c r="B1204" s="99">
        <v>37</v>
      </c>
      <c r="C1204" s="99" t="s">
        <v>270</v>
      </c>
      <c r="D1204" s="99">
        <v>17393</v>
      </c>
      <c r="E1204" s="99" t="s">
        <v>61</v>
      </c>
      <c r="F1204" s="99">
        <v>0.12</v>
      </c>
      <c r="G1204" s="99" t="s">
        <v>287</v>
      </c>
      <c r="H1204" s="99" t="s">
        <v>60</v>
      </c>
      <c r="I1204" s="99" t="s">
        <v>59</v>
      </c>
      <c r="J1204" s="99" t="s">
        <v>72</v>
      </c>
      <c r="K1204" s="99">
        <v>13456</v>
      </c>
      <c r="L1204" s="99">
        <v>18756</v>
      </c>
      <c r="M1204" s="99">
        <v>0.71742375773085898</v>
      </c>
    </row>
    <row r="1205" spans="1:13" x14ac:dyDescent="0.35">
      <c r="A1205" s="99">
        <v>717.2</v>
      </c>
      <c r="B1205" s="99">
        <v>37</v>
      </c>
      <c r="C1205" s="99" t="s">
        <v>270</v>
      </c>
      <c r="D1205" s="99">
        <v>17180</v>
      </c>
      <c r="E1205" s="99" t="s">
        <v>61</v>
      </c>
      <c r="F1205" s="99">
        <v>0.12</v>
      </c>
      <c r="G1205" s="99" t="s">
        <v>287</v>
      </c>
      <c r="H1205" s="99" t="s">
        <v>60</v>
      </c>
      <c r="I1205" s="99" t="s">
        <v>59</v>
      </c>
      <c r="J1205" s="99" t="s">
        <v>72</v>
      </c>
      <c r="K1205" s="99">
        <v>13456</v>
      </c>
      <c r="L1205" s="99">
        <v>18756</v>
      </c>
      <c r="M1205" s="99">
        <v>0.71742375773085898</v>
      </c>
    </row>
    <row r="1206" spans="1:13" x14ac:dyDescent="0.35">
      <c r="A1206" s="99">
        <v>720.2</v>
      </c>
      <c r="B1206" s="99">
        <v>37</v>
      </c>
      <c r="C1206" s="99" t="s">
        <v>270</v>
      </c>
      <c r="D1206" s="99">
        <v>16809</v>
      </c>
      <c r="E1206" s="99" t="s">
        <v>61</v>
      </c>
      <c r="F1206" s="99">
        <v>0.12</v>
      </c>
      <c r="G1206" s="99" t="s">
        <v>287</v>
      </c>
      <c r="H1206" s="99" t="s">
        <v>60</v>
      </c>
      <c r="I1206" s="99" t="s">
        <v>59</v>
      </c>
      <c r="J1206" s="99" t="s">
        <v>72</v>
      </c>
      <c r="K1206" s="99">
        <v>13456</v>
      </c>
      <c r="L1206" s="99">
        <v>18756</v>
      </c>
      <c r="M1206" s="99">
        <v>0.71742375773085898</v>
      </c>
    </row>
    <row r="1207" spans="1:13" x14ac:dyDescent="0.35">
      <c r="A1207" s="99">
        <v>0.2</v>
      </c>
      <c r="B1207" s="99">
        <v>37</v>
      </c>
      <c r="C1207" s="99" t="s">
        <v>271</v>
      </c>
      <c r="D1207" s="99">
        <v>204</v>
      </c>
      <c r="E1207" s="99" t="s">
        <v>61</v>
      </c>
      <c r="F1207" s="99">
        <v>7.0000000000000007E-2</v>
      </c>
      <c r="G1207" s="99" t="s">
        <v>287</v>
      </c>
      <c r="H1207" s="99" t="s">
        <v>60</v>
      </c>
      <c r="I1207" s="99" t="s">
        <v>59</v>
      </c>
      <c r="J1207" s="99" t="s">
        <v>72</v>
      </c>
      <c r="K1207" s="99">
        <v>8777</v>
      </c>
      <c r="L1207" s="99">
        <v>11766</v>
      </c>
      <c r="M1207" s="99">
        <v>0.74596294407615105</v>
      </c>
    </row>
    <row r="1208" spans="1:13" x14ac:dyDescent="0.35">
      <c r="A1208" s="99">
        <v>3.2</v>
      </c>
      <c r="B1208" s="99">
        <v>37</v>
      </c>
      <c r="C1208" s="99" t="s">
        <v>271</v>
      </c>
      <c r="D1208" s="99">
        <v>81</v>
      </c>
      <c r="E1208" s="99" t="s">
        <v>61</v>
      </c>
      <c r="F1208" s="99">
        <v>7.0000000000000007E-2</v>
      </c>
      <c r="G1208" s="99" t="s">
        <v>287</v>
      </c>
      <c r="H1208" s="99" t="s">
        <v>60</v>
      </c>
      <c r="I1208" s="99" t="s">
        <v>59</v>
      </c>
      <c r="J1208" s="99" t="s">
        <v>72</v>
      </c>
      <c r="K1208" s="99">
        <v>8777</v>
      </c>
      <c r="L1208" s="99">
        <v>11766</v>
      </c>
      <c r="M1208" s="99">
        <v>0.74596294407615105</v>
      </c>
    </row>
    <row r="1209" spans="1:13" x14ac:dyDescent="0.35">
      <c r="A1209" s="99">
        <v>6.2</v>
      </c>
      <c r="B1209" s="99">
        <v>37</v>
      </c>
      <c r="C1209" s="99" t="s">
        <v>271</v>
      </c>
      <c r="D1209" s="99">
        <v>308</v>
      </c>
      <c r="E1209" s="99" t="s">
        <v>61</v>
      </c>
      <c r="F1209" s="99">
        <v>7.0000000000000007E-2</v>
      </c>
      <c r="G1209" s="99" t="s">
        <v>287</v>
      </c>
      <c r="H1209" s="99" t="s">
        <v>60</v>
      </c>
      <c r="I1209" s="99" t="s">
        <v>59</v>
      </c>
      <c r="J1209" s="99" t="s">
        <v>72</v>
      </c>
      <c r="K1209" s="99">
        <v>8777</v>
      </c>
      <c r="L1209" s="99">
        <v>11766</v>
      </c>
      <c r="M1209" s="99">
        <v>0.74596294407615105</v>
      </c>
    </row>
    <row r="1210" spans="1:13" x14ac:dyDescent="0.35">
      <c r="A1210" s="99">
        <v>9.1999999999999993</v>
      </c>
      <c r="B1210" s="99">
        <v>37</v>
      </c>
      <c r="C1210" s="99" t="s">
        <v>271</v>
      </c>
      <c r="D1210" s="99">
        <v>215</v>
      </c>
      <c r="E1210" s="99" t="s">
        <v>61</v>
      </c>
      <c r="F1210" s="99">
        <v>7.0000000000000007E-2</v>
      </c>
      <c r="G1210" s="99" t="s">
        <v>287</v>
      </c>
      <c r="H1210" s="99" t="s">
        <v>60</v>
      </c>
      <c r="I1210" s="99" t="s">
        <v>59</v>
      </c>
      <c r="J1210" s="99" t="s">
        <v>72</v>
      </c>
      <c r="K1210" s="99">
        <v>8777</v>
      </c>
      <c r="L1210" s="99">
        <v>11766</v>
      </c>
      <c r="M1210" s="99">
        <v>0.74596294407615105</v>
      </c>
    </row>
    <row r="1211" spans="1:13" x14ac:dyDescent="0.35">
      <c r="A1211" s="99">
        <v>12.2</v>
      </c>
      <c r="B1211" s="99">
        <v>37</v>
      </c>
      <c r="C1211" s="99" t="s">
        <v>271</v>
      </c>
      <c r="D1211" s="99">
        <v>76</v>
      </c>
      <c r="E1211" s="99" t="s">
        <v>61</v>
      </c>
      <c r="F1211" s="99">
        <v>7.0000000000000007E-2</v>
      </c>
      <c r="G1211" s="99" t="s">
        <v>287</v>
      </c>
      <c r="H1211" s="99" t="s">
        <v>60</v>
      </c>
      <c r="I1211" s="99" t="s">
        <v>59</v>
      </c>
      <c r="J1211" s="99" t="s">
        <v>72</v>
      </c>
      <c r="K1211" s="99">
        <v>8777</v>
      </c>
      <c r="L1211" s="99">
        <v>11766</v>
      </c>
      <c r="M1211" s="99">
        <v>0.74596294407615105</v>
      </c>
    </row>
    <row r="1212" spans="1:13" x14ac:dyDescent="0.35">
      <c r="A1212" s="99">
        <v>15.2</v>
      </c>
      <c r="B1212" s="99">
        <v>37</v>
      </c>
      <c r="C1212" s="99" t="s">
        <v>271</v>
      </c>
      <c r="D1212" s="99">
        <v>146</v>
      </c>
      <c r="E1212" s="99" t="s">
        <v>61</v>
      </c>
      <c r="F1212" s="99">
        <v>7.0000000000000007E-2</v>
      </c>
      <c r="G1212" s="99" t="s">
        <v>287</v>
      </c>
      <c r="H1212" s="99" t="s">
        <v>60</v>
      </c>
      <c r="I1212" s="99" t="s">
        <v>59</v>
      </c>
      <c r="J1212" s="99" t="s">
        <v>72</v>
      </c>
      <c r="K1212" s="99">
        <v>8777</v>
      </c>
      <c r="L1212" s="99">
        <v>11766</v>
      </c>
      <c r="M1212" s="99">
        <v>0.74596294407615105</v>
      </c>
    </row>
    <row r="1213" spans="1:13" x14ac:dyDescent="0.35">
      <c r="A1213" s="99">
        <v>18.2</v>
      </c>
      <c r="B1213" s="99">
        <v>37.1</v>
      </c>
      <c r="C1213" s="99" t="s">
        <v>271</v>
      </c>
      <c r="D1213" s="99">
        <v>177</v>
      </c>
      <c r="E1213" s="99" t="s">
        <v>61</v>
      </c>
      <c r="F1213" s="99">
        <v>7.0000000000000007E-2</v>
      </c>
      <c r="G1213" s="99" t="s">
        <v>287</v>
      </c>
      <c r="H1213" s="99" t="s">
        <v>60</v>
      </c>
      <c r="I1213" s="99" t="s">
        <v>59</v>
      </c>
      <c r="J1213" s="99" t="s">
        <v>72</v>
      </c>
      <c r="K1213" s="99">
        <v>8777</v>
      </c>
      <c r="L1213" s="99">
        <v>11766</v>
      </c>
      <c r="M1213" s="99">
        <v>0.74596294407615105</v>
      </c>
    </row>
    <row r="1214" spans="1:13" x14ac:dyDescent="0.35">
      <c r="A1214" s="99">
        <v>21.2</v>
      </c>
      <c r="B1214" s="99">
        <v>37</v>
      </c>
      <c r="C1214" s="99" t="s">
        <v>271</v>
      </c>
      <c r="D1214" s="99">
        <v>168</v>
      </c>
      <c r="E1214" s="99" t="s">
        <v>61</v>
      </c>
      <c r="F1214" s="99">
        <v>7.0000000000000007E-2</v>
      </c>
      <c r="G1214" s="99" t="s">
        <v>287</v>
      </c>
      <c r="H1214" s="99" t="s">
        <v>60</v>
      </c>
      <c r="I1214" s="99" t="s">
        <v>59</v>
      </c>
      <c r="J1214" s="99" t="s">
        <v>72</v>
      </c>
      <c r="K1214" s="99">
        <v>8777</v>
      </c>
      <c r="L1214" s="99">
        <v>11766</v>
      </c>
      <c r="M1214" s="99">
        <v>0.74596294407615105</v>
      </c>
    </row>
    <row r="1215" spans="1:13" x14ac:dyDescent="0.35">
      <c r="A1215" s="99">
        <v>24.2</v>
      </c>
      <c r="B1215" s="99">
        <v>37</v>
      </c>
      <c r="C1215" s="99" t="s">
        <v>271</v>
      </c>
      <c r="D1215" s="99">
        <v>235</v>
      </c>
      <c r="E1215" s="99" t="s">
        <v>61</v>
      </c>
      <c r="F1215" s="99">
        <v>7.0000000000000007E-2</v>
      </c>
      <c r="G1215" s="99" t="s">
        <v>287</v>
      </c>
      <c r="H1215" s="99" t="s">
        <v>60</v>
      </c>
      <c r="I1215" s="99" t="s">
        <v>59</v>
      </c>
      <c r="J1215" s="99" t="s">
        <v>72</v>
      </c>
      <c r="K1215" s="99">
        <v>8777</v>
      </c>
      <c r="L1215" s="99">
        <v>11766</v>
      </c>
      <c r="M1215" s="99">
        <v>0.74596294407615105</v>
      </c>
    </row>
    <row r="1216" spans="1:13" x14ac:dyDescent="0.35">
      <c r="A1216" s="99">
        <v>27.2</v>
      </c>
      <c r="B1216" s="99">
        <v>37</v>
      </c>
      <c r="C1216" s="99" t="s">
        <v>271</v>
      </c>
      <c r="D1216" s="99">
        <v>267</v>
      </c>
      <c r="E1216" s="99" t="s">
        <v>61</v>
      </c>
      <c r="F1216" s="99">
        <v>7.0000000000000007E-2</v>
      </c>
      <c r="G1216" s="99" t="s">
        <v>287</v>
      </c>
      <c r="H1216" s="99" t="s">
        <v>60</v>
      </c>
      <c r="I1216" s="99" t="s">
        <v>59</v>
      </c>
      <c r="J1216" s="99" t="s">
        <v>72</v>
      </c>
      <c r="K1216" s="99">
        <v>8777</v>
      </c>
      <c r="L1216" s="99">
        <v>11766</v>
      </c>
      <c r="M1216" s="99">
        <v>0.74596294407615105</v>
      </c>
    </row>
    <row r="1217" spans="1:13" x14ac:dyDescent="0.35">
      <c r="A1217" s="99">
        <v>30.2</v>
      </c>
      <c r="B1217" s="99">
        <v>37</v>
      </c>
      <c r="C1217" s="99" t="s">
        <v>271</v>
      </c>
      <c r="D1217" s="99">
        <v>366</v>
      </c>
      <c r="E1217" s="99" t="s">
        <v>61</v>
      </c>
      <c r="F1217" s="99">
        <v>7.0000000000000007E-2</v>
      </c>
      <c r="G1217" s="99" t="s">
        <v>287</v>
      </c>
      <c r="H1217" s="99" t="s">
        <v>60</v>
      </c>
      <c r="I1217" s="99" t="s">
        <v>59</v>
      </c>
      <c r="J1217" s="99" t="s">
        <v>72</v>
      </c>
      <c r="K1217" s="99">
        <v>8777</v>
      </c>
      <c r="L1217" s="99">
        <v>11766</v>
      </c>
      <c r="M1217" s="99">
        <v>0.74596294407615105</v>
      </c>
    </row>
    <row r="1218" spans="1:13" x14ac:dyDescent="0.35">
      <c r="A1218" s="99">
        <v>33.200000000000003</v>
      </c>
      <c r="B1218" s="99">
        <v>37</v>
      </c>
      <c r="C1218" s="99" t="s">
        <v>271</v>
      </c>
      <c r="D1218" s="99">
        <v>226</v>
      </c>
      <c r="E1218" s="99" t="s">
        <v>61</v>
      </c>
      <c r="F1218" s="99">
        <v>7.0000000000000007E-2</v>
      </c>
      <c r="G1218" s="99" t="s">
        <v>287</v>
      </c>
      <c r="H1218" s="99" t="s">
        <v>60</v>
      </c>
      <c r="I1218" s="99" t="s">
        <v>59</v>
      </c>
      <c r="J1218" s="99" t="s">
        <v>72</v>
      </c>
      <c r="K1218" s="99">
        <v>8777</v>
      </c>
      <c r="L1218" s="99">
        <v>11766</v>
      </c>
      <c r="M1218" s="99">
        <v>0.74596294407615105</v>
      </c>
    </row>
    <row r="1219" spans="1:13" x14ac:dyDescent="0.35">
      <c r="A1219" s="99">
        <v>36.200000000000003</v>
      </c>
      <c r="B1219" s="99">
        <v>37</v>
      </c>
      <c r="C1219" s="99" t="s">
        <v>271</v>
      </c>
      <c r="D1219" s="99">
        <v>362</v>
      </c>
      <c r="E1219" s="99" t="s">
        <v>61</v>
      </c>
      <c r="F1219" s="99">
        <v>7.0000000000000007E-2</v>
      </c>
      <c r="G1219" s="99" t="s">
        <v>287</v>
      </c>
      <c r="H1219" s="99" t="s">
        <v>60</v>
      </c>
      <c r="I1219" s="99" t="s">
        <v>59</v>
      </c>
      <c r="J1219" s="99" t="s">
        <v>72</v>
      </c>
      <c r="K1219" s="99">
        <v>8777</v>
      </c>
      <c r="L1219" s="99">
        <v>11766</v>
      </c>
      <c r="M1219" s="99">
        <v>0.74596294407615105</v>
      </c>
    </row>
    <row r="1220" spans="1:13" x14ac:dyDescent="0.35">
      <c r="A1220" s="99">
        <v>39.200000000000003</v>
      </c>
      <c r="B1220" s="99">
        <v>37</v>
      </c>
      <c r="C1220" s="99" t="s">
        <v>271</v>
      </c>
      <c r="D1220" s="99">
        <v>429</v>
      </c>
      <c r="E1220" s="99" t="s">
        <v>61</v>
      </c>
      <c r="F1220" s="99">
        <v>7.0000000000000007E-2</v>
      </c>
      <c r="G1220" s="99" t="s">
        <v>287</v>
      </c>
      <c r="H1220" s="99" t="s">
        <v>60</v>
      </c>
      <c r="I1220" s="99" t="s">
        <v>59</v>
      </c>
      <c r="J1220" s="99" t="s">
        <v>72</v>
      </c>
      <c r="K1220" s="99">
        <v>8777</v>
      </c>
      <c r="L1220" s="99">
        <v>11766</v>
      </c>
      <c r="M1220" s="99">
        <v>0.74596294407615105</v>
      </c>
    </row>
    <row r="1221" spans="1:13" x14ac:dyDescent="0.35">
      <c r="A1221" s="99">
        <v>42.2</v>
      </c>
      <c r="B1221" s="99">
        <v>37</v>
      </c>
      <c r="C1221" s="99" t="s">
        <v>271</v>
      </c>
      <c r="D1221" s="99">
        <v>183</v>
      </c>
      <c r="E1221" s="99" t="s">
        <v>61</v>
      </c>
      <c r="F1221" s="99">
        <v>7.0000000000000007E-2</v>
      </c>
      <c r="G1221" s="99" t="s">
        <v>287</v>
      </c>
      <c r="H1221" s="99" t="s">
        <v>60</v>
      </c>
      <c r="I1221" s="99" t="s">
        <v>59</v>
      </c>
      <c r="J1221" s="99" t="s">
        <v>72</v>
      </c>
      <c r="K1221" s="99">
        <v>8777</v>
      </c>
      <c r="L1221" s="99">
        <v>11766</v>
      </c>
      <c r="M1221" s="99">
        <v>0.74596294407615105</v>
      </c>
    </row>
    <row r="1222" spans="1:13" x14ac:dyDescent="0.35">
      <c r="A1222" s="99">
        <v>45.2</v>
      </c>
      <c r="B1222" s="99">
        <v>37</v>
      </c>
      <c r="C1222" s="99" t="s">
        <v>271</v>
      </c>
      <c r="D1222" s="99">
        <v>480</v>
      </c>
      <c r="E1222" s="99" t="s">
        <v>61</v>
      </c>
      <c r="F1222" s="99">
        <v>7.0000000000000007E-2</v>
      </c>
      <c r="G1222" s="99" t="s">
        <v>287</v>
      </c>
      <c r="H1222" s="99" t="s">
        <v>60</v>
      </c>
      <c r="I1222" s="99" t="s">
        <v>59</v>
      </c>
      <c r="J1222" s="99" t="s">
        <v>72</v>
      </c>
      <c r="K1222" s="99">
        <v>8777</v>
      </c>
      <c r="L1222" s="99">
        <v>11766</v>
      </c>
      <c r="M1222" s="99">
        <v>0.74596294407615105</v>
      </c>
    </row>
    <row r="1223" spans="1:13" x14ac:dyDescent="0.35">
      <c r="A1223" s="99">
        <v>48.2</v>
      </c>
      <c r="B1223" s="99">
        <v>37</v>
      </c>
      <c r="C1223" s="99" t="s">
        <v>271</v>
      </c>
      <c r="D1223" s="99">
        <v>419</v>
      </c>
      <c r="E1223" s="99" t="s">
        <v>61</v>
      </c>
      <c r="F1223" s="99">
        <v>7.0000000000000007E-2</v>
      </c>
      <c r="G1223" s="99" t="s">
        <v>287</v>
      </c>
      <c r="H1223" s="99" t="s">
        <v>60</v>
      </c>
      <c r="I1223" s="99" t="s">
        <v>59</v>
      </c>
      <c r="J1223" s="99" t="s">
        <v>72</v>
      </c>
      <c r="K1223" s="99">
        <v>8777</v>
      </c>
      <c r="L1223" s="99">
        <v>11766</v>
      </c>
      <c r="M1223" s="99">
        <v>0.74596294407615105</v>
      </c>
    </row>
    <row r="1224" spans="1:13" x14ac:dyDescent="0.35">
      <c r="A1224" s="99">
        <v>51.2</v>
      </c>
      <c r="B1224" s="99">
        <v>37</v>
      </c>
      <c r="C1224" s="99" t="s">
        <v>271</v>
      </c>
      <c r="D1224" s="99">
        <v>362</v>
      </c>
      <c r="E1224" s="99" t="s">
        <v>61</v>
      </c>
      <c r="F1224" s="99">
        <v>7.0000000000000007E-2</v>
      </c>
      <c r="G1224" s="99" t="s">
        <v>287</v>
      </c>
      <c r="H1224" s="99" t="s">
        <v>60</v>
      </c>
      <c r="I1224" s="99" t="s">
        <v>59</v>
      </c>
      <c r="J1224" s="99" t="s">
        <v>72</v>
      </c>
      <c r="K1224" s="99">
        <v>8777</v>
      </c>
      <c r="L1224" s="99">
        <v>11766</v>
      </c>
      <c r="M1224" s="99">
        <v>0.74596294407615105</v>
      </c>
    </row>
    <row r="1225" spans="1:13" x14ac:dyDescent="0.35">
      <c r="A1225" s="99">
        <v>54.2</v>
      </c>
      <c r="B1225" s="99">
        <v>37</v>
      </c>
      <c r="C1225" s="99" t="s">
        <v>271</v>
      </c>
      <c r="D1225" s="99">
        <v>416</v>
      </c>
      <c r="E1225" s="99" t="s">
        <v>61</v>
      </c>
      <c r="F1225" s="99">
        <v>7.0000000000000007E-2</v>
      </c>
      <c r="G1225" s="99" t="s">
        <v>287</v>
      </c>
      <c r="H1225" s="99" t="s">
        <v>60</v>
      </c>
      <c r="I1225" s="99" t="s">
        <v>59</v>
      </c>
      <c r="J1225" s="99" t="s">
        <v>72</v>
      </c>
      <c r="K1225" s="99">
        <v>8777</v>
      </c>
      <c r="L1225" s="99">
        <v>11766</v>
      </c>
      <c r="M1225" s="99">
        <v>0.74596294407615105</v>
      </c>
    </row>
    <row r="1226" spans="1:13" x14ac:dyDescent="0.35">
      <c r="A1226" s="99">
        <v>57.2</v>
      </c>
      <c r="B1226" s="99">
        <v>37</v>
      </c>
      <c r="C1226" s="99" t="s">
        <v>271</v>
      </c>
      <c r="D1226" s="99">
        <v>487</v>
      </c>
      <c r="E1226" s="99" t="s">
        <v>61</v>
      </c>
      <c r="F1226" s="99">
        <v>7.0000000000000007E-2</v>
      </c>
      <c r="G1226" s="99" t="s">
        <v>287</v>
      </c>
      <c r="H1226" s="99" t="s">
        <v>60</v>
      </c>
      <c r="I1226" s="99" t="s">
        <v>59</v>
      </c>
      <c r="J1226" s="99" t="s">
        <v>72</v>
      </c>
      <c r="K1226" s="99">
        <v>8777</v>
      </c>
      <c r="L1226" s="99">
        <v>11766</v>
      </c>
      <c r="M1226" s="99">
        <v>0.74596294407615105</v>
      </c>
    </row>
    <row r="1227" spans="1:13" x14ac:dyDescent="0.35">
      <c r="A1227" s="99">
        <v>60.2</v>
      </c>
      <c r="B1227" s="99">
        <v>37</v>
      </c>
      <c r="C1227" s="99" t="s">
        <v>271</v>
      </c>
      <c r="D1227" s="99">
        <v>486</v>
      </c>
      <c r="E1227" s="99" t="s">
        <v>61</v>
      </c>
      <c r="F1227" s="99">
        <v>7.0000000000000007E-2</v>
      </c>
      <c r="G1227" s="99" t="s">
        <v>287</v>
      </c>
      <c r="H1227" s="99" t="s">
        <v>60</v>
      </c>
      <c r="I1227" s="99" t="s">
        <v>59</v>
      </c>
      <c r="J1227" s="99" t="s">
        <v>72</v>
      </c>
      <c r="K1227" s="99">
        <v>8777</v>
      </c>
      <c r="L1227" s="99">
        <v>11766</v>
      </c>
      <c r="M1227" s="99">
        <v>0.74596294407615105</v>
      </c>
    </row>
    <row r="1228" spans="1:13" x14ac:dyDescent="0.35">
      <c r="A1228" s="99">
        <v>63.2</v>
      </c>
      <c r="B1228" s="99">
        <v>37</v>
      </c>
      <c r="C1228" s="99" t="s">
        <v>271</v>
      </c>
      <c r="D1228" s="99">
        <v>360</v>
      </c>
      <c r="E1228" s="99" t="s">
        <v>61</v>
      </c>
      <c r="F1228" s="99">
        <v>7.0000000000000007E-2</v>
      </c>
      <c r="G1228" s="99" t="s">
        <v>287</v>
      </c>
      <c r="H1228" s="99" t="s">
        <v>60</v>
      </c>
      <c r="I1228" s="99" t="s">
        <v>59</v>
      </c>
      <c r="J1228" s="99" t="s">
        <v>72</v>
      </c>
      <c r="K1228" s="99">
        <v>8777</v>
      </c>
      <c r="L1228" s="99">
        <v>11766</v>
      </c>
      <c r="M1228" s="99">
        <v>0.74596294407615105</v>
      </c>
    </row>
    <row r="1229" spans="1:13" x14ac:dyDescent="0.35">
      <c r="A1229" s="99">
        <v>66.2</v>
      </c>
      <c r="B1229" s="99">
        <v>37</v>
      </c>
      <c r="C1229" s="99" t="s">
        <v>271</v>
      </c>
      <c r="D1229" s="99">
        <v>607</v>
      </c>
      <c r="E1229" s="99" t="s">
        <v>61</v>
      </c>
      <c r="F1229" s="99">
        <v>7.0000000000000007E-2</v>
      </c>
      <c r="G1229" s="99" t="s">
        <v>287</v>
      </c>
      <c r="H1229" s="99" t="s">
        <v>60</v>
      </c>
      <c r="I1229" s="99" t="s">
        <v>59</v>
      </c>
      <c r="J1229" s="99" t="s">
        <v>72</v>
      </c>
      <c r="K1229" s="99">
        <v>8777</v>
      </c>
      <c r="L1229" s="99">
        <v>11766</v>
      </c>
      <c r="M1229" s="99">
        <v>0.74596294407615105</v>
      </c>
    </row>
    <row r="1230" spans="1:13" x14ac:dyDescent="0.35">
      <c r="A1230" s="99">
        <v>69.2</v>
      </c>
      <c r="B1230" s="99">
        <v>37</v>
      </c>
      <c r="C1230" s="99" t="s">
        <v>271</v>
      </c>
      <c r="D1230" s="99">
        <v>464</v>
      </c>
      <c r="E1230" s="99" t="s">
        <v>61</v>
      </c>
      <c r="F1230" s="99">
        <v>7.0000000000000007E-2</v>
      </c>
      <c r="G1230" s="99" t="s">
        <v>287</v>
      </c>
      <c r="H1230" s="99" t="s">
        <v>60</v>
      </c>
      <c r="I1230" s="99" t="s">
        <v>59</v>
      </c>
      <c r="J1230" s="99" t="s">
        <v>72</v>
      </c>
      <c r="K1230" s="99">
        <v>8777</v>
      </c>
      <c r="L1230" s="99">
        <v>11766</v>
      </c>
      <c r="M1230" s="99">
        <v>0.74596294407615105</v>
      </c>
    </row>
    <row r="1231" spans="1:13" x14ac:dyDescent="0.35">
      <c r="A1231" s="99">
        <v>72.2</v>
      </c>
      <c r="B1231" s="99">
        <v>37</v>
      </c>
      <c r="C1231" s="99" t="s">
        <v>271</v>
      </c>
      <c r="D1231" s="99">
        <v>476</v>
      </c>
      <c r="E1231" s="99" t="s">
        <v>61</v>
      </c>
      <c r="F1231" s="99">
        <v>7.0000000000000007E-2</v>
      </c>
      <c r="G1231" s="99" t="s">
        <v>287</v>
      </c>
      <c r="H1231" s="99" t="s">
        <v>60</v>
      </c>
      <c r="I1231" s="99" t="s">
        <v>59</v>
      </c>
      <c r="J1231" s="99" t="s">
        <v>72</v>
      </c>
      <c r="K1231" s="99">
        <v>8777</v>
      </c>
      <c r="L1231" s="99">
        <v>11766</v>
      </c>
      <c r="M1231" s="99">
        <v>0.74596294407615105</v>
      </c>
    </row>
    <row r="1232" spans="1:13" x14ac:dyDescent="0.35">
      <c r="A1232" s="99">
        <v>75.2</v>
      </c>
      <c r="B1232" s="99">
        <v>37</v>
      </c>
      <c r="C1232" s="99" t="s">
        <v>271</v>
      </c>
      <c r="D1232" s="99">
        <v>571</v>
      </c>
      <c r="E1232" s="99" t="s">
        <v>61</v>
      </c>
      <c r="F1232" s="99">
        <v>7.0000000000000007E-2</v>
      </c>
      <c r="G1232" s="99" t="s">
        <v>287</v>
      </c>
      <c r="H1232" s="99" t="s">
        <v>60</v>
      </c>
      <c r="I1232" s="99" t="s">
        <v>59</v>
      </c>
      <c r="J1232" s="99" t="s">
        <v>72</v>
      </c>
      <c r="K1232" s="99">
        <v>8777</v>
      </c>
      <c r="L1232" s="99">
        <v>11766</v>
      </c>
      <c r="M1232" s="99">
        <v>0.74596294407615105</v>
      </c>
    </row>
    <row r="1233" spans="1:13" x14ac:dyDescent="0.35">
      <c r="A1233" s="99">
        <v>78.2</v>
      </c>
      <c r="B1233" s="99">
        <v>37</v>
      </c>
      <c r="C1233" s="99" t="s">
        <v>271</v>
      </c>
      <c r="D1233" s="99">
        <v>742</v>
      </c>
      <c r="E1233" s="99" t="s">
        <v>61</v>
      </c>
      <c r="F1233" s="99">
        <v>7.0000000000000007E-2</v>
      </c>
      <c r="G1233" s="99" t="s">
        <v>287</v>
      </c>
      <c r="H1233" s="99" t="s">
        <v>60</v>
      </c>
      <c r="I1233" s="99" t="s">
        <v>59</v>
      </c>
      <c r="J1233" s="99" t="s">
        <v>72</v>
      </c>
      <c r="K1233" s="99">
        <v>8777</v>
      </c>
      <c r="L1233" s="99">
        <v>11766</v>
      </c>
      <c r="M1233" s="99">
        <v>0.74596294407615105</v>
      </c>
    </row>
    <row r="1234" spans="1:13" x14ac:dyDescent="0.35">
      <c r="A1234" s="99">
        <v>81.2</v>
      </c>
      <c r="B1234" s="99">
        <v>37</v>
      </c>
      <c r="C1234" s="99" t="s">
        <v>271</v>
      </c>
      <c r="D1234" s="99">
        <v>730</v>
      </c>
      <c r="E1234" s="99" t="s">
        <v>61</v>
      </c>
      <c r="F1234" s="99">
        <v>7.0000000000000007E-2</v>
      </c>
      <c r="G1234" s="99" t="s">
        <v>287</v>
      </c>
      <c r="H1234" s="99" t="s">
        <v>60</v>
      </c>
      <c r="I1234" s="99" t="s">
        <v>59</v>
      </c>
      <c r="J1234" s="99" t="s">
        <v>72</v>
      </c>
      <c r="K1234" s="99">
        <v>8777</v>
      </c>
      <c r="L1234" s="99">
        <v>11766</v>
      </c>
      <c r="M1234" s="99">
        <v>0.74596294407615105</v>
      </c>
    </row>
    <row r="1235" spans="1:13" x14ac:dyDescent="0.35">
      <c r="A1235" s="99">
        <v>84.2</v>
      </c>
      <c r="B1235" s="99">
        <v>37</v>
      </c>
      <c r="C1235" s="99" t="s">
        <v>271</v>
      </c>
      <c r="D1235" s="99">
        <v>604</v>
      </c>
      <c r="E1235" s="99" t="s">
        <v>61</v>
      </c>
      <c r="F1235" s="99">
        <v>7.0000000000000007E-2</v>
      </c>
      <c r="G1235" s="99" t="s">
        <v>287</v>
      </c>
      <c r="H1235" s="99" t="s">
        <v>60</v>
      </c>
      <c r="I1235" s="99" t="s">
        <v>59</v>
      </c>
      <c r="J1235" s="99" t="s">
        <v>72</v>
      </c>
      <c r="K1235" s="99">
        <v>8777</v>
      </c>
      <c r="L1235" s="99">
        <v>11766</v>
      </c>
      <c r="M1235" s="99">
        <v>0.74596294407615105</v>
      </c>
    </row>
    <row r="1236" spans="1:13" x14ac:dyDescent="0.35">
      <c r="A1236" s="99">
        <v>87.2</v>
      </c>
      <c r="B1236" s="99">
        <v>37</v>
      </c>
      <c r="C1236" s="99" t="s">
        <v>271</v>
      </c>
      <c r="D1236" s="99">
        <v>834</v>
      </c>
      <c r="E1236" s="99" t="s">
        <v>61</v>
      </c>
      <c r="F1236" s="99">
        <v>7.0000000000000007E-2</v>
      </c>
      <c r="G1236" s="99" t="s">
        <v>287</v>
      </c>
      <c r="H1236" s="99" t="s">
        <v>60</v>
      </c>
      <c r="I1236" s="99" t="s">
        <v>59</v>
      </c>
      <c r="J1236" s="99" t="s">
        <v>72</v>
      </c>
      <c r="K1236" s="99">
        <v>8777</v>
      </c>
      <c r="L1236" s="99">
        <v>11766</v>
      </c>
      <c r="M1236" s="99">
        <v>0.74596294407615105</v>
      </c>
    </row>
    <row r="1237" spans="1:13" x14ac:dyDescent="0.35">
      <c r="A1237" s="99">
        <v>90.2</v>
      </c>
      <c r="B1237" s="99">
        <v>37</v>
      </c>
      <c r="C1237" s="99" t="s">
        <v>271</v>
      </c>
      <c r="D1237" s="99">
        <v>1050</v>
      </c>
      <c r="E1237" s="99" t="s">
        <v>61</v>
      </c>
      <c r="F1237" s="99">
        <v>7.0000000000000007E-2</v>
      </c>
      <c r="G1237" s="99" t="s">
        <v>287</v>
      </c>
      <c r="H1237" s="99" t="s">
        <v>60</v>
      </c>
      <c r="I1237" s="99" t="s">
        <v>59</v>
      </c>
      <c r="J1237" s="99" t="s">
        <v>72</v>
      </c>
      <c r="K1237" s="99">
        <v>8777</v>
      </c>
      <c r="L1237" s="99">
        <v>11766</v>
      </c>
      <c r="M1237" s="99">
        <v>0.74596294407615105</v>
      </c>
    </row>
    <row r="1238" spans="1:13" x14ac:dyDescent="0.35">
      <c r="A1238" s="99">
        <v>93.2</v>
      </c>
      <c r="B1238" s="99">
        <v>37</v>
      </c>
      <c r="C1238" s="99" t="s">
        <v>271</v>
      </c>
      <c r="D1238" s="99">
        <v>861</v>
      </c>
      <c r="E1238" s="99" t="s">
        <v>61</v>
      </c>
      <c r="F1238" s="99">
        <v>7.0000000000000007E-2</v>
      </c>
      <c r="G1238" s="99" t="s">
        <v>287</v>
      </c>
      <c r="H1238" s="99" t="s">
        <v>60</v>
      </c>
      <c r="I1238" s="99" t="s">
        <v>59</v>
      </c>
      <c r="J1238" s="99" t="s">
        <v>72</v>
      </c>
      <c r="K1238" s="99">
        <v>8777</v>
      </c>
      <c r="L1238" s="99">
        <v>11766</v>
      </c>
      <c r="M1238" s="99">
        <v>0.74596294407615105</v>
      </c>
    </row>
    <row r="1239" spans="1:13" x14ac:dyDescent="0.35">
      <c r="A1239" s="99">
        <v>96.2</v>
      </c>
      <c r="B1239" s="99">
        <v>37</v>
      </c>
      <c r="C1239" s="99" t="s">
        <v>271</v>
      </c>
      <c r="D1239" s="99">
        <v>767</v>
      </c>
      <c r="E1239" s="99" t="s">
        <v>61</v>
      </c>
      <c r="F1239" s="99">
        <v>7.0000000000000007E-2</v>
      </c>
      <c r="G1239" s="99" t="s">
        <v>287</v>
      </c>
      <c r="H1239" s="99" t="s">
        <v>60</v>
      </c>
      <c r="I1239" s="99" t="s">
        <v>59</v>
      </c>
      <c r="J1239" s="99" t="s">
        <v>72</v>
      </c>
      <c r="K1239" s="99">
        <v>8777</v>
      </c>
      <c r="L1239" s="99">
        <v>11766</v>
      </c>
      <c r="M1239" s="99">
        <v>0.74596294407615105</v>
      </c>
    </row>
    <row r="1240" spans="1:13" x14ac:dyDescent="0.35">
      <c r="A1240" s="99">
        <v>99.2</v>
      </c>
      <c r="B1240" s="99">
        <v>37</v>
      </c>
      <c r="C1240" s="99" t="s">
        <v>271</v>
      </c>
      <c r="D1240" s="99">
        <v>906</v>
      </c>
      <c r="E1240" s="99" t="s">
        <v>61</v>
      </c>
      <c r="F1240" s="99">
        <v>7.0000000000000007E-2</v>
      </c>
      <c r="G1240" s="99" t="s">
        <v>287</v>
      </c>
      <c r="H1240" s="99" t="s">
        <v>60</v>
      </c>
      <c r="I1240" s="99" t="s">
        <v>59</v>
      </c>
      <c r="J1240" s="99" t="s">
        <v>72</v>
      </c>
      <c r="K1240" s="99">
        <v>8777</v>
      </c>
      <c r="L1240" s="99">
        <v>11766</v>
      </c>
      <c r="M1240" s="99">
        <v>0.74596294407615105</v>
      </c>
    </row>
    <row r="1241" spans="1:13" x14ac:dyDescent="0.35">
      <c r="A1241" s="99">
        <v>102.2</v>
      </c>
      <c r="B1241" s="99">
        <v>37</v>
      </c>
      <c r="C1241" s="99" t="s">
        <v>271</v>
      </c>
      <c r="D1241" s="99">
        <v>834</v>
      </c>
      <c r="E1241" s="99" t="s">
        <v>61</v>
      </c>
      <c r="F1241" s="99">
        <v>7.0000000000000007E-2</v>
      </c>
      <c r="G1241" s="99" t="s">
        <v>287</v>
      </c>
      <c r="H1241" s="99" t="s">
        <v>60</v>
      </c>
      <c r="I1241" s="99" t="s">
        <v>59</v>
      </c>
      <c r="J1241" s="99" t="s">
        <v>72</v>
      </c>
      <c r="K1241" s="99">
        <v>8777</v>
      </c>
      <c r="L1241" s="99">
        <v>11766</v>
      </c>
      <c r="M1241" s="99">
        <v>0.74596294407615105</v>
      </c>
    </row>
    <row r="1242" spans="1:13" x14ac:dyDescent="0.35">
      <c r="A1242" s="99">
        <v>105.2</v>
      </c>
      <c r="B1242" s="99">
        <v>37</v>
      </c>
      <c r="C1242" s="99" t="s">
        <v>271</v>
      </c>
      <c r="D1242" s="99">
        <v>804</v>
      </c>
      <c r="E1242" s="99" t="s">
        <v>61</v>
      </c>
      <c r="F1242" s="99">
        <v>7.0000000000000007E-2</v>
      </c>
      <c r="G1242" s="99" t="s">
        <v>287</v>
      </c>
      <c r="H1242" s="99" t="s">
        <v>60</v>
      </c>
      <c r="I1242" s="99" t="s">
        <v>59</v>
      </c>
      <c r="J1242" s="99" t="s">
        <v>72</v>
      </c>
      <c r="K1242" s="99">
        <v>8777</v>
      </c>
      <c r="L1242" s="99">
        <v>11766</v>
      </c>
      <c r="M1242" s="99">
        <v>0.74596294407615105</v>
      </c>
    </row>
    <row r="1243" spans="1:13" x14ac:dyDescent="0.35">
      <c r="A1243" s="99">
        <v>108.2</v>
      </c>
      <c r="B1243" s="99">
        <v>37</v>
      </c>
      <c r="C1243" s="99" t="s">
        <v>271</v>
      </c>
      <c r="D1243" s="99">
        <v>925</v>
      </c>
      <c r="E1243" s="99" t="s">
        <v>61</v>
      </c>
      <c r="F1243" s="99">
        <v>7.0000000000000007E-2</v>
      </c>
      <c r="G1243" s="99" t="s">
        <v>287</v>
      </c>
      <c r="H1243" s="99" t="s">
        <v>60</v>
      </c>
      <c r="I1243" s="99" t="s">
        <v>59</v>
      </c>
      <c r="J1243" s="99" t="s">
        <v>72</v>
      </c>
      <c r="K1243" s="99">
        <v>8777</v>
      </c>
      <c r="L1243" s="99">
        <v>11766</v>
      </c>
      <c r="M1243" s="99">
        <v>0.74596294407615105</v>
      </c>
    </row>
    <row r="1244" spans="1:13" x14ac:dyDescent="0.35">
      <c r="A1244" s="99">
        <v>111.2</v>
      </c>
      <c r="B1244" s="99">
        <v>37</v>
      </c>
      <c r="C1244" s="99" t="s">
        <v>271</v>
      </c>
      <c r="D1244" s="99">
        <v>881</v>
      </c>
      <c r="E1244" s="99" t="s">
        <v>61</v>
      </c>
      <c r="F1244" s="99">
        <v>7.0000000000000007E-2</v>
      </c>
      <c r="G1244" s="99" t="s">
        <v>287</v>
      </c>
      <c r="H1244" s="99" t="s">
        <v>60</v>
      </c>
      <c r="I1244" s="99" t="s">
        <v>59</v>
      </c>
      <c r="J1244" s="99" t="s">
        <v>72</v>
      </c>
      <c r="K1244" s="99">
        <v>8777</v>
      </c>
      <c r="L1244" s="99">
        <v>11766</v>
      </c>
      <c r="M1244" s="99">
        <v>0.74596294407615105</v>
      </c>
    </row>
    <row r="1245" spans="1:13" x14ac:dyDescent="0.35">
      <c r="A1245" s="99">
        <v>114.2</v>
      </c>
      <c r="B1245" s="99">
        <v>37</v>
      </c>
      <c r="C1245" s="99" t="s">
        <v>271</v>
      </c>
      <c r="D1245" s="99">
        <v>886</v>
      </c>
      <c r="E1245" s="99" t="s">
        <v>61</v>
      </c>
      <c r="F1245" s="99">
        <v>7.0000000000000007E-2</v>
      </c>
      <c r="G1245" s="99" t="s">
        <v>287</v>
      </c>
      <c r="H1245" s="99" t="s">
        <v>60</v>
      </c>
      <c r="I1245" s="99" t="s">
        <v>59</v>
      </c>
      <c r="J1245" s="99" t="s">
        <v>72</v>
      </c>
      <c r="K1245" s="99">
        <v>8777</v>
      </c>
      <c r="L1245" s="99">
        <v>11766</v>
      </c>
      <c r="M1245" s="99">
        <v>0.74596294407615105</v>
      </c>
    </row>
    <row r="1246" spans="1:13" x14ac:dyDescent="0.35">
      <c r="A1246" s="99">
        <v>117.2</v>
      </c>
      <c r="B1246" s="99">
        <v>37</v>
      </c>
      <c r="C1246" s="99" t="s">
        <v>271</v>
      </c>
      <c r="D1246" s="99">
        <v>1127</v>
      </c>
      <c r="E1246" s="99" t="s">
        <v>61</v>
      </c>
      <c r="F1246" s="99">
        <v>7.0000000000000007E-2</v>
      </c>
      <c r="G1246" s="99" t="s">
        <v>287</v>
      </c>
      <c r="H1246" s="99" t="s">
        <v>60</v>
      </c>
      <c r="I1246" s="99" t="s">
        <v>59</v>
      </c>
      <c r="J1246" s="99" t="s">
        <v>72</v>
      </c>
      <c r="K1246" s="99">
        <v>8777</v>
      </c>
      <c r="L1246" s="99">
        <v>11766</v>
      </c>
      <c r="M1246" s="99">
        <v>0.74596294407615105</v>
      </c>
    </row>
    <row r="1247" spans="1:13" x14ac:dyDescent="0.35">
      <c r="A1247" s="99">
        <v>120.2</v>
      </c>
      <c r="B1247" s="99">
        <v>37</v>
      </c>
      <c r="C1247" s="99" t="s">
        <v>271</v>
      </c>
      <c r="D1247" s="99">
        <v>994</v>
      </c>
      <c r="E1247" s="99" t="s">
        <v>61</v>
      </c>
      <c r="F1247" s="99">
        <v>7.0000000000000007E-2</v>
      </c>
      <c r="G1247" s="99" t="s">
        <v>287</v>
      </c>
      <c r="H1247" s="99" t="s">
        <v>60</v>
      </c>
      <c r="I1247" s="99" t="s">
        <v>59</v>
      </c>
      <c r="J1247" s="99" t="s">
        <v>72</v>
      </c>
      <c r="K1247" s="99">
        <v>8777</v>
      </c>
      <c r="L1247" s="99">
        <v>11766</v>
      </c>
      <c r="M1247" s="99">
        <v>0.74596294407615105</v>
      </c>
    </row>
    <row r="1248" spans="1:13" x14ac:dyDescent="0.35">
      <c r="A1248" s="99">
        <v>123.2</v>
      </c>
      <c r="B1248" s="99">
        <v>37</v>
      </c>
      <c r="C1248" s="99" t="s">
        <v>271</v>
      </c>
      <c r="D1248" s="99">
        <v>1074</v>
      </c>
      <c r="E1248" s="99" t="s">
        <v>61</v>
      </c>
      <c r="F1248" s="99">
        <v>7.0000000000000007E-2</v>
      </c>
      <c r="G1248" s="99" t="s">
        <v>287</v>
      </c>
      <c r="H1248" s="99" t="s">
        <v>60</v>
      </c>
      <c r="I1248" s="99" t="s">
        <v>59</v>
      </c>
      <c r="J1248" s="99" t="s">
        <v>72</v>
      </c>
      <c r="K1248" s="99">
        <v>8777</v>
      </c>
      <c r="L1248" s="99">
        <v>11766</v>
      </c>
      <c r="M1248" s="99">
        <v>0.74596294407615105</v>
      </c>
    </row>
    <row r="1249" spans="1:13" x14ac:dyDescent="0.35">
      <c r="A1249" s="99">
        <v>126.2</v>
      </c>
      <c r="B1249" s="99">
        <v>37</v>
      </c>
      <c r="C1249" s="99" t="s">
        <v>271</v>
      </c>
      <c r="D1249" s="99">
        <v>1183</v>
      </c>
      <c r="E1249" s="99" t="s">
        <v>61</v>
      </c>
      <c r="F1249" s="99">
        <v>7.0000000000000007E-2</v>
      </c>
      <c r="G1249" s="99" t="s">
        <v>287</v>
      </c>
      <c r="H1249" s="99" t="s">
        <v>60</v>
      </c>
      <c r="I1249" s="99" t="s">
        <v>59</v>
      </c>
      <c r="J1249" s="99" t="s">
        <v>72</v>
      </c>
      <c r="K1249" s="99">
        <v>8777</v>
      </c>
      <c r="L1249" s="99">
        <v>11766</v>
      </c>
      <c r="M1249" s="99">
        <v>0.74596294407615105</v>
      </c>
    </row>
    <row r="1250" spans="1:13" x14ac:dyDescent="0.35">
      <c r="A1250" s="99">
        <v>129.19999999999999</v>
      </c>
      <c r="B1250" s="99">
        <v>36.9</v>
      </c>
      <c r="C1250" s="99" t="s">
        <v>271</v>
      </c>
      <c r="D1250" s="99">
        <v>1052</v>
      </c>
      <c r="E1250" s="99" t="s">
        <v>61</v>
      </c>
      <c r="F1250" s="99">
        <v>7.0000000000000007E-2</v>
      </c>
      <c r="G1250" s="99" t="s">
        <v>287</v>
      </c>
      <c r="H1250" s="99" t="s">
        <v>60</v>
      </c>
      <c r="I1250" s="99" t="s">
        <v>59</v>
      </c>
      <c r="J1250" s="99" t="s">
        <v>72</v>
      </c>
      <c r="K1250" s="99">
        <v>8777</v>
      </c>
      <c r="L1250" s="99">
        <v>11766</v>
      </c>
      <c r="M1250" s="99">
        <v>0.74596294407615105</v>
      </c>
    </row>
    <row r="1251" spans="1:13" x14ac:dyDescent="0.35">
      <c r="A1251" s="99">
        <v>132.19999999999999</v>
      </c>
      <c r="B1251" s="99">
        <v>37</v>
      </c>
      <c r="C1251" s="99" t="s">
        <v>271</v>
      </c>
      <c r="D1251" s="99">
        <v>1150</v>
      </c>
      <c r="E1251" s="99" t="s">
        <v>61</v>
      </c>
      <c r="F1251" s="99">
        <v>7.0000000000000007E-2</v>
      </c>
      <c r="G1251" s="99" t="s">
        <v>287</v>
      </c>
      <c r="H1251" s="99" t="s">
        <v>60</v>
      </c>
      <c r="I1251" s="99" t="s">
        <v>59</v>
      </c>
      <c r="J1251" s="99" t="s">
        <v>72</v>
      </c>
      <c r="K1251" s="99">
        <v>8777</v>
      </c>
      <c r="L1251" s="99">
        <v>11766</v>
      </c>
      <c r="M1251" s="99">
        <v>0.74596294407615105</v>
      </c>
    </row>
    <row r="1252" spans="1:13" x14ac:dyDescent="0.35">
      <c r="A1252" s="99">
        <v>135.19999999999999</v>
      </c>
      <c r="B1252" s="99">
        <v>36.9</v>
      </c>
      <c r="C1252" s="99" t="s">
        <v>271</v>
      </c>
      <c r="D1252" s="99">
        <v>1305</v>
      </c>
      <c r="E1252" s="99" t="s">
        <v>61</v>
      </c>
      <c r="F1252" s="99">
        <v>7.0000000000000007E-2</v>
      </c>
      <c r="G1252" s="99" t="s">
        <v>287</v>
      </c>
      <c r="H1252" s="99" t="s">
        <v>60</v>
      </c>
      <c r="I1252" s="99" t="s">
        <v>59</v>
      </c>
      <c r="J1252" s="99" t="s">
        <v>72</v>
      </c>
      <c r="K1252" s="99">
        <v>8777</v>
      </c>
      <c r="L1252" s="99">
        <v>11766</v>
      </c>
      <c r="M1252" s="99">
        <v>0.74596294407615105</v>
      </c>
    </row>
    <row r="1253" spans="1:13" x14ac:dyDescent="0.35">
      <c r="A1253" s="99">
        <v>138.19999999999999</v>
      </c>
      <c r="B1253" s="99">
        <v>37</v>
      </c>
      <c r="C1253" s="99" t="s">
        <v>271</v>
      </c>
      <c r="D1253" s="99">
        <v>1388</v>
      </c>
      <c r="E1253" s="99" t="s">
        <v>61</v>
      </c>
      <c r="F1253" s="99">
        <v>7.0000000000000007E-2</v>
      </c>
      <c r="G1253" s="99" t="s">
        <v>287</v>
      </c>
      <c r="H1253" s="99" t="s">
        <v>60</v>
      </c>
      <c r="I1253" s="99" t="s">
        <v>59</v>
      </c>
      <c r="J1253" s="99" t="s">
        <v>72</v>
      </c>
      <c r="K1253" s="99">
        <v>8777</v>
      </c>
      <c r="L1253" s="99">
        <v>11766</v>
      </c>
      <c r="M1253" s="99">
        <v>0.74596294407615105</v>
      </c>
    </row>
    <row r="1254" spans="1:13" x14ac:dyDescent="0.35">
      <c r="A1254" s="99">
        <v>141.19999999999999</v>
      </c>
      <c r="B1254" s="99">
        <v>37</v>
      </c>
      <c r="C1254" s="99" t="s">
        <v>271</v>
      </c>
      <c r="D1254" s="99">
        <v>919</v>
      </c>
      <c r="E1254" s="99" t="s">
        <v>61</v>
      </c>
      <c r="F1254" s="99">
        <v>7.0000000000000007E-2</v>
      </c>
      <c r="G1254" s="99" t="s">
        <v>287</v>
      </c>
      <c r="H1254" s="99" t="s">
        <v>60</v>
      </c>
      <c r="I1254" s="99" t="s">
        <v>59</v>
      </c>
      <c r="J1254" s="99" t="s">
        <v>72</v>
      </c>
      <c r="K1254" s="99">
        <v>8777</v>
      </c>
      <c r="L1254" s="99">
        <v>11766</v>
      </c>
      <c r="M1254" s="99">
        <v>0.74596294407615105</v>
      </c>
    </row>
    <row r="1255" spans="1:13" x14ac:dyDescent="0.35">
      <c r="A1255" s="99">
        <v>144.19999999999999</v>
      </c>
      <c r="B1255" s="99">
        <v>37</v>
      </c>
      <c r="C1255" s="99" t="s">
        <v>271</v>
      </c>
      <c r="D1255" s="99">
        <v>1407</v>
      </c>
      <c r="E1255" s="99" t="s">
        <v>61</v>
      </c>
      <c r="F1255" s="99">
        <v>7.0000000000000007E-2</v>
      </c>
      <c r="G1255" s="99" t="s">
        <v>287</v>
      </c>
      <c r="H1255" s="99" t="s">
        <v>60</v>
      </c>
      <c r="I1255" s="99" t="s">
        <v>59</v>
      </c>
      <c r="J1255" s="99" t="s">
        <v>72</v>
      </c>
      <c r="K1255" s="99">
        <v>8777</v>
      </c>
      <c r="L1255" s="99">
        <v>11766</v>
      </c>
      <c r="M1255" s="99">
        <v>0.74596294407615105</v>
      </c>
    </row>
    <row r="1256" spans="1:13" x14ac:dyDescent="0.35">
      <c r="A1256" s="99">
        <v>147.19999999999999</v>
      </c>
      <c r="B1256" s="99">
        <v>37</v>
      </c>
      <c r="C1256" s="99" t="s">
        <v>271</v>
      </c>
      <c r="D1256" s="99">
        <v>1331</v>
      </c>
      <c r="E1256" s="99" t="s">
        <v>61</v>
      </c>
      <c r="F1256" s="99">
        <v>7.0000000000000007E-2</v>
      </c>
      <c r="G1256" s="99" t="s">
        <v>287</v>
      </c>
      <c r="H1256" s="99" t="s">
        <v>60</v>
      </c>
      <c r="I1256" s="99" t="s">
        <v>59</v>
      </c>
      <c r="J1256" s="99" t="s">
        <v>72</v>
      </c>
      <c r="K1256" s="99">
        <v>8777</v>
      </c>
      <c r="L1256" s="99">
        <v>11766</v>
      </c>
      <c r="M1256" s="99">
        <v>0.74596294407615105</v>
      </c>
    </row>
    <row r="1257" spans="1:13" x14ac:dyDescent="0.35">
      <c r="A1257" s="99">
        <v>150.19999999999999</v>
      </c>
      <c r="B1257" s="99">
        <v>37</v>
      </c>
      <c r="C1257" s="99" t="s">
        <v>271</v>
      </c>
      <c r="D1257" s="99">
        <v>1326</v>
      </c>
      <c r="E1257" s="99" t="s">
        <v>61</v>
      </c>
      <c r="F1257" s="99">
        <v>7.0000000000000007E-2</v>
      </c>
      <c r="G1257" s="99" t="s">
        <v>287</v>
      </c>
      <c r="H1257" s="99" t="s">
        <v>60</v>
      </c>
      <c r="I1257" s="99" t="s">
        <v>59</v>
      </c>
      <c r="J1257" s="99" t="s">
        <v>72</v>
      </c>
      <c r="K1257" s="99">
        <v>8777</v>
      </c>
      <c r="L1257" s="99">
        <v>11766</v>
      </c>
      <c r="M1257" s="99">
        <v>0.74596294407615105</v>
      </c>
    </row>
    <row r="1258" spans="1:13" x14ac:dyDescent="0.35">
      <c r="A1258" s="99">
        <v>153.19999999999999</v>
      </c>
      <c r="B1258" s="99">
        <v>37</v>
      </c>
      <c r="C1258" s="99" t="s">
        <v>271</v>
      </c>
      <c r="D1258" s="99">
        <v>1408</v>
      </c>
      <c r="E1258" s="99" t="s">
        <v>61</v>
      </c>
      <c r="F1258" s="99">
        <v>7.0000000000000007E-2</v>
      </c>
      <c r="G1258" s="99" t="s">
        <v>287</v>
      </c>
      <c r="H1258" s="99" t="s">
        <v>60</v>
      </c>
      <c r="I1258" s="99" t="s">
        <v>59</v>
      </c>
      <c r="J1258" s="99" t="s">
        <v>72</v>
      </c>
      <c r="K1258" s="99">
        <v>8777</v>
      </c>
      <c r="L1258" s="99">
        <v>11766</v>
      </c>
      <c r="M1258" s="99">
        <v>0.74596294407615105</v>
      </c>
    </row>
    <row r="1259" spans="1:13" x14ac:dyDescent="0.35">
      <c r="A1259" s="99">
        <v>156.19999999999999</v>
      </c>
      <c r="B1259" s="99">
        <v>37</v>
      </c>
      <c r="C1259" s="99" t="s">
        <v>271</v>
      </c>
      <c r="D1259" s="99">
        <v>1286</v>
      </c>
      <c r="E1259" s="99" t="s">
        <v>61</v>
      </c>
      <c r="F1259" s="99">
        <v>7.0000000000000007E-2</v>
      </c>
      <c r="G1259" s="99" t="s">
        <v>287</v>
      </c>
      <c r="H1259" s="99" t="s">
        <v>60</v>
      </c>
      <c r="I1259" s="99" t="s">
        <v>59</v>
      </c>
      <c r="J1259" s="99" t="s">
        <v>72</v>
      </c>
      <c r="K1259" s="99">
        <v>8777</v>
      </c>
      <c r="L1259" s="99">
        <v>11766</v>
      </c>
      <c r="M1259" s="99">
        <v>0.74596294407615105</v>
      </c>
    </row>
    <row r="1260" spans="1:13" x14ac:dyDescent="0.35">
      <c r="A1260" s="99">
        <v>159.19999999999999</v>
      </c>
      <c r="B1260" s="99">
        <v>37</v>
      </c>
      <c r="C1260" s="99" t="s">
        <v>271</v>
      </c>
      <c r="D1260" s="99">
        <v>1590</v>
      </c>
      <c r="E1260" s="99" t="s">
        <v>61</v>
      </c>
      <c r="F1260" s="99">
        <v>7.0000000000000007E-2</v>
      </c>
      <c r="G1260" s="99" t="s">
        <v>287</v>
      </c>
      <c r="H1260" s="99" t="s">
        <v>60</v>
      </c>
      <c r="I1260" s="99" t="s">
        <v>59</v>
      </c>
      <c r="J1260" s="99" t="s">
        <v>72</v>
      </c>
      <c r="K1260" s="99">
        <v>8777</v>
      </c>
      <c r="L1260" s="99">
        <v>11766</v>
      </c>
      <c r="M1260" s="99">
        <v>0.74596294407615105</v>
      </c>
    </row>
    <row r="1261" spans="1:13" x14ac:dyDescent="0.35">
      <c r="A1261" s="99">
        <v>162.19999999999999</v>
      </c>
      <c r="B1261" s="99">
        <v>37</v>
      </c>
      <c r="C1261" s="99" t="s">
        <v>271</v>
      </c>
      <c r="D1261" s="99">
        <v>1662</v>
      </c>
      <c r="E1261" s="99" t="s">
        <v>61</v>
      </c>
      <c r="F1261" s="99">
        <v>7.0000000000000007E-2</v>
      </c>
      <c r="G1261" s="99" t="s">
        <v>287</v>
      </c>
      <c r="H1261" s="99" t="s">
        <v>60</v>
      </c>
      <c r="I1261" s="99" t="s">
        <v>59</v>
      </c>
      <c r="J1261" s="99" t="s">
        <v>72</v>
      </c>
      <c r="K1261" s="99">
        <v>8777</v>
      </c>
      <c r="L1261" s="99">
        <v>11766</v>
      </c>
      <c r="M1261" s="99">
        <v>0.74596294407615105</v>
      </c>
    </row>
    <row r="1262" spans="1:13" x14ac:dyDescent="0.35">
      <c r="A1262" s="99">
        <v>165.2</v>
      </c>
      <c r="B1262" s="99">
        <v>37</v>
      </c>
      <c r="C1262" s="99" t="s">
        <v>271</v>
      </c>
      <c r="D1262" s="99">
        <v>1557</v>
      </c>
      <c r="E1262" s="99" t="s">
        <v>61</v>
      </c>
      <c r="F1262" s="99">
        <v>7.0000000000000007E-2</v>
      </c>
      <c r="G1262" s="99" t="s">
        <v>287</v>
      </c>
      <c r="H1262" s="99" t="s">
        <v>60</v>
      </c>
      <c r="I1262" s="99" t="s">
        <v>59</v>
      </c>
      <c r="J1262" s="99" t="s">
        <v>72</v>
      </c>
      <c r="K1262" s="99">
        <v>8777</v>
      </c>
      <c r="L1262" s="99">
        <v>11766</v>
      </c>
      <c r="M1262" s="99">
        <v>0.74596294407615105</v>
      </c>
    </row>
    <row r="1263" spans="1:13" x14ac:dyDescent="0.35">
      <c r="A1263" s="99">
        <v>168.2</v>
      </c>
      <c r="B1263" s="99">
        <v>37</v>
      </c>
      <c r="C1263" s="99" t="s">
        <v>271</v>
      </c>
      <c r="D1263" s="99">
        <v>1590</v>
      </c>
      <c r="E1263" s="99" t="s">
        <v>61</v>
      </c>
      <c r="F1263" s="99">
        <v>7.0000000000000007E-2</v>
      </c>
      <c r="G1263" s="99" t="s">
        <v>287</v>
      </c>
      <c r="H1263" s="99" t="s">
        <v>60</v>
      </c>
      <c r="I1263" s="99" t="s">
        <v>59</v>
      </c>
      <c r="J1263" s="99" t="s">
        <v>72</v>
      </c>
      <c r="K1263" s="99">
        <v>8777</v>
      </c>
      <c r="L1263" s="99">
        <v>11766</v>
      </c>
      <c r="M1263" s="99">
        <v>0.74596294407615105</v>
      </c>
    </row>
    <row r="1264" spans="1:13" x14ac:dyDescent="0.35">
      <c r="A1264" s="99">
        <v>171.2</v>
      </c>
      <c r="B1264" s="99">
        <v>37</v>
      </c>
      <c r="C1264" s="99" t="s">
        <v>271</v>
      </c>
      <c r="D1264" s="99">
        <v>1714</v>
      </c>
      <c r="E1264" s="99" t="s">
        <v>61</v>
      </c>
      <c r="F1264" s="99">
        <v>7.0000000000000007E-2</v>
      </c>
      <c r="G1264" s="99" t="s">
        <v>287</v>
      </c>
      <c r="H1264" s="99" t="s">
        <v>60</v>
      </c>
      <c r="I1264" s="99" t="s">
        <v>59</v>
      </c>
      <c r="J1264" s="99" t="s">
        <v>72</v>
      </c>
      <c r="K1264" s="99">
        <v>8777</v>
      </c>
      <c r="L1264" s="99">
        <v>11766</v>
      </c>
      <c r="M1264" s="99">
        <v>0.74596294407615105</v>
      </c>
    </row>
    <row r="1265" spans="1:13" x14ac:dyDescent="0.35">
      <c r="A1265" s="99">
        <v>174.2</v>
      </c>
      <c r="B1265" s="99">
        <v>37</v>
      </c>
      <c r="C1265" s="99" t="s">
        <v>271</v>
      </c>
      <c r="D1265" s="99">
        <v>1839</v>
      </c>
      <c r="E1265" s="99" t="s">
        <v>61</v>
      </c>
      <c r="F1265" s="99">
        <v>7.0000000000000007E-2</v>
      </c>
      <c r="G1265" s="99" t="s">
        <v>287</v>
      </c>
      <c r="H1265" s="99" t="s">
        <v>60</v>
      </c>
      <c r="I1265" s="99" t="s">
        <v>59</v>
      </c>
      <c r="J1265" s="99" t="s">
        <v>72</v>
      </c>
      <c r="K1265" s="99">
        <v>8777</v>
      </c>
      <c r="L1265" s="99">
        <v>11766</v>
      </c>
      <c r="M1265" s="99">
        <v>0.74596294407615105</v>
      </c>
    </row>
    <row r="1266" spans="1:13" x14ac:dyDescent="0.35">
      <c r="A1266" s="99">
        <v>177.2</v>
      </c>
      <c r="B1266" s="99">
        <v>37</v>
      </c>
      <c r="C1266" s="99" t="s">
        <v>271</v>
      </c>
      <c r="D1266" s="99">
        <v>1617</v>
      </c>
      <c r="E1266" s="99" t="s">
        <v>61</v>
      </c>
      <c r="F1266" s="99">
        <v>7.0000000000000007E-2</v>
      </c>
      <c r="G1266" s="99" t="s">
        <v>287</v>
      </c>
      <c r="H1266" s="99" t="s">
        <v>60</v>
      </c>
      <c r="I1266" s="99" t="s">
        <v>59</v>
      </c>
      <c r="J1266" s="99" t="s">
        <v>72</v>
      </c>
      <c r="K1266" s="99">
        <v>8777</v>
      </c>
      <c r="L1266" s="99">
        <v>11766</v>
      </c>
      <c r="M1266" s="99">
        <v>0.74596294407615105</v>
      </c>
    </row>
    <row r="1267" spans="1:13" x14ac:dyDescent="0.35">
      <c r="A1267" s="99">
        <v>180.2</v>
      </c>
      <c r="B1267" s="99">
        <v>37</v>
      </c>
      <c r="C1267" s="99" t="s">
        <v>271</v>
      </c>
      <c r="D1267" s="99">
        <v>1607</v>
      </c>
      <c r="E1267" s="99" t="s">
        <v>61</v>
      </c>
      <c r="F1267" s="99">
        <v>7.0000000000000007E-2</v>
      </c>
      <c r="G1267" s="99" t="s">
        <v>287</v>
      </c>
      <c r="H1267" s="99" t="s">
        <v>60</v>
      </c>
      <c r="I1267" s="99" t="s">
        <v>59</v>
      </c>
      <c r="J1267" s="99" t="s">
        <v>72</v>
      </c>
      <c r="K1267" s="99">
        <v>8777</v>
      </c>
      <c r="L1267" s="99">
        <v>11766</v>
      </c>
      <c r="M1267" s="99">
        <v>0.74596294407615105</v>
      </c>
    </row>
    <row r="1268" spans="1:13" x14ac:dyDescent="0.35">
      <c r="A1268" s="99">
        <v>183.2</v>
      </c>
      <c r="B1268" s="99">
        <v>37.1</v>
      </c>
      <c r="C1268" s="99" t="s">
        <v>271</v>
      </c>
      <c r="D1268" s="99">
        <v>2075</v>
      </c>
      <c r="E1268" s="99" t="s">
        <v>61</v>
      </c>
      <c r="F1268" s="99">
        <v>7.0000000000000007E-2</v>
      </c>
      <c r="G1268" s="99" t="s">
        <v>287</v>
      </c>
      <c r="H1268" s="99" t="s">
        <v>60</v>
      </c>
      <c r="I1268" s="99" t="s">
        <v>59</v>
      </c>
      <c r="J1268" s="99" t="s">
        <v>72</v>
      </c>
      <c r="K1268" s="99">
        <v>8777</v>
      </c>
      <c r="L1268" s="99">
        <v>11766</v>
      </c>
      <c r="M1268" s="99">
        <v>0.74596294407615105</v>
      </c>
    </row>
    <row r="1269" spans="1:13" x14ac:dyDescent="0.35">
      <c r="A1269" s="99">
        <v>186.2</v>
      </c>
      <c r="B1269" s="99">
        <v>37</v>
      </c>
      <c r="C1269" s="99" t="s">
        <v>271</v>
      </c>
      <c r="D1269" s="99">
        <v>1590</v>
      </c>
      <c r="E1269" s="99" t="s">
        <v>61</v>
      </c>
      <c r="F1269" s="99">
        <v>7.0000000000000007E-2</v>
      </c>
      <c r="G1269" s="99" t="s">
        <v>287</v>
      </c>
      <c r="H1269" s="99" t="s">
        <v>60</v>
      </c>
      <c r="I1269" s="99" t="s">
        <v>59</v>
      </c>
      <c r="J1269" s="99" t="s">
        <v>72</v>
      </c>
      <c r="K1269" s="99">
        <v>8777</v>
      </c>
      <c r="L1269" s="99">
        <v>11766</v>
      </c>
      <c r="M1269" s="99">
        <v>0.74596294407615105</v>
      </c>
    </row>
    <row r="1270" spans="1:13" x14ac:dyDescent="0.35">
      <c r="A1270" s="99">
        <v>189.2</v>
      </c>
      <c r="B1270" s="99">
        <v>37</v>
      </c>
      <c r="C1270" s="99" t="s">
        <v>271</v>
      </c>
      <c r="D1270" s="99">
        <v>1906</v>
      </c>
      <c r="E1270" s="99" t="s">
        <v>61</v>
      </c>
      <c r="F1270" s="99">
        <v>7.0000000000000007E-2</v>
      </c>
      <c r="G1270" s="99" t="s">
        <v>287</v>
      </c>
      <c r="H1270" s="99" t="s">
        <v>60</v>
      </c>
      <c r="I1270" s="99" t="s">
        <v>59</v>
      </c>
      <c r="J1270" s="99" t="s">
        <v>72</v>
      </c>
      <c r="K1270" s="99">
        <v>8777</v>
      </c>
      <c r="L1270" s="99">
        <v>11766</v>
      </c>
      <c r="M1270" s="99">
        <v>0.74596294407615105</v>
      </c>
    </row>
    <row r="1271" spans="1:13" x14ac:dyDescent="0.35">
      <c r="A1271" s="99">
        <v>192.2</v>
      </c>
      <c r="B1271" s="99">
        <v>37</v>
      </c>
      <c r="C1271" s="99" t="s">
        <v>271</v>
      </c>
      <c r="D1271" s="99">
        <v>2066</v>
      </c>
      <c r="E1271" s="99" t="s">
        <v>61</v>
      </c>
      <c r="F1271" s="99">
        <v>7.0000000000000007E-2</v>
      </c>
      <c r="G1271" s="99" t="s">
        <v>287</v>
      </c>
      <c r="H1271" s="99" t="s">
        <v>60</v>
      </c>
      <c r="I1271" s="99" t="s">
        <v>59</v>
      </c>
      <c r="J1271" s="99" t="s">
        <v>72</v>
      </c>
      <c r="K1271" s="99">
        <v>8777</v>
      </c>
      <c r="L1271" s="99">
        <v>11766</v>
      </c>
      <c r="M1271" s="99">
        <v>0.74596294407615105</v>
      </c>
    </row>
    <row r="1272" spans="1:13" x14ac:dyDescent="0.35">
      <c r="A1272" s="99">
        <v>195.2</v>
      </c>
      <c r="B1272" s="99">
        <v>37</v>
      </c>
      <c r="C1272" s="99" t="s">
        <v>271</v>
      </c>
      <c r="D1272" s="99">
        <v>2181</v>
      </c>
      <c r="E1272" s="99" t="s">
        <v>61</v>
      </c>
      <c r="F1272" s="99">
        <v>7.0000000000000007E-2</v>
      </c>
      <c r="G1272" s="99" t="s">
        <v>287</v>
      </c>
      <c r="H1272" s="99" t="s">
        <v>60</v>
      </c>
      <c r="I1272" s="99" t="s">
        <v>59</v>
      </c>
      <c r="J1272" s="99" t="s">
        <v>72</v>
      </c>
      <c r="K1272" s="99">
        <v>8777</v>
      </c>
      <c r="L1272" s="99">
        <v>11766</v>
      </c>
      <c r="M1272" s="99">
        <v>0.74596294407615105</v>
      </c>
    </row>
    <row r="1273" spans="1:13" x14ac:dyDescent="0.35">
      <c r="A1273" s="99">
        <v>198.2</v>
      </c>
      <c r="B1273" s="99">
        <v>37</v>
      </c>
      <c r="C1273" s="99" t="s">
        <v>271</v>
      </c>
      <c r="D1273" s="99">
        <v>2301</v>
      </c>
      <c r="E1273" s="99" t="s">
        <v>61</v>
      </c>
      <c r="F1273" s="99">
        <v>7.0000000000000007E-2</v>
      </c>
      <c r="G1273" s="99" t="s">
        <v>287</v>
      </c>
      <c r="H1273" s="99" t="s">
        <v>60</v>
      </c>
      <c r="I1273" s="99" t="s">
        <v>59</v>
      </c>
      <c r="J1273" s="99" t="s">
        <v>72</v>
      </c>
      <c r="K1273" s="99">
        <v>8777</v>
      </c>
      <c r="L1273" s="99">
        <v>11766</v>
      </c>
      <c r="M1273" s="99">
        <v>0.74596294407615105</v>
      </c>
    </row>
    <row r="1274" spans="1:13" x14ac:dyDescent="0.35">
      <c r="A1274" s="99">
        <v>201.2</v>
      </c>
      <c r="B1274" s="99">
        <v>37</v>
      </c>
      <c r="C1274" s="99" t="s">
        <v>271</v>
      </c>
      <c r="D1274" s="99">
        <v>2183</v>
      </c>
      <c r="E1274" s="99" t="s">
        <v>61</v>
      </c>
      <c r="F1274" s="99">
        <v>7.0000000000000007E-2</v>
      </c>
      <c r="G1274" s="99" t="s">
        <v>287</v>
      </c>
      <c r="H1274" s="99" t="s">
        <v>60</v>
      </c>
      <c r="I1274" s="99" t="s">
        <v>59</v>
      </c>
      <c r="J1274" s="99" t="s">
        <v>72</v>
      </c>
      <c r="K1274" s="99">
        <v>8777</v>
      </c>
      <c r="L1274" s="99">
        <v>11766</v>
      </c>
      <c r="M1274" s="99">
        <v>0.74596294407615105</v>
      </c>
    </row>
    <row r="1275" spans="1:13" x14ac:dyDescent="0.35">
      <c r="A1275" s="99">
        <v>204.2</v>
      </c>
      <c r="B1275" s="99">
        <v>37</v>
      </c>
      <c r="C1275" s="99" t="s">
        <v>271</v>
      </c>
      <c r="D1275" s="99">
        <v>2083</v>
      </c>
      <c r="E1275" s="99" t="s">
        <v>61</v>
      </c>
      <c r="F1275" s="99">
        <v>7.0000000000000007E-2</v>
      </c>
      <c r="G1275" s="99" t="s">
        <v>287</v>
      </c>
      <c r="H1275" s="99" t="s">
        <v>60</v>
      </c>
      <c r="I1275" s="99" t="s">
        <v>59</v>
      </c>
      <c r="J1275" s="99" t="s">
        <v>72</v>
      </c>
      <c r="K1275" s="99">
        <v>8777</v>
      </c>
      <c r="L1275" s="99">
        <v>11766</v>
      </c>
      <c r="M1275" s="99">
        <v>0.74596294407615105</v>
      </c>
    </row>
    <row r="1276" spans="1:13" x14ac:dyDescent="0.35">
      <c r="A1276" s="99">
        <v>207.2</v>
      </c>
      <c r="B1276" s="99">
        <v>37</v>
      </c>
      <c r="C1276" s="99" t="s">
        <v>271</v>
      </c>
      <c r="D1276" s="99">
        <v>1770</v>
      </c>
      <c r="E1276" s="99" t="s">
        <v>61</v>
      </c>
      <c r="F1276" s="99">
        <v>7.0000000000000007E-2</v>
      </c>
      <c r="G1276" s="99" t="s">
        <v>287</v>
      </c>
      <c r="H1276" s="99" t="s">
        <v>60</v>
      </c>
      <c r="I1276" s="99" t="s">
        <v>59</v>
      </c>
      <c r="J1276" s="99" t="s">
        <v>72</v>
      </c>
      <c r="K1276" s="99">
        <v>8777</v>
      </c>
      <c r="L1276" s="99">
        <v>11766</v>
      </c>
      <c r="M1276" s="99">
        <v>0.74596294407615105</v>
      </c>
    </row>
    <row r="1277" spans="1:13" x14ac:dyDescent="0.35">
      <c r="A1277" s="99">
        <v>210.2</v>
      </c>
      <c r="B1277" s="99">
        <v>37</v>
      </c>
      <c r="C1277" s="99" t="s">
        <v>271</v>
      </c>
      <c r="D1277" s="99">
        <v>2486</v>
      </c>
      <c r="E1277" s="99" t="s">
        <v>61</v>
      </c>
      <c r="F1277" s="99">
        <v>7.0000000000000007E-2</v>
      </c>
      <c r="G1277" s="99" t="s">
        <v>287</v>
      </c>
      <c r="H1277" s="99" t="s">
        <v>60</v>
      </c>
      <c r="I1277" s="99" t="s">
        <v>59</v>
      </c>
      <c r="J1277" s="99" t="s">
        <v>72</v>
      </c>
      <c r="K1277" s="99">
        <v>8777</v>
      </c>
      <c r="L1277" s="99">
        <v>11766</v>
      </c>
      <c r="M1277" s="99">
        <v>0.74596294407615105</v>
      </c>
    </row>
    <row r="1278" spans="1:13" x14ac:dyDescent="0.35">
      <c r="A1278" s="99">
        <v>213.2</v>
      </c>
      <c r="B1278" s="99">
        <v>37</v>
      </c>
      <c r="C1278" s="99" t="s">
        <v>271</v>
      </c>
      <c r="D1278" s="99">
        <v>2511</v>
      </c>
      <c r="E1278" s="99" t="s">
        <v>61</v>
      </c>
      <c r="F1278" s="99">
        <v>7.0000000000000007E-2</v>
      </c>
      <c r="G1278" s="99" t="s">
        <v>287</v>
      </c>
      <c r="H1278" s="99" t="s">
        <v>60</v>
      </c>
      <c r="I1278" s="99" t="s">
        <v>59</v>
      </c>
      <c r="J1278" s="99" t="s">
        <v>72</v>
      </c>
      <c r="K1278" s="99">
        <v>8777</v>
      </c>
      <c r="L1278" s="99">
        <v>11766</v>
      </c>
      <c r="M1278" s="99">
        <v>0.74596294407615105</v>
      </c>
    </row>
    <row r="1279" spans="1:13" x14ac:dyDescent="0.35">
      <c r="A1279" s="99">
        <v>216.2</v>
      </c>
      <c r="B1279" s="99">
        <v>37</v>
      </c>
      <c r="C1279" s="99" t="s">
        <v>271</v>
      </c>
      <c r="D1279" s="99">
        <v>2651</v>
      </c>
      <c r="E1279" s="99" t="s">
        <v>61</v>
      </c>
      <c r="F1279" s="99">
        <v>7.0000000000000007E-2</v>
      </c>
      <c r="G1279" s="99" t="s">
        <v>287</v>
      </c>
      <c r="H1279" s="99" t="s">
        <v>60</v>
      </c>
      <c r="I1279" s="99" t="s">
        <v>59</v>
      </c>
      <c r="J1279" s="99" t="s">
        <v>72</v>
      </c>
      <c r="K1279" s="99">
        <v>8777</v>
      </c>
      <c r="L1279" s="99">
        <v>11766</v>
      </c>
      <c r="M1279" s="99">
        <v>0.74596294407615105</v>
      </c>
    </row>
    <row r="1280" spans="1:13" x14ac:dyDescent="0.35">
      <c r="A1280" s="99">
        <v>219.2</v>
      </c>
      <c r="B1280" s="99">
        <v>37</v>
      </c>
      <c r="C1280" s="99" t="s">
        <v>271</v>
      </c>
      <c r="D1280" s="99">
        <v>2504</v>
      </c>
      <c r="E1280" s="99" t="s">
        <v>61</v>
      </c>
      <c r="F1280" s="99">
        <v>7.0000000000000007E-2</v>
      </c>
      <c r="G1280" s="99" t="s">
        <v>287</v>
      </c>
      <c r="H1280" s="99" t="s">
        <v>60</v>
      </c>
      <c r="I1280" s="99" t="s">
        <v>59</v>
      </c>
      <c r="J1280" s="99" t="s">
        <v>72</v>
      </c>
      <c r="K1280" s="99">
        <v>8777</v>
      </c>
      <c r="L1280" s="99">
        <v>11766</v>
      </c>
      <c r="M1280" s="99">
        <v>0.74596294407615105</v>
      </c>
    </row>
    <row r="1281" spans="1:13" x14ac:dyDescent="0.35">
      <c r="A1281" s="99">
        <v>222.2</v>
      </c>
      <c r="B1281" s="99">
        <v>37</v>
      </c>
      <c r="C1281" s="99" t="s">
        <v>271</v>
      </c>
      <c r="D1281" s="99">
        <v>2624</v>
      </c>
      <c r="E1281" s="99" t="s">
        <v>61</v>
      </c>
      <c r="F1281" s="99">
        <v>7.0000000000000007E-2</v>
      </c>
      <c r="G1281" s="99" t="s">
        <v>287</v>
      </c>
      <c r="H1281" s="99" t="s">
        <v>60</v>
      </c>
      <c r="I1281" s="99" t="s">
        <v>59</v>
      </c>
      <c r="J1281" s="99" t="s">
        <v>72</v>
      </c>
      <c r="K1281" s="99">
        <v>8777</v>
      </c>
      <c r="L1281" s="99">
        <v>11766</v>
      </c>
      <c r="M1281" s="99">
        <v>0.74596294407615105</v>
      </c>
    </row>
    <row r="1282" spans="1:13" x14ac:dyDescent="0.35">
      <c r="A1282" s="99">
        <v>225.2</v>
      </c>
      <c r="B1282" s="99">
        <v>37</v>
      </c>
      <c r="C1282" s="99" t="s">
        <v>271</v>
      </c>
      <c r="D1282" s="99">
        <v>2603</v>
      </c>
      <c r="E1282" s="99" t="s">
        <v>61</v>
      </c>
      <c r="F1282" s="99">
        <v>7.0000000000000007E-2</v>
      </c>
      <c r="G1282" s="99" t="s">
        <v>287</v>
      </c>
      <c r="H1282" s="99" t="s">
        <v>60</v>
      </c>
      <c r="I1282" s="99" t="s">
        <v>59</v>
      </c>
      <c r="J1282" s="99" t="s">
        <v>72</v>
      </c>
      <c r="K1282" s="99">
        <v>8777</v>
      </c>
      <c r="L1282" s="99">
        <v>11766</v>
      </c>
      <c r="M1282" s="99">
        <v>0.74596294407615105</v>
      </c>
    </row>
    <row r="1283" spans="1:13" x14ac:dyDescent="0.35">
      <c r="A1283" s="99">
        <v>228.2</v>
      </c>
      <c r="B1283" s="99">
        <v>37</v>
      </c>
      <c r="C1283" s="99" t="s">
        <v>271</v>
      </c>
      <c r="D1283" s="99">
        <v>3173</v>
      </c>
      <c r="E1283" s="99" t="s">
        <v>61</v>
      </c>
      <c r="F1283" s="99">
        <v>7.0000000000000007E-2</v>
      </c>
      <c r="G1283" s="99" t="s">
        <v>287</v>
      </c>
      <c r="H1283" s="99" t="s">
        <v>60</v>
      </c>
      <c r="I1283" s="99" t="s">
        <v>59</v>
      </c>
      <c r="J1283" s="99" t="s">
        <v>72</v>
      </c>
      <c r="K1283" s="99">
        <v>8777</v>
      </c>
      <c r="L1283" s="99">
        <v>11766</v>
      </c>
      <c r="M1283" s="99">
        <v>0.74596294407615105</v>
      </c>
    </row>
    <row r="1284" spans="1:13" x14ac:dyDescent="0.35">
      <c r="A1284" s="99">
        <v>231.2</v>
      </c>
      <c r="B1284" s="99">
        <v>37</v>
      </c>
      <c r="C1284" s="99" t="s">
        <v>271</v>
      </c>
      <c r="D1284" s="99">
        <v>3438</v>
      </c>
      <c r="E1284" s="99" t="s">
        <v>61</v>
      </c>
      <c r="F1284" s="99">
        <v>7.0000000000000007E-2</v>
      </c>
      <c r="G1284" s="99" t="s">
        <v>287</v>
      </c>
      <c r="H1284" s="99" t="s">
        <v>60</v>
      </c>
      <c r="I1284" s="99" t="s">
        <v>59</v>
      </c>
      <c r="J1284" s="99" t="s">
        <v>72</v>
      </c>
      <c r="K1284" s="99">
        <v>8777</v>
      </c>
      <c r="L1284" s="99">
        <v>11766</v>
      </c>
      <c r="M1284" s="99">
        <v>0.74596294407615105</v>
      </c>
    </row>
    <row r="1285" spans="1:13" x14ac:dyDescent="0.35">
      <c r="A1285" s="99">
        <v>234.2</v>
      </c>
      <c r="B1285" s="99">
        <v>37</v>
      </c>
      <c r="C1285" s="99" t="s">
        <v>271</v>
      </c>
      <c r="D1285" s="99">
        <v>3108</v>
      </c>
      <c r="E1285" s="99" t="s">
        <v>61</v>
      </c>
      <c r="F1285" s="99">
        <v>7.0000000000000007E-2</v>
      </c>
      <c r="G1285" s="99" t="s">
        <v>287</v>
      </c>
      <c r="H1285" s="99" t="s">
        <v>60</v>
      </c>
      <c r="I1285" s="99" t="s">
        <v>59</v>
      </c>
      <c r="J1285" s="99" t="s">
        <v>72</v>
      </c>
      <c r="K1285" s="99">
        <v>8777</v>
      </c>
      <c r="L1285" s="99">
        <v>11766</v>
      </c>
      <c r="M1285" s="99">
        <v>0.74596294407615105</v>
      </c>
    </row>
    <row r="1286" spans="1:13" x14ac:dyDescent="0.35">
      <c r="A1286" s="99">
        <v>237.2</v>
      </c>
      <c r="B1286" s="99">
        <v>37</v>
      </c>
      <c r="C1286" s="99" t="s">
        <v>271</v>
      </c>
      <c r="D1286" s="99">
        <v>2736</v>
      </c>
      <c r="E1286" s="99" t="s">
        <v>61</v>
      </c>
      <c r="F1286" s="99">
        <v>7.0000000000000007E-2</v>
      </c>
      <c r="G1286" s="99" t="s">
        <v>287</v>
      </c>
      <c r="H1286" s="99" t="s">
        <v>60</v>
      </c>
      <c r="I1286" s="99" t="s">
        <v>59</v>
      </c>
      <c r="J1286" s="99" t="s">
        <v>72</v>
      </c>
      <c r="K1286" s="99">
        <v>8777</v>
      </c>
      <c r="L1286" s="99">
        <v>11766</v>
      </c>
      <c r="M1286" s="99">
        <v>0.74596294407615105</v>
      </c>
    </row>
    <row r="1287" spans="1:13" x14ac:dyDescent="0.35">
      <c r="A1287" s="99">
        <v>240.2</v>
      </c>
      <c r="B1287" s="99">
        <v>36.9</v>
      </c>
      <c r="C1287" s="99" t="s">
        <v>271</v>
      </c>
      <c r="D1287" s="99">
        <v>3620</v>
      </c>
      <c r="E1287" s="99" t="s">
        <v>61</v>
      </c>
      <c r="F1287" s="99">
        <v>7.0000000000000007E-2</v>
      </c>
      <c r="G1287" s="99" t="s">
        <v>287</v>
      </c>
      <c r="H1287" s="99" t="s">
        <v>60</v>
      </c>
      <c r="I1287" s="99" t="s">
        <v>59</v>
      </c>
      <c r="J1287" s="99" t="s">
        <v>72</v>
      </c>
      <c r="K1287" s="99">
        <v>8777</v>
      </c>
      <c r="L1287" s="99">
        <v>11766</v>
      </c>
      <c r="M1287" s="99">
        <v>0.74596294407615105</v>
      </c>
    </row>
    <row r="1288" spans="1:13" x14ac:dyDescent="0.35">
      <c r="A1288" s="99">
        <v>243.2</v>
      </c>
      <c r="B1288" s="99">
        <v>37</v>
      </c>
      <c r="C1288" s="99" t="s">
        <v>271</v>
      </c>
      <c r="D1288" s="99">
        <v>3909</v>
      </c>
      <c r="E1288" s="99" t="s">
        <v>61</v>
      </c>
      <c r="F1288" s="99">
        <v>7.0000000000000007E-2</v>
      </c>
      <c r="G1288" s="99" t="s">
        <v>287</v>
      </c>
      <c r="H1288" s="99" t="s">
        <v>60</v>
      </c>
      <c r="I1288" s="99" t="s">
        <v>59</v>
      </c>
      <c r="J1288" s="99" t="s">
        <v>72</v>
      </c>
      <c r="K1288" s="99">
        <v>8777</v>
      </c>
      <c r="L1288" s="99">
        <v>11766</v>
      </c>
      <c r="M1288" s="99">
        <v>0.74596294407615105</v>
      </c>
    </row>
    <row r="1289" spans="1:13" x14ac:dyDescent="0.35">
      <c r="A1289" s="99">
        <v>246.2</v>
      </c>
      <c r="B1289" s="99">
        <v>37</v>
      </c>
      <c r="C1289" s="99" t="s">
        <v>271</v>
      </c>
      <c r="D1289" s="99">
        <v>3550</v>
      </c>
      <c r="E1289" s="99" t="s">
        <v>61</v>
      </c>
      <c r="F1289" s="99">
        <v>7.0000000000000007E-2</v>
      </c>
      <c r="G1289" s="99" t="s">
        <v>287</v>
      </c>
      <c r="H1289" s="99" t="s">
        <v>60</v>
      </c>
      <c r="I1289" s="99" t="s">
        <v>59</v>
      </c>
      <c r="J1289" s="99" t="s">
        <v>72</v>
      </c>
      <c r="K1289" s="99">
        <v>8777</v>
      </c>
      <c r="L1289" s="99">
        <v>11766</v>
      </c>
      <c r="M1289" s="99">
        <v>0.74596294407615105</v>
      </c>
    </row>
    <row r="1290" spans="1:13" x14ac:dyDescent="0.35">
      <c r="A1290" s="99">
        <v>249.2</v>
      </c>
      <c r="B1290" s="99">
        <v>37.1</v>
      </c>
      <c r="C1290" s="99" t="s">
        <v>271</v>
      </c>
      <c r="D1290" s="99">
        <v>4426</v>
      </c>
      <c r="E1290" s="99" t="s">
        <v>61</v>
      </c>
      <c r="F1290" s="99">
        <v>7.0000000000000007E-2</v>
      </c>
      <c r="G1290" s="99" t="s">
        <v>287</v>
      </c>
      <c r="H1290" s="99" t="s">
        <v>60</v>
      </c>
      <c r="I1290" s="99" t="s">
        <v>59</v>
      </c>
      <c r="J1290" s="99" t="s">
        <v>72</v>
      </c>
      <c r="K1290" s="99">
        <v>8777</v>
      </c>
      <c r="L1290" s="99">
        <v>11766</v>
      </c>
      <c r="M1290" s="99">
        <v>0.74596294407615105</v>
      </c>
    </row>
    <row r="1291" spans="1:13" x14ac:dyDescent="0.35">
      <c r="A1291" s="99">
        <v>252.2</v>
      </c>
      <c r="B1291" s="99">
        <v>37</v>
      </c>
      <c r="C1291" s="99" t="s">
        <v>271</v>
      </c>
      <c r="D1291" s="99">
        <v>4512</v>
      </c>
      <c r="E1291" s="99" t="s">
        <v>61</v>
      </c>
      <c r="F1291" s="99">
        <v>7.0000000000000007E-2</v>
      </c>
      <c r="G1291" s="99" t="s">
        <v>287</v>
      </c>
      <c r="H1291" s="99" t="s">
        <v>60</v>
      </c>
      <c r="I1291" s="99" t="s">
        <v>59</v>
      </c>
      <c r="J1291" s="99" t="s">
        <v>72</v>
      </c>
      <c r="K1291" s="99">
        <v>8777</v>
      </c>
      <c r="L1291" s="99">
        <v>11766</v>
      </c>
      <c r="M1291" s="99">
        <v>0.74596294407615105</v>
      </c>
    </row>
    <row r="1292" spans="1:13" x14ac:dyDescent="0.35">
      <c r="A1292" s="99">
        <v>255.2</v>
      </c>
      <c r="B1292" s="99">
        <v>37</v>
      </c>
      <c r="C1292" s="99" t="s">
        <v>271</v>
      </c>
      <c r="D1292" s="99">
        <v>4408</v>
      </c>
      <c r="E1292" s="99" t="s">
        <v>61</v>
      </c>
      <c r="F1292" s="99">
        <v>7.0000000000000007E-2</v>
      </c>
      <c r="G1292" s="99" t="s">
        <v>287</v>
      </c>
      <c r="H1292" s="99" t="s">
        <v>60</v>
      </c>
      <c r="I1292" s="99" t="s">
        <v>59</v>
      </c>
      <c r="J1292" s="99" t="s">
        <v>72</v>
      </c>
      <c r="K1292" s="99">
        <v>8777</v>
      </c>
      <c r="L1292" s="99">
        <v>11766</v>
      </c>
      <c r="M1292" s="99">
        <v>0.74596294407615105</v>
      </c>
    </row>
    <row r="1293" spans="1:13" x14ac:dyDescent="0.35">
      <c r="A1293" s="99">
        <v>258.2</v>
      </c>
      <c r="B1293" s="99">
        <v>37</v>
      </c>
      <c r="C1293" s="99" t="s">
        <v>271</v>
      </c>
      <c r="D1293" s="99">
        <v>5115</v>
      </c>
      <c r="E1293" s="99" t="s">
        <v>61</v>
      </c>
      <c r="F1293" s="99">
        <v>7.0000000000000007E-2</v>
      </c>
      <c r="G1293" s="99" t="s">
        <v>287</v>
      </c>
      <c r="H1293" s="99" t="s">
        <v>60</v>
      </c>
      <c r="I1293" s="99" t="s">
        <v>59</v>
      </c>
      <c r="J1293" s="99" t="s">
        <v>72</v>
      </c>
      <c r="K1293" s="99">
        <v>8777</v>
      </c>
      <c r="L1293" s="99">
        <v>11766</v>
      </c>
      <c r="M1293" s="99">
        <v>0.74596294407615105</v>
      </c>
    </row>
    <row r="1294" spans="1:13" x14ac:dyDescent="0.35">
      <c r="A1294" s="99">
        <v>261.2</v>
      </c>
      <c r="B1294" s="99">
        <v>37</v>
      </c>
      <c r="C1294" s="99" t="s">
        <v>271</v>
      </c>
      <c r="D1294" s="99">
        <v>5209</v>
      </c>
      <c r="E1294" s="99" t="s">
        <v>61</v>
      </c>
      <c r="F1294" s="99">
        <v>7.0000000000000007E-2</v>
      </c>
      <c r="G1294" s="99" t="s">
        <v>287</v>
      </c>
      <c r="H1294" s="99" t="s">
        <v>60</v>
      </c>
      <c r="I1294" s="99" t="s">
        <v>59</v>
      </c>
      <c r="J1294" s="99" t="s">
        <v>72</v>
      </c>
      <c r="K1294" s="99">
        <v>8777</v>
      </c>
      <c r="L1294" s="99">
        <v>11766</v>
      </c>
      <c r="M1294" s="99">
        <v>0.74596294407615105</v>
      </c>
    </row>
    <row r="1295" spans="1:13" x14ac:dyDescent="0.35">
      <c r="A1295" s="99">
        <v>264.2</v>
      </c>
      <c r="B1295" s="99">
        <v>37</v>
      </c>
      <c r="C1295" s="99" t="s">
        <v>271</v>
      </c>
      <c r="D1295" s="99">
        <v>5947</v>
      </c>
      <c r="E1295" s="99" t="s">
        <v>61</v>
      </c>
      <c r="F1295" s="99">
        <v>7.0000000000000007E-2</v>
      </c>
      <c r="G1295" s="99" t="s">
        <v>287</v>
      </c>
      <c r="H1295" s="99" t="s">
        <v>60</v>
      </c>
      <c r="I1295" s="99" t="s">
        <v>59</v>
      </c>
      <c r="J1295" s="99" t="s">
        <v>72</v>
      </c>
      <c r="K1295" s="99">
        <v>8777</v>
      </c>
      <c r="L1295" s="99">
        <v>11766</v>
      </c>
      <c r="M1295" s="99">
        <v>0.74596294407615105</v>
      </c>
    </row>
    <row r="1296" spans="1:13" x14ac:dyDescent="0.35">
      <c r="A1296" s="99">
        <v>267.2</v>
      </c>
      <c r="B1296" s="99">
        <v>37</v>
      </c>
      <c r="C1296" s="99" t="s">
        <v>271</v>
      </c>
      <c r="D1296" s="99">
        <v>6004</v>
      </c>
      <c r="E1296" s="99" t="s">
        <v>61</v>
      </c>
      <c r="F1296" s="99">
        <v>7.0000000000000007E-2</v>
      </c>
      <c r="G1296" s="99" t="s">
        <v>287</v>
      </c>
      <c r="H1296" s="99" t="s">
        <v>60</v>
      </c>
      <c r="I1296" s="99" t="s">
        <v>59</v>
      </c>
      <c r="J1296" s="99" t="s">
        <v>72</v>
      </c>
      <c r="K1296" s="99">
        <v>8777</v>
      </c>
      <c r="L1296" s="99">
        <v>11766</v>
      </c>
      <c r="M1296" s="99">
        <v>0.74596294407615105</v>
      </c>
    </row>
    <row r="1297" spans="1:13" x14ac:dyDescent="0.35">
      <c r="A1297" s="99">
        <v>270.2</v>
      </c>
      <c r="B1297" s="99">
        <v>37</v>
      </c>
      <c r="C1297" s="99" t="s">
        <v>271</v>
      </c>
      <c r="D1297" s="99">
        <v>6723</v>
      </c>
      <c r="E1297" s="99" t="s">
        <v>61</v>
      </c>
      <c r="F1297" s="99">
        <v>7.0000000000000007E-2</v>
      </c>
      <c r="G1297" s="99" t="s">
        <v>287</v>
      </c>
      <c r="H1297" s="99" t="s">
        <v>60</v>
      </c>
      <c r="I1297" s="99" t="s">
        <v>59</v>
      </c>
      <c r="J1297" s="99" t="s">
        <v>72</v>
      </c>
      <c r="K1297" s="99">
        <v>8777</v>
      </c>
      <c r="L1297" s="99">
        <v>11766</v>
      </c>
      <c r="M1297" s="99">
        <v>0.74596294407615105</v>
      </c>
    </row>
    <row r="1298" spans="1:13" x14ac:dyDescent="0.35">
      <c r="A1298" s="99">
        <v>273.2</v>
      </c>
      <c r="B1298" s="99">
        <v>37</v>
      </c>
      <c r="C1298" s="99" t="s">
        <v>271</v>
      </c>
      <c r="D1298" s="99">
        <v>6314</v>
      </c>
      <c r="E1298" s="99" t="s">
        <v>61</v>
      </c>
      <c r="F1298" s="99">
        <v>7.0000000000000007E-2</v>
      </c>
      <c r="G1298" s="99" t="s">
        <v>287</v>
      </c>
      <c r="H1298" s="99" t="s">
        <v>60</v>
      </c>
      <c r="I1298" s="99" t="s">
        <v>59</v>
      </c>
      <c r="J1298" s="99" t="s">
        <v>72</v>
      </c>
      <c r="K1298" s="99">
        <v>8777</v>
      </c>
      <c r="L1298" s="99">
        <v>11766</v>
      </c>
      <c r="M1298" s="99">
        <v>0.74596294407615105</v>
      </c>
    </row>
    <row r="1299" spans="1:13" x14ac:dyDescent="0.35">
      <c r="A1299" s="99">
        <v>276.2</v>
      </c>
      <c r="B1299" s="99">
        <v>37</v>
      </c>
      <c r="C1299" s="99" t="s">
        <v>271</v>
      </c>
      <c r="D1299" s="99">
        <v>6809</v>
      </c>
      <c r="E1299" s="99" t="s">
        <v>61</v>
      </c>
      <c r="F1299" s="99">
        <v>7.0000000000000007E-2</v>
      </c>
      <c r="G1299" s="99" t="s">
        <v>287</v>
      </c>
      <c r="H1299" s="99" t="s">
        <v>60</v>
      </c>
      <c r="I1299" s="99" t="s">
        <v>59</v>
      </c>
      <c r="J1299" s="99" t="s">
        <v>72</v>
      </c>
      <c r="K1299" s="99">
        <v>8777</v>
      </c>
      <c r="L1299" s="99">
        <v>11766</v>
      </c>
      <c r="M1299" s="99">
        <v>0.74596294407615105</v>
      </c>
    </row>
    <row r="1300" spans="1:13" x14ac:dyDescent="0.35">
      <c r="A1300" s="99">
        <v>279.2</v>
      </c>
      <c r="B1300" s="99">
        <v>37</v>
      </c>
      <c r="C1300" s="99" t="s">
        <v>271</v>
      </c>
      <c r="D1300" s="99">
        <v>6148</v>
      </c>
      <c r="E1300" s="99" t="s">
        <v>61</v>
      </c>
      <c r="F1300" s="99">
        <v>7.0000000000000007E-2</v>
      </c>
      <c r="G1300" s="99" t="s">
        <v>287</v>
      </c>
      <c r="H1300" s="99" t="s">
        <v>60</v>
      </c>
      <c r="I1300" s="99" t="s">
        <v>59</v>
      </c>
      <c r="J1300" s="99" t="s">
        <v>72</v>
      </c>
      <c r="K1300" s="99">
        <v>8777</v>
      </c>
      <c r="L1300" s="99">
        <v>11766</v>
      </c>
      <c r="M1300" s="99">
        <v>0.74596294407615105</v>
      </c>
    </row>
    <row r="1301" spans="1:13" x14ac:dyDescent="0.35">
      <c r="A1301" s="99">
        <v>282.2</v>
      </c>
      <c r="B1301" s="99">
        <v>37</v>
      </c>
      <c r="C1301" s="99" t="s">
        <v>271</v>
      </c>
      <c r="D1301" s="99">
        <v>6331</v>
      </c>
      <c r="E1301" s="99" t="s">
        <v>61</v>
      </c>
      <c r="F1301" s="99">
        <v>7.0000000000000007E-2</v>
      </c>
      <c r="G1301" s="99" t="s">
        <v>287</v>
      </c>
      <c r="H1301" s="99" t="s">
        <v>60</v>
      </c>
      <c r="I1301" s="99" t="s">
        <v>59</v>
      </c>
      <c r="J1301" s="99" t="s">
        <v>72</v>
      </c>
      <c r="K1301" s="99">
        <v>8777</v>
      </c>
      <c r="L1301" s="99">
        <v>11766</v>
      </c>
      <c r="M1301" s="99">
        <v>0.74596294407615105</v>
      </c>
    </row>
    <row r="1302" spans="1:13" x14ac:dyDescent="0.35">
      <c r="A1302" s="99">
        <v>285.2</v>
      </c>
      <c r="B1302" s="99">
        <v>37</v>
      </c>
      <c r="C1302" s="99" t="s">
        <v>271</v>
      </c>
      <c r="D1302" s="99">
        <v>7342</v>
      </c>
      <c r="E1302" s="99" t="s">
        <v>61</v>
      </c>
      <c r="F1302" s="99">
        <v>7.0000000000000007E-2</v>
      </c>
      <c r="G1302" s="99" t="s">
        <v>287</v>
      </c>
      <c r="H1302" s="99" t="s">
        <v>60</v>
      </c>
      <c r="I1302" s="99" t="s">
        <v>59</v>
      </c>
      <c r="J1302" s="99" t="s">
        <v>72</v>
      </c>
      <c r="K1302" s="99">
        <v>8777</v>
      </c>
      <c r="L1302" s="99">
        <v>11766</v>
      </c>
      <c r="M1302" s="99">
        <v>0.74596294407615105</v>
      </c>
    </row>
    <row r="1303" spans="1:13" x14ac:dyDescent="0.35">
      <c r="A1303" s="99">
        <v>288.2</v>
      </c>
      <c r="B1303" s="99">
        <v>37</v>
      </c>
      <c r="C1303" s="99" t="s">
        <v>271</v>
      </c>
      <c r="D1303" s="99">
        <v>7452</v>
      </c>
      <c r="E1303" s="99" t="s">
        <v>61</v>
      </c>
      <c r="F1303" s="99">
        <v>7.0000000000000007E-2</v>
      </c>
      <c r="G1303" s="99" t="s">
        <v>287</v>
      </c>
      <c r="H1303" s="99" t="s">
        <v>60</v>
      </c>
      <c r="I1303" s="99" t="s">
        <v>59</v>
      </c>
      <c r="J1303" s="99" t="s">
        <v>72</v>
      </c>
      <c r="K1303" s="99">
        <v>8777</v>
      </c>
      <c r="L1303" s="99">
        <v>11766</v>
      </c>
      <c r="M1303" s="99">
        <v>0.74596294407615105</v>
      </c>
    </row>
    <row r="1304" spans="1:13" x14ac:dyDescent="0.35">
      <c r="A1304" s="99">
        <v>291.2</v>
      </c>
      <c r="B1304" s="99">
        <v>37</v>
      </c>
      <c r="C1304" s="99" t="s">
        <v>271</v>
      </c>
      <c r="D1304" s="99">
        <v>7144</v>
      </c>
      <c r="E1304" s="99" t="s">
        <v>61</v>
      </c>
      <c r="F1304" s="99">
        <v>7.0000000000000007E-2</v>
      </c>
      <c r="G1304" s="99" t="s">
        <v>287</v>
      </c>
      <c r="H1304" s="99" t="s">
        <v>60</v>
      </c>
      <c r="I1304" s="99" t="s">
        <v>59</v>
      </c>
      <c r="J1304" s="99" t="s">
        <v>72</v>
      </c>
      <c r="K1304" s="99">
        <v>8777</v>
      </c>
      <c r="L1304" s="99">
        <v>11766</v>
      </c>
      <c r="M1304" s="99">
        <v>0.74596294407615105</v>
      </c>
    </row>
    <row r="1305" spans="1:13" x14ac:dyDescent="0.35">
      <c r="A1305" s="99">
        <v>294.2</v>
      </c>
      <c r="B1305" s="99">
        <v>37</v>
      </c>
      <c r="C1305" s="99" t="s">
        <v>271</v>
      </c>
      <c r="D1305" s="99">
        <v>8193</v>
      </c>
      <c r="E1305" s="99" t="s">
        <v>61</v>
      </c>
      <c r="F1305" s="99">
        <v>7.0000000000000007E-2</v>
      </c>
      <c r="G1305" s="99" t="s">
        <v>287</v>
      </c>
      <c r="H1305" s="99" t="s">
        <v>60</v>
      </c>
      <c r="I1305" s="99" t="s">
        <v>59</v>
      </c>
      <c r="J1305" s="99" t="s">
        <v>72</v>
      </c>
      <c r="K1305" s="99">
        <v>8777</v>
      </c>
      <c r="L1305" s="99">
        <v>11766</v>
      </c>
      <c r="M1305" s="99">
        <v>0.74596294407615105</v>
      </c>
    </row>
    <row r="1306" spans="1:13" x14ac:dyDescent="0.35">
      <c r="A1306" s="99">
        <v>297.2</v>
      </c>
      <c r="B1306" s="99">
        <v>37</v>
      </c>
      <c r="C1306" s="99" t="s">
        <v>271</v>
      </c>
      <c r="D1306" s="99">
        <v>7411</v>
      </c>
      <c r="E1306" s="99" t="s">
        <v>61</v>
      </c>
      <c r="F1306" s="99">
        <v>7.0000000000000007E-2</v>
      </c>
      <c r="G1306" s="99" t="s">
        <v>287</v>
      </c>
      <c r="H1306" s="99" t="s">
        <v>60</v>
      </c>
      <c r="I1306" s="99" t="s">
        <v>59</v>
      </c>
      <c r="J1306" s="99" t="s">
        <v>72</v>
      </c>
      <c r="K1306" s="99">
        <v>8777</v>
      </c>
      <c r="L1306" s="99">
        <v>11766</v>
      </c>
      <c r="M1306" s="99">
        <v>0.74596294407615105</v>
      </c>
    </row>
    <row r="1307" spans="1:13" x14ac:dyDescent="0.35">
      <c r="A1307" s="99">
        <v>300.2</v>
      </c>
      <c r="B1307" s="99">
        <v>37</v>
      </c>
      <c r="C1307" s="99" t="s">
        <v>271</v>
      </c>
      <c r="D1307" s="99">
        <v>7385</v>
      </c>
      <c r="E1307" s="99" t="s">
        <v>61</v>
      </c>
      <c r="F1307" s="99">
        <v>7.0000000000000007E-2</v>
      </c>
      <c r="G1307" s="99" t="s">
        <v>287</v>
      </c>
      <c r="H1307" s="99" t="s">
        <v>60</v>
      </c>
      <c r="I1307" s="99" t="s">
        <v>59</v>
      </c>
      <c r="J1307" s="99" t="s">
        <v>72</v>
      </c>
      <c r="K1307" s="99">
        <v>8777</v>
      </c>
      <c r="L1307" s="99">
        <v>11766</v>
      </c>
      <c r="M1307" s="99">
        <v>0.74596294407615105</v>
      </c>
    </row>
    <row r="1308" spans="1:13" x14ac:dyDescent="0.35">
      <c r="A1308" s="99">
        <v>303.2</v>
      </c>
      <c r="B1308" s="99">
        <v>37</v>
      </c>
      <c r="C1308" s="99" t="s">
        <v>271</v>
      </c>
      <c r="D1308" s="99">
        <v>7381</v>
      </c>
      <c r="E1308" s="99" t="s">
        <v>61</v>
      </c>
      <c r="F1308" s="99">
        <v>7.0000000000000007E-2</v>
      </c>
      <c r="G1308" s="99" t="s">
        <v>287</v>
      </c>
      <c r="H1308" s="99" t="s">
        <v>60</v>
      </c>
      <c r="I1308" s="99" t="s">
        <v>59</v>
      </c>
      <c r="J1308" s="99" t="s">
        <v>72</v>
      </c>
      <c r="K1308" s="99">
        <v>8777</v>
      </c>
      <c r="L1308" s="99">
        <v>11766</v>
      </c>
      <c r="M1308" s="99">
        <v>0.74596294407615105</v>
      </c>
    </row>
    <row r="1309" spans="1:13" x14ac:dyDescent="0.35">
      <c r="A1309" s="99">
        <v>306.2</v>
      </c>
      <c r="B1309" s="99">
        <v>37</v>
      </c>
      <c r="C1309" s="99" t="s">
        <v>271</v>
      </c>
      <c r="D1309" s="99">
        <v>8264</v>
      </c>
      <c r="E1309" s="99" t="s">
        <v>61</v>
      </c>
      <c r="F1309" s="99">
        <v>7.0000000000000007E-2</v>
      </c>
      <c r="G1309" s="99" t="s">
        <v>287</v>
      </c>
      <c r="H1309" s="99" t="s">
        <v>60</v>
      </c>
      <c r="I1309" s="99" t="s">
        <v>59</v>
      </c>
      <c r="J1309" s="99" t="s">
        <v>72</v>
      </c>
      <c r="K1309" s="99">
        <v>8777</v>
      </c>
      <c r="L1309" s="99">
        <v>11766</v>
      </c>
      <c r="M1309" s="99">
        <v>0.74596294407615105</v>
      </c>
    </row>
    <row r="1310" spans="1:13" x14ac:dyDescent="0.35">
      <c r="A1310" s="99">
        <v>309.2</v>
      </c>
      <c r="B1310" s="99">
        <v>37</v>
      </c>
      <c r="C1310" s="99" t="s">
        <v>271</v>
      </c>
      <c r="D1310" s="99">
        <v>7670</v>
      </c>
      <c r="E1310" s="99" t="s">
        <v>61</v>
      </c>
      <c r="F1310" s="99">
        <v>7.0000000000000007E-2</v>
      </c>
      <c r="G1310" s="99" t="s">
        <v>287</v>
      </c>
      <c r="H1310" s="99" t="s">
        <v>60</v>
      </c>
      <c r="I1310" s="99" t="s">
        <v>59</v>
      </c>
      <c r="J1310" s="99" t="s">
        <v>72</v>
      </c>
      <c r="K1310" s="99">
        <v>8777</v>
      </c>
      <c r="L1310" s="99">
        <v>11766</v>
      </c>
      <c r="M1310" s="99">
        <v>0.74596294407615105</v>
      </c>
    </row>
    <row r="1311" spans="1:13" x14ac:dyDescent="0.35">
      <c r="A1311" s="99">
        <v>312.2</v>
      </c>
      <c r="B1311" s="99">
        <v>37</v>
      </c>
      <c r="C1311" s="99" t="s">
        <v>271</v>
      </c>
      <c r="D1311" s="99">
        <v>7853</v>
      </c>
      <c r="E1311" s="99" t="s">
        <v>61</v>
      </c>
      <c r="F1311" s="99">
        <v>7.0000000000000007E-2</v>
      </c>
      <c r="G1311" s="99" t="s">
        <v>287</v>
      </c>
      <c r="H1311" s="99" t="s">
        <v>60</v>
      </c>
      <c r="I1311" s="99" t="s">
        <v>59</v>
      </c>
      <c r="J1311" s="99" t="s">
        <v>72</v>
      </c>
      <c r="K1311" s="99">
        <v>8777</v>
      </c>
      <c r="L1311" s="99">
        <v>11766</v>
      </c>
      <c r="M1311" s="99">
        <v>0.74596294407615105</v>
      </c>
    </row>
    <row r="1312" spans="1:13" x14ac:dyDescent="0.35">
      <c r="A1312" s="99">
        <v>315.2</v>
      </c>
      <c r="B1312" s="99">
        <v>37</v>
      </c>
      <c r="C1312" s="99" t="s">
        <v>271</v>
      </c>
      <c r="D1312" s="99">
        <v>7789</v>
      </c>
      <c r="E1312" s="99" t="s">
        <v>61</v>
      </c>
      <c r="F1312" s="99">
        <v>7.0000000000000007E-2</v>
      </c>
      <c r="G1312" s="99" t="s">
        <v>287</v>
      </c>
      <c r="H1312" s="99" t="s">
        <v>60</v>
      </c>
      <c r="I1312" s="99" t="s">
        <v>59</v>
      </c>
      <c r="J1312" s="99" t="s">
        <v>72</v>
      </c>
      <c r="K1312" s="99">
        <v>8777</v>
      </c>
      <c r="L1312" s="99">
        <v>11766</v>
      </c>
      <c r="M1312" s="99">
        <v>0.74596294407615105</v>
      </c>
    </row>
    <row r="1313" spans="1:13" x14ac:dyDescent="0.35">
      <c r="A1313" s="99">
        <v>318.2</v>
      </c>
      <c r="B1313" s="99">
        <v>37</v>
      </c>
      <c r="C1313" s="99" t="s">
        <v>271</v>
      </c>
      <c r="D1313" s="99">
        <v>8306</v>
      </c>
      <c r="E1313" s="99" t="s">
        <v>61</v>
      </c>
      <c r="F1313" s="99">
        <v>7.0000000000000007E-2</v>
      </c>
      <c r="G1313" s="99" t="s">
        <v>287</v>
      </c>
      <c r="H1313" s="99" t="s">
        <v>60</v>
      </c>
      <c r="I1313" s="99" t="s">
        <v>59</v>
      </c>
      <c r="J1313" s="99" t="s">
        <v>72</v>
      </c>
      <c r="K1313" s="99">
        <v>8777</v>
      </c>
      <c r="L1313" s="99">
        <v>11766</v>
      </c>
      <c r="M1313" s="99">
        <v>0.74596294407615105</v>
      </c>
    </row>
    <row r="1314" spans="1:13" x14ac:dyDescent="0.35">
      <c r="A1314" s="99">
        <v>321.2</v>
      </c>
      <c r="B1314" s="99">
        <v>37</v>
      </c>
      <c r="C1314" s="99" t="s">
        <v>271</v>
      </c>
      <c r="D1314" s="99">
        <v>8846</v>
      </c>
      <c r="E1314" s="99" t="s">
        <v>61</v>
      </c>
      <c r="F1314" s="99">
        <v>7.0000000000000007E-2</v>
      </c>
      <c r="G1314" s="99" t="s">
        <v>287</v>
      </c>
      <c r="H1314" s="99" t="s">
        <v>60</v>
      </c>
      <c r="I1314" s="99" t="s">
        <v>59</v>
      </c>
      <c r="J1314" s="99" t="s">
        <v>72</v>
      </c>
      <c r="K1314" s="99">
        <v>8777</v>
      </c>
      <c r="L1314" s="99">
        <v>11766</v>
      </c>
      <c r="M1314" s="99">
        <v>0.74596294407615105</v>
      </c>
    </row>
    <row r="1315" spans="1:13" x14ac:dyDescent="0.35">
      <c r="A1315" s="99">
        <v>324.2</v>
      </c>
      <c r="B1315" s="99">
        <v>37</v>
      </c>
      <c r="C1315" s="99" t="s">
        <v>271</v>
      </c>
      <c r="D1315" s="99">
        <v>8750</v>
      </c>
      <c r="E1315" s="99" t="s">
        <v>61</v>
      </c>
      <c r="F1315" s="99">
        <v>7.0000000000000007E-2</v>
      </c>
      <c r="G1315" s="99" t="s">
        <v>287</v>
      </c>
      <c r="H1315" s="99" t="s">
        <v>60</v>
      </c>
      <c r="I1315" s="99" t="s">
        <v>59</v>
      </c>
      <c r="J1315" s="99" t="s">
        <v>72</v>
      </c>
      <c r="K1315" s="99">
        <v>8777</v>
      </c>
      <c r="L1315" s="99">
        <v>11766</v>
      </c>
      <c r="M1315" s="99">
        <v>0.74596294407615105</v>
      </c>
    </row>
    <row r="1316" spans="1:13" x14ac:dyDescent="0.35">
      <c r="A1316" s="99">
        <v>327.2</v>
      </c>
      <c r="B1316" s="99">
        <v>37</v>
      </c>
      <c r="C1316" s="99" t="s">
        <v>271</v>
      </c>
      <c r="D1316" s="99">
        <v>8941</v>
      </c>
      <c r="E1316" s="99" t="s">
        <v>61</v>
      </c>
      <c r="F1316" s="99">
        <v>7.0000000000000007E-2</v>
      </c>
      <c r="G1316" s="99" t="s">
        <v>287</v>
      </c>
      <c r="H1316" s="99" t="s">
        <v>60</v>
      </c>
      <c r="I1316" s="99" t="s">
        <v>59</v>
      </c>
      <c r="J1316" s="99" t="s">
        <v>72</v>
      </c>
      <c r="K1316" s="99">
        <v>8777</v>
      </c>
      <c r="L1316" s="99">
        <v>11766</v>
      </c>
      <c r="M1316" s="99">
        <v>0.74596294407615105</v>
      </c>
    </row>
    <row r="1317" spans="1:13" x14ac:dyDescent="0.35">
      <c r="A1317" s="99">
        <v>330.2</v>
      </c>
      <c r="B1317" s="99">
        <v>37</v>
      </c>
      <c r="C1317" s="99" t="s">
        <v>271</v>
      </c>
      <c r="D1317" s="99">
        <v>9007</v>
      </c>
      <c r="E1317" s="99" t="s">
        <v>61</v>
      </c>
      <c r="F1317" s="99">
        <v>7.0000000000000007E-2</v>
      </c>
      <c r="G1317" s="99" t="s">
        <v>287</v>
      </c>
      <c r="H1317" s="99" t="s">
        <v>60</v>
      </c>
      <c r="I1317" s="99" t="s">
        <v>59</v>
      </c>
      <c r="J1317" s="99" t="s">
        <v>72</v>
      </c>
      <c r="K1317" s="99">
        <v>8777</v>
      </c>
      <c r="L1317" s="99">
        <v>11766</v>
      </c>
      <c r="M1317" s="99">
        <v>0.74596294407615105</v>
      </c>
    </row>
    <row r="1318" spans="1:13" x14ac:dyDescent="0.35">
      <c r="A1318" s="99">
        <v>333.2</v>
      </c>
      <c r="B1318" s="99">
        <v>37</v>
      </c>
      <c r="C1318" s="99" t="s">
        <v>271</v>
      </c>
      <c r="D1318" s="99">
        <v>9009</v>
      </c>
      <c r="E1318" s="99" t="s">
        <v>61</v>
      </c>
      <c r="F1318" s="99">
        <v>7.0000000000000007E-2</v>
      </c>
      <c r="G1318" s="99" t="s">
        <v>287</v>
      </c>
      <c r="H1318" s="99" t="s">
        <v>60</v>
      </c>
      <c r="I1318" s="99" t="s">
        <v>59</v>
      </c>
      <c r="J1318" s="99" t="s">
        <v>72</v>
      </c>
      <c r="K1318" s="99">
        <v>8777</v>
      </c>
      <c r="L1318" s="99">
        <v>11766</v>
      </c>
      <c r="M1318" s="99">
        <v>0.74596294407615105</v>
      </c>
    </row>
    <row r="1319" spans="1:13" x14ac:dyDescent="0.35">
      <c r="A1319" s="99">
        <v>336.2</v>
      </c>
      <c r="B1319" s="99">
        <v>37</v>
      </c>
      <c r="C1319" s="99" t="s">
        <v>271</v>
      </c>
      <c r="D1319" s="99">
        <v>9460</v>
      </c>
      <c r="E1319" s="99" t="s">
        <v>61</v>
      </c>
      <c r="F1319" s="99">
        <v>7.0000000000000007E-2</v>
      </c>
      <c r="G1319" s="99" t="s">
        <v>287</v>
      </c>
      <c r="H1319" s="99" t="s">
        <v>60</v>
      </c>
      <c r="I1319" s="99" t="s">
        <v>59</v>
      </c>
      <c r="J1319" s="99" t="s">
        <v>72</v>
      </c>
      <c r="K1319" s="99">
        <v>8777</v>
      </c>
      <c r="L1319" s="99">
        <v>11766</v>
      </c>
      <c r="M1319" s="99">
        <v>0.74596294407615105</v>
      </c>
    </row>
    <row r="1320" spans="1:13" x14ac:dyDescent="0.35">
      <c r="A1320" s="99">
        <v>339.2</v>
      </c>
      <c r="B1320" s="99">
        <v>37</v>
      </c>
      <c r="C1320" s="99" t="s">
        <v>271</v>
      </c>
      <c r="D1320" s="99">
        <v>8920</v>
      </c>
      <c r="E1320" s="99" t="s">
        <v>61</v>
      </c>
      <c r="F1320" s="99">
        <v>7.0000000000000007E-2</v>
      </c>
      <c r="G1320" s="99" t="s">
        <v>287</v>
      </c>
      <c r="H1320" s="99" t="s">
        <v>60</v>
      </c>
      <c r="I1320" s="99" t="s">
        <v>59</v>
      </c>
      <c r="J1320" s="99" t="s">
        <v>72</v>
      </c>
      <c r="K1320" s="99">
        <v>8777</v>
      </c>
      <c r="L1320" s="99">
        <v>11766</v>
      </c>
      <c r="M1320" s="99">
        <v>0.74596294407615105</v>
      </c>
    </row>
    <row r="1321" spans="1:13" x14ac:dyDescent="0.35">
      <c r="A1321" s="99">
        <v>342.2</v>
      </c>
      <c r="B1321" s="99">
        <v>37</v>
      </c>
      <c r="C1321" s="99" t="s">
        <v>271</v>
      </c>
      <c r="D1321" s="99">
        <v>9202</v>
      </c>
      <c r="E1321" s="99" t="s">
        <v>61</v>
      </c>
      <c r="F1321" s="99">
        <v>7.0000000000000007E-2</v>
      </c>
      <c r="G1321" s="99" t="s">
        <v>287</v>
      </c>
      <c r="H1321" s="99" t="s">
        <v>60</v>
      </c>
      <c r="I1321" s="99" t="s">
        <v>59</v>
      </c>
      <c r="J1321" s="99" t="s">
        <v>72</v>
      </c>
      <c r="K1321" s="99">
        <v>8777</v>
      </c>
      <c r="L1321" s="99">
        <v>11766</v>
      </c>
      <c r="M1321" s="99">
        <v>0.74596294407615105</v>
      </c>
    </row>
    <row r="1322" spans="1:13" x14ac:dyDescent="0.35">
      <c r="A1322" s="99">
        <v>345.2</v>
      </c>
      <c r="B1322" s="99">
        <v>37</v>
      </c>
      <c r="C1322" s="99" t="s">
        <v>271</v>
      </c>
      <c r="D1322" s="99">
        <v>8839</v>
      </c>
      <c r="E1322" s="99" t="s">
        <v>61</v>
      </c>
      <c r="F1322" s="99">
        <v>7.0000000000000007E-2</v>
      </c>
      <c r="G1322" s="99" t="s">
        <v>287</v>
      </c>
      <c r="H1322" s="99" t="s">
        <v>60</v>
      </c>
      <c r="I1322" s="99" t="s">
        <v>59</v>
      </c>
      <c r="J1322" s="99" t="s">
        <v>72</v>
      </c>
      <c r="K1322" s="99">
        <v>8777</v>
      </c>
      <c r="L1322" s="99">
        <v>11766</v>
      </c>
      <c r="M1322" s="99">
        <v>0.74596294407615105</v>
      </c>
    </row>
    <row r="1323" spans="1:13" x14ac:dyDescent="0.35">
      <c r="A1323" s="99">
        <v>348.2</v>
      </c>
      <c r="B1323" s="99">
        <v>37</v>
      </c>
      <c r="C1323" s="99" t="s">
        <v>271</v>
      </c>
      <c r="D1323" s="99">
        <v>9043</v>
      </c>
      <c r="E1323" s="99" t="s">
        <v>61</v>
      </c>
      <c r="F1323" s="99">
        <v>7.0000000000000007E-2</v>
      </c>
      <c r="G1323" s="99" t="s">
        <v>287</v>
      </c>
      <c r="H1323" s="99" t="s">
        <v>60</v>
      </c>
      <c r="I1323" s="99" t="s">
        <v>59</v>
      </c>
      <c r="J1323" s="99" t="s">
        <v>72</v>
      </c>
      <c r="K1323" s="99">
        <v>8777</v>
      </c>
      <c r="L1323" s="99">
        <v>11766</v>
      </c>
      <c r="M1323" s="99">
        <v>0.74596294407615105</v>
      </c>
    </row>
    <row r="1324" spans="1:13" x14ac:dyDescent="0.35">
      <c r="A1324" s="99">
        <v>351.2</v>
      </c>
      <c r="B1324" s="99">
        <v>37</v>
      </c>
      <c r="C1324" s="99" t="s">
        <v>271</v>
      </c>
      <c r="D1324" s="99">
        <v>9147</v>
      </c>
      <c r="E1324" s="99" t="s">
        <v>61</v>
      </c>
      <c r="F1324" s="99">
        <v>7.0000000000000007E-2</v>
      </c>
      <c r="G1324" s="99" t="s">
        <v>287</v>
      </c>
      <c r="H1324" s="99" t="s">
        <v>60</v>
      </c>
      <c r="I1324" s="99" t="s">
        <v>59</v>
      </c>
      <c r="J1324" s="99" t="s">
        <v>72</v>
      </c>
      <c r="K1324" s="99">
        <v>8777</v>
      </c>
      <c r="L1324" s="99">
        <v>11766</v>
      </c>
      <c r="M1324" s="99">
        <v>0.74596294407615105</v>
      </c>
    </row>
    <row r="1325" spans="1:13" x14ac:dyDescent="0.35">
      <c r="A1325" s="99">
        <v>354.2</v>
      </c>
      <c r="B1325" s="99">
        <v>37</v>
      </c>
      <c r="C1325" s="99" t="s">
        <v>271</v>
      </c>
      <c r="D1325" s="99">
        <v>9438</v>
      </c>
      <c r="E1325" s="99" t="s">
        <v>61</v>
      </c>
      <c r="F1325" s="99">
        <v>7.0000000000000007E-2</v>
      </c>
      <c r="G1325" s="99" t="s">
        <v>287</v>
      </c>
      <c r="H1325" s="99" t="s">
        <v>60</v>
      </c>
      <c r="I1325" s="99" t="s">
        <v>59</v>
      </c>
      <c r="J1325" s="99" t="s">
        <v>72</v>
      </c>
      <c r="K1325" s="99">
        <v>8777</v>
      </c>
      <c r="L1325" s="99">
        <v>11766</v>
      </c>
      <c r="M1325" s="99">
        <v>0.74596294407615105</v>
      </c>
    </row>
    <row r="1326" spans="1:13" x14ac:dyDescent="0.35">
      <c r="A1326" s="99">
        <v>357.2</v>
      </c>
      <c r="B1326" s="99">
        <v>37</v>
      </c>
      <c r="C1326" s="99" t="s">
        <v>271</v>
      </c>
      <c r="D1326" s="99">
        <v>9839</v>
      </c>
      <c r="E1326" s="99" t="s">
        <v>61</v>
      </c>
      <c r="F1326" s="99">
        <v>7.0000000000000007E-2</v>
      </c>
      <c r="G1326" s="99" t="s">
        <v>287</v>
      </c>
      <c r="H1326" s="99" t="s">
        <v>60</v>
      </c>
      <c r="I1326" s="99" t="s">
        <v>59</v>
      </c>
      <c r="J1326" s="99" t="s">
        <v>72</v>
      </c>
      <c r="K1326" s="99">
        <v>8777</v>
      </c>
      <c r="L1326" s="99">
        <v>11766</v>
      </c>
      <c r="M1326" s="99">
        <v>0.74596294407615105</v>
      </c>
    </row>
    <row r="1327" spans="1:13" x14ac:dyDescent="0.35">
      <c r="A1327" s="99">
        <v>360.2</v>
      </c>
      <c r="B1327" s="99">
        <v>37</v>
      </c>
      <c r="C1327" s="99" t="s">
        <v>271</v>
      </c>
      <c r="D1327" s="99">
        <v>9437</v>
      </c>
      <c r="E1327" s="99" t="s">
        <v>61</v>
      </c>
      <c r="F1327" s="99">
        <v>7.0000000000000007E-2</v>
      </c>
      <c r="G1327" s="99" t="s">
        <v>287</v>
      </c>
      <c r="H1327" s="99" t="s">
        <v>60</v>
      </c>
      <c r="I1327" s="99" t="s">
        <v>59</v>
      </c>
      <c r="J1327" s="99" t="s">
        <v>72</v>
      </c>
      <c r="K1327" s="99">
        <v>8777</v>
      </c>
      <c r="L1327" s="99">
        <v>11766</v>
      </c>
      <c r="M1327" s="99">
        <v>0.74596294407615105</v>
      </c>
    </row>
    <row r="1328" spans="1:13" x14ac:dyDescent="0.35">
      <c r="A1328" s="99">
        <v>363.2</v>
      </c>
      <c r="B1328" s="99">
        <v>37</v>
      </c>
      <c r="C1328" s="99" t="s">
        <v>271</v>
      </c>
      <c r="D1328" s="99">
        <v>8930</v>
      </c>
      <c r="E1328" s="99" t="s">
        <v>61</v>
      </c>
      <c r="F1328" s="99">
        <v>7.0000000000000007E-2</v>
      </c>
      <c r="G1328" s="99" t="s">
        <v>287</v>
      </c>
      <c r="H1328" s="99" t="s">
        <v>60</v>
      </c>
      <c r="I1328" s="99" t="s">
        <v>59</v>
      </c>
      <c r="J1328" s="99" t="s">
        <v>72</v>
      </c>
      <c r="K1328" s="99">
        <v>8777</v>
      </c>
      <c r="L1328" s="99">
        <v>11766</v>
      </c>
      <c r="M1328" s="99">
        <v>0.74596294407615105</v>
      </c>
    </row>
    <row r="1329" spans="1:13" x14ac:dyDescent="0.35">
      <c r="A1329" s="99">
        <v>366.2</v>
      </c>
      <c r="B1329" s="99">
        <v>37</v>
      </c>
      <c r="C1329" s="99" t="s">
        <v>271</v>
      </c>
      <c r="D1329" s="99">
        <v>10447</v>
      </c>
      <c r="E1329" s="99" t="s">
        <v>61</v>
      </c>
      <c r="F1329" s="99">
        <v>7.0000000000000007E-2</v>
      </c>
      <c r="G1329" s="99" t="s">
        <v>287</v>
      </c>
      <c r="H1329" s="99" t="s">
        <v>60</v>
      </c>
      <c r="I1329" s="99" t="s">
        <v>59</v>
      </c>
      <c r="J1329" s="99" t="s">
        <v>72</v>
      </c>
      <c r="K1329" s="99">
        <v>8777</v>
      </c>
      <c r="L1329" s="99">
        <v>11766</v>
      </c>
      <c r="M1329" s="99">
        <v>0.74596294407615105</v>
      </c>
    </row>
    <row r="1330" spans="1:13" x14ac:dyDescent="0.35">
      <c r="A1330" s="99">
        <v>369.2</v>
      </c>
      <c r="B1330" s="99">
        <v>37</v>
      </c>
      <c r="C1330" s="99" t="s">
        <v>271</v>
      </c>
      <c r="D1330" s="99">
        <v>9360</v>
      </c>
      <c r="E1330" s="99" t="s">
        <v>61</v>
      </c>
      <c r="F1330" s="99">
        <v>7.0000000000000007E-2</v>
      </c>
      <c r="G1330" s="99" t="s">
        <v>287</v>
      </c>
      <c r="H1330" s="99" t="s">
        <v>60</v>
      </c>
      <c r="I1330" s="99" t="s">
        <v>59</v>
      </c>
      <c r="J1330" s="99" t="s">
        <v>72</v>
      </c>
      <c r="K1330" s="99">
        <v>8777</v>
      </c>
      <c r="L1330" s="99">
        <v>11766</v>
      </c>
      <c r="M1330" s="99">
        <v>0.74596294407615105</v>
      </c>
    </row>
    <row r="1331" spans="1:13" x14ac:dyDescent="0.35">
      <c r="A1331" s="99">
        <v>372.2</v>
      </c>
      <c r="B1331" s="99">
        <v>37</v>
      </c>
      <c r="C1331" s="99" t="s">
        <v>271</v>
      </c>
      <c r="D1331" s="99">
        <v>8826</v>
      </c>
      <c r="E1331" s="99" t="s">
        <v>61</v>
      </c>
      <c r="F1331" s="99">
        <v>7.0000000000000007E-2</v>
      </c>
      <c r="G1331" s="99" t="s">
        <v>287</v>
      </c>
      <c r="H1331" s="99" t="s">
        <v>60</v>
      </c>
      <c r="I1331" s="99" t="s">
        <v>59</v>
      </c>
      <c r="J1331" s="99" t="s">
        <v>72</v>
      </c>
      <c r="K1331" s="99">
        <v>8777</v>
      </c>
      <c r="L1331" s="99">
        <v>11766</v>
      </c>
      <c r="M1331" s="99">
        <v>0.74596294407615105</v>
      </c>
    </row>
    <row r="1332" spans="1:13" x14ac:dyDescent="0.35">
      <c r="A1332" s="99">
        <v>375.2</v>
      </c>
      <c r="B1332" s="99">
        <v>37</v>
      </c>
      <c r="C1332" s="99" t="s">
        <v>271</v>
      </c>
      <c r="D1332" s="99">
        <v>9537</v>
      </c>
      <c r="E1332" s="99" t="s">
        <v>61</v>
      </c>
      <c r="F1332" s="99">
        <v>7.0000000000000007E-2</v>
      </c>
      <c r="G1332" s="99" t="s">
        <v>287</v>
      </c>
      <c r="H1332" s="99" t="s">
        <v>60</v>
      </c>
      <c r="I1332" s="99" t="s">
        <v>59</v>
      </c>
      <c r="J1332" s="99" t="s">
        <v>72</v>
      </c>
      <c r="K1332" s="99">
        <v>8777</v>
      </c>
      <c r="L1332" s="99">
        <v>11766</v>
      </c>
      <c r="M1332" s="99">
        <v>0.74596294407615105</v>
      </c>
    </row>
    <row r="1333" spans="1:13" x14ac:dyDescent="0.35">
      <c r="A1333" s="99">
        <v>378.2</v>
      </c>
      <c r="B1333" s="99">
        <v>37</v>
      </c>
      <c r="C1333" s="99" t="s">
        <v>271</v>
      </c>
      <c r="D1333" s="99">
        <v>9271</v>
      </c>
      <c r="E1333" s="99" t="s">
        <v>61</v>
      </c>
      <c r="F1333" s="99">
        <v>7.0000000000000007E-2</v>
      </c>
      <c r="G1333" s="99" t="s">
        <v>287</v>
      </c>
      <c r="H1333" s="99" t="s">
        <v>60</v>
      </c>
      <c r="I1333" s="99" t="s">
        <v>59</v>
      </c>
      <c r="J1333" s="99" t="s">
        <v>72</v>
      </c>
      <c r="K1333" s="99">
        <v>8777</v>
      </c>
      <c r="L1333" s="99">
        <v>11766</v>
      </c>
      <c r="M1333" s="99">
        <v>0.74596294407615105</v>
      </c>
    </row>
    <row r="1334" spans="1:13" x14ac:dyDescent="0.35">
      <c r="A1334" s="99">
        <v>381.2</v>
      </c>
      <c r="B1334" s="99">
        <v>37</v>
      </c>
      <c r="C1334" s="99" t="s">
        <v>271</v>
      </c>
      <c r="D1334" s="99">
        <v>9332</v>
      </c>
      <c r="E1334" s="99" t="s">
        <v>61</v>
      </c>
      <c r="F1334" s="99">
        <v>7.0000000000000007E-2</v>
      </c>
      <c r="G1334" s="99" t="s">
        <v>287</v>
      </c>
      <c r="H1334" s="99" t="s">
        <v>60</v>
      </c>
      <c r="I1334" s="99" t="s">
        <v>59</v>
      </c>
      <c r="J1334" s="99" t="s">
        <v>72</v>
      </c>
      <c r="K1334" s="99">
        <v>8777</v>
      </c>
      <c r="L1334" s="99">
        <v>11766</v>
      </c>
      <c r="M1334" s="99">
        <v>0.74596294407615105</v>
      </c>
    </row>
    <row r="1335" spans="1:13" x14ac:dyDescent="0.35">
      <c r="A1335" s="99">
        <v>384.2</v>
      </c>
      <c r="B1335" s="99">
        <v>37</v>
      </c>
      <c r="C1335" s="99" t="s">
        <v>271</v>
      </c>
      <c r="D1335" s="99">
        <v>10174</v>
      </c>
      <c r="E1335" s="99" t="s">
        <v>61</v>
      </c>
      <c r="F1335" s="99">
        <v>7.0000000000000007E-2</v>
      </c>
      <c r="G1335" s="99" t="s">
        <v>287</v>
      </c>
      <c r="H1335" s="99" t="s">
        <v>60</v>
      </c>
      <c r="I1335" s="99" t="s">
        <v>59</v>
      </c>
      <c r="J1335" s="99" t="s">
        <v>72</v>
      </c>
      <c r="K1335" s="99">
        <v>8777</v>
      </c>
      <c r="L1335" s="99">
        <v>11766</v>
      </c>
      <c r="M1335" s="99">
        <v>0.74596294407615105</v>
      </c>
    </row>
    <row r="1336" spans="1:13" x14ac:dyDescent="0.35">
      <c r="A1336" s="99">
        <v>387.2</v>
      </c>
      <c r="B1336" s="99">
        <v>37</v>
      </c>
      <c r="C1336" s="99" t="s">
        <v>271</v>
      </c>
      <c r="D1336" s="99">
        <v>9897</v>
      </c>
      <c r="E1336" s="99" t="s">
        <v>61</v>
      </c>
      <c r="F1336" s="99">
        <v>7.0000000000000007E-2</v>
      </c>
      <c r="G1336" s="99" t="s">
        <v>287</v>
      </c>
      <c r="H1336" s="99" t="s">
        <v>60</v>
      </c>
      <c r="I1336" s="99" t="s">
        <v>59</v>
      </c>
      <c r="J1336" s="99" t="s">
        <v>72</v>
      </c>
      <c r="K1336" s="99">
        <v>8777</v>
      </c>
      <c r="L1336" s="99">
        <v>11766</v>
      </c>
      <c r="M1336" s="99">
        <v>0.74596294407615105</v>
      </c>
    </row>
    <row r="1337" spans="1:13" x14ac:dyDescent="0.35">
      <c r="A1337" s="99">
        <v>390.2</v>
      </c>
      <c r="B1337" s="99">
        <v>37</v>
      </c>
      <c r="C1337" s="99" t="s">
        <v>271</v>
      </c>
      <c r="D1337" s="99">
        <v>10107</v>
      </c>
      <c r="E1337" s="99" t="s">
        <v>61</v>
      </c>
      <c r="F1337" s="99">
        <v>7.0000000000000007E-2</v>
      </c>
      <c r="G1337" s="99" t="s">
        <v>287</v>
      </c>
      <c r="H1337" s="99" t="s">
        <v>60</v>
      </c>
      <c r="I1337" s="99" t="s">
        <v>59</v>
      </c>
      <c r="J1337" s="99" t="s">
        <v>72</v>
      </c>
      <c r="K1337" s="99">
        <v>8777</v>
      </c>
      <c r="L1337" s="99">
        <v>11766</v>
      </c>
      <c r="M1337" s="99">
        <v>0.74596294407615105</v>
      </c>
    </row>
    <row r="1338" spans="1:13" x14ac:dyDescent="0.35">
      <c r="A1338" s="99">
        <v>393.2</v>
      </c>
      <c r="B1338" s="99">
        <v>37</v>
      </c>
      <c r="C1338" s="99" t="s">
        <v>271</v>
      </c>
      <c r="D1338" s="99">
        <v>9245</v>
      </c>
      <c r="E1338" s="99" t="s">
        <v>61</v>
      </c>
      <c r="F1338" s="99">
        <v>7.0000000000000007E-2</v>
      </c>
      <c r="G1338" s="99" t="s">
        <v>287</v>
      </c>
      <c r="H1338" s="99" t="s">
        <v>60</v>
      </c>
      <c r="I1338" s="99" t="s">
        <v>59</v>
      </c>
      <c r="J1338" s="99" t="s">
        <v>72</v>
      </c>
      <c r="K1338" s="99">
        <v>8777</v>
      </c>
      <c r="L1338" s="99">
        <v>11766</v>
      </c>
      <c r="M1338" s="99">
        <v>0.74596294407615105</v>
      </c>
    </row>
    <row r="1339" spans="1:13" x14ac:dyDescent="0.35">
      <c r="A1339" s="99">
        <v>396.2</v>
      </c>
      <c r="B1339" s="99">
        <v>37</v>
      </c>
      <c r="C1339" s="99" t="s">
        <v>271</v>
      </c>
      <c r="D1339" s="99">
        <v>9352</v>
      </c>
      <c r="E1339" s="99" t="s">
        <v>61</v>
      </c>
      <c r="F1339" s="99">
        <v>7.0000000000000007E-2</v>
      </c>
      <c r="G1339" s="99" t="s">
        <v>287</v>
      </c>
      <c r="H1339" s="99" t="s">
        <v>60</v>
      </c>
      <c r="I1339" s="99" t="s">
        <v>59</v>
      </c>
      <c r="J1339" s="99" t="s">
        <v>72</v>
      </c>
      <c r="K1339" s="99">
        <v>8777</v>
      </c>
      <c r="L1339" s="99">
        <v>11766</v>
      </c>
      <c r="M1339" s="99">
        <v>0.74596294407615105</v>
      </c>
    </row>
    <row r="1340" spans="1:13" x14ac:dyDescent="0.35">
      <c r="A1340" s="99">
        <v>399.2</v>
      </c>
      <c r="B1340" s="99">
        <v>37</v>
      </c>
      <c r="C1340" s="99" t="s">
        <v>271</v>
      </c>
      <c r="D1340" s="99">
        <v>8971</v>
      </c>
      <c r="E1340" s="99" t="s">
        <v>61</v>
      </c>
      <c r="F1340" s="99">
        <v>7.0000000000000007E-2</v>
      </c>
      <c r="G1340" s="99" t="s">
        <v>287</v>
      </c>
      <c r="H1340" s="99" t="s">
        <v>60</v>
      </c>
      <c r="I1340" s="99" t="s">
        <v>59</v>
      </c>
      <c r="J1340" s="99" t="s">
        <v>72</v>
      </c>
      <c r="K1340" s="99">
        <v>8777</v>
      </c>
      <c r="L1340" s="99">
        <v>11766</v>
      </c>
      <c r="M1340" s="99">
        <v>0.74596294407615105</v>
      </c>
    </row>
    <row r="1341" spans="1:13" x14ac:dyDescent="0.35">
      <c r="A1341" s="99">
        <v>402.2</v>
      </c>
      <c r="B1341" s="99">
        <v>37</v>
      </c>
      <c r="C1341" s="99" t="s">
        <v>271</v>
      </c>
      <c r="D1341" s="99">
        <v>9365</v>
      </c>
      <c r="E1341" s="99" t="s">
        <v>61</v>
      </c>
      <c r="F1341" s="99">
        <v>7.0000000000000007E-2</v>
      </c>
      <c r="G1341" s="99" t="s">
        <v>287</v>
      </c>
      <c r="H1341" s="99" t="s">
        <v>60</v>
      </c>
      <c r="I1341" s="99" t="s">
        <v>59</v>
      </c>
      <c r="J1341" s="99" t="s">
        <v>72</v>
      </c>
      <c r="K1341" s="99">
        <v>8777</v>
      </c>
      <c r="L1341" s="99">
        <v>11766</v>
      </c>
      <c r="M1341" s="99">
        <v>0.74596294407615105</v>
      </c>
    </row>
    <row r="1342" spans="1:13" x14ac:dyDescent="0.35">
      <c r="A1342" s="99">
        <v>405.2</v>
      </c>
      <c r="B1342" s="99">
        <v>37</v>
      </c>
      <c r="C1342" s="99" t="s">
        <v>271</v>
      </c>
      <c r="D1342" s="99">
        <v>10420</v>
      </c>
      <c r="E1342" s="99" t="s">
        <v>61</v>
      </c>
      <c r="F1342" s="99">
        <v>7.0000000000000007E-2</v>
      </c>
      <c r="G1342" s="99" t="s">
        <v>287</v>
      </c>
      <c r="H1342" s="99" t="s">
        <v>60</v>
      </c>
      <c r="I1342" s="99" t="s">
        <v>59</v>
      </c>
      <c r="J1342" s="99" t="s">
        <v>72</v>
      </c>
      <c r="K1342" s="99">
        <v>8777</v>
      </c>
      <c r="L1342" s="99">
        <v>11766</v>
      </c>
      <c r="M1342" s="99">
        <v>0.74596294407615105</v>
      </c>
    </row>
    <row r="1343" spans="1:13" x14ac:dyDescent="0.35">
      <c r="A1343" s="99">
        <v>408.2</v>
      </c>
      <c r="B1343" s="99">
        <v>37</v>
      </c>
      <c r="C1343" s="99" t="s">
        <v>271</v>
      </c>
      <c r="D1343" s="99">
        <v>8889</v>
      </c>
      <c r="E1343" s="99" t="s">
        <v>61</v>
      </c>
      <c r="F1343" s="99">
        <v>7.0000000000000007E-2</v>
      </c>
      <c r="G1343" s="99" t="s">
        <v>287</v>
      </c>
      <c r="H1343" s="99" t="s">
        <v>60</v>
      </c>
      <c r="I1343" s="99" t="s">
        <v>59</v>
      </c>
      <c r="J1343" s="99" t="s">
        <v>72</v>
      </c>
      <c r="K1343" s="99">
        <v>8777</v>
      </c>
      <c r="L1343" s="99">
        <v>11766</v>
      </c>
      <c r="M1343" s="99">
        <v>0.74596294407615105</v>
      </c>
    </row>
    <row r="1344" spans="1:13" x14ac:dyDescent="0.35">
      <c r="A1344" s="99">
        <v>411.2</v>
      </c>
      <c r="B1344" s="99">
        <v>37</v>
      </c>
      <c r="C1344" s="99" t="s">
        <v>271</v>
      </c>
      <c r="D1344" s="99">
        <v>9156</v>
      </c>
      <c r="E1344" s="99" t="s">
        <v>61</v>
      </c>
      <c r="F1344" s="99">
        <v>7.0000000000000007E-2</v>
      </c>
      <c r="G1344" s="99" t="s">
        <v>287</v>
      </c>
      <c r="H1344" s="99" t="s">
        <v>60</v>
      </c>
      <c r="I1344" s="99" t="s">
        <v>59</v>
      </c>
      <c r="J1344" s="99" t="s">
        <v>72</v>
      </c>
      <c r="K1344" s="99">
        <v>8777</v>
      </c>
      <c r="L1344" s="99">
        <v>11766</v>
      </c>
      <c r="M1344" s="99">
        <v>0.74596294407615105</v>
      </c>
    </row>
    <row r="1345" spans="1:13" x14ac:dyDescent="0.35">
      <c r="A1345" s="99">
        <v>414.2</v>
      </c>
      <c r="B1345" s="99">
        <v>37</v>
      </c>
      <c r="C1345" s="99" t="s">
        <v>271</v>
      </c>
      <c r="D1345" s="99">
        <v>9764</v>
      </c>
      <c r="E1345" s="99" t="s">
        <v>61</v>
      </c>
      <c r="F1345" s="99">
        <v>7.0000000000000007E-2</v>
      </c>
      <c r="G1345" s="99" t="s">
        <v>287</v>
      </c>
      <c r="H1345" s="99" t="s">
        <v>60</v>
      </c>
      <c r="I1345" s="99" t="s">
        <v>59</v>
      </c>
      <c r="J1345" s="99" t="s">
        <v>72</v>
      </c>
      <c r="K1345" s="99">
        <v>8777</v>
      </c>
      <c r="L1345" s="99">
        <v>11766</v>
      </c>
      <c r="M1345" s="99">
        <v>0.74596294407615105</v>
      </c>
    </row>
    <row r="1346" spans="1:13" x14ac:dyDescent="0.35">
      <c r="A1346" s="99">
        <v>417.2</v>
      </c>
      <c r="B1346" s="99">
        <v>37.1</v>
      </c>
      <c r="C1346" s="99" t="s">
        <v>271</v>
      </c>
      <c r="D1346" s="99">
        <v>10016</v>
      </c>
      <c r="E1346" s="99" t="s">
        <v>61</v>
      </c>
      <c r="F1346" s="99">
        <v>7.0000000000000007E-2</v>
      </c>
      <c r="G1346" s="99" t="s">
        <v>287</v>
      </c>
      <c r="H1346" s="99" t="s">
        <v>60</v>
      </c>
      <c r="I1346" s="99" t="s">
        <v>59</v>
      </c>
      <c r="J1346" s="99" t="s">
        <v>72</v>
      </c>
      <c r="K1346" s="99">
        <v>8777</v>
      </c>
      <c r="L1346" s="99">
        <v>11766</v>
      </c>
      <c r="M1346" s="99">
        <v>0.74596294407615105</v>
      </c>
    </row>
    <row r="1347" spans="1:13" x14ac:dyDescent="0.35">
      <c r="A1347" s="99">
        <v>420.2</v>
      </c>
      <c r="B1347" s="99">
        <v>37</v>
      </c>
      <c r="C1347" s="99" t="s">
        <v>271</v>
      </c>
      <c r="D1347" s="99">
        <v>9768</v>
      </c>
      <c r="E1347" s="99" t="s">
        <v>61</v>
      </c>
      <c r="F1347" s="99">
        <v>7.0000000000000007E-2</v>
      </c>
      <c r="G1347" s="99" t="s">
        <v>287</v>
      </c>
      <c r="H1347" s="99" t="s">
        <v>60</v>
      </c>
      <c r="I1347" s="99" t="s">
        <v>59</v>
      </c>
      <c r="J1347" s="99" t="s">
        <v>72</v>
      </c>
      <c r="K1347" s="99">
        <v>8777</v>
      </c>
      <c r="L1347" s="99">
        <v>11766</v>
      </c>
      <c r="M1347" s="99">
        <v>0.74596294407615105</v>
      </c>
    </row>
    <row r="1348" spans="1:13" x14ac:dyDescent="0.35">
      <c r="A1348" s="99">
        <v>423.2</v>
      </c>
      <c r="B1348" s="99">
        <v>37</v>
      </c>
      <c r="C1348" s="99" t="s">
        <v>271</v>
      </c>
      <c r="D1348" s="99">
        <v>10082</v>
      </c>
      <c r="E1348" s="99" t="s">
        <v>61</v>
      </c>
      <c r="F1348" s="99">
        <v>7.0000000000000007E-2</v>
      </c>
      <c r="G1348" s="99" t="s">
        <v>287</v>
      </c>
      <c r="H1348" s="99" t="s">
        <v>60</v>
      </c>
      <c r="I1348" s="99" t="s">
        <v>59</v>
      </c>
      <c r="J1348" s="99" t="s">
        <v>72</v>
      </c>
      <c r="K1348" s="99">
        <v>8777</v>
      </c>
      <c r="L1348" s="99">
        <v>11766</v>
      </c>
      <c r="M1348" s="99">
        <v>0.74596294407615105</v>
      </c>
    </row>
    <row r="1349" spans="1:13" x14ac:dyDescent="0.35">
      <c r="A1349" s="99">
        <v>426.2</v>
      </c>
      <c r="B1349" s="99">
        <v>37</v>
      </c>
      <c r="C1349" s="99" t="s">
        <v>271</v>
      </c>
      <c r="D1349" s="99">
        <v>9859</v>
      </c>
      <c r="E1349" s="99" t="s">
        <v>61</v>
      </c>
      <c r="F1349" s="99">
        <v>7.0000000000000007E-2</v>
      </c>
      <c r="G1349" s="99" t="s">
        <v>287</v>
      </c>
      <c r="H1349" s="99" t="s">
        <v>60</v>
      </c>
      <c r="I1349" s="99" t="s">
        <v>59</v>
      </c>
      <c r="J1349" s="99" t="s">
        <v>72</v>
      </c>
      <c r="K1349" s="99">
        <v>8777</v>
      </c>
      <c r="L1349" s="99">
        <v>11766</v>
      </c>
      <c r="M1349" s="99">
        <v>0.74596294407615105</v>
      </c>
    </row>
    <row r="1350" spans="1:13" x14ac:dyDescent="0.35">
      <c r="A1350" s="99">
        <v>429.2</v>
      </c>
      <c r="B1350" s="99">
        <v>37</v>
      </c>
      <c r="C1350" s="99" t="s">
        <v>271</v>
      </c>
      <c r="D1350" s="99">
        <v>9983</v>
      </c>
      <c r="E1350" s="99" t="s">
        <v>61</v>
      </c>
      <c r="F1350" s="99">
        <v>7.0000000000000007E-2</v>
      </c>
      <c r="G1350" s="99" t="s">
        <v>287</v>
      </c>
      <c r="H1350" s="99" t="s">
        <v>60</v>
      </c>
      <c r="I1350" s="99" t="s">
        <v>59</v>
      </c>
      <c r="J1350" s="99" t="s">
        <v>72</v>
      </c>
      <c r="K1350" s="99">
        <v>8777</v>
      </c>
      <c r="L1350" s="99">
        <v>11766</v>
      </c>
      <c r="M1350" s="99">
        <v>0.74596294407615105</v>
      </c>
    </row>
    <row r="1351" spans="1:13" x14ac:dyDescent="0.35">
      <c r="A1351" s="99">
        <v>432.2</v>
      </c>
      <c r="B1351" s="99">
        <v>37</v>
      </c>
      <c r="C1351" s="99" t="s">
        <v>271</v>
      </c>
      <c r="D1351" s="99">
        <v>9702</v>
      </c>
      <c r="E1351" s="99" t="s">
        <v>61</v>
      </c>
      <c r="F1351" s="99">
        <v>7.0000000000000007E-2</v>
      </c>
      <c r="G1351" s="99" t="s">
        <v>287</v>
      </c>
      <c r="H1351" s="99" t="s">
        <v>60</v>
      </c>
      <c r="I1351" s="99" t="s">
        <v>59</v>
      </c>
      <c r="J1351" s="99" t="s">
        <v>72</v>
      </c>
      <c r="K1351" s="99">
        <v>8777</v>
      </c>
      <c r="L1351" s="99">
        <v>11766</v>
      </c>
      <c r="M1351" s="99">
        <v>0.74596294407615105</v>
      </c>
    </row>
    <row r="1352" spans="1:13" x14ac:dyDescent="0.35">
      <c r="A1352" s="99">
        <v>435.2</v>
      </c>
      <c r="B1352" s="99">
        <v>37</v>
      </c>
      <c r="C1352" s="99" t="s">
        <v>271</v>
      </c>
      <c r="D1352" s="99">
        <v>9899</v>
      </c>
      <c r="E1352" s="99" t="s">
        <v>61</v>
      </c>
      <c r="F1352" s="99">
        <v>7.0000000000000007E-2</v>
      </c>
      <c r="G1352" s="99" t="s">
        <v>287</v>
      </c>
      <c r="H1352" s="99" t="s">
        <v>60</v>
      </c>
      <c r="I1352" s="99" t="s">
        <v>59</v>
      </c>
      <c r="J1352" s="99" t="s">
        <v>72</v>
      </c>
      <c r="K1352" s="99">
        <v>8777</v>
      </c>
      <c r="L1352" s="99">
        <v>11766</v>
      </c>
      <c r="M1352" s="99">
        <v>0.74596294407615105</v>
      </c>
    </row>
    <row r="1353" spans="1:13" x14ac:dyDescent="0.35">
      <c r="A1353" s="99">
        <v>438.2</v>
      </c>
      <c r="B1353" s="99">
        <v>37</v>
      </c>
      <c r="C1353" s="99" t="s">
        <v>271</v>
      </c>
      <c r="D1353" s="99">
        <v>10129</v>
      </c>
      <c r="E1353" s="99" t="s">
        <v>61</v>
      </c>
      <c r="F1353" s="99">
        <v>7.0000000000000007E-2</v>
      </c>
      <c r="G1353" s="99" t="s">
        <v>287</v>
      </c>
      <c r="H1353" s="99" t="s">
        <v>60</v>
      </c>
      <c r="I1353" s="99" t="s">
        <v>59</v>
      </c>
      <c r="J1353" s="99" t="s">
        <v>72</v>
      </c>
      <c r="K1353" s="99">
        <v>8777</v>
      </c>
      <c r="L1353" s="99">
        <v>11766</v>
      </c>
      <c r="M1353" s="99">
        <v>0.74596294407615105</v>
      </c>
    </row>
    <row r="1354" spans="1:13" x14ac:dyDescent="0.35">
      <c r="A1354" s="99">
        <v>441.2</v>
      </c>
      <c r="B1354" s="99">
        <v>37</v>
      </c>
      <c r="C1354" s="99" t="s">
        <v>271</v>
      </c>
      <c r="D1354" s="99">
        <v>9744</v>
      </c>
      <c r="E1354" s="99" t="s">
        <v>61</v>
      </c>
      <c r="F1354" s="99">
        <v>7.0000000000000007E-2</v>
      </c>
      <c r="G1354" s="99" t="s">
        <v>287</v>
      </c>
      <c r="H1354" s="99" t="s">
        <v>60</v>
      </c>
      <c r="I1354" s="99" t="s">
        <v>59</v>
      </c>
      <c r="J1354" s="99" t="s">
        <v>72</v>
      </c>
      <c r="K1354" s="99">
        <v>8777</v>
      </c>
      <c r="L1354" s="99">
        <v>11766</v>
      </c>
      <c r="M1354" s="99">
        <v>0.74596294407615105</v>
      </c>
    </row>
    <row r="1355" spans="1:13" x14ac:dyDescent="0.35">
      <c r="A1355" s="99">
        <v>444.2</v>
      </c>
      <c r="B1355" s="99">
        <v>37</v>
      </c>
      <c r="C1355" s="99" t="s">
        <v>271</v>
      </c>
      <c r="D1355" s="99">
        <v>10050</v>
      </c>
      <c r="E1355" s="99" t="s">
        <v>61</v>
      </c>
      <c r="F1355" s="99">
        <v>7.0000000000000007E-2</v>
      </c>
      <c r="G1355" s="99" t="s">
        <v>287</v>
      </c>
      <c r="H1355" s="99" t="s">
        <v>60</v>
      </c>
      <c r="I1355" s="99" t="s">
        <v>59</v>
      </c>
      <c r="J1355" s="99" t="s">
        <v>72</v>
      </c>
      <c r="K1355" s="99">
        <v>8777</v>
      </c>
      <c r="L1355" s="99">
        <v>11766</v>
      </c>
      <c r="M1355" s="99">
        <v>0.74596294407615105</v>
      </c>
    </row>
    <row r="1356" spans="1:13" x14ac:dyDescent="0.35">
      <c r="A1356" s="99">
        <v>447.2</v>
      </c>
      <c r="B1356" s="99">
        <v>36.9</v>
      </c>
      <c r="C1356" s="99" t="s">
        <v>271</v>
      </c>
      <c r="D1356" s="99">
        <v>10562</v>
      </c>
      <c r="E1356" s="99" t="s">
        <v>61</v>
      </c>
      <c r="F1356" s="99">
        <v>7.0000000000000007E-2</v>
      </c>
      <c r="G1356" s="99" t="s">
        <v>287</v>
      </c>
      <c r="H1356" s="99" t="s">
        <v>60</v>
      </c>
      <c r="I1356" s="99" t="s">
        <v>59</v>
      </c>
      <c r="J1356" s="99" t="s">
        <v>72</v>
      </c>
      <c r="K1356" s="99">
        <v>8777</v>
      </c>
      <c r="L1356" s="99">
        <v>11766</v>
      </c>
      <c r="M1356" s="99">
        <v>0.74596294407615105</v>
      </c>
    </row>
    <row r="1357" spans="1:13" x14ac:dyDescent="0.35">
      <c r="A1357" s="99">
        <v>450.2</v>
      </c>
      <c r="B1357" s="99">
        <v>37</v>
      </c>
      <c r="C1357" s="99" t="s">
        <v>271</v>
      </c>
      <c r="D1357" s="99">
        <v>10371</v>
      </c>
      <c r="E1357" s="99" t="s">
        <v>61</v>
      </c>
      <c r="F1357" s="99">
        <v>7.0000000000000007E-2</v>
      </c>
      <c r="G1357" s="99" t="s">
        <v>287</v>
      </c>
      <c r="H1357" s="99" t="s">
        <v>60</v>
      </c>
      <c r="I1357" s="99" t="s">
        <v>59</v>
      </c>
      <c r="J1357" s="99" t="s">
        <v>72</v>
      </c>
      <c r="K1357" s="99">
        <v>8777</v>
      </c>
      <c r="L1357" s="99">
        <v>11766</v>
      </c>
      <c r="M1357" s="99">
        <v>0.74596294407615105</v>
      </c>
    </row>
    <row r="1358" spans="1:13" x14ac:dyDescent="0.35">
      <c r="A1358" s="99">
        <v>453.2</v>
      </c>
      <c r="B1358" s="99">
        <v>37</v>
      </c>
      <c r="C1358" s="99" t="s">
        <v>271</v>
      </c>
      <c r="D1358" s="99">
        <v>10048</v>
      </c>
      <c r="E1358" s="99" t="s">
        <v>61</v>
      </c>
      <c r="F1358" s="99">
        <v>7.0000000000000007E-2</v>
      </c>
      <c r="G1358" s="99" t="s">
        <v>287</v>
      </c>
      <c r="H1358" s="99" t="s">
        <v>60</v>
      </c>
      <c r="I1358" s="99" t="s">
        <v>59</v>
      </c>
      <c r="J1358" s="99" t="s">
        <v>72</v>
      </c>
      <c r="K1358" s="99">
        <v>8777</v>
      </c>
      <c r="L1358" s="99">
        <v>11766</v>
      </c>
      <c r="M1358" s="99">
        <v>0.74596294407615105</v>
      </c>
    </row>
    <row r="1359" spans="1:13" x14ac:dyDescent="0.35">
      <c r="A1359" s="99">
        <v>456.2</v>
      </c>
      <c r="B1359" s="99">
        <v>37</v>
      </c>
      <c r="C1359" s="99" t="s">
        <v>271</v>
      </c>
      <c r="D1359" s="99">
        <v>10045</v>
      </c>
      <c r="E1359" s="99" t="s">
        <v>61</v>
      </c>
      <c r="F1359" s="99">
        <v>7.0000000000000007E-2</v>
      </c>
      <c r="G1359" s="99" t="s">
        <v>287</v>
      </c>
      <c r="H1359" s="99" t="s">
        <v>60</v>
      </c>
      <c r="I1359" s="99" t="s">
        <v>59</v>
      </c>
      <c r="J1359" s="99" t="s">
        <v>72</v>
      </c>
      <c r="K1359" s="99">
        <v>8777</v>
      </c>
      <c r="L1359" s="99">
        <v>11766</v>
      </c>
      <c r="M1359" s="99">
        <v>0.74596294407615105</v>
      </c>
    </row>
    <row r="1360" spans="1:13" x14ac:dyDescent="0.35">
      <c r="A1360" s="99">
        <v>459.2</v>
      </c>
      <c r="B1360" s="99">
        <v>37</v>
      </c>
      <c r="C1360" s="99" t="s">
        <v>271</v>
      </c>
      <c r="D1360" s="99">
        <v>9660</v>
      </c>
      <c r="E1360" s="99" t="s">
        <v>61</v>
      </c>
      <c r="F1360" s="99">
        <v>7.0000000000000007E-2</v>
      </c>
      <c r="G1360" s="99" t="s">
        <v>287</v>
      </c>
      <c r="H1360" s="99" t="s">
        <v>60</v>
      </c>
      <c r="I1360" s="99" t="s">
        <v>59</v>
      </c>
      <c r="J1360" s="99" t="s">
        <v>72</v>
      </c>
      <c r="K1360" s="99">
        <v>8777</v>
      </c>
      <c r="L1360" s="99">
        <v>11766</v>
      </c>
      <c r="M1360" s="99">
        <v>0.74596294407615105</v>
      </c>
    </row>
    <row r="1361" spans="1:13" x14ac:dyDescent="0.35">
      <c r="A1361" s="99">
        <v>462.2</v>
      </c>
      <c r="B1361" s="99">
        <v>37</v>
      </c>
      <c r="C1361" s="99" t="s">
        <v>271</v>
      </c>
      <c r="D1361" s="99">
        <v>9925</v>
      </c>
      <c r="E1361" s="99" t="s">
        <v>61</v>
      </c>
      <c r="F1361" s="99">
        <v>7.0000000000000007E-2</v>
      </c>
      <c r="G1361" s="99" t="s">
        <v>287</v>
      </c>
      <c r="H1361" s="99" t="s">
        <v>60</v>
      </c>
      <c r="I1361" s="99" t="s">
        <v>59</v>
      </c>
      <c r="J1361" s="99" t="s">
        <v>72</v>
      </c>
      <c r="K1361" s="99">
        <v>8777</v>
      </c>
      <c r="L1361" s="99">
        <v>11766</v>
      </c>
      <c r="M1361" s="99">
        <v>0.74596294407615105</v>
      </c>
    </row>
    <row r="1362" spans="1:13" x14ac:dyDescent="0.35">
      <c r="A1362" s="99">
        <v>465.2</v>
      </c>
      <c r="B1362" s="99">
        <v>37</v>
      </c>
      <c r="C1362" s="99" t="s">
        <v>271</v>
      </c>
      <c r="D1362" s="99">
        <v>9565</v>
      </c>
      <c r="E1362" s="99" t="s">
        <v>61</v>
      </c>
      <c r="F1362" s="99">
        <v>7.0000000000000007E-2</v>
      </c>
      <c r="G1362" s="99" t="s">
        <v>287</v>
      </c>
      <c r="H1362" s="99" t="s">
        <v>60</v>
      </c>
      <c r="I1362" s="99" t="s">
        <v>59</v>
      </c>
      <c r="J1362" s="99" t="s">
        <v>72</v>
      </c>
      <c r="K1362" s="99">
        <v>8777</v>
      </c>
      <c r="L1362" s="99">
        <v>11766</v>
      </c>
      <c r="M1362" s="99">
        <v>0.74596294407615105</v>
      </c>
    </row>
    <row r="1363" spans="1:13" x14ac:dyDescent="0.35">
      <c r="A1363" s="99">
        <v>468.2</v>
      </c>
      <c r="B1363" s="99">
        <v>37</v>
      </c>
      <c r="C1363" s="99" t="s">
        <v>271</v>
      </c>
      <c r="D1363" s="99">
        <v>9790</v>
      </c>
      <c r="E1363" s="99" t="s">
        <v>61</v>
      </c>
      <c r="F1363" s="99">
        <v>7.0000000000000007E-2</v>
      </c>
      <c r="G1363" s="99" t="s">
        <v>287</v>
      </c>
      <c r="H1363" s="99" t="s">
        <v>60</v>
      </c>
      <c r="I1363" s="99" t="s">
        <v>59</v>
      </c>
      <c r="J1363" s="99" t="s">
        <v>72</v>
      </c>
      <c r="K1363" s="99">
        <v>8777</v>
      </c>
      <c r="L1363" s="99">
        <v>11766</v>
      </c>
      <c r="M1363" s="99">
        <v>0.74596294407615105</v>
      </c>
    </row>
    <row r="1364" spans="1:13" x14ac:dyDescent="0.35">
      <c r="A1364" s="99">
        <v>471.2</v>
      </c>
      <c r="B1364" s="99">
        <v>37</v>
      </c>
      <c r="C1364" s="99" t="s">
        <v>271</v>
      </c>
      <c r="D1364" s="99">
        <v>9792</v>
      </c>
      <c r="E1364" s="99" t="s">
        <v>61</v>
      </c>
      <c r="F1364" s="99">
        <v>7.0000000000000007E-2</v>
      </c>
      <c r="G1364" s="99" t="s">
        <v>287</v>
      </c>
      <c r="H1364" s="99" t="s">
        <v>60</v>
      </c>
      <c r="I1364" s="99" t="s">
        <v>59</v>
      </c>
      <c r="J1364" s="99" t="s">
        <v>72</v>
      </c>
      <c r="K1364" s="99">
        <v>8777</v>
      </c>
      <c r="L1364" s="99">
        <v>11766</v>
      </c>
      <c r="M1364" s="99">
        <v>0.74596294407615105</v>
      </c>
    </row>
    <row r="1365" spans="1:13" x14ac:dyDescent="0.35">
      <c r="A1365" s="99">
        <v>474.2</v>
      </c>
      <c r="B1365" s="99">
        <v>37</v>
      </c>
      <c r="C1365" s="99" t="s">
        <v>271</v>
      </c>
      <c r="D1365" s="99">
        <v>10229</v>
      </c>
      <c r="E1365" s="99" t="s">
        <v>61</v>
      </c>
      <c r="F1365" s="99">
        <v>7.0000000000000007E-2</v>
      </c>
      <c r="G1365" s="99" t="s">
        <v>287</v>
      </c>
      <c r="H1365" s="99" t="s">
        <v>60</v>
      </c>
      <c r="I1365" s="99" t="s">
        <v>59</v>
      </c>
      <c r="J1365" s="99" t="s">
        <v>72</v>
      </c>
      <c r="K1365" s="99">
        <v>8777</v>
      </c>
      <c r="L1365" s="99">
        <v>11766</v>
      </c>
      <c r="M1365" s="99">
        <v>0.74596294407615105</v>
      </c>
    </row>
    <row r="1366" spans="1:13" x14ac:dyDescent="0.35">
      <c r="A1366" s="99">
        <v>477.2</v>
      </c>
      <c r="B1366" s="99">
        <v>37</v>
      </c>
      <c r="C1366" s="99" t="s">
        <v>271</v>
      </c>
      <c r="D1366" s="99">
        <v>10831</v>
      </c>
      <c r="E1366" s="99" t="s">
        <v>61</v>
      </c>
      <c r="F1366" s="99">
        <v>7.0000000000000007E-2</v>
      </c>
      <c r="G1366" s="99" t="s">
        <v>287</v>
      </c>
      <c r="H1366" s="99" t="s">
        <v>60</v>
      </c>
      <c r="I1366" s="99" t="s">
        <v>59</v>
      </c>
      <c r="J1366" s="99" t="s">
        <v>72</v>
      </c>
      <c r="K1366" s="99">
        <v>8777</v>
      </c>
      <c r="L1366" s="99">
        <v>11766</v>
      </c>
      <c r="M1366" s="99">
        <v>0.74596294407615105</v>
      </c>
    </row>
    <row r="1367" spans="1:13" x14ac:dyDescent="0.35">
      <c r="A1367" s="99">
        <v>480.2</v>
      </c>
      <c r="B1367" s="99">
        <v>37</v>
      </c>
      <c r="C1367" s="99" t="s">
        <v>271</v>
      </c>
      <c r="D1367" s="99">
        <v>10326</v>
      </c>
      <c r="E1367" s="99" t="s">
        <v>61</v>
      </c>
      <c r="F1367" s="99">
        <v>7.0000000000000007E-2</v>
      </c>
      <c r="G1367" s="99" t="s">
        <v>287</v>
      </c>
      <c r="H1367" s="99" t="s">
        <v>60</v>
      </c>
      <c r="I1367" s="99" t="s">
        <v>59</v>
      </c>
      <c r="J1367" s="99" t="s">
        <v>72</v>
      </c>
      <c r="K1367" s="99">
        <v>8777</v>
      </c>
      <c r="L1367" s="99">
        <v>11766</v>
      </c>
      <c r="M1367" s="99">
        <v>0.74596294407615105</v>
      </c>
    </row>
    <row r="1368" spans="1:13" x14ac:dyDescent="0.35">
      <c r="A1368" s="99">
        <v>483.2</v>
      </c>
      <c r="B1368" s="99">
        <v>37</v>
      </c>
      <c r="C1368" s="99" t="s">
        <v>271</v>
      </c>
      <c r="D1368" s="99">
        <v>11313</v>
      </c>
      <c r="E1368" s="99" t="s">
        <v>61</v>
      </c>
      <c r="F1368" s="99">
        <v>7.0000000000000007E-2</v>
      </c>
      <c r="G1368" s="99" t="s">
        <v>287</v>
      </c>
      <c r="H1368" s="99" t="s">
        <v>60</v>
      </c>
      <c r="I1368" s="99" t="s">
        <v>59</v>
      </c>
      <c r="J1368" s="99" t="s">
        <v>72</v>
      </c>
      <c r="K1368" s="99">
        <v>8777</v>
      </c>
      <c r="L1368" s="99">
        <v>11766</v>
      </c>
      <c r="M1368" s="99">
        <v>0.74596294407615105</v>
      </c>
    </row>
    <row r="1369" spans="1:13" x14ac:dyDescent="0.35">
      <c r="A1369" s="99">
        <v>486.2</v>
      </c>
      <c r="B1369" s="99">
        <v>37</v>
      </c>
      <c r="C1369" s="99" t="s">
        <v>271</v>
      </c>
      <c r="D1369" s="99">
        <v>10341</v>
      </c>
      <c r="E1369" s="99" t="s">
        <v>61</v>
      </c>
      <c r="F1369" s="99">
        <v>7.0000000000000007E-2</v>
      </c>
      <c r="G1369" s="99" t="s">
        <v>287</v>
      </c>
      <c r="H1369" s="99" t="s">
        <v>60</v>
      </c>
      <c r="I1369" s="99" t="s">
        <v>59</v>
      </c>
      <c r="J1369" s="99" t="s">
        <v>72</v>
      </c>
      <c r="K1369" s="99">
        <v>8777</v>
      </c>
      <c r="L1369" s="99">
        <v>11766</v>
      </c>
      <c r="M1369" s="99">
        <v>0.74596294407615105</v>
      </c>
    </row>
    <row r="1370" spans="1:13" x14ac:dyDescent="0.35">
      <c r="A1370" s="99">
        <v>489.2</v>
      </c>
      <c r="B1370" s="99">
        <v>37</v>
      </c>
      <c r="C1370" s="99" t="s">
        <v>271</v>
      </c>
      <c r="D1370" s="99">
        <v>10835</v>
      </c>
      <c r="E1370" s="99" t="s">
        <v>61</v>
      </c>
      <c r="F1370" s="99">
        <v>7.0000000000000007E-2</v>
      </c>
      <c r="G1370" s="99" t="s">
        <v>287</v>
      </c>
      <c r="H1370" s="99" t="s">
        <v>60</v>
      </c>
      <c r="I1370" s="99" t="s">
        <v>59</v>
      </c>
      <c r="J1370" s="99" t="s">
        <v>72</v>
      </c>
      <c r="K1370" s="99">
        <v>8777</v>
      </c>
      <c r="L1370" s="99">
        <v>11766</v>
      </c>
      <c r="M1370" s="99">
        <v>0.74596294407615105</v>
      </c>
    </row>
    <row r="1371" spans="1:13" x14ac:dyDescent="0.35">
      <c r="A1371" s="99">
        <v>492.2</v>
      </c>
      <c r="B1371" s="99">
        <v>37</v>
      </c>
      <c r="C1371" s="99" t="s">
        <v>271</v>
      </c>
      <c r="D1371" s="99">
        <v>9718</v>
      </c>
      <c r="E1371" s="99" t="s">
        <v>61</v>
      </c>
      <c r="F1371" s="99">
        <v>7.0000000000000007E-2</v>
      </c>
      <c r="G1371" s="99" t="s">
        <v>287</v>
      </c>
      <c r="H1371" s="99" t="s">
        <v>60</v>
      </c>
      <c r="I1371" s="99" t="s">
        <v>59</v>
      </c>
      <c r="J1371" s="99" t="s">
        <v>72</v>
      </c>
      <c r="K1371" s="99">
        <v>8777</v>
      </c>
      <c r="L1371" s="99">
        <v>11766</v>
      </c>
      <c r="M1371" s="99">
        <v>0.74596294407615105</v>
      </c>
    </row>
    <row r="1372" spans="1:13" x14ac:dyDescent="0.35">
      <c r="A1372" s="99">
        <v>495.2</v>
      </c>
      <c r="B1372" s="99">
        <v>37</v>
      </c>
      <c r="C1372" s="99" t="s">
        <v>271</v>
      </c>
      <c r="D1372" s="99">
        <v>9935</v>
      </c>
      <c r="E1372" s="99" t="s">
        <v>61</v>
      </c>
      <c r="F1372" s="99">
        <v>7.0000000000000007E-2</v>
      </c>
      <c r="G1372" s="99" t="s">
        <v>287</v>
      </c>
      <c r="H1372" s="99" t="s">
        <v>60</v>
      </c>
      <c r="I1372" s="99" t="s">
        <v>59</v>
      </c>
      <c r="J1372" s="99" t="s">
        <v>72</v>
      </c>
      <c r="K1372" s="99">
        <v>8777</v>
      </c>
      <c r="L1372" s="99">
        <v>11766</v>
      </c>
      <c r="M1372" s="99">
        <v>0.74596294407615105</v>
      </c>
    </row>
    <row r="1373" spans="1:13" x14ac:dyDescent="0.35">
      <c r="A1373" s="99">
        <v>498.2</v>
      </c>
      <c r="B1373" s="99">
        <v>37</v>
      </c>
      <c r="C1373" s="99" t="s">
        <v>271</v>
      </c>
      <c r="D1373" s="99">
        <v>10460</v>
      </c>
      <c r="E1373" s="99" t="s">
        <v>61</v>
      </c>
      <c r="F1373" s="99">
        <v>7.0000000000000007E-2</v>
      </c>
      <c r="G1373" s="99" t="s">
        <v>287</v>
      </c>
      <c r="H1373" s="99" t="s">
        <v>60</v>
      </c>
      <c r="I1373" s="99" t="s">
        <v>59</v>
      </c>
      <c r="J1373" s="99" t="s">
        <v>72</v>
      </c>
      <c r="K1373" s="99">
        <v>8777</v>
      </c>
      <c r="L1373" s="99">
        <v>11766</v>
      </c>
      <c r="M1373" s="99">
        <v>0.74596294407615105</v>
      </c>
    </row>
    <row r="1374" spans="1:13" x14ac:dyDescent="0.35">
      <c r="A1374" s="99">
        <v>501.2</v>
      </c>
      <c r="B1374" s="99">
        <v>37</v>
      </c>
      <c r="C1374" s="99" t="s">
        <v>271</v>
      </c>
      <c r="D1374" s="99">
        <v>10425</v>
      </c>
      <c r="E1374" s="99" t="s">
        <v>61</v>
      </c>
      <c r="F1374" s="99">
        <v>7.0000000000000007E-2</v>
      </c>
      <c r="G1374" s="99" t="s">
        <v>287</v>
      </c>
      <c r="H1374" s="99" t="s">
        <v>60</v>
      </c>
      <c r="I1374" s="99" t="s">
        <v>59</v>
      </c>
      <c r="J1374" s="99" t="s">
        <v>72</v>
      </c>
      <c r="K1374" s="99">
        <v>8777</v>
      </c>
      <c r="L1374" s="99">
        <v>11766</v>
      </c>
      <c r="M1374" s="99">
        <v>0.74596294407615105</v>
      </c>
    </row>
    <row r="1375" spans="1:13" x14ac:dyDescent="0.35">
      <c r="A1375" s="99">
        <v>504.2</v>
      </c>
      <c r="B1375" s="99">
        <v>37</v>
      </c>
      <c r="C1375" s="99" t="s">
        <v>271</v>
      </c>
      <c r="D1375" s="99">
        <v>10285</v>
      </c>
      <c r="E1375" s="99" t="s">
        <v>61</v>
      </c>
      <c r="F1375" s="99">
        <v>7.0000000000000007E-2</v>
      </c>
      <c r="G1375" s="99" t="s">
        <v>287</v>
      </c>
      <c r="H1375" s="99" t="s">
        <v>60</v>
      </c>
      <c r="I1375" s="99" t="s">
        <v>59</v>
      </c>
      <c r="J1375" s="99" t="s">
        <v>72</v>
      </c>
      <c r="K1375" s="99">
        <v>8777</v>
      </c>
      <c r="L1375" s="99">
        <v>11766</v>
      </c>
      <c r="M1375" s="99">
        <v>0.74596294407615105</v>
      </c>
    </row>
    <row r="1376" spans="1:13" x14ac:dyDescent="0.35">
      <c r="A1376" s="99">
        <v>507.2</v>
      </c>
      <c r="B1376" s="99">
        <v>37</v>
      </c>
      <c r="C1376" s="99" t="s">
        <v>271</v>
      </c>
      <c r="D1376" s="99">
        <v>11125</v>
      </c>
      <c r="E1376" s="99" t="s">
        <v>61</v>
      </c>
      <c r="F1376" s="99">
        <v>7.0000000000000007E-2</v>
      </c>
      <c r="G1376" s="99" t="s">
        <v>287</v>
      </c>
      <c r="H1376" s="99" t="s">
        <v>60</v>
      </c>
      <c r="I1376" s="99" t="s">
        <v>59</v>
      </c>
      <c r="J1376" s="99" t="s">
        <v>72</v>
      </c>
      <c r="K1376" s="99">
        <v>8777</v>
      </c>
      <c r="L1376" s="99">
        <v>11766</v>
      </c>
      <c r="M1376" s="99">
        <v>0.74596294407615105</v>
      </c>
    </row>
    <row r="1377" spans="1:13" x14ac:dyDescent="0.35">
      <c r="A1377" s="99">
        <v>510.2</v>
      </c>
      <c r="B1377" s="99">
        <v>37</v>
      </c>
      <c r="C1377" s="99" t="s">
        <v>271</v>
      </c>
      <c r="D1377" s="99">
        <v>10671</v>
      </c>
      <c r="E1377" s="99" t="s">
        <v>61</v>
      </c>
      <c r="F1377" s="99">
        <v>7.0000000000000007E-2</v>
      </c>
      <c r="G1377" s="99" t="s">
        <v>287</v>
      </c>
      <c r="H1377" s="99" t="s">
        <v>60</v>
      </c>
      <c r="I1377" s="99" t="s">
        <v>59</v>
      </c>
      <c r="J1377" s="99" t="s">
        <v>72</v>
      </c>
      <c r="K1377" s="99">
        <v>8777</v>
      </c>
      <c r="L1377" s="99">
        <v>11766</v>
      </c>
      <c r="M1377" s="99">
        <v>0.74596294407615105</v>
      </c>
    </row>
    <row r="1378" spans="1:13" x14ac:dyDescent="0.35">
      <c r="A1378" s="99">
        <v>513.20000000000005</v>
      </c>
      <c r="B1378" s="99">
        <v>37</v>
      </c>
      <c r="C1378" s="99" t="s">
        <v>271</v>
      </c>
      <c r="D1378" s="99">
        <v>11477</v>
      </c>
      <c r="E1378" s="99" t="s">
        <v>61</v>
      </c>
      <c r="F1378" s="99">
        <v>7.0000000000000007E-2</v>
      </c>
      <c r="G1378" s="99" t="s">
        <v>287</v>
      </c>
      <c r="H1378" s="99" t="s">
        <v>60</v>
      </c>
      <c r="I1378" s="99" t="s">
        <v>59</v>
      </c>
      <c r="J1378" s="99" t="s">
        <v>72</v>
      </c>
      <c r="K1378" s="99">
        <v>8777</v>
      </c>
      <c r="L1378" s="99">
        <v>11766</v>
      </c>
      <c r="M1378" s="99">
        <v>0.74596294407615105</v>
      </c>
    </row>
    <row r="1379" spans="1:13" x14ac:dyDescent="0.35">
      <c r="A1379" s="99">
        <v>516.20000000000005</v>
      </c>
      <c r="B1379" s="99">
        <v>37</v>
      </c>
      <c r="C1379" s="99" t="s">
        <v>271</v>
      </c>
      <c r="D1379" s="99">
        <v>10411</v>
      </c>
      <c r="E1379" s="99" t="s">
        <v>61</v>
      </c>
      <c r="F1379" s="99">
        <v>7.0000000000000007E-2</v>
      </c>
      <c r="G1379" s="99" t="s">
        <v>287</v>
      </c>
      <c r="H1379" s="99" t="s">
        <v>60</v>
      </c>
      <c r="I1379" s="99" t="s">
        <v>59</v>
      </c>
      <c r="J1379" s="99" t="s">
        <v>72</v>
      </c>
      <c r="K1379" s="99">
        <v>8777</v>
      </c>
      <c r="L1379" s="99">
        <v>11766</v>
      </c>
      <c r="M1379" s="99">
        <v>0.74596294407615105</v>
      </c>
    </row>
    <row r="1380" spans="1:13" x14ac:dyDescent="0.35">
      <c r="A1380" s="99">
        <v>519.20000000000005</v>
      </c>
      <c r="B1380" s="99">
        <v>37</v>
      </c>
      <c r="C1380" s="99" t="s">
        <v>271</v>
      </c>
      <c r="D1380" s="99">
        <v>10088</v>
      </c>
      <c r="E1380" s="99" t="s">
        <v>61</v>
      </c>
      <c r="F1380" s="99">
        <v>7.0000000000000007E-2</v>
      </c>
      <c r="G1380" s="99" t="s">
        <v>287</v>
      </c>
      <c r="H1380" s="99" t="s">
        <v>60</v>
      </c>
      <c r="I1380" s="99" t="s">
        <v>59</v>
      </c>
      <c r="J1380" s="99" t="s">
        <v>72</v>
      </c>
      <c r="K1380" s="99">
        <v>8777</v>
      </c>
      <c r="L1380" s="99">
        <v>11766</v>
      </c>
      <c r="M1380" s="99">
        <v>0.74596294407615105</v>
      </c>
    </row>
    <row r="1381" spans="1:13" x14ac:dyDescent="0.35">
      <c r="A1381" s="99">
        <v>522.20000000000005</v>
      </c>
      <c r="B1381" s="99">
        <v>37</v>
      </c>
      <c r="C1381" s="99" t="s">
        <v>271</v>
      </c>
      <c r="D1381" s="99">
        <v>10006</v>
      </c>
      <c r="E1381" s="99" t="s">
        <v>61</v>
      </c>
      <c r="F1381" s="99">
        <v>7.0000000000000007E-2</v>
      </c>
      <c r="G1381" s="99" t="s">
        <v>287</v>
      </c>
      <c r="H1381" s="99" t="s">
        <v>60</v>
      </c>
      <c r="I1381" s="99" t="s">
        <v>59</v>
      </c>
      <c r="J1381" s="99" t="s">
        <v>72</v>
      </c>
      <c r="K1381" s="99">
        <v>8777</v>
      </c>
      <c r="L1381" s="99">
        <v>11766</v>
      </c>
      <c r="M1381" s="99">
        <v>0.74596294407615105</v>
      </c>
    </row>
    <row r="1382" spans="1:13" x14ac:dyDescent="0.35">
      <c r="A1382" s="99">
        <v>525.20000000000005</v>
      </c>
      <c r="B1382" s="99">
        <v>37</v>
      </c>
      <c r="C1382" s="99" t="s">
        <v>271</v>
      </c>
      <c r="D1382" s="99">
        <v>9541</v>
      </c>
      <c r="E1382" s="99" t="s">
        <v>61</v>
      </c>
      <c r="F1382" s="99">
        <v>7.0000000000000007E-2</v>
      </c>
      <c r="G1382" s="99" t="s">
        <v>287</v>
      </c>
      <c r="H1382" s="99" t="s">
        <v>60</v>
      </c>
      <c r="I1382" s="99" t="s">
        <v>59</v>
      </c>
      <c r="J1382" s="99" t="s">
        <v>72</v>
      </c>
      <c r="K1382" s="99">
        <v>8777</v>
      </c>
      <c r="L1382" s="99">
        <v>11766</v>
      </c>
      <c r="M1382" s="99">
        <v>0.74596294407615105</v>
      </c>
    </row>
    <row r="1383" spans="1:13" x14ac:dyDescent="0.35">
      <c r="A1383" s="99">
        <v>528.20000000000005</v>
      </c>
      <c r="B1383" s="99">
        <v>37</v>
      </c>
      <c r="C1383" s="99" t="s">
        <v>271</v>
      </c>
      <c r="D1383" s="99">
        <v>11475</v>
      </c>
      <c r="E1383" s="99" t="s">
        <v>61</v>
      </c>
      <c r="F1383" s="99">
        <v>7.0000000000000007E-2</v>
      </c>
      <c r="G1383" s="99" t="s">
        <v>287</v>
      </c>
      <c r="H1383" s="99" t="s">
        <v>60</v>
      </c>
      <c r="I1383" s="99" t="s">
        <v>59</v>
      </c>
      <c r="J1383" s="99" t="s">
        <v>72</v>
      </c>
      <c r="K1383" s="99">
        <v>8777</v>
      </c>
      <c r="L1383" s="99">
        <v>11766</v>
      </c>
      <c r="M1383" s="99">
        <v>0.74596294407615105</v>
      </c>
    </row>
    <row r="1384" spans="1:13" x14ac:dyDescent="0.35">
      <c r="A1384" s="99">
        <v>531.20000000000005</v>
      </c>
      <c r="B1384" s="99">
        <v>37</v>
      </c>
      <c r="C1384" s="99" t="s">
        <v>271</v>
      </c>
      <c r="D1384" s="99">
        <v>9933</v>
      </c>
      <c r="E1384" s="99" t="s">
        <v>61</v>
      </c>
      <c r="F1384" s="99">
        <v>7.0000000000000007E-2</v>
      </c>
      <c r="G1384" s="99" t="s">
        <v>287</v>
      </c>
      <c r="H1384" s="99" t="s">
        <v>60</v>
      </c>
      <c r="I1384" s="99" t="s">
        <v>59</v>
      </c>
      <c r="J1384" s="99" t="s">
        <v>72</v>
      </c>
      <c r="K1384" s="99">
        <v>8777</v>
      </c>
      <c r="L1384" s="99">
        <v>11766</v>
      </c>
      <c r="M1384" s="99">
        <v>0.74596294407615105</v>
      </c>
    </row>
    <row r="1385" spans="1:13" x14ac:dyDescent="0.35">
      <c r="A1385" s="99">
        <v>534.20000000000005</v>
      </c>
      <c r="B1385" s="99">
        <v>37</v>
      </c>
      <c r="C1385" s="99" t="s">
        <v>271</v>
      </c>
      <c r="D1385" s="99">
        <v>11169</v>
      </c>
      <c r="E1385" s="99" t="s">
        <v>61</v>
      </c>
      <c r="F1385" s="99">
        <v>7.0000000000000007E-2</v>
      </c>
      <c r="G1385" s="99" t="s">
        <v>287</v>
      </c>
      <c r="H1385" s="99" t="s">
        <v>60</v>
      </c>
      <c r="I1385" s="99" t="s">
        <v>59</v>
      </c>
      <c r="J1385" s="99" t="s">
        <v>72</v>
      </c>
      <c r="K1385" s="99">
        <v>8777</v>
      </c>
      <c r="L1385" s="99">
        <v>11766</v>
      </c>
      <c r="M1385" s="99">
        <v>0.74596294407615105</v>
      </c>
    </row>
    <row r="1386" spans="1:13" x14ac:dyDescent="0.35">
      <c r="A1386" s="99">
        <v>537.20000000000005</v>
      </c>
      <c r="B1386" s="99">
        <v>37</v>
      </c>
      <c r="C1386" s="99" t="s">
        <v>271</v>
      </c>
      <c r="D1386" s="99">
        <v>10334</v>
      </c>
      <c r="E1386" s="99" t="s">
        <v>61</v>
      </c>
      <c r="F1386" s="99">
        <v>7.0000000000000007E-2</v>
      </c>
      <c r="G1386" s="99" t="s">
        <v>287</v>
      </c>
      <c r="H1386" s="99" t="s">
        <v>60</v>
      </c>
      <c r="I1386" s="99" t="s">
        <v>59</v>
      </c>
      <c r="J1386" s="99" t="s">
        <v>72</v>
      </c>
      <c r="K1386" s="99">
        <v>8777</v>
      </c>
      <c r="L1386" s="99">
        <v>11766</v>
      </c>
      <c r="M1386" s="99">
        <v>0.74596294407615105</v>
      </c>
    </row>
    <row r="1387" spans="1:13" x14ac:dyDescent="0.35">
      <c r="A1387" s="99">
        <v>540.20000000000005</v>
      </c>
      <c r="B1387" s="99">
        <v>37</v>
      </c>
      <c r="C1387" s="99" t="s">
        <v>271</v>
      </c>
      <c r="D1387" s="99">
        <v>10800</v>
      </c>
      <c r="E1387" s="99" t="s">
        <v>61</v>
      </c>
      <c r="F1387" s="99">
        <v>7.0000000000000007E-2</v>
      </c>
      <c r="G1387" s="99" t="s">
        <v>287</v>
      </c>
      <c r="H1387" s="99" t="s">
        <v>60</v>
      </c>
      <c r="I1387" s="99" t="s">
        <v>59</v>
      </c>
      <c r="J1387" s="99" t="s">
        <v>72</v>
      </c>
      <c r="K1387" s="99">
        <v>8777</v>
      </c>
      <c r="L1387" s="99">
        <v>11766</v>
      </c>
      <c r="M1387" s="99">
        <v>0.74596294407615105</v>
      </c>
    </row>
    <row r="1388" spans="1:13" x14ac:dyDescent="0.35">
      <c r="A1388" s="99">
        <v>543.20000000000005</v>
      </c>
      <c r="B1388" s="99">
        <v>37</v>
      </c>
      <c r="C1388" s="99" t="s">
        <v>271</v>
      </c>
      <c r="D1388" s="99">
        <v>10170</v>
      </c>
      <c r="E1388" s="99" t="s">
        <v>61</v>
      </c>
      <c r="F1388" s="99">
        <v>7.0000000000000007E-2</v>
      </c>
      <c r="G1388" s="99" t="s">
        <v>287</v>
      </c>
      <c r="H1388" s="99" t="s">
        <v>60</v>
      </c>
      <c r="I1388" s="99" t="s">
        <v>59</v>
      </c>
      <c r="J1388" s="99" t="s">
        <v>72</v>
      </c>
      <c r="K1388" s="99">
        <v>8777</v>
      </c>
      <c r="L1388" s="99">
        <v>11766</v>
      </c>
      <c r="M1388" s="99">
        <v>0.74596294407615105</v>
      </c>
    </row>
    <row r="1389" spans="1:13" x14ac:dyDescent="0.35">
      <c r="A1389" s="99">
        <v>546.20000000000005</v>
      </c>
      <c r="B1389" s="99">
        <v>37</v>
      </c>
      <c r="C1389" s="99" t="s">
        <v>271</v>
      </c>
      <c r="D1389" s="99">
        <v>9865</v>
      </c>
      <c r="E1389" s="99" t="s">
        <v>61</v>
      </c>
      <c r="F1389" s="99">
        <v>7.0000000000000007E-2</v>
      </c>
      <c r="G1389" s="99" t="s">
        <v>287</v>
      </c>
      <c r="H1389" s="99" t="s">
        <v>60</v>
      </c>
      <c r="I1389" s="99" t="s">
        <v>59</v>
      </c>
      <c r="J1389" s="99" t="s">
        <v>72</v>
      </c>
      <c r="K1389" s="99">
        <v>8777</v>
      </c>
      <c r="L1389" s="99">
        <v>11766</v>
      </c>
      <c r="M1389" s="99">
        <v>0.74596294407615105</v>
      </c>
    </row>
    <row r="1390" spans="1:13" x14ac:dyDescent="0.35">
      <c r="A1390" s="99">
        <v>549.20000000000005</v>
      </c>
      <c r="B1390" s="99">
        <v>37</v>
      </c>
      <c r="C1390" s="99" t="s">
        <v>271</v>
      </c>
      <c r="D1390" s="99">
        <v>10641</v>
      </c>
      <c r="E1390" s="99" t="s">
        <v>61</v>
      </c>
      <c r="F1390" s="99">
        <v>7.0000000000000007E-2</v>
      </c>
      <c r="G1390" s="99" t="s">
        <v>287</v>
      </c>
      <c r="H1390" s="99" t="s">
        <v>60</v>
      </c>
      <c r="I1390" s="99" t="s">
        <v>59</v>
      </c>
      <c r="J1390" s="99" t="s">
        <v>72</v>
      </c>
      <c r="K1390" s="99">
        <v>8777</v>
      </c>
      <c r="L1390" s="99">
        <v>11766</v>
      </c>
      <c r="M1390" s="99">
        <v>0.74596294407615105</v>
      </c>
    </row>
    <row r="1391" spans="1:13" x14ac:dyDescent="0.35">
      <c r="A1391" s="99">
        <v>552.20000000000005</v>
      </c>
      <c r="B1391" s="99">
        <v>37</v>
      </c>
      <c r="C1391" s="99" t="s">
        <v>271</v>
      </c>
      <c r="D1391" s="99">
        <v>11111</v>
      </c>
      <c r="E1391" s="99" t="s">
        <v>61</v>
      </c>
      <c r="F1391" s="99">
        <v>7.0000000000000007E-2</v>
      </c>
      <c r="G1391" s="99" t="s">
        <v>287</v>
      </c>
      <c r="H1391" s="99" t="s">
        <v>60</v>
      </c>
      <c r="I1391" s="99" t="s">
        <v>59</v>
      </c>
      <c r="J1391" s="99" t="s">
        <v>72</v>
      </c>
      <c r="K1391" s="99">
        <v>8777</v>
      </c>
      <c r="L1391" s="99">
        <v>11766</v>
      </c>
      <c r="M1391" s="99">
        <v>0.74596294407615105</v>
      </c>
    </row>
    <row r="1392" spans="1:13" x14ac:dyDescent="0.35">
      <c r="A1392" s="99">
        <v>555.20000000000005</v>
      </c>
      <c r="B1392" s="99">
        <v>37</v>
      </c>
      <c r="C1392" s="99" t="s">
        <v>271</v>
      </c>
      <c r="D1392" s="99">
        <v>10252</v>
      </c>
      <c r="E1392" s="99" t="s">
        <v>61</v>
      </c>
      <c r="F1392" s="99">
        <v>7.0000000000000007E-2</v>
      </c>
      <c r="G1392" s="99" t="s">
        <v>287</v>
      </c>
      <c r="H1392" s="99" t="s">
        <v>60</v>
      </c>
      <c r="I1392" s="99" t="s">
        <v>59</v>
      </c>
      <c r="J1392" s="99" t="s">
        <v>72</v>
      </c>
      <c r="K1392" s="99">
        <v>8777</v>
      </c>
      <c r="L1392" s="99">
        <v>11766</v>
      </c>
      <c r="M1392" s="99">
        <v>0.74596294407615105</v>
      </c>
    </row>
    <row r="1393" spans="1:13" x14ac:dyDescent="0.35">
      <c r="A1393" s="99">
        <v>558.20000000000005</v>
      </c>
      <c r="B1393" s="99">
        <v>37</v>
      </c>
      <c r="C1393" s="99" t="s">
        <v>271</v>
      </c>
      <c r="D1393" s="99">
        <v>10708</v>
      </c>
      <c r="E1393" s="99" t="s">
        <v>61</v>
      </c>
      <c r="F1393" s="99">
        <v>7.0000000000000007E-2</v>
      </c>
      <c r="G1393" s="99" t="s">
        <v>287</v>
      </c>
      <c r="H1393" s="99" t="s">
        <v>60</v>
      </c>
      <c r="I1393" s="99" t="s">
        <v>59</v>
      </c>
      <c r="J1393" s="99" t="s">
        <v>72</v>
      </c>
      <c r="K1393" s="99">
        <v>8777</v>
      </c>
      <c r="L1393" s="99">
        <v>11766</v>
      </c>
      <c r="M1393" s="99">
        <v>0.74596294407615105</v>
      </c>
    </row>
    <row r="1394" spans="1:13" x14ac:dyDescent="0.35">
      <c r="A1394" s="99">
        <v>561.20000000000005</v>
      </c>
      <c r="B1394" s="99">
        <v>37</v>
      </c>
      <c r="C1394" s="99" t="s">
        <v>271</v>
      </c>
      <c r="D1394" s="99">
        <v>10920</v>
      </c>
      <c r="E1394" s="99" t="s">
        <v>61</v>
      </c>
      <c r="F1394" s="99">
        <v>7.0000000000000007E-2</v>
      </c>
      <c r="G1394" s="99" t="s">
        <v>287</v>
      </c>
      <c r="H1394" s="99" t="s">
        <v>60</v>
      </c>
      <c r="I1394" s="99" t="s">
        <v>59</v>
      </c>
      <c r="J1394" s="99" t="s">
        <v>72</v>
      </c>
      <c r="K1394" s="99">
        <v>8777</v>
      </c>
      <c r="L1394" s="99">
        <v>11766</v>
      </c>
      <c r="M1394" s="99">
        <v>0.74596294407615105</v>
      </c>
    </row>
    <row r="1395" spans="1:13" x14ac:dyDescent="0.35">
      <c r="A1395" s="99">
        <v>564.20000000000005</v>
      </c>
      <c r="B1395" s="99">
        <v>37</v>
      </c>
      <c r="C1395" s="99" t="s">
        <v>271</v>
      </c>
      <c r="D1395" s="99">
        <v>11430</v>
      </c>
      <c r="E1395" s="99" t="s">
        <v>61</v>
      </c>
      <c r="F1395" s="99">
        <v>7.0000000000000007E-2</v>
      </c>
      <c r="G1395" s="99" t="s">
        <v>287</v>
      </c>
      <c r="H1395" s="99" t="s">
        <v>60</v>
      </c>
      <c r="I1395" s="99" t="s">
        <v>59</v>
      </c>
      <c r="J1395" s="99" t="s">
        <v>72</v>
      </c>
      <c r="K1395" s="99">
        <v>8777</v>
      </c>
      <c r="L1395" s="99">
        <v>11766</v>
      </c>
      <c r="M1395" s="99">
        <v>0.74596294407615105</v>
      </c>
    </row>
    <row r="1396" spans="1:13" x14ac:dyDescent="0.35">
      <c r="A1396" s="99">
        <v>567.20000000000005</v>
      </c>
      <c r="B1396" s="99">
        <v>37</v>
      </c>
      <c r="C1396" s="99" t="s">
        <v>271</v>
      </c>
      <c r="D1396" s="99">
        <v>10625</v>
      </c>
      <c r="E1396" s="99" t="s">
        <v>61</v>
      </c>
      <c r="F1396" s="99">
        <v>7.0000000000000007E-2</v>
      </c>
      <c r="G1396" s="99" t="s">
        <v>287</v>
      </c>
      <c r="H1396" s="99" t="s">
        <v>60</v>
      </c>
      <c r="I1396" s="99" t="s">
        <v>59</v>
      </c>
      <c r="J1396" s="99" t="s">
        <v>72</v>
      </c>
      <c r="K1396" s="99">
        <v>8777</v>
      </c>
      <c r="L1396" s="99">
        <v>11766</v>
      </c>
      <c r="M1396" s="99">
        <v>0.74596294407615105</v>
      </c>
    </row>
    <row r="1397" spans="1:13" x14ac:dyDescent="0.35">
      <c r="A1397" s="99">
        <v>570.20000000000005</v>
      </c>
      <c r="B1397" s="99">
        <v>37</v>
      </c>
      <c r="C1397" s="99" t="s">
        <v>271</v>
      </c>
      <c r="D1397" s="99">
        <v>11094</v>
      </c>
      <c r="E1397" s="99" t="s">
        <v>61</v>
      </c>
      <c r="F1397" s="99">
        <v>7.0000000000000007E-2</v>
      </c>
      <c r="G1397" s="99" t="s">
        <v>287</v>
      </c>
      <c r="H1397" s="99" t="s">
        <v>60</v>
      </c>
      <c r="I1397" s="99" t="s">
        <v>59</v>
      </c>
      <c r="J1397" s="99" t="s">
        <v>72</v>
      </c>
      <c r="K1397" s="99">
        <v>8777</v>
      </c>
      <c r="L1397" s="99">
        <v>11766</v>
      </c>
      <c r="M1397" s="99">
        <v>0.74596294407615105</v>
      </c>
    </row>
    <row r="1398" spans="1:13" x14ac:dyDescent="0.35">
      <c r="A1398" s="99">
        <v>573.20000000000005</v>
      </c>
      <c r="B1398" s="99">
        <v>37</v>
      </c>
      <c r="C1398" s="99" t="s">
        <v>271</v>
      </c>
      <c r="D1398" s="99">
        <v>11085</v>
      </c>
      <c r="E1398" s="99" t="s">
        <v>61</v>
      </c>
      <c r="F1398" s="99">
        <v>7.0000000000000007E-2</v>
      </c>
      <c r="G1398" s="99" t="s">
        <v>287</v>
      </c>
      <c r="H1398" s="99" t="s">
        <v>60</v>
      </c>
      <c r="I1398" s="99" t="s">
        <v>59</v>
      </c>
      <c r="J1398" s="99" t="s">
        <v>72</v>
      </c>
      <c r="K1398" s="99">
        <v>8777</v>
      </c>
      <c r="L1398" s="99">
        <v>11766</v>
      </c>
      <c r="M1398" s="99">
        <v>0.74596294407615105</v>
      </c>
    </row>
    <row r="1399" spans="1:13" x14ac:dyDescent="0.35">
      <c r="A1399" s="99">
        <v>576.20000000000005</v>
      </c>
      <c r="B1399" s="99">
        <v>37</v>
      </c>
      <c r="C1399" s="99" t="s">
        <v>271</v>
      </c>
      <c r="D1399" s="99">
        <v>11253</v>
      </c>
      <c r="E1399" s="99" t="s">
        <v>61</v>
      </c>
      <c r="F1399" s="99">
        <v>7.0000000000000007E-2</v>
      </c>
      <c r="G1399" s="99" t="s">
        <v>287</v>
      </c>
      <c r="H1399" s="99" t="s">
        <v>60</v>
      </c>
      <c r="I1399" s="99" t="s">
        <v>59</v>
      </c>
      <c r="J1399" s="99" t="s">
        <v>72</v>
      </c>
      <c r="K1399" s="99">
        <v>8777</v>
      </c>
      <c r="L1399" s="99">
        <v>11766</v>
      </c>
      <c r="M1399" s="99">
        <v>0.74596294407615105</v>
      </c>
    </row>
    <row r="1400" spans="1:13" x14ac:dyDescent="0.35">
      <c r="A1400" s="99">
        <v>579.20000000000005</v>
      </c>
      <c r="B1400" s="99">
        <v>37</v>
      </c>
      <c r="C1400" s="99" t="s">
        <v>271</v>
      </c>
      <c r="D1400" s="99">
        <v>10583</v>
      </c>
      <c r="E1400" s="99" t="s">
        <v>61</v>
      </c>
      <c r="F1400" s="99">
        <v>7.0000000000000007E-2</v>
      </c>
      <c r="G1400" s="99" t="s">
        <v>287</v>
      </c>
      <c r="H1400" s="99" t="s">
        <v>60</v>
      </c>
      <c r="I1400" s="99" t="s">
        <v>59</v>
      </c>
      <c r="J1400" s="99" t="s">
        <v>72</v>
      </c>
      <c r="K1400" s="99">
        <v>8777</v>
      </c>
      <c r="L1400" s="99">
        <v>11766</v>
      </c>
      <c r="M1400" s="99">
        <v>0.74596294407615105</v>
      </c>
    </row>
    <row r="1401" spans="1:13" x14ac:dyDescent="0.35">
      <c r="A1401" s="99">
        <v>582.20000000000005</v>
      </c>
      <c r="B1401" s="99">
        <v>36.9</v>
      </c>
      <c r="C1401" s="99" t="s">
        <v>271</v>
      </c>
      <c r="D1401" s="99">
        <v>11349</v>
      </c>
      <c r="E1401" s="99" t="s">
        <v>61</v>
      </c>
      <c r="F1401" s="99">
        <v>7.0000000000000007E-2</v>
      </c>
      <c r="G1401" s="99" t="s">
        <v>287</v>
      </c>
      <c r="H1401" s="99" t="s">
        <v>60</v>
      </c>
      <c r="I1401" s="99" t="s">
        <v>59</v>
      </c>
      <c r="J1401" s="99" t="s">
        <v>72</v>
      </c>
      <c r="K1401" s="99">
        <v>8777</v>
      </c>
      <c r="L1401" s="99">
        <v>11766</v>
      </c>
      <c r="M1401" s="99">
        <v>0.74596294407615105</v>
      </c>
    </row>
    <row r="1402" spans="1:13" x14ac:dyDescent="0.35">
      <c r="A1402" s="99">
        <v>585.20000000000005</v>
      </c>
      <c r="B1402" s="99">
        <v>37.1</v>
      </c>
      <c r="C1402" s="99" t="s">
        <v>271</v>
      </c>
      <c r="D1402" s="99">
        <v>10446</v>
      </c>
      <c r="E1402" s="99" t="s">
        <v>61</v>
      </c>
      <c r="F1402" s="99">
        <v>7.0000000000000007E-2</v>
      </c>
      <c r="G1402" s="99" t="s">
        <v>287</v>
      </c>
      <c r="H1402" s="99" t="s">
        <v>60</v>
      </c>
      <c r="I1402" s="99" t="s">
        <v>59</v>
      </c>
      <c r="J1402" s="99" t="s">
        <v>72</v>
      </c>
      <c r="K1402" s="99">
        <v>8777</v>
      </c>
      <c r="L1402" s="99">
        <v>11766</v>
      </c>
      <c r="M1402" s="99">
        <v>0.74596294407615105</v>
      </c>
    </row>
    <row r="1403" spans="1:13" x14ac:dyDescent="0.35">
      <c r="A1403" s="99">
        <v>588.20000000000005</v>
      </c>
      <c r="B1403" s="99">
        <v>37</v>
      </c>
      <c r="C1403" s="99" t="s">
        <v>271</v>
      </c>
      <c r="D1403" s="99">
        <v>10643</v>
      </c>
      <c r="E1403" s="99" t="s">
        <v>61</v>
      </c>
      <c r="F1403" s="99">
        <v>7.0000000000000007E-2</v>
      </c>
      <c r="G1403" s="99" t="s">
        <v>287</v>
      </c>
      <c r="H1403" s="99" t="s">
        <v>60</v>
      </c>
      <c r="I1403" s="99" t="s">
        <v>59</v>
      </c>
      <c r="J1403" s="99" t="s">
        <v>72</v>
      </c>
      <c r="K1403" s="99">
        <v>8777</v>
      </c>
      <c r="L1403" s="99">
        <v>11766</v>
      </c>
      <c r="M1403" s="99">
        <v>0.74596294407615105</v>
      </c>
    </row>
    <row r="1404" spans="1:13" x14ac:dyDescent="0.35">
      <c r="A1404" s="99">
        <v>591.20000000000005</v>
      </c>
      <c r="B1404" s="99">
        <v>36.9</v>
      </c>
      <c r="C1404" s="99" t="s">
        <v>271</v>
      </c>
      <c r="D1404" s="99">
        <v>10859</v>
      </c>
      <c r="E1404" s="99" t="s">
        <v>61</v>
      </c>
      <c r="F1404" s="99">
        <v>7.0000000000000007E-2</v>
      </c>
      <c r="G1404" s="99" t="s">
        <v>287</v>
      </c>
      <c r="H1404" s="99" t="s">
        <v>60</v>
      </c>
      <c r="I1404" s="99" t="s">
        <v>59</v>
      </c>
      <c r="J1404" s="99" t="s">
        <v>72</v>
      </c>
      <c r="K1404" s="99">
        <v>8777</v>
      </c>
      <c r="L1404" s="99">
        <v>11766</v>
      </c>
      <c r="M1404" s="99">
        <v>0.74596294407615105</v>
      </c>
    </row>
    <row r="1405" spans="1:13" x14ac:dyDescent="0.35">
      <c r="A1405" s="99">
        <v>594.20000000000005</v>
      </c>
      <c r="B1405" s="99">
        <v>37</v>
      </c>
      <c r="C1405" s="99" t="s">
        <v>271</v>
      </c>
      <c r="D1405" s="99">
        <v>10577</v>
      </c>
      <c r="E1405" s="99" t="s">
        <v>61</v>
      </c>
      <c r="F1405" s="99">
        <v>7.0000000000000007E-2</v>
      </c>
      <c r="G1405" s="99" t="s">
        <v>287</v>
      </c>
      <c r="H1405" s="99" t="s">
        <v>60</v>
      </c>
      <c r="I1405" s="99" t="s">
        <v>59</v>
      </c>
      <c r="J1405" s="99" t="s">
        <v>72</v>
      </c>
      <c r="K1405" s="99">
        <v>8777</v>
      </c>
      <c r="L1405" s="99">
        <v>11766</v>
      </c>
      <c r="M1405" s="99">
        <v>0.74596294407615105</v>
      </c>
    </row>
    <row r="1406" spans="1:13" x14ac:dyDescent="0.35">
      <c r="A1406" s="99">
        <v>597.20000000000005</v>
      </c>
      <c r="B1406" s="99">
        <v>37</v>
      </c>
      <c r="C1406" s="99" t="s">
        <v>271</v>
      </c>
      <c r="D1406" s="99">
        <v>11438</v>
      </c>
      <c r="E1406" s="99" t="s">
        <v>61</v>
      </c>
      <c r="F1406" s="99">
        <v>7.0000000000000007E-2</v>
      </c>
      <c r="G1406" s="99" t="s">
        <v>287</v>
      </c>
      <c r="H1406" s="99" t="s">
        <v>60</v>
      </c>
      <c r="I1406" s="99" t="s">
        <v>59</v>
      </c>
      <c r="J1406" s="99" t="s">
        <v>72</v>
      </c>
      <c r="K1406" s="99">
        <v>8777</v>
      </c>
      <c r="L1406" s="99">
        <v>11766</v>
      </c>
      <c r="M1406" s="99">
        <v>0.74596294407615105</v>
      </c>
    </row>
    <row r="1407" spans="1:13" x14ac:dyDescent="0.35">
      <c r="A1407" s="99">
        <v>600.20000000000005</v>
      </c>
      <c r="B1407" s="99">
        <v>37</v>
      </c>
      <c r="C1407" s="99" t="s">
        <v>271</v>
      </c>
      <c r="D1407" s="99">
        <v>10826</v>
      </c>
      <c r="E1407" s="99" t="s">
        <v>61</v>
      </c>
      <c r="F1407" s="99">
        <v>7.0000000000000007E-2</v>
      </c>
      <c r="G1407" s="99" t="s">
        <v>287</v>
      </c>
      <c r="H1407" s="99" t="s">
        <v>60</v>
      </c>
      <c r="I1407" s="99" t="s">
        <v>59</v>
      </c>
      <c r="J1407" s="99" t="s">
        <v>72</v>
      </c>
      <c r="K1407" s="99">
        <v>8777</v>
      </c>
      <c r="L1407" s="99">
        <v>11766</v>
      </c>
      <c r="M1407" s="99">
        <v>0.74596294407615105</v>
      </c>
    </row>
    <row r="1408" spans="1:13" x14ac:dyDescent="0.35">
      <c r="A1408" s="99">
        <v>603.20000000000005</v>
      </c>
      <c r="B1408" s="99">
        <v>37</v>
      </c>
      <c r="C1408" s="99" t="s">
        <v>271</v>
      </c>
      <c r="D1408" s="99">
        <v>10574</v>
      </c>
      <c r="E1408" s="99" t="s">
        <v>61</v>
      </c>
      <c r="F1408" s="99">
        <v>7.0000000000000007E-2</v>
      </c>
      <c r="G1408" s="99" t="s">
        <v>287</v>
      </c>
      <c r="H1408" s="99" t="s">
        <v>60</v>
      </c>
      <c r="I1408" s="99" t="s">
        <v>59</v>
      </c>
      <c r="J1408" s="99" t="s">
        <v>72</v>
      </c>
      <c r="K1408" s="99">
        <v>8777</v>
      </c>
      <c r="L1408" s="99">
        <v>11766</v>
      </c>
      <c r="M1408" s="99">
        <v>0.74596294407615105</v>
      </c>
    </row>
    <row r="1409" spans="1:13" x14ac:dyDescent="0.35">
      <c r="A1409" s="99">
        <v>606.20000000000005</v>
      </c>
      <c r="B1409" s="99">
        <v>37</v>
      </c>
      <c r="C1409" s="99" t="s">
        <v>271</v>
      </c>
      <c r="D1409" s="99">
        <v>10060</v>
      </c>
      <c r="E1409" s="99" t="s">
        <v>61</v>
      </c>
      <c r="F1409" s="99">
        <v>7.0000000000000007E-2</v>
      </c>
      <c r="G1409" s="99" t="s">
        <v>287</v>
      </c>
      <c r="H1409" s="99" t="s">
        <v>60</v>
      </c>
      <c r="I1409" s="99" t="s">
        <v>59</v>
      </c>
      <c r="J1409" s="99" t="s">
        <v>72</v>
      </c>
      <c r="K1409" s="99">
        <v>8777</v>
      </c>
      <c r="L1409" s="99">
        <v>11766</v>
      </c>
      <c r="M1409" s="99">
        <v>0.74596294407615105</v>
      </c>
    </row>
    <row r="1410" spans="1:13" x14ac:dyDescent="0.35">
      <c r="A1410" s="99">
        <v>609.20000000000005</v>
      </c>
      <c r="B1410" s="99">
        <v>37</v>
      </c>
      <c r="C1410" s="99" t="s">
        <v>271</v>
      </c>
      <c r="D1410" s="99">
        <v>11059</v>
      </c>
      <c r="E1410" s="99" t="s">
        <v>61</v>
      </c>
      <c r="F1410" s="99">
        <v>7.0000000000000007E-2</v>
      </c>
      <c r="G1410" s="99" t="s">
        <v>287</v>
      </c>
      <c r="H1410" s="99" t="s">
        <v>60</v>
      </c>
      <c r="I1410" s="99" t="s">
        <v>59</v>
      </c>
      <c r="J1410" s="99" t="s">
        <v>72</v>
      </c>
      <c r="K1410" s="99">
        <v>8777</v>
      </c>
      <c r="L1410" s="99">
        <v>11766</v>
      </c>
      <c r="M1410" s="99">
        <v>0.74596294407615105</v>
      </c>
    </row>
    <row r="1411" spans="1:13" x14ac:dyDescent="0.35">
      <c r="A1411" s="99">
        <v>612.20000000000005</v>
      </c>
      <c r="B1411" s="99">
        <v>37</v>
      </c>
      <c r="C1411" s="99" t="s">
        <v>271</v>
      </c>
      <c r="D1411" s="99">
        <v>10941</v>
      </c>
      <c r="E1411" s="99" t="s">
        <v>61</v>
      </c>
      <c r="F1411" s="99">
        <v>7.0000000000000007E-2</v>
      </c>
      <c r="G1411" s="99" t="s">
        <v>287</v>
      </c>
      <c r="H1411" s="99" t="s">
        <v>60</v>
      </c>
      <c r="I1411" s="99" t="s">
        <v>59</v>
      </c>
      <c r="J1411" s="99" t="s">
        <v>72</v>
      </c>
      <c r="K1411" s="99">
        <v>8777</v>
      </c>
      <c r="L1411" s="99">
        <v>11766</v>
      </c>
      <c r="M1411" s="99">
        <v>0.74596294407615105</v>
      </c>
    </row>
    <row r="1412" spans="1:13" x14ac:dyDescent="0.35">
      <c r="A1412" s="99">
        <v>615.20000000000005</v>
      </c>
      <c r="B1412" s="99">
        <v>37</v>
      </c>
      <c r="C1412" s="99" t="s">
        <v>271</v>
      </c>
      <c r="D1412" s="99">
        <v>10775</v>
      </c>
      <c r="E1412" s="99" t="s">
        <v>61</v>
      </c>
      <c r="F1412" s="99">
        <v>7.0000000000000007E-2</v>
      </c>
      <c r="G1412" s="99" t="s">
        <v>287</v>
      </c>
      <c r="H1412" s="99" t="s">
        <v>60</v>
      </c>
      <c r="I1412" s="99" t="s">
        <v>59</v>
      </c>
      <c r="J1412" s="99" t="s">
        <v>72</v>
      </c>
      <c r="K1412" s="99">
        <v>8777</v>
      </c>
      <c r="L1412" s="99">
        <v>11766</v>
      </c>
      <c r="M1412" s="99">
        <v>0.74596294407615105</v>
      </c>
    </row>
    <row r="1413" spans="1:13" x14ac:dyDescent="0.35">
      <c r="A1413" s="99">
        <v>618.20000000000005</v>
      </c>
      <c r="B1413" s="99">
        <v>37</v>
      </c>
      <c r="C1413" s="99" t="s">
        <v>271</v>
      </c>
      <c r="D1413" s="99">
        <v>10793</v>
      </c>
      <c r="E1413" s="99" t="s">
        <v>61</v>
      </c>
      <c r="F1413" s="99">
        <v>7.0000000000000007E-2</v>
      </c>
      <c r="G1413" s="99" t="s">
        <v>287</v>
      </c>
      <c r="H1413" s="99" t="s">
        <v>60</v>
      </c>
      <c r="I1413" s="99" t="s">
        <v>59</v>
      </c>
      <c r="J1413" s="99" t="s">
        <v>72</v>
      </c>
      <c r="K1413" s="99">
        <v>8777</v>
      </c>
      <c r="L1413" s="99">
        <v>11766</v>
      </c>
      <c r="M1413" s="99">
        <v>0.74596294407615105</v>
      </c>
    </row>
    <row r="1414" spans="1:13" x14ac:dyDescent="0.35">
      <c r="A1414" s="99">
        <v>621.20000000000005</v>
      </c>
      <c r="B1414" s="99">
        <v>37</v>
      </c>
      <c r="C1414" s="99" t="s">
        <v>271</v>
      </c>
      <c r="D1414" s="99">
        <v>10668</v>
      </c>
      <c r="E1414" s="99" t="s">
        <v>61</v>
      </c>
      <c r="F1414" s="99">
        <v>7.0000000000000007E-2</v>
      </c>
      <c r="G1414" s="99" t="s">
        <v>287</v>
      </c>
      <c r="H1414" s="99" t="s">
        <v>60</v>
      </c>
      <c r="I1414" s="99" t="s">
        <v>59</v>
      </c>
      <c r="J1414" s="99" t="s">
        <v>72</v>
      </c>
      <c r="K1414" s="99">
        <v>8777</v>
      </c>
      <c r="L1414" s="99">
        <v>11766</v>
      </c>
      <c r="M1414" s="99">
        <v>0.74596294407615105</v>
      </c>
    </row>
    <row r="1415" spans="1:13" x14ac:dyDescent="0.35">
      <c r="A1415" s="99">
        <v>624.20000000000005</v>
      </c>
      <c r="B1415" s="99">
        <v>36.9</v>
      </c>
      <c r="C1415" s="99" t="s">
        <v>271</v>
      </c>
      <c r="D1415" s="99">
        <v>10193</v>
      </c>
      <c r="E1415" s="99" t="s">
        <v>61</v>
      </c>
      <c r="F1415" s="99">
        <v>7.0000000000000007E-2</v>
      </c>
      <c r="G1415" s="99" t="s">
        <v>287</v>
      </c>
      <c r="H1415" s="99" t="s">
        <v>60</v>
      </c>
      <c r="I1415" s="99" t="s">
        <v>59</v>
      </c>
      <c r="J1415" s="99" t="s">
        <v>72</v>
      </c>
      <c r="K1415" s="99">
        <v>8777</v>
      </c>
      <c r="L1415" s="99">
        <v>11766</v>
      </c>
      <c r="M1415" s="99">
        <v>0.74596294407615105</v>
      </c>
    </row>
    <row r="1416" spans="1:13" x14ac:dyDescent="0.35">
      <c r="A1416" s="99">
        <v>627.20000000000005</v>
      </c>
      <c r="B1416" s="99">
        <v>37</v>
      </c>
      <c r="C1416" s="99" t="s">
        <v>271</v>
      </c>
      <c r="D1416" s="99">
        <v>10182</v>
      </c>
      <c r="E1416" s="99" t="s">
        <v>61</v>
      </c>
      <c r="F1416" s="99">
        <v>7.0000000000000007E-2</v>
      </c>
      <c r="G1416" s="99" t="s">
        <v>287</v>
      </c>
      <c r="H1416" s="99" t="s">
        <v>60</v>
      </c>
      <c r="I1416" s="99" t="s">
        <v>59</v>
      </c>
      <c r="J1416" s="99" t="s">
        <v>72</v>
      </c>
      <c r="K1416" s="99">
        <v>8777</v>
      </c>
      <c r="L1416" s="99">
        <v>11766</v>
      </c>
      <c r="M1416" s="99">
        <v>0.74596294407615105</v>
      </c>
    </row>
    <row r="1417" spans="1:13" x14ac:dyDescent="0.35">
      <c r="A1417" s="99">
        <v>630.20000000000005</v>
      </c>
      <c r="B1417" s="99">
        <v>37</v>
      </c>
      <c r="C1417" s="99" t="s">
        <v>271</v>
      </c>
      <c r="D1417" s="99">
        <v>10413</v>
      </c>
      <c r="E1417" s="99" t="s">
        <v>61</v>
      </c>
      <c r="F1417" s="99">
        <v>7.0000000000000007E-2</v>
      </c>
      <c r="G1417" s="99" t="s">
        <v>287</v>
      </c>
      <c r="H1417" s="99" t="s">
        <v>60</v>
      </c>
      <c r="I1417" s="99" t="s">
        <v>59</v>
      </c>
      <c r="J1417" s="99" t="s">
        <v>72</v>
      </c>
      <c r="K1417" s="99">
        <v>8777</v>
      </c>
      <c r="L1417" s="99">
        <v>11766</v>
      </c>
      <c r="M1417" s="99">
        <v>0.74596294407615105</v>
      </c>
    </row>
    <row r="1418" spans="1:13" x14ac:dyDescent="0.35">
      <c r="A1418" s="99">
        <v>633.20000000000005</v>
      </c>
      <c r="B1418" s="99">
        <v>37</v>
      </c>
      <c r="C1418" s="99" t="s">
        <v>271</v>
      </c>
      <c r="D1418" s="99">
        <v>10074</v>
      </c>
      <c r="E1418" s="99" t="s">
        <v>61</v>
      </c>
      <c r="F1418" s="99">
        <v>7.0000000000000007E-2</v>
      </c>
      <c r="G1418" s="99" t="s">
        <v>287</v>
      </c>
      <c r="H1418" s="99" t="s">
        <v>60</v>
      </c>
      <c r="I1418" s="99" t="s">
        <v>59</v>
      </c>
      <c r="J1418" s="99" t="s">
        <v>72</v>
      </c>
      <c r="K1418" s="99">
        <v>8777</v>
      </c>
      <c r="L1418" s="99">
        <v>11766</v>
      </c>
      <c r="M1418" s="99">
        <v>0.74596294407615105</v>
      </c>
    </row>
    <row r="1419" spans="1:13" x14ac:dyDescent="0.35">
      <c r="A1419" s="99">
        <v>636.20000000000005</v>
      </c>
      <c r="B1419" s="99">
        <v>37</v>
      </c>
      <c r="C1419" s="99" t="s">
        <v>271</v>
      </c>
      <c r="D1419" s="99">
        <v>10949</v>
      </c>
      <c r="E1419" s="99" t="s">
        <v>61</v>
      </c>
      <c r="F1419" s="99">
        <v>7.0000000000000007E-2</v>
      </c>
      <c r="G1419" s="99" t="s">
        <v>287</v>
      </c>
      <c r="H1419" s="99" t="s">
        <v>60</v>
      </c>
      <c r="I1419" s="99" t="s">
        <v>59</v>
      </c>
      <c r="J1419" s="99" t="s">
        <v>72</v>
      </c>
      <c r="K1419" s="99">
        <v>8777</v>
      </c>
      <c r="L1419" s="99">
        <v>11766</v>
      </c>
      <c r="M1419" s="99">
        <v>0.74596294407615105</v>
      </c>
    </row>
    <row r="1420" spans="1:13" x14ac:dyDescent="0.35">
      <c r="A1420" s="99">
        <v>639.20000000000005</v>
      </c>
      <c r="B1420" s="99">
        <v>37</v>
      </c>
      <c r="C1420" s="99" t="s">
        <v>271</v>
      </c>
      <c r="D1420" s="99">
        <v>10253</v>
      </c>
      <c r="E1420" s="99" t="s">
        <v>61</v>
      </c>
      <c r="F1420" s="99">
        <v>7.0000000000000007E-2</v>
      </c>
      <c r="G1420" s="99" t="s">
        <v>287</v>
      </c>
      <c r="H1420" s="99" t="s">
        <v>60</v>
      </c>
      <c r="I1420" s="99" t="s">
        <v>59</v>
      </c>
      <c r="J1420" s="99" t="s">
        <v>72</v>
      </c>
      <c r="K1420" s="99">
        <v>8777</v>
      </c>
      <c r="L1420" s="99">
        <v>11766</v>
      </c>
      <c r="M1420" s="99">
        <v>0.74596294407615105</v>
      </c>
    </row>
    <row r="1421" spans="1:13" x14ac:dyDescent="0.35">
      <c r="A1421" s="99">
        <v>642.20000000000005</v>
      </c>
      <c r="B1421" s="99">
        <v>37</v>
      </c>
      <c r="C1421" s="99" t="s">
        <v>271</v>
      </c>
      <c r="D1421" s="99">
        <v>11498</v>
      </c>
      <c r="E1421" s="99" t="s">
        <v>61</v>
      </c>
      <c r="F1421" s="99">
        <v>7.0000000000000007E-2</v>
      </c>
      <c r="G1421" s="99" t="s">
        <v>287</v>
      </c>
      <c r="H1421" s="99" t="s">
        <v>60</v>
      </c>
      <c r="I1421" s="99" t="s">
        <v>59</v>
      </c>
      <c r="J1421" s="99" t="s">
        <v>72</v>
      </c>
      <c r="K1421" s="99">
        <v>8777</v>
      </c>
      <c r="L1421" s="99">
        <v>11766</v>
      </c>
      <c r="M1421" s="99">
        <v>0.74596294407615105</v>
      </c>
    </row>
    <row r="1422" spans="1:13" x14ac:dyDescent="0.35">
      <c r="A1422" s="99">
        <v>645.20000000000005</v>
      </c>
      <c r="B1422" s="99">
        <v>37</v>
      </c>
      <c r="C1422" s="99" t="s">
        <v>271</v>
      </c>
      <c r="D1422" s="99">
        <v>11304</v>
      </c>
      <c r="E1422" s="99" t="s">
        <v>61</v>
      </c>
      <c r="F1422" s="99">
        <v>7.0000000000000007E-2</v>
      </c>
      <c r="G1422" s="99" t="s">
        <v>287</v>
      </c>
      <c r="H1422" s="99" t="s">
        <v>60</v>
      </c>
      <c r="I1422" s="99" t="s">
        <v>59</v>
      </c>
      <c r="J1422" s="99" t="s">
        <v>72</v>
      </c>
      <c r="K1422" s="99">
        <v>8777</v>
      </c>
      <c r="L1422" s="99">
        <v>11766</v>
      </c>
      <c r="M1422" s="99">
        <v>0.74596294407615105</v>
      </c>
    </row>
    <row r="1423" spans="1:13" x14ac:dyDescent="0.35">
      <c r="A1423" s="99">
        <v>648.20000000000005</v>
      </c>
      <c r="B1423" s="99">
        <v>37</v>
      </c>
      <c r="C1423" s="99" t="s">
        <v>271</v>
      </c>
      <c r="D1423" s="99">
        <v>10688</v>
      </c>
      <c r="E1423" s="99" t="s">
        <v>61</v>
      </c>
      <c r="F1423" s="99">
        <v>7.0000000000000007E-2</v>
      </c>
      <c r="G1423" s="99" t="s">
        <v>287</v>
      </c>
      <c r="H1423" s="99" t="s">
        <v>60</v>
      </c>
      <c r="I1423" s="99" t="s">
        <v>59</v>
      </c>
      <c r="J1423" s="99" t="s">
        <v>72</v>
      </c>
      <c r="K1423" s="99">
        <v>8777</v>
      </c>
      <c r="L1423" s="99">
        <v>11766</v>
      </c>
      <c r="M1423" s="99">
        <v>0.74596294407615105</v>
      </c>
    </row>
    <row r="1424" spans="1:13" x14ac:dyDescent="0.35">
      <c r="A1424" s="99">
        <v>651.20000000000005</v>
      </c>
      <c r="B1424" s="99">
        <v>37</v>
      </c>
      <c r="C1424" s="99" t="s">
        <v>271</v>
      </c>
      <c r="D1424" s="99">
        <v>11227</v>
      </c>
      <c r="E1424" s="99" t="s">
        <v>61</v>
      </c>
      <c r="F1424" s="99">
        <v>7.0000000000000007E-2</v>
      </c>
      <c r="G1424" s="99" t="s">
        <v>287</v>
      </c>
      <c r="H1424" s="99" t="s">
        <v>60</v>
      </c>
      <c r="I1424" s="99" t="s">
        <v>59</v>
      </c>
      <c r="J1424" s="99" t="s">
        <v>72</v>
      </c>
      <c r="K1424" s="99">
        <v>8777</v>
      </c>
      <c r="L1424" s="99">
        <v>11766</v>
      </c>
      <c r="M1424" s="99">
        <v>0.74596294407615105</v>
      </c>
    </row>
    <row r="1425" spans="1:13" x14ac:dyDescent="0.35">
      <c r="A1425" s="99">
        <v>654.20000000000005</v>
      </c>
      <c r="B1425" s="99">
        <v>37</v>
      </c>
      <c r="C1425" s="99" t="s">
        <v>271</v>
      </c>
      <c r="D1425" s="99">
        <v>10327</v>
      </c>
      <c r="E1425" s="99" t="s">
        <v>61</v>
      </c>
      <c r="F1425" s="99">
        <v>7.0000000000000007E-2</v>
      </c>
      <c r="G1425" s="99" t="s">
        <v>287</v>
      </c>
      <c r="H1425" s="99" t="s">
        <v>60</v>
      </c>
      <c r="I1425" s="99" t="s">
        <v>59</v>
      </c>
      <c r="J1425" s="99" t="s">
        <v>72</v>
      </c>
      <c r="K1425" s="99">
        <v>8777</v>
      </c>
      <c r="L1425" s="99">
        <v>11766</v>
      </c>
      <c r="M1425" s="99">
        <v>0.74596294407615105</v>
      </c>
    </row>
    <row r="1426" spans="1:13" x14ac:dyDescent="0.35">
      <c r="A1426" s="99">
        <v>657.2</v>
      </c>
      <c r="B1426" s="99">
        <v>37</v>
      </c>
      <c r="C1426" s="99" t="s">
        <v>271</v>
      </c>
      <c r="D1426" s="99">
        <v>10760</v>
      </c>
      <c r="E1426" s="99" t="s">
        <v>61</v>
      </c>
      <c r="F1426" s="99">
        <v>7.0000000000000007E-2</v>
      </c>
      <c r="G1426" s="99" t="s">
        <v>287</v>
      </c>
      <c r="H1426" s="99" t="s">
        <v>60</v>
      </c>
      <c r="I1426" s="99" t="s">
        <v>59</v>
      </c>
      <c r="J1426" s="99" t="s">
        <v>72</v>
      </c>
      <c r="K1426" s="99">
        <v>8777</v>
      </c>
      <c r="L1426" s="99">
        <v>11766</v>
      </c>
      <c r="M1426" s="99">
        <v>0.74596294407615105</v>
      </c>
    </row>
    <row r="1427" spans="1:13" x14ac:dyDescent="0.35">
      <c r="A1427" s="99">
        <v>660.2</v>
      </c>
      <c r="B1427" s="99">
        <v>37</v>
      </c>
      <c r="C1427" s="99" t="s">
        <v>271</v>
      </c>
      <c r="D1427" s="99">
        <v>10623</v>
      </c>
      <c r="E1427" s="99" t="s">
        <v>61</v>
      </c>
      <c r="F1427" s="99">
        <v>7.0000000000000007E-2</v>
      </c>
      <c r="G1427" s="99" t="s">
        <v>287</v>
      </c>
      <c r="H1427" s="99" t="s">
        <v>60</v>
      </c>
      <c r="I1427" s="99" t="s">
        <v>59</v>
      </c>
      <c r="J1427" s="99" t="s">
        <v>72</v>
      </c>
      <c r="K1427" s="99">
        <v>8777</v>
      </c>
      <c r="L1427" s="99">
        <v>11766</v>
      </c>
      <c r="M1427" s="99">
        <v>0.74596294407615105</v>
      </c>
    </row>
    <row r="1428" spans="1:13" x14ac:dyDescent="0.35">
      <c r="A1428" s="99">
        <v>663.2</v>
      </c>
      <c r="B1428" s="99">
        <v>37</v>
      </c>
      <c r="C1428" s="99" t="s">
        <v>271</v>
      </c>
      <c r="D1428" s="99">
        <v>10176</v>
      </c>
      <c r="E1428" s="99" t="s">
        <v>61</v>
      </c>
      <c r="F1428" s="99">
        <v>7.0000000000000007E-2</v>
      </c>
      <c r="G1428" s="99" t="s">
        <v>287</v>
      </c>
      <c r="H1428" s="99" t="s">
        <v>60</v>
      </c>
      <c r="I1428" s="99" t="s">
        <v>59</v>
      </c>
      <c r="J1428" s="99" t="s">
        <v>72</v>
      </c>
      <c r="K1428" s="99">
        <v>8777</v>
      </c>
      <c r="L1428" s="99">
        <v>11766</v>
      </c>
      <c r="M1428" s="99">
        <v>0.74596294407615105</v>
      </c>
    </row>
    <row r="1429" spans="1:13" x14ac:dyDescent="0.35">
      <c r="A1429" s="99">
        <v>666.2</v>
      </c>
      <c r="B1429" s="99">
        <v>37</v>
      </c>
      <c r="C1429" s="99" t="s">
        <v>271</v>
      </c>
      <c r="D1429" s="99">
        <v>11486</v>
      </c>
      <c r="E1429" s="99" t="s">
        <v>61</v>
      </c>
      <c r="F1429" s="99">
        <v>7.0000000000000007E-2</v>
      </c>
      <c r="G1429" s="99" t="s">
        <v>287</v>
      </c>
      <c r="H1429" s="99" t="s">
        <v>60</v>
      </c>
      <c r="I1429" s="99" t="s">
        <v>59</v>
      </c>
      <c r="J1429" s="99" t="s">
        <v>72</v>
      </c>
      <c r="K1429" s="99">
        <v>8777</v>
      </c>
      <c r="L1429" s="99">
        <v>11766</v>
      </c>
      <c r="M1429" s="99">
        <v>0.74596294407615105</v>
      </c>
    </row>
    <row r="1430" spans="1:13" x14ac:dyDescent="0.35">
      <c r="A1430" s="99">
        <v>669.2</v>
      </c>
      <c r="B1430" s="99">
        <v>36.9</v>
      </c>
      <c r="C1430" s="99" t="s">
        <v>271</v>
      </c>
      <c r="D1430" s="99">
        <v>10882</v>
      </c>
      <c r="E1430" s="99" t="s">
        <v>61</v>
      </c>
      <c r="F1430" s="99">
        <v>7.0000000000000007E-2</v>
      </c>
      <c r="G1430" s="99" t="s">
        <v>287</v>
      </c>
      <c r="H1430" s="99" t="s">
        <v>60</v>
      </c>
      <c r="I1430" s="99" t="s">
        <v>59</v>
      </c>
      <c r="J1430" s="99" t="s">
        <v>72</v>
      </c>
      <c r="K1430" s="99">
        <v>8777</v>
      </c>
      <c r="L1430" s="99">
        <v>11766</v>
      </c>
      <c r="M1430" s="99">
        <v>0.74596294407615105</v>
      </c>
    </row>
    <row r="1431" spans="1:13" x14ac:dyDescent="0.35">
      <c r="A1431" s="99">
        <v>672.2</v>
      </c>
      <c r="B1431" s="99">
        <v>37</v>
      </c>
      <c r="C1431" s="99" t="s">
        <v>271</v>
      </c>
      <c r="D1431" s="99">
        <v>10856</v>
      </c>
      <c r="E1431" s="99" t="s">
        <v>61</v>
      </c>
      <c r="F1431" s="99">
        <v>7.0000000000000007E-2</v>
      </c>
      <c r="G1431" s="99" t="s">
        <v>287</v>
      </c>
      <c r="H1431" s="99" t="s">
        <v>60</v>
      </c>
      <c r="I1431" s="99" t="s">
        <v>59</v>
      </c>
      <c r="J1431" s="99" t="s">
        <v>72</v>
      </c>
      <c r="K1431" s="99">
        <v>8777</v>
      </c>
      <c r="L1431" s="99">
        <v>11766</v>
      </c>
      <c r="M1431" s="99">
        <v>0.74596294407615105</v>
      </c>
    </row>
    <row r="1432" spans="1:13" x14ac:dyDescent="0.35">
      <c r="A1432" s="99">
        <v>675.2</v>
      </c>
      <c r="B1432" s="99">
        <v>37</v>
      </c>
      <c r="C1432" s="99" t="s">
        <v>271</v>
      </c>
      <c r="D1432" s="99">
        <v>10966</v>
      </c>
      <c r="E1432" s="99" t="s">
        <v>61</v>
      </c>
      <c r="F1432" s="99">
        <v>7.0000000000000007E-2</v>
      </c>
      <c r="G1432" s="99" t="s">
        <v>287</v>
      </c>
      <c r="H1432" s="99" t="s">
        <v>60</v>
      </c>
      <c r="I1432" s="99" t="s">
        <v>59</v>
      </c>
      <c r="J1432" s="99" t="s">
        <v>72</v>
      </c>
      <c r="K1432" s="99">
        <v>8777</v>
      </c>
      <c r="L1432" s="99">
        <v>11766</v>
      </c>
      <c r="M1432" s="99">
        <v>0.74596294407615105</v>
      </c>
    </row>
    <row r="1433" spans="1:13" x14ac:dyDescent="0.35">
      <c r="A1433" s="99">
        <v>678.2</v>
      </c>
      <c r="B1433" s="99">
        <v>37</v>
      </c>
      <c r="C1433" s="99" t="s">
        <v>271</v>
      </c>
      <c r="D1433" s="99">
        <v>10399</v>
      </c>
      <c r="E1433" s="99" t="s">
        <v>61</v>
      </c>
      <c r="F1433" s="99">
        <v>7.0000000000000007E-2</v>
      </c>
      <c r="G1433" s="99" t="s">
        <v>287</v>
      </c>
      <c r="H1433" s="99" t="s">
        <v>60</v>
      </c>
      <c r="I1433" s="99" t="s">
        <v>59</v>
      </c>
      <c r="J1433" s="99" t="s">
        <v>72</v>
      </c>
      <c r="K1433" s="99">
        <v>8777</v>
      </c>
      <c r="L1433" s="99">
        <v>11766</v>
      </c>
      <c r="M1433" s="99">
        <v>0.74596294407615105</v>
      </c>
    </row>
    <row r="1434" spans="1:13" x14ac:dyDescent="0.35">
      <c r="A1434" s="99">
        <v>681.2</v>
      </c>
      <c r="B1434" s="99">
        <v>37</v>
      </c>
      <c r="C1434" s="99" t="s">
        <v>271</v>
      </c>
      <c r="D1434" s="99">
        <v>10260</v>
      </c>
      <c r="E1434" s="99" t="s">
        <v>61</v>
      </c>
      <c r="F1434" s="99">
        <v>7.0000000000000007E-2</v>
      </c>
      <c r="G1434" s="99" t="s">
        <v>287</v>
      </c>
      <c r="H1434" s="99" t="s">
        <v>60</v>
      </c>
      <c r="I1434" s="99" t="s">
        <v>59</v>
      </c>
      <c r="J1434" s="99" t="s">
        <v>72</v>
      </c>
      <c r="K1434" s="99">
        <v>8777</v>
      </c>
      <c r="L1434" s="99">
        <v>11766</v>
      </c>
      <c r="M1434" s="99">
        <v>0.74596294407615105</v>
      </c>
    </row>
    <row r="1435" spans="1:13" x14ac:dyDescent="0.35">
      <c r="A1435" s="99">
        <v>684.2</v>
      </c>
      <c r="B1435" s="99">
        <v>37</v>
      </c>
      <c r="C1435" s="99" t="s">
        <v>271</v>
      </c>
      <c r="D1435" s="99">
        <v>11766</v>
      </c>
      <c r="E1435" s="99" t="s">
        <v>61</v>
      </c>
      <c r="F1435" s="99">
        <v>7.0000000000000007E-2</v>
      </c>
      <c r="G1435" s="99" t="s">
        <v>287</v>
      </c>
      <c r="H1435" s="99" t="s">
        <v>60</v>
      </c>
      <c r="I1435" s="99" t="s">
        <v>59</v>
      </c>
      <c r="J1435" s="99" t="s">
        <v>72</v>
      </c>
      <c r="K1435" s="99">
        <v>8777</v>
      </c>
      <c r="L1435" s="99">
        <v>11766</v>
      </c>
      <c r="M1435" s="99">
        <v>0.74596294407615105</v>
      </c>
    </row>
    <row r="1436" spans="1:13" x14ac:dyDescent="0.35">
      <c r="A1436" s="99">
        <v>687.2</v>
      </c>
      <c r="B1436" s="99">
        <v>37</v>
      </c>
      <c r="C1436" s="99" t="s">
        <v>271</v>
      </c>
      <c r="D1436" s="99">
        <v>10373</v>
      </c>
      <c r="E1436" s="99" t="s">
        <v>61</v>
      </c>
      <c r="F1436" s="99">
        <v>7.0000000000000007E-2</v>
      </c>
      <c r="G1436" s="99" t="s">
        <v>287</v>
      </c>
      <c r="H1436" s="99" t="s">
        <v>60</v>
      </c>
      <c r="I1436" s="99" t="s">
        <v>59</v>
      </c>
      <c r="J1436" s="99" t="s">
        <v>72</v>
      </c>
      <c r="K1436" s="99">
        <v>8777</v>
      </c>
      <c r="L1436" s="99">
        <v>11766</v>
      </c>
      <c r="M1436" s="99">
        <v>0.74596294407615105</v>
      </c>
    </row>
    <row r="1437" spans="1:13" x14ac:dyDescent="0.35">
      <c r="A1437" s="99">
        <v>690.2</v>
      </c>
      <c r="B1437" s="99">
        <v>37</v>
      </c>
      <c r="C1437" s="99" t="s">
        <v>271</v>
      </c>
      <c r="D1437" s="99">
        <v>10173</v>
      </c>
      <c r="E1437" s="99" t="s">
        <v>61</v>
      </c>
      <c r="F1437" s="99">
        <v>7.0000000000000007E-2</v>
      </c>
      <c r="G1437" s="99" t="s">
        <v>287</v>
      </c>
      <c r="H1437" s="99" t="s">
        <v>60</v>
      </c>
      <c r="I1437" s="99" t="s">
        <v>59</v>
      </c>
      <c r="J1437" s="99" t="s">
        <v>72</v>
      </c>
      <c r="K1437" s="99">
        <v>8777</v>
      </c>
      <c r="L1437" s="99">
        <v>11766</v>
      </c>
      <c r="M1437" s="99">
        <v>0.74596294407615105</v>
      </c>
    </row>
    <row r="1438" spans="1:13" x14ac:dyDescent="0.35">
      <c r="A1438" s="99">
        <v>693.2</v>
      </c>
      <c r="B1438" s="99">
        <v>37</v>
      </c>
      <c r="C1438" s="99" t="s">
        <v>271</v>
      </c>
      <c r="D1438" s="99">
        <v>11495</v>
      </c>
      <c r="E1438" s="99" t="s">
        <v>61</v>
      </c>
      <c r="F1438" s="99">
        <v>7.0000000000000007E-2</v>
      </c>
      <c r="G1438" s="99" t="s">
        <v>287</v>
      </c>
      <c r="H1438" s="99" t="s">
        <v>60</v>
      </c>
      <c r="I1438" s="99" t="s">
        <v>59</v>
      </c>
      <c r="J1438" s="99" t="s">
        <v>72</v>
      </c>
      <c r="K1438" s="99">
        <v>8777</v>
      </c>
      <c r="L1438" s="99">
        <v>11766</v>
      </c>
      <c r="M1438" s="99">
        <v>0.74596294407615105</v>
      </c>
    </row>
    <row r="1439" spans="1:13" x14ac:dyDescent="0.35">
      <c r="A1439" s="99">
        <v>696.2</v>
      </c>
      <c r="B1439" s="99">
        <v>37</v>
      </c>
      <c r="C1439" s="99" t="s">
        <v>271</v>
      </c>
      <c r="D1439" s="99">
        <v>10697</v>
      </c>
      <c r="E1439" s="99" t="s">
        <v>61</v>
      </c>
      <c r="F1439" s="99">
        <v>7.0000000000000007E-2</v>
      </c>
      <c r="G1439" s="99" t="s">
        <v>287</v>
      </c>
      <c r="H1439" s="99" t="s">
        <v>60</v>
      </c>
      <c r="I1439" s="99" t="s">
        <v>59</v>
      </c>
      <c r="J1439" s="99" t="s">
        <v>72</v>
      </c>
      <c r="K1439" s="99">
        <v>8777</v>
      </c>
      <c r="L1439" s="99">
        <v>11766</v>
      </c>
      <c r="M1439" s="99">
        <v>0.74596294407615105</v>
      </c>
    </row>
    <row r="1440" spans="1:13" x14ac:dyDescent="0.35">
      <c r="A1440" s="99">
        <v>699.2</v>
      </c>
      <c r="B1440" s="99">
        <v>37</v>
      </c>
      <c r="C1440" s="99" t="s">
        <v>271</v>
      </c>
      <c r="D1440" s="99">
        <v>11102</v>
      </c>
      <c r="E1440" s="99" t="s">
        <v>61</v>
      </c>
      <c r="F1440" s="99">
        <v>7.0000000000000007E-2</v>
      </c>
      <c r="G1440" s="99" t="s">
        <v>287</v>
      </c>
      <c r="H1440" s="99" t="s">
        <v>60</v>
      </c>
      <c r="I1440" s="99" t="s">
        <v>59</v>
      </c>
      <c r="J1440" s="99" t="s">
        <v>72</v>
      </c>
      <c r="K1440" s="99">
        <v>8777</v>
      </c>
      <c r="L1440" s="99">
        <v>11766</v>
      </c>
      <c r="M1440" s="99">
        <v>0.74596294407615105</v>
      </c>
    </row>
    <row r="1441" spans="1:13" x14ac:dyDescent="0.35">
      <c r="A1441" s="99">
        <v>702.2</v>
      </c>
      <c r="B1441" s="99">
        <v>37</v>
      </c>
      <c r="C1441" s="99" t="s">
        <v>271</v>
      </c>
      <c r="D1441" s="99">
        <v>10608</v>
      </c>
      <c r="E1441" s="99" t="s">
        <v>61</v>
      </c>
      <c r="F1441" s="99">
        <v>7.0000000000000007E-2</v>
      </c>
      <c r="G1441" s="99" t="s">
        <v>287</v>
      </c>
      <c r="H1441" s="99" t="s">
        <v>60</v>
      </c>
      <c r="I1441" s="99" t="s">
        <v>59</v>
      </c>
      <c r="J1441" s="99" t="s">
        <v>72</v>
      </c>
      <c r="K1441" s="99">
        <v>8777</v>
      </c>
      <c r="L1441" s="99">
        <v>11766</v>
      </c>
      <c r="M1441" s="99">
        <v>0.74596294407615105</v>
      </c>
    </row>
    <row r="1442" spans="1:13" x14ac:dyDescent="0.35">
      <c r="A1442" s="99">
        <v>705.2</v>
      </c>
      <c r="B1442" s="99">
        <v>37</v>
      </c>
      <c r="C1442" s="99" t="s">
        <v>271</v>
      </c>
      <c r="D1442" s="99">
        <v>10569</v>
      </c>
      <c r="E1442" s="99" t="s">
        <v>61</v>
      </c>
      <c r="F1442" s="99">
        <v>7.0000000000000007E-2</v>
      </c>
      <c r="G1442" s="99" t="s">
        <v>287</v>
      </c>
      <c r="H1442" s="99" t="s">
        <v>60</v>
      </c>
      <c r="I1442" s="99" t="s">
        <v>59</v>
      </c>
      <c r="J1442" s="99" t="s">
        <v>72</v>
      </c>
      <c r="K1442" s="99">
        <v>8777</v>
      </c>
      <c r="L1442" s="99">
        <v>11766</v>
      </c>
      <c r="M1442" s="99">
        <v>0.74596294407615105</v>
      </c>
    </row>
    <row r="1443" spans="1:13" x14ac:dyDescent="0.35">
      <c r="A1443" s="99">
        <v>708.2</v>
      </c>
      <c r="B1443" s="99">
        <v>37</v>
      </c>
      <c r="C1443" s="99" t="s">
        <v>271</v>
      </c>
      <c r="D1443" s="99">
        <v>10829</v>
      </c>
      <c r="E1443" s="99" t="s">
        <v>61</v>
      </c>
      <c r="F1443" s="99">
        <v>7.0000000000000007E-2</v>
      </c>
      <c r="G1443" s="99" t="s">
        <v>287</v>
      </c>
      <c r="H1443" s="99" t="s">
        <v>60</v>
      </c>
      <c r="I1443" s="99" t="s">
        <v>59</v>
      </c>
      <c r="J1443" s="99" t="s">
        <v>72</v>
      </c>
      <c r="K1443" s="99">
        <v>8777</v>
      </c>
      <c r="L1443" s="99">
        <v>11766</v>
      </c>
      <c r="M1443" s="99">
        <v>0.74596294407615105</v>
      </c>
    </row>
    <row r="1444" spans="1:13" x14ac:dyDescent="0.35">
      <c r="A1444" s="99">
        <v>711.2</v>
      </c>
      <c r="B1444" s="99">
        <v>37</v>
      </c>
      <c r="C1444" s="99" t="s">
        <v>271</v>
      </c>
      <c r="D1444" s="99">
        <v>11090</v>
      </c>
      <c r="E1444" s="99" t="s">
        <v>61</v>
      </c>
      <c r="F1444" s="99">
        <v>7.0000000000000007E-2</v>
      </c>
      <c r="G1444" s="99" t="s">
        <v>287</v>
      </c>
      <c r="H1444" s="99" t="s">
        <v>60</v>
      </c>
      <c r="I1444" s="99" t="s">
        <v>59</v>
      </c>
      <c r="J1444" s="99" t="s">
        <v>72</v>
      </c>
      <c r="K1444" s="99">
        <v>8777</v>
      </c>
      <c r="L1444" s="99">
        <v>11766</v>
      </c>
      <c r="M1444" s="99">
        <v>0.74596294407615105</v>
      </c>
    </row>
    <row r="1445" spans="1:13" x14ac:dyDescent="0.35">
      <c r="A1445" s="99">
        <v>714.2</v>
      </c>
      <c r="B1445" s="99">
        <v>37</v>
      </c>
      <c r="C1445" s="99" t="s">
        <v>271</v>
      </c>
      <c r="D1445" s="99">
        <v>10599</v>
      </c>
      <c r="E1445" s="99" t="s">
        <v>61</v>
      </c>
      <c r="F1445" s="99">
        <v>7.0000000000000007E-2</v>
      </c>
      <c r="G1445" s="99" t="s">
        <v>287</v>
      </c>
      <c r="H1445" s="99" t="s">
        <v>60</v>
      </c>
      <c r="I1445" s="99" t="s">
        <v>59</v>
      </c>
      <c r="J1445" s="99" t="s">
        <v>72</v>
      </c>
      <c r="K1445" s="99">
        <v>8777</v>
      </c>
      <c r="L1445" s="99">
        <v>11766</v>
      </c>
      <c r="M1445" s="99">
        <v>0.74596294407615105</v>
      </c>
    </row>
    <row r="1446" spans="1:13" x14ac:dyDescent="0.35">
      <c r="A1446" s="99">
        <v>717.2</v>
      </c>
      <c r="B1446" s="99">
        <v>37</v>
      </c>
      <c r="C1446" s="99" t="s">
        <v>271</v>
      </c>
      <c r="D1446" s="99">
        <v>10573</v>
      </c>
      <c r="E1446" s="99" t="s">
        <v>61</v>
      </c>
      <c r="F1446" s="99">
        <v>7.0000000000000007E-2</v>
      </c>
      <c r="G1446" s="99" t="s">
        <v>287</v>
      </c>
      <c r="H1446" s="99" t="s">
        <v>60</v>
      </c>
      <c r="I1446" s="99" t="s">
        <v>59</v>
      </c>
      <c r="J1446" s="99" t="s">
        <v>72</v>
      </c>
      <c r="K1446" s="99">
        <v>8777</v>
      </c>
      <c r="L1446" s="99">
        <v>11766</v>
      </c>
      <c r="M1446" s="99">
        <v>0.74596294407615105</v>
      </c>
    </row>
    <row r="1447" spans="1:13" x14ac:dyDescent="0.35">
      <c r="A1447" s="99">
        <v>720.2</v>
      </c>
      <c r="B1447" s="99">
        <v>37</v>
      </c>
      <c r="C1447" s="99" t="s">
        <v>271</v>
      </c>
      <c r="D1447" s="99">
        <v>11443</v>
      </c>
      <c r="E1447" s="99" t="s">
        <v>61</v>
      </c>
      <c r="F1447" s="99">
        <v>7.0000000000000007E-2</v>
      </c>
      <c r="G1447" s="99" t="s">
        <v>287</v>
      </c>
      <c r="H1447" s="99" t="s">
        <v>60</v>
      </c>
      <c r="I1447" s="99" t="s">
        <v>59</v>
      </c>
      <c r="J1447" s="99" t="s">
        <v>72</v>
      </c>
      <c r="K1447" s="99">
        <v>8777</v>
      </c>
      <c r="L1447" s="99">
        <v>11766</v>
      </c>
      <c r="M1447" s="99">
        <v>0.74596294407615105</v>
      </c>
    </row>
    <row r="1448" spans="1:13" x14ac:dyDescent="0.35">
      <c r="A1448" s="99">
        <v>0.2</v>
      </c>
      <c r="B1448" s="99">
        <v>37</v>
      </c>
      <c r="C1448" s="99" t="s">
        <v>284</v>
      </c>
      <c r="D1448" s="99">
        <v>0</v>
      </c>
      <c r="E1448" s="99" t="s">
        <v>290</v>
      </c>
      <c r="F1448" s="99" t="s">
        <v>66</v>
      </c>
      <c r="G1448" s="99" t="s">
        <v>287</v>
      </c>
      <c r="H1448" s="99" t="s">
        <v>289</v>
      </c>
      <c r="I1448" s="99" t="s">
        <v>66</v>
      </c>
      <c r="J1448" s="99" t="s">
        <v>66</v>
      </c>
      <c r="K1448" s="99" t="s">
        <v>66</v>
      </c>
      <c r="L1448" s="99" t="s">
        <v>66</v>
      </c>
      <c r="M1448" s="99" t="s">
        <v>66</v>
      </c>
    </row>
    <row r="1449" spans="1:13" x14ac:dyDescent="0.35">
      <c r="A1449" s="99">
        <v>3.2</v>
      </c>
      <c r="B1449" s="99">
        <v>37</v>
      </c>
      <c r="C1449" s="99" t="s">
        <v>284</v>
      </c>
      <c r="D1449" s="99">
        <v>45</v>
      </c>
      <c r="E1449" s="99" t="s">
        <v>290</v>
      </c>
      <c r="F1449" s="99" t="s">
        <v>66</v>
      </c>
      <c r="G1449" s="99" t="s">
        <v>287</v>
      </c>
      <c r="H1449" s="99" t="s">
        <v>289</v>
      </c>
      <c r="I1449" s="99" t="s">
        <v>66</v>
      </c>
      <c r="J1449" s="99" t="s">
        <v>66</v>
      </c>
      <c r="K1449" s="99" t="s">
        <v>66</v>
      </c>
      <c r="L1449" s="99" t="s">
        <v>66</v>
      </c>
      <c r="M1449" s="99" t="s">
        <v>66</v>
      </c>
    </row>
    <row r="1450" spans="1:13" x14ac:dyDescent="0.35">
      <c r="A1450" s="99">
        <v>6.2</v>
      </c>
      <c r="B1450" s="99">
        <v>37</v>
      </c>
      <c r="C1450" s="99" t="s">
        <v>284</v>
      </c>
      <c r="D1450" s="99">
        <v>62</v>
      </c>
      <c r="E1450" s="99" t="s">
        <v>290</v>
      </c>
      <c r="F1450" s="99" t="s">
        <v>66</v>
      </c>
      <c r="G1450" s="99" t="s">
        <v>287</v>
      </c>
      <c r="H1450" s="99" t="s">
        <v>289</v>
      </c>
      <c r="I1450" s="99" t="s">
        <v>66</v>
      </c>
      <c r="J1450" s="99" t="s">
        <v>66</v>
      </c>
      <c r="K1450" s="99" t="s">
        <v>66</v>
      </c>
      <c r="L1450" s="99" t="s">
        <v>66</v>
      </c>
      <c r="M1450" s="99" t="s">
        <v>66</v>
      </c>
    </row>
    <row r="1451" spans="1:13" x14ac:dyDescent="0.35">
      <c r="A1451" s="99">
        <v>9.1999999999999993</v>
      </c>
      <c r="B1451" s="99">
        <v>37</v>
      </c>
      <c r="C1451" s="99" t="s">
        <v>284</v>
      </c>
      <c r="D1451" s="99">
        <v>64</v>
      </c>
      <c r="E1451" s="99" t="s">
        <v>290</v>
      </c>
      <c r="F1451" s="99" t="s">
        <v>66</v>
      </c>
      <c r="G1451" s="99" t="s">
        <v>287</v>
      </c>
      <c r="H1451" s="99" t="s">
        <v>289</v>
      </c>
      <c r="I1451" s="99" t="s">
        <v>66</v>
      </c>
      <c r="J1451" s="99" t="s">
        <v>66</v>
      </c>
      <c r="K1451" s="99" t="s">
        <v>66</v>
      </c>
      <c r="L1451" s="99" t="s">
        <v>66</v>
      </c>
      <c r="M1451" s="99" t="s">
        <v>66</v>
      </c>
    </row>
    <row r="1452" spans="1:13" x14ac:dyDescent="0.35">
      <c r="A1452" s="99">
        <v>12.2</v>
      </c>
      <c r="B1452" s="99">
        <v>37</v>
      </c>
      <c r="C1452" s="99" t="s">
        <v>284</v>
      </c>
      <c r="D1452" s="99">
        <v>153</v>
      </c>
      <c r="E1452" s="99" t="s">
        <v>290</v>
      </c>
      <c r="F1452" s="99" t="s">
        <v>66</v>
      </c>
      <c r="G1452" s="99" t="s">
        <v>287</v>
      </c>
      <c r="H1452" s="99" t="s">
        <v>289</v>
      </c>
      <c r="I1452" s="99" t="s">
        <v>66</v>
      </c>
      <c r="J1452" s="99" t="s">
        <v>66</v>
      </c>
      <c r="K1452" s="99" t="s">
        <v>66</v>
      </c>
      <c r="L1452" s="99" t="s">
        <v>66</v>
      </c>
      <c r="M1452" s="99" t="s">
        <v>66</v>
      </c>
    </row>
    <row r="1453" spans="1:13" x14ac:dyDescent="0.35">
      <c r="A1453" s="99">
        <v>15.2</v>
      </c>
      <c r="B1453" s="99">
        <v>37</v>
      </c>
      <c r="C1453" s="99" t="s">
        <v>284</v>
      </c>
      <c r="D1453" s="99">
        <v>60</v>
      </c>
      <c r="E1453" s="99" t="s">
        <v>290</v>
      </c>
      <c r="F1453" s="99" t="s">
        <v>66</v>
      </c>
      <c r="G1453" s="99" t="s">
        <v>287</v>
      </c>
      <c r="H1453" s="99" t="s">
        <v>289</v>
      </c>
      <c r="I1453" s="99" t="s">
        <v>66</v>
      </c>
      <c r="J1453" s="99" t="s">
        <v>66</v>
      </c>
      <c r="K1453" s="99" t="s">
        <v>66</v>
      </c>
      <c r="L1453" s="99" t="s">
        <v>66</v>
      </c>
      <c r="M1453" s="99" t="s">
        <v>66</v>
      </c>
    </row>
    <row r="1454" spans="1:13" x14ac:dyDescent="0.35">
      <c r="A1454" s="99">
        <v>18.2</v>
      </c>
      <c r="B1454" s="99">
        <v>37.1</v>
      </c>
      <c r="C1454" s="99" t="s">
        <v>284</v>
      </c>
      <c r="D1454" s="99">
        <v>78</v>
      </c>
      <c r="E1454" s="99" t="s">
        <v>290</v>
      </c>
      <c r="F1454" s="99" t="s">
        <v>66</v>
      </c>
      <c r="G1454" s="99" t="s">
        <v>287</v>
      </c>
      <c r="H1454" s="99" t="s">
        <v>289</v>
      </c>
      <c r="I1454" s="99" t="s">
        <v>66</v>
      </c>
      <c r="J1454" s="99" t="s">
        <v>66</v>
      </c>
      <c r="K1454" s="99" t="s">
        <v>66</v>
      </c>
      <c r="L1454" s="99" t="s">
        <v>66</v>
      </c>
      <c r="M1454" s="99" t="s">
        <v>66</v>
      </c>
    </row>
    <row r="1455" spans="1:13" x14ac:dyDescent="0.35">
      <c r="A1455" s="99">
        <v>21.2</v>
      </c>
      <c r="B1455" s="99">
        <v>37</v>
      </c>
      <c r="C1455" s="99" t="s">
        <v>284</v>
      </c>
      <c r="D1455" s="99">
        <v>21</v>
      </c>
      <c r="E1455" s="99" t="s">
        <v>290</v>
      </c>
      <c r="F1455" s="99" t="s">
        <v>66</v>
      </c>
      <c r="G1455" s="99" t="s">
        <v>287</v>
      </c>
      <c r="H1455" s="99" t="s">
        <v>289</v>
      </c>
      <c r="I1455" s="99" t="s">
        <v>66</v>
      </c>
      <c r="J1455" s="99" t="s">
        <v>66</v>
      </c>
      <c r="K1455" s="99" t="s">
        <v>66</v>
      </c>
      <c r="L1455" s="99" t="s">
        <v>66</v>
      </c>
      <c r="M1455" s="99" t="s">
        <v>66</v>
      </c>
    </row>
    <row r="1456" spans="1:13" x14ac:dyDescent="0.35">
      <c r="A1456" s="99">
        <v>24.2</v>
      </c>
      <c r="B1456" s="99">
        <v>37</v>
      </c>
      <c r="C1456" s="99" t="s">
        <v>284</v>
      </c>
      <c r="D1456" s="99">
        <v>37</v>
      </c>
      <c r="E1456" s="99" t="s">
        <v>290</v>
      </c>
      <c r="F1456" s="99" t="s">
        <v>66</v>
      </c>
      <c r="G1456" s="99" t="s">
        <v>287</v>
      </c>
      <c r="H1456" s="99" t="s">
        <v>289</v>
      </c>
      <c r="I1456" s="99" t="s">
        <v>66</v>
      </c>
      <c r="J1456" s="99" t="s">
        <v>66</v>
      </c>
      <c r="K1456" s="99" t="s">
        <v>66</v>
      </c>
      <c r="L1456" s="99" t="s">
        <v>66</v>
      </c>
      <c r="M1456" s="99" t="s">
        <v>66</v>
      </c>
    </row>
    <row r="1457" spans="1:13" x14ac:dyDescent="0.35">
      <c r="A1457" s="99">
        <v>27.2</v>
      </c>
      <c r="B1457" s="99">
        <v>37</v>
      </c>
      <c r="C1457" s="99" t="s">
        <v>284</v>
      </c>
      <c r="D1457" s="99">
        <v>36</v>
      </c>
      <c r="E1457" s="99" t="s">
        <v>290</v>
      </c>
      <c r="F1457" s="99" t="s">
        <v>66</v>
      </c>
      <c r="G1457" s="99" t="s">
        <v>287</v>
      </c>
      <c r="H1457" s="99" t="s">
        <v>289</v>
      </c>
      <c r="I1457" s="99" t="s">
        <v>66</v>
      </c>
      <c r="J1457" s="99" t="s">
        <v>66</v>
      </c>
      <c r="K1457" s="99" t="s">
        <v>66</v>
      </c>
      <c r="L1457" s="99" t="s">
        <v>66</v>
      </c>
      <c r="M1457" s="99" t="s">
        <v>66</v>
      </c>
    </row>
    <row r="1458" spans="1:13" x14ac:dyDescent="0.35">
      <c r="A1458" s="99">
        <v>30.2</v>
      </c>
      <c r="B1458" s="99">
        <v>37</v>
      </c>
      <c r="C1458" s="99" t="s">
        <v>284</v>
      </c>
      <c r="D1458" s="99">
        <v>58</v>
      </c>
      <c r="E1458" s="99" t="s">
        <v>290</v>
      </c>
      <c r="F1458" s="99" t="s">
        <v>66</v>
      </c>
      <c r="G1458" s="99" t="s">
        <v>287</v>
      </c>
      <c r="H1458" s="99" t="s">
        <v>289</v>
      </c>
      <c r="I1458" s="99" t="s">
        <v>66</v>
      </c>
      <c r="J1458" s="99" t="s">
        <v>66</v>
      </c>
      <c r="K1458" s="99" t="s">
        <v>66</v>
      </c>
      <c r="L1458" s="99" t="s">
        <v>66</v>
      </c>
      <c r="M1458" s="99" t="s">
        <v>66</v>
      </c>
    </row>
    <row r="1459" spans="1:13" x14ac:dyDescent="0.35">
      <c r="A1459" s="99">
        <v>33.200000000000003</v>
      </c>
      <c r="B1459" s="99">
        <v>37</v>
      </c>
      <c r="C1459" s="99" t="s">
        <v>284</v>
      </c>
      <c r="D1459" s="99">
        <v>41</v>
      </c>
      <c r="E1459" s="99" t="s">
        <v>290</v>
      </c>
      <c r="F1459" s="99" t="s">
        <v>66</v>
      </c>
      <c r="G1459" s="99" t="s">
        <v>287</v>
      </c>
      <c r="H1459" s="99" t="s">
        <v>289</v>
      </c>
      <c r="I1459" s="99" t="s">
        <v>66</v>
      </c>
      <c r="J1459" s="99" t="s">
        <v>66</v>
      </c>
      <c r="K1459" s="99" t="s">
        <v>66</v>
      </c>
      <c r="L1459" s="99" t="s">
        <v>66</v>
      </c>
      <c r="M1459" s="99" t="s">
        <v>66</v>
      </c>
    </row>
    <row r="1460" spans="1:13" x14ac:dyDescent="0.35">
      <c r="A1460" s="99">
        <v>36.200000000000003</v>
      </c>
      <c r="B1460" s="99">
        <v>37</v>
      </c>
      <c r="C1460" s="99" t="s">
        <v>284</v>
      </c>
      <c r="D1460" s="99">
        <v>15</v>
      </c>
      <c r="E1460" s="99" t="s">
        <v>290</v>
      </c>
      <c r="F1460" s="99" t="s">
        <v>66</v>
      </c>
      <c r="G1460" s="99" t="s">
        <v>287</v>
      </c>
      <c r="H1460" s="99" t="s">
        <v>289</v>
      </c>
      <c r="I1460" s="99" t="s">
        <v>66</v>
      </c>
      <c r="J1460" s="99" t="s">
        <v>66</v>
      </c>
      <c r="K1460" s="99" t="s">
        <v>66</v>
      </c>
      <c r="L1460" s="99" t="s">
        <v>66</v>
      </c>
      <c r="M1460" s="99" t="s">
        <v>66</v>
      </c>
    </row>
    <row r="1461" spans="1:13" x14ac:dyDescent="0.35">
      <c r="A1461" s="99">
        <v>39.200000000000003</v>
      </c>
      <c r="B1461" s="99">
        <v>37</v>
      </c>
      <c r="C1461" s="99" t="s">
        <v>284</v>
      </c>
      <c r="D1461" s="99">
        <v>50</v>
      </c>
      <c r="E1461" s="99" t="s">
        <v>290</v>
      </c>
      <c r="F1461" s="99" t="s">
        <v>66</v>
      </c>
      <c r="G1461" s="99" t="s">
        <v>287</v>
      </c>
      <c r="H1461" s="99" t="s">
        <v>289</v>
      </c>
      <c r="I1461" s="99" t="s">
        <v>66</v>
      </c>
      <c r="J1461" s="99" t="s">
        <v>66</v>
      </c>
      <c r="K1461" s="99" t="s">
        <v>66</v>
      </c>
      <c r="L1461" s="99" t="s">
        <v>66</v>
      </c>
      <c r="M1461" s="99" t="s">
        <v>66</v>
      </c>
    </row>
    <row r="1462" spans="1:13" x14ac:dyDescent="0.35">
      <c r="A1462" s="99">
        <v>42.2</v>
      </c>
      <c r="B1462" s="99">
        <v>37</v>
      </c>
      <c r="C1462" s="99" t="s">
        <v>284</v>
      </c>
      <c r="D1462" s="99">
        <v>56</v>
      </c>
      <c r="E1462" s="99" t="s">
        <v>290</v>
      </c>
      <c r="F1462" s="99" t="s">
        <v>66</v>
      </c>
      <c r="G1462" s="99" t="s">
        <v>287</v>
      </c>
      <c r="H1462" s="99" t="s">
        <v>289</v>
      </c>
      <c r="I1462" s="99" t="s">
        <v>66</v>
      </c>
      <c r="J1462" s="99" t="s">
        <v>66</v>
      </c>
      <c r="K1462" s="99" t="s">
        <v>66</v>
      </c>
      <c r="L1462" s="99" t="s">
        <v>66</v>
      </c>
      <c r="M1462" s="99" t="s">
        <v>66</v>
      </c>
    </row>
    <row r="1463" spans="1:13" x14ac:dyDescent="0.35">
      <c r="A1463" s="99">
        <v>45.2</v>
      </c>
      <c r="B1463" s="99">
        <v>37</v>
      </c>
      <c r="C1463" s="99" t="s">
        <v>284</v>
      </c>
      <c r="D1463" s="99">
        <v>71</v>
      </c>
      <c r="E1463" s="99" t="s">
        <v>290</v>
      </c>
      <c r="F1463" s="99" t="s">
        <v>66</v>
      </c>
      <c r="G1463" s="99" t="s">
        <v>287</v>
      </c>
      <c r="H1463" s="99" t="s">
        <v>289</v>
      </c>
      <c r="I1463" s="99" t="s">
        <v>66</v>
      </c>
      <c r="J1463" s="99" t="s">
        <v>66</v>
      </c>
      <c r="K1463" s="99" t="s">
        <v>66</v>
      </c>
      <c r="L1463" s="99" t="s">
        <v>66</v>
      </c>
      <c r="M1463" s="99" t="s">
        <v>66</v>
      </c>
    </row>
    <row r="1464" spans="1:13" x14ac:dyDescent="0.35">
      <c r="A1464" s="99">
        <v>48.2</v>
      </c>
      <c r="B1464" s="99">
        <v>37</v>
      </c>
      <c r="C1464" s="99" t="s">
        <v>284</v>
      </c>
      <c r="D1464" s="99">
        <v>71</v>
      </c>
      <c r="E1464" s="99" t="s">
        <v>290</v>
      </c>
      <c r="F1464" s="99" t="s">
        <v>66</v>
      </c>
      <c r="G1464" s="99" t="s">
        <v>287</v>
      </c>
      <c r="H1464" s="99" t="s">
        <v>289</v>
      </c>
      <c r="I1464" s="99" t="s">
        <v>66</v>
      </c>
      <c r="J1464" s="99" t="s">
        <v>66</v>
      </c>
      <c r="K1464" s="99" t="s">
        <v>66</v>
      </c>
      <c r="L1464" s="99" t="s">
        <v>66</v>
      </c>
      <c r="M1464" s="99" t="s">
        <v>66</v>
      </c>
    </row>
    <row r="1465" spans="1:13" x14ac:dyDescent="0.35">
      <c r="A1465" s="99">
        <v>51.2</v>
      </c>
      <c r="B1465" s="99">
        <v>37</v>
      </c>
      <c r="C1465" s="99" t="s">
        <v>284</v>
      </c>
      <c r="D1465" s="99">
        <v>91</v>
      </c>
      <c r="E1465" s="99" t="s">
        <v>290</v>
      </c>
      <c r="F1465" s="99" t="s">
        <v>66</v>
      </c>
      <c r="G1465" s="99" t="s">
        <v>287</v>
      </c>
      <c r="H1465" s="99" t="s">
        <v>289</v>
      </c>
      <c r="I1465" s="99" t="s">
        <v>66</v>
      </c>
      <c r="J1465" s="99" t="s">
        <v>66</v>
      </c>
      <c r="K1465" s="99" t="s">
        <v>66</v>
      </c>
      <c r="L1465" s="99" t="s">
        <v>66</v>
      </c>
      <c r="M1465" s="99" t="s">
        <v>66</v>
      </c>
    </row>
    <row r="1466" spans="1:13" x14ac:dyDescent="0.35">
      <c r="A1466" s="99">
        <v>54.2</v>
      </c>
      <c r="B1466" s="99">
        <v>37</v>
      </c>
      <c r="C1466" s="99" t="s">
        <v>284</v>
      </c>
      <c r="D1466" s="99">
        <v>113</v>
      </c>
      <c r="E1466" s="99" t="s">
        <v>290</v>
      </c>
      <c r="F1466" s="99" t="s">
        <v>66</v>
      </c>
      <c r="G1466" s="99" t="s">
        <v>287</v>
      </c>
      <c r="H1466" s="99" t="s">
        <v>289</v>
      </c>
      <c r="I1466" s="99" t="s">
        <v>66</v>
      </c>
      <c r="J1466" s="99" t="s">
        <v>66</v>
      </c>
      <c r="K1466" s="99" t="s">
        <v>66</v>
      </c>
      <c r="L1466" s="99" t="s">
        <v>66</v>
      </c>
      <c r="M1466" s="99" t="s">
        <v>66</v>
      </c>
    </row>
    <row r="1467" spans="1:13" x14ac:dyDescent="0.35">
      <c r="A1467" s="99">
        <v>57.2</v>
      </c>
      <c r="B1467" s="99">
        <v>37</v>
      </c>
      <c r="C1467" s="99" t="s">
        <v>284</v>
      </c>
      <c r="D1467" s="99">
        <v>96</v>
      </c>
      <c r="E1467" s="99" t="s">
        <v>290</v>
      </c>
      <c r="F1467" s="99" t="s">
        <v>66</v>
      </c>
      <c r="G1467" s="99" t="s">
        <v>287</v>
      </c>
      <c r="H1467" s="99" t="s">
        <v>289</v>
      </c>
      <c r="I1467" s="99" t="s">
        <v>66</v>
      </c>
      <c r="J1467" s="99" t="s">
        <v>66</v>
      </c>
      <c r="K1467" s="99" t="s">
        <v>66</v>
      </c>
      <c r="L1467" s="99" t="s">
        <v>66</v>
      </c>
      <c r="M1467" s="99" t="s">
        <v>66</v>
      </c>
    </row>
    <row r="1468" spans="1:13" x14ac:dyDescent="0.35">
      <c r="A1468" s="99">
        <v>60.2</v>
      </c>
      <c r="B1468" s="99">
        <v>37</v>
      </c>
      <c r="C1468" s="99" t="s">
        <v>284</v>
      </c>
      <c r="D1468" s="99">
        <v>76</v>
      </c>
      <c r="E1468" s="99" t="s">
        <v>290</v>
      </c>
      <c r="F1468" s="99" t="s">
        <v>66</v>
      </c>
      <c r="G1468" s="99" t="s">
        <v>287</v>
      </c>
      <c r="H1468" s="99" t="s">
        <v>289</v>
      </c>
      <c r="I1468" s="99" t="s">
        <v>66</v>
      </c>
      <c r="J1468" s="99" t="s">
        <v>66</v>
      </c>
      <c r="K1468" s="99" t="s">
        <v>66</v>
      </c>
      <c r="L1468" s="99" t="s">
        <v>66</v>
      </c>
      <c r="M1468" s="99" t="s">
        <v>66</v>
      </c>
    </row>
    <row r="1469" spans="1:13" x14ac:dyDescent="0.35">
      <c r="A1469" s="99">
        <v>63.2</v>
      </c>
      <c r="B1469" s="99">
        <v>37</v>
      </c>
      <c r="C1469" s="99" t="s">
        <v>284</v>
      </c>
      <c r="D1469" s="99">
        <v>131</v>
      </c>
      <c r="E1469" s="99" t="s">
        <v>290</v>
      </c>
      <c r="F1469" s="99" t="s">
        <v>66</v>
      </c>
      <c r="G1469" s="99" t="s">
        <v>287</v>
      </c>
      <c r="H1469" s="99" t="s">
        <v>289</v>
      </c>
      <c r="I1469" s="99" t="s">
        <v>66</v>
      </c>
      <c r="J1469" s="99" t="s">
        <v>66</v>
      </c>
      <c r="K1469" s="99" t="s">
        <v>66</v>
      </c>
      <c r="L1469" s="99" t="s">
        <v>66</v>
      </c>
      <c r="M1469" s="99" t="s">
        <v>66</v>
      </c>
    </row>
    <row r="1470" spans="1:13" x14ac:dyDescent="0.35">
      <c r="A1470" s="99">
        <v>66.2</v>
      </c>
      <c r="B1470" s="99">
        <v>37</v>
      </c>
      <c r="C1470" s="99" t="s">
        <v>284</v>
      </c>
      <c r="D1470" s="99">
        <v>19</v>
      </c>
      <c r="E1470" s="99" t="s">
        <v>290</v>
      </c>
      <c r="F1470" s="99" t="s">
        <v>66</v>
      </c>
      <c r="G1470" s="99" t="s">
        <v>287</v>
      </c>
      <c r="H1470" s="99" t="s">
        <v>289</v>
      </c>
      <c r="I1470" s="99" t="s">
        <v>66</v>
      </c>
      <c r="J1470" s="99" t="s">
        <v>66</v>
      </c>
      <c r="K1470" s="99" t="s">
        <v>66</v>
      </c>
      <c r="L1470" s="99" t="s">
        <v>66</v>
      </c>
      <c r="M1470" s="99" t="s">
        <v>66</v>
      </c>
    </row>
    <row r="1471" spans="1:13" x14ac:dyDescent="0.35">
      <c r="A1471" s="99">
        <v>69.2</v>
      </c>
      <c r="B1471" s="99">
        <v>37</v>
      </c>
      <c r="C1471" s="99" t="s">
        <v>284</v>
      </c>
      <c r="D1471" s="99">
        <v>2</v>
      </c>
      <c r="E1471" s="99" t="s">
        <v>290</v>
      </c>
      <c r="F1471" s="99" t="s">
        <v>66</v>
      </c>
      <c r="G1471" s="99" t="s">
        <v>287</v>
      </c>
      <c r="H1471" s="99" t="s">
        <v>289</v>
      </c>
      <c r="I1471" s="99" t="s">
        <v>66</v>
      </c>
      <c r="J1471" s="99" t="s">
        <v>66</v>
      </c>
      <c r="K1471" s="99" t="s">
        <v>66</v>
      </c>
      <c r="L1471" s="99" t="s">
        <v>66</v>
      </c>
      <c r="M1471" s="99" t="s">
        <v>66</v>
      </c>
    </row>
    <row r="1472" spans="1:13" x14ac:dyDescent="0.35">
      <c r="A1472" s="99">
        <v>72.2</v>
      </c>
      <c r="B1472" s="99">
        <v>37</v>
      </c>
      <c r="C1472" s="99" t="s">
        <v>284</v>
      </c>
      <c r="D1472" s="99">
        <v>51</v>
      </c>
      <c r="E1472" s="99" t="s">
        <v>290</v>
      </c>
      <c r="F1472" s="99" t="s">
        <v>66</v>
      </c>
      <c r="G1472" s="99" t="s">
        <v>287</v>
      </c>
      <c r="H1472" s="99" t="s">
        <v>289</v>
      </c>
      <c r="I1472" s="99" t="s">
        <v>66</v>
      </c>
      <c r="J1472" s="99" t="s">
        <v>66</v>
      </c>
      <c r="K1472" s="99" t="s">
        <v>66</v>
      </c>
      <c r="L1472" s="99" t="s">
        <v>66</v>
      </c>
      <c r="M1472" s="99" t="s">
        <v>66</v>
      </c>
    </row>
    <row r="1473" spans="1:13" x14ac:dyDescent="0.35">
      <c r="A1473" s="99">
        <v>75.2</v>
      </c>
      <c r="B1473" s="99">
        <v>37</v>
      </c>
      <c r="C1473" s="99" t="s">
        <v>284</v>
      </c>
      <c r="D1473" s="99">
        <v>41</v>
      </c>
      <c r="E1473" s="99" t="s">
        <v>290</v>
      </c>
      <c r="F1473" s="99" t="s">
        <v>66</v>
      </c>
      <c r="G1473" s="99" t="s">
        <v>287</v>
      </c>
      <c r="H1473" s="99" t="s">
        <v>289</v>
      </c>
      <c r="I1473" s="99" t="s">
        <v>66</v>
      </c>
      <c r="J1473" s="99" t="s">
        <v>66</v>
      </c>
      <c r="K1473" s="99" t="s">
        <v>66</v>
      </c>
      <c r="L1473" s="99" t="s">
        <v>66</v>
      </c>
      <c r="M1473" s="99" t="s">
        <v>66</v>
      </c>
    </row>
    <row r="1474" spans="1:13" x14ac:dyDescent="0.35">
      <c r="A1474" s="99">
        <v>78.2</v>
      </c>
      <c r="B1474" s="99">
        <v>37</v>
      </c>
      <c r="C1474" s="99" t="s">
        <v>284</v>
      </c>
      <c r="D1474" s="99">
        <v>29</v>
      </c>
      <c r="E1474" s="99" t="s">
        <v>290</v>
      </c>
      <c r="F1474" s="99" t="s">
        <v>66</v>
      </c>
      <c r="G1474" s="99" t="s">
        <v>287</v>
      </c>
      <c r="H1474" s="99" t="s">
        <v>289</v>
      </c>
      <c r="I1474" s="99" t="s">
        <v>66</v>
      </c>
      <c r="J1474" s="99" t="s">
        <v>66</v>
      </c>
      <c r="K1474" s="99" t="s">
        <v>66</v>
      </c>
      <c r="L1474" s="99" t="s">
        <v>66</v>
      </c>
      <c r="M1474" s="99" t="s">
        <v>66</v>
      </c>
    </row>
    <row r="1475" spans="1:13" x14ac:dyDescent="0.35">
      <c r="A1475" s="99">
        <v>81.2</v>
      </c>
      <c r="B1475" s="99">
        <v>37</v>
      </c>
      <c r="C1475" s="99" t="s">
        <v>284</v>
      </c>
      <c r="D1475" s="99">
        <v>49</v>
      </c>
      <c r="E1475" s="99" t="s">
        <v>290</v>
      </c>
      <c r="F1475" s="99" t="s">
        <v>66</v>
      </c>
      <c r="G1475" s="99" t="s">
        <v>287</v>
      </c>
      <c r="H1475" s="99" t="s">
        <v>289</v>
      </c>
      <c r="I1475" s="99" t="s">
        <v>66</v>
      </c>
      <c r="J1475" s="99" t="s">
        <v>66</v>
      </c>
      <c r="K1475" s="99" t="s">
        <v>66</v>
      </c>
      <c r="L1475" s="99" t="s">
        <v>66</v>
      </c>
      <c r="M1475" s="99" t="s">
        <v>66</v>
      </c>
    </row>
    <row r="1476" spans="1:13" x14ac:dyDescent="0.35">
      <c r="A1476" s="99">
        <v>84.2</v>
      </c>
      <c r="B1476" s="99">
        <v>37</v>
      </c>
      <c r="C1476" s="99" t="s">
        <v>284</v>
      </c>
      <c r="D1476" s="99">
        <v>140</v>
      </c>
      <c r="E1476" s="99" t="s">
        <v>290</v>
      </c>
      <c r="F1476" s="99" t="s">
        <v>66</v>
      </c>
      <c r="G1476" s="99" t="s">
        <v>287</v>
      </c>
      <c r="H1476" s="99" t="s">
        <v>289</v>
      </c>
      <c r="I1476" s="99" t="s">
        <v>66</v>
      </c>
      <c r="J1476" s="99" t="s">
        <v>66</v>
      </c>
      <c r="K1476" s="99" t="s">
        <v>66</v>
      </c>
      <c r="L1476" s="99" t="s">
        <v>66</v>
      </c>
      <c r="M1476" s="99" t="s">
        <v>66</v>
      </c>
    </row>
    <row r="1477" spans="1:13" x14ac:dyDescent="0.35">
      <c r="A1477" s="99">
        <v>87.2</v>
      </c>
      <c r="B1477" s="99">
        <v>37</v>
      </c>
      <c r="C1477" s="99" t="s">
        <v>284</v>
      </c>
      <c r="D1477" s="99">
        <v>47</v>
      </c>
      <c r="E1477" s="99" t="s">
        <v>290</v>
      </c>
      <c r="F1477" s="99" t="s">
        <v>66</v>
      </c>
      <c r="G1477" s="99" t="s">
        <v>287</v>
      </c>
      <c r="H1477" s="99" t="s">
        <v>289</v>
      </c>
      <c r="I1477" s="99" t="s">
        <v>66</v>
      </c>
      <c r="J1477" s="99" t="s">
        <v>66</v>
      </c>
      <c r="K1477" s="99" t="s">
        <v>66</v>
      </c>
      <c r="L1477" s="99" t="s">
        <v>66</v>
      </c>
      <c r="M1477" s="99" t="s">
        <v>66</v>
      </c>
    </row>
    <row r="1478" spans="1:13" x14ac:dyDescent="0.35">
      <c r="A1478" s="99">
        <v>90.2</v>
      </c>
      <c r="B1478" s="99">
        <v>37</v>
      </c>
      <c r="C1478" s="99" t="s">
        <v>284</v>
      </c>
      <c r="D1478" s="99">
        <v>51</v>
      </c>
      <c r="E1478" s="99" t="s">
        <v>290</v>
      </c>
      <c r="F1478" s="99" t="s">
        <v>66</v>
      </c>
      <c r="G1478" s="99" t="s">
        <v>287</v>
      </c>
      <c r="H1478" s="99" t="s">
        <v>289</v>
      </c>
      <c r="I1478" s="99" t="s">
        <v>66</v>
      </c>
      <c r="J1478" s="99" t="s">
        <v>66</v>
      </c>
      <c r="K1478" s="99" t="s">
        <v>66</v>
      </c>
      <c r="L1478" s="99" t="s">
        <v>66</v>
      </c>
      <c r="M1478" s="99" t="s">
        <v>66</v>
      </c>
    </row>
    <row r="1479" spans="1:13" x14ac:dyDescent="0.35">
      <c r="A1479" s="99">
        <v>93.2</v>
      </c>
      <c r="B1479" s="99">
        <v>37</v>
      </c>
      <c r="C1479" s="99" t="s">
        <v>284</v>
      </c>
      <c r="D1479" s="99">
        <v>18</v>
      </c>
      <c r="E1479" s="99" t="s">
        <v>290</v>
      </c>
      <c r="F1479" s="99" t="s">
        <v>66</v>
      </c>
      <c r="G1479" s="99" t="s">
        <v>287</v>
      </c>
      <c r="H1479" s="99" t="s">
        <v>289</v>
      </c>
      <c r="I1479" s="99" t="s">
        <v>66</v>
      </c>
      <c r="J1479" s="99" t="s">
        <v>66</v>
      </c>
      <c r="K1479" s="99" t="s">
        <v>66</v>
      </c>
      <c r="L1479" s="99" t="s">
        <v>66</v>
      </c>
      <c r="M1479" s="99" t="s">
        <v>66</v>
      </c>
    </row>
    <row r="1480" spans="1:13" x14ac:dyDescent="0.35">
      <c r="A1480" s="99">
        <v>96.2</v>
      </c>
      <c r="B1480" s="99">
        <v>37</v>
      </c>
      <c r="C1480" s="99" t="s">
        <v>284</v>
      </c>
      <c r="D1480" s="99">
        <v>70</v>
      </c>
      <c r="E1480" s="99" t="s">
        <v>290</v>
      </c>
      <c r="F1480" s="99" t="s">
        <v>66</v>
      </c>
      <c r="G1480" s="99" t="s">
        <v>287</v>
      </c>
      <c r="H1480" s="99" t="s">
        <v>289</v>
      </c>
      <c r="I1480" s="99" t="s">
        <v>66</v>
      </c>
      <c r="J1480" s="99" t="s">
        <v>66</v>
      </c>
      <c r="K1480" s="99" t="s">
        <v>66</v>
      </c>
      <c r="L1480" s="99" t="s">
        <v>66</v>
      </c>
      <c r="M1480" s="99" t="s">
        <v>66</v>
      </c>
    </row>
    <row r="1481" spans="1:13" x14ac:dyDescent="0.35">
      <c r="A1481" s="99">
        <v>99.2</v>
      </c>
      <c r="B1481" s="99">
        <v>37</v>
      </c>
      <c r="C1481" s="99" t="s">
        <v>284</v>
      </c>
      <c r="D1481" s="99">
        <v>24</v>
      </c>
      <c r="E1481" s="99" t="s">
        <v>290</v>
      </c>
      <c r="F1481" s="99" t="s">
        <v>66</v>
      </c>
      <c r="G1481" s="99" t="s">
        <v>287</v>
      </c>
      <c r="H1481" s="99" t="s">
        <v>289</v>
      </c>
      <c r="I1481" s="99" t="s">
        <v>66</v>
      </c>
      <c r="J1481" s="99" t="s">
        <v>66</v>
      </c>
      <c r="K1481" s="99" t="s">
        <v>66</v>
      </c>
      <c r="L1481" s="99" t="s">
        <v>66</v>
      </c>
      <c r="M1481" s="99" t="s">
        <v>66</v>
      </c>
    </row>
    <row r="1482" spans="1:13" x14ac:dyDescent="0.35">
      <c r="A1482" s="99">
        <v>102.2</v>
      </c>
      <c r="B1482" s="99">
        <v>37</v>
      </c>
      <c r="C1482" s="99" t="s">
        <v>284</v>
      </c>
      <c r="D1482" s="99">
        <v>21</v>
      </c>
      <c r="E1482" s="99" t="s">
        <v>290</v>
      </c>
      <c r="F1482" s="99" t="s">
        <v>66</v>
      </c>
      <c r="G1482" s="99" t="s">
        <v>287</v>
      </c>
      <c r="H1482" s="99" t="s">
        <v>289</v>
      </c>
      <c r="I1482" s="99" t="s">
        <v>66</v>
      </c>
      <c r="J1482" s="99" t="s">
        <v>66</v>
      </c>
      <c r="K1482" s="99" t="s">
        <v>66</v>
      </c>
      <c r="L1482" s="99" t="s">
        <v>66</v>
      </c>
      <c r="M1482" s="99" t="s">
        <v>66</v>
      </c>
    </row>
    <row r="1483" spans="1:13" x14ac:dyDescent="0.35">
      <c r="A1483" s="99">
        <v>105.2</v>
      </c>
      <c r="B1483" s="99">
        <v>37</v>
      </c>
      <c r="C1483" s="99" t="s">
        <v>284</v>
      </c>
      <c r="D1483" s="99">
        <v>132</v>
      </c>
      <c r="E1483" s="99" t="s">
        <v>290</v>
      </c>
      <c r="F1483" s="99" t="s">
        <v>66</v>
      </c>
      <c r="G1483" s="99" t="s">
        <v>287</v>
      </c>
      <c r="H1483" s="99" t="s">
        <v>289</v>
      </c>
      <c r="I1483" s="99" t="s">
        <v>66</v>
      </c>
      <c r="J1483" s="99" t="s">
        <v>66</v>
      </c>
      <c r="K1483" s="99" t="s">
        <v>66</v>
      </c>
      <c r="L1483" s="99" t="s">
        <v>66</v>
      </c>
      <c r="M1483" s="99" t="s">
        <v>66</v>
      </c>
    </row>
    <row r="1484" spans="1:13" x14ac:dyDescent="0.35">
      <c r="A1484" s="99">
        <v>108.2</v>
      </c>
      <c r="B1484" s="99">
        <v>37</v>
      </c>
      <c r="C1484" s="99" t="s">
        <v>284</v>
      </c>
      <c r="D1484" s="99">
        <v>49</v>
      </c>
      <c r="E1484" s="99" t="s">
        <v>290</v>
      </c>
      <c r="F1484" s="99" t="s">
        <v>66</v>
      </c>
      <c r="G1484" s="99" t="s">
        <v>287</v>
      </c>
      <c r="H1484" s="99" t="s">
        <v>289</v>
      </c>
      <c r="I1484" s="99" t="s">
        <v>66</v>
      </c>
      <c r="J1484" s="99" t="s">
        <v>66</v>
      </c>
      <c r="K1484" s="99" t="s">
        <v>66</v>
      </c>
      <c r="L1484" s="99" t="s">
        <v>66</v>
      </c>
      <c r="M1484" s="99" t="s">
        <v>66</v>
      </c>
    </row>
    <row r="1485" spans="1:13" x14ac:dyDescent="0.35">
      <c r="A1485" s="99">
        <v>111.2</v>
      </c>
      <c r="B1485" s="99">
        <v>37</v>
      </c>
      <c r="C1485" s="99" t="s">
        <v>284</v>
      </c>
      <c r="D1485" s="99">
        <v>57</v>
      </c>
      <c r="E1485" s="99" t="s">
        <v>290</v>
      </c>
      <c r="F1485" s="99" t="s">
        <v>66</v>
      </c>
      <c r="G1485" s="99" t="s">
        <v>287</v>
      </c>
      <c r="H1485" s="99" t="s">
        <v>289</v>
      </c>
      <c r="I1485" s="99" t="s">
        <v>66</v>
      </c>
      <c r="J1485" s="99" t="s">
        <v>66</v>
      </c>
      <c r="K1485" s="99" t="s">
        <v>66</v>
      </c>
      <c r="L1485" s="99" t="s">
        <v>66</v>
      </c>
      <c r="M1485" s="99" t="s">
        <v>66</v>
      </c>
    </row>
    <row r="1486" spans="1:13" x14ac:dyDescent="0.35">
      <c r="A1486" s="99">
        <v>114.2</v>
      </c>
      <c r="B1486" s="99">
        <v>37</v>
      </c>
      <c r="C1486" s="99" t="s">
        <v>284</v>
      </c>
      <c r="D1486" s="99">
        <v>2</v>
      </c>
      <c r="E1486" s="99" t="s">
        <v>290</v>
      </c>
      <c r="F1486" s="99" t="s">
        <v>66</v>
      </c>
      <c r="G1486" s="99" t="s">
        <v>287</v>
      </c>
      <c r="H1486" s="99" t="s">
        <v>289</v>
      </c>
      <c r="I1486" s="99" t="s">
        <v>66</v>
      </c>
      <c r="J1486" s="99" t="s">
        <v>66</v>
      </c>
      <c r="K1486" s="99" t="s">
        <v>66</v>
      </c>
      <c r="L1486" s="99" t="s">
        <v>66</v>
      </c>
      <c r="M1486" s="99" t="s">
        <v>66</v>
      </c>
    </row>
    <row r="1487" spans="1:13" x14ac:dyDescent="0.35">
      <c r="A1487" s="99">
        <v>117.2</v>
      </c>
      <c r="B1487" s="99">
        <v>37</v>
      </c>
      <c r="C1487" s="99" t="s">
        <v>284</v>
      </c>
      <c r="D1487" s="99">
        <v>93</v>
      </c>
      <c r="E1487" s="99" t="s">
        <v>290</v>
      </c>
      <c r="F1487" s="99" t="s">
        <v>66</v>
      </c>
      <c r="G1487" s="99" t="s">
        <v>287</v>
      </c>
      <c r="H1487" s="99" t="s">
        <v>289</v>
      </c>
      <c r="I1487" s="99" t="s">
        <v>66</v>
      </c>
      <c r="J1487" s="99" t="s">
        <v>66</v>
      </c>
      <c r="K1487" s="99" t="s">
        <v>66</v>
      </c>
      <c r="L1487" s="99" t="s">
        <v>66</v>
      </c>
      <c r="M1487" s="99" t="s">
        <v>66</v>
      </c>
    </row>
    <row r="1488" spans="1:13" x14ac:dyDescent="0.35">
      <c r="A1488" s="99">
        <v>120.2</v>
      </c>
      <c r="B1488" s="99">
        <v>37</v>
      </c>
      <c r="C1488" s="99" t="s">
        <v>284</v>
      </c>
      <c r="D1488" s="99">
        <v>11</v>
      </c>
      <c r="E1488" s="99" t="s">
        <v>290</v>
      </c>
      <c r="F1488" s="99" t="s">
        <v>66</v>
      </c>
      <c r="G1488" s="99" t="s">
        <v>287</v>
      </c>
      <c r="H1488" s="99" t="s">
        <v>289</v>
      </c>
      <c r="I1488" s="99" t="s">
        <v>66</v>
      </c>
      <c r="J1488" s="99" t="s">
        <v>66</v>
      </c>
      <c r="K1488" s="99" t="s">
        <v>66</v>
      </c>
      <c r="L1488" s="99" t="s">
        <v>66</v>
      </c>
      <c r="M1488" s="99" t="s">
        <v>66</v>
      </c>
    </row>
    <row r="1489" spans="1:13" x14ac:dyDescent="0.35">
      <c r="A1489" s="99">
        <v>123.2</v>
      </c>
      <c r="B1489" s="99">
        <v>37</v>
      </c>
      <c r="C1489" s="99" t="s">
        <v>284</v>
      </c>
      <c r="D1489" s="99">
        <v>23</v>
      </c>
      <c r="E1489" s="99" t="s">
        <v>290</v>
      </c>
      <c r="F1489" s="99" t="s">
        <v>66</v>
      </c>
      <c r="G1489" s="99" t="s">
        <v>287</v>
      </c>
      <c r="H1489" s="99" t="s">
        <v>289</v>
      </c>
      <c r="I1489" s="99" t="s">
        <v>66</v>
      </c>
      <c r="J1489" s="99" t="s">
        <v>66</v>
      </c>
      <c r="K1489" s="99" t="s">
        <v>66</v>
      </c>
      <c r="L1489" s="99" t="s">
        <v>66</v>
      </c>
      <c r="M1489" s="99" t="s">
        <v>66</v>
      </c>
    </row>
    <row r="1490" spans="1:13" x14ac:dyDescent="0.35">
      <c r="A1490" s="99">
        <v>126.2</v>
      </c>
      <c r="B1490" s="99">
        <v>37</v>
      </c>
      <c r="C1490" s="99" t="s">
        <v>284</v>
      </c>
      <c r="D1490" s="99">
        <v>10</v>
      </c>
      <c r="E1490" s="99" t="s">
        <v>290</v>
      </c>
      <c r="F1490" s="99" t="s">
        <v>66</v>
      </c>
      <c r="G1490" s="99" t="s">
        <v>287</v>
      </c>
      <c r="H1490" s="99" t="s">
        <v>289</v>
      </c>
      <c r="I1490" s="99" t="s">
        <v>66</v>
      </c>
      <c r="J1490" s="99" t="s">
        <v>66</v>
      </c>
      <c r="K1490" s="99" t="s">
        <v>66</v>
      </c>
      <c r="L1490" s="99" t="s">
        <v>66</v>
      </c>
      <c r="M1490" s="99" t="s">
        <v>66</v>
      </c>
    </row>
    <row r="1491" spans="1:13" x14ac:dyDescent="0.35">
      <c r="A1491" s="99">
        <v>129.19999999999999</v>
      </c>
      <c r="B1491" s="99">
        <v>36.9</v>
      </c>
      <c r="C1491" s="99" t="s">
        <v>284</v>
      </c>
      <c r="D1491" s="99">
        <v>65</v>
      </c>
      <c r="E1491" s="99" t="s">
        <v>290</v>
      </c>
      <c r="F1491" s="99" t="s">
        <v>66</v>
      </c>
      <c r="G1491" s="99" t="s">
        <v>287</v>
      </c>
      <c r="H1491" s="99" t="s">
        <v>289</v>
      </c>
      <c r="I1491" s="99" t="s">
        <v>66</v>
      </c>
      <c r="J1491" s="99" t="s">
        <v>66</v>
      </c>
      <c r="K1491" s="99" t="s">
        <v>66</v>
      </c>
      <c r="L1491" s="99" t="s">
        <v>66</v>
      </c>
      <c r="M1491" s="99" t="s">
        <v>66</v>
      </c>
    </row>
    <row r="1492" spans="1:13" x14ac:dyDescent="0.35">
      <c r="A1492" s="99">
        <v>132.19999999999999</v>
      </c>
      <c r="B1492" s="99">
        <v>37</v>
      </c>
      <c r="C1492" s="99" t="s">
        <v>284</v>
      </c>
      <c r="D1492" s="99">
        <v>97</v>
      </c>
      <c r="E1492" s="99" t="s">
        <v>290</v>
      </c>
      <c r="F1492" s="99" t="s">
        <v>66</v>
      </c>
      <c r="G1492" s="99" t="s">
        <v>287</v>
      </c>
      <c r="H1492" s="99" t="s">
        <v>289</v>
      </c>
      <c r="I1492" s="99" t="s">
        <v>66</v>
      </c>
      <c r="J1492" s="99" t="s">
        <v>66</v>
      </c>
      <c r="K1492" s="99" t="s">
        <v>66</v>
      </c>
      <c r="L1492" s="99" t="s">
        <v>66</v>
      </c>
      <c r="M1492" s="99" t="s">
        <v>66</v>
      </c>
    </row>
    <row r="1493" spans="1:13" x14ac:dyDescent="0.35">
      <c r="A1493" s="99">
        <v>135.19999999999999</v>
      </c>
      <c r="B1493" s="99">
        <v>36.9</v>
      </c>
      <c r="C1493" s="99" t="s">
        <v>284</v>
      </c>
      <c r="D1493" s="99">
        <v>68</v>
      </c>
      <c r="E1493" s="99" t="s">
        <v>290</v>
      </c>
      <c r="F1493" s="99" t="s">
        <v>66</v>
      </c>
      <c r="G1493" s="99" t="s">
        <v>287</v>
      </c>
      <c r="H1493" s="99" t="s">
        <v>289</v>
      </c>
      <c r="I1493" s="99" t="s">
        <v>66</v>
      </c>
      <c r="J1493" s="99" t="s">
        <v>66</v>
      </c>
      <c r="K1493" s="99" t="s">
        <v>66</v>
      </c>
      <c r="L1493" s="99" t="s">
        <v>66</v>
      </c>
      <c r="M1493" s="99" t="s">
        <v>66</v>
      </c>
    </row>
    <row r="1494" spans="1:13" x14ac:dyDescent="0.35">
      <c r="A1494" s="99">
        <v>138.19999999999999</v>
      </c>
      <c r="B1494" s="99">
        <v>37</v>
      </c>
      <c r="C1494" s="99" t="s">
        <v>284</v>
      </c>
      <c r="D1494" s="99">
        <v>97</v>
      </c>
      <c r="E1494" s="99" t="s">
        <v>290</v>
      </c>
      <c r="F1494" s="99" t="s">
        <v>66</v>
      </c>
      <c r="G1494" s="99" t="s">
        <v>287</v>
      </c>
      <c r="H1494" s="99" t="s">
        <v>289</v>
      </c>
      <c r="I1494" s="99" t="s">
        <v>66</v>
      </c>
      <c r="J1494" s="99" t="s">
        <v>66</v>
      </c>
      <c r="K1494" s="99" t="s">
        <v>66</v>
      </c>
      <c r="L1494" s="99" t="s">
        <v>66</v>
      </c>
      <c r="M1494" s="99" t="s">
        <v>66</v>
      </c>
    </row>
    <row r="1495" spans="1:13" x14ac:dyDescent="0.35">
      <c r="A1495" s="99">
        <v>141.19999999999999</v>
      </c>
      <c r="B1495" s="99">
        <v>37</v>
      </c>
      <c r="C1495" s="99" t="s">
        <v>284</v>
      </c>
      <c r="D1495" s="99">
        <v>29</v>
      </c>
      <c r="E1495" s="99" t="s">
        <v>290</v>
      </c>
      <c r="F1495" s="99" t="s">
        <v>66</v>
      </c>
      <c r="G1495" s="99" t="s">
        <v>287</v>
      </c>
      <c r="H1495" s="99" t="s">
        <v>289</v>
      </c>
      <c r="I1495" s="99" t="s">
        <v>66</v>
      </c>
      <c r="J1495" s="99" t="s">
        <v>66</v>
      </c>
      <c r="K1495" s="99" t="s">
        <v>66</v>
      </c>
      <c r="L1495" s="99" t="s">
        <v>66</v>
      </c>
      <c r="M1495" s="99" t="s">
        <v>66</v>
      </c>
    </row>
    <row r="1496" spans="1:13" x14ac:dyDescent="0.35">
      <c r="A1496" s="99">
        <v>144.19999999999999</v>
      </c>
      <c r="B1496" s="99">
        <v>37</v>
      </c>
      <c r="C1496" s="99" t="s">
        <v>284</v>
      </c>
      <c r="D1496" s="99">
        <v>39</v>
      </c>
      <c r="E1496" s="99" t="s">
        <v>290</v>
      </c>
      <c r="F1496" s="99" t="s">
        <v>66</v>
      </c>
      <c r="G1496" s="99" t="s">
        <v>287</v>
      </c>
      <c r="H1496" s="99" t="s">
        <v>289</v>
      </c>
      <c r="I1496" s="99" t="s">
        <v>66</v>
      </c>
      <c r="J1496" s="99" t="s">
        <v>66</v>
      </c>
      <c r="K1496" s="99" t="s">
        <v>66</v>
      </c>
      <c r="L1496" s="99" t="s">
        <v>66</v>
      </c>
      <c r="M1496" s="99" t="s">
        <v>66</v>
      </c>
    </row>
    <row r="1497" spans="1:13" x14ac:dyDescent="0.35">
      <c r="A1497" s="99">
        <v>147.19999999999999</v>
      </c>
      <c r="B1497" s="99">
        <v>37</v>
      </c>
      <c r="C1497" s="99" t="s">
        <v>284</v>
      </c>
      <c r="D1497" s="99">
        <v>187</v>
      </c>
      <c r="E1497" s="99" t="s">
        <v>290</v>
      </c>
      <c r="F1497" s="99" t="s">
        <v>66</v>
      </c>
      <c r="G1497" s="99" t="s">
        <v>287</v>
      </c>
      <c r="H1497" s="99" t="s">
        <v>289</v>
      </c>
      <c r="I1497" s="99" t="s">
        <v>66</v>
      </c>
      <c r="J1497" s="99" t="s">
        <v>66</v>
      </c>
      <c r="K1497" s="99" t="s">
        <v>66</v>
      </c>
      <c r="L1497" s="99" t="s">
        <v>66</v>
      </c>
      <c r="M1497" s="99" t="s">
        <v>66</v>
      </c>
    </row>
    <row r="1498" spans="1:13" x14ac:dyDescent="0.35">
      <c r="A1498" s="99">
        <v>150.19999999999999</v>
      </c>
      <c r="B1498" s="99">
        <v>37</v>
      </c>
      <c r="C1498" s="99" t="s">
        <v>284</v>
      </c>
      <c r="D1498" s="99">
        <v>26</v>
      </c>
      <c r="E1498" s="99" t="s">
        <v>290</v>
      </c>
      <c r="F1498" s="99" t="s">
        <v>66</v>
      </c>
      <c r="G1498" s="99" t="s">
        <v>287</v>
      </c>
      <c r="H1498" s="99" t="s">
        <v>289</v>
      </c>
      <c r="I1498" s="99" t="s">
        <v>66</v>
      </c>
      <c r="J1498" s="99" t="s">
        <v>66</v>
      </c>
      <c r="K1498" s="99" t="s">
        <v>66</v>
      </c>
      <c r="L1498" s="99" t="s">
        <v>66</v>
      </c>
      <c r="M1498" s="99" t="s">
        <v>66</v>
      </c>
    </row>
    <row r="1499" spans="1:13" x14ac:dyDescent="0.35">
      <c r="A1499" s="99">
        <v>153.19999999999999</v>
      </c>
      <c r="B1499" s="99">
        <v>37</v>
      </c>
      <c r="C1499" s="99" t="s">
        <v>284</v>
      </c>
      <c r="D1499" s="99">
        <v>80</v>
      </c>
      <c r="E1499" s="99" t="s">
        <v>290</v>
      </c>
      <c r="F1499" s="99" t="s">
        <v>66</v>
      </c>
      <c r="G1499" s="99" t="s">
        <v>287</v>
      </c>
      <c r="H1499" s="99" t="s">
        <v>289</v>
      </c>
      <c r="I1499" s="99" t="s">
        <v>66</v>
      </c>
      <c r="J1499" s="99" t="s">
        <v>66</v>
      </c>
      <c r="K1499" s="99" t="s">
        <v>66</v>
      </c>
      <c r="L1499" s="99" t="s">
        <v>66</v>
      </c>
      <c r="M1499" s="99" t="s">
        <v>66</v>
      </c>
    </row>
    <row r="1500" spans="1:13" x14ac:dyDescent="0.35">
      <c r="A1500" s="99">
        <v>156.19999999999999</v>
      </c>
      <c r="B1500" s="99">
        <v>37</v>
      </c>
      <c r="C1500" s="99" t="s">
        <v>284</v>
      </c>
      <c r="D1500" s="99">
        <v>146</v>
      </c>
      <c r="E1500" s="99" t="s">
        <v>290</v>
      </c>
      <c r="F1500" s="99" t="s">
        <v>66</v>
      </c>
      <c r="G1500" s="99" t="s">
        <v>287</v>
      </c>
      <c r="H1500" s="99" t="s">
        <v>289</v>
      </c>
      <c r="I1500" s="99" t="s">
        <v>66</v>
      </c>
      <c r="J1500" s="99" t="s">
        <v>66</v>
      </c>
      <c r="K1500" s="99" t="s">
        <v>66</v>
      </c>
      <c r="L1500" s="99" t="s">
        <v>66</v>
      </c>
      <c r="M1500" s="99" t="s">
        <v>66</v>
      </c>
    </row>
    <row r="1501" spans="1:13" x14ac:dyDescent="0.35">
      <c r="A1501" s="99">
        <v>159.19999999999999</v>
      </c>
      <c r="B1501" s="99">
        <v>37</v>
      </c>
      <c r="C1501" s="99" t="s">
        <v>284</v>
      </c>
      <c r="D1501" s="99">
        <v>108</v>
      </c>
      <c r="E1501" s="99" t="s">
        <v>290</v>
      </c>
      <c r="F1501" s="99" t="s">
        <v>66</v>
      </c>
      <c r="G1501" s="99" t="s">
        <v>287</v>
      </c>
      <c r="H1501" s="99" t="s">
        <v>289</v>
      </c>
      <c r="I1501" s="99" t="s">
        <v>66</v>
      </c>
      <c r="J1501" s="99" t="s">
        <v>66</v>
      </c>
      <c r="K1501" s="99" t="s">
        <v>66</v>
      </c>
      <c r="L1501" s="99" t="s">
        <v>66</v>
      </c>
      <c r="M1501" s="99" t="s">
        <v>66</v>
      </c>
    </row>
    <row r="1502" spans="1:13" x14ac:dyDescent="0.35">
      <c r="A1502" s="99">
        <v>162.19999999999999</v>
      </c>
      <c r="B1502" s="99">
        <v>37</v>
      </c>
      <c r="C1502" s="99" t="s">
        <v>284</v>
      </c>
      <c r="D1502" s="99">
        <v>53</v>
      </c>
      <c r="E1502" s="99" t="s">
        <v>290</v>
      </c>
      <c r="F1502" s="99" t="s">
        <v>66</v>
      </c>
      <c r="G1502" s="99" t="s">
        <v>287</v>
      </c>
      <c r="H1502" s="99" t="s">
        <v>289</v>
      </c>
      <c r="I1502" s="99" t="s">
        <v>66</v>
      </c>
      <c r="J1502" s="99" t="s">
        <v>66</v>
      </c>
      <c r="K1502" s="99" t="s">
        <v>66</v>
      </c>
      <c r="L1502" s="99" t="s">
        <v>66</v>
      </c>
      <c r="M1502" s="99" t="s">
        <v>66</v>
      </c>
    </row>
    <row r="1503" spans="1:13" x14ac:dyDescent="0.35">
      <c r="A1503" s="99">
        <v>165.2</v>
      </c>
      <c r="B1503" s="99">
        <v>37</v>
      </c>
      <c r="C1503" s="99" t="s">
        <v>284</v>
      </c>
      <c r="D1503" s="99">
        <v>124</v>
      </c>
      <c r="E1503" s="99" t="s">
        <v>290</v>
      </c>
      <c r="F1503" s="99" t="s">
        <v>66</v>
      </c>
      <c r="G1503" s="99" t="s">
        <v>287</v>
      </c>
      <c r="H1503" s="99" t="s">
        <v>289</v>
      </c>
      <c r="I1503" s="99" t="s">
        <v>66</v>
      </c>
      <c r="J1503" s="99" t="s">
        <v>66</v>
      </c>
      <c r="K1503" s="99" t="s">
        <v>66</v>
      </c>
      <c r="L1503" s="99" t="s">
        <v>66</v>
      </c>
      <c r="M1503" s="99" t="s">
        <v>66</v>
      </c>
    </row>
    <row r="1504" spans="1:13" x14ac:dyDescent="0.35">
      <c r="A1504" s="99">
        <v>168.2</v>
      </c>
      <c r="B1504" s="99">
        <v>37</v>
      </c>
      <c r="C1504" s="99" t="s">
        <v>284</v>
      </c>
      <c r="D1504" s="99">
        <v>81</v>
      </c>
      <c r="E1504" s="99" t="s">
        <v>290</v>
      </c>
      <c r="F1504" s="99" t="s">
        <v>66</v>
      </c>
      <c r="G1504" s="99" t="s">
        <v>287</v>
      </c>
      <c r="H1504" s="99" t="s">
        <v>289</v>
      </c>
      <c r="I1504" s="99" t="s">
        <v>66</v>
      </c>
      <c r="J1504" s="99" t="s">
        <v>66</v>
      </c>
      <c r="K1504" s="99" t="s">
        <v>66</v>
      </c>
      <c r="L1504" s="99" t="s">
        <v>66</v>
      </c>
      <c r="M1504" s="99" t="s">
        <v>66</v>
      </c>
    </row>
    <row r="1505" spans="1:13" x14ac:dyDescent="0.35">
      <c r="A1505" s="99">
        <v>171.2</v>
      </c>
      <c r="B1505" s="99">
        <v>37</v>
      </c>
      <c r="C1505" s="99" t="s">
        <v>284</v>
      </c>
      <c r="D1505" s="99">
        <v>25</v>
      </c>
      <c r="E1505" s="99" t="s">
        <v>290</v>
      </c>
      <c r="F1505" s="99" t="s">
        <v>66</v>
      </c>
      <c r="G1505" s="99" t="s">
        <v>287</v>
      </c>
      <c r="H1505" s="99" t="s">
        <v>289</v>
      </c>
      <c r="I1505" s="99" t="s">
        <v>66</v>
      </c>
      <c r="J1505" s="99" t="s">
        <v>66</v>
      </c>
      <c r="K1505" s="99" t="s">
        <v>66</v>
      </c>
      <c r="L1505" s="99" t="s">
        <v>66</v>
      </c>
      <c r="M1505" s="99" t="s">
        <v>66</v>
      </c>
    </row>
    <row r="1506" spans="1:13" x14ac:dyDescent="0.35">
      <c r="A1506" s="99">
        <v>174.2</v>
      </c>
      <c r="B1506" s="99">
        <v>37</v>
      </c>
      <c r="C1506" s="99" t="s">
        <v>284</v>
      </c>
      <c r="D1506" s="99">
        <v>31</v>
      </c>
      <c r="E1506" s="99" t="s">
        <v>290</v>
      </c>
      <c r="F1506" s="99" t="s">
        <v>66</v>
      </c>
      <c r="G1506" s="99" t="s">
        <v>287</v>
      </c>
      <c r="H1506" s="99" t="s">
        <v>289</v>
      </c>
      <c r="I1506" s="99" t="s">
        <v>66</v>
      </c>
      <c r="J1506" s="99" t="s">
        <v>66</v>
      </c>
      <c r="K1506" s="99" t="s">
        <v>66</v>
      </c>
      <c r="L1506" s="99" t="s">
        <v>66</v>
      </c>
      <c r="M1506" s="99" t="s">
        <v>66</v>
      </c>
    </row>
    <row r="1507" spans="1:13" x14ac:dyDescent="0.35">
      <c r="A1507" s="99">
        <v>177.2</v>
      </c>
      <c r="B1507" s="99">
        <v>37</v>
      </c>
      <c r="C1507" s="99" t="s">
        <v>284</v>
      </c>
      <c r="D1507" s="99">
        <v>0</v>
      </c>
      <c r="E1507" s="99" t="s">
        <v>290</v>
      </c>
      <c r="F1507" s="99" t="s">
        <v>66</v>
      </c>
      <c r="G1507" s="99" t="s">
        <v>287</v>
      </c>
      <c r="H1507" s="99" t="s">
        <v>289</v>
      </c>
      <c r="I1507" s="99" t="s">
        <v>66</v>
      </c>
      <c r="J1507" s="99" t="s">
        <v>66</v>
      </c>
      <c r="K1507" s="99" t="s">
        <v>66</v>
      </c>
      <c r="L1507" s="99" t="s">
        <v>66</v>
      </c>
      <c r="M1507" s="99" t="s">
        <v>66</v>
      </c>
    </row>
    <row r="1508" spans="1:13" x14ac:dyDescent="0.35">
      <c r="A1508" s="99">
        <v>180.2</v>
      </c>
      <c r="B1508" s="99">
        <v>37</v>
      </c>
      <c r="C1508" s="99" t="s">
        <v>284</v>
      </c>
      <c r="D1508" s="99">
        <v>86</v>
      </c>
      <c r="E1508" s="99" t="s">
        <v>290</v>
      </c>
      <c r="F1508" s="99" t="s">
        <v>66</v>
      </c>
      <c r="G1508" s="99" t="s">
        <v>287</v>
      </c>
      <c r="H1508" s="99" t="s">
        <v>289</v>
      </c>
      <c r="I1508" s="99" t="s">
        <v>66</v>
      </c>
      <c r="J1508" s="99" t="s">
        <v>66</v>
      </c>
      <c r="K1508" s="99" t="s">
        <v>66</v>
      </c>
      <c r="L1508" s="99" t="s">
        <v>66</v>
      </c>
      <c r="M1508" s="99" t="s">
        <v>66</v>
      </c>
    </row>
    <row r="1509" spans="1:13" x14ac:dyDescent="0.35">
      <c r="A1509" s="99">
        <v>183.2</v>
      </c>
      <c r="B1509" s="99">
        <v>37.1</v>
      </c>
      <c r="C1509" s="99" t="s">
        <v>284</v>
      </c>
      <c r="D1509" s="99">
        <v>58</v>
      </c>
      <c r="E1509" s="99" t="s">
        <v>290</v>
      </c>
      <c r="F1509" s="99" t="s">
        <v>66</v>
      </c>
      <c r="G1509" s="99" t="s">
        <v>287</v>
      </c>
      <c r="H1509" s="99" t="s">
        <v>289</v>
      </c>
      <c r="I1509" s="99" t="s">
        <v>66</v>
      </c>
      <c r="J1509" s="99" t="s">
        <v>66</v>
      </c>
      <c r="K1509" s="99" t="s">
        <v>66</v>
      </c>
      <c r="L1509" s="99" t="s">
        <v>66</v>
      </c>
      <c r="M1509" s="99" t="s">
        <v>66</v>
      </c>
    </row>
    <row r="1510" spans="1:13" x14ac:dyDescent="0.35">
      <c r="A1510" s="99">
        <v>186.2</v>
      </c>
      <c r="B1510" s="99">
        <v>37</v>
      </c>
      <c r="C1510" s="99" t="s">
        <v>284</v>
      </c>
      <c r="D1510" s="99">
        <v>35</v>
      </c>
      <c r="E1510" s="99" t="s">
        <v>290</v>
      </c>
      <c r="F1510" s="99" t="s">
        <v>66</v>
      </c>
      <c r="G1510" s="99" t="s">
        <v>287</v>
      </c>
      <c r="H1510" s="99" t="s">
        <v>289</v>
      </c>
      <c r="I1510" s="99" t="s">
        <v>66</v>
      </c>
      <c r="J1510" s="99" t="s">
        <v>66</v>
      </c>
      <c r="K1510" s="99" t="s">
        <v>66</v>
      </c>
      <c r="L1510" s="99" t="s">
        <v>66</v>
      </c>
      <c r="M1510" s="99" t="s">
        <v>66</v>
      </c>
    </row>
    <row r="1511" spans="1:13" x14ac:dyDescent="0.35">
      <c r="A1511" s="99">
        <v>189.2</v>
      </c>
      <c r="B1511" s="99">
        <v>37</v>
      </c>
      <c r="C1511" s="99" t="s">
        <v>284</v>
      </c>
      <c r="D1511" s="99">
        <v>84</v>
      </c>
      <c r="E1511" s="99" t="s">
        <v>290</v>
      </c>
      <c r="F1511" s="99" t="s">
        <v>66</v>
      </c>
      <c r="G1511" s="99" t="s">
        <v>287</v>
      </c>
      <c r="H1511" s="99" t="s">
        <v>289</v>
      </c>
      <c r="I1511" s="99" t="s">
        <v>66</v>
      </c>
      <c r="J1511" s="99" t="s">
        <v>66</v>
      </c>
      <c r="K1511" s="99" t="s">
        <v>66</v>
      </c>
      <c r="L1511" s="99" t="s">
        <v>66</v>
      </c>
      <c r="M1511" s="99" t="s">
        <v>66</v>
      </c>
    </row>
    <row r="1512" spans="1:13" x14ac:dyDescent="0.35">
      <c r="A1512" s="99">
        <v>192.2</v>
      </c>
      <c r="B1512" s="99">
        <v>37</v>
      </c>
      <c r="C1512" s="99" t="s">
        <v>284</v>
      </c>
      <c r="D1512" s="99">
        <v>29</v>
      </c>
      <c r="E1512" s="99" t="s">
        <v>290</v>
      </c>
      <c r="F1512" s="99" t="s">
        <v>66</v>
      </c>
      <c r="G1512" s="99" t="s">
        <v>287</v>
      </c>
      <c r="H1512" s="99" t="s">
        <v>289</v>
      </c>
      <c r="I1512" s="99" t="s">
        <v>66</v>
      </c>
      <c r="J1512" s="99" t="s">
        <v>66</v>
      </c>
      <c r="K1512" s="99" t="s">
        <v>66</v>
      </c>
      <c r="L1512" s="99" t="s">
        <v>66</v>
      </c>
      <c r="M1512" s="99" t="s">
        <v>66</v>
      </c>
    </row>
    <row r="1513" spans="1:13" x14ac:dyDescent="0.35">
      <c r="A1513" s="99">
        <v>195.2</v>
      </c>
      <c r="B1513" s="99">
        <v>37</v>
      </c>
      <c r="C1513" s="99" t="s">
        <v>284</v>
      </c>
      <c r="D1513" s="99">
        <v>114</v>
      </c>
      <c r="E1513" s="99" t="s">
        <v>290</v>
      </c>
      <c r="F1513" s="99" t="s">
        <v>66</v>
      </c>
      <c r="G1513" s="99" t="s">
        <v>287</v>
      </c>
      <c r="H1513" s="99" t="s">
        <v>289</v>
      </c>
      <c r="I1513" s="99" t="s">
        <v>66</v>
      </c>
      <c r="J1513" s="99" t="s">
        <v>66</v>
      </c>
      <c r="K1513" s="99" t="s">
        <v>66</v>
      </c>
      <c r="L1513" s="99" t="s">
        <v>66</v>
      </c>
      <c r="M1513" s="99" t="s">
        <v>66</v>
      </c>
    </row>
    <row r="1514" spans="1:13" x14ac:dyDescent="0.35">
      <c r="A1514" s="99">
        <v>198.2</v>
      </c>
      <c r="B1514" s="99">
        <v>37</v>
      </c>
      <c r="C1514" s="99" t="s">
        <v>284</v>
      </c>
      <c r="D1514" s="99">
        <v>76</v>
      </c>
      <c r="E1514" s="99" t="s">
        <v>290</v>
      </c>
      <c r="F1514" s="99" t="s">
        <v>66</v>
      </c>
      <c r="G1514" s="99" t="s">
        <v>287</v>
      </c>
      <c r="H1514" s="99" t="s">
        <v>289</v>
      </c>
      <c r="I1514" s="99" t="s">
        <v>66</v>
      </c>
      <c r="J1514" s="99" t="s">
        <v>66</v>
      </c>
      <c r="K1514" s="99" t="s">
        <v>66</v>
      </c>
      <c r="L1514" s="99" t="s">
        <v>66</v>
      </c>
      <c r="M1514" s="99" t="s">
        <v>66</v>
      </c>
    </row>
    <row r="1515" spans="1:13" x14ac:dyDescent="0.35">
      <c r="A1515" s="99">
        <v>201.2</v>
      </c>
      <c r="B1515" s="99">
        <v>37</v>
      </c>
      <c r="C1515" s="99" t="s">
        <v>284</v>
      </c>
      <c r="D1515" s="99">
        <v>35</v>
      </c>
      <c r="E1515" s="99" t="s">
        <v>290</v>
      </c>
      <c r="F1515" s="99" t="s">
        <v>66</v>
      </c>
      <c r="G1515" s="99" t="s">
        <v>287</v>
      </c>
      <c r="H1515" s="99" t="s">
        <v>289</v>
      </c>
      <c r="I1515" s="99" t="s">
        <v>66</v>
      </c>
      <c r="J1515" s="99" t="s">
        <v>66</v>
      </c>
      <c r="K1515" s="99" t="s">
        <v>66</v>
      </c>
      <c r="L1515" s="99" t="s">
        <v>66</v>
      </c>
      <c r="M1515" s="99" t="s">
        <v>66</v>
      </c>
    </row>
    <row r="1516" spans="1:13" x14ac:dyDescent="0.35">
      <c r="A1516" s="99">
        <v>204.2</v>
      </c>
      <c r="B1516" s="99">
        <v>37</v>
      </c>
      <c r="C1516" s="99" t="s">
        <v>284</v>
      </c>
      <c r="D1516" s="99">
        <v>45</v>
      </c>
      <c r="E1516" s="99" t="s">
        <v>290</v>
      </c>
      <c r="F1516" s="99" t="s">
        <v>66</v>
      </c>
      <c r="G1516" s="99" t="s">
        <v>287</v>
      </c>
      <c r="H1516" s="99" t="s">
        <v>289</v>
      </c>
      <c r="I1516" s="99" t="s">
        <v>66</v>
      </c>
      <c r="J1516" s="99" t="s">
        <v>66</v>
      </c>
      <c r="K1516" s="99" t="s">
        <v>66</v>
      </c>
      <c r="L1516" s="99" t="s">
        <v>66</v>
      </c>
      <c r="M1516" s="99" t="s">
        <v>66</v>
      </c>
    </row>
    <row r="1517" spans="1:13" x14ac:dyDescent="0.35">
      <c r="A1517" s="99">
        <v>207.2</v>
      </c>
      <c r="B1517" s="99">
        <v>37</v>
      </c>
      <c r="C1517" s="99" t="s">
        <v>284</v>
      </c>
      <c r="D1517" s="99">
        <v>25</v>
      </c>
      <c r="E1517" s="99" t="s">
        <v>290</v>
      </c>
      <c r="F1517" s="99" t="s">
        <v>66</v>
      </c>
      <c r="G1517" s="99" t="s">
        <v>287</v>
      </c>
      <c r="H1517" s="99" t="s">
        <v>289</v>
      </c>
      <c r="I1517" s="99" t="s">
        <v>66</v>
      </c>
      <c r="J1517" s="99" t="s">
        <v>66</v>
      </c>
      <c r="K1517" s="99" t="s">
        <v>66</v>
      </c>
      <c r="L1517" s="99" t="s">
        <v>66</v>
      </c>
      <c r="M1517" s="99" t="s">
        <v>66</v>
      </c>
    </row>
    <row r="1518" spans="1:13" x14ac:dyDescent="0.35">
      <c r="A1518" s="99">
        <v>210.2</v>
      </c>
      <c r="B1518" s="99">
        <v>37</v>
      </c>
      <c r="C1518" s="99" t="s">
        <v>284</v>
      </c>
      <c r="D1518" s="99">
        <v>32</v>
      </c>
      <c r="E1518" s="99" t="s">
        <v>290</v>
      </c>
      <c r="F1518" s="99" t="s">
        <v>66</v>
      </c>
      <c r="G1518" s="99" t="s">
        <v>287</v>
      </c>
      <c r="H1518" s="99" t="s">
        <v>289</v>
      </c>
      <c r="I1518" s="99" t="s">
        <v>66</v>
      </c>
      <c r="J1518" s="99" t="s">
        <v>66</v>
      </c>
      <c r="K1518" s="99" t="s">
        <v>66</v>
      </c>
      <c r="L1518" s="99" t="s">
        <v>66</v>
      </c>
      <c r="M1518" s="99" t="s">
        <v>66</v>
      </c>
    </row>
    <row r="1519" spans="1:13" x14ac:dyDescent="0.35">
      <c r="A1519" s="99">
        <v>213.2</v>
      </c>
      <c r="B1519" s="99">
        <v>37</v>
      </c>
      <c r="C1519" s="99" t="s">
        <v>284</v>
      </c>
      <c r="D1519" s="99">
        <v>0</v>
      </c>
      <c r="E1519" s="99" t="s">
        <v>290</v>
      </c>
      <c r="F1519" s="99" t="s">
        <v>66</v>
      </c>
      <c r="G1519" s="99" t="s">
        <v>287</v>
      </c>
      <c r="H1519" s="99" t="s">
        <v>289</v>
      </c>
      <c r="I1519" s="99" t="s">
        <v>66</v>
      </c>
      <c r="J1519" s="99" t="s">
        <v>66</v>
      </c>
      <c r="K1519" s="99" t="s">
        <v>66</v>
      </c>
      <c r="L1519" s="99" t="s">
        <v>66</v>
      </c>
      <c r="M1519" s="99" t="s">
        <v>66</v>
      </c>
    </row>
    <row r="1520" spans="1:13" x14ac:dyDescent="0.35">
      <c r="A1520" s="99">
        <v>216.2</v>
      </c>
      <c r="B1520" s="99">
        <v>37</v>
      </c>
      <c r="C1520" s="99" t="s">
        <v>284</v>
      </c>
      <c r="D1520" s="99">
        <v>3</v>
      </c>
      <c r="E1520" s="99" t="s">
        <v>290</v>
      </c>
      <c r="F1520" s="99" t="s">
        <v>66</v>
      </c>
      <c r="G1520" s="99" t="s">
        <v>287</v>
      </c>
      <c r="H1520" s="99" t="s">
        <v>289</v>
      </c>
      <c r="I1520" s="99" t="s">
        <v>66</v>
      </c>
      <c r="J1520" s="99" t="s">
        <v>66</v>
      </c>
      <c r="K1520" s="99" t="s">
        <v>66</v>
      </c>
      <c r="L1520" s="99" t="s">
        <v>66</v>
      </c>
      <c r="M1520" s="99" t="s">
        <v>66</v>
      </c>
    </row>
    <row r="1521" spans="1:13" x14ac:dyDescent="0.35">
      <c r="A1521" s="99">
        <v>219.2</v>
      </c>
      <c r="B1521" s="99">
        <v>37</v>
      </c>
      <c r="C1521" s="99" t="s">
        <v>284</v>
      </c>
      <c r="D1521" s="99">
        <v>20</v>
      </c>
      <c r="E1521" s="99" t="s">
        <v>290</v>
      </c>
      <c r="F1521" s="99" t="s">
        <v>66</v>
      </c>
      <c r="G1521" s="99" t="s">
        <v>287</v>
      </c>
      <c r="H1521" s="99" t="s">
        <v>289</v>
      </c>
      <c r="I1521" s="99" t="s">
        <v>66</v>
      </c>
      <c r="J1521" s="99" t="s">
        <v>66</v>
      </c>
      <c r="K1521" s="99" t="s">
        <v>66</v>
      </c>
      <c r="L1521" s="99" t="s">
        <v>66</v>
      </c>
      <c r="M1521" s="99" t="s">
        <v>66</v>
      </c>
    </row>
    <row r="1522" spans="1:13" x14ac:dyDescent="0.35">
      <c r="A1522" s="99">
        <v>222.2</v>
      </c>
      <c r="B1522" s="99">
        <v>37</v>
      </c>
      <c r="C1522" s="99" t="s">
        <v>284</v>
      </c>
      <c r="D1522" s="99">
        <v>64</v>
      </c>
      <c r="E1522" s="99" t="s">
        <v>290</v>
      </c>
      <c r="F1522" s="99" t="s">
        <v>66</v>
      </c>
      <c r="G1522" s="99" t="s">
        <v>287</v>
      </c>
      <c r="H1522" s="99" t="s">
        <v>289</v>
      </c>
      <c r="I1522" s="99" t="s">
        <v>66</v>
      </c>
      <c r="J1522" s="99" t="s">
        <v>66</v>
      </c>
      <c r="K1522" s="99" t="s">
        <v>66</v>
      </c>
      <c r="L1522" s="99" t="s">
        <v>66</v>
      </c>
      <c r="M1522" s="99" t="s">
        <v>66</v>
      </c>
    </row>
    <row r="1523" spans="1:13" x14ac:dyDescent="0.35">
      <c r="A1523" s="99">
        <v>225.2</v>
      </c>
      <c r="B1523" s="99">
        <v>37</v>
      </c>
      <c r="C1523" s="99" t="s">
        <v>284</v>
      </c>
      <c r="D1523" s="99">
        <v>48</v>
      </c>
      <c r="E1523" s="99" t="s">
        <v>290</v>
      </c>
      <c r="F1523" s="99" t="s">
        <v>66</v>
      </c>
      <c r="G1523" s="99" t="s">
        <v>287</v>
      </c>
      <c r="H1523" s="99" t="s">
        <v>289</v>
      </c>
      <c r="I1523" s="99" t="s">
        <v>66</v>
      </c>
      <c r="J1523" s="99" t="s">
        <v>66</v>
      </c>
      <c r="K1523" s="99" t="s">
        <v>66</v>
      </c>
      <c r="L1523" s="99" t="s">
        <v>66</v>
      </c>
      <c r="M1523" s="99" t="s">
        <v>66</v>
      </c>
    </row>
    <row r="1524" spans="1:13" x14ac:dyDescent="0.35">
      <c r="A1524" s="99">
        <v>228.2</v>
      </c>
      <c r="B1524" s="99">
        <v>37</v>
      </c>
      <c r="C1524" s="99" t="s">
        <v>284</v>
      </c>
      <c r="D1524" s="99">
        <v>40</v>
      </c>
      <c r="E1524" s="99" t="s">
        <v>290</v>
      </c>
      <c r="F1524" s="99" t="s">
        <v>66</v>
      </c>
      <c r="G1524" s="99" t="s">
        <v>287</v>
      </c>
      <c r="H1524" s="99" t="s">
        <v>289</v>
      </c>
      <c r="I1524" s="99" t="s">
        <v>66</v>
      </c>
      <c r="J1524" s="99" t="s">
        <v>66</v>
      </c>
      <c r="K1524" s="99" t="s">
        <v>66</v>
      </c>
      <c r="L1524" s="99" t="s">
        <v>66</v>
      </c>
      <c r="M1524" s="99" t="s">
        <v>66</v>
      </c>
    </row>
    <row r="1525" spans="1:13" x14ac:dyDescent="0.35">
      <c r="A1525" s="99">
        <v>231.2</v>
      </c>
      <c r="B1525" s="99">
        <v>37</v>
      </c>
      <c r="C1525" s="99" t="s">
        <v>284</v>
      </c>
      <c r="D1525" s="99">
        <v>0</v>
      </c>
      <c r="E1525" s="99" t="s">
        <v>290</v>
      </c>
      <c r="F1525" s="99" t="s">
        <v>66</v>
      </c>
      <c r="G1525" s="99" t="s">
        <v>287</v>
      </c>
      <c r="H1525" s="99" t="s">
        <v>289</v>
      </c>
      <c r="I1525" s="99" t="s">
        <v>66</v>
      </c>
      <c r="J1525" s="99" t="s">
        <v>66</v>
      </c>
      <c r="K1525" s="99" t="s">
        <v>66</v>
      </c>
      <c r="L1525" s="99" t="s">
        <v>66</v>
      </c>
      <c r="M1525" s="99" t="s">
        <v>66</v>
      </c>
    </row>
    <row r="1526" spans="1:13" x14ac:dyDescent="0.35">
      <c r="A1526" s="99">
        <v>234.2</v>
      </c>
      <c r="B1526" s="99">
        <v>37</v>
      </c>
      <c r="C1526" s="99" t="s">
        <v>284</v>
      </c>
      <c r="D1526" s="99">
        <v>25</v>
      </c>
      <c r="E1526" s="99" t="s">
        <v>290</v>
      </c>
      <c r="F1526" s="99" t="s">
        <v>66</v>
      </c>
      <c r="G1526" s="99" t="s">
        <v>287</v>
      </c>
      <c r="H1526" s="99" t="s">
        <v>289</v>
      </c>
      <c r="I1526" s="99" t="s">
        <v>66</v>
      </c>
      <c r="J1526" s="99" t="s">
        <v>66</v>
      </c>
      <c r="K1526" s="99" t="s">
        <v>66</v>
      </c>
      <c r="L1526" s="99" t="s">
        <v>66</v>
      </c>
      <c r="M1526" s="99" t="s">
        <v>66</v>
      </c>
    </row>
    <row r="1527" spans="1:13" x14ac:dyDescent="0.35">
      <c r="A1527" s="99">
        <v>237.2</v>
      </c>
      <c r="B1527" s="99">
        <v>37</v>
      </c>
      <c r="C1527" s="99" t="s">
        <v>284</v>
      </c>
      <c r="D1527" s="99">
        <v>57</v>
      </c>
      <c r="E1527" s="99" t="s">
        <v>290</v>
      </c>
      <c r="F1527" s="99" t="s">
        <v>66</v>
      </c>
      <c r="G1527" s="99" t="s">
        <v>287</v>
      </c>
      <c r="H1527" s="99" t="s">
        <v>289</v>
      </c>
      <c r="I1527" s="99" t="s">
        <v>66</v>
      </c>
      <c r="J1527" s="99" t="s">
        <v>66</v>
      </c>
      <c r="K1527" s="99" t="s">
        <v>66</v>
      </c>
      <c r="L1527" s="99" t="s">
        <v>66</v>
      </c>
      <c r="M1527" s="99" t="s">
        <v>66</v>
      </c>
    </row>
    <row r="1528" spans="1:13" x14ac:dyDescent="0.35">
      <c r="A1528" s="99">
        <v>240.2</v>
      </c>
      <c r="B1528" s="99">
        <v>36.9</v>
      </c>
      <c r="C1528" s="99" t="s">
        <v>284</v>
      </c>
      <c r="D1528" s="99">
        <v>49</v>
      </c>
      <c r="E1528" s="99" t="s">
        <v>290</v>
      </c>
      <c r="F1528" s="99" t="s">
        <v>66</v>
      </c>
      <c r="G1528" s="99" t="s">
        <v>287</v>
      </c>
      <c r="H1528" s="99" t="s">
        <v>289</v>
      </c>
      <c r="I1528" s="99" t="s">
        <v>66</v>
      </c>
      <c r="J1528" s="99" t="s">
        <v>66</v>
      </c>
      <c r="K1528" s="99" t="s">
        <v>66</v>
      </c>
      <c r="L1528" s="99" t="s">
        <v>66</v>
      </c>
      <c r="M1528" s="99" t="s">
        <v>66</v>
      </c>
    </row>
    <row r="1529" spans="1:13" x14ac:dyDescent="0.35">
      <c r="A1529" s="99">
        <v>243.2</v>
      </c>
      <c r="B1529" s="99">
        <v>37</v>
      </c>
      <c r="C1529" s="99" t="s">
        <v>284</v>
      </c>
      <c r="D1529" s="99">
        <v>36</v>
      </c>
      <c r="E1529" s="99" t="s">
        <v>290</v>
      </c>
      <c r="F1529" s="99" t="s">
        <v>66</v>
      </c>
      <c r="G1529" s="99" t="s">
        <v>287</v>
      </c>
      <c r="H1529" s="99" t="s">
        <v>289</v>
      </c>
      <c r="I1529" s="99" t="s">
        <v>66</v>
      </c>
      <c r="J1529" s="99" t="s">
        <v>66</v>
      </c>
      <c r="K1529" s="99" t="s">
        <v>66</v>
      </c>
      <c r="L1529" s="99" t="s">
        <v>66</v>
      </c>
      <c r="M1529" s="99" t="s">
        <v>66</v>
      </c>
    </row>
    <row r="1530" spans="1:13" x14ac:dyDescent="0.35">
      <c r="A1530" s="99">
        <v>246.2</v>
      </c>
      <c r="B1530" s="99">
        <v>37</v>
      </c>
      <c r="C1530" s="99" t="s">
        <v>284</v>
      </c>
      <c r="D1530" s="99">
        <v>93</v>
      </c>
      <c r="E1530" s="99" t="s">
        <v>290</v>
      </c>
      <c r="F1530" s="99" t="s">
        <v>66</v>
      </c>
      <c r="G1530" s="99" t="s">
        <v>287</v>
      </c>
      <c r="H1530" s="99" t="s">
        <v>289</v>
      </c>
      <c r="I1530" s="99" t="s">
        <v>66</v>
      </c>
      <c r="J1530" s="99" t="s">
        <v>66</v>
      </c>
      <c r="K1530" s="99" t="s">
        <v>66</v>
      </c>
      <c r="L1530" s="99" t="s">
        <v>66</v>
      </c>
      <c r="M1530" s="99" t="s">
        <v>66</v>
      </c>
    </row>
    <row r="1531" spans="1:13" x14ac:dyDescent="0.35">
      <c r="A1531" s="99">
        <v>249.2</v>
      </c>
      <c r="B1531" s="99">
        <v>37.1</v>
      </c>
      <c r="C1531" s="99" t="s">
        <v>284</v>
      </c>
      <c r="D1531" s="99">
        <v>1</v>
      </c>
      <c r="E1531" s="99" t="s">
        <v>290</v>
      </c>
      <c r="F1531" s="99" t="s">
        <v>66</v>
      </c>
      <c r="G1531" s="99" t="s">
        <v>287</v>
      </c>
      <c r="H1531" s="99" t="s">
        <v>289</v>
      </c>
      <c r="I1531" s="99" t="s">
        <v>66</v>
      </c>
      <c r="J1531" s="99" t="s">
        <v>66</v>
      </c>
      <c r="K1531" s="99" t="s">
        <v>66</v>
      </c>
      <c r="L1531" s="99" t="s">
        <v>66</v>
      </c>
      <c r="M1531" s="99" t="s">
        <v>66</v>
      </c>
    </row>
    <row r="1532" spans="1:13" x14ac:dyDescent="0.35">
      <c r="A1532" s="99">
        <v>252.2</v>
      </c>
      <c r="B1532" s="99">
        <v>37</v>
      </c>
      <c r="C1532" s="99" t="s">
        <v>284</v>
      </c>
      <c r="D1532" s="99">
        <v>32</v>
      </c>
      <c r="E1532" s="99" t="s">
        <v>290</v>
      </c>
      <c r="F1532" s="99" t="s">
        <v>66</v>
      </c>
      <c r="G1532" s="99" t="s">
        <v>287</v>
      </c>
      <c r="H1532" s="99" t="s">
        <v>289</v>
      </c>
      <c r="I1532" s="99" t="s">
        <v>66</v>
      </c>
      <c r="J1532" s="99" t="s">
        <v>66</v>
      </c>
      <c r="K1532" s="99" t="s">
        <v>66</v>
      </c>
      <c r="L1532" s="99" t="s">
        <v>66</v>
      </c>
      <c r="M1532" s="99" t="s">
        <v>66</v>
      </c>
    </row>
    <row r="1533" spans="1:13" x14ac:dyDescent="0.35">
      <c r="A1533" s="99">
        <v>255.2</v>
      </c>
      <c r="B1533" s="99">
        <v>37</v>
      </c>
      <c r="C1533" s="99" t="s">
        <v>284</v>
      </c>
      <c r="D1533" s="99">
        <v>21</v>
      </c>
      <c r="E1533" s="99" t="s">
        <v>290</v>
      </c>
      <c r="F1533" s="99" t="s">
        <v>66</v>
      </c>
      <c r="G1533" s="99" t="s">
        <v>287</v>
      </c>
      <c r="H1533" s="99" t="s">
        <v>289</v>
      </c>
      <c r="I1533" s="99" t="s">
        <v>66</v>
      </c>
      <c r="J1533" s="99" t="s">
        <v>66</v>
      </c>
      <c r="K1533" s="99" t="s">
        <v>66</v>
      </c>
      <c r="L1533" s="99" t="s">
        <v>66</v>
      </c>
      <c r="M1533" s="99" t="s">
        <v>66</v>
      </c>
    </row>
    <row r="1534" spans="1:13" x14ac:dyDescent="0.35">
      <c r="A1534" s="99">
        <v>258.2</v>
      </c>
      <c r="B1534" s="99">
        <v>37</v>
      </c>
      <c r="C1534" s="99" t="s">
        <v>284</v>
      </c>
      <c r="D1534" s="99">
        <v>36</v>
      </c>
      <c r="E1534" s="99" t="s">
        <v>290</v>
      </c>
      <c r="F1534" s="99" t="s">
        <v>66</v>
      </c>
      <c r="G1534" s="99" t="s">
        <v>287</v>
      </c>
      <c r="H1534" s="99" t="s">
        <v>289</v>
      </c>
      <c r="I1534" s="99" t="s">
        <v>66</v>
      </c>
      <c r="J1534" s="99" t="s">
        <v>66</v>
      </c>
      <c r="K1534" s="99" t="s">
        <v>66</v>
      </c>
      <c r="L1534" s="99" t="s">
        <v>66</v>
      </c>
      <c r="M1534" s="99" t="s">
        <v>66</v>
      </c>
    </row>
    <row r="1535" spans="1:13" x14ac:dyDescent="0.35">
      <c r="A1535" s="99">
        <v>261.2</v>
      </c>
      <c r="B1535" s="99">
        <v>37</v>
      </c>
      <c r="C1535" s="99" t="s">
        <v>284</v>
      </c>
      <c r="D1535" s="99">
        <v>47</v>
      </c>
      <c r="E1535" s="99" t="s">
        <v>290</v>
      </c>
      <c r="F1535" s="99" t="s">
        <v>66</v>
      </c>
      <c r="G1535" s="99" t="s">
        <v>287</v>
      </c>
      <c r="H1535" s="99" t="s">
        <v>289</v>
      </c>
      <c r="I1535" s="99" t="s">
        <v>66</v>
      </c>
      <c r="J1535" s="99" t="s">
        <v>66</v>
      </c>
      <c r="K1535" s="99" t="s">
        <v>66</v>
      </c>
      <c r="L1535" s="99" t="s">
        <v>66</v>
      </c>
      <c r="M1535" s="99" t="s">
        <v>66</v>
      </c>
    </row>
    <row r="1536" spans="1:13" x14ac:dyDescent="0.35">
      <c r="A1536" s="99">
        <v>264.2</v>
      </c>
      <c r="B1536" s="99">
        <v>37</v>
      </c>
      <c r="C1536" s="99" t="s">
        <v>284</v>
      </c>
      <c r="D1536" s="99">
        <v>0</v>
      </c>
      <c r="E1536" s="99" t="s">
        <v>290</v>
      </c>
      <c r="F1536" s="99" t="s">
        <v>66</v>
      </c>
      <c r="G1536" s="99" t="s">
        <v>287</v>
      </c>
      <c r="H1536" s="99" t="s">
        <v>289</v>
      </c>
      <c r="I1536" s="99" t="s">
        <v>66</v>
      </c>
      <c r="J1536" s="99" t="s">
        <v>66</v>
      </c>
      <c r="K1536" s="99" t="s">
        <v>66</v>
      </c>
      <c r="L1536" s="99" t="s">
        <v>66</v>
      </c>
      <c r="M1536" s="99" t="s">
        <v>66</v>
      </c>
    </row>
    <row r="1537" spans="1:13" x14ac:dyDescent="0.35">
      <c r="A1537" s="99">
        <v>267.2</v>
      </c>
      <c r="B1537" s="99">
        <v>37</v>
      </c>
      <c r="C1537" s="99" t="s">
        <v>284</v>
      </c>
      <c r="D1537" s="99">
        <v>80</v>
      </c>
      <c r="E1537" s="99" t="s">
        <v>290</v>
      </c>
      <c r="F1537" s="99" t="s">
        <v>66</v>
      </c>
      <c r="G1537" s="99" t="s">
        <v>287</v>
      </c>
      <c r="H1537" s="99" t="s">
        <v>289</v>
      </c>
      <c r="I1537" s="99" t="s">
        <v>66</v>
      </c>
      <c r="J1537" s="99" t="s">
        <v>66</v>
      </c>
      <c r="K1537" s="99" t="s">
        <v>66</v>
      </c>
      <c r="L1537" s="99" t="s">
        <v>66</v>
      </c>
      <c r="M1537" s="99" t="s">
        <v>66</v>
      </c>
    </row>
    <row r="1538" spans="1:13" x14ac:dyDescent="0.35">
      <c r="A1538" s="99">
        <v>270.2</v>
      </c>
      <c r="B1538" s="99">
        <v>37</v>
      </c>
      <c r="C1538" s="99" t="s">
        <v>284</v>
      </c>
      <c r="D1538" s="99">
        <v>48</v>
      </c>
      <c r="E1538" s="99" t="s">
        <v>290</v>
      </c>
      <c r="F1538" s="99" t="s">
        <v>66</v>
      </c>
      <c r="G1538" s="99" t="s">
        <v>287</v>
      </c>
      <c r="H1538" s="99" t="s">
        <v>289</v>
      </c>
      <c r="I1538" s="99" t="s">
        <v>66</v>
      </c>
      <c r="J1538" s="99" t="s">
        <v>66</v>
      </c>
      <c r="K1538" s="99" t="s">
        <v>66</v>
      </c>
      <c r="L1538" s="99" t="s">
        <v>66</v>
      </c>
      <c r="M1538" s="99" t="s">
        <v>66</v>
      </c>
    </row>
    <row r="1539" spans="1:13" x14ac:dyDescent="0.35">
      <c r="A1539" s="99">
        <v>273.2</v>
      </c>
      <c r="B1539" s="99">
        <v>37</v>
      </c>
      <c r="C1539" s="99" t="s">
        <v>284</v>
      </c>
      <c r="D1539" s="99">
        <v>99</v>
      </c>
      <c r="E1539" s="99" t="s">
        <v>290</v>
      </c>
      <c r="F1539" s="99" t="s">
        <v>66</v>
      </c>
      <c r="G1539" s="99" t="s">
        <v>287</v>
      </c>
      <c r="H1539" s="99" t="s">
        <v>289</v>
      </c>
      <c r="I1539" s="99" t="s">
        <v>66</v>
      </c>
      <c r="J1539" s="99" t="s">
        <v>66</v>
      </c>
      <c r="K1539" s="99" t="s">
        <v>66</v>
      </c>
      <c r="L1539" s="99" t="s">
        <v>66</v>
      </c>
      <c r="M1539" s="99" t="s">
        <v>66</v>
      </c>
    </row>
    <row r="1540" spans="1:13" x14ac:dyDescent="0.35">
      <c r="A1540" s="99">
        <v>276.2</v>
      </c>
      <c r="B1540" s="99">
        <v>37</v>
      </c>
      <c r="C1540" s="99" t="s">
        <v>284</v>
      </c>
      <c r="D1540" s="99">
        <v>18</v>
      </c>
      <c r="E1540" s="99" t="s">
        <v>290</v>
      </c>
      <c r="F1540" s="99" t="s">
        <v>66</v>
      </c>
      <c r="G1540" s="99" t="s">
        <v>287</v>
      </c>
      <c r="H1540" s="99" t="s">
        <v>289</v>
      </c>
      <c r="I1540" s="99" t="s">
        <v>66</v>
      </c>
      <c r="J1540" s="99" t="s">
        <v>66</v>
      </c>
      <c r="K1540" s="99" t="s">
        <v>66</v>
      </c>
      <c r="L1540" s="99" t="s">
        <v>66</v>
      </c>
      <c r="M1540" s="99" t="s">
        <v>66</v>
      </c>
    </row>
    <row r="1541" spans="1:13" x14ac:dyDescent="0.35">
      <c r="A1541" s="99">
        <v>279.2</v>
      </c>
      <c r="B1541" s="99">
        <v>37</v>
      </c>
      <c r="C1541" s="99" t="s">
        <v>284</v>
      </c>
      <c r="D1541" s="99">
        <v>37</v>
      </c>
      <c r="E1541" s="99" t="s">
        <v>290</v>
      </c>
      <c r="F1541" s="99" t="s">
        <v>66</v>
      </c>
      <c r="G1541" s="99" t="s">
        <v>287</v>
      </c>
      <c r="H1541" s="99" t="s">
        <v>289</v>
      </c>
      <c r="I1541" s="99" t="s">
        <v>66</v>
      </c>
      <c r="J1541" s="99" t="s">
        <v>66</v>
      </c>
      <c r="K1541" s="99" t="s">
        <v>66</v>
      </c>
      <c r="L1541" s="99" t="s">
        <v>66</v>
      </c>
      <c r="M1541" s="99" t="s">
        <v>66</v>
      </c>
    </row>
    <row r="1542" spans="1:13" x14ac:dyDescent="0.35">
      <c r="A1542" s="99">
        <v>282.2</v>
      </c>
      <c r="B1542" s="99">
        <v>37</v>
      </c>
      <c r="C1542" s="99" t="s">
        <v>284</v>
      </c>
      <c r="D1542" s="99">
        <v>13</v>
      </c>
      <c r="E1542" s="99" t="s">
        <v>290</v>
      </c>
      <c r="F1542" s="99" t="s">
        <v>66</v>
      </c>
      <c r="G1542" s="99" t="s">
        <v>287</v>
      </c>
      <c r="H1542" s="99" t="s">
        <v>289</v>
      </c>
      <c r="I1542" s="99" t="s">
        <v>66</v>
      </c>
      <c r="J1542" s="99" t="s">
        <v>66</v>
      </c>
      <c r="K1542" s="99" t="s">
        <v>66</v>
      </c>
      <c r="L1542" s="99" t="s">
        <v>66</v>
      </c>
      <c r="M1542" s="99" t="s">
        <v>66</v>
      </c>
    </row>
    <row r="1543" spans="1:13" x14ac:dyDescent="0.35">
      <c r="A1543" s="99">
        <v>285.2</v>
      </c>
      <c r="B1543" s="99">
        <v>37</v>
      </c>
      <c r="C1543" s="99" t="s">
        <v>284</v>
      </c>
      <c r="D1543" s="99">
        <v>59</v>
      </c>
      <c r="E1543" s="99" t="s">
        <v>290</v>
      </c>
      <c r="F1543" s="99" t="s">
        <v>66</v>
      </c>
      <c r="G1543" s="99" t="s">
        <v>287</v>
      </c>
      <c r="H1543" s="99" t="s">
        <v>289</v>
      </c>
      <c r="I1543" s="99" t="s">
        <v>66</v>
      </c>
      <c r="J1543" s="99" t="s">
        <v>66</v>
      </c>
      <c r="K1543" s="99" t="s">
        <v>66</v>
      </c>
      <c r="L1543" s="99" t="s">
        <v>66</v>
      </c>
      <c r="M1543" s="99" t="s">
        <v>66</v>
      </c>
    </row>
    <row r="1544" spans="1:13" x14ac:dyDescent="0.35">
      <c r="A1544" s="99">
        <v>288.2</v>
      </c>
      <c r="B1544" s="99">
        <v>37</v>
      </c>
      <c r="C1544" s="99" t="s">
        <v>284</v>
      </c>
      <c r="D1544" s="99">
        <v>26</v>
      </c>
      <c r="E1544" s="99" t="s">
        <v>290</v>
      </c>
      <c r="F1544" s="99" t="s">
        <v>66</v>
      </c>
      <c r="G1544" s="99" t="s">
        <v>287</v>
      </c>
      <c r="H1544" s="99" t="s">
        <v>289</v>
      </c>
      <c r="I1544" s="99" t="s">
        <v>66</v>
      </c>
      <c r="J1544" s="99" t="s">
        <v>66</v>
      </c>
      <c r="K1544" s="99" t="s">
        <v>66</v>
      </c>
      <c r="L1544" s="99" t="s">
        <v>66</v>
      </c>
      <c r="M1544" s="99" t="s">
        <v>66</v>
      </c>
    </row>
    <row r="1545" spans="1:13" x14ac:dyDescent="0.35">
      <c r="A1545" s="99">
        <v>291.2</v>
      </c>
      <c r="B1545" s="99">
        <v>37</v>
      </c>
      <c r="C1545" s="99" t="s">
        <v>284</v>
      </c>
      <c r="D1545" s="99">
        <v>68</v>
      </c>
      <c r="E1545" s="99" t="s">
        <v>290</v>
      </c>
      <c r="F1545" s="99" t="s">
        <v>66</v>
      </c>
      <c r="G1545" s="99" t="s">
        <v>287</v>
      </c>
      <c r="H1545" s="99" t="s">
        <v>289</v>
      </c>
      <c r="I1545" s="99" t="s">
        <v>66</v>
      </c>
      <c r="J1545" s="99" t="s">
        <v>66</v>
      </c>
      <c r="K1545" s="99" t="s">
        <v>66</v>
      </c>
      <c r="L1545" s="99" t="s">
        <v>66</v>
      </c>
      <c r="M1545" s="99" t="s">
        <v>66</v>
      </c>
    </row>
    <row r="1546" spans="1:13" x14ac:dyDescent="0.35">
      <c r="A1546" s="99">
        <v>294.2</v>
      </c>
      <c r="B1546" s="99">
        <v>37</v>
      </c>
      <c r="C1546" s="99" t="s">
        <v>284</v>
      </c>
      <c r="D1546" s="99">
        <v>14</v>
      </c>
      <c r="E1546" s="99" t="s">
        <v>290</v>
      </c>
      <c r="F1546" s="99" t="s">
        <v>66</v>
      </c>
      <c r="G1546" s="99" t="s">
        <v>287</v>
      </c>
      <c r="H1546" s="99" t="s">
        <v>289</v>
      </c>
      <c r="I1546" s="99" t="s">
        <v>66</v>
      </c>
      <c r="J1546" s="99" t="s">
        <v>66</v>
      </c>
      <c r="K1546" s="99" t="s">
        <v>66</v>
      </c>
      <c r="L1546" s="99" t="s">
        <v>66</v>
      </c>
      <c r="M1546" s="99" t="s">
        <v>66</v>
      </c>
    </row>
    <row r="1547" spans="1:13" x14ac:dyDescent="0.35">
      <c r="A1547" s="99">
        <v>297.2</v>
      </c>
      <c r="B1547" s="99">
        <v>37</v>
      </c>
      <c r="C1547" s="99" t="s">
        <v>284</v>
      </c>
      <c r="D1547" s="99">
        <v>40</v>
      </c>
      <c r="E1547" s="99" t="s">
        <v>290</v>
      </c>
      <c r="F1547" s="99" t="s">
        <v>66</v>
      </c>
      <c r="G1547" s="99" t="s">
        <v>287</v>
      </c>
      <c r="H1547" s="99" t="s">
        <v>289</v>
      </c>
      <c r="I1547" s="99" t="s">
        <v>66</v>
      </c>
      <c r="J1547" s="99" t="s">
        <v>66</v>
      </c>
      <c r="K1547" s="99" t="s">
        <v>66</v>
      </c>
      <c r="L1547" s="99" t="s">
        <v>66</v>
      </c>
      <c r="M1547" s="99" t="s">
        <v>66</v>
      </c>
    </row>
    <row r="1548" spans="1:13" x14ac:dyDescent="0.35">
      <c r="A1548" s="99">
        <v>300.2</v>
      </c>
      <c r="B1548" s="99">
        <v>37</v>
      </c>
      <c r="C1548" s="99" t="s">
        <v>284</v>
      </c>
      <c r="D1548" s="99">
        <v>22</v>
      </c>
      <c r="E1548" s="99" t="s">
        <v>290</v>
      </c>
      <c r="F1548" s="99" t="s">
        <v>66</v>
      </c>
      <c r="G1548" s="99" t="s">
        <v>287</v>
      </c>
      <c r="H1548" s="99" t="s">
        <v>289</v>
      </c>
      <c r="I1548" s="99" t="s">
        <v>66</v>
      </c>
      <c r="J1548" s="99" t="s">
        <v>66</v>
      </c>
      <c r="K1548" s="99" t="s">
        <v>66</v>
      </c>
      <c r="L1548" s="99" t="s">
        <v>66</v>
      </c>
      <c r="M1548" s="99" t="s">
        <v>66</v>
      </c>
    </row>
    <row r="1549" spans="1:13" x14ac:dyDescent="0.35">
      <c r="A1549" s="99">
        <v>303.2</v>
      </c>
      <c r="B1549" s="99">
        <v>37</v>
      </c>
      <c r="C1549" s="99" t="s">
        <v>284</v>
      </c>
      <c r="D1549" s="99">
        <v>19</v>
      </c>
      <c r="E1549" s="99" t="s">
        <v>290</v>
      </c>
      <c r="F1549" s="99" t="s">
        <v>66</v>
      </c>
      <c r="G1549" s="99" t="s">
        <v>287</v>
      </c>
      <c r="H1549" s="99" t="s">
        <v>289</v>
      </c>
      <c r="I1549" s="99" t="s">
        <v>66</v>
      </c>
      <c r="J1549" s="99" t="s">
        <v>66</v>
      </c>
      <c r="K1549" s="99" t="s">
        <v>66</v>
      </c>
      <c r="L1549" s="99" t="s">
        <v>66</v>
      </c>
      <c r="M1549" s="99" t="s">
        <v>66</v>
      </c>
    </row>
    <row r="1550" spans="1:13" x14ac:dyDescent="0.35">
      <c r="A1550" s="99">
        <v>306.2</v>
      </c>
      <c r="B1550" s="99">
        <v>37</v>
      </c>
      <c r="C1550" s="99" t="s">
        <v>284</v>
      </c>
      <c r="D1550" s="99">
        <v>57</v>
      </c>
      <c r="E1550" s="99" t="s">
        <v>290</v>
      </c>
      <c r="F1550" s="99" t="s">
        <v>66</v>
      </c>
      <c r="G1550" s="99" t="s">
        <v>287</v>
      </c>
      <c r="H1550" s="99" t="s">
        <v>289</v>
      </c>
      <c r="I1550" s="99" t="s">
        <v>66</v>
      </c>
      <c r="J1550" s="99" t="s">
        <v>66</v>
      </c>
      <c r="K1550" s="99" t="s">
        <v>66</v>
      </c>
      <c r="L1550" s="99" t="s">
        <v>66</v>
      </c>
      <c r="M1550" s="99" t="s">
        <v>66</v>
      </c>
    </row>
    <row r="1551" spans="1:13" x14ac:dyDescent="0.35">
      <c r="A1551" s="99">
        <v>309.2</v>
      </c>
      <c r="B1551" s="99">
        <v>37</v>
      </c>
      <c r="C1551" s="99" t="s">
        <v>284</v>
      </c>
      <c r="D1551" s="99">
        <v>9</v>
      </c>
      <c r="E1551" s="99" t="s">
        <v>290</v>
      </c>
      <c r="F1551" s="99" t="s">
        <v>66</v>
      </c>
      <c r="G1551" s="99" t="s">
        <v>287</v>
      </c>
      <c r="H1551" s="99" t="s">
        <v>289</v>
      </c>
      <c r="I1551" s="99" t="s">
        <v>66</v>
      </c>
      <c r="J1551" s="99" t="s">
        <v>66</v>
      </c>
      <c r="K1551" s="99" t="s">
        <v>66</v>
      </c>
      <c r="L1551" s="99" t="s">
        <v>66</v>
      </c>
      <c r="M1551" s="99" t="s">
        <v>66</v>
      </c>
    </row>
    <row r="1552" spans="1:13" x14ac:dyDescent="0.35">
      <c r="A1552" s="99">
        <v>312.2</v>
      </c>
      <c r="B1552" s="99">
        <v>37</v>
      </c>
      <c r="C1552" s="99" t="s">
        <v>284</v>
      </c>
      <c r="D1552" s="99">
        <v>6</v>
      </c>
      <c r="E1552" s="99" t="s">
        <v>290</v>
      </c>
      <c r="F1552" s="99" t="s">
        <v>66</v>
      </c>
      <c r="G1552" s="99" t="s">
        <v>287</v>
      </c>
      <c r="H1552" s="99" t="s">
        <v>289</v>
      </c>
      <c r="I1552" s="99" t="s">
        <v>66</v>
      </c>
      <c r="J1552" s="99" t="s">
        <v>66</v>
      </c>
      <c r="K1552" s="99" t="s">
        <v>66</v>
      </c>
      <c r="L1552" s="99" t="s">
        <v>66</v>
      </c>
      <c r="M1552" s="99" t="s">
        <v>66</v>
      </c>
    </row>
    <row r="1553" spans="1:13" x14ac:dyDescent="0.35">
      <c r="A1553" s="99">
        <v>315.2</v>
      </c>
      <c r="B1553" s="99">
        <v>37</v>
      </c>
      <c r="C1553" s="99" t="s">
        <v>284</v>
      </c>
      <c r="D1553" s="99">
        <v>31</v>
      </c>
      <c r="E1553" s="99" t="s">
        <v>290</v>
      </c>
      <c r="F1553" s="99" t="s">
        <v>66</v>
      </c>
      <c r="G1553" s="99" t="s">
        <v>287</v>
      </c>
      <c r="H1553" s="99" t="s">
        <v>289</v>
      </c>
      <c r="I1553" s="99" t="s">
        <v>66</v>
      </c>
      <c r="J1553" s="99" t="s">
        <v>66</v>
      </c>
      <c r="K1553" s="99" t="s">
        <v>66</v>
      </c>
      <c r="L1553" s="99" t="s">
        <v>66</v>
      </c>
      <c r="M1553" s="99" t="s">
        <v>66</v>
      </c>
    </row>
    <row r="1554" spans="1:13" x14ac:dyDescent="0.35">
      <c r="A1554" s="99">
        <v>318.2</v>
      </c>
      <c r="B1554" s="99">
        <v>37</v>
      </c>
      <c r="C1554" s="99" t="s">
        <v>284</v>
      </c>
      <c r="D1554" s="99">
        <v>1</v>
      </c>
      <c r="E1554" s="99" t="s">
        <v>290</v>
      </c>
      <c r="F1554" s="99" t="s">
        <v>66</v>
      </c>
      <c r="G1554" s="99" t="s">
        <v>287</v>
      </c>
      <c r="H1554" s="99" t="s">
        <v>289</v>
      </c>
      <c r="I1554" s="99" t="s">
        <v>66</v>
      </c>
      <c r="J1554" s="99" t="s">
        <v>66</v>
      </c>
      <c r="K1554" s="99" t="s">
        <v>66</v>
      </c>
      <c r="L1554" s="99" t="s">
        <v>66</v>
      </c>
      <c r="M1554" s="99" t="s">
        <v>66</v>
      </c>
    </row>
    <row r="1555" spans="1:13" x14ac:dyDescent="0.35">
      <c r="A1555" s="99">
        <v>321.2</v>
      </c>
      <c r="B1555" s="99">
        <v>37</v>
      </c>
      <c r="C1555" s="99" t="s">
        <v>284</v>
      </c>
      <c r="D1555" s="99">
        <v>1</v>
      </c>
      <c r="E1555" s="99" t="s">
        <v>290</v>
      </c>
      <c r="F1555" s="99" t="s">
        <v>66</v>
      </c>
      <c r="G1555" s="99" t="s">
        <v>287</v>
      </c>
      <c r="H1555" s="99" t="s">
        <v>289</v>
      </c>
      <c r="I1555" s="99" t="s">
        <v>66</v>
      </c>
      <c r="J1555" s="99" t="s">
        <v>66</v>
      </c>
      <c r="K1555" s="99" t="s">
        <v>66</v>
      </c>
      <c r="L1555" s="99" t="s">
        <v>66</v>
      </c>
      <c r="M1555" s="99" t="s">
        <v>66</v>
      </c>
    </row>
    <row r="1556" spans="1:13" x14ac:dyDescent="0.35">
      <c r="A1556" s="99">
        <v>324.2</v>
      </c>
      <c r="B1556" s="99">
        <v>37</v>
      </c>
      <c r="C1556" s="99" t="s">
        <v>284</v>
      </c>
      <c r="D1556" s="99">
        <v>35</v>
      </c>
      <c r="E1556" s="99" t="s">
        <v>290</v>
      </c>
      <c r="F1556" s="99" t="s">
        <v>66</v>
      </c>
      <c r="G1556" s="99" t="s">
        <v>287</v>
      </c>
      <c r="H1556" s="99" t="s">
        <v>289</v>
      </c>
      <c r="I1556" s="99" t="s">
        <v>66</v>
      </c>
      <c r="J1556" s="99" t="s">
        <v>66</v>
      </c>
      <c r="K1556" s="99" t="s">
        <v>66</v>
      </c>
      <c r="L1556" s="99" t="s">
        <v>66</v>
      </c>
      <c r="M1556" s="99" t="s">
        <v>66</v>
      </c>
    </row>
    <row r="1557" spans="1:13" x14ac:dyDescent="0.35">
      <c r="A1557" s="99">
        <v>327.2</v>
      </c>
      <c r="B1557" s="99">
        <v>37</v>
      </c>
      <c r="C1557" s="99" t="s">
        <v>284</v>
      </c>
      <c r="D1557" s="99">
        <v>95</v>
      </c>
      <c r="E1557" s="99" t="s">
        <v>290</v>
      </c>
      <c r="F1557" s="99" t="s">
        <v>66</v>
      </c>
      <c r="G1557" s="99" t="s">
        <v>287</v>
      </c>
      <c r="H1557" s="99" t="s">
        <v>289</v>
      </c>
      <c r="I1557" s="99" t="s">
        <v>66</v>
      </c>
      <c r="J1557" s="99" t="s">
        <v>66</v>
      </c>
      <c r="K1557" s="99" t="s">
        <v>66</v>
      </c>
      <c r="L1557" s="99" t="s">
        <v>66</v>
      </c>
      <c r="M1557" s="99" t="s">
        <v>66</v>
      </c>
    </row>
    <row r="1558" spans="1:13" x14ac:dyDescent="0.35">
      <c r="A1558" s="99">
        <v>330.2</v>
      </c>
      <c r="B1558" s="99">
        <v>37</v>
      </c>
      <c r="C1558" s="99" t="s">
        <v>284</v>
      </c>
      <c r="D1558" s="99">
        <v>64</v>
      </c>
      <c r="E1558" s="99" t="s">
        <v>290</v>
      </c>
      <c r="F1558" s="99" t="s">
        <v>66</v>
      </c>
      <c r="G1558" s="99" t="s">
        <v>287</v>
      </c>
      <c r="H1558" s="99" t="s">
        <v>289</v>
      </c>
      <c r="I1558" s="99" t="s">
        <v>66</v>
      </c>
      <c r="J1558" s="99" t="s">
        <v>66</v>
      </c>
      <c r="K1558" s="99" t="s">
        <v>66</v>
      </c>
      <c r="L1558" s="99" t="s">
        <v>66</v>
      </c>
      <c r="M1558" s="99" t="s">
        <v>66</v>
      </c>
    </row>
    <row r="1559" spans="1:13" x14ac:dyDescent="0.35">
      <c r="A1559" s="99">
        <v>333.2</v>
      </c>
      <c r="B1559" s="99">
        <v>37</v>
      </c>
      <c r="C1559" s="99" t="s">
        <v>284</v>
      </c>
      <c r="D1559" s="99">
        <v>130</v>
      </c>
      <c r="E1559" s="99" t="s">
        <v>290</v>
      </c>
      <c r="F1559" s="99" t="s">
        <v>66</v>
      </c>
      <c r="G1559" s="99" t="s">
        <v>287</v>
      </c>
      <c r="H1559" s="99" t="s">
        <v>289</v>
      </c>
      <c r="I1559" s="99" t="s">
        <v>66</v>
      </c>
      <c r="J1559" s="99" t="s">
        <v>66</v>
      </c>
      <c r="K1559" s="99" t="s">
        <v>66</v>
      </c>
      <c r="L1559" s="99" t="s">
        <v>66</v>
      </c>
      <c r="M1559" s="99" t="s">
        <v>66</v>
      </c>
    </row>
    <row r="1560" spans="1:13" x14ac:dyDescent="0.35">
      <c r="A1560" s="99">
        <v>336.2</v>
      </c>
      <c r="B1560" s="99">
        <v>37</v>
      </c>
      <c r="C1560" s="99" t="s">
        <v>284</v>
      </c>
      <c r="D1560" s="99">
        <v>107</v>
      </c>
      <c r="E1560" s="99" t="s">
        <v>290</v>
      </c>
      <c r="F1560" s="99" t="s">
        <v>66</v>
      </c>
      <c r="G1560" s="99" t="s">
        <v>287</v>
      </c>
      <c r="H1560" s="99" t="s">
        <v>289</v>
      </c>
      <c r="I1560" s="99" t="s">
        <v>66</v>
      </c>
      <c r="J1560" s="99" t="s">
        <v>66</v>
      </c>
      <c r="K1560" s="99" t="s">
        <v>66</v>
      </c>
      <c r="L1560" s="99" t="s">
        <v>66</v>
      </c>
      <c r="M1560" s="99" t="s">
        <v>66</v>
      </c>
    </row>
    <row r="1561" spans="1:13" x14ac:dyDescent="0.35">
      <c r="A1561" s="99">
        <v>339.2</v>
      </c>
      <c r="B1561" s="99">
        <v>37</v>
      </c>
      <c r="C1561" s="99" t="s">
        <v>284</v>
      </c>
      <c r="D1561" s="99">
        <v>16</v>
      </c>
      <c r="E1561" s="99" t="s">
        <v>290</v>
      </c>
      <c r="F1561" s="99" t="s">
        <v>66</v>
      </c>
      <c r="G1561" s="99" t="s">
        <v>287</v>
      </c>
      <c r="H1561" s="99" t="s">
        <v>289</v>
      </c>
      <c r="I1561" s="99" t="s">
        <v>66</v>
      </c>
      <c r="J1561" s="99" t="s">
        <v>66</v>
      </c>
      <c r="K1561" s="99" t="s">
        <v>66</v>
      </c>
      <c r="L1561" s="99" t="s">
        <v>66</v>
      </c>
      <c r="M1561" s="99" t="s">
        <v>66</v>
      </c>
    </row>
    <row r="1562" spans="1:13" x14ac:dyDescent="0.35">
      <c r="A1562" s="99">
        <v>342.2</v>
      </c>
      <c r="B1562" s="99">
        <v>37</v>
      </c>
      <c r="C1562" s="99" t="s">
        <v>284</v>
      </c>
      <c r="D1562" s="99">
        <v>16</v>
      </c>
      <c r="E1562" s="99" t="s">
        <v>290</v>
      </c>
      <c r="F1562" s="99" t="s">
        <v>66</v>
      </c>
      <c r="G1562" s="99" t="s">
        <v>287</v>
      </c>
      <c r="H1562" s="99" t="s">
        <v>289</v>
      </c>
      <c r="I1562" s="99" t="s">
        <v>66</v>
      </c>
      <c r="J1562" s="99" t="s">
        <v>66</v>
      </c>
      <c r="K1562" s="99" t="s">
        <v>66</v>
      </c>
      <c r="L1562" s="99" t="s">
        <v>66</v>
      </c>
      <c r="M1562" s="99" t="s">
        <v>66</v>
      </c>
    </row>
    <row r="1563" spans="1:13" x14ac:dyDescent="0.35">
      <c r="A1563" s="99">
        <v>345.2</v>
      </c>
      <c r="B1563" s="99">
        <v>37</v>
      </c>
      <c r="C1563" s="99" t="s">
        <v>284</v>
      </c>
      <c r="D1563" s="99">
        <v>79</v>
      </c>
      <c r="E1563" s="99" t="s">
        <v>290</v>
      </c>
      <c r="F1563" s="99" t="s">
        <v>66</v>
      </c>
      <c r="G1563" s="99" t="s">
        <v>287</v>
      </c>
      <c r="H1563" s="99" t="s">
        <v>289</v>
      </c>
      <c r="I1563" s="99" t="s">
        <v>66</v>
      </c>
      <c r="J1563" s="99" t="s">
        <v>66</v>
      </c>
      <c r="K1563" s="99" t="s">
        <v>66</v>
      </c>
      <c r="L1563" s="99" t="s">
        <v>66</v>
      </c>
      <c r="M1563" s="99" t="s">
        <v>66</v>
      </c>
    </row>
    <row r="1564" spans="1:13" x14ac:dyDescent="0.35">
      <c r="A1564" s="99">
        <v>348.2</v>
      </c>
      <c r="B1564" s="99">
        <v>37</v>
      </c>
      <c r="C1564" s="99" t="s">
        <v>284</v>
      </c>
      <c r="D1564" s="99">
        <v>40</v>
      </c>
      <c r="E1564" s="99" t="s">
        <v>290</v>
      </c>
      <c r="F1564" s="99" t="s">
        <v>66</v>
      </c>
      <c r="G1564" s="99" t="s">
        <v>287</v>
      </c>
      <c r="H1564" s="99" t="s">
        <v>289</v>
      </c>
      <c r="I1564" s="99" t="s">
        <v>66</v>
      </c>
      <c r="J1564" s="99" t="s">
        <v>66</v>
      </c>
      <c r="K1564" s="99" t="s">
        <v>66</v>
      </c>
      <c r="L1564" s="99" t="s">
        <v>66</v>
      </c>
      <c r="M1564" s="99" t="s">
        <v>66</v>
      </c>
    </row>
    <row r="1565" spans="1:13" x14ac:dyDescent="0.35">
      <c r="A1565" s="99">
        <v>351.2</v>
      </c>
      <c r="B1565" s="99">
        <v>37</v>
      </c>
      <c r="C1565" s="99" t="s">
        <v>284</v>
      </c>
      <c r="D1565" s="99">
        <v>54</v>
      </c>
      <c r="E1565" s="99" t="s">
        <v>290</v>
      </c>
      <c r="F1565" s="99" t="s">
        <v>66</v>
      </c>
      <c r="G1565" s="99" t="s">
        <v>287</v>
      </c>
      <c r="H1565" s="99" t="s">
        <v>289</v>
      </c>
      <c r="I1565" s="99" t="s">
        <v>66</v>
      </c>
      <c r="J1565" s="99" t="s">
        <v>66</v>
      </c>
      <c r="K1565" s="99" t="s">
        <v>66</v>
      </c>
      <c r="L1565" s="99" t="s">
        <v>66</v>
      </c>
      <c r="M1565" s="99" t="s">
        <v>66</v>
      </c>
    </row>
    <row r="1566" spans="1:13" x14ac:dyDescent="0.35">
      <c r="A1566" s="99">
        <v>354.2</v>
      </c>
      <c r="B1566" s="99">
        <v>37</v>
      </c>
      <c r="C1566" s="99" t="s">
        <v>284</v>
      </c>
      <c r="D1566" s="99">
        <v>23</v>
      </c>
      <c r="E1566" s="99" t="s">
        <v>290</v>
      </c>
      <c r="F1566" s="99" t="s">
        <v>66</v>
      </c>
      <c r="G1566" s="99" t="s">
        <v>287</v>
      </c>
      <c r="H1566" s="99" t="s">
        <v>289</v>
      </c>
      <c r="I1566" s="99" t="s">
        <v>66</v>
      </c>
      <c r="J1566" s="99" t="s">
        <v>66</v>
      </c>
      <c r="K1566" s="99" t="s">
        <v>66</v>
      </c>
      <c r="L1566" s="99" t="s">
        <v>66</v>
      </c>
      <c r="M1566" s="99" t="s">
        <v>66</v>
      </c>
    </row>
    <row r="1567" spans="1:13" x14ac:dyDescent="0.35">
      <c r="A1567" s="99">
        <v>357.2</v>
      </c>
      <c r="B1567" s="99">
        <v>37</v>
      </c>
      <c r="C1567" s="99" t="s">
        <v>284</v>
      </c>
      <c r="D1567" s="99">
        <v>85</v>
      </c>
      <c r="E1567" s="99" t="s">
        <v>290</v>
      </c>
      <c r="F1567" s="99" t="s">
        <v>66</v>
      </c>
      <c r="G1567" s="99" t="s">
        <v>287</v>
      </c>
      <c r="H1567" s="99" t="s">
        <v>289</v>
      </c>
      <c r="I1567" s="99" t="s">
        <v>66</v>
      </c>
      <c r="J1567" s="99" t="s">
        <v>66</v>
      </c>
      <c r="K1567" s="99" t="s">
        <v>66</v>
      </c>
      <c r="L1567" s="99" t="s">
        <v>66</v>
      </c>
      <c r="M1567" s="99" t="s">
        <v>66</v>
      </c>
    </row>
    <row r="1568" spans="1:13" x14ac:dyDescent="0.35">
      <c r="A1568" s="99">
        <v>360.2</v>
      </c>
      <c r="B1568" s="99">
        <v>37</v>
      </c>
      <c r="C1568" s="99" t="s">
        <v>284</v>
      </c>
      <c r="D1568" s="99">
        <v>29</v>
      </c>
      <c r="E1568" s="99" t="s">
        <v>290</v>
      </c>
      <c r="F1568" s="99" t="s">
        <v>66</v>
      </c>
      <c r="G1568" s="99" t="s">
        <v>287</v>
      </c>
      <c r="H1568" s="99" t="s">
        <v>289</v>
      </c>
      <c r="I1568" s="99" t="s">
        <v>66</v>
      </c>
      <c r="J1568" s="99" t="s">
        <v>66</v>
      </c>
      <c r="K1568" s="99" t="s">
        <v>66</v>
      </c>
      <c r="L1568" s="99" t="s">
        <v>66</v>
      </c>
      <c r="M1568" s="99" t="s">
        <v>66</v>
      </c>
    </row>
    <row r="1569" spans="1:13" x14ac:dyDescent="0.35">
      <c r="A1569" s="99">
        <v>363.2</v>
      </c>
      <c r="B1569" s="99">
        <v>37</v>
      </c>
      <c r="C1569" s="99" t="s">
        <v>284</v>
      </c>
      <c r="D1569" s="99">
        <v>2</v>
      </c>
      <c r="E1569" s="99" t="s">
        <v>290</v>
      </c>
      <c r="F1569" s="99" t="s">
        <v>66</v>
      </c>
      <c r="G1569" s="99" t="s">
        <v>287</v>
      </c>
      <c r="H1569" s="99" t="s">
        <v>289</v>
      </c>
      <c r="I1569" s="99" t="s">
        <v>66</v>
      </c>
      <c r="J1569" s="99" t="s">
        <v>66</v>
      </c>
      <c r="K1569" s="99" t="s">
        <v>66</v>
      </c>
      <c r="L1569" s="99" t="s">
        <v>66</v>
      </c>
      <c r="M1569" s="99" t="s">
        <v>66</v>
      </c>
    </row>
    <row r="1570" spans="1:13" x14ac:dyDescent="0.35">
      <c r="A1570" s="99">
        <v>366.2</v>
      </c>
      <c r="B1570" s="99">
        <v>37</v>
      </c>
      <c r="C1570" s="99" t="s">
        <v>284</v>
      </c>
      <c r="D1570" s="99">
        <v>0</v>
      </c>
      <c r="E1570" s="99" t="s">
        <v>290</v>
      </c>
      <c r="F1570" s="99" t="s">
        <v>66</v>
      </c>
      <c r="G1570" s="99" t="s">
        <v>287</v>
      </c>
      <c r="H1570" s="99" t="s">
        <v>289</v>
      </c>
      <c r="I1570" s="99" t="s">
        <v>66</v>
      </c>
      <c r="J1570" s="99" t="s">
        <v>66</v>
      </c>
      <c r="K1570" s="99" t="s">
        <v>66</v>
      </c>
      <c r="L1570" s="99" t="s">
        <v>66</v>
      </c>
      <c r="M1570" s="99" t="s">
        <v>66</v>
      </c>
    </row>
    <row r="1571" spans="1:13" x14ac:dyDescent="0.35">
      <c r="A1571" s="99">
        <v>369.2</v>
      </c>
      <c r="B1571" s="99">
        <v>37</v>
      </c>
      <c r="C1571" s="99" t="s">
        <v>284</v>
      </c>
      <c r="D1571" s="99">
        <v>49</v>
      </c>
      <c r="E1571" s="99" t="s">
        <v>290</v>
      </c>
      <c r="F1571" s="99" t="s">
        <v>66</v>
      </c>
      <c r="G1571" s="99" t="s">
        <v>287</v>
      </c>
      <c r="H1571" s="99" t="s">
        <v>289</v>
      </c>
      <c r="I1571" s="99" t="s">
        <v>66</v>
      </c>
      <c r="J1571" s="99" t="s">
        <v>66</v>
      </c>
      <c r="K1571" s="99" t="s">
        <v>66</v>
      </c>
      <c r="L1571" s="99" t="s">
        <v>66</v>
      </c>
      <c r="M1571" s="99" t="s">
        <v>66</v>
      </c>
    </row>
    <row r="1572" spans="1:13" x14ac:dyDescent="0.35">
      <c r="A1572" s="99">
        <v>372.2</v>
      </c>
      <c r="B1572" s="99">
        <v>37</v>
      </c>
      <c r="C1572" s="99" t="s">
        <v>284</v>
      </c>
      <c r="D1572" s="99">
        <v>23</v>
      </c>
      <c r="E1572" s="99" t="s">
        <v>290</v>
      </c>
      <c r="F1572" s="99" t="s">
        <v>66</v>
      </c>
      <c r="G1572" s="99" t="s">
        <v>287</v>
      </c>
      <c r="H1572" s="99" t="s">
        <v>289</v>
      </c>
      <c r="I1572" s="99" t="s">
        <v>66</v>
      </c>
      <c r="J1572" s="99" t="s">
        <v>66</v>
      </c>
      <c r="K1572" s="99" t="s">
        <v>66</v>
      </c>
      <c r="L1572" s="99" t="s">
        <v>66</v>
      </c>
      <c r="M1572" s="99" t="s">
        <v>66</v>
      </c>
    </row>
    <row r="1573" spans="1:13" x14ac:dyDescent="0.35">
      <c r="A1573" s="99">
        <v>375.2</v>
      </c>
      <c r="B1573" s="99">
        <v>37</v>
      </c>
      <c r="C1573" s="99" t="s">
        <v>284</v>
      </c>
      <c r="D1573" s="99">
        <v>50</v>
      </c>
      <c r="E1573" s="99" t="s">
        <v>290</v>
      </c>
      <c r="F1573" s="99" t="s">
        <v>66</v>
      </c>
      <c r="G1573" s="99" t="s">
        <v>287</v>
      </c>
      <c r="H1573" s="99" t="s">
        <v>289</v>
      </c>
      <c r="I1573" s="99" t="s">
        <v>66</v>
      </c>
      <c r="J1573" s="99" t="s">
        <v>66</v>
      </c>
      <c r="K1573" s="99" t="s">
        <v>66</v>
      </c>
      <c r="L1573" s="99" t="s">
        <v>66</v>
      </c>
      <c r="M1573" s="99" t="s">
        <v>66</v>
      </c>
    </row>
    <row r="1574" spans="1:13" x14ac:dyDescent="0.35">
      <c r="A1574" s="99">
        <v>378.2</v>
      </c>
      <c r="B1574" s="99">
        <v>37</v>
      </c>
      <c r="C1574" s="99" t="s">
        <v>284</v>
      </c>
      <c r="D1574" s="99">
        <v>0</v>
      </c>
      <c r="E1574" s="99" t="s">
        <v>290</v>
      </c>
      <c r="F1574" s="99" t="s">
        <v>66</v>
      </c>
      <c r="G1574" s="99" t="s">
        <v>287</v>
      </c>
      <c r="H1574" s="99" t="s">
        <v>289</v>
      </c>
      <c r="I1574" s="99" t="s">
        <v>66</v>
      </c>
      <c r="J1574" s="99" t="s">
        <v>66</v>
      </c>
      <c r="K1574" s="99" t="s">
        <v>66</v>
      </c>
      <c r="L1574" s="99" t="s">
        <v>66</v>
      </c>
      <c r="M1574" s="99" t="s">
        <v>66</v>
      </c>
    </row>
    <row r="1575" spans="1:13" x14ac:dyDescent="0.35">
      <c r="A1575" s="99">
        <v>381.2</v>
      </c>
      <c r="B1575" s="99">
        <v>37</v>
      </c>
      <c r="C1575" s="99" t="s">
        <v>284</v>
      </c>
      <c r="D1575" s="99">
        <v>24</v>
      </c>
      <c r="E1575" s="99" t="s">
        <v>290</v>
      </c>
      <c r="F1575" s="99" t="s">
        <v>66</v>
      </c>
      <c r="G1575" s="99" t="s">
        <v>287</v>
      </c>
      <c r="H1575" s="99" t="s">
        <v>289</v>
      </c>
      <c r="I1575" s="99" t="s">
        <v>66</v>
      </c>
      <c r="J1575" s="99" t="s">
        <v>66</v>
      </c>
      <c r="K1575" s="99" t="s">
        <v>66</v>
      </c>
      <c r="L1575" s="99" t="s">
        <v>66</v>
      </c>
      <c r="M1575" s="99" t="s">
        <v>66</v>
      </c>
    </row>
    <row r="1576" spans="1:13" x14ac:dyDescent="0.35">
      <c r="A1576" s="99">
        <v>384.2</v>
      </c>
      <c r="B1576" s="99">
        <v>37</v>
      </c>
      <c r="C1576" s="99" t="s">
        <v>284</v>
      </c>
      <c r="D1576" s="99">
        <v>0</v>
      </c>
      <c r="E1576" s="99" t="s">
        <v>290</v>
      </c>
      <c r="F1576" s="99" t="s">
        <v>66</v>
      </c>
      <c r="G1576" s="99" t="s">
        <v>287</v>
      </c>
      <c r="H1576" s="99" t="s">
        <v>289</v>
      </c>
      <c r="I1576" s="99" t="s">
        <v>66</v>
      </c>
      <c r="J1576" s="99" t="s">
        <v>66</v>
      </c>
      <c r="K1576" s="99" t="s">
        <v>66</v>
      </c>
      <c r="L1576" s="99" t="s">
        <v>66</v>
      </c>
      <c r="M1576" s="99" t="s">
        <v>66</v>
      </c>
    </row>
    <row r="1577" spans="1:13" x14ac:dyDescent="0.35">
      <c r="A1577" s="99">
        <v>387.2</v>
      </c>
      <c r="B1577" s="99">
        <v>37</v>
      </c>
      <c r="C1577" s="99" t="s">
        <v>284</v>
      </c>
      <c r="D1577" s="99">
        <v>62</v>
      </c>
      <c r="E1577" s="99" t="s">
        <v>290</v>
      </c>
      <c r="F1577" s="99" t="s">
        <v>66</v>
      </c>
      <c r="G1577" s="99" t="s">
        <v>287</v>
      </c>
      <c r="H1577" s="99" t="s">
        <v>289</v>
      </c>
      <c r="I1577" s="99" t="s">
        <v>66</v>
      </c>
      <c r="J1577" s="99" t="s">
        <v>66</v>
      </c>
      <c r="K1577" s="99" t="s">
        <v>66</v>
      </c>
      <c r="L1577" s="99" t="s">
        <v>66</v>
      </c>
      <c r="M1577" s="99" t="s">
        <v>66</v>
      </c>
    </row>
    <row r="1578" spans="1:13" x14ac:dyDescent="0.35">
      <c r="A1578" s="99">
        <v>390.2</v>
      </c>
      <c r="B1578" s="99">
        <v>37</v>
      </c>
      <c r="C1578" s="99" t="s">
        <v>284</v>
      </c>
      <c r="D1578" s="99">
        <v>11</v>
      </c>
      <c r="E1578" s="99" t="s">
        <v>290</v>
      </c>
      <c r="F1578" s="99" t="s">
        <v>66</v>
      </c>
      <c r="G1578" s="99" t="s">
        <v>287</v>
      </c>
      <c r="H1578" s="99" t="s">
        <v>289</v>
      </c>
      <c r="I1578" s="99" t="s">
        <v>66</v>
      </c>
      <c r="J1578" s="99" t="s">
        <v>66</v>
      </c>
      <c r="K1578" s="99" t="s">
        <v>66</v>
      </c>
      <c r="L1578" s="99" t="s">
        <v>66</v>
      </c>
      <c r="M1578" s="99" t="s">
        <v>66</v>
      </c>
    </row>
    <row r="1579" spans="1:13" x14ac:dyDescent="0.35">
      <c r="A1579" s="99">
        <v>393.2</v>
      </c>
      <c r="B1579" s="99">
        <v>37</v>
      </c>
      <c r="C1579" s="99" t="s">
        <v>284</v>
      </c>
      <c r="D1579" s="99">
        <v>25</v>
      </c>
      <c r="E1579" s="99" t="s">
        <v>290</v>
      </c>
      <c r="F1579" s="99" t="s">
        <v>66</v>
      </c>
      <c r="G1579" s="99" t="s">
        <v>287</v>
      </c>
      <c r="H1579" s="99" t="s">
        <v>289</v>
      </c>
      <c r="I1579" s="99" t="s">
        <v>66</v>
      </c>
      <c r="J1579" s="99" t="s">
        <v>66</v>
      </c>
      <c r="K1579" s="99" t="s">
        <v>66</v>
      </c>
      <c r="L1579" s="99" t="s">
        <v>66</v>
      </c>
      <c r="M1579" s="99" t="s">
        <v>66</v>
      </c>
    </row>
    <row r="1580" spans="1:13" x14ac:dyDescent="0.35">
      <c r="A1580" s="99">
        <v>396.2</v>
      </c>
      <c r="B1580" s="99">
        <v>37</v>
      </c>
      <c r="C1580" s="99" t="s">
        <v>284</v>
      </c>
      <c r="D1580" s="99">
        <v>10</v>
      </c>
      <c r="E1580" s="99" t="s">
        <v>290</v>
      </c>
      <c r="F1580" s="99" t="s">
        <v>66</v>
      </c>
      <c r="G1580" s="99" t="s">
        <v>287</v>
      </c>
      <c r="H1580" s="99" t="s">
        <v>289</v>
      </c>
      <c r="I1580" s="99" t="s">
        <v>66</v>
      </c>
      <c r="J1580" s="99" t="s">
        <v>66</v>
      </c>
      <c r="K1580" s="99" t="s">
        <v>66</v>
      </c>
      <c r="L1580" s="99" t="s">
        <v>66</v>
      </c>
      <c r="M1580" s="99" t="s">
        <v>66</v>
      </c>
    </row>
    <row r="1581" spans="1:13" x14ac:dyDescent="0.35">
      <c r="A1581" s="99">
        <v>399.2</v>
      </c>
      <c r="B1581" s="99">
        <v>37</v>
      </c>
      <c r="C1581" s="99" t="s">
        <v>284</v>
      </c>
      <c r="D1581" s="99">
        <v>28</v>
      </c>
      <c r="E1581" s="99" t="s">
        <v>290</v>
      </c>
      <c r="F1581" s="99" t="s">
        <v>66</v>
      </c>
      <c r="G1581" s="99" t="s">
        <v>287</v>
      </c>
      <c r="H1581" s="99" t="s">
        <v>289</v>
      </c>
      <c r="I1581" s="99" t="s">
        <v>66</v>
      </c>
      <c r="J1581" s="99" t="s">
        <v>66</v>
      </c>
      <c r="K1581" s="99" t="s">
        <v>66</v>
      </c>
      <c r="L1581" s="99" t="s">
        <v>66</v>
      </c>
      <c r="M1581" s="99" t="s">
        <v>66</v>
      </c>
    </row>
    <row r="1582" spans="1:13" x14ac:dyDescent="0.35">
      <c r="A1582" s="99">
        <v>402.2</v>
      </c>
      <c r="B1582" s="99">
        <v>37</v>
      </c>
      <c r="C1582" s="99" t="s">
        <v>284</v>
      </c>
      <c r="D1582" s="99">
        <v>5</v>
      </c>
      <c r="E1582" s="99" t="s">
        <v>290</v>
      </c>
      <c r="F1582" s="99" t="s">
        <v>66</v>
      </c>
      <c r="G1582" s="99" t="s">
        <v>287</v>
      </c>
      <c r="H1582" s="99" t="s">
        <v>289</v>
      </c>
      <c r="I1582" s="99" t="s">
        <v>66</v>
      </c>
      <c r="J1582" s="99" t="s">
        <v>66</v>
      </c>
      <c r="K1582" s="99" t="s">
        <v>66</v>
      </c>
      <c r="L1582" s="99" t="s">
        <v>66</v>
      </c>
      <c r="M1582" s="99" t="s">
        <v>66</v>
      </c>
    </row>
    <row r="1583" spans="1:13" x14ac:dyDescent="0.35">
      <c r="A1583" s="99">
        <v>405.2</v>
      </c>
      <c r="B1583" s="99">
        <v>37</v>
      </c>
      <c r="C1583" s="99" t="s">
        <v>284</v>
      </c>
      <c r="D1583" s="99">
        <v>22</v>
      </c>
      <c r="E1583" s="99" t="s">
        <v>290</v>
      </c>
      <c r="F1583" s="99" t="s">
        <v>66</v>
      </c>
      <c r="G1583" s="99" t="s">
        <v>287</v>
      </c>
      <c r="H1583" s="99" t="s">
        <v>289</v>
      </c>
      <c r="I1583" s="99" t="s">
        <v>66</v>
      </c>
      <c r="J1583" s="99" t="s">
        <v>66</v>
      </c>
      <c r="K1583" s="99" t="s">
        <v>66</v>
      </c>
      <c r="L1583" s="99" t="s">
        <v>66</v>
      </c>
      <c r="M1583" s="99" t="s">
        <v>66</v>
      </c>
    </row>
    <row r="1584" spans="1:13" x14ac:dyDescent="0.35">
      <c r="A1584" s="99">
        <v>408.2</v>
      </c>
      <c r="B1584" s="99">
        <v>37</v>
      </c>
      <c r="C1584" s="99" t="s">
        <v>284</v>
      </c>
      <c r="D1584" s="99">
        <v>25</v>
      </c>
      <c r="E1584" s="99" t="s">
        <v>290</v>
      </c>
      <c r="F1584" s="99" t="s">
        <v>66</v>
      </c>
      <c r="G1584" s="99" t="s">
        <v>287</v>
      </c>
      <c r="H1584" s="99" t="s">
        <v>289</v>
      </c>
      <c r="I1584" s="99" t="s">
        <v>66</v>
      </c>
      <c r="J1584" s="99" t="s">
        <v>66</v>
      </c>
      <c r="K1584" s="99" t="s">
        <v>66</v>
      </c>
      <c r="L1584" s="99" t="s">
        <v>66</v>
      </c>
      <c r="M1584" s="99" t="s">
        <v>66</v>
      </c>
    </row>
    <row r="1585" spans="1:13" x14ac:dyDescent="0.35">
      <c r="A1585" s="99">
        <v>411.2</v>
      </c>
      <c r="B1585" s="99">
        <v>37</v>
      </c>
      <c r="C1585" s="99" t="s">
        <v>284</v>
      </c>
      <c r="D1585" s="99">
        <v>71</v>
      </c>
      <c r="E1585" s="99" t="s">
        <v>290</v>
      </c>
      <c r="F1585" s="99" t="s">
        <v>66</v>
      </c>
      <c r="G1585" s="99" t="s">
        <v>287</v>
      </c>
      <c r="H1585" s="99" t="s">
        <v>289</v>
      </c>
      <c r="I1585" s="99" t="s">
        <v>66</v>
      </c>
      <c r="J1585" s="99" t="s">
        <v>66</v>
      </c>
      <c r="K1585" s="99" t="s">
        <v>66</v>
      </c>
      <c r="L1585" s="99" t="s">
        <v>66</v>
      </c>
      <c r="M1585" s="99" t="s">
        <v>66</v>
      </c>
    </row>
    <row r="1586" spans="1:13" x14ac:dyDescent="0.35">
      <c r="A1586" s="99">
        <v>414.2</v>
      </c>
      <c r="B1586" s="99">
        <v>37</v>
      </c>
      <c r="C1586" s="99" t="s">
        <v>284</v>
      </c>
      <c r="D1586" s="99">
        <v>6</v>
      </c>
      <c r="E1586" s="99" t="s">
        <v>290</v>
      </c>
      <c r="F1586" s="99" t="s">
        <v>66</v>
      </c>
      <c r="G1586" s="99" t="s">
        <v>287</v>
      </c>
      <c r="H1586" s="99" t="s">
        <v>289</v>
      </c>
      <c r="I1586" s="99" t="s">
        <v>66</v>
      </c>
      <c r="J1586" s="99" t="s">
        <v>66</v>
      </c>
      <c r="K1586" s="99" t="s">
        <v>66</v>
      </c>
      <c r="L1586" s="99" t="s">
        <v>66</v>
      </c>
      <c r="M1586" s="99" t="s">
        <v>66</v>
      </c>
    </row>
    <row r="1587" spans="1:13" x14ac:dyDescent="0.35">
      <c r="A1587" s="99">
        <v>417.2</v>
      </c>
      <c r="B1587" s="99">
        <v>37.1</v>
      </c>
      <c r="C1587" s="99" t="s">
        <v>284</v>
      </c>
      <c r="D1587" s="99">
        <v>0</v>
      </c>
      <c r="E1587" s="99" t="s">
        <v>290</v>
      </c>
      <c r="F1587" s="99" t="s">
        <v>66</v>
      </c>
      <c r="G1587" s="99" t="s">
        <v>287</v>
      </c>
      <c r="H1587" s="99" t="s">
        <v>289</v>
      </c>
      <c r="I1587" s="99" t="s">
        <v>66</v>
      </c>
      <c r="J1587" s="99" t="s">
        <v>66</v>
      </c>
      <c r="K1587" s="99" t="s">
        <v>66</v>
      </c>
      <c r="L1587" s="99" t="s">
        <v>66</v>
      </c>
      <c r="M1587" s="99" t="s">
        <v>66</v>
      </c>
    </row>
    <row r="1588" spans="1:13" x14ac:dyDescent="0.35">
      <c r="A1588" s="99">
        <v>420.2</v>
      </c>
      <c r="B1588" s="99">
        <v>37</v>
      </c>
      <c r="C1588" s="99" t="s">
        <v>284</v>
      </c>
      <c r="D1588" s="99">
        <v>118</v>
      </c>
      <c r="E1588" s="99" t="s">
        <v>290</v>
      </c>
      <c r="F1588" s="99" t="s">
        <v>66</v>
      </c>
      <c r="G1588" s="99" t="s">
        <v>287</v>
      </c>
      <c r="H1588" s="99" t="s">
        <v>289</v>
      </c>
      <c r="I1588" s="99" t="s">
        <v>66</v>
      </c>
      <c r="J1588" s="99" t="s">
        <v>66</v>
      </c>
      <c r="K1588" s="99" t="s">
        <v>66</v>
      </c>
      <c r="L1588" s="99" t="s">
        <v>66</v>
      </c>
      <c r="M1588" s="99" t="s">
        <v>66</v>
      </c>
    </row>
    <row r="1589" spans="1:13" x14ac:dyDescent="0.35">
      <c r="A1589" s="99">
        <v>423.2</v>
      </c>
      <c r="B1589" s="99">
        <v>37</v>
      </c>
      <c r="C1589" s="99" t="s">
        <v>284</v>
      </c>
      <c r="D1589" s="99">
        <v>16</v>
      </c>
      <c r="E1589" s="99" t="s">
        <v>290</v>
      </c>
      <c r="F1589" s="99" t="s">
        <v>66</v>
      </c>
      <c r="G1589" s="99" t="s">
        <v>287</v>
      </c>
      <c r="H1589" s="99" t="s">
        <v>289</v>
      </c>
      <c r="I1589" s="99" t="s">
        <v>66</v>
      </c>
      <c r="J1589" s="99" t="s">
        <v>66</v>
      </c>
      <c r="K1589" s="99" t="s">
        <v>66</v>
      </c>
      <c r="L1589" s="99" t="s">
        <v>66</v>
      </c>
      <c r="M1589" s="99" t="s">
        <v>66</v>
      </c>
    </row>
    <row r="1590" spans="1:13" x14ac:dyDescent="0.35">
      <c r="A1590" s="99">
        <v>426.2</v>
      </c>
      <c r="B1590" s="99">
        <v>37</v>
      </c>
      <c r="C1590" s="99" t="s">
        <v>284</v>
      </c>
      <c r="D1590" s="99">
        <v>51</v>
      </c>
      <c r="E1590" s="99" t="s">
        <v>290</v>
      </c>
      <c r="F1590" s="99" t="s">
        <v>66</v>
      </c>
      <c r="G1590" s="99" t="s">
        <v>287</v>
      </c>
      <c r="H1590" s="99" t="s">
        <v>289</v>
      </c>
      <c r="I1590" s="99" t="s">
        <v>66</v>
      </c>
      <c r="J1590" s="99" t="s">
        <v>66</v>
      </c>
      <c r="K1590" s="99" t="s">
        <v>66</v>
      </c>
      <c r="L1590" s="99" t="s">
        <v>66</v>
      </c>
      <c r="M1590" s="99" t="s">
        <v>66</v>
      </c>
    </row>
    <row r="1591" spans="1:13" x14ac:dyDescent="0.35">
      <c r="A1591" s="99">
        <v>429.2</v>
      </c>
      <c r="B1591" s="99">
        <v>37</v>
      </c>
      <c r="C1591" s="99" t="s">
        <v>284</v>
      </c>
      <c r="D1591" s="99">
        <v>74</v>
      </c>
      <c r="E1591" s="99" t="s">
        <v>290</v>
      </c>
      <c r="F1591" s="99" t="s">
        <v>66</v>
      </c>
      <c r="G1591" s="99" t="s">
        <v>287</v>
      </c>
      <c r="H1591" s="99" t="s">
        <v>289</v>
      </c>
      <c r="I1591" s="99" t="s">
        <v>66</v>
      </c>
      <c r="J1591" s="99" t="s">
        <v>66</v>
      </c>
      <c r="K1591" s="99" t="s">
        <v>66</v>
      </c>
      <c r="L1591" s="99" t="s">
        <v>66</v>
      </c>
      <c r="M1591" s="99" t="s">
        <v>66</v>
      </c>
    </row>
    <row r="1592" spans="1:13" x14ac:dyDescent="0.35">
      <c r="A1592" s="99">
        <v>432.2</v>
      </c>
      <c r="B1592" s="99">
        <v>37</v>
      </c>
      <c r="C1592" s="99" t="s">
        <v>284</v>
      </c>
      <c r="D1592" s="99">
        <v>1</v>
      </c>
      <c r="E1592" s="99" t="s">
        <v>290</v>
      </c>
      <c r="F1592" s="99" t="s">
        <v>66</v>
      </c>
      <c r="G1592" s="99" t="s">
        <v>287</v>
      </c>
      <c r="H1592" s="99" t="s">
        <v>289</v>
      </c>
      <c r="I1592" s="99" t="s">
        <v>66</v>
      </c>
      <c r="J1592" s="99" t="s">
        <v>66</v>
      </c>
      <c r="K1592" s="99" t="s">
        <v>66</v>
      </c>
      <c r="L1592" s="99" t="s">
        <v>66</v>
      </c>
      <c r="M1592" s="99" t="s">
        <v>66</v>
      </c>
    </row>
    <row r="1593" spans="1:13" x14ac:dyDescent="0.35">
      <c r="A1593" s="99">
        <v>435.2</v>
      </c>
      <c r="B1593" s="99">
        <v>37</v>
      </c>
      <c r="C1593" s="99" t="s">
        <v>284</v>
      </c>
      <c r="D1593" s="99">
        <v>37</v>
      </c>
      <c r="E1593" s="99" t="s">
        <v>290</v>
      </c>
      <c r="F1593" s="99" t="s">
        <v>66</v>
      </c>
      <c r="G1593" s="99" t="s">
        <v>287</v>
      </c>
      <c r="H1593" s="99" t="s">
        <v>289</v>
      </c>
      <c r="I1593" s="99" t="s">
        <v>66</v>
      </c>
      <c r="J1593" s="99" t="s">
        <v>66</v>
      </c>
      <c r="K1593" s="99" t="s">
        <v>66</v>
      </c>
      <c r="L1593" s="99" t="s">
        <v>66</v>
      </c>
      <c r="M1593" s="99" t="s">
        <v>66</v>
      </c>
    </row>
    <row r="1594" spans="1:13" x14ac:dyDescent="0.35">
      <c r="A1594" s="99">
        <v>438.2</v>
      </c>
      <c r="B1594" s="99">
        <v>37</v>
      </c>
      <c r="C1594" s="99" t="s">
        <v>284</v>
      </c>
      <c r="D1594" s="99">
        <v>97</v>
      </c>
      <c r="E1594" s="99" t="s">
        <v>290</v>
      </c>
      <c r="F1594" s="99" t="s">
        <v>66</v>
      </c>
      <c r="G1594" s="99" t="s">
        <v>287</v>
      </c>
      <c r="H1594" s="99" t="s">
        <v>289</v>
      </c>
      <c r="I1594" s="99" t="s">
        <v>66</v>
      </c>
      <c r="J1594" s="99" t="s">
        <v>66</v>
      </c>
      <c r="K1594" s="99" t="s">
        <v>66</v>
      </c>
      <c r="L1594" s="99" t="s">
        <v>66</v>
      </c>
      <c r="M1594" s="99" t="s">
        <v>66</v>
      </c>
    </row>
    <row r="1595" spans="1:13" x14ac:dyDescent="0.35">
      <c r="A1595" s="99">
        <v>441.2</v>
      </c>
      <c r="B1595" s="99">
        <v>37</v>
      </c>
      <c r="C1595" s="99" t="s">
        <v>284</v>
      </c>
      <c r="D1595" s="99">
        <v>62</v>
      </c>
      <c r="E1595" s="99" t="s">
        <v>290</v>
      </c>
      <c r="F1595" s="99" t="s">
        <v>66</v>
      </c>
      <c r="G1595" s="99" t="s">
        <v>287</v>
      </c>
      <c r="H1595" s="99" t="s">
        <v>289</v>
      </c>
      <c r="I1595" s="99" t="s">
        <v>66</v>
      </c>
      <c r="J1595" s="99" t="s">
        <v>66</v>
      </c>
      <c r="K1595" s="99" t="s">
        <v>66</v>
      </c>
      <c r="L1595" s="99" t="s">
        <v>66</v>
      </c>
      <c r="M1595" s="99" t="s">
        <v>66</v>
      </c>
    </row>
    <row r="1596" spans="1:13" x14ac:dyDescent="0.35">
      <c r="A1596" s="99">
        <v>444.2</v>
      </c>
      <c r="B1596" s="99">
        <v>37</v>
      </c>
      <c r="C1596" s="99" t="s">
        <v>284</v>
      </c>
      <c r="D1596" s="99">
        <v>15</v>
      </c>
      <c r="E1596" s="99" t="s">
        <v>290</v>
      </c>
      <c r="F1596" s="99" t="s">
        <v>66</v>
      </c>
      <c r="G1596" s="99" t="s">
        <v>287</v>
      </c>
      <c r="H1596" s="99" t="s">
        <v>289</v>
      </c>
      <c r="I1596" s="99" t="s">
        <v>66</v>
      </c>
      <c r="J1596" s="99" t="s">
        <v>66</v>
      </c>
      <c r="K1596" s="99" t="s">
        <v>66</v>
      </c>
      <c r="L1596" s="99" t="s">
        <v>66</v>
      </c>
      <c r="M1596" s="99" t="s">
        <v>66</v>
      </c>
    </row>
    <row r="1597" spans="1:13" x14ac:dyDescent="0.35">
      <c r="A1597" s="99">
        <v>447.2</v>
      </c>
      <c r="B1597" s="99">
        <v>36.9</v>
      </c>
      <c r="C1597" s="99" t="s">
        <v>284</v>
      </c>
      <c r="D1597" s="99">
        <v>34</v>
      </c>
      <c r="E1597" s="99" t="s">
        <v>290</v>
      </c>
      <c r="F1597" s="99" t="s">
        <v>66</v>
      </c>
      <c r="G1597" s="99" t="s">
        <v>287</v>
      </c>
      <c r="H1597" s="99" t="s">
        <v>289</v>
      </c>
      <c r="I1597" s="99" t="s">
        <v>66</v>
      </c>
      <c r="J1597" s="99" t="s">
        <v>66</v>
      </c>
      <c r="K1597" s="99" t="s">
        <v>66</v>
      </c>
      <c r="L1597" s="99" t="s">
        <v>66</v>
      </c>
      <c r="M1597" s="99" t="s">
        <v>66</v>
      </c>
    </row>
    <row r="1598" spans="1:13" x14ac:dyDescent="0.35">
      <c r="A1598" s="99">
        <v>450.2</v>
      </c>
      <c r="B1598" s="99">
        <v>37</v>
      </c>
      <c r="C1598" s="99" t="s">
        <v>284</v>
      </c>
      <c r="D1598" s="99">
        <v>67</v>
      </c>
      <c r="E1598" s="99" t="s">
        <v>290</v>
      </c>
      <c r="F1598" s="99" t="s">
        <v>66</v>
      </c>
      <c r="G1598" s="99" t="s">
        <v>287</v>
      </c>
      <c r="H1598" s="99" t="s">
        <v>289</v>
      </c>
      <c r="I1598" s="99" t="s">
        <v>66</v>
      </c>
      <c r="J1598" s="99" t="s">
        <v>66</v>
      </c>
      <c r="K1598" s="99" t="s">
        <v>66</v>
      </c>
      <c r="L1598" s="99" t="s">
        <v>66</v>
      </c>
      <c r="M1598" s="99" t="s">
        <v>66</v>
      </c>
    </row>
    <row r="1599" spans="1:13" x14ac:dyDescent="0.35">
      <c r="A1599" s="99">
        <v>453.2</v>
      </c>
      <c r="B1599" s="99">
        <v>37</v>
      </c>
      <c r="C1599" s="99" t="s">
        <v>284</v>
      </c>
      <c r="D1599" s="99">
        <v>35</v>
      </c>
      <c r="E1599" s="99" t="s">
        <v>290</v>
      </c>
      <c r="F1599" s="99" t="s">
        <v>66</v>
      </c>
      <c r="G1599" s="99" t="s">
        <v>287</v>
      </c>
      <c r="H1599" s="99" t="s">
        <v>289</v>
      </c>
      <c r="I1599" s="99" t="s">
        <v>66</v>
      </c>
      <c r="J1599" s="99" t="s">
        <v>66</v>
      </c>
      <c r="K1599" s="99" t="s">
        <v>66</v>
      </c>
      <c r="L1599" s="99" t="s">
        <v>66</v>
      </c>
      <c r="M1599" s="99" t="s">
        <v>66</v>
      </c>
    </row>
    <row r="1600" spans="1:13" x14ac:dyDescent="0.35">
      <c r="A1600" s="99">
        <v>456.2</v>
      </c>
      <c r="B1600" s="99">
        <v>37</v>
      </c>
      <c r="C1600" s="99" t="s">
        <v>284</v>
      </c>
      <c r="D1600" s="99">
        <v>19</v>
      </c>
      <c r="E1600" s="99" t="s">
        <v>290</v>
      </c>
      <c r="F1600" s="99" t="s">
        <v>66</v>
      </c>
      <c r="G1600" s="99" t="s">
        <v>287</v>
      </c>
      <c r="H1600" s="99" t="s">
        <v>289</v>
      </c>
      <c r="I1600" s="99" t="s">
        <v>66</v>
      </c>
      <c r="J1600" s="99" t="s">
        <v>66</v>
      </c>
      <c r="K1600" s="99" t="s">
        <v>66</v>
      </c>
      <c r="L1600" s="99" t="s">
        <v>66</v>
      </c>
      <c r="M1600" s="99" t="s">
        <v>66</v>
      </c>
    </row>
    <row r="1601" spans="1:13" x14ac:dyDescent="0.35">
      <c r="A1601" s="99">
        <v>459.2</v>
      </c>
      <c r="B1601" s="99">
        <v>37</v>
      </c>
      <c r="C1601" s="99" t="s">
        <v>284</v>
      </c>
      <c r="D1601" s="99">
        <v>42</v>
      </c>
      <c r="E1601" s="99" t="s">
        <v>290</v>
      </c>
      <c r="F1601" s="99" t="s">
        <v>66</v>
      </c>
      <c r="G1601" s="99" t="s">
        <v>287</v>
      </c>
      <c r="H1601" s="99" t="s">
        <v>289</v>
      </c>
      <c r="I1601" s="99" t="s">
        <v>66</v>
      </c>
      <c r="J1601" s="99" t="s">
        <v>66</v>
      </c>
      <c r="K1601" s="99" t="s">
        <v>66</v>
      </c>
      <c r="L1601" s="99" t="s">
        <v>66</v>
      </c>
      <c r="M1601" s="99" t="s">
        <v>66</v>
      </c>
    </row>
    <row r="1602" spans="1:13" x14ac:dyDescent="0.35">
      <c r="A1602" s="99">
        <v>462.2</v>
      </c>
      <c r="B1602" s="99">
        <v>37</v>
      </c>
      <c r="C1602" s="99" t="s">
        <v>284</v>
      </c>
      <c r="D1602" s="99">
        <v>67</v>
      </c>
      <c r="E1602" s="99" t="s">
        <v>290</v>
      </c>
      <c r="F1602" s="99" t="s">
        <v>66</v>
      </c>
      <c r="G1602" s="99" t="s">
        <v>287</v>
      </c>
      <c r="H1602" s="99" t="s">
        <v>289</v>
      </c>
      <c r="I1602" s="99" t="s">
        <v>66</v>
      </c>
      <c r="J1602" s="99" t="s">
        <v>66</v>
      </c>
      <c r="K1602" s="99" t="s">
        <v>66</v>
      </c>
      <c r="L1602" s="99" t="s">
        <v>66</v>
      </c>
      <c r="M1602" s="99" t="s">
        <v>66</v>
      </c>
    </row>
    <row r="1603" spans="1:13" x14ac:dyDescent="0.35">
      <c r="A1603" s="99">
        <v>465.2</v>
      </c>
      <c r="B1603" s="99">
        <v>37</v>
      </c>
      <c r="C1603" s="99" t="s">
        <v>284</v>
      </c>
      <c r="D1603" s="99">
        <v>8</v>
      </c>
      <c r="E1603" s="99" t="s">
        <v>290</v>
      </c>
      <c r="F1603" s="99" t="s">
        <v>66</v>
      </c>
      <c r="G1603" s="99" t="s">
        <v>287</v>
      </c>
      <c r="H1603" s="99" t="s">
        <v>289</v>
      </c>
      <c r="I1603" s="99" t="s">
        <v>66</v>
      </c>
      <c r="J1603" s="99" t="s">
        <v>66</v>
      </c>
      <c r="K1603" s="99" t="s">
        <v>66</v>
      </c>
      <c r="L1603" s="99" t="s">
        <v>66</v>
      </c>
      <c r="M1603" s="99" t="s">
        <v>66</v>
      </c>
    </row>
    <row r="1604" spans="1:13" x14ac:dyDescent="0.35">
      <c r="A1604" s="99">
        <v>468.2</v>
      </c>
      <c r="B1604" s="99">
        <v>37</v>
      </c>
      <c r="C1604" s="99" t="s">
        <v>284</v>
      </c>
      <c r="D1604" s="99">
        <v>44</v>
      </c>
      <c r="E1604" s="99" t="s">
        <v>290</v>
      </c>
      <c r="F1604" s="99" t="s">
        <v>66</v>
      </c>
      <c r="G1604" s="99" t="s">
        <v>287</v>
      </c>
      <c r="H1604" s="99" t="s">
        <v>289</v>
      </c>
      <c r="I1604" s="99" t="s">
        <v>66</v>
      </c>
      <c r="J1604" s="99" t="s">
        <v>66</v>
      </c>
      <c r="K1604" s="99" t="s">
        <v>66</v>
      </c>
      <c r="L1604" s="99" t="s">
        <v>66</v>
      </c>
      <c r="M1604" s="99" t="s">
        <v>66</v>
      </c>
    </row>
    <row r="1605" spans="1:13" x14ac:dyDescent="0.35">
      <c r="A1605" s="99">
        <v>471.2</v>
      </c>
      <c r="B1605" s="99">
        <v>37</v>
      </c>
      <c r="C1605" s="99" t="s">
        <v>284</v>
      </c>
      <c r="D1605" s="99">
        <v>36</v>
      </c>
      <c r="E1605" s="99" t="s">
        <v>290</v>
      </c>
      <c r="F1605" s="99" t="s">
        <v>66</v>
      </c>
      <c r="G1605" s="99" t="s">
        <v>287</v>
      </c>
      <c r="H1605" s="99" t="s">
        <v>289</v>
      </c>
      <c r="I1605" s="99" t="s">
        <v>66</v>
      </c>
      <c r="J1605" s="99" t="s">
        <v>66</v>
      </c>
      <c r="K1605" s="99" t="s">
        <v>66</v>
      </c>
      <c r="L1605" s="99" t="s">
        <v>66</v>
      </c>
      <c r="M1605" s="99" t="s">
        <v>66</v>
      </c>
    </row>
    <row r="1606" spans="1:13" x14ac:dyDescent="0.35">
      <c r="A1606" s="99">
        <v>474.2</v>
      </c>
      <c r="B1606" s="99">
        <v>37</v>
      </c>
      <c r="C1606" s="99" t="s">
        <v>284</v>
      </c>
      <c r="D1606" s="99">
        <v>43</v>
      </c>
      <c r="E1606" s="99" t="s">
        <v>290</v>
      </c>
      <c r="F1606" s="99" t="s">
        <v>66</v>
      </c>
      <c r="G1606" s="99" t="s">
        <v>287</v>
      </c>
      <c r="H1606" s="99" t="s">
        <v>289</v>
      </c>
      <c r="I1606" s="99" t="s">
        <v>66</v>
      </c>
      <c r="J1606" s="99" t="s">
        <v>66</v>
      </c>
      <c r="K1606" s="99" t="s">
        <v>66</v>
      </c>
      <c r="L1606" s="99" t="s">
        <v>66</v>
      </c>
      <c r="M1606" s="99" t="s">
        <v>66</v>
      </c>
    </row>
    <row r="1607" spans="1:13" x14ac:dyDescent="0.35">
      <c r="A1607" s="99">
        <v>477.2</v>
      </c>
      <c r="B1607" s="99">
        <v>37</v>
      </c>
      <c r="C1607" s="99" t="s">
        <v>284</v>
      </c>
      <c r="D1607" s="99">
        <v>22</v>
      </c>
      <c r="E1607" s="99" t="s">
        <v>290</v>
      </c>
      <c r="F1607" s="99" t="s">
        <v>66</v>
      </c>
      <c r="G1607" s="99" t="s">
        <v>287</v>
      </c>
      <c r="H1607" s="99" t="s">
        <v>289</v>
      </c>
      <c r="I1607" s="99" t="s">
        <v>66</v>
      </c>
      <c r="J1607" s="99" t="s">
        <v>66</v>
      </c>
      <c r="K1607" s="99" t="s">
        <v>66</v>
      </c>
      <c r="L1607" s="99" t="s">
        <v>66</v>
      </c>
      <c r="M1607" s="99" t="s">
        <v>66</v>
      </c>
    </row>
    <row r="1608" spans="1:13" x14ac:dyDescent="0.35">
      <c r="A1608" s="99">
        <v>480.2</v>
      </c>
      <c r="B1608" s="99">
        <v>37</v>
      </c>
      <c r="C1608" s="99" t="s">
        <v>284</v>
      </c>
      <c r="D1608" s="99">
        <v>60</v>
      </c>
      <c r="E1608" s="99" t="s">
        <v>290</v>
      </c>
      <c r="F1608" s="99" t="s">
        <v>66</v>
      </c>
      <c r="G1608" s="99" t="s">
        <v>287</v>
      </c>
      <c r="H1608" s="99" t="s">
        <v>289</v>
      </c>
      <c r="I1608" s="99" t="s">
        <v>66</v>
      </c>
      <c r="J1608" s="99" t="s">
        <v>66</v>
      </c>
      <c r="K1608" s="99" t="s">
        <v>66</v>
      </c>
      <c r="L1608" s="99" t="s">
        <v>66</v>
      </c>
      <c r="M1608" s="99" t="s">
        <v>66</v>
      </c>
    </row>
    <row r="1609" spans="1:13" x14ac:dyDescent="0.35">
      <c r="A1609" s="99">
        <v>483.2</v>
      </c>
      <c r="B1609" s="99">
        <v>37</v>
      </c>
      <c r="C1609" s="99" t="s">
        <v>284</v>
      </c>
      <c r="D1609" s="99">
        <v>81</v>
      </c>
      <c r="E1609" s="99" t="s">
        <v>290</v>
      </c>
      <c r="F1609" s="99" t="s">
        <v>66</v>
      </c>
      <c r="G1609" s="99" t="s">
        <v>287</v>
      </c>
      <c r="H1609" s="99" t="s">
        <v>289</v>
      </c>
      <c r="I1609" s="99" t="s">
        <v>66</v>
      </c>
      <c r="J1609" s="99" t="s">
        <v>66</v>
      </c>
      <c r="K1609" s="99" t="s">
        <v>66</v>
      </c>
      <c r="L1609" s="99" t="s">
        <v>66</v>
      </c>
      <c r="M1609" s="99" t="s">
        <v>66</v>
      </c>
    </row>
    <row r="1610" spans="1:13" x14ac:dyDescent="0.35">
      <c r="A1610" s="99">
        <v>486.2</v>
      </c>
      <c r="B1610" s="99">
        <v>37</v>
      </c>
      <c r="C1610" s="99" t="s">
        <v>284</v>
      </c>
      <c r="D1610" s="99">
        <v>26</v>
      </c>
      <c r="E1610" s="99" t="s">
        <v>290</v>
      </c>
      <c r="F1610" s="99" t="s">
        <v>66</v>
      </c>
      <c r="G1610" s="99" t="s">
        <v>287</v>
      </c>
      <c r="H1610" s="99" t="s">
        <v>289</v>
      </c>
      <c r="I1610" s="99" t="s">
        <v>66</v>
      </c>
      <c r="J1610" s="99" t="s">
        <v>66</v>
      </c>
      <c r="K1610" s="99" t="s">
        <v>66</v>
      </c>
      <c r="L1610" s="99" t="s">
        <v>66</v>
      </c>
      <c r="M1610" s="99" t="s">
        <v>66</v>
      </c>
    </row>
    <row r="1611" spans="1:13" x14ac:dyDescent="0.35">
      <c r="A1611" s="99">
        <v>489.2</v>
      </c>
      <c r="B1611" s="99">
        <v>37</v>
      </c>
      <c r="C1611" s="99" t="s">
        <v>284</v>
      </c>
      <c r="D1611" s="99">
        <v>48</v>
      </c>
      <c r="E1611" s="99" t="s">
        <v>290</v>
      </c>
      <c r="F1611" s="99" t="s">
        <v>66</v>
      </c>
      <c r="G1611" s="99" t="s">
        <v>287</v>
      </c>
      <c r="H1611" s="99" t="s">
        <v>289</v>
      </c>
      <c r="I1611" s="99" t="s">
        <v>66</v>
      </c>
      <c r="J1611" s="99" t="s">
        <v>66</v>
      </c>
      <c r="K1611" s="99" t="s">
        <v>66</v>
      </c>
      <c r="L1611" s="99" t="s">
        <v>66</v>
      </c>
      <c r="M1611" s="99" t="s">
        <v>66</v>
      </c>
    </row>
    <row r="1612" spans="1:13" x14ac:dyDescent="0.35">
      <c r="A1612" s="99">
        <v>492.2</v>
      </c>
      <c r="B1612" s="99">
        <v>37</v>
      </c>
      <c r="C1612" s="99" t="s">
        <v>284</v>
      </c>
      <c r="D1612" s="99">
        <v>58</v>
      </c>
      <c r="E1612" s="99" t="s">
        <v>290</v>
      </c>
      <c r="F1612" s="99" t="s">
        <v>66</v>
      </c>
      <c r="G1612" s="99" t="s">
        <v>287</v>
      </c>
      <c r="H1612" s="99" t="s">
        <v>289</v>
      </c>
      <c r="I1612" s="99" t="s">
        <v>66</v>
      </c>
      <c r="J1612" s="99" t="s">
        <v>66</v>
      </c>
      <c r="K1612" s="99" t="s">
        <v>66</v>
      </c>
      <c r="L1612" s="99" t="s">
        <v>66</v>
      </c>
      <c r="M1612" s="99" t="s">
        <v>66</v>
      </c>
    </row>
    <row r="1613" spans="1:13" x14ac:dyDescent="0.35">
      <c r="A1613" s="99">
        <v>495.2</v>
      </c>
      <c r="B1613" s="99">
        <v>37</v>
      </c>
      <c r="C1613" s="99" t="s">
        <v>284</v>
      </c>
      <c r="D1613" s="99">
        <v>22</v>
      </c>
      <c r="E1613" s="99" t="s">
        <v>290</v>
      </c>
      <c r="F1613" s="99" t="s">
        <v>66</v>
      </c>
      <c r="G1613" s="99" t="s">
        <v>287</v>
      </c>
      <c r="H1613" s="99" t="s">
        <v>289</v>
      </c>
      <c r="I1613" s="99" t="s">
        <v>66</v>
      </c>
      <c r="J1613" s="99" t="s">
        <v>66</v>
      </c>
      <c r="K1613" s="99" t="s">
        <v>66</v>
      </c>
      <c r="L1613" s="99" t="s">
        <v>66</v>
      </c>
      <c r="M1613" s="99" t="s">
        <v>66</v>
      </c>
    </row>
    <row r="1614" spans="1:13" x14ac:dyDescent="0.35">
      <c r="A1614" s="99">
        <v>498.2</v>
      </c>
      <c r="B1614" s="99">
        <v>37</v>
      </c>
      <c r="C1614" s="99" t="s">
        <v>284</v>
      </c>
      <c r="D1614" s="99">
        <v>124</v>
      </c>
      <c r="E1614" s="99" t="s">
        <v>290</v>
      </c>
      <c r="F1614" s="99" t="s">
        <v>66</v>
      </c>
      <c r="G1614" s="99" t="s">
        <v>287</v>
      </c>
      <c r="H1614" s="99" t="s">
        <v>289</v>
      </c>
      <c r="I1614" s="99" t="s">
        <v>66</v>
      </c>
      <c r="J1614" s="99" t="s">
        <v>66</v>
      </c>
      <c r="K1614" s="99" t="s">
        <v>66</v>
      </c>
      <c r="L1614" s="99" t="s">
        <v>66</v>
      </c>
      <c r="M1614" s="99" t="s">
        <v>66</v>
      </c>
    </row>
    <row r="1615" spans="1:13" x14ac:dyDescent="0.35">
      <c r="A1615" s="99">
        <v>501.2</v>
      </c>
      <c r="B1615" s="99">
        <v>37</v>
      </c>
      <c r="C1615" s="99" t="s">
        <v>284</v>
      </c>
      <c r="D1615" s="99">
        <v>55</v>
      </c>
      <c r="E1615" s="99" t="s">
        <v>290</v>
      </c>
      <c r="F1615" s="99" t="s">
        <v>66</v>
      </c>
      <c r="G1615" s="99" t="s">
        <v>287</v>
      </c>
      <c r="H1615" s="99" t="s">
        <v>289</v>
      </c>
      <c r="I1615" s="99" t="s">
        <v>66</v>
      </c>
      <c r="J1615" s="99" t="s">
        <v>66</v>
      </c>
      <c r="K1615" s="99" t="s">
        <v>66</v>
      </c>
      <c r="L1615" s="99" t="s">
        <v>66</v>
      </c>
      <c r="M1615" s="99" t="s">
        <v>66</v>
      </c>
    </row>
    <row r="1616" spans="1:13" x14ac:dyDescent="0.35">
      <c r="A1616" s="99">
        <v>504.2</v>
      </c>
      <c r="B1616" s="99">
        <v>37</v>
      </c>
      <c r="C1616" s="99" t="s">
        <v>284</v>
      </c>
      <c r="D1616" s="99">
        <v>19</v>
      </c>
      <c r="E1616" s="99" t="s">
        <v>290</v>
      </c>
      <c r="F1616" s="99" t="s">
        <v>66</v>
      </c>
      <c r="G1616" s="99" t="s">
        <v>287</v>
      </c>
      <c r="H1616" s="99" t="s">
        <v>289</v>
      </c>
      <c r="I1616" s="99" t="s">
        <v>66</v>
      </c>
      <c r="J1616" s="99" t="s">
        <v>66</v>
      </c>
      <c r="K1616" s="99" t="s">
        <v>66</v>
      </c>
      <c r="L1616" s="99" t="s">
        <v>66</v>
      </c>
      <c r="M1616" s="99" t="s">
        <v>66</v>
      </c>
    </row>
    <row r="1617" spans="1:13" x14ac:dyDescent="0.35">
      <c r="A1617" s="99">
        <v>507.2</v>
      </c>
      <c r="B1617" s="99">
        <v>37</v>
      </c>
      <c r="C1617" s="99" t="s">
        <v>284</v>
      </c>
      <c r="D1617" s="99">
        <v>97</v>
      </c>
      <c r="E1617" s="99" t="s">
        <v>290</v>
      </c>
      <c r="F1617" s="99" t="s">
        <v>66</v>
      </c>
      <c r="G1617" s="99" t="s">
        <v>287</v>
      </c>
      <c r="H1617" s="99" t="s">
        <v>289</v>
      </c>
      <c r="I1617" s="99" t="s">
        <v>66</v>
      </c>
      <c r="J1617" s="99" t="s">
        <v>66</v>
      </c>
      <c r="K1617" s="99" t="s">
        <v>66</v>
      </c>
      <c r="L1617" s="99" t="s">
        <v>66</v>
      </c>
      <c r="M1617" s="99" t="s">
        <v>66</v>
      </c>
    </row>
    <row r="1618" spans="1:13" x14ac:dyDescent="0.35">
      <c r="A1618" s="99">
        <v>510.2</v>
      </c>
      <c r="B1618" s="99">
        <v>37</v>
      </c>
      <c r="C1618" s="99" t="s">
        <v>284</v>
      </c>
      <c r="D1618" s="99">
        <v>23</v>
      </c>
      <c r="E1618" s="99" t="s">
        <v>290</v>
      </c>
      <c r="F1618" s="99" t="s">
        <v>66</v>
      </c>
      <c r="G1618" s="99" t="s">
        <v>287</v>
      </c>
      <c r="H1618" s="99" t="s">
        <v>289</v>
      </c>
      <c r="I1618" s="99" t="s">
        <v>66</v>
      </c>
      <c r="J1618" s="99" t="s">
        <v>66</v>
      </c>
      <c r="K1618" s="99" t="s">
        <v>66</v>
      </c>
      <c r="L1618" s="99" t="s">
        <v>66</v>
      </c>
      <c r="M1618" s="99" t="s">
        <v>66</v>
      </c>
    </row>
    <row r="1619" spans="1:13" x14ac:dyDescent="0.35">
      <c r="A1619" s="99">
        <v>513.20000000000005</v>
      </c>
      <c r="B1619" s="99">
        <v>37</v>
      </c>
      <c r="C1619" s="99" t="s">
        <v>284</v>
      </c>
      <c r="D1619" s="99">
        <v>3</v>
      </c>
      <c r="E1619" s="99" t="s">
        <v>290</v>
      </c>
      <c r="F1619" s="99" t="s">
        <v>66</v>
      </c>
      <c r="G1619" s="99" t="s">
        <v>287</v>
      </c>
      <c r="H1619" s="99" t="s">
        <v>289</v>
      </c>
      <c r="I1619" s="99" t="s">
        <v>66</v>
      </c>
      <c r="J1619" s="99" t="s">
        <v>66</v>
      </c>
      <c r="K1619" s="99" t="s">
        <v>66</v>
      </c>
      <c r="L1619" s="99" t="s">
        <v>66</v>
      </c>
      <c r="M1619" s="99" t="s">
        <v>66</v>
      </c>
    </row>
    <row r="1620" spans="1:13" x14ac:dyDescent="0.35">
      <c r="A1620" s="99">
        <v>516.20000000000005</v>
      </c>
      <c r="B1620" s="99">
        <v>37</v>
      </c>
      <c r="C1620" s="99" t="s">
        <v>284</v>
      </c>
      <c r="D1620" s="99">
        <v>69</v>
      </c>
      <c r="E1620" s="99" t="s">
        <v>290</v>
      </c>
      <c r="F1620" s="99" t="s">
        <v>66</v>
      </c>
      <c r="G1620" s="99" t="s">
        <v>287</v>
      </c>
      <c r="H1620" s="99" t="s">
        <v>289</v>
      </c>
      <c r="I1620" s="99" t="s">
        <v>66</v>
      </c>
      <c r="J1620" s="99" t="s">
        <v>66</v>
      </c>
      <c r="K1620" s="99" t="s">
        <v>66</v>
      </c>
      <c r="L1620" s="99" t="s">
        <v>66</v>
      </c>
      <c r="M1620" s="99" t="s">
        <v>66</v>
      </c>
    </row>
    <row r="1621" spans="1:13" x14ac:dyDescent="0.35">
      <c r="A1621" s="99">
        <v>519.20000000000005</v>
      </c>
      <c r="B1621" s="99">
        <v>37</v>
      </c>
      <c r="C1621" s="99" t="s">
        <v>284</v>
      </c>
      <c r="D1621" s="99">
        <v>66</v>
      </c>
      <c r="E1621" s="99" t="s">
        <v>290</v>
      </c>
      <c r="F1621" s="99" t="s">
        <v>66</v>
      </c>
      <c r="G1621" s="99" t="s">
        <v>287</v>
      </c>
      <c r="H1621" s="99" t="s">
        <v>289</v>
      </c>
      <c r="I1621" s="99" t="s">
        <v>66</v>
      </c>
      <c r="J1621" s="99" t="s">
        <v>66</v>
      </c>
      <c r="K1621" s="99" t="s">
        <v>66</v>
      </c>
      <c r="L1621" s="99" t="s">
        <v>66</v>
      </c>
      <c r="M1621" s="99" t="s">
        <v>66</v>
      </c>
    </row>
    <row r="1622" spans="1:13" x14ac:dyDescent="0.35">
      <c r="A1622" s="99">
        <v>522.20000000000005</v>
      </c>
      <c r="B1622" s="99">
        <v>37</v>
      </c>
      <c r="C1622" s="99" t="s">
        <v>284</v>
      </c>
      <c r="D1622" s="99">
        <v>53</v>
      </c>
      <c r="E1622" s="99" t="s">
        <v>290</v>
      </c>
      <c r="F1622" s="99" t="s">
        <v>66</v>
      </c>
      <c r="G1622" s="99" t="s">
        <v>287</v>
      </c>
      <c r="H1622" s="99" t="s">
        <v>289</v>
      </c>
      <c r="I1622" s="99" t="s">
        <v>66</v>
      </c>
      <c r="J1622" s="99" t="s">
        <v>66</v>
      </c>
      <c r="K1622" s="99" t="s">
        <v>66</v>
      </c>
      <c r="L1622" s="99" t="s">
        <v>66</v>
      </c>
      <c r="M1622" s="99" t="s">
        <v>66</v>
      </c>
    </row>
    <row r="1623" spans="1:13" x14ac:dyDescent="0.35">
      <c r="A1623" s="99">
        <v>525.20000000000005</v>
      </c>
      <c r="B1623" s="99">
        <v>37</v>
      </c>
      <c r="C1623" s="99" t="s">
        <v>284</v>
      </c>
      <c r="D1623" s="99">
        <v>2</v>
      </c>
      <c r="E1623" s="99" t="s">
        <v>290</v>
      </c>
      <c r="F1623" s="99" t="s">
        <v>66</v>
      </c>
      <c r="G1623" s="99" t="s">
        <v>287</v>
      </c>
      <c r="H1623" s="99" t="s">
        <v>289</v>
      </c>
      <c r="I1623" s="99" t="s">
        <v>66</v>
      </c>
      <c r="J1623" s="99" t="s">
        <v>66</v>
      </c>
      <c r="K1623" s="99" t="s">
        <v>66</v>
      </c>
      <c r="L1623" s="99" t="s">
        <v>66</v>
      </c>
      <c r="M1623" s="99" t="s">
        <v>66</v>
      </c>
    </row>
    <row r="1624" spans="1:13" x14ac:dyDescent="0.35">
      <c r="A1624" s="99">
        <v>528.20000000000005</v>
      </c>
      <c r="B1624" s="99">
        <v>37</v>
      </c>
      <c r="C1624" s="99" t="s">
        <v>284</v>
      </c>
      <c r="D1624" s="99">
        <v>20</v>
      </c>
      <c r="E1624" s="99" t="s">
        <v>290</v>
      </c>
      <c r="F1624" s="99" t="s">
        <v>66</v>
      </c>
      <c r="G1624" s="99" t="s">
        <v>287</v>
      </c>
      <c r="H1624" s="99" t="s">
        <v>289</v>
      </c>
      <c r="I1624" s="99" t="s">
        <v>66</v>
      </c>
      <c r="J1624" s="99" t="s">
        <v>66</v>
      </c>
      <c r="K1624" s="99" t="s">
        <v>66</v>
      </c>
      <c r="L1624" s="99" t="s">
        <v>66</v>
      </c>
      <c r="M1624" s="99" t="s">
        <v>66</v>
      </c>
    </row>
    <row r="1625" spans="1:13" x14ac:dyDescent="0.35">
      <c r="A1625" s="99">
        <v>531.20000000000005</v>
      </c>
      <c r="B1625" s="99">
        <v>37</v>
      </c>
      <c r="C1625" s="99" t="s">
        <v>284</v>
      </c>
      <c r="D1625" s="99">
        <v>74</v>
      </c>
      <c r="E1625" s="99" t="s">
        <v>290</v>
      </c>
      <c r="F1625" s="99" t="s">
        <v>66</v>
      </c>
      <c r="G1625" s="99" t="s">
        <v>287</v>
      </c>
      <c r="H1625" s="99" t="s">
        <v>289</v>
      </c>
      <c r="I1625" s="99" t="s">
        <v>66</v>
      </c>
      <c r="J1625" s="99" t="s">
        <v>66</v>
      </c>
      <c r="K1625" s="99" t="s">
        <v>66</v>
      </c>
      <c r="L1625" s="99" t="s">
        <v>66</v>
      </c>
      <c r="M1625" s="99" t="s">
        <v>66</v>
      </c>
    </row>
    <row r="1626" spans="1:13" x14ac:dyDescent="0.35">
      <c r="A1626" s="99">
        <v>534.20000000000005</v>
      </c>
      <c r="B1626" s="99">
        <v>37</v>
      </c>
      <c r="C1626" s="99" t="s">
        <v>284</v>
      </c>
      <c r="D1626" s="99">
        <v>40</v>
      </c>
      <c r="E1626" s="99" t="s">
        <v>290</v>
      </c>
      <c r="F1626" s="99" t="s">
        <v>66</v>
      </c>
      <c r="G1626" s="99" t="s">
        <v>287</v>
      </c>
      <c r="H1626" s="99" t="s">
        <v>289</v>
      </c>
      <c r="I1626" s="99" t="s">
        <v>66</v>
      </c>
      <c r="J1626" s="99" t="s">
        <v>66</v>
      </c>
      <c r="K1626" s="99" t="s">
        <v>66</v>
      </c>
      <c r="L1626" s="99" t="s">
        <v>66</v>
      </c>
      <c r="M1626" s="99" t="s">
        <v>66</v>
      </c>
    </row>
    <row r="1627" spans="1:13" x14ac:dyDescent="0.35">
      <c r="A1627" s="99">
        <v>537.20000000000005</v>
      </c>
      <c r="B1627" s="99">
        <v>37</v>
      </c>
      <c r="C1627" s="99" t="s">
        <v>284</v>
      </c>
      <c r="D1627" s="99">
        <v>14</v>
      </c>
      <c r="E1627" s="99" t="s">
        <v>290</v>
      </c>
      <c r="F1627" s="99" t="s">
        <v>66</v>
      </c>
      <c r="G1627" s="99" t="s">
        <v>287</v>
      </c>
      <c r="H1627" s="99" t="s">
        <v>289</v>
      </c>
      <c r="I1627" s="99" t="s">
        <v>66</v>
      </c>
      <c r="J1627" s="99" t="s">
        <v>66</v>
      </c>
      <c r="K1627" s="99" t="s">
        <v>66</v>
      </c>
      <c r="L1627" s="99" t="s">
        <v>66</v>
      </c>
      <c r="M1627" s="99" t="s">
        <v>66</v>
      </c>
    </row>
    <row r="1628" spans="1:13" x14ac:dyDescent="0.35">
      <c r="A1628" s="99">
        <v>540.20000000000005</v>
      </c>
      <c r="B1628" s="99">
        <v>37</v>
      </c>
      <c r="C1628" s="99" t="s">
        <v>284</v>
      </c>
      <c r="D1628" s="99">
        <v>87</v>
      </c>
      <c r="E1628" s="99" t="s">
        <v>290</v>
      </c>
      <c r="F1628" s="99" t="s">
        <v>66</v>
      </c>
      <c r="G1628" s="99" t="s">
        <v>287</v>
      </c>
      <c r="H1628" s="99" t="s">
        <v>289</v>
      </c>
      <c r="I1628" s="99" t="s">
        <v>66</v>
      </c>
      <c r="J1628" s="99" t="s">
        <v>66</v>
      </c>
      <c r="K1628" s="99" t="s">
        <v>66</v>
      </c>
      <c r="L1628" s="99" t="s">
        <v>66</v>
      </c>
      <c r="M1628" s="99" t="s">
        <v>66</v>
      </c>
    </row>
    <row r="1629" spans="1:13" x14ac:dyDescent="0.35">
      <c r="A1629" s="99">
        <v>543.20000000000005</v>
      </c>
      <c r="B1629" s="99">
        <v>37</v>
      </c>
      <c r="C1629" s="99" t="s">
        <v>284</v>
      </c>
      <c r="D1629" s="99">
        <v>1</v>
      </c>
      <c r="E1629" s="99" t="s">
        <v>290</v>
      </c>
      <c r="F1629" s="99" t="s">
        <v>66</v>
      </c>
      <c r="G1629" s="99" t="s">
        <v>287</v>
      </c>
      <c r="H1629" s="99" t="s">
        <v>289</v>
      </c>
      <c r="I1629" s="99" t="s">
        <v>66</v>
      </c>
      <c r="J1629" s="99" t="s">
        <v>66</v>
      </c>
      <c r="K1629" s="99" t="s">
        <v>66</v>
      </c>
      <c r="L1629" s="99" t="s">
        <v>66</v>
      </c>
      <c r="M1629" s="99" t="s">
        <v>66</v>
      </c>
    </row>
    <row r="1630" spans="1:13" x14ac:dyDescent="0.35">
      <c r="A1630" s="99">
        <v>546.20000000000005</v>
      </c>
      <c r="B1630" s="99">
        <v>37</v>
      </c>
      <c r="C1630" s="99" t="s">
        <v>284</v>
      </c>
      <c r="D1630" s="99">
        <v>81</v>
      </c>
      <c r="E1630" s="99" t="s">
        <v>290</v>
      </c>
      <c r="F1630" s="99" t="s">
        <v>66</v>
      </c>
      <c r="G1630" s="99" t="s">
        <v>287</v>
      </c>
      <c r="H1630" s="99" t="s">
        <v>289</v>
      </c>
      <c r="I1630" s="99" t="s">
        <v>66</v>
      </c>
      <c r="J1630" s="99" t="s">
        <v>66</v>
      </c>
      <c r="K1630" s="99" t="s">
        <v>66</v>
      </c>
      <c r="L1630" s="99" t="s">
        <v>66</v>
      </c>
      <c r="M1630" s="99" t="s">
        <v>66</v>
      </c>
    </row>
    <row r="1631" spans="1:13" x14ac:dyDescent="0.35">
      <c r="A1631" s="99">
        <v>549.20000000000005</v>
      </c>
      <c r="B1631" s="99">
        <v>37</v>
      </c>
      <c r="C1631" s="99" t="s">
        <v>284</v>
      </c>
      <c r="D1631" s="99">
        <v>62</v>
      </c>
      <c r="E1631" s="99" t="s">
        <v>290</v>
      </c>
      <c r="F1631" s="99" t="s">
        <v>66</v>
      </c>
      <c r="G1631" s="99" t="s">
        <v>287</v>
      </c>
      <c r="H1631" s="99" t="s">
        <v>289</v>
      </c>
      <c r="I1631" s="99" t="s">
        <v>66</v>
      </c>
      <c r="J1631" s="99" t="s">
        <v>66</v>
      </c>
      <c r="K1631" s="99" t="s">
        <v>66</v>
      </c>
      <c r="L1631" s="99" t="s">
        <v>66</v>
      </c>
      <c r="M1631" s="99" t="s">
        <v>66</v>
      </c>
    </row>
    <row r="1632" spans="1:13" x14ac:dyDescent="0.35">
      <c r="A1632" s="99">
        <v>552.20000000000005</v>
      </c>
      <c r="B1632" s="99">
        <v>37</v>
      </c>
      <c r="C1632" s="99" t="s">
        <v>284</v>
      </c>
      <c r="D1632" s="99">
        <v>103</v>
      </c>
      <c r="E1632" s="99" t="s">
        <v>290</v>
      </c>
      <c r="F1632" s="99" t="s">
        <v>66</v>
      </c>
      <c r="G1632" s="99" t="s">
        <v>287</v>
      </c>
      <c r="H1632" s="99" t="s">
        <v>289</v>
      </c>
      <c r="I1632" s="99" t="s">
        <v>66</v>
      </c>
      <c r="J1632" s="99" t="s">
        <v>66</v>
      </c>
      <c r="K1632" s="99" t="s">
        <v>66</v>
      </c>
      <c r="L1632" s="99" t="s">
        <v>66</v>
      </c>
      <c r="M1632" s="99" t="s">
        <v>66</v>
      </c>
    </row>
    <row r="1633" spans="1:13" x14ac:dyDescent="0.35">
      <c r="A1633" s="99">
        <v>555.20000000000005</v>
      </c>
      <c r="B1633" s="99">
        <v>37</v>
      </c>
      <c r="C1633" s="99" t="s">
        <v>284</v>
      </c>
      <c r="D1633" s="99">
        <v>32</v>
      </c>
      <c r="E1633" s="99" t="s">
        <v>290</v>
      </c>
      <c r="F1633" s="99" t="s">
        <v>66</v>
      </c>
      <c r="G1633" s="99" t="s">
        <v>287</v>
      </c>
      <c r="H1633" s="99" t="s">
        <v>289</v>
      </c>
      <c r="I1633" s="99" t="s">
        <v>66</v>
      </c>
      <c r="J1633" s="99" t="s">
        <v>66</v>
      </c>
      <c r="K1633" s="99" t="s">
        <v>66</v>
      </c>
      <c r="L1633" s="99" t="s">
        <v>66</v>
      </c>
      <c r="M1633" s="99" t="s">
        <v>66</v>
      </c>
    </row>
    <row r="1634" spans="1:13" x14ac:dyDescent="0.35">
      <c r="A1634" s="99">
        <v>558.20000000000005</v>
      </c>
      <c r="B1634" s="99">
        <v>37</v>
      </c>
      <c r="C1634" s="99" t="s">
        <v>284</v>
      </c>
      <c r="D1634" s="99">
        <v>73</v>
      </c>
      <c r="E1634" s="99" t="s">
        <v>290</v>
      </c>
      <c r="F1634" s="99" t="s">
        <v>66</v>
      </c>
      <c r="G1634" s="99" t="s">
        <v>287</v>
      </c>
      <c r="H1634" s="99" t="s">
        <v>289</v>
      </c>
      <c r="I1634" s="99" t="s">
        <v>66</v>
      </c>
      <c r="J1634" s="99" t="s">
        <v>66</v>
      </c>
      <c r="K1634" s="99" t="s">
        <v>66</v>
      </c>
      <c r="L1634" s="99" t="s">
        <v>66</v>
      </c>
      <c r="M1634" s="99" t="s">
        <v>66</v>
      </c>
    </row>
    <row r="1635" spans="1:13" x14ac:dyDescent="0.35">
      <c r="A1635" s="99">
        <v>561.20000000000005</v>
      </c>
      <c r="B1635" s="99">
        <v>37</v>
      </c>
      <c r="C1635" s="99" t="s">
        <v>284</v>
      </c>
      <c r="D1635" s="99">
        <v>73</v>
      </c>
      <c r="E1635" s="99" t="s">
        <v>290</v>
      </c>
      <c r="F1635" s="99" t="s">
        <v>66</v>
      </c>
      <c r="G1635" s="99" t="s">
        <v>287</v>
      </c>
      <c r="H1635" s="99" t="s">
        <v>289</v>
      </c>
      <c r="I1635" s="99" t="s">
        <v>66</v>
      </c>
      <c r="J1635" s="99" t="s">
        <v>66</v>
      </c>
      <c r="K1635" s="99" t="s">
        <v>66</v>
      </c>
      <c r="L1635" s="99" t="s">
        <v>66</v>
      </c>
      <c r="M1635" s="99" t="s">
        <v>66</v>
      </c>
    </row>
    <row r="1636" spans="1:13" x14ac:dyDescent="0.35">
      <c r="A1636" s="99">
        <v>564.20000000000005</v>
      </c>
      <c r="B1636" s="99">
        <v>37</v>
      </c>
      <c r="C1636" s="99" t="s">
        <v>284</v>
      </c>
      <c r="D1636" s="99">
        <v>69</v>
      </c>
      <c r="E1636" s="99" t="s">
        <v>290</v>
      </c>
      <c r="F1636" s="99" t="s">
        <v>66</v>
      </c>
      <c r="G1636" s="99" t="s">
        <v>287</v>
      </c>
      <c r="H1636" s="99" t="s">
        <v>289</v>
      </c>
      <c r="I1636" s="99" t="s">
        <v>66</v>
      </c>
      <c r="J1636" s="99" t="s">
        <v>66</v>
      </c>
      <c r="K1636" s="99" t="s">
        <v>66</v>
      </c>
      <c r="L1636" s="99" t="s">
        <v>66</v>
      </c>
      <c r="M1636" s="99" t="s">
        <v>66</v>
      </c>
    </row>
    <row r="1637" spans="1:13" x14ac:dyDescent="0.35">
      <c r="A1637" s="99">
        <v>567.20000000000005</v>
      </c>
      <c r="B1637" s="99">
        <v>37</v>
      </c>
      <c r="C1637" s="99" t="s">
        <v>284</v>
      </c>
      <c r="D1637" s="99">
        <v>16</v>
      </c>
      <c r="E1637" s="99" t="s">
        <v>290</v>
      </c>
      <c r="F1637" s="99" t="s">
        <v>66</v>
      </c>
      <c r="G1637" s="99" t="s">
        <v>287</v>
      </c>
      <c r="H1637" s="99" t="s">
        <v>289</v>
      </c>
      <c r="I1637" s="99" t="s">
        <v>66</v>
      </c>
      <c r="J1637" s="99" t="s">
        <v>66</v>
      </c>
      <c r="K1637" s="99" t="s">
        <v>66</v>
      </c>
      <c r="L1637" s="99" t="s">
        <v>66</v>
      </c>
      <c r="M1637" s="99" t="s">
        <v>66</v>
      </c>
    </row>
    <row r="1638" spans="1:13" x14ac:dyDescent="0.35">
      <c r="A1638" s="99">
        <v>570.20000000000005</v>
      </c>
      <c r="B1638" s="99">
        <v>37</v>
      </c>
      <c r="C1638" s="99" t="s">
        <v>284</v>
      </c>
      <c r="D1638" s="99">
        <v>17</v>
      </c>
      <c r="E1638" s="99" t="s">
        <v>290</v>
      </c>
      <c r="F1638" s="99" t="s">
        <v>66</v>
      </c>
      <c r="G1638" s="99" t="s">
        <v>287</v>
      </c>
      <c r="H1638" s="99" t="s">
        <v>289</v>
      </c>
      <c r="I1638" s="99" t="s">
        <v>66</v>
      </c>
      <c r="J1638" s="99" t="s">
        <v>66</v>
      </c>
      <c r="K1638" s="99" t="s">
        <v>66</v>
      </c>
      <c r="L1638" s="99" t="s">
        <v>66</v>
      </c>
      <c r="M1638" s="99" t="s">
        <v>66</v>
      </c>
    </row>
    <row r="1639" spans="1:13" x14ac:dyDescent="0.35">
      <c r="A1639" s="99">
        <v>573.20000000000005</v>
      </c>
      <c r="B1639" s="99">
        <v>37</v>
      </c>
      <c r="C1639" s="99" t="s">
        <v>284</v>
      </c>
      <c r="D1639" s="99">
        <v>51</v>
      </c>
      <c r="E1639" s="99" t="s">
        <v>290</v>
      </c>
      <c r="F1639" s="99" t="s">
        <v>66</v>
      </c>
      <c r="G1639" s="99" t="s">
        <v>287</v>
      </c>
      <c r="H1639" s="99" t="s">
        <v>289</v>
      </c>
      <c r="I1639" s="99" t="s">
        <v>66</v>
      </c>
      <c r="J1639" s="99" t="s">
        <v>66</v>
      </c>
      <c r="K1639" s="99" t="s">
        <v>66</v>
      </c>
      <c r="L1639" s="99" t="s">
        <v>66</v>
      </c>
      <c r="M1639" s="99" t="s">
        <v>66</v>
      </c>
    </row>
    <row r="1640" spans="1:13" x14ac:dyDescent="0.35">
      <c r="A1640" s="99">
        <v>576.20000000000005</v>
      </c>
      <c r="B1640" s="99">
        <v>37</v>
      </c>
      <c r="C1640" s="99" t="s">
        <v>284</v>
      </c>
      <c r="D1640" s="99">
        <v>3</v>
      </c>
      <c r="E1640" s="99" t="s">
        <v>290</v>
      </c>
      <c r="F1640" s="99" t="s">
        <v>66</v>
      </c>
      <c r="G1640" s="99" t="s">
        <v>287</v>
      </c>
      <c r="H1640" s="99" t="s">
        <v>289</v>
      </c>
      <c r="I1640" s="99" t="s">
        <v>66</v>
      </c>
      <c r="J1640" s="99" t="s">
        <v>66</v>
      </c>
      <c r="K1640" s="99" t="s">
        <v>66</v>
      </c>
      <c r="L1640" s="99" t="s">
        <v>66</v>
      </c>
      <c r="M1640" s="99" t="s">
        <v>66</v>
      </c>
    </row>
    <row r="1641" spans="1:13" x14ac:dyDescent="0.35">
      <c r="A1641" s="99">
        <v>579.20000000000005</v>
      </c>
      <c r="B1641" s="99">
        <v>37</v>
      </c>
      <c r="C1641" s="99" t="s">
        <v>284</v>
      </c>
      <c r="D1641" s="99">
        <v>84</v>
      </c>
      <c r="E1641" s="99" t="s">
        <v>290</v>
      </c>
      <c r="F1641" s="99" t="s">
        <v>66</v>
      </c>
      <c r="G1641" s="99" t="s">
        <v>287</v>
      </c>
      <c r="H1641" s="99" t="s">
        <v>289</v>
      </c>
      <c r="I1641" s="99" t="s">
        <v>66</v>
      </c>
      <c r="J1641" s="99" t="s">
        <v>66</v>
      </c>
      <c r="K1641" s="99" t="s">
        <v>66</v>
      </c>
      <c r="L1641" s="99" t="s">
        <v>66</v>
      </c>
      <c r="M1641" s="99" t="s">
        <v>66</v>
      </c>
    </row>
    <row r="1642" spans="1:13" x14ac:dyDescent="0.35">
      <c r="A1642" s="99">
        <v>582.20000000000005</v>
      </c>
      <c r="B1642" s="99">
        <v>36.9</v>
      </c>
      <c r="C1642" s="99" t="s">
        <v>284</v>
      </c>
      <c r="D1642" s="99">
        <v>90</v>
      </c>
      <c r="E1642" s="99" t="s">
        <v>290</v>
      </c>
      <c r="F1642" s="99" t="s">
        <v>66</v>
      </c>
      <c r="G1642" s="99" t="s">
        <v>287</v>
      </c>
      <c r="H1642" s="99" t="s">
        <v>289</v>
      </c>
      <c r="I1642" s="99" t="s">
        <v>66</v>
      </c>
      <c r="J1642" s="99" t="s">
        <v>66</v>
      </c>
      <c r="K1642" s="99" t="s">
        <v>66</v>
      </c>
      <c r="L1642" s="99" t="s">
        <v>66</v>
      </c>
      <c r="M1642" s="99" t="s">
        <v>66</v>
      </c>
    </row>
    <row r="1643" spans="1:13" x14ac:dyDescent="0.35">
      <c r="A1643" s="99">
        <v>585.20000000000005</v>
      </c>
      <c r="B1643" s="99">
        <v>37.1</v>
      </c>
      <c r="C1643" s="99" t="s">
        <v>284</v>
      </c>
      <c r="D1643" s="99">
        <v>58</v>
      </c>
      <c r="E1643" s="99" t="s">
        <v>290</v>
      </c>
      <c r="F1643" s="99" t="s">
        <v>66</v>
      </c>
      <c r="G1643" s="99" t="s">
        <v>287</v>
      </c>
      <c r="H1643" s="99" t="s">
        <v>289</v>
      </c>
      <c r="I1643" s="99" t="s">
        <v>66</v>
      </c>
      <c r="J1643" s="99" t="s">
        <v>66</v>
      </c>
      <c r="K1643" s="99" t="s">
        <v>66</v>
      </c>
      <c r="L1643" s="99" t="s">
        <v>66</v>
      </c>
      <c r="M1643" s="99" t="s">
        <v>66</v>
      </c>
    </row>
    <row r="1644" spans="1:13" x14ac:dyDescent="0.35">
      <c r="A1644" s="99">
        <v>588.20000000000005</v>
      </c>
      <c r="B1644" s="99">
        <v>37</v>
      </c>
      <c r="C1644" s="99" t="s">
        <v>284</v>
      </c>
      <c r="D1644" s="99">
        <v>37</v>
      </c>
      <c r="E1644" s="99" t="s">
        <v>290</v>
      </c>
      <c r="F1644" s="99" t="s">
        <v>66</v>
      </c>
      <c r="G1644" s="99" t="s">
        <v>287</v>
      </c>
      <c r="H1644" s="99" t="s">
        <v>289</v>
      </c>
      <c r="I1644" s="99" t="s">
        <v>66</v>
      </c>
      <c r="J1644" s="99" t="s">
        <v>66</v>
      </c>
      <c r="K1644" s="99" t="s">
        <v>66</v>
      </c>
      <c r="L1644" s="99" t="s">
        <v>66</v>
      </c>
      <c r="M1644" s="99" t="s">
        <v>66</v>
      </c>
    </row>
    <row r="1645" spans="1:13" x14ac:dyDescent="0.35">
      <c r="A1645" s="99">
        <v>591.20000000000005</v>
      </c>
      <c r="B1645" s="99">
        <v>36.9</v>
      </c>
      <c r="C1645" s="99" t="s">
        <v>284</v>
      </c>
      <c r="D1645" s="99">
        <v>123</v>
      </c>
      <c r="E1645" s="99" t="s">
        <v>290</v>
      </c>
      <c r="F1645" s="99" t="s">
        <v>66</v>
      </c>
      <c r="G1645" s="99" t="s">
        <v>287</v>
      </c>
      <c r="H1645" s="99" t="s">
        <v>289</v>
      </c>
      <c r="I1645" s="99" t="s">
        <v>66</v>
      </c>
      <c r="J1645" s="99" t="s">
        <v>66</v>
      </c>
      <c r="K1645" s="99" t="s">
        <v>66</v>
      </c>
      <c r="L1645" s="99" t="s">
        <v>66</v>
      </c>
      <c r="M1645" s="99" t="s">
        <v>66</v>
      </c>
    </row>
    <row r="1646" spans="1:13" x14ac:dyDescent="0.35">
      <c r="A1646" s="99">
        <v>594.20000000000005</v>
      </c>
      <c r="B1646" s="99">
        <v>37</v>
      </c>
      <c r="C1646" s="99" t="s">
        <v>284</v>
      </c>
      <c r="D1646" s="99">
        <v>46</v>
      </c>
      <c r="E1646" s="99" t="s">
        <v>290</v>
      </c>
      <c r="F1646" s="99" t="s">
        <v>66</v>
      </c>
      <c r="G1646" s="99" t="s">
        <v>287</v>
      </c>
      <c r="H1646" s="99" t="s">
        <v>289</v>
      </c>
      <c r="I1646" s="99" t="s">
        <v>66</v>
      </c>
      <c r="J1646" s="99" t="s">
        <v>66</v>
      </c>
      <c r="K1646" s="99" t="s">
        <v>66</v>
      </c>
      <c r="L1646" s="99" t="s">
        <v>66</v>
      </c>
      <c r="M1646" s="99" t="s">
        <v>66</v>
      </c>
    </row>
    <row r="1647" spans="1:13" x14ac:dyDescent="0.35">
      <c r="A1647" s="99">
        <v>597.20000000000005</v>
      </c>
      <c r="B1647" s="99">
        <v>37</v>
      </c>
      <c r="C1647" s="99" t="s">
        <v>284</v>
      </c>
      <c r="D1647" s="99">
        <v>19</v>
      </c>
      <c r="E1647" s="99" t="s">
        <v>290</v>
      </c>
      <c r="F1647" s="99" t="s">
        <v>66</v>
      </c>
      <c r="G1647" s="99" t="s">
        <v>287</v>
      </c>
      <c r="H1647" s="99" t="s">
        <v>289</v>
      </c>
      <c r="I1647" s="99" t="s">
        <v>66</v>
      </c>
      <c r="J1647" s="99" t="s">
        <v>66</v>
      </c>
      <c r="K1647" s="99" t="s">
        <v>66</v>
      </c>
      <c r="L1647" s="99" t="s">
        <v>66</v>
      </c>
      <c r="M1647" s="99" t="s">
        <v>66</v>
      </c>
    </row>
    <row r="1648" spans="1:13" x14ac:dyDescent="0.35">
      <c r="A1648" s="99">
        <v>600.20000000000005</v>
      </c>
      <c r="B1648" s="99">
        <v>37</v>
      </c>
      <c r="C1648" s="99" t="s">
        <v>284</v>
      </c>
      <c r="D1648" s="99">
        <v>52</v>
      </c>
      <c r="E1648" s="99" t="s">
        <v>290</v>
      </c>
      <c r="F1648" s="99" t="s">
        <v>66</v>
      </c>
      <c r="G1648" s="99" t="s">
        <v>287</v>
      </c>
      <c r="H1648" s="99" t="s">
        <v>289</v>
      </c>
      <c r="I1648" s="99" t="s">
        <v>66</v>
      </c>
      <c r="J1648" s="99" t="s">
        <v>66</v>
      </c>
      <c r="K1648" s="99" t="s">
        <v>66</v>
      </c>
      <c r="L1648" s="99" t="s">
        <v>66</v>
      </c>
      <c r="M1648" s="99" t="s">
        <v>66</v>
      </c>
    </row>
    <row r="1649" spans="1:13" x14ac:dyDescent="0.35">
      <c r="A1649" s="99">
        <v>603.20000000000005</v>
      </c>
      <c r="B1649" s="99">
        <v>37</v>
      </c>
      <c r="C1649" s="99" t="s">
        <v>284</v>
      </c>
      <c r="D1649" s="99">
        <v>93</v>
      </c>
      <c r="E1649" s="99" t="s">
        <v>290</v>
      </c>
      <c r="F1649" s="99" t="s">
        <v>66</v>
      </c>
      <c r="G1649" s="99" t="s">
        <v>287</v>
      </c>
      <c r="H1649" s="99" t="s">
        <v>289</v>
      </c>
      <c r="I1649" s="99" t="s">
        <v>66</v>
      </c>
      <c r="J1649" s="99" t="s">
        <v>66</v>
      </c>
      <c r="K1649" s="99" t="s">
        <v>66</v>
      </c>
      <c r="L1649" s="99" t="s">
        <v>66</v>
      </c>
      <c r="M1649" s="99" t="s">
        <v>66</v>
      </c>
    </row>
    <row r="1650" spans="1:13" x14ac:dyDescent="0.35">
      <c r="A1650" s="99">
        <v>606.20000000000005</v>
      </c>
      <c r="B1650" s="99">
        <v>37</v>
      </c>
      <c r="C1650" s="99" t="s">
        <v>284</v>
      </c>
      <c r="D1650" s="99">
        <v>58</v>
      </c>
      <c r="E1650" s="99" t="s">
        <v>290</v>
      </c>
      <c r="F1650" s="99" t="s">
        <v>66</v>
      </c>
      <c r="G1650" s="99" t="s">
        <v>287</v>
      </c>
      <c r="H1650" s="99" t="s">
        <v>289</v>
      </c>
      <c r="I1650" s="99" t="s">
        <v>66</v>
      </c>
      <c r="J1650" s="99" t="s">
        <v>66</v>
      </c>
      <c r="K1650" s="99" t="s">
        <v>66</v>
      </c>
      <c r="L1650" s="99" t="s">
        <v>66</v>
      </c>
      <c r="M1650" s="99" t="s">
        <v>66</v>
      </c>
    </row>
    <row r="1651" spans="1:13" x14ac:dyDescent="0.35">
      <c r="A1651" s="99">
        <v>609.20000000000005</v>
      </c>
      <c r="B1651" s="99">
        <v>37</v>
      </c>
      <c r="C1651" s="99" t="s">
        <v>284</v>
      </c>
      <c r="D1651" s="99">
        <v>85</v>
      </c>
      <c r="E1651" s="99" t="s">
        <v>290</v>
      </c>
      <c r="F1651" s="99" t="s">
        <v>66</v>
      </c>
      <c r="G1651" s="99" t="s">
        <v>287</v>
      </c>
      <c r="H1651" s="99" t="s">
        <v>289</v>
      </c>
      <c r="I1651" s="99" t="s">
        <v>66</v>
      </c>
      <c r="J1651" s="99" t="s">
        <v>66</v>
      </c>
      <c r="K1651" s="99" t="s">
        <v>66</v>
      </c>
      <c r="L1651" s="99" t="s">
        <v>66</v>
      </c>
      <c r="M1651" s="99" t="s">
        <v>66</v>
      </c>
    </row>
    <row r="1652" spans="1:13" x14ac:dyDescent="0.35">
      <c r="A1652" s="99">
        <v>612.20000000000005</v>
      </c>
      <c r="B1652" s="99">
        <v>37</v>
      </c>
      <c r="C1652" s="99" t="s">
        <v>284</v>
      </c>
      <c r="D1652" s="99">
        <v>8</v>
      </c>
      <c r="E1652" s="99" t="s">
        <v>290</v>
      </c>
      <c r="F1652" s="99" t="s">
        <v>66</v>
      </c>
      <c r="G1652" s="99" t="s">
        <v>287</v>
      </c>
      <c r="H1652" s="99" t="s">
        <v>289</v>
      </c>
      <c r="I1652" s="99" t="s">
        <v>66</v>
      </c>
      <c r="J1652" s="99" t="s">
        <v>66</v>
      </c>
      <c r="K1652" s="99" t="s">
        <v>66</v>
      </c>
      <c r="L1652" s="99" t="s">
        <v>66</v>
      </c>
      <c r="M1652" s="99" t="s">
        <v>66</v>
      </c>
    </row>
    <row r="1653" spans="1:13" x14ac:dyDescent="0.35">
      <c r="A1653" s="99">
        <v>615.20000000000005</v>
      </c>
      <c r="B1653" s="99">
        <v>37</v>
      </c>
      <c r="C1653" s="99" t="s">
        <v>284</v>
      </c>
      <c r="D1653" s="99">
        <v>12</v>
      </c>
      <c r="E1653" s="99" t="s">
        <v>290</v>
      </c>
      <c r="F1653" s="99" t="s">
        <v>66</v>
      </c>
      <c r="G1653" s="99" t="s">
        <v>287</v>
      </c>
      <c r="H1653" s="99" t="s">
        <v>289</v>
      </c>
      <c r="I1653" s="99" t="s">
        <v>66</v>
      </c>
      <c r="J1653" s="99" t="s">
        <v>66</v>
      </c>
      <c r="K1653" s="99" t="s">
        <v>66</v>
      </c>
      <c r="L1653" s="99" t="s">
        <v>66</v>
      </c>
      <c r="M1653" s="99" t="s">
        <v>66</v>
      </c>
    </row>
    <row r="1654" spans="1:13" x14ac:dyDescent="0.35">
      <c r="A1654" s="99">
        <v>618.20000000000005</v>
      </c>
      <c r="B1654" s="99">
        <v>37</v>
      </c>
      <c r="C1654" s="99" t="s">
        <v>284</v>
      </c>
      <c r="D1654" s="99">
        <v>37</v>
      </c>
      <c r="E1654" s="99" t="s">
        <v>290</v>
      </c>
      <c r="F1654" s="99" t="s">
        <v>66</v>
      </c>
      <c r="G1654" s="99" t="s">
        <v>287</v>
      </c>
      <c r="H1654" s="99" t="s">
        <v>289</v>
      </c>
      <c r="I1654" s="99" t="s">
        <v>66</v>
      </c>
      <c r="J1654" s="99" t="s">
        <v>66</v>
      </c>
      <c r="K1654" s="99" t="s">
        <v>66</v>
      </c>
      <c r="L1654" s="99" t="s">
        <v>66</v>
      </c>
      <c r="M1654" s="99" t="s">
        <v>66</v>
      </c>
    </row>
    <row r="1655" spans="1:13" x14ac:dyDescent="0.35">
      <c r="A1655" s="99">
        <v>621.20000000000005</v>
      </c>
      <c r="B1655" s="99">
        <v>37</v>
      </c>
      <c r="C1655" s="99" t="s">
        <v>284</v>
      </c>
      <c r="D1655" s="99">
        <v>37</v>
      </c>
      <c r="E1655" s="99" t="s">
        <v>290</v>
      </c>
      <c r="F1655" s="99" t="s">
        <v>66</v>
      </c>
      <c r="G1655" s="99" t="s">
        <v>287</v>
      </c>
      <c r="H1655" s="99" t="s">
        <v>289</v>
      </c>
      <c r="I1655" s="99" t="s">
        <v>66</v>
      </c>
      <c r="J1655" s="99" t="s">
        <v>66</v>
      </c>
      <c r="K1655" s="99" t="s">
        <v>66</v>
      </c>
      <c r="L1655" s="99" t="s">
        <v>66</v>
      </c>
      <c r="M1655" s="99" t="s">
        <v>66</v>
      </c>
    </row>
    <row r="1656" spans="1:13" x14ac:dyDescent="0.35">
      <c r="A1656" s="99">
        <v>624.20000000000005</v>
      </c>
      <c r="B1656" s="99">
        <v>36.9</v>
      </c>
      <c r="C1656" s="99" t="s">
        <v>284</v>
      </c>
      <c r="D1656" s="99">
        <v>79</v>
      </c>
      <c r="E1656" s="99" t="s">
        <v>290</v>
      </c>
      <c r="F1656" s="99" t="s">
        <v>66</v>
      </c>
      <c r="G1656" s="99" t="s">
        <v>287</v>
      </c>
      <c r="H1656" s="99" t="s">
        <v>289</v>
      </c>
      <c r="I1656" s="99" t="s">
        <v>66</v>
      </c>
      <c r="J1656" s="99" t="s">
        <v>66</v>
      </c>
      <c r="K1656" s="99" t="s">
        <v>66</v>
      </c>
      <c r="L1656" s="99" t="s">
        <v>66</v>
      </c>
      <c r="M1656" s="99" t="s">
        <v>66</v>
      </c>
    </row>
    <row r="1657" spans="1:13" x14ac:dyDescent="0.35">
      <c r="A1657" s="99">
        <v>627.20000000000005</v>
      </c>
      <c r="B1657" s="99">
        <v>37</v>
      </c>
      <c r="C1657" s="99" t="s">
        <v>284</v>
      </c>
      <c r="D1657" s="99">
        <v>53</v>
      </c>
      <c r="E1657" s="99" t="s">
        <v>290</v>
      </c>
      <c r="F1657" s="99" t="s">
        <v>66</v>
      </c>
      <c r="G1657" s="99" t="s">
        <v>287</v>
      </c>
      <c r="H1657" s="99" t="s">
        <v>289</v>
      </c>
      <c r="I1657" s="99" t="s">
        <v>66</v>
      </c>
      <c r="J1657" s="99" t="s">
        <v>66</v>
      </c>
      <c r="K1657" s="99" t="s">
        <v>66</v>
      </c>
      <c r="L1657" s="99" t="s">
        <v>66</v>
      </c>
      <c r="M1657" s="99" t="s">
        <v>66</v>
      </c>
    </row>
    <row r="1658" spans="1:13" x14ac:dyDescent="0.35">
      <c r="A1658" s="99">
        <v>630.20000000000005</v>
      </c>
      <c r="B1658" s="99">
        <v>37</v>
      </c>
      <c r="C1658" s="99" t="s">
        <v>284</v>
      </c>
      <c r="D1658" s="99">
        <v>27</v>
      </c>
      <c r="E1658" s="99" t="s">
        <v>290</v>
      </c>
      <c r="F1658" s="99" t="s">
        <v>66</v>
      </c>
      <c r="G1658" s="99" t="s">
        <v>287</v>
      </c>
      <c r="H1658" s="99" t="s">
        <v>289</v>
      </c>
      <c r="I1658" s="99" t="s">
        <v>66</v>
      </c>
      <c r="J1658" s="99" t="s">
        <v>66</v>
      </c>
      <c r="K1658" s="99" t="s">
        <v>66</v>
      </c>
      <c r="L1658" s="99" t="s">
        <v>66</v>
      </c>
      <c r="M1658" s="99" t="s">
        <v>66</v>
      </c>
    </row>
    <row r="1659" spans="1:13" x14ac:dyDescent="0.35">
      <c r="A1659" s="99">
        <v>633.20000000000005</v>
      </c>
      <c r="B1659" s="99">
        <v>37</v>
      </c>
      <c r="C1659" s="99" t="s">
        <v>284</v>
      </c>
      <c r="D1659" s="99">
        <v>70</v>
      </c>
      <c r="E1659" s="99" t="s">
        <v>290</v>
      </c>
      <c r="F1659" s="99" t="s">
        <v>66</v>
      </c>
      <c r="G1659" s="99" t="s">
        <v>287</v>
      </c>
      <c r="H1659" s="99" t="s">
        <v>289</v>
      </c>
      <c r="I1659" s="99" t="s">
        <v>66</v>
      </c>
      <c r="J1659" s="99" t="s">
        <v>66</v>
      </c>
      <c r="K1659" s="99" t="s">
        <v>66</v>
      </c>
      <c r="L1659" s="99" t="s">
        <v>66</v>
      </c>
      <c r="M1659" s="99" t="s">
        <v>66</v>
      </c>
    </row>
    <row r="1660" spans="1:13" x14ac:dyDescent="0.35">
      <c r="A1660" s="99">
        <v>636.20000000000005</v>
      </c>
      <c r="B1660" s="99">
        <v>37</v>
      </c>
      <c r="C1660" s="99" t="s">
        <v>284</v>
      </c>
      <c r="D1660" s="99">
        <v>27</v>
      </c>
      <c r="E1660" s="99" t="s">
        <v>290</v>
      </c>
      <c r="F1660" s="99" t="s">
        <v>66</v>
      </c>
      <c r="G1660" s="99" t="s">
        <v>287</v>
      </c>
      <c r="H1660" s="99" t="s">
        <v>289</v>
      </c>
      <c r="I1660" s="99" t="s">
        <v>66</v>
      </c>
      <c r="J1660" s="99" t="s">
        <v>66</v>
      </c>
      <c r="K1660" s="99" t="s">
        <v>66</v>
      </c>
      <c r="L1660" s="99" t="s">
        <v>66</v>
      </c>
      <c r="M1660" s="99" t="s">
        <v>66</v>
      </c>
    </row>
    <row r="1661" spans="1:13" x14ac:dyDescent="0.35">
      <c r="A1661" s="99">
        <v>639.20000000000005</v>
      </c>
      <c r="B1661" s="99">
        <v>37</v>
      </c>
      <c r="C1661" s="99" t="s">
        <v>284</v>
      </c>
      <c r="D1661" s="99">
        <v>3</v>
      </c>
      <c r="E1661" s="99" t="s">
        <v>290</v>
      </c>
      <c r="F1661" s="99" t="s">
        <v>66</v>
      </c>
      <c r="G1661" s="99" t="s">
        <v>287</v>
      </c>
      <c r="H1661" s="99" t="s">
        <v>289</v>
      </c>
      <c r="I1661" s="99" t="s">
        <v>66</v>
      </c>
      <c r="J1661" s="99" t="s">
        <v>66</v>
      </c>
      <c r="K1661" s="99" t="s">
        <v>66</v>
      </c>
      <c r="L1661" s="99" t="s">
        <v>66</v>
      </c>
      <c r="M1661" s="99" t="s">
        <v>66</v>
      </c>
    </row>
    <row r="1662" spans="1:13" x14ac:dyDescent="0.35">
      <c r="A1662" s="99">
        <v>642.20000000000005</v>
      </c>
      <c r="B1662" s="99">
        <v>37</v>
      </c>
      <c r="C1662" s="99" t="s">
        <v>284</v>
      </c>
      <c r="D1662" s="99">
        <v>42</v>
      </c>
      <c r="E1662" s="99" t="s">
        <v>290</v>
      </c>
      <c r="F1662" s="99" t="s">
        <v>66</v>
      </c>
      <c r="G1662" s="99" t="s">
        <v>287</v>
      </c>
      <c r="H1662" s="99" t="s">
        <v>289</v>
      </c>
      <c r="I1662" s="99" t="s">
        <v>66</v>
      </c>
      <c r="J1662" s="99" t="s">
        <v>66</v>
      </c>
      <c r="K1662" s="99" t="s">
        <v>66</v>
      </c>
      <c r="L1662" s="99" t="s">
        <v>66</v>
      </c>
      <c r="M1662" s="99" t="s">
        <v>66</v>
      </c>
    </row>
    <row r="1663" spans="1:13" x14ac:dyDescent="0.35">
      <c r="A1663" s="99">
        <v>645.20000000000005</v>
      </c>
      <c r="B1663" s="99">
        <v>37</v>
      </c>
      <c r="C1663" s="99" t="s">
        <v>284</v>
      </c>
      <c r="D1663" s="99">
        <v>78</v>
      </c>
      <c r="E1663" s="99" t="s">
        <v>290</v>
      </c>
      <c r="F1663" s="99" t="s">
        <v>66</v>
      </c>
      <c r="G1663" s="99" t="s">
        <v>287</v>
      </c>
      <c r="H1663" s="99" t="s">
        <v>289</v>
      </c>
      <c r="I1663" s="99" t="s">
        <v>66</v>
      </c>
      <c r="J1663" s="99" t="s">
        <v>66</v>
      </c>
      <c r="K1663" s="99" t="s">
        <v>66</v>
      </c>
      <c r="L1663" s="99" t="s">
        <v>66</v>
      </c>
      <c r="M1663" s="99" t="s">
        <v>66</v>
      </c>
    </row>
    <row r="1664" spans="1:13" x14ac:dyDescent="0.35">
      <c r="A1664" s="99">
        <v>648.20000000000005</v>
      </c>
      <c r="B1664" s="99">
        <v>37</v>
      </c>
      <c r="C1664" s="99" t="s">
        <v>284</v>
      </c>
      <c r="D1664" s="99">
        <v>43</v>
      </c>
      <c r="E1664" s="99" t="s">
        <v>290</v>
      </c>
      <c r="F1664" s="99" t="s">
        <v>66</v>
      </c>
      <c r="G1664" s="99" t="s">
        <v>287</v>
      </c>
      <c r="H1664" s="99" t="s">
        <v>289</v>
      </c>
      <c r="I1664" s="99" t="s">
        <v>66</v>
      </c>
      <c r="J1664" s="99" t="s">
        <v>66</v>
      </c>
      <c r="K1664" s="99" t="s">
        <v>66</v>
      </c>
      <c r="L1664" s="99" t="s">
        <v>66</v>
      </c>
      <c r="M1664" s="99" t="s">
        <v>66</v>
      </c>
    </row>
    <row r="1665" spans="1:13" x14ac:dyDescent="0.35">
      <c r="A1665" s="99">
        <v>651.20000000000005</v>
      </c>
      <c r="B1665" s="99">
        <v>37</v>
      </c>
      <c r="C1665" s="99" t="s">
        <v>284</v>
      </c>
      <c r="D1665" s="99">
        <v>27</v>
      </c>
      <c r="E1665" s="99" t="s">
        <v>290</v>
      </c>
      <c r="F1665" s="99" t="s">
        <v>66</v>
      </c>
      <c r="G1665" s="99" t="s">
        <v>287</v>
      </c>
      <c r="H1665" s="99" t="s">
        <v>289</v>
      </c>
      <c r="I1665" s="99" t="s">
        <v>66</v>
      </c>
      <c r="J1665" s="99" t="s">
        <v>66</v>
      </c>
      <c r="K1665" s="99" t="s">
        <v>66</v>
      </c>
      <c r="L1665" s="99" t="s">
        <v>66</v>
      </c>
      <c r="M1665" s="99" t="s">
        <v>66</v>
      </c>
    </row>
    <row r="1666" spans="1:13" x14ac:dyDescent="0.35">
      <c r="A1666" s="99">
        <v>654.20000000000005</v>
      </c>
      <c r="B1666" s="99">
        <v>37</v>
      </c>
      <c r="C1666" s="99" t="s">
        <v>284</v>
      </c>
      <c r="D1666" s="99">
        <v>14</v>
      </c>
      <c r="E1666" s="99" t="s">
        <v>290</v>
      </c>
      <c r="F1666" s="99" t="s">
        <v>66</v>
      </c>
      <c r="G1666" s="99" t="s">
        <v>287</v>
      </c>
      <c r="H1666" s="99" t="s">
        <v>289</v>
      </c>
      <c r="I1666" s="99" t="s">
        <v>66</v>
      </c>
      <c r="J1666" s="99" t="s">
        <v>66</v>
      </c>
      <c r="K1666" s="99" t="s">
        <v>66</v>
      </c>
      <c r="L1666" s="99" t="s">
        <v>66</v>
      </c>
      <c r="M1666" s="99" t="s">
        <v>66</v>
      </c>
    </row>
    <row r="1667" spans="1:13" x14ac:dyDescent="0.35">
      <c r="A1667" s="99">
        <v>657.2</v>
      </c>
      <c r="B1667" s="99">
        <v>37</v>
      </c>
      <c r="C1667" s="99" t="s">
        <v>284</v>
      </c>
      <c r="D1667" s="99">
        <v>55</v>
      </c>
      <c r="E1667" s="99" t="s">
        <v>290</v>
      </c>
      <c r="F1667" s="99" t="s">
        <v>66</v>
      </c>
      <c r="G1667" s="99" t="s">
        <v>287</v>
      </c>
      <c r="H1667" s="99" t="s">
        <v>289</v>
      </c>
      <c r="I1667" s="99" t="s">
        <v>66</v>
      </c>
      <c r="J1667" s="99" t="s">
        <v>66</v>
      </c>
      <c r="K1667" s="99" t="s">
        <v>66</v>
      </c>
      <c r="L1667" s="99" t="s">
        <v>66</v>
      </c>
      <c r="M1667" s="99" t="s">
        <v>66</v>
      </c>
    </row>
    <row r="1668" spans="1:13" x14ac:dyDescent="0.35">
      <c r="A1668" s="99">
        <v>660.2</v>
      </c>
      <c r="B1668" s="99">
        <v>37</v>
      </c>
      <c r="C1668" s="99" t="s">
        <v>284</v>
      </c>
      <c r="D1668" s="99">
        <v>66</v>
      </c>
      <c r="E1668" s="99" t="s">
        <v>290</v>
      </c>
      <c r="F1668" s="99" t="s">
        <v>66</v>
      </c>
      <c r="G1668" s="99" t="s">
        <v>287</v>
      </c>
      <c r="H1668" s="99" t="s">
        <v>289</v>
      </c>
      <c r="I1668" s="99" t="s">
        <v>66</v>
      </c>
      <c r="J1668" s="99" t="s">
        <v>66</v>
      </c>
      <c r="K1668" s="99" t="s">
        <v>66</v>
      </c>
      <c r="L1668" s="99" t="s">
        <v>66</v>
      </c>
      <c r="M1668" s="99" t="s">
        <v>66</v>
      </c>
    </row>
    <row r="1669" spans="1:13" x14ac:dyDescent="0.35">
      <c r="A1669" s="99">
        <v>663.2</v>
      </c>
      <c r="B1669" s="99">
        <v>37</v>
      </c>
      <c r="C1669" s="99" t="s">
        <v>284</v>
      </c>
      <c r="D1669" s="99">
        <v>15</v>
      </c>
      <c r="E1669" s="99" t="s">
        <v>290</v>
      </c>
      <c r="F1669" s="99" t="s">
        <v>66</v>
      </c>
      <c r="G1669" s="99" t="s">
        <v>287</v>
      </c>
      <c r="H1669" s="99" t="s">
        <v>289</v>
      </c>
      <c r="I1669" s="99" t="s">
        <v>66</v>
      </c>
      <c r="J1669" s="99" t="s">
        <v>66</v>
      </c>
      <c r="K1669" s="99" t="s">
        <v>66</v>
      </c>
      <c r="L1669" s="99" t="s">
        <v>66</v>
      </c>
      <c r="M1669" s="99" t="s">
        <v>66</v>
      </c>
    </row>
    <row r="1670" spans="1:13" x14ac:dyDescent="0.35">
      <c r="A1670" s="99">
        <v>666.2</v>
      </c>
      <c r="B1670" s="99">
        <v>37</v>
      </c>
      <c r="C1670" s="99" t="s">
        <v>284</v>
      </c>
      <c r="D1670" s="99">
        <v>0</v>
      </c>
      <c r="E1670" s="99" t="s">
        <v>290</v>
      </c>
      <c r="F1670" s="99" t="s">
        <v>66</v>
      </c>
      <c r="G1670" s="99" t="s">
        <v>287</v>
      </c>
      <c r="H1670" s="99" t="s">
        <v>289</v>
      </c>
      <c r="I1670" s="99" t="s">
        <v>66</v>
      </c>
      <c r="J1670" s="99" t="s">
        <v>66</v>
      </c>
      <c r="K1670" s="99" t="s">
        <v>66</v>
      </c>
      <c r="L1670" s="99" t="s">
        <v>66</v>
      </c>
      <c r="M1670" s="99" t="s">
        <v>66</v>
      </c>
    </row>
    <row r="1671" spans="1:13" x14ac:dyDescent="0.35">
      <c r="A1671" s="99">
        <v>669.2</v>
      </c>
      <c r="B1671" s="99">
        <v>36.9</v>
      </c>
      <c r="C1671" s="99" t="s">
        <v>284</v>
      </c>
      <c r="D1671" s="99">
        <v>1</v>
      </c>
      <c r="E1671" s="99" t="s">
        <v>290</v>
      </c>
      <c r="F1671" s="99" t="s">
        <v>66</v>
      </c>
      <c r="G1671" s="99" t="s">
        <v>287</v>
      </c>
      <c r="H1671" s="99" t="s">
        <v>289</v>
      </c>
      <c r="I1671" s="99" t="s">
        <v>66</v>
      </c>
      <c r="J1671" s="99" t="s">
        <v>66</v>
      </c>
      <c r="K1671" s="99" t="s">
        <v>66</v>
      </c>
      <c r="L1671" s="99" t="s">
        <v>66</v>
      </c>
      <c r="M1671" s="99" t="s">
        <v>66</v>
      </c>
    </row>
    <row r="1672" spans="1:13" x14ac:dyDescent="0.35">
      <c r="A1672" s="99">
        <v>672.2</v>
      </c>
      <c r="B1672" s="99">
        <v>37</v>
      </c>
      <c r="C1672" s="99" t="s">
        <v>284</v>
      </c>
      <c r="D1672" s="99">
        <v>94</v>
      </c>
      <c r="E1672" s="99" t="s">
        <v>290</v>
      </c>
      <c r="F1672" s="99" t="s">
        <v>66</v>
      </c>
      <c r="G1672" s="99" t="s">
        <v>287</v>
      </c>
      <c r="H1672" s="99" t="s">
        <v>289</v>
      </c>
      <c r="I1672" s="99" t="s">
        <v>66</v>
      </c>
      <c r="J1672" s="99" t="s">
        <v>66</v>
      </c>
      <c r="K1672" s="99" t="s">
        <v>66</v>
      </c>
      <c r="L1672" s="99" t="s">
        <v>66</v>
      </c>
      <c r="M1672" s="99" t="s">
        <v>66</v>
      </c>
    </row>
    <row r="1673" spans="1:13" x14ac:dyDescent="0.35">
      <c r="A1673" s="99">
        <v>675.2</v>
      </c>
      <c r="B1673" s="99">
        <v>37</v>
      </c>
      <c r="C1673" s="99" t="s">
        <v>284</v>
      </c>
      <c r="D1673" s="99">
        <v>59</v>
      </c>
      <c r="E1673" s="99" t="s">
        <v>290</v>
      </c>
      <c r="F1673" s="99" t="s">
        <v>66</v>
      </c>
      <c r="G1673" s="99" t="s">
        <v>287</v>
      </c>
      <c r="H1673" s="99" t="s">
        <v>289</v>
      </c>
      <c r="I1673" s="99" t="s">
        <v>66</v>
      </c>
      <c r="J1673" s="99" t="s">
        <v>66</v>
      </c>
      <c r="K1673" s="99" t="s">
        <v>66</v>
      </c>
      <c r="L1673" s="99" t="s">
        <v>66</v>
      </c>
      <c r="M1673" s="99" t="s">
        <v>66</v>
      </c>
    </row>
    <row r="1674" spans="1:13" x14ac:dyDescent="0.35">
      <c r="A1674" s="99">
        <v>678.2</v>
      </c>
      <c r="B1674" s="99">
        <v>37</v>
      </c>
      <c r="C1674" s="99" t="s">
        <v>284</v>
      </c>
      <c r="D1674" s="99">
        <v>146</v>
      </c>
      <c r="E1674" s="99" t="s">
        <v>290</v>
      </c>
      <c r="F1674" s="99" t="s">
        <v>66</v>
      </c>
      <c r="G1674" s="99" t="s">
        <v>287</v>
      </c>
      <c r="H1674" s="99" t="s">
        <v>289</v>
      </c>
      <c r="I1674" s="99" t="s">
        <v>66</v>
      </c>
      <c r="J1674" s="99" t="s">
        <v>66</v>
      </c>
      <c r="K1674" s="99" t="s">
        <v>66</v>
      </c>
      <c r="L1674" s="99" t="s">
        <v>66</v>
      </c>
      <c r="M1674" s="99" t="s">
        <v>66</v>
      </c>
    </row>
    <row r="1675" spans="1:13" x14ac:dyDescent="0.35">
      <c r="A1675" s="99">
        <v>681.2</v>
      </c>
      <c r="B1675" s="99">
        <v>37</v>
      </c>
      <c r="C1675" s="99" t="s">
        <v>284</v>
      </c>
      <c r="D1675" s="99">
        <v>48</v>
      </c>
      <c r="E1675" s="99" t="s">
        <v>290</v>
      </c>
      <c r="F1675" s="99" t="s">
        <v>66</v>
      </c>
      <c r="G1675" s="99" t="s">
        <v>287</v>
      </c>
      <c r="H1675" s="99" t="s">
        <v>289</v>
      </c>
      <c r="I1675" s="99" t="s">
        <v>66</v>
      </c>
      <c r="J1675" s="99" t="s">
        <v>66</v>
      </c>
      <c r="K1675" s="99" t="s">
        <v>66</v>
      </c>
      <c r="L1675" s="99" t="s">
        <v>66</v>
      </c>
      <c r="M1675" s="99" t="s">
        <v>66</v>
      </c>
    </row>
    <row r="1676" spans="1:13" x14ac:dyDescent="0.35">
      <c r="A1676" s="99">
        <v>684.2</v>
      </c>
      <c r="B1676" s="99">
        <v>37</v>
      </c>
      <c r="C1676" s="99" t="s">
        <v>284</v>
      </c>
      <c r="D1676" s="99">
        <v>3</v>
      </c>
      <c r="E1676" s="99" t="s">
        <v>290</v>
      </c>
      <c r="F1676" s="99" t="s">
        <v>66</v>
      </c>
      <c r="G1676" s="99" t="s">
        <v>287</v>
      </c>
      <c r="H1676" s="99" t="s">
        <v>289</v>
      </c>
      <c r="I1676" s="99" t="s">
        <v>66</v>
      </c>
      <c r="J1676" s="99" t="s">
        <v>66</v>
      </c>
      <c r="K1676" s="99" t="s">
        <v>66</v>
      </c>
      <c r="L1676" s="99" t="s">
        <v>66</v>
      </c>
      <c r="M1676" s="99" t="s">
        <v>66</v>
      </c>
    </row>
    <row r="1677" spans="1:13" x14ac:dyDescent="0.35">
      <c r="A1677" s="99">
        <v>687.2</v>
      </c>
      <c r="B1677" s="99">
        <v>37</v>
      </c>
      <c r="C1677" s="99" t="s">
        <v>284</v>
      </c>
      <c r="D1677" s="99">
        <v>18</v>
      </c>
      <c r="E1677" s="99" t="s">
        <v>290</v>
      </c>
      <c r="F1677" s="99" t="s">
        <v>66</v>
      </c>
      <c r="G1677" s="99" t="s">
        <v>287</v>
      </c>
      <c r="H1677" s="99" t="s">
        <v>289</v>
      </c>
      <c r="I1677" s="99" t="s">
        <v>66</v>
      </c>
      <c r="J1677" s="99" t="s">
        <v>66</v>
      </c>
      <c r="K1677" s="99" t="s">
        <v>66</v>
      </c>
      <c r="L1677" s="99" t="s">
        <v>66</v>
      </c>
      <c r="M1677" s="99" t="s">
        <v>66</v>
      </c>
    </row>
    <row r="1678" spans="1:13" x14ac:dyDescent="0.35">
      <c r="A1678" s="99">
        <v>690.2</v>
      </c>
      <c r="B1678" s="99">
        <v>37</v>
      </c>
      <c r="C1678" s="99" t="s">
        <v>284</v>
      </c>
      <c r="D1678" s="99">
        <v>16</v>
      </c>
      <c r="E1678" s="99" t="s">
        <v>290</v>
      </c>
      <c r="F1678" s="99" t="s">
        <v>66</v>
      </c>
      <c r="G1678" s="99" t="s">
        <v>287</v>
      </c>
      <c r="H1678" s="99" t="s">
        <v>289</v>
      </c>
      <c r="I1678" s="99" t="s">
        <v>66</v>
      </c>
      <c r="J1678" s="99" t="s">
        <v>66</v>
      </c>
      <c r="K1678" s="99" t="s">
        <v>66</v>
      </c>
      <c r="L1678" s="99" t="s">
        <v>66</v>
      </c>
      <c r="M1678" s="99" t="s">
        <v>66</v>
      </c>
    </row>
    <row r="1679" spans="1:13" x14ac:dyDescent="0.35">
      <c r="A1679" s="99">
        <v>693.2</v>
      </c>
      <c r="B1679" s="99">
        <v>37</v>
      </c>
      <c r="C1679" s="99" t="s">
        <v>284</v>
      </c>
      <c r="D1679" s="99">
        <v>76</v>
      </c>
      <c r="E1679" s="99" t="s">
        <v>290</v>
      </c>
      <c r="F1679" s="99" t="s">
        <v>66</v>
      </c>
      <c r="G1679" s="99" t="s">
        <v>287</v>
      </c>
      <c r="H1679" s="99" t="s">
        <v>289</v>
      </c>
      <c r="I1679" s="99" t="s">
        <v>66</v>
      </c>
      <c r="J1679" s="99" t="s">
        <v>66</v>
      </c>
      <c r="K1679" s="99" t="s">
        <v>66</v>
      </c>
      <c r="L1679" s="99" t="s">
        <v>66</v>
      </c>
      <c r="M1679" s="99" t="s">
        <v>66</v>
      </c>
    </row>
    <row r="1680" spans="1:13" x14ac:dyDescent="0.35">
      <c r="A1680" s="99">
        <v>696.2</v>
      </c>
      <c r="B1680" s="99">
        <v>37</v>
      </c>
      <c r="C1680" s="99" t="s">
        <v>284</v>
      </c>
      <c r="D1680" s="99">
        <v>2</v>
      </c>
      <c r="E1680" s="99" t="s">
        <v>290</v>
      </c>
      <c r="F1680" s="99" t="s">
        <v>66</v>
      </c>
      <c r="G1680" s="99" t="s">
        <v>287</v>
      </c>
      <c r="H1680" s="99" t="s">
        <v>289</v>
      </c>
      <c r="I1680" s="99" t="s">
        <v>66</v>
      </c>
      <c r="J1680" s="99" t="s">
        <v>66</v>
      </c>
      <c r="K1680" s="99" t="s">
        <v>66</v>
      </c>
      <c r="L1680" s="99" t="s">
        <v>66</v>
      </c>
      <c r="M1680" s="99" t="s">
        <v>66</v>
      </c>
    </row>
    <row r="1681" spans="1:13" x14ac:dyDescent="0.35">
      <c r="A1681" s="99">
        <v>699.2</v>
      </c>
      <c r="B1681" s="99">
        <v>37</v>
      </c>
      <c r="C1681" s="99" t="s">
        <v>284</v>
      </c>
      <c r="D1681" s="99">
        <v>75</v>
      </c>
      <c r="E1681" s="99" t="s">
        <v>290</v>
      </c>
      <c r="F1681" s="99" t="s">
        <v>66</v>
      </c>
      <c r="G1681" s="99" t="s">
        <v>287</v>
      </c>
      <c r="H1681" s="99" t="s">
        <v>289</v>
      </c>
      <c r="I1681" s="99" t="s">
        <v>66</v>
      </c>
      <c r="J1681" s="99" t="s">
        <v>66</v>
      </c>
      <c r="K1681" s="99" t="s">
        <v>66</v>
      </c>
      <c r="L1681" s="99" t="s">
        <v>66</v>
      </c>
      <c r="M1681" s="99" t="s">
        <v>66</v>
      </c>
    </row>
    <row r="1682" spans="1:13" x14ac:dyDescent="0.35">
      <c r="A1682" s="99">
        <v>702.2</v>
      </c>
      <c r="B1682" s="99">
        <v>37</v>
      </c>
      <c r="C1682" s="99" t="s">
        <v>284</v>
      </c>
      <c r="D1682" s="99">
        <v>55</v>
      </c>
      <c r="E1682" s="99" t="s">
        <v>290</v>
      </c>
      <c r="F1682" s="99" t="s">
        <v>66</v>
      </c>
      <c r="G1682" s="99" t="s">
        <v>287</v>
      </c>
      <c r="H1682" s="99" t="s">
        <v>289</v>
      </c>
      <c r="I1682" s="99" t="s">
        <v>66</v>
      </c>
      <c r="J1682" s="99" t="s">
        <v>66</v>
      </c>
      <c r="K1682" s="99" t="s">
        <v>66</v>
      </c>
      <c r="L1682" s="99" t="s">
        <v>66</v>
      </c>
      <c r="M1682" s="99" t="s">
        <v>66</v>
      </c>
    </row>
    <row r="1683" spans="1:13" x14ac:dyDescent="0.35">
      <c r="A1683" s="99">
        <v>705.2</v>
      </c>
      <c r="B1683" s="99">
        <v>37</v>
      </c>
      <c r="C1683" s="99" t="s">
        <v>284</v>
      </c>
      <c r="D1683" s="99">
        <v>103</v>
      </c>
      <c r="E1683" s="99" t="s">
        <v>290</v>
      </c>
      <c r="F1683" s="99" t="s">
        <v>66</v>
      </c>
      <c r="G1683" s="99" t="s">
        <v>287</v>
      </c>
      <c r="H1683" s="99" t="s">
        <v>289</v>
      </c>
      <c r="I1683" s="99" t="s">
        <v>66</v>
      </c>
      <c r="J1683" s="99" t="s">
        <v>66</v>
      </c>
      <c r="K1683" s="99" t="s">
        <v>66</v>
      </c>
      <c r="L1683" s="99" t="s">
        <v>66</v>
      </c>
      <c r="M1683" s="99" t="s">
        <v>66</v>
      </c>
    </row>
    <row r="1684" spans="1:13" x14ac:dyDescent="0.35">
      <c r="A1684" s="99">
        <v>708.2</v>
      </c>
      <c r="B1684" s="99">
        <v>37</v>
      </c>
      <c r="C1684" s="99" t="s">
        <v>284</v>
      </c>
      <c r="D1684" s="99">
        <v>93</v>
      </c>
      <c r="E1684" s="99" t="s">
        <v>290</v>
      </c>
      <c r="F1684" s="99" t="s">
        <v>66</v>
      </c>
      <c r="G1684" s="99" t="s">
        <v>287</v>
      </c>
      <c r="H1684" s="99" t="s">
        <v>289</v>
      </c>
      <c r="I1684" s="99" t="s">
        <v>66</v>
      </c>
      <c r="J1684" s="99" t="s">
        <v>66</v>
      </c>
      <c r="K1684" s="99" t="s">
        <v>66</v>
      </c>
      <c r="L1684" s="99" t="s">
        <v>66</v>
      </c>
      <c r="M1684" s="99" t="s">
        <v>66</v>
      </c>
    </row>
    <row r="1685" spans="1:13" x14ac:dyDescent="0.35">
      <c r="A1685" s="99">
        <v>711.2</v>
      </c>
      <c r="B1685" s="99">
        <v>37</v>
      </c>
      <c r="C1685" s="99" t="s">
        <v>284</v>
      </c>
      <c r="D1685" s="99">
        <v>27</v>
      </c>
      <c r="E1685" s="99" t="s">
        <v>290</v>
      </c>
      <c r="F1685" s="99" t="s">
        <v>66</v>
      </c>
      <c r="G1685" s="99" t="s">
        <v>287</v>
      </c>
      <c r="H1685" s="99" t="s">
        <v>289</v>
      </c>
      <c r="I1685" s="99" t="s">
        <v>66</v>
      </c>
      <c r="J1685" s="99" t="s">
        <v>66</v>
      </c>
      <c r="K1685" s="99" t="s">
        <v>66</v>
      </c>
      <c r="L1685" s="99" t="s">
        <v>66</v>
      </c>
      <c r="M1685" s="99" t="s">
        <v>66</v>
      </c>
    </row>
    <row r="1686" spans="1:13" x14ac:dyDescent="0.35">
      <c r="A1686" s="99">
        <v>714.2</v>
      </c>
      <c r="B1686" s="99">
        <v>37</v>
      </c>
      <c r="C1686" s="99" t="s">
        <v>284</v>
      </c>
      <c r="D1686" s="99">
        <v>28</v>
      </c>
      <c r="E1686" s="99" t="s">
        <v>290</v>
      </c>
      <c r="F1686" s="99" t="s">
        <v>66</v>
      </c>
      <c r="G1686" s="99" t="s">
        <v>287</v>
      </c>
      <c r="H1686" s="99" t="s">
        <v>289</v>
      </c>
      <c r="I1686" s="99" t="s">
        <v>66</v>
      </c>
      <c r="J1686" s="99" t="s">
        <v>66</v>
      </c>
      <c r="K1686" s="99" t="s">
        <v>66</v>
      </c>
      <c r="L1686" s="99" t="s">
        <v>66</v>
      </c>
      <c r="M1686" s="99" t="s">
        <v>66</v>
      </c>
    </row>
    <row r="1687" spans="1:13" x14ac:dyDescent="0.35">
      <c r="A1687" s="99">
        <v>717.2</v>
      </c>
      <c r="B1687" s="99">
        <v>37</v>
      </c>
      <c r="C1687" s="99" t="s">
        <v>284</v>
      </c>
      <c r="D1687" s="99">
        <v>76</v>
      </c>
      <c r="E1687" s="99" t="s">
        <v>290</v>
      </c>
      <c r="F1687" s="99" t="s">
        <v>66</v>
      </c>
      <c r="G1687" s="99" t="s">
        <v>287</v>
      </c>
      <c r="H1687" s="99" t="s">
        <v>289</v>
      </c>
      <c r="I1687" s="99" t="s">
        <v>66</v>
      </c>
      <c r="J1687" s="99" t="s">
        <v>66</v>
      </c>
      <c r="K1687" s="99" t="s">
        <v>66</v>
      </c>
      <c r="L1687" s="99" t="s">
        <v>66</v>
      </c>
      <c r="M1687" s="99" t="s">
        <v>66</v>
      </c>
    </row>
    <row r="1688" spans="1:13" x14ac:dyDescent="0.35">
      <c r="A1688" s="99">
        <v>720.2</v>
      </c>
      <c r="B1688" s="99">
        <v>37</v>
      </c>
      <c r="C1688" s="99" t="s">
        <v>284</v>
      </c>
      <c r="D1688" s="99">
        <v>54</v>
      </c>
      <c r="E1688" s="99" t="s">
        <v>290</v>
      </c>
      <c r="F1688" s="99" t="s">
        <v>66</v>
      </c>
      <c r="G1688" s="99" t="s">
        <v>287</v>
      </c>
      <c r="H1688" s="99" t="s">
        <v>289</v>
      </c>
      <c r="I1688" s="99" t="s">
        <v>66</v>
      </c>
      <c r="J1688" s="99" t="s">
        <v>66</v>
      </c>
      <c r="K1688" s="99" t="s">
        <v>66</v>
      </c>
      <c r="L1688" s="99" t="s">
        <v>66</v>
      </c>
      <c r="M1688" s="99" t="s">
        <v>66</v>
      </c>
    </row>
    <row r="1689" spans="1:13" x14ac:dyDescent="0.35">
      <c r="A1689" s="99">
        <v>0.2</v>
      </c>
      <c r="B1689" s="99">
        <v>37</v>
      </c>
      <c r="C1689" s="99" t="s">
        <v>139</v>
      </c>
      <c r="D1689" s="99">
        <v>733</v>
      </c>
      <c r="E1689" s="99" t="s">
        <v>61</v>
      </c>
      <c r="F1689" s="99">
        <v>1.99</v>
      </c>
      <c r="G1689" s="99" t="s">
        <v>287</v>
      </c>
      <c r="H1689" s="99" t="s">
        <v>60</v>
      </c>
      <c r="I1689" s="99" t="s">
        <v>59</v>
      </c>
      <c r="J1689" s="99" t="s">
        <v>263</v>
      </c>
      <c r="K1689" s="99">
        <v>36617</v>
      </c>
      <c r="L1689" s="99">
        <v>61802</v>
      </c>
      <c r="M1689" s="99">
        <v>0.59248891621630295</v>
      </c>
    </row>
    <row r="1690" spans="1:13" x14ac:dyDescent="0.35">
      <c r="A1690" s="99">
        <v>3.2</v>
      </c>
      <c r="B1690" s="99">
        <v>37</v>
      </c>
      <c r="C1690" s="99" t="s">
        <v>139</v>
      </c>
      <c r="D1690" s="99">
        <v>613</v>
      </c>
      <c r="E1690" s="99" t="s">
        <v>61</v>
      </c>
      <c r="F1690" s="99">
        <v>1.99</v>
      </c>
      <c r="G1690" s="99" t="s">
        <v>287</v>
      </c>
      <c r="H1690" s="99" t="s">
        <v>60</v>
      </c>
      <c r="I1690" s="99" t="s">
        <v>59</v>
      </c>
      <c r="J1690" s="99" t="s">
        <v>263</v>
      </c>
      <c r="K1690" s="99">
        <v>36617</v>
      </c>
      <c r="L1690" s="99">
        <v>61802</v>
      </c>
      <c r="M1690" s="99">
        <v>0.59248891621630295</v>
      </c>
    </row>
    <row r="1691" spans="1:13" x14ac:dyDescent="0.35">
      <c r="A1691" s="99">
        <v>6.2</v>
      </c>
      <c r="B1691" s="99">
        <v>37</v>
      </c>
      <c r="C1691" s="99" t="s">
        <v>139</v>
      </c>
      <c r="D1691" s="99">
        <v>977</v>
      </c>
      <c r="E1691" s="99" t="s">
        <v>61</v>
      </c>
      <c r="F1691" s="99">
        <v>1.99</v>
      </c>
      <c r="G1691" s="99" t="s">
        <v>287</v>
      </c>
      <c r="H1691" s="99" t="s">
        <v>60</v>
      </c>
      <c r="I1691" s="99" t="s">
        <v>59</v>
      </c>
      <c r="J1691" s="99" t="s">
        <v>263</v>
      </c>
      <c r="K1691" s="99">
        <v>36617</v>
      </c>
      <c r="L1691" s="99">
        <v>61802</v>
      </c>
      <c r="M1691" s="99">
        <v>0.59248891621630295</v>
      </c>
    </row>
    <row r="1692" spans="1:13" x14ac:dyDescent="0.35">
      <c r="A1692" s="99">
        <v>9.1999999999999993</v>
      </c>
      <c r="B1692" s="99">
        <v>37</v>
      </c>
      <c r="C1692" s="99" t="s">
        <v>139</v>
      </c>
      <c r="D1692" s="99">
        <v>1225</v>
      </c>
      <c r="E1692" s="99" t="s">
        <v>61</v>
      </c>
      <c r="F1692" s="99">
        <v>1.99</v>
      </c>
      <c r="G1692" s="99" t="s">
        <v>287</v>
      </c>
      <c r="H1692" s="99" t="s">
        <v>60</v>
      </c>
      <c r="I1692" s="99" t="s">
        <v>59</v>
      </c>
      <c r="J1692" s="99" t="s">
        <v>263</v>
      </c>
      <c r="K1692" s="99">
        <v>36617</v>
      </c>
      <c r="L1692" s="99">
        <v>61802</v>
      </c>
      <c r="M1692" s="99">
        <v>0.59248891621630295</v>
      </c>
    </row>
    <row r="1693" spans="1:13" x14ac:dyDescent="0.35">
      <c r="A1693" s="99">
        <v>12.2</v>
      </c>
      <c r="B1693" s="99">
        <v>37</v>
      </c>
      <c r="C1693" s="99" t="s">
        <v>139</v>
      </c>
      <c r="D1693" s="99">
        <v>1400</v>
      </c>
      <c r="E1693" s="99" t="s">
        <v>61</v>
      </c>
      <c r="F1693" s="99">
        <v>1.99</v>
      </c>
      <c r="G1693" s="99" t="s">
        <v>287</v>
      </c>
      <c r="H1693" s="99" t="s">
        <v>60</v>
      </c>
      <c r="I1693" s="99" t="s">
        <v>59</v>
      </c>
      <c r="J1693" s="99" t="s">
        <v>263</v>
      </c>
      <c r="K1693" s="99">
        <v>36617</v>
      </c>
      <c r="L1693" s="99">
        <v>61802</v>
      </c>
      <c r="M1693" s="99">
        <v>0.59248891621630295</v>
      </c>
    </row>
    <row r="1694" spans="1:13" x14ac:dyDescent="0.35">
      <c r="A1694" s="99">
        <v>15.2</v>
      </c>
      <c r="B1694" s="99">
        <v>37</v>
      </c>
      <c r="C1694" s="99" t="s">
        <v>139</v>
      </c>
      <c r="D1694" s="99">
        <v>1731</v>
      </c>
      <c r="E1694" s="99" t="s">
        <v>61</v>
      </c>
      <c r="F1694" s="99">
        <v>1.99</v>
      </c>
      <c r="G1694" s="99" t="s">
        <v>287</v>
      </c>
      <c r="H1694" s="99" t="s">
        <v>60</v>
      </c>
      <c r="I1694" s="99" t="s">
        <v>59</v>
      </c>
      <c r="J1694" s="99" t="s">
        <v>263</v>
      </c>
      <c r="K1694" s="99">
        <v>36617</v>
      </c>
      <c r="L1694" s="99">
        <v>61802</v>
      </c>
      <c r="M1694" s="99">
        <v>0.59248891621630295</v>
      </c>
    </row>
    <row r="1695" spans="1:13" x14ac:dyDescent="0.35">
      <c r="A1695" s="99">
        <v>18.2</v>
      </c>
      <c r="B1695" s="99">
        <v>37.1</v>
      </c>
      <c r="C1695" s="99" t="s">
        <v>139</v>
      </c>
      <c r="D1695" s="99">
        <v>1808</v>
      </c>
      <c r="E1695" s="99" t="s">
        <v>61</v>
      </c>
      <c r="F1695" s="99">
        <v>1.99</v>
      </c>
      <c r="G1695" s="99" t="s">
        <v>287</v>
      </c>
      <c r="H1695" s="99" t="s">
        <v>60</v>
      </c>
      <c r="I1695" s="99" t="s">
        <v>59</v>
      </c>
      <c r="J1695" s="99" t="s">
        <v>263</v>
      </c>
      <c r="K1695" s="99">
        <v>36617</v>
      </c>
      <c r="L1695" s="99">
        <v>61802</v>
      </c>
      <c r="M1695" s="99">
        <v>0.59248891621630295</v>
      </c>
    </row>
    <row r="1696" spans="1:13" x14ac:dyDescent="0.35">
      <c r="A1696" s="99">
        <v>21.2</v>
      </c>
      <c r="B1696" s="99">
        <v>37</v>
      </c>
      <c r="C1696" s="99" t="s">
        <v>139</v>
      </c>
      <c r="D1696" s="99">
        <v>2181</v>
      </c>
      <c r="E1696" s="99" t="s">
        <v>61</v>
      </c>
      <c r="F1696" s="99">
        <v>1.99</v>
      </c>
      <c r="G1696" s="99" t="s">
        <v>287</v>
      </c>
      <c r="H1696" s="99" t="s">
        <v>60</v>
      </c>
      <c r="I1696" s="99" t="s">
        <v>59</v>
      </c>
      <c r="J1696" s="99" t="s">
        <v>263</v>
      </c>
      <c r="K1696" s="99">
        <v>36617</v>
      </c>
      <c r="L1696" s="99">
        <v>61802</v>
      </c>
      <c r="M1696" s="99">
        <v>0.59248891621630295</v>
      </c>
    </row>
    <row r="1697" spans="1:13" x14ac:dyDescent="0.35">
      <c r="A1697" s="99">
        <v>24.2</v>
      </c>
      <c r="B1697" s="99">
        <v>37</v>
      </c>
      <c r="C1697" s="99" t="s">
        <v>139</v>
      </c>
      <c r="D1697" s="99">
        <v>2600</v>
      </c>
      <c r="E1697" s="99" t="s">
        <v>61</v>
      </c>
      <c r="F1697" s="99">
        <v>1.99</v>
      </c>
      <c r="G1697" s="99" t="s">
        <v>287</v>
      </c>
      <c r="H1697" s="99" t="s">
        <v>60</v>
      </c>
      <c r="I1697" s="99" t="s">
        <v>59</v>
      </c>
      <c r="J1697" s="99" t="s">
        <v>263</v>
      </c>
      <c r="K1697" s="99">
        <v>36617</v>
      </c>
      <c r="L1697" s="99">
        <v>61802</v>
      </c>
      <c r="M1697" s="99">
        <v>0.59248891621630295</v>
      </c>
    </row>
    <row r="1698" spans="1:13" x14ac:dyDescent="0.35">
      <c r="A1698" s="99">
        <v>27.2</v>
      </c>
      <c r="B1698" s="99">
        <v>37</v>
      </c>
      <c r="C1698" s="99" t="s">
        <v>139</v>
      </c>
      <c r="D1698" s="99">
        <v>3145</v>
      </c>
      <c r="E1698" s="99" t="s">
        <v>61</v>
      </c>
      <c r="F1698" s="99">
        <v>1.99</v>
      </c>
      <c r="G1698" s="99" t="s">
        <v>287</v>
      </c>
      <c r="H1698" s="99" t="s">
        <v>60</v>
      </c>
      <c r="I1698" s="99" t="s">
        <v>59</v>
      </c>
      <c r="J1698" s="99" t="s">
        <v>263</v>
      </c>
      <c r="K1698" s="99">
        <v>36617</v>
      </c>
      <c r="L1698" s="99">
        <v>61802</v>
      </c>
      <c r="M1698" s="99">
        <v>0.59248891621630295</v>
      </c>
    </row>
    <row r="1699" spans="1:13" x14ac:dyDescent="0.35">
      <c r="A1699" s="99">
        <v>30.2</v>
      </c>
      <c r="B1699" s="99">
        <v>37</v>
      </c>
      <c r="C1699" s="99" t="s">
        <v>139</v>
      </c>
      <c r="D1699" s="99">
        <v>3688</v>
      </c>
      <c r="E1699" s="99" t="s">
        <v>61</v>
      </c>
      <c r="F1699" s="99">
        <v>1.99</v>
      </c>
      <c r="G1699" s="99" t="s">
        <v>287</v>
      </c>
      <c r="H1699" s="99" t="s">
        <v>60</v>
      </c>
      <c r="I1699" s="99" t="s">
        <v>59</v>
      </c>
      <c r="J1699" s="99" t="s">
        <v>263</v>
      </c>
      <c r="K1699" s="99">
        <v>36617</v>
      </c>
      <c r="L1699" s="99">
        <v>61802</v>
      </c>
      <c r="M1699" s="99">
        <v>0.59248891621630295</v>
      </c>
    </row>
    <row r="1700" spans="1:13" x14ac:dyDescent="0.35">
      <c r="A1700" s="99">
        <v>33.200000000000003</v>
      </c>
      <c r="B1700" s="99">
        <v>37</v>
      </c>
      <c r="C1700" s="99" t="s">
        <v>139</v>
      </c>
      <c r="D1700" s="99">
        <v>4171</v>
      </c>
      <c r="E1700" s="99" t="s">
        <v>61</v>
      </c>
      <c r="F1700" s="99">
        <v>1.99</v>
      </c>
      <c r="G1700" s="99" t="s">
        <v>287</v>
      </c>
      <c r="H1700" s="99" t="s">
        <v>60</v>
      </c>
      <c r="I1700" s="99" t="s">
        <v>59</v>
      </c>
      <c r="J1700" s="99" t="s">
        <v>263</v>
      </c>
      <c r="K1700" s="99">
        <v>36617</v>
      </c>
      <c r="L1700" s="99">
        <v>61802</v>
      </c>
      <c r="M1700" s="99">
        <v>0.59248891621630295</v>
      </c>
    </row>
    <row r="1701" spans="1:13" x14ac:dyDescent="0.35">
      <c r="A1701" s="99">
        <v>36.200000000000003</v>
      </c>
      <c r="B1701" s="99">
        <v>37</v>
      </c>
      <c r="C1701" s="99" t="s">
        <v>139</v>
      </c>
      <c r="D1701" s="99">
        <v>3892</v>
      </c>
      <c r="E1701" s="99" t="s">
        <v>61</v>
      </c>
      <c r="F1701" s="99">
        <v>1.99</v>
      </c>
      <c r="G1701" s="99" t="s">
        <v>287</v>
      </c>
      <c r="H1701" s="99" t="s">
        <v>60</v>
      </c>
      <c r="I1701" s="99" t="s">
        <v>59</v>
      </c>
      <c r="J1701" s="99" t="s">
        <v>263</v>
      </c>
      <c r="K1701" s="99">
        <v>36617</v>
      </c>
      <c r="L1701" s="99">
        <v>61802</v>
      </c>
      <c r="M1701" s="99">
        <v>0.59248891621630295</v>
      </c>
    </row>
    <row r="1702" spans="1:13" x14ac:dyDescent="0.35">
      <c r="A1702" s="99">
        <v>39.200000000000003</v>
      </c>
      <c r="B1702" s="99">
        <v>37</v>
      </c>
      <c r="C1702" s="99" t="s">
        <v>139</v>
      </c>
      <c r="D1702" s="99">
        <v>4044</v>
      </c>
      <c r="E1702" s="99" t="s">
        <v>61</v>
      </c>
      <c r="F1702" s="99">
        <v>1.99</v>
      </c>
      <c r="G1702" s="99" t="s">
        <v>287</v>
      </c>
      <c r="H1702" s="99" t="s">
        <v>60</v>
      </c>
      <c r="I1702" s="99" t="s">
        <v>59</v>
      </c>
      <c r="J1702" s="99" t="s">
        <v>263</v>
      </c>
      <c r="K1702" s="99">
        <v>36617</v>
      </c>
      <c r="L1702" s="99">
        <v>61802</v>
      </c>
      <c r="M1702" s="99">
        <v>0.59248891621630295</v>
      </c>
    </row>
    <row r="1703" spans="1:13" x14ac:dyDescent="0.35">
      <c r="A1703" s="99">
        <v>42.2</v>
      </c>
      <c r="B1703" s="99">
        <v>37</v>
      </c>
      <c r="C1703" s="99" t="s">
        <v>139</v>
      </c>
      <c r="D1703" s="99">
        <v>4764</v>
      </c>
      <c r="E1703" s="99" t="s">
        <v>61</v>
      </c>
      <c r="F1703" s="99">
        <v>1.99</v>
      </c>
      <c r="G1703" s="99" t="s">
        <v>287</v>
      </c>
      <c r="H1703" s="99" t="s">
        <v>60</v>
      </c>
      <c r="I1703" s="99" t="s">
        <v>59</v>
      </c>
      <c r="J1703" s="99" t="s">
        <v>263</v>
      </c>
      <c r="K1703" s="99">
        <v>36617</v>
      </c>
      <c r="L1703" s="99">
        <v>61802</v>
      </c>
      <c r="M1703" s="99">
        <v>0.59248891621630295</v>
      </c>
    </row>
    <row r="1704" spans="1:13" x14ac:dyDescent="0.35">
      <c r="A1704" s="99">
        <v>45.2</v>
      </c>
      <c r="B1704" s="99">
        <v>37</v>
      </c>
      <c r="C1704" s="99" t="s">
        <v>139</v>
      </c>
      <c r="D1704" s="99">
        <v>4816</v>
      </c>
      <c r="E1704" s="99" t="s">
        <v>61</v>
      </c>
      <c r="F1704" s="99">
        <v>1.99</v>
      </c>
      <c r="G1704" s="99" t="s">
        <v>287</v>
      </c>
      <c r="H1704" s="99" t="s">
        <v>60</v>
      </c>
      <c r="I1704" s="99" t="s">
        <v>59</v>
      </c>
      <c r="J1704" s="99" t="s">
        <v>263</v>
      </c>
      <c r="K1704" s="99">
        <v>36617</v>
      </c>
      <c r="L1704" s="99">
        <v>61802</v>
      </c>
      <c r="M1704" s="99">
        <v>0.59248891621630295</v>
      </c>
    </row>
    <row r="1705" spans="1:13" x14ac:dyDescent="0.35">
      <c r="A1705" s="99">
        <v>48.2</v>
      </c>
      <c r="B1705" s="99">
        <v>37</v>
      </c>
      <c r="C1705" s="99" t="s">
        <v>139</v>
      </c>
      <c r="D1705" s="99">
        <v>4806</v>
      </c>
      <c r="E1705" s="99" t="s">
        <v>61</v>
      </c>
      <c r="F1705" s="99">
        <v>1.99</v>
      </c>
      <c r="G1705" s="99" t="s">
        <v>287</v>
      </c>
      <c r="H1705" s="99" t="s">
        <v>60</v>
      </c>
      <c r="I1705" s="99" t="s">
        <v>59</v>
      </c>
      <c r="J1705" s="99" t="s">
        <v>263</v>
      </c>
      <c r="K1705" s="99">
        <v>36617</v>
      </c>
      <c r="L1705" s="99">
        <v>61802</v>
      </c>
      <c r="M1705" s="99">
        <v>0.59248891621630295</v>
      </c>
    </row>
    <row r="1706" spans="1:13" x14ac:dyDescent="0.35">
      <c r="A1706" s="99">
        <v>51.2</v>
      </c>
      <c r="B1706" s="99">
        <v>37</v>
      </c>
      <c r="C1706" s="99" t="s">
        <v>139</v>
      </c>
      <c r="D1706" s="99">
        <v>5238</v>
      </c>
      <c r="E1706" s="99" t="s">
        <v>61</v>
      </c>
      <c r="F1706" s="99">
        <v>1.99</v>
      </c>
      <c r="G1706" s="99" t="s">
        <v>287</v>
      </c>
      <c r="H1706" s="99" t="s">
        <v>60</v>
      </c>
      <c r="I1706" s="99" t="s">
        <v>59</v>
      </c>
      <c r="J1706" s="99" t="s">
        <v>263</v>
      </c>
      <c r="K1706" s="99">
        <v>36617</v>
      </c>
      <c r="L1706" s="99">
        <v>61802</v>
      </c>
      <c r="M1706" s="99">
        <v>0.59248891621630295</v>
      </c>
    </row>
    <row r="1707" spans="1:13" x14ac:dyDescent="0.35">
      <c r="A1707" s="99">
        <v>54.2</v>
      </c>
      <c r="B1707" s="99">
        <v>37</v>
      </c>
      <c r="C1707" s="99" t="s">
        <v>139</v>
      </c>
      <c r="D1707" s="99">
        <v>4999</v>
      </c>
      <c r="E1707" s="99" t="s">
        <v>61</v>
      </c>
      <c r="F1707" s="99">
        <v>1.99</v>
      </c>
      <c r="G1707" s="99" t="s">
        <v>287</v>
      </c>
      <c r="H1707" s="99" t="s">
        <v>60</v>
      </c>
      <c r="I1707" s="99" t="s">
        <v>59</v>
      </c>
      <c r="J1707" s="99" t="s">
        <v>263</v>
      </c>
      <c r="K1707" s="99">
        <v>36617</v>
      </c>
      <c r="L1707" s="99">
        <v>61802</v>
      </c>
      <c r="M1707" s="99">
        <v>0.59248891621630295</v>
      </c>
    </row>
    <row r="1708" spans="1:13" x14ac:dyDescent="0.35">
      <c r="A1708" s="99">
        <v>57.2</v>
      </c>
      <c r="B1708" s="99">
        <v>37</v>
      </c>
      <c r="C1708" s="99" t="s">
        <v>139</v>
      </c>
      <c r="D1708" s="99">
        <v>5430</v>
      </c>
      <c r="E1708" s="99" t="s">
        <v>61</v>
      </c>
      <c r="F1708" s="99">
        <v>1.99</v>
      </c>
      <c r="G1708" s="99" t="s">
        <v>287</v>
      </c>
      <c r="H1708" s="99" t="s">
        <v>60</v>
      </c>
      <c r="I1708" s="99" t="s">
        <v>59</v>
      </c>
      <c r="J1708" s="99" t="s">
        <v>263</v>
      </c>
      <c r="K1708" s="99">
        <v>36617</v>
      </c>
      <c r="L1708" s="99">
        <v>61802</v>
      </c>
      <c r="M1708" s="99">
        <v>0.59248891621630295</v>
      </c>
    </row>
    <row r="1709" spans="1:13" x14ac:dyDescent="0.35">
      <c r="A1709" s="99">
        <v>60.2</v>
      </c>
      <c r="B1709" s="99">
        <v>37</v>
      </c>
      <c r="C1709" s="99" t="s">
        <v>139</v>
      </c>
      <c r="D1709" s="99">
        <v>5729</v>
      </c>
      <c r="E1709" s="99" t="s">
        <v>61</v>
      </c>
      <c r="F1709" s="99">
        <v>1.99</v>
      </c>
      <c r="G1709" s="99" t="s">
        <v>287</v>
      </c>
      <c r="H1709" s="99" t="s">
        <v>60</v>
      </c>
      <c r="I1709" s="99" t="s">
        <v>59</v>
      </c>
      <c r="J1709" s="99" t="s">
        <v>263</v>
      </c>
      <c r="K1709" s="99">
        <v>36617</v>
      </c>
      <c r="L1709" s="99">
        <v>61802</v>
      </c>
      <c r="M1709" s="99">
        <v>0.59248891621630295</v>
      </c>
    </row>
    <row r="1710" spans="1:13" x14ac:dyDescent="0.35">
      <c r="A1710" s="99">
        <v>63.2</v>
      </c>
      <c r="B1710" s="99">
        <v>37</v>
      </c>
      <c r="C1710" s="99" t="s">
        <v>139</v>
      </c>
      <c r="D1710" s="99">
        <v>6543</v>
      </c>
      <c r="E1710" s="99" t="s">
        <v>61</v>
      </c>
      <c r="F1710" s="99">
        <v>1.99</v>
      </c>
      <c r="G1710" s="99" t="s">
        <v>287</v>
      </c>
      <c r="H1710" s="99" t="s">
        <v>60</v>
      </c>
      <c r="I1710" s="99" t="s">
        <v>59</v>
      </c>
      <c r="J1710" s="99" t="s">
        <v>263</v>
      </c>
      <c r="K1710" s="99">
        <v>36617</v>
      </c>
      <c r="L1710" s="99">
        <v>61802</v>
      </c>
      <c r="M1710" s="99">
        <v>0.59248891621630295</v>
      </c>
    </row>
    <row r="1711" spans="1:13" x14ac:dyDescent="0.35">
      <c r="A1711" s="99">
        <v>66.2</v>
      </c>
      <c r="B1711" s="99">
        <v>37</v>
      </c>
      <c r="C1711" s="99" t="s">
        <v>139</v>
      </c>
      <c r="D1711" s="99">
        <v>5799</v>
      </c>
      <c r="E1711" s="99" t="s">
        <v>61</v>
      </c>
      <c r="F1711" s="99">
        <v>1.99</v>
      </c>
      <c r="G1711" s="99" t="s">
        <v>287</v>
      </c>
      <c r="H1711" s="99" t="s">
        <v>60</v>
      </c>
      <c r="I1711" s="99" t="s">
        <v>59</v>
      </c>
      <c r="J1711" s="99" t="s">
        <v>263</v>
      </c>
      <c r="K1711" s="99">
        <v>36617</v>
      </c>
      <c r="L1711" s="99">
        <v>61802</v>
      </c>
      <c r="M1711" s="99">
        <v>0.59248891621630295</v>
      </c>
    </row>
    <row r="1712" spans="1:13" x14ac:dyDescent="0.35">
      <c r="A1712" s="99">
        <v>69.2</v>
      </c>
      <c r="B1712" s="99">
        <v>37</v>
      </c>
      <c r="C1712" s="99" t="s">
        <v>139</v>
      </c>
      <c r="D1712" s="99">
        <v>5791</v>
      </c>
      <c r="E1712" s="99" t="s">
        <v>61</v>
      </c>
      <c r="F1712" s="99">
        <v>1.99</v>
      </c>
      <c r="G1712" s="99" t="s">
        <v>287</v>
      </c>
      <c r="H1712" s="99" t="s">
        <v>60</v>
      </c>
      <c r="I1712" s="99" t="s">
        <v>59</v>
      </c>
      <c r="J1712" s="99" t="s">
        <v>263</v>
      </c>
      <c r="K1712" s="99">
        <v>36617</v>
      </c>
      <c r="L1712" s="99">
        <v>61802</v>
      </c>
      <c r="M1712" s="99">
        <v>0.59248891621630295</v>
      </c>
    </row>
    <row r="1713" spans="1:13" x14ac:dyDescent="0.35">
      <c r="A1713" s="99">
        <v>72.2</v>
      </c>
      <c r="B1713" s="99">
        <v>37</v>
      </c>
      <c r="C1713" s="99" t="s">
        <v>139</v>
      </c>
      <c r="D1713" s="99">
        <v>6065</v>
      </c>
      <c r="E1713" s="99" t="s">
        <v>61</v>
      </c>
      <c r="F1713" s="99">
        <v>1.99</v>
      </c>
      <c r="G1713" s="99" t="s">
        <v>287</v>
      </c>
      <c r="H1713" s="99" t="s">
        <v>60</v>
      </c>
      <c r="I1713" s="99" t="s">
        <v>59</v>
      </c>
      <c r="J1713" s="99" t="s">
        <v>263</v>
      </c>
      <c r="K1713" s="99">
        <v>36617</v>
      </c>
      <c r="L1713" s="99">
        <v>61802</v>
      </c>
      <c r="M1713" s="99">
        <v>0.59248891621630295</v>
      </c>
    </row>
    <row r="1714" spans="1:13" x14ac:dyDescent="0.35">
      <c r="A1714" s="99">
        <v>75.2</v>
      </c>
      <c r="B1714" s="99">
        <v>37</v>
      </c>
      <c r="C1714" s="99" t="s">
        <v>139</v>
      </c>
      <c r="D1714" s="99">
        <v>6107</v>
      </c>
      <c r="E1714" s="99" t="s">
        <v>61</v>
      </c>
      <c r="F1714" s="99">
        <v>1.99</v>
      </c>
      <c r="G1714" s="99" t="s">
        <v>287</v>
      </c>
      <c r="H1714" s="99" t="s">
        <v>60</v>
      </c>
      <c r="I1714" s="99" t="s">
        <v>59</v>
      </c>
      <c r="J1714" s="99" t="s">
        <v>263</v>
      </c>
      <c r="K1714" s="99">
        <v>36617</v>
      </c>
      <c r="L1714" s="99">
        <v>61802</v>
      </c>
      <c r="M1714" s="99">
        <v>0.59248891621630295</v>
      </c>
    </row>
    <row r="1715" spans="1:13" x14ac:dyDescent="0.35">
      <c r="A1715" s="99">
        <v>78.2</v>
      </c>
      <c r="B1715" s="99">
        <v>37</v>
      </c>
      <c r="C1715" s="99" t="s">
        <v>139</v>
      </c>
      <c r="D1715" s="99">
        <v>6903</v>
      </c>
      <c r="E1715" s="99" t="s">
        <v>61</v>
      </c>
      <c r="F1715" s="99">
        <v>1.99</v>
      </c>
      <c r="G1715" s="99" t="s">
        <v>287</v>
      </c>
      <c r="H1715" s="99" t="s">
        <v>60</v>
      </c>
      <c r="I1715" s="99" t="s">
        <v>59</v>
      </c>
      <c r="J1715" s="99" t="s">
        <v>263</v>
      </c>
      <c r="K1715" s="99">
        <v>36617</v>
      </c>
      <c r="L1715" s="99">
        <v>61802</v>
      </c>
      <c r="M1715" s="99">
        <v>0.59248891621630295</v>
      </c>
    </row>
    <row r="1716" spans="1:13" x14ac:dyDescent="0.35">
      <c r="A1716" s="99">
        <v>81.2</v>
      </c>
      <c r="B1716" s="99">
        <v>37</v>
      </c>
      <c r="C1716" s="99" t="s">
        <v>139</v>
      </c>
      <c r="D1716" s="99">
        <v>6695</v>
      </c>
      <c r="E1716" s="99" t="s">
        <v>61</v>
      </c>
      <c r="F1716" s="99">
        <v>1.99</v>
      </c>
      <c r="G1716" s="99" t="s">
        <v>287</v>
      </c>
      <c r="H1716" s="99" t="s">
        <v>60</v>
      </c>
      <c r="I1716" s="99" t="s">
        <v>59</v>
      </c>
      <c r="J1716" s="99" t="s">
        <v>263</v>
      </c>
      <c r="K1716" s="99">
        <v>36617</v>
      </c>
      <c r="L1716" s="99">
        <v>61802</v>
      </c>
      <c r="M1716" s="99">
        <v>0.59248891621630295</v>
      </c>
    </row>
    <row r="1717" spans="1:13" x14ac:dyDescent="0.35">
      <c r="A1717" s="99">
        <v>84.2</v>
      </c>
      <c r="B1717" s="99">
        <v>37</v>
      </c>
      <c r="C1717" s="99" t="s">
        <v>139</v>
      </c>
      <c r="D1717" s="99">
        <v>6514</v>
      </c>
      <c r="E1717" s="99" t="s">
        <v>61</v>
      </c>
      <c r="F1717" s="99">
        <v>1.99</v>
      </c>
      <c r="G1717" s="99" t="s">
        <v>287</v>
      </c>
      <c r="H1717" s="99" t="s">
        <v>60</v>
      </c>
      <c r="I1717" s="99" t="s">
        <v>59</v>
      </c>
      <c r="J1717" s="99" t="s">
        <v>263</v>
      </c>
      <c r="K1717" s="99">
        <v>36617</v>
      </c>
      <c r="L1717" s="99">
        <v>61802</v>
      </c>
      <c r="M1717" s="99">
        <v>0.59248891621630295</v>
      </c>
    </row>
    <row r="1718" spans="1:13" x14ac:dyDescent="0.35">
      <c r="A1718" s="99">
        <v>87.2</v>
      </c>
      <c r="B1718" s="99">
        <v>37</v>
      </c>
      <c r="C1718" s="99" t="s">
        <v>139</v>
      </c>
      <c r="D1718" s="99">
        <v>6905</v>
      </c>
      <c r="E1718" s="99" t="s">
        <v>61</v>
      </c>
      <c r="F1718" s="99">
        <v>1.99</v>
      </c>
      <c r="G1718" s="99" t="s">
        <v>287</v>
      </c>
      <c r="H1718" s="99" t="s">
        <v>60</v>
      </c>
      <c r="I1718" s="99" t="s">
        <v>59</v>
      </c>
      <c r="J1718" s="99" t="s">
        <v>263</v>
      </c>
      <c r="K1718" s="99">
        <v>36617</v>
      </c>
      <c r="L1718" s="99">
        <v>61802</v>
      </c>
      <c r="M1718" s="99">
        <v>0.59248891621630295</v>
      </c>
    </row>
    <row r="1719" spans="1:13" x14ac:dyDescent="0.35">
      <c r="A1719" s="99">
        <v>90.2</v>
      </c>
      <c r="B1719" s="99">
        <v>37</v>
      </c>
      <c r="C1719" s="99" t="s">
        <v>139</v>
      </c>
      <c r="D1719" s="99">
        <v>7479</v>
      </c>
      <c r="E1719" s="99" t="s">
        <v>61</v>
      </c>
      <c r="F1719" s="99">
        <v>1.99</v>
      </c>
      <c r="G1719" s="99" t="s">
        <v>287</v>
      </c>
      <c r="H1719" s="99" t="s">
        <v>60</v>
      </c>
      <c r="I1719" s="99" t="s">
        <v>59</v>
      </c>
      <c r="J1719" s="99" t="s">
        <v>263</v>
      </c>
      <c r="K1719" s="99">
        <v>36617</v>
      </c>
      <c r="L1719" s="99">
        <v>61802</v>
      </c>
      <c r="M1719" s="99">
        <v>0.59248891621630295</v>
      </c>
    </row>
    <row r="1720" spans="1:13" x14ac:dyDescent="0.35">
      <c r="A1720" s="99">
        <v>93.2</v>
      </c>
      <c r="B1720" s="99">
        <v>37</v>
      </c>
      <c r="C1720" s="99" t="s">
        <v>139</v>
      </c>
      <c r="D1720" s="99">
        <v>7762</v>
      </c>
      <c r="E1720" s="99" t="s">
        <v>61</v>
      </c>
      <c r="F1720" s="99">
        <v>1.99</v>
      </c>
      <c r="G1720" s="99" t="s">
        <v>287</v>
      </c>
      <c r="H1720" s="99" t="s">
        <v>60</v>
      </c>
      <c r="I1720" s="99" t="s">
        <v>59</v>
      </c>
      <c r="J1720" s="99" t="s">
        <v>263</v>
      </c>
      <c r="K1720" s="99">
        <v>36617</v>
      </c>
      <c r="L1720" s="99">
        <v>61802</v>
      </c>
      <c r="M1720" s="99">
        <v>0.59248891621630295</v>
      </c>
    </row>
    <row r="1721" spans="1:13" x14ac:dyDescent="0.35">
      <c r="A1721" s="99">
        <v>96.2</v>
      </c>
      <c r="B1721" s="99">
        <v>37</v>
      </c>
      <c r="C1721" s="99" t="s">
        <v>139</v>
      </c>
      <c r="D1721" s="99">
        <v>8281</v>
      </c>
      <c r="E1721" s="99" t="s">
        <v>61</v>
      </c>
      <c r="F1721" s="99">
        <v>1.99</v>
      </c>
      <c r="G1721" s="99" t="s">
        <v>287</v>
      </c>
      <c r="H1721" s="99" t="s">
        <v>60</v>
      </c>
      <c r="I1721" s="99" t="s">
        <v>59</v>
      </c>
      <c r="J1721" s="99" t="s">
        <v>263</v>
      </c>
      <c r="K1721" s="99">
        <v>36617</v>
      </c>
      <c r="L1721" s="99">
        <v>61802</v>
      </c>
      <c r="M1721" s="99">
        <v>0.59248891621630295</v>
      </c>
    </row>
    <row r="1722" spans="1:13" x14ac:dyDescent="0.35">
      <c r="A1722" s="99">
        <v>99.2</v>
      </c>
      <c r="B1722" s="99">
        <v>37</v>
      </c>
      <c r="C1722" s="99" t="s">
        <v>139</v>
      </c>
      <c r="D1722" s="99">
        <v>7981</v>
      </c>
      <c r="E1722" s="99" t="s">
        <v>61</v>
      </c>
      <c r="F1722" s="99">
        <v>1.99</v>
      </c>
      <c r="G1722" s="99" t="s">
        <v>287</v>
      </c>
      <c r="H1722" s="99" t="s">
        <v>60</v>
      </c>
      <c r="I1722" s="99" t="s">
        <v>59</v>
      </c>
      <c r="J1722" s="99" t="s">
        <v>263</v>
      </c>
      <c r="K1722" s="99">
        <v>36617</v>
      </c>
      <c r="L1722" s="99">
        <v>61802</v>
      </c>
      <c r="M1722" s="99">
        <v>0.59248891621630295</v>
      </c>
    </row>
    <row r="1723" spans="1:13" x14ac:dyDescent="0.35">
      <c r="A1723" s="99">
        <v>102.2</v>
      </c>
      <c r="B1723" s="99">
        <v>37</v>
      </c>
      <c r="C1723" s="99" t="s">
        <v>139</v>
      </c>
      <c r="D1723" s="99">
        <v>8247</v>
      </c>
      <c r="E1723" s="99" t="s">
        <v>61</v>
      </c>
      <c r="F1723" s="99">
        <v>1.99</v>
      </c>
      <c r="G1723" s="99" t="s">
        <v>287</v>
      </c>
      <c r="H1723" s="99" t="s">
        <v>60</v>
      </c>
      <c r="I1723" s="99" t="s">
        <v>59</v>
      </c>
      <c r="J1723" s="99" t="s">
        <v>263</v>
      </c>
      <c r="K1723" s="99">
        <v>36617</v>
      </c>
      <c r="L1723" s="99">
        <v>61802</v>
      </c>
      <c r="M1723" s="99">
        <v>0.59248891621630295</v>
      </c>
    </row>
    <row r="1724" spans="1:13" x14ac:dyDescent="0.35">
      <c r="A1724" s="99">
        <v>105.2</v>
      </c>
      <c r="B1724" s="99">
        <v>37</v>
      </c>
      <c r="C1724" s="99" t="s">
        <v>139</v>
      </c>
      <c r="D1724" s="99">
        <v>9166</v>
      </c>
      <c r="E1724" s="99" t="s">
        <v>61</v>
      </c>
      <c r="F1724" s="99">
        <v>1.99</v>
      </c>
      <c r="G1724" s="99" t="s">
        <v>287</v>
      </c>
      <c r="H1724" s="99" t="s">
        <v>60</v>
      </c>
      <c r="I1724" s="99" t="s">
        <v>59</v>
      </c>
      <c r="J1724" s="99" t="s">
        <v>263</v>
      </c>
      <c r="K1724" s="99">
        <v>36617</v>
      </c>
      <c r="L1724" s="99">
        <v>61802</v>
      </c>
      <c r="M1724" s="99">
        <v>0.59248891621630295</v>
      </c>
    </row>
    <row r="1725" spans="1:13" x14ac:dyDescent="0.35">
      <c r="A1725" s="99">
        <v>108.2</v>
      </c>
      <c r="B1725" s="99">
        <v>37</v>
      </c>
      <c r="C1725" s="99" t="s">
        <v>139</v>
      </c>
      <c r="D1725" s="99">
        <v>10128</v>
      </c>
      <c r="E1725" s="99" t="s">
        <v>61</v>
      </c>
      <c r="F1725" s="99">
        <v>1.99</v>
      </c>
      <c r="G1725" s="99" t="s">
        <v>287</v>
      </c>
      <c r="H1725" s="99" t="s">
        <v>60</v>
      </c>
      <c r="I1725" s="99" t="s">
        <v>59</v>
      </c>
      <c r="J1725" s="99" t="s">
        <v>263</v>
      </c>
      <c r="K1725" s="99">
        <v>36617</v>
      </c>
      <c r="L1725" s="99">
        <v>61802</v>
      </c>
      <c r="M1725" s="99">
        <v>0.59248891621630295</v>
      </c>
    </row>
    <row r="1726" spans="1:13" x14ac:dyDescent="0.35">
      <c r="A1726" s="99">
        <v>111.2</v>
      </c>
      <c r="B1726" s="99">
        <v>37</v>
      </c>
      <c r="C1726" s="99" t="s">
        <v>139</v>
      </c>
      <c r="D1726" s="99">
        <v>10326</v>
      </c>
      <c r="E1726" s="99" t="s">
        <v>61</v>
      </c>
      <c r="F1726" s="99">
        <v>1.99</v>
      </c>
      <c r="G1726" s="99" t="s">
        <v>287</v>
      </c>
      <c r="H1726" s="99" t="s">
        <v>60</v>
      </c>
      <c r="I1726" s="99" t="s">
        <v>59</v>
      </c>
      <c r="J1726" s="99" t="s">
        <v>263</v>
      </c>
      <c r="K1726" s="99">
        <v>36617</v>
      </c>
      <c r="L1726" s="99">
        <v>61802</v>
      </c>
      <c r="M1726" s="99">
        <v>0.59248891621630295</v>
      </c>
    </row>
    <row r="1727" spans="1:13" x14ac:dyDescent="0.35">
      <c r="A1727" s="99">
        <v>114.2</v>
      </c>
      <c r="B1727" s="99">
        <v>37</v>
      </c>
      <c r="C1727" s="99" t="s">
        <v>139</v>
      </c>
      <c r="D1727" s="99">
        <v>11072</v>
      </c>
      <c r="E1727" s="99" t="s">
        <v>61</v>
      </c>
      <c r="F1727" s="99">
        <v>1.99</v>
      </c>
      <c r="G1727" s="99" t="s">
        <v>287</v>
      </c>
      <c r="H1727" s="99" t="s">
        <v>60</v>
      </c>
      <c r="I1727" s="99" t="s">
        <v>59</v>
      </c>
      <c r="J1727" s="99" t="s">
        <v>263</v>
      </c>
      <c r="K1727" s="99">
        <v>36617</v>
      </c>
      <c r="L1727" s="99">
        <v>61802</v>
      </c>
      <c r="M1727" s="99">
        <v>0.59248891621630295</v>
      </c>
    </row>
    <row r="1728" spans="1:13" x14ac:dyDescent="0.35">
      <c r="A1728" s="99">
        <v>117.2</v>
      </c>
      <c r="B1728" s="99">
        <v>37</v>
      </c>
      <c r="C1728" s="99" t="s">
        <v>139</v>
      </c>
      <c r="D1728" s="99">
        <v>10303</v>
      </c>
      <c r="E1728" s="99" t="s">
        <v>61</v>
      </c>
      <c r="F1728" s="99">
        <v>1.99</v>
      </c>
      <c r="G1728" s="99" t="s">
        <v>287</v>
      </c>
      <c r="H1728" s="99" t="s">
        <v>60</v>
      </c>
      <c r="I1728" s="99" t="s">
        <v>59</v>
      </c>
      <c r="J1728" s="99" t="s">
        <v>263</v>
      </c>
      <c r="K1728" s="99">
        <v>36617</v>
      </c>
      <c r="L1728" s="99">
        <v>61802</v>
      </c>
      <c r="M1728" s="99">
        <v>0.59248891621630295</v>
      </c>
    </row>
    <row r="1729" spans="1:13" x14ac:dyDescent="0.35">
      <c r="A1729" s="99">
        <v>120.2</v>
      </c>
      <c r="B1729" s="99">
        <v>37</v>
      </c>
      <c r="C1729" s="99" t="s">
        <v>139</v>
      </c>
      <c r="D1729" s="99">
        <v>11600</v>
      </c>
      <c r="E1729" s="99" t="s">
        <v>61</v>
      </c>
      <c r="F1729" s="99">
        <v>1.99</v>
      </c>
      <c r="G1729" s="99" t="s">
        <v>287</v>
      </c>
      <c r="H1729" s="99" t="s">
        <v>60</v>
      </c>
      <c r="I1729" s="99" t="s">
        <v>59</v>
      </c>
      <c r="J1729" s="99" t="s">
        <v>263</v>
      </c>
      <c r="K1729" s="99">
        <v>36617</v>
      </c>
      <c r="L1729" s="99">
        <v>61802</v>
      </c>
      <c r="M1729" s="99">
        <v>0.59248891621630295</v>
      </c>
    </row>
    <row r="1730" spans="1:13" x14ac:dyDescent="0.35">
      <c r="A1730" s="99">
        <v>123.2</v>
      </c>
      <c r="B1730" s="99">
        <v>37</v>
      </c>
      <c r="C1730" s="99" t="s">
        <v>139</v>
      </c>
      <c r="D1730" s="99">
        <v>11162</v>
      </c>
      <c r="E1730" s="99" t="s">
        <v>61</v>
      </c>
      <c r="F1730" s="99">
        <v>1.99</v>
      </c>
      <c r="G1730" s="99" t="s">
        <v>287</v>
      </c>
      <c r="H1730" s="99" t="s">
        <v>60</v>
      </c>
      <c r="I1730" s="99" t="s">
        <v>59</v>
      </c>
      <c r="J1730" s="99" t="s">
        <v>263</v>
      </c>
      <c r="K1730" s="99">
        <v>36617</v>
      </c>
      <c r="L1730" s="99">
        <v>61802</v>
      </c>
      <c r="M1730" s="99">
        <v>0.59248891621630295</v>
      </c>
    </row>
    <row r="1731" spans="1:13" x14ac:dyDescent="0.35">
      <c r="A1731" s="99">
        <v>126.2</v>
      </c>
      <c r="B1731" s="99">
        <v>37</v>
      </c>
      <c r="C1731" s="99" t="s">
        <v>139</v>
      </c>
      <c r="D1731" s="99">
        <v>11361</v>
      </c>
      <c r="E1731" s="99" t="s">
        <v>61</v>
      </c>
      <c r="F1731" s="99">
        <v>1.99</v>
      </c>
      <c r="G1731" s="99" t="s">
        <v>287</v>
      </c>
      <c r="H1731" s="99" t="s">
        <v>60</v>
      </c>
      <c r="I1731" s="99" t="s">
        <v>59</v>
      </c>
      <c r="J1731" s="99" t="s">
        <v>263</v>
      </c>
      <c r="K1731" s="99">
        <v>36617</v>
      </c>
      <c r="L1731" s="99">
        <v>61802</v>
      </c>
      <c r="M1731" s="99">
        <v>0.59248891621630295</v>
      </c>
    </row>
    <row r="1732" spans="1:13" x14ac:dyDescent="0.35">
      <c r="A1732" s="99">
        <v>129.19999999999999</v>
      </c>
      <c r="B1732" s="99">
        <v>36.9</v>
      </c>
      <c r="C1732" s="99" t="s">
        <v>139</v>
      </c>
      <c r="D1732" s="99">
        <v>11508</v>
      </c>
      <c r="E1732" s="99" t="s">
        <v>61</v>
      </c>
      <c r="F1732" s="99">
        <v>1.99</v>
      </c>
      <c r="G1732" s="99" t="s">
        <v>287</v>
      </c>
      <c r="H1732" s="99" t="s">
        <v>60</v>
      </c>
      <c r="I1732" s="99" t="s">
        <v>59</v>
      </c>
      <c r="J1732" s="99" t="s">
        <v>263</v>
      </c>
      <c r="K1732" s="99">
        <v>36617</v>
      </c>
      <c r="L1732" s="99">
        <v>61802</v>
      </c>
      <c r="M1732" s="99">
        <v>0.59248891621630295</v>
      </c>
    </row>
    <row r="1733" spans="1:13" x14ac:dyDescent="0.35">
      <c r="A1733" s="99">
        <v>132.19999999999999</v>
      </c>
      <c r="B1733" s="99">
        <v>37</v>
      </c>
      <c r="C1733" s="99" t="s">
        <v>139</v>
      </c>
      <c r="D1733" s="99">
        <v>12448</v>
      </c>
      <c r="E1733" s="99" t="s">
        <v>61</v>
      </c>
      <c r="F1733" s="99">
        <v>1.99</v>
      </c>
      <c r="G1733" s="99" t="s">
        <v>287</v>
      </c>
      <c r="H1733" s="99" t="s">
        <v>60</v>
      </c>
      <c r="I1733" s="99" t="s">
        <v>59</v>
      </c>
      <c r="J1733" s="99" t="s">
        <v>263</v>
      </c>
      <c r="K1733" s="99">
        <v>36617</v>
      </c>
      <c r="L1733" s="99">
        <v>61802</v>
      </c>
      <c r="M1733" s="99">
        <v>0.59248891621630295</v>
      </c>
    </row>
    <row r="1734" spans="1:13" x14ac:dyDescent="0.35">
      <c r="A1734" s="99">
        <v>135.19999999999999</v>
      </c>
      <c r="B1734" s="99">
        <v>36.9</v>
      </c>
      <c r="C1734" s="99" t="s">
        <v>139</v>
      </c>
      <c r="D1734" s="99">
        <v>12439</v>
      </c>
      <c r="E1734" s="99" t="s">
        <v>61</v>
      </c>
      <c r="F1734" s="99">
        <v>1.99</v>
      </c>
      <c r="G1734" s="99" t="s">
        <v>287</v>
      </c>
      <c r="H1734" s="99" t="s">
        <v>60</v>
      </c>
      <c r="I1734" s="99" t="s">
        <v>59</v>
      </c>
      <c r="J1734" s="99" t="s">
        <v>263</v>
      </c>
      <c r="K1734" s="99">
        <v>36617</v>
      </c>
      <c r="L1734" s="99">
        <v>61802</v>
      </c>
      <c r="M1734" s="99">
        <v>0.59248891621630295</v>
      </c>
    </row>
    <row r="1735" spans="1:13" x14ac:dyDescent="0.35">
      <c r="A1735" s="99">
        <v>138.19999999999999</v>
      </c>
      <c r="B1735" s="99">
        <v>37</v>
      </c>
      <c r="C1735" s="99" t="s">
        <v>139</v>
      </c>
      <c r="D1735" s="99">
        <v>12976</v>
      </c>
      <c r="E1735" s="99" t="s">
        <v>61</v>
      </c>
      <c r="F1735" s="99">
        <v>1.99</v>
      </c>
      <c r="G1735" s="99" t="s">
        <v>287</v>
      </c>
      <c r="H1735" s="99" t="s">
        <v>60</v>
      </c>
      <c r="I1735" s="99" t="s">
        <v>59</v>
      </c>
      <c r="J1735" s="99" t="s">
        <v>263</v>
      </c>
      <c r="K1735" s="99">
        <v>36617</v>
      </c>
      <c r="L1735" s="99">
        <v>61802</v>
      </c>
      <c r="M1735" s="99">
        <v>0.59248891621630295</v>
      </c>
    </row>
    <row r="1736" spans="1:13" x14ac:dyDescent="0.35">
      <c r="A1736" s="99">
        <v>141.19999999999999</v>
      </c>
      <c r="B1736" s="99">
        <v>37</v>
      </c>
      <c r="C1736" s="99" t="s">
        <v>139</v>
      </c>
      <c r="D1736" s="99">
        <v>13345</v>
      </c>
      <c r="E1736" s="99" t="s">
        <v>61</v>
      </c>
      <c r="F1736" s="99">
        <v>1.99</v>
      </c>
      <c r="G1736" s="99" t="s">
        <v>287</v>
      </c>
      <c r="H1736" s="99" t="s">
        <v>60</v>
      </c>
      <c r="I1736" s="99" t="s">
        <v>59</v>
      </c>
      <c r="J1736" s="99" t="s">
        <v>263</v>
      </c>
      <c r="K1736" s="99">
        <v>36617</v>
      </c>
      <c r="L1736" s="99">
        <v>61802</v>
      </c>
      <c r="M1736" s="99">
        <v>0.59248891621630295</v>
      </c>
    </row>
    <row r="1737" spans="1:13" x14ac:dyDescent="0.35">
      <c r="A1737" s="99">
        <v>144.19999999999999</v>
      </c>
      <c r="B1737" s="99">
        <v>37</v>
      </c>
      <c r="C1737" s="99" t="s">
        <v>139</v>
      </c>
      <c r="D1737" s="99">
        <v>13249</v>
      </c>
      <c r="E1737" s="99" t="s">
        <v>61</v>
      </c>
      <c r="F1737" s="99">
        <v>1.99</v>
      </c>
      <c r="G1737" s="99" t="s">
        <v>287</v>
      </c>
      <c r="H1737" s="99" t="s">
        <v>60</v>
      </c>
      <c r="I1737" s="99" t="s">
        <v>59</v>
      </c>
      <c r="J1737" s="99" t="s">
        <v>263</v>
      </c>
      <c r="K1737" s="99">
        <v>36617</v>
      </c>
      <c r="L1737" s="99">
        <v>61802</v>
      </c>
      <c r="M1737" s="99">
        <v>0.59248891621630295</v>
      </c>
    </row>
    <row r="1738" spans="1:13" x14ac:dyDescent="0.35">
      <c r="A1738" s="99">
        <v>147.19999999999999</v>
      </c>
      <c r="B1738" s="99">
        <v>37</v>
      </c>
      <c r="C1738" s="99" t="s">
        <v>139</v>
      </c>
      <c r="D1738" s="99">
        <v>13073</v>
      </c>
      <c r="E1738" s="99" t="s">
        <v>61</v>
      </c>
      <c r="F1738" s="99">
        <v>1.99</v>
      </c>
      <c r="G1738" s="99" t="s">
        <v>287</v>
      </c>
      <c r="H1738" s="99" t="s">
        <v>60</v>
      </c>
      <c r="I1738" s="99" t="s">
        <v>59</v>
      </c>
      <c r="J1738" s="99" t="s">
        <v>263</v>
      </c>
      <c r="K1738" s="99">
        <v>36617</v>
      </c>
      <c r="L1738" s="99">
        <v>61802</v>
      </c>
      <c r="M1738" s="99">
        <v>0.59248891621630295</v>
      </c>
    </row>
    <row r="1739" spans="1:13" x14ac:dyDescent="0.35">
      <c r="A1739" s="99">
        <v>150.19999999999999</v>
      </c>
      <c r="B1739" s="99">
        <v>37</v>
      </c>
      <c r="C1739" s="99" t="s">
        <v>139</v>
      </c>
      <c r="D1739" s="99">
        <v>13400</v>
      </c>
      <c r="E1739" s="99" t="s">
        <v>61</v>
      </c>
      <c r="F1739" s="99">
        <v>1.99</v>
      </c>
      <c r="G1739" s="99" t="s">
        <v>287</v>
      </c>
      <c r="H1739" s="99" t="s">
        <v>60</v>
      </c>
      <c r="I1739" s="99" t="s">
        <v>59</v>
      </c>
      <c r="J1739" s="99" t="s">
        <v>263</v>
      </c>
      <c r="K1739" s="99">
        <v>36617</v>
      </c>
      <c r="L1739" s="99">
        <v>61802</v>
      </c>
      <c r="M1739" s="99">
        <v>0.59248891621630295</v>
      </c>
    </row>
    <row r="1740" spans="1:13" x14ac:dyDescent="0.35">
      <c r="A1740" s="99">
        <v>153.19999999999999</v>
      </c>
      <c r="B1740" s="99">
        <v>37</v>
      </c>
      <c r="C1740" s="99" t="s">
        <v>139</v>
      </c>
      <c r="D1740" s="99">
        <v>13986</v>
      </c>
      <c r="E1740" s="99" t="s">
        <v>61</v>
      </c>
      <c r="F1740" s="99">
        <v>1.99</v>
      </c>
      <c r="G1740" s="99" t="s">
        <v>287</v>
      </c>
      <c r="H1740" s="99" t="s">
        <v>60</v>
      </c>
      <c r="I1740" s="99" t="s">
        <v>59</v>
      </c>
      <c r="J1740" s="99" t="s">
        <v>263</v>
      </c>
      <c r="K1740" s="99">
        <v>36617</v>
      </c>
      <c r="L1740" s="99">
        <v>61802</v>
      </c>
      <c r="M1740" s="99">
        <v>0.59248891621630295</v>
      </c>
    </row>
    <row r="1741" spans="1:13" x14ac:dyDescent="0.35">
      <c r="A1741" s="99">
        <v>156.19999999999999</v>
      </c>
      <c r="B1741" s="99">
        <v>37</v>
      </c>
      <c r="C1741" s="99" t="s">
        <v>139</v>
      </c>
      <c r="D1741" s="99">
        <v>13643</v>
      </c>
      <c r="E1741" s="99" t="s">
        <v>61</v>
      </c>
      <c r="F1741" s="99">
        <v>1.99</v>
      </c>
      <c r="G1741" s="99" t="s">
        <v>287</v>
      </c>
      <c r="H1741" s="99" t="s">
        <v>60</v>
      </c>
      <c r="I1741" s="99" t="s">
        <v>59</v>
      </c>
      <c r="J1741" s="99" t="s">
        <v>263</v>
      </c>
      <c r="K1741" s="99">
        <v>36617</v>
      </c>
      <c r="L1741" s="99">
        <v>61802</v>
      </c>
      <c r="M1741" s="99">
        <v>0.59248891621630295</v>
      </c>
    </row>
    <row r="1742" spans="1:13" x14ac:dyDescent="0.35">
      <c r="A1742" s="99">
        <v>159.19999999999999</v>
      </c>
      <c r="B1742" s="99">
        <v>37</v>
      </c>
      <c r="C1742" s="99" t="s">
        <v>139</v>
      </c>
      <c r="D1742" s="99">
        <v>14346</v>
      </c>
      <c r="E1742" s="99" t="s">
        <v>61</v>
      </c>
      <c r="F1742" s="99">
        <v>1.99</v>
      </c>
      <c r="G1742" s="99" t="s">
        <v>287</v>
      </c>
      <c r="H1742" s="99" t="s">
        <v>60</v>
      </c>
      <c r="I1742" s="99" t="s">
        <v>59</v>
      </c>
      <c r="J1742" s="99" t="s">
        <v>263</v>
      </c>
      <c r="K1742" s="99">
        <v>36617</v>
      </c>
      <c r="L1742" s="99">
        <v>61802</v>
      </c>
      <c r="M1742" s="99">
        <v>0.59248891621630295</v>
      </c>
    </row>
    <row r="1743" spans="1:13" x14ac:dyDescent="0.35">
      <c r="A1743" s="99">
        <v>162.19999999999999</v>
      </c>
      <c r="B1743" s="99">
        <v>37</v>
      </c>
      <c r="C1743" s="99" t="s">
        <v>139</v>
      </c>
      <c r="D1743" s="99">
        <v>14208</v>
      </c>
      <c r="E1743" s="99" t="s">
        <v>61</v>
      </c>
      <c r="F1743" s="99">
        <v>1.99</v>
      </c>
      <c r="G1743" s="99" t="s">
        <v>287</v>
      </c>
      <c r="H1743" s="99" t="s">
        <v>60</v>
      </c>
      <c r="I1743" s="99" t="s">
        <v>59</v>
      </c>
      <c r="J1743" s="99" t="s">
        <v>263</v>
      </c>
      <c r="K1743" s="99">
        <v>36617</v>
      </c>
      <c r="L1743" s="99">
        <v>61802</v>
      </c>
      <c r="M1743" s="99">
        <v>0.59248891621630295</v>
      </c>
    </row>
    <row r="1744" spans="1:13" x14ac:dyDescent="0.35">
      <c r="A1744" s="99">
        <v>165.2</v>
      </c>
      <c r="B1744" s="99">
        <v>37</v>
      </c>
      <c r="C1744" s="99" t="s">
        <v>139</v>
      </c>
      <c r="D1744" s="99">
        <v>14554</v>
      </c>
      <c r="E1744" s="99" t="s">
        <v>61</v>
      </c>
      <c r="F1744" s="99">
        <v>1.99</v>
      </c>
      <c r="G1744" s="99" t="s">
        <v>287</v>
      </c>
      <c r="H1744" s="99" t="s">
        <v>60</v>
      </c>
      <c r="I1744" s="99" t="s">
        <v>59</v>
      </c>
      <c r="J1744" s="99" t="s">
        <v>263</v>
      </c>
      <c r="K1744" s="99">
        <v>36617</v>
      </c>
      <c r="L1744" s="99">
        <v>61802</v>
      </c>
      <c r="M1744" s="99">
        <v>0.59248891621630295</v>
      </c>
    </row>
    <row r="1745" spans="1:13" x14ac:dyDescent="0.35">
      <c r="A1745" s="99">
        <v>168.2</v>
      </c>
      <c r="B1745" s="99">
        <v>37</v>
      </c>
      <c r="C1745" s="99" t="s">
        <v>139</v>
      </c>
      <c r="D1745" s="99">
        <v>14352</v>
      </c>
      <c r="E1745" s="99" t="s">
        <v>61</v>
      </c>
      <c r="F1745" s="99">
        <v>1.99</v>
      </c>
      <c r="G1745" s="99" t="s">
        <v>287</v>
      </c>
      <c r="H1745" s="99" t="s">
        <v>60</v>
      </c>
      <c r="I1745" s="99" t="s">
        <v>59</v>
      </c>
      <c r="J1745" s="99" t="s">
        <v>263</v>
      </c>
      <c r="K1745" s="99">
        <v>36617</v>
      </c>
      <c r="L1745" s="99">
        <v>61802</v>
      </c>
      <c r="M1745" s="99">
        <v>0.59248891621630295</v>
      </c>
    </row>
    <row r="1746" spans="1:13" x14ac:dyDescent="0.35">
      <c r="A1746" s="99">
        <v>171.2</v>
      </c>
      <c r="B1746" s="99">
        <v>37</v>
      </c>
      <c r="C1746" s="99" t="s">
        <v>139</v>
      </c>
      <c r="D1746" s="99">
        <v>15675</v>
      </c>
      <c r="E1746" s="99" t="s">
        <v>61</v>
      </c>
      <c r="F1746" s="99">
        <v>1.99</v>
      </c>
      <c r="G1746" s="99" t="s">
        <v>287</v>
      </c>
      <c r="H1746" s="99" t="s">
        <v>60</v>
      </c>
      <c r="I1746" s="99" t="s">
        <v>59</v>
      </c>
      <c r="J1746" s="99" t="s">
        <v>263</v>
      </c>
      <c r="K1746" s="99">
        <v>36617</v>
      </c>
      <c r="L1746" s="99">
        <v>61802</v>
      </c>
      <c r="M1746" s="99">
        <v>0.59248891621630295</v>
      </c>
    </row>
    <row r="1747" spans="1:13" x14ac:dyDescent="0.35">
      <c r="A1747" s="99">
        <v>174.2</v>
      </c>
      <c r="B1747" s="99">
        <v>37</v>
      </c>
      <c r="C1747" s="99" t="s">
        <v>139</v>
      </c>
      <c r="D1747" s="99">
        <v>16291</v>
      </c>
      <c r="E1747" s="99" t="s">
        <v>61</v>
      </c>
      <c r="F1747" s="99">
        <v>1.99</v>
      </c>
      <c r="G1747" s="99" t="s">
        <v>287</v>
      </c>
      <c r="H1747" s="99" t="s">
        <v>60</v>
      </c>
      <c r="I1747" s="99" t="s">
        <v>59</v>
      </c>
      <c r="J1747" s="99" t="s">
        <v>263</v>
      </c>
      <c r="K1747" s="99">
        <v>36617</v>
      </c>
      <c r="L1747" s="99">
        <v>61802</v>
      </c>
      <c r="M1747" s="99">
        <v>0.59248891621630295</v>
      </c>
    </row>
    <row r="1748" spans="1:13" x14ac:dyDescent="0.35">
      <c r="A1748" s="99">
        <v>177.2</v>
      </c>
      <c r="B1748" s="99">
        <v>37</v>
      </c>
      <c r="C1748" s="99" t="s">
        <v>139</v>
      </c>
      <c r="D1748" s="99">
        <v>16401</v>
      </c>
      <c r="E1748" s="99" t="s">
        <v>61</v>
      </c>
      <c r="F1748" s="99">
        <v>1.99</v>
      </c>
      <c r="G1748" s="99" t="s">
        <v>287</v>
      </c>
      <c r="H1748" s="99" t="s">
        <v>60</v>
      </c>
      <c r="I1748" s="99" t="s">
        <v>59</v>
      </c>
      <c r="J1748" s="99" t="s">
        <v>263</v>
      </c>
      <c r="K1748" s="99">
        <v>36617</v>
      </c>
      <c r="L1748" s="99">
        <v>61802</v>
      </c>
      <c r="M1748" s="99">
        <v>0.59248891621630295</v>
      </c>
    </row>
    <row r="1749" spans="1:13" x14ac:dyDescent="0.35">
      <c r="A1749" s="99">
        <v>180.2</v>
      </c>
      <c r="B1749" s="99">
        <v>37</v>
      </c>
      <c r="C1749" s="99" t="s">
        <v>139</v>
      </c>
      <c r="D1749" s="99">
        <v>16005</v>
      </c>
      <c r="E1749" s="99" t="s">
        <v>61</v>
      </c>
      <c r="F1749" s="99">
        <v>1.99</v>
      </c>
      <c r="G1749" s="99" t="s">
        <v>287</v>
      </c>
      <c r="H1749" s="99" t="s">
        <v>60</v>
      </c>
      <c r="I1749" s="99" t="s">
        <v>59</v>
      </c>
      <c r="J1749" s="99" t="s">
        <v>263</v>
      </c>
      <c r="K1749" s="99">
        <v>36617</v>
      </c>
      <c r="L1749" s="99">
        <v>61802</v>
      </c>
      <c r="M1749" s="99">
        <v>0.59248891621630295</v>
      </c>
    </row>
    <row r="1750" spans="1:13" x14ac:dyDescent="0.35">
      <c r="A1750" s="99">
        <v>183.2</v>
      </c>
      <c r="B1750" s="99">
        <v>37.1</v>
      </c>
      <c r="C1750" s="99" t="s">
        <v>139</v>
      </c>
      <c r="D1750" s="99">
        <v>15439</v>
      </c>
      <c r="E1750" s="99" t="s">
        <v>61</v>
      </c>
      <c r="F1750" s="99">
        <v>1.99</v>
      </c>
      <c r="G1750" s="99" t="s">
        <v>287</v>
      </c>
      <c r="H1750" s="99" t="s">
        <v>60</v>
      </c>
      <c r="I1750" s="99" t="s">
        <v>59</v>
      </c>
      <c r="J1750" s="99" t="s">
        <v>263</v>
      </c>
      <c r="K1750" s="99">
        <v>36617</v>
      </c>
      <c r="L1750" s="99">
        <v>61802</v>
      </c>
      <c r="M1750" s="99">
        <v>0.59248891621630295</v>
      </c>
    </row>
    <row r="1751" spans="1:13" x14ac:dyDescent="0.35">
      <c r="A1751" s="99">
        <v>186.2</v>
      </c>
      <c r="B1751" s="99">
        <v>37</v>
      </c>
      <c r="C1751" s="99" t="s">
        <v>139</v>
      </c>
      <c r="D1751" s="99">
        <v>15027</v>
      </c>
      <c r="E1751" s="99" t="s">
        <v>61</v>
      </c>
      <c r="F1751" s="99">
        <v>1.99</v>
      </c>
      <c r="G1751" s="99" t="s">
        <v>287</v>
      </c>
      <c r="H1751" s="99" t="s">
        <v>60</v>
      </c>
      <c r="I1751" s="99" t="s">
        <v>59</v>
      </c>
      <c r="J1751" s="99" t="s">
        <v>263</v>
      </c>
      <c r="K1751" s="99">
        <v>36617</v>
      </c>
      <c r="L1751" s="99">
        <v>61802</v>
      </c>
      <c r="M1751" s="99">
        <v>0.59248891621630295</v>
      </c>
    </row>
    <row r="1752" spans="1:13" x14ac:dyDescent="0.35">
      <c r="A1752" s="99">
        <v>189.2</v>
      </c>
      <c r="B1752" s="99">
        <v>37</v>
      </c>
      <c r="C1752" s="99" t="s">
        <v>139</v>
      </c>
      <c r="D1752" s="99">
        <v>16712</v>
      </c>
      <c r="E1752" s="99" t="s">
        <v>61</v>
      </c>
      <c r="F1752" s="99">
        <v>1.99</v>
      </c>
      <c r="G1752" s="99" t="s">
        <v>287</v>
      </c>
      <c r="H1752" s="99" t="s">
        <v>60</v>
      </c>
      <c r="I1752" s="99" t="s">
        <v>59</v>
      </c>
      <c r="J1752" s="99" t="s">
        <v>263</v>
      </c>
      <c r="K1752" s="99">
        <v>36617</v>
      </c>
      <c r="L1752" s="99">
        <v>61802</v>
      </c>
      <c r="M1752" s="99">
        <v>0.59248891621630295</v>
      </c>
    </row>
    <row r="1753" spans="1:13" x14ac:dyDescent="0.35">
      <c r="A1753" s="99">
        <v>192.2</v>
      </c>
      <c r="B1753" s="99">
        <v>37</v>
      </c>
      <c r="C1753" s="99" t="s">
        <v>139</v>
      </c>
      <c r="D1753" s="99">
        <v>16885</v>
      </c>
      <c r="E1753" s="99" t="s">
        <v>61</v>
      </c>
      <c r="F1753" s="99">
        <v>1.99</v>
      </c>
      <c r="G1753" s="99" t="s">
        <v>287</v>
      </c>
      <c r="H1753" s="99" t="s">
        <v>60</v>
      </c>
      <c r="I1753" s="99" t="s">
        <v>59</v>
      </c>
      <c r="J1753" s="99" t="s">
        <v>263</v>
      </c>
      <c r="K1753" s="99">
        <v>36617</v>
      </c>
      <c r="L1753" s="99">
        <v>61802</v>
      </c>
      <c r="M1753" s="99">
        <v>0.59248891621630295</v>
      </c>
    </row>
    <row r="1754" spans="1:13" x14ac:dyDescent="0.35">
      <c r="A1754" s="99">
        <v>195.2</v>
      </c>
      <c r="B1754" s="99">
        <v>37</v>
      </c>
      <c r="C1754" s="99" t="s">
        <v>139</v>
      </c>
      <c r="D1754" s="99">
        <v>17398</v>
      </c>
      <c r="E1754" s="99" t="s">
        <v>61</v>
      </c>
      <c r="F1754" s="99">
        <v>1.99</v>
      </c>
      <c r="G1754" s="99" t="s">
        <v>287</v>
      </c>
      <c r="H1754" s="99" t="s">
        <v>60</v>
      </c>
      <c r="I1754" s="99" t="s">
        <v>59</v>
      </c>
      <c r="J1754" s="99" t="s">
        <v>263</v>
      </c>
      <c r="K1754" s="99">
        <v>36617</v>
      </c>
      <c r="L1754" s="99">
        <v>61802</v>
      </c>
      <c r="M1754" s="99">
        <v>0.59248891621630295</v>
      </c>
    </row>
    <row r="1755" spans="1:13" x14ac:dyDescent="0.35">
      <c r="A1755" s="99">
        <v>198.2</v>
      </c>
      <c r="B1755" s="99">
        <v>37</v>
      </c>
      <c r="C1755" s="99" t="s">
        <v>139</v>
      </c>
      <c r="D1755" s="99">
        <v>17596</v>
      </c>
      <c r="E1755" s="99" t="s">
        <v>61</v>
      </c>
      <c r="F1755" s="99">
        <v>1.99</v>
      </c>
      <c r="G1755" s="99" t="s">
        <v>287</v>
      </c>
      <c r="H1755" s="99" t="s">
        <v>60</v>
      </c>
      <c r="I1755" s="99" t="s">
        <v>59</v>
      </c>
      <c r="J1755" s="99" t="s">
        <v>263</v>
      </c>
      <c r="K1755" s="99">
        <v>36617</v>
      </c>
      <c r="L1755" s="99">
        <v>61802</v>
      </c>
      <c r="M1755" s="99">
        <v>0.59248891621630295</v>
      </c>
    </row>
    <row r="1756" spans="1:13" x14ac:dyDescent="0.35">
      <c r="A1756" s="99">
        <v>201.2</v>
      </c>
      <c r="B1756" s="99">
        <v>37</v>
      </c>
      <c r="C1756" s="99" t="s">
        <v>139</v>
      </c>
      <c r="D1756" s="99">
        <v>17426</v>
      </c>
      <c r="E1756" s="99" t="s">
        <v>61</v>
      </c>
      <c r="F1756" s="99">
        <v>1.99</v>
      </c>
      <c r="G1756" s="99" t="s">
        <v>287</v>
      </c>
      <c r="H1756" s="99" t="s">
        <v>60</v>
      </c>
      <c r="I1756" s="99" t="s">
        <v>59</v>
      </c>
      <c r="J1756" s="99" t="s">
        <v>263</v>
      </c>
      <c r="K1756" s="99">
        <v>36617</v>
      </c>
      <c r="L1756" s="99">
        <v>61802</v>
      </c>
      <c r="M1756" s="99">
        <v>0.59248891621630295</v>
      </c>
    </row>
    <row r="1757" spans="1:13" x14ac:dyDescent="0.35">
      <c r="A1757" s="99">
        <v>204.2</v>
      </c>
      <c r="B1757" s="99">
        <v>37</v>
      </c>
      <c r="C1757" s="99" t="s">
        <v>139</v>
      </c>
      <c r="D1757" s="99">
        <v>17208</v>
      </c>
      <c r="E1757" s="99" t="s">
        <v>61</v>
      </c>
      <c r="F1757" s="99">
        <v>1.99</v>
      </c>
      <c r="G1757" s="99" t="s">
        <v>287</v>
      </c>
      <c r="H1757" s="99" t="s">
        <v>60</v>
      </c>
      <c r="I1757" s="99" t="s">
        <v>59</v>
      </c>
      <c r="J1757" s="99" t="s">
        <v>263</v>
      </c>
      <c r="K1757" s="99">
        <v>36617</v>
      </c>
      <c r="L1757" s="99">
        <v>61802</v>
      </c>
      <c r="M1757" s="99">
        <v>0.59248891621630295</v>
      </c>
    </row>
    <row r="1758" spans="1:13" x14ac:dyDescent="0.35">
      <c r="A1758" s="99">
        <v>207.2</v>
      </c>
      <c r="B1758" s="99">
        <v>37</v>
      </c>
      <c r="C1758" s="99" t="s">
        <v>139</v>
      </c>
      <c r="D1758" s="99">
        <v>20163</v>
      </c>
      <c r="E1758" s="99" t="s">
        <v>61</v>
      </c>
      <c r="F1758" s="99">
        <v>1.99</v>
      </c>
      <c r="G1758" s="99" t="s">
        <v>287</v>
      </c>
      <c r="H1758" s="99" t="s">
        <v>60</v>
      </c>
      <c r="I1758" s="99" t="s">
        <v>59</v>
      </c>
      <c r="J1758" s="99" t="s">
        <v>263</v>
      </c>
      <c r="K1758" s="99">
        <v>36617</v>
      </c>
      <c r="L1758" s="99">
        <v>61802</v>
      </c>
      <c r="M1758" s="99">
        <v>0.59248891621630295</v>
      </c>
    </row>
    <row r="1759" spans="1:13" x14ac:dyDescent="0.35">
      <c r="A1759" s="99">
        <v>210.2</v>
      </c>
      <c r="B1759" s="99">
        <v>37</v>
      </c>
      <c r="C1759" s="99" t="s">
        <v>139</v>
      </c>
      <c r="D1759" s="99">
        <v>18703</v>
      </c>
      <c r="E1759" s="99" t="s">
        <v>61</v>
      </c>
      <c r="F1759" s="99">
        <v>1.99</v>
      </c>
      <c r="G1759" s="99" t="s">
        <v>287</v>
      </c>
      <c r="H1759" s="99" t="s">
        <v>60</v>
      </c>
      <c r="I1759" s="99" t="s">
        <v>59</v>
      </c>
      <c r="J1759" s="99" t="s">
        <v>263</v>
      </c>
      <c r="K1759" s="99">
        <v>36617</v>
      </c>
      <c r="L1759" s="99">
        <v>61802</v>
      </c>
      <c r="M1759" s="99">
        <v>0.59248891621630295</v>
      </c>
    </row>
    <row r="1760" spans="1:13" x14ac:dyDescent="0.35">
      <c r="A1760" s="99">
        <v>213.2</v>
      </c>
      <c r="B1760" s="99">
        <v>37</v>
      </c>
      <c r="C1760" s="99" t="s">
        <v>139</v>
      </c>
      <c r="D1760" s="99">
        <v>18241</v>
      </c>
      <c r="E1760" s="99" t="s">
        <v>61</v>
      </c>
      <c r="F1760" s="99">
        <v>1.99</v>
      </c>
      <c r="G1760" s="99" t="s">
        <v>287</v>
      </c>
      <c r="H1760" s="99" t="s">
        <v>60</v>
      </c>
      <c r="I1760" s="99" t="s">
        <v>59</v>
      </c>
      <c r="J1760" s="99" t="s">
        <v>263</v>
      </c>
      <c r="K1760" s="99">
        <v>36617</v>
      </c>
      <c r="L1760" s="99">
        <v>61802</v>
      </c>
      <c r="M1760" s="99">
        <v>0.59248891621630295</v>
      </c>
    </row>
    <row r="1761" spans="1:13" x14ac:dyDescent="0.35">
      <c r="A1761" s="99">
        <v>216.2</v>
      </c>
      <c r="B1761" s="99">
        <v>37</v>
      </c>
      <c r="C1761" s="99" t="s">
        <v>139</v>
      </c>
      <c r="D1761" s="99">
        <v>19758</v>
      </c>
      <c r="E1761" s="99" t="s">
        <v>61</v>
      </c>
      <c r="F1761" s="99">
        <v>1.99</v>
      </c>
      <c r="G1761" s="99" t="s">
        <v>287</v>
      </c>
      <c r="H1761" s="99" t="s">
        <v>60</v>
      </c>
      <c r="I1761" s="99" t="s">
        <v>59</v>
      </c>
      <c r="J1761" s="99" t="s">
        <v>263</v>
      </c>
      <c r="K1761" s="99">
        <v>36617</v>
      </c>
      <c r="L1761" s="99">
        <v>61802</v>
      </c>
      <c r="M1761" s="99">
        <v>0.59248891621630295</v>
      </c>
    </row>
    <row r="1762" spans="1:13" x14ac:dyDescent="0.35">
      <c r="A1762" s="99">
        <v>219.2</v>
      </c>
      <c r="B1762" s="99">
        <v>37</v>
      </c>
      <c r="C1762" s="99" t="s">
        <v>139</v>
      </c>
      <c r="D1762" s="99">
        <v>19196</v>
      </c>
      <c r="E1762" s="99" t="s">
        <v>61</v>
      </c>
      <c r="F1762" s="99">
        <v>1.99</v>
      </c>
      <c r="G1762" s="99" t="s">
        <v>287</v>
      </c>
      <c r="H1762" s="99" t="s">
        <v>60</v>
      </c>
      <c r="I1762" s="99" t="s">
        <v>59</v>
      </c>
      <c r="J1762" s="99" t="s">
        <v>263</v>
      </c>
      <c r="K1762" s="99">
        <v>36617</v>
      </c>
      <c r="L1762" s="99">
        <v>61802</v>
      </c>
      <c r="M1762" s="99">
        <v>0.59248891621630295</v>
      </c>
    </row>
    <row r="1763" spans="1:13" x14ac:dyDescent="0.35">
      <c r="A1763" s="99">
        <v>222.2</v>
      </c>
      <c r="B1763" s="99">
        <v>37</v>
      </c>
      <c r="C1763" s="99" t="s">
        <v>139</v>
      </c>
      <c r="D1763" s="99">
        <v>19721</v>
      </c>
      <c r="E1763" s="99" t="s">
        <v>61</v>
      </c>
      <c r="F1763" s="99">
        <v>1.99</v>
      </c>
      <c r="G1763" s="99" t="s">
        <v>287</v>
      </c>
      <c r="H1763" s="99" t="s">
        <v>60</v>
      </c>
      <c r="I1763" s="99" t="s">
        <v>59</v>
      </c>
      <c r="J1763" s="99" t="s">
        <v>263</v>
      </c>
      <c r="K1763" s="99">
        <v>36617</v>
      </c>
      <c r="L1763" s="99">
        <v>61802</v>
      </c>
      <c r="M1763" s="99">
        <v>0.59248891621630295</v>
      </c>
    </row>
    <row r="1764" spans="1:13" x14ac:dyDescent="0.35">
      <c r="A1764" s="99">
        <v>225.2</v>
      </c>
      <c r="B1764" s="99">
        <v>37</v>
      </c>
      <c r="C1764" s="99" t="s">
        <v>139</v>
      </c>
      <c r="D1764" s="99">
        <v>19430</v>
      </c>
      <c r="E1764" s="99" t="s">
        <v>61</v>
      </c>
      <c r="F1764" s="99">
        <v>1.99</v>
      </c>
      <c r="G1764" s="99" t="s">
        <v>287</v>
      </c>
      <c r="H1764" s="99" t="s">
        <v>60</v>
      </c>
      <c r="I1764" s="99" t="s">
        <v>59</v>
      </c>
      <c r="J1764" s="99" t="s">
        <v>263</v>
      </c>
      <c r="K1764" s="99">
        <v>36617</v>
      </c>
      <c r="L1764" s="99">
        <v>61802</v>
      </c>
      <c r="M1764" s="99">
        <v>0.59248891621630295</v>
      </c>
    </row>
    <row r="1765" spans="1:13" x14ac:dyDescent="0.35">
      <c r="A1765" s="99">
        <v>228.2</v>
      </c>
      <c r="B1765" s="99">
        <v>37</v>
      </c>
      <c r="C1765" s="99" t="s">
        <v>139</v>
      </c>
      <c r="D1765" s="99">
        <v>19636</v>
      </c>
      <c r="E1765" s="99" t="s">
        <v>61</v>
      </c>
      <c r="F1765" s="99">
        <v>1.99</v>
      </c>
      <c r="G1765" s="99" t="s">
        <v>287</v>
      </c>
      <c r="H1765" s="99" t="s">
        <v>60</v>
      </c>
      <c r="I1765" s="99" t="s">
        <v>59</v>
      </c>
      <c r="J1765" s="99" t="s">
        <v>263</v>
      </c>
      <c r="K1765" s="99">
        <v>36617</v>
      </c>
      <c r="L1765" s="99">
        <v>61802</v>
      </c>
      <c r="M1765" s="99">
        <v>0.59248891621630295</v>
      </c>
    </row>
    <row r="1766" spans="1:13" x14ac:dyDescent="0.35">
      <c r="A1766" s="99">
        <v>231.2</v>
      </c>
      <c r="B1766" s="99">
        <v>37</v>
      </c>
      <c r="C1766" s="99" t="s">
        <v>139</v>
      </c>
      <c r="D1766" s="99">
        <v>20549</v>
      </c>
      <c r="E1766" s="99" t="s">
        <v>61</v>
      </c>
      <c r="F1766" s="99">
        <v>1.99</v>
      </c>
      <c r="G1766" s="99" t="s">
        <v>287</v>
      </c>
      <c r="H1766" s="99" t="s">
        <v>60</v>
      </c>
      <c r="I1766" s="99" t="s">
        <v>59</v>
      </c>
      <c r="J1766" s="99" t="s">
        <v>263</v>
      </c>
      <c r="K1766" s="99">
        <v>36617</v>
      </c>
      <c r="L1766" s="99">
        <v>61802</v>
      </c>
      <c r="M1766" s="99">
        <v>0.59248891621630295</v>
      </c>
    </row>
    <row r="1767" spans="1:13" x14ac:dyDescent="0.35">
      <c r="A1767" s="99">
        <v>234.2</v>
      </c>
      <c r="B1767" s="99">
        <v>37</v>
      </c>
      <c r="C1767" s="99" t="s">
        <v>139</v>
      </c>
      <c r="D1767" s="99">
        <v>21204</v>
      </c>
      <c r="E1767" s="99" t="s">
        <v>61</v>
      </c>
      <c r="F1767" s="99">
        <v>1.99</v>
      </c>
      <c r="G1767" s="99" t="s">
        <v>287</v>
      </c>
      <c r="H1767" s="99" t="s">
        <v>60</v>
      </c>
      <c r="I1767" s="99" t="s">
        <v>59</v>
      </c>
      <c r="J1767" s="99" t="s">
        <v>263</v>
      </c>
      <c r="K1767" s="99">
        <v>36617</v>
      </c>
      <c r="L1767" s="99">
        <v>61802</v>
      </c>
      <c r="M1767" s="99">
        <v>0.59248891621630295</v>
      </c>
    </row>
    <row r="1768" spans="1:13" x14ac:dyDescent="0.35">
      <c r="A1768" s="99">
        <v>237.2</v>
      </c>
      <c r="B1768" s="99">
        <v>37</v>
      </c>
      <c r="C1768" s="99" t="s">
        <v>139</v>
      </c>
      <c r="D1768" s="99">
        <v>20999</v>
      </c>
      <c r="E1768" s="99" t="s">
        <v>61</v>
      </c>
      <c r="F1768" s="99">
        <v>1.99</v>
      </c>
      <c r="G1768" s="99" t="s">
        <v>287</v>
      </c>
      <c r="H1768" s="99" t="s">
        <v>60</v>
      </c>
      <c r="I1768" s="99" t="s">
        <v>59</v>
      </c>
      <c r="J1768" s="99" t="s">
        <v>263</v>
      </c>
      <c r="K1768" s="99">
        <v>36617</v>
      </c>
      <c r="L1768" s="99">
        <v>61802</v>
      </c>
      <c r="M1768" s="99">
        <v>0.59248891621630295</v>
      </c>
    </row>
    <row r="1769" spans="1:13" x14ac:dyDescent="0.35">
      <c r="A1769" s="99">
        <v>240.2</v>
      </c>
      <c r="B1769" s="99">
        <v>36.9</v>
      </c>
      <c r="C1769" s="99" t="s">
        <v>139</v>
      </c>
      <c r="D1769" s="99">
        <v>21768</v>
      </c>
      <c r="E1769" s="99" t="s">
        <v>61</v>
      </c>
      <c r="F1769" s="99">
        <v>1.99</v>
      </c>
      <c r="G1769" s="99" t="s">
        <v>287</v>
      </c>
      <c r="H1769" s="99" t="s">
        <v>60</v>
      </c>
      <c r="I1769" s="99" t="s">
        <v>59</v>
      </c>
      <c r="J1769" s="99" t="s">
        <v>263</v>
      </c>
      <c r="K1769" s="99">
        <v>36617</v>
      </c>
      <c r="L1769" s="99">
        <v>61802</v>
      </c>
      <c r="M1769" s="99">
        <v>0.59248891621630295</v>
      </c>
    </row>
    <row r="1770" spans="1:13" x14ac:dyDescent="0.35">
      <c r="A1770" s="99">
        <v>243.2</v>
      </c>
      <c r="B1770" s="99">
        <v>37</v>
      </c>
      <c r="C1770" s="99" t="s">
        <v>139</v>
      </c>
      <c r="D1770" s="99">
        <v>22353</v>
      </c>
      <c r="E1770" s="99" t="s">
        <v>61</v>
      </c>
      <c r="F1770" s="99">
        <v>1.99</v>
      </c>
      <c r="G1770" s="99" t="s">
        <v>287</v>
      </c>
      <c r="H1770" s="99" t="s">
        <v>60</v>
      </c>
      <c r="I1770" s="99" t="s">
        <v>59</v>
      </c>
      <c r="J1770" s="99" t="s">
        <v>263</v>
      </c>
      <c r="K1770" s="99">
        <v>36617</v>
      </c>
      <c r="L1770" s="99">
        <v>61802</v>
      </c>
      <c r="M1770" s="99">
        <v>0.59248891621630295</v>
      </c>
    </row>
    <row r="1771" spans="1:13" x14ac:dyDescent="0.35">
      <c r="A1771" s="99">
        <v>246.2</v>
      </c>
      <c r="B1771" s="99">
        <v>37</v>
      </c>
      <c r="C1771" s="99" t="s">
        <v>139</v>
      </c>
      <c r="D1771" s="99">
        <v>22476</v>
      </c>
      <c r="E1771" s="99" t="s">
        <v>61</v>
      </c>
      <c r="F1771" s="99">
        <v>1.99</v>
      </c>
      <c r="G1771" s="99" t="s">
        <v>287</v>
      </c>
      <c r="H1771" s="99" t="s">
        <v>60</v>
      </c>
      <c r="I1771" s="99" t="s">
        <v>59</v>
      </c>
      <c r="J1771" s="99" t="s">
        <v>263</v>
      </c>
      <c r="K1771" s="99">
        <v>36617</v>
      </c>
      <c r="L1771" s="99">
        <v>61802</v>
      </c>
      <c r="M1771" s="99">
        <v>0.59248891621630295</v>
      </c>
    </row>
    <row r="1772" spans="1:13" x14ac:dyDescent="0.35">
      <c r="A1772" s="99">
        <v>249.2</v>
      </c>
      <c r="B1772" s="99">
        <v>37.1</v>
      </c>
      <c r="C1772" s="99" t="s">
        <v>139</v>
      </c>
      <c r="D1772" s="99">
        <v>24052</v>
      </c>
      <c r="E1772" s="99" t="s">
        <v>61</v>
      </c>
      <c r="F1772" s="99">
        <v>1.99</v>
      </c>
      <c r="G1772" s="99" t="s">
        <v>287</v>
      </c>
      <c r="H1772" s="99" t="s">
        <v>60</v>
      </c>
      <c r="I1772" s="99" t="s">
        <v>59</v>
      </c>
      <c r="J1772" s="99" t="s">
        <v>263</v>
      </c>
      <c r="K1772" s="99">
        <v>36617</v>
      </c>
      <c r="L1772" s="99">
        <v>61802</v>
      </c>
      <c r="M1772" s="99">
        <v>0.59248891621630295</v>
      </c>
    </row>
    <row r="1773" spans="1:13" x14ac:dyDescent="0.35">
      <c r="A1773" s="99">
        <v>252.2</v>
      </c>
      <c r="B1773" s="99">
        <v>37</v>
      </c>
      <c r="C1773" s="99" t="s">
        <v>139</v>
      </c>
      <c r="D1773" s="99">
        <v>24942</v>
      </c>
      <c r="E1773" s="99" t="s">
        <v>61</v>
      </c>
      <c r="F1773" s="99">
        <v>1.99</v>
      </c>
      <c r="G1773" s="99" t="s">
        <v>287</v>
      </c>
      <c r="H1773" s="99" t="s">
        <v>60</v>
      </c>
      <c r="I1773" s="99" t="s">
        <v>59</v>
      </c>
      <c r="J1773" s="99" t="s">
        <v>263</v>
      </c>
      <c r="K1773" s="99">
        <v>36617</v>
      </c>
      <c r="L1773" s="99">
        <v>61802</v>
      </c>
      <c r="M1773" s="99">
        <v>0.59248891621630295</v>
      </c>
    </row>
    <row r="1774" spans="1:13" x14ac:dyDescent="0.35">
      <c r="A1774" s="99">
        <v>255.2</v>
      </c>
      <c r="B1774" s="99">
        <v>37</v>
      </c>
      <c r="C1774" s="99" t="s">
        <v>139</v>
      </c>
      <c r="D1774" s="99">
        <v>23521</v>
      </c>
      <c r="E1774" s="99" t="s">
        <v>61</v>
      </c>
      <c r="F1774" s="99">
        <v>1.99</v>
      </c>
      <c r="G1774" s="99" t="s">
        <v>287</v>
      </c>
      <c r="H1774" s="99" t="s">
        <v>60</v>
      </c>
      <c r="I1774" s="99" t="s">
        <v>59</v>
      </c>
      <c r="J1774" s="99" t="s">
        <v>263</v>
      </c>
      <c r="K1774" s="99">
        <v>36617</v>
      </c>
      <c r="L1774" s="99">
        <v>61802</v>
      </c>
      <c r="M1774" s="99">
        <v>0.59248891621630295</v>
      </c>
    </row>
    <row r="1775" spans="1:13" x14ac:dyDescent="0.35">
      <c r="A1775" s="99">
        <v>258.2</v>
      </c>
      <c r="B1775" s="99">
        <v>37</v>
      </c>
      <c r="C1775" s="99" t="s">
        <v>139</v>
      </c>
      <c r="D1775" s="99">
        <v>26294</v>
      </c>
      <c r="E1775" s="99" t="s">
        <v>61</v>
      </c>
      <c r="F1775" s="99">
        <v>1.99</v>
      </c>
      <c r="G1775" s="99" t="s">
        <v>287</v>
      </c>
      <c r="H1775" s="99" t="s">
        <v>60</v>
      </c>
      <c r="I1775" s="99" t="s">
        <v>59</v>
      </c>
      <c r="J1775" s="99" t="s">
        <v>263</v>
      </c>
      <c r="K1775" s="99">
        <v>36617</v>
      </c>
      <c r="L1775" s="99">
        <v>61802</v>
      </c>
      <c r="M1775" s="99">
        <v>0.59248891621630295</v>
      </c>
    </row>
    <row r="1776" spans="1:13" x14ac:dyDescent="0.35">
      <c r="A1776" s="99">
        <v>261.2</v>
      </c>
      <c r="B1776" s="99">
        <v>37</v>
      </c>
      <c r="C1776" s="99" t="s">
        <v>139</v>
      </c>
      <c r="D1776" s="99">
        <v>27048</v>
      </c>
      <c r="E1776" s="99" t="s">
        <v>61</v>
      </c>
      <c r="F1776" s="99">
        <v>1.99</v>
      </c>
      <c r="G1776" s="99" t="s">
        <v>287</v>
      </c>
      <c r="H1776" s="99" t="s">
        <v>60</v>
      </c>
      <c r="I1776" s="99" t="s">
        <v>59</v>
      </c>
      <c r="J1776" s="99" t="s">
        <v>263</v>
      </c>
      <c r="K1776" s="99">
        <v>36617</v>
      </c>
      <c r="L1776" s="99">
        <v>61802</v>
      </c>
      <c r="M1776" s="99">
        <v>0.59248891621630295</v>
      </c>
    </row>
    <row r="1777" spans="1:13" x14ac:dyDescent="0.35">
      <c r="A1777" s="99">
        <v>264.2</v>
      </c>
      <c r="B1777" s="99">
        <v>37</v>
      </c>
      <c r="C1777" s="99" t="s">
        <v>139</v>
      </c>
      <c r="D1777" s="99">
        <v>27676</v>
      </c>
      <c r="E1777" s="99" t="s">
        <v>61</v>
      </c>
      <c r="F1777" s="99">
        <v>1.99</v>
      </c>
      <c r="G1777" s="99" t="s">
        <v>287</v>
      </c>
      <c r="H1777" s="99" t="s">
        <v>60</v>
      </c>
      <c r="I1777" s="99" t="s">
        <v>59</v>
      </c>
      <c r="J1777" s="99" t="s">
        <v>263</v>
      </c>
      <c r="K1777" s="99">
        <v>36617</v>
      </c>
      <c r="L1777" s="99">
        <v>61802</v>
      </c>
      <c r="M1777" s="99">
        <v>0.59248891621630295</v>
      </c>
    </row>
    <row r="1778" spans="1:13" x14ac:dyDescent="0.35">
      <c r="A1778" s="99">
        <v>267.2</v>
      </c>
      <c r="B1778" s="99">
        <v>37</v>
      </c>
      <c r="C1778" s="99" t="s">
        <v>139</v>
      </c>
      <c r="D1778" s="99">
        <v>27652</v>
      </c>
      <c r="E1778" s="99" t="s">
        <v>61</v>
      </c>
      <c r="F1778" s="99">
        <v>1.99</v>
      </c>
      <c r="G1778" s="99" t="s">
        <v>287</v>
      </c>
      <c r="H1778" s="99" t="s">
        <v>60</v>
      </c>
      <c r="I1778" s="99" t="s">
        <v>59</v>
      </c>
      <c r="J1778" s="99" t="s">
        <v>263</v>
      </c>
      <c r="K1778" s="99">
        <v>36617</v>
      </c>
      <c r="L1778" s="99">
        <v>61802</v>
      </c>
      <c r="M1778" s="99">
        <v>0.59248891621630295</v>
      </c>
    </row>
    <row r="1779" spans="1:13" x14ac:dyDescent="0.35">
      <c r="A1779" s="99">
        <v>270.2</v>
      </c>
      <c r="B1779" s="99">
        <v>37</v>
      </c>
      <c r="C1779" s="99" t="s">
        <v>139</v>
      </c>
      <c r="D1779" s="99">
        <v>29083</v>
      </c>
      <c r="E1779" s="99" t="s">
        <v>61</v>
      </c>
      <c r="F1779" s="99">
        <v>1.99</v>
      </c>
      <c r="G1779" s="99" t="s">
        <v>287</v>
      </c>
      <c r="H1779" s="99" t="s">
        <v>60</v>
      </c>
      <c r="I1779" s="99" t="s">
        <v>59</v>
      </c>
      <c r="J1779" s="99" t="s">
        <v>263</v>
      </c>
      <c r="K1779" s="99">
        <v>36617</v>
      </c>
      <c r="L1779" s="99">
        <v>61802</v>
      </c>
      <c r="M1779" s="99">
        <v>0.59248891621630295</v>
      </c>
    </row>
    <row r="1780" spans="1:13" x14ac:dyDescent="0.35">
      <c r="A1780" s="99">
        <v>273.2</v>
      </c>
      <c r="B1780" s="99">
        <v>37</v>
      </c>
      <c r="C1780" s="99" t="s">
        <v>139</v>
      </c>
      <c r="D1780" s="99">
        <v>31194</v>
      </c>
      <c r="E1780" s="99" t="s">
        <v>61</v>
      </c>
      <c r="F1780" s="99">
        <v>1.99</v>
      </c>
      <c r="G1780" s="99" t="s">
        <v>287</v>
      </c>
      <c r="H1780" s="99" t="s">
        <v>60</v>
      </c>
      <c r="I1780" s="99" t="s">
        <v>59</v>
      </c>
      <c r="J1780" s="99" t="s">
        <v>263</v>
      </c>
      <c r="K1780" s="99">
        <v>36617</v>
      </c>
      <c r="L1780" s="99">
        <v>61802</v>
      </c>
      <c r="M1780" s="99">
        <v>0.59248891621630295</v>
      </c>
    </row>
    <row r="1781" spans="1:13" x14ac:dyDescent="0.35">
      <c r="A1781" s="99">
        <v>276.2</v>
      </c>
      <c r="B1781" s="99">
        <v>37</v>
      </c>
      <c r="C1781" s="99" t="s">
        <v>139</v>
      </c>
      <c r="D1781" s="99">
        <v>34520</v>
      </c>
      <c r="E1781" s="99" t="s">
        <v>61</v>
      </c>
      <c r="F1781" s="99">
        <v>1.99</v>
      </c>
      <c r="G1781" s="99" t="s">
        <v>287</v>
      </c>
      <c r="H1781" s="99" t="s">
        <v>60</v>
      </c>
      <c r="I1781" s="99" t="s">
        <v>59</v>
      </c>
      <c r="J1781" s="99" t="s">
        <v>263</v>
      </c>
      <c r="K1781" s="99">
        <v>36617</v>
      </c>
      <c r="L1781" s="99">
        <v>61802</v>
      </c>
      <c r="M1781" s="99">
        <v>0.59248891621630295</v>
      </c>
    </row>
    <row r="1782" spans="1:13" x14ac:dyDescent="0.35">
      <c r="A1782" s="99">
        <v>279.2</v>
      </c>
      <c r="B1782" s="99">
        <v>37</v>
      </c>
      <c r="C1782" s="99" t="s">
        <v>139</v>
      </c>
      <c r="D1782" s="99">
        <v>33217</v>
      </c>
      <c r="E1782" s="99" t="s">
        <v>61</v>
      </c>
      <c r="F1782" s="99">
        <v>1.99</v>
      </c>
      <c r="G1782" s="99" t="s">
        <v>287</v>
      </c>
      <c r="H1782" s="99" t="s">
        <v>60</v>
      </c>
      <c r="I1782" s="99" t="s">
        <v>59</v>
      </c>
      <c r="J1782" s="99" t="s">
        <v>263</v>
      </c>
      <c r="K1782" s="99">
        <v>36617</v>
      </c>
      <c r="L1782" s="99">
        <v>61802</v>
      </c>
      <c r="M1782" s="99">
        <v>0.59248891621630295</v>
      </c>
    </row>
    <row r="1783" spans="1:13" x14ac:dyDescent="0.35">
      <c r="A1783" s="99">
        <v>282.2</v>
      </c>
      <c r="B1783" s="99">
        <v>37</v>
      </c>
      <c r="C1783" s="99" t="s">
        <v>139</v>
      </c>
      <c r="D1783" s="99">
        <v>34839</v>
      </c>
      <c r="E1783" s="99" t="s">
        <v>61</v>
      </c>
      <c r="F1783" s="99">
        <v>1.99</v>
      </c>
      <c r="G1783" s="99" t="s">
        <v>287</v>
      </c>
      <c r="H1783" s="99" t="s">
        <v>60</v>
      </c>
      <c r="I1783" s="99" t="s">
        <v>59</v>
      </c>
      <c r="J1783" s="99" t="s">
        <v>263</v>
      </c>
      <c r="K1783" s="99">
        <v>36617</v>
      </c>
      <c r="L1783" s="99">
        <v>61802</v>
      </c>
      <c r="M1783" s="99">
        <v>0.59248891621630295</v>
      </c>
    </row>
    <row r="1784" spans="1:13" x14ac:dyDescent="0.35">
      <c r="A1784" s="99">
        <v>285.2</v>
      </c>
      <c r="B1784" s="99">
        <v>37</v>
      </c>
      <c r="C1784" s="99" t="s">
        <v>139</v>
      </c>
      <c r="D1784" s="99">
        <v>35160</v>
      </c>
      <c r="E1784" s="99" t="s">
        <v>61</v>
      </c>
      <c r="F1784" s="99">
        <v>1.99</v>
      </c>
      <c r="G1784" s="99" t="s">
        <v>287</v>
      </c>
      <c r="H1784" s="99" t="s">
        <v>60</v>
      </c>
      <c r="I1784" s="99" t="s">
        <v>59</v>
      </c>
      <c r="J1784" s="99" t="s">
        <v>263</v>
      </c>
      <c r="K1784" s="99">
        <v>36617</v>
      </c>
      <c r="L1784" s="99">
        <v>61802</v>
      </c>
      <c r="M1784" s="99">
        <v>0.59248891621630295</v>
      </c>
    </row>
    <row r="1785" spans="1:13" x14ac:dyDescent="0.35">
      <c r="A1785" s="99">
        <v>288.2</v>
      </c>
      <c r="B1785" s="99">
        <v>37</v>
      </c>
      <c r="C1785" s="99" t="s">
        <v>139</v>
      </c>
      <c r="D1785" s="99">
        <v>36038</v>
      </c>
      <c r="E1785" s="99" t="s">
        <v>61</v>
      </c>
      <c r="F1785" s="99">
        <v>1.99</v>
      </c>
      <c r="G1785" s="99" t="s">
        <v>287</v>
      </c>
      <c r="H1785" s="99" t="s">
        <v>60</v>
      </c>
      <c r="I1785" s="99" t="s">
        <v>59</v>
      </c>
      <c r="J1785" s="99" t="s">
        <v>263</v>
      </c>
      <c r="K1785" s="99">
        <v>36617</v>
      </c>
      <c r="L1785" s="99">
        <v>61802</v>
      </c>
      <c r="M1785" s="99">
        <v>0.59248891621630295</v>
      </c>
    </row>
    <row r="1786" spans="1:13" x14ac:dyDescent="0.35">
      <c r="A1786" s="99">
        <v>291.2</v>
      </c>
      <c r="B1786" s="99">
        <v>37</v>
      </c>
      <c r="C1786" s="99" t="s">
        <v>139</v>
      </c>
      <c r="D1786" s="99">
        <v>38838</v>
      </c>
      <c r="E1786" s="99" t="s">
        <v>61</v>
      </c>
      <c r="F1786" s="99">
        <v>1.99</v>
      </c>
      <c r="G1786" s="99" t="s">
        <v>287</v>
      </c>
      <c r="H1786" s="99" t="s">
        <v>60</v>
      </c>
      <c r="I1786" s="99" t="s">
        <v>59</v>
      </c>
      <c r="J1786" s="99" t="s">
        <v>263</v>
      </c>
      <c r="K1786" s="99">
        <v>36617</v>
      </c>
      <c r="L1786" s="99">
        <v>61802</v>
      </c>
      <c r="M1786" s="99">
        <v>0.59248891621630295</v>
      </c>
    </row>
    <row r="1787" spans="1:13" x14ac:dyDescent="0.35">
      <c r="A1787" s="99">
        <v>294.2</v>
      </c>
      <c r="B1787" s="99">
        <v>37</v>
      </c>
      <c r="C1787" s="99" t="s">
        <v>139</v>
      </c>
      <c r="D1787" s="99">
        <v>37417</v>
      </c>
      <c r="E1787" s="99" t="s">
        <v>61</v>
      </c>
      <c r="F1787" s="99">
        <v>1.99</v>
      </c>
      <c r="G1787" s="99" t="s">
        <v>287</v>
      </c>
      <c r="H1787" s="99" t="s">
        <v>60</v>
      </c>
      <c r="I1787" s="99" t="s">
        <v>59</v>
      </c>
      <c r="J1787" s="99" t="s">
        <v>263</v>
      </c>
      <c r="K1787" s="99">
        <v>36617</v>
      </c>
      <c r="L1787" s="99">
        <v>61802</v>
      </c>
      <c r="M1787" s="99">
        <v>0.59248891621630295</v>
      </c>
    </row>
    <row r="1788" spans="1:13" x14ac:dyDescent="0.35">
      <c r="A1788" s="99">
        <v>297.2</v>
      </c>
      <c r="B1788" s="99">
        <v>37</v>
      </c>
      <c r="C1788" s="99" t="s">
        <v>139</v>
      </c>
      <c r="D1788" s="99">
        <v>38744</v>
      </c>
      <c r="E1788" s="99" t="s">
        <v>61</v>
      </c>
      <c r="F1788" s="99">
        <v>1.99</v>
      </c>
      <c r="G1788" s="99" t="s">
        <v>287</v>
      </c>
      <c r="H1788" s="99" t="s">
        <v>60</v>
      </c>
      <c r="I1788" s="99" t="s">
        <v>59</v>
      </c>
      <c r="J1788" s="99" t="s">
        <v>263</v>
      </c>
      <c r="K1788" s="99">
        <v>36617</v>
      </c>
      <c r="L1788" s="99">
        <v>61802</v>
      </c>
      <c r="M1788" s="99">
        <v>0.59248891621630295</v>
      </c>
    </row>
    <row r="1789" spans="1:13" x14ac:dyDescent="0.35">
      <c r="A1789" s="99">
        <v>300.2</v>
      </c>
      <c r="B1789" s="99">
        <v>37</v>
      </c>
      <c r="C1789" s="99" t="s">
        <v>139</v>
      </c>
      <c r="D1789" s="99">
        <v>39845</v>
      </c>
      <c r="E1789" s="99" t="s">
        <v>61</v>
      </c>
      <c r="F1789" s="99">
        <v>1.99</v>
      </c>
      <c r="G1789" s="99" t="s">
        <v>287</v>
      </c>
      <c r="H1789" s="99" t="s">
        <v>60</v>
      </c>
      <c r="I1789" s="99" t="s">
        <v>59</v>
      </c>
      <c r="J1789" s="99" t="s">
        <v>263</v>
      </c>
      <c r="K1789" s="99">
        <v>36617</v>
      </c>
      <c r="L1789" s="99">
        <v>61802</v>
      </c>
      <c r="M1789" s="99">
        <v>0.59248891621630295</v>
      </c>
    </row>
    <row r="1790" spans="1:13" x14ac:dyDescent="0.35">
      <c r="A1790" s="99">
        <v>303.2</v>
      </c>
      <c r="B1790" s="99">
        <v>37</v>
      </c>
      <c r="C1790" s="99" t="s">
        <v>139</v>
      </c>
      <c r="D1790" s="99">
        <v>39583</v>
      </c>
      <c r="E1790" s="99" t="s">
        <v>61</v>
      </c>
      <c r="F1790" s="99">
        <v>1.99</v>
      </c>
      <c r="G1790" s="99" t="s">
        <v>287</v>
      </c>
      <c r="H1790" s="99" t="s">
        <v>60</v>
      </c>
      <c r="I1790" s="99" t="s">
        <v>59</v>
      </c>
      <c r="J1790" s="99" t="s">
        <v>263</v>
      </c>
      <c r="K1790" s="99">
        <v>36617</v>
      </c>
      <c r="L1790" s="99">
        <v>61802</v>
      </c>
      <c r="M1790" s="99">
        <v>0.59248891621630295</v>
      </c>
    </row>
    <row r="1791" spans="1:13" x14ac:dyDescent="0.35">
      <c r="A1791" s="99">
        <v>306.2</v>
      </c>
      <c r="B1791" s="99">
        <v>37</v>
      </c>
      <c r="C1791" s="99" t="s">
        <v>139</v>
      </c>
      <c r="D1791" s="99">
        <v>41364</v>
      </c>
      <c r="E1791" s="99" t="s">
        <v>61</v>
      </c>
      <c r="F1791" s="99">
        <v>1.99</v>
      </c>
      <c r="G1791" s="99" t="s">
        <v>287</v>
      </c>
      <c r="H1791" s="99" t="s">
        <v>60</v>
      </c>
      <c r="I1791" s="99" t="s">
        <v>59</v>
      </c>
      <c r="J1791" s="99" t="s">
        <v>263</v>
      </c>
      <c r="K1791" s="99">
        <v>36617</v>
      </c>
      <c r="L1791" s="99">
        <v>61802</v>
      </c>
      <c r="M1791" s="99">
        <v>0.59248891621630295</v>
      </c>
    </row>
    <row r="1792" spans="1:13" x14ac:dyDescent="0.35">
      <c r="A1792" s="99">
        <v>309.2</v>
      </c>
      <c r="B1792" s="99">
        <v>37</v>
      </c>
      <c r="C1792" s="99" t="s">
        <v>139</v>
      </c>
      <c r="D1792" s="99">
        <v>41740</v>
      </c>
      <c r="E1792" s="99" t="s">
        <v>61</v>
      </c>
      <c r="F1792" s="99">
        <v>1.99</v>
      </c>
      <c r="G1792" s="99" t="s">
        <v>287</v>
      </c>
      <c r="H1792" s="99" t="s">
        <v>60</v>
      </c>
      <c r="I1792" s="99" t="s">
        <v>59</v>
      </c>
      <c r="J1792" s="99" t="s">
        <v>263</v>
      </c>
      <c r="K1792" s="99">
        <v>36617</v>
      </c>
      <c r="L1792" s="99">
        <v>61802</v>
      </c>
      <c r="M1792" s="99">
        <v>0.59248891621630295</v>
      </c>
    </row>
    <row r="1793" spans="1:13" x14ac:dyDescent="0.35">
      <c r="A1793" s="99">
        <v>312.2</v>
      </c>
      <c r="B1793" s="99">
        <v>37</v>
      </c>
      <c r="C1793" s="99" t="s">
        <v>139</v>
      </c>
      <c r="D1793" s="99">
        <v>41870</v>
      </c>
      <c r="E1793" s="99" t="s">
        <v>61</v>
      </c>
      <c r="F1793" s="99">
        <v>1.99</v>
      </c>
      <c r="G1793" s="99" t="s">
        <v>287</v>
      </c>
      <c r="H1793" s="99" t="s">
        <v>60</v>
      </c>
      <c r="I1793" s="99" t="s">
        <v>59</v>
      </c>
      <c r="J1793" s="99" t="s">
        <v>263</v>
      </c>
      <c r="K1793" s="99">
        <v>36617</v>
      </c>
      <c r="L1793" s="99">
        <v>61802</v>
      </c>
      <c r="M1793" s="99">
        <v>0.59248891621630295</v>
      </c>
    </row>
    <row r="1794" spans="1:13" x14ac:dyDescent="0.35">
      <c r="A1794" s="99">
        <v>315.2</v>
      </c>
      <c r="B1794" s="99">
        <v>37</v>
      </c>
      <c r="C1794" s="99" t="s">
        <v>139</v>
      </c>
      <c r="D1794" s="99">
        <v>44690</v>
      </c>
      <c r="E1794" s="99" t="s">
        <v>61</v>
      </c>
      <c r="F1794" s="99">
        <v>1.99</v>
      </c>
      <c r="G1794" s="99" t="s">
        <v>287</v>
      </c>
      <c r="H1794" s="99" t="s">
        <v>60</v>
      </c>
      <c r="I1794" s="99" t="s">
        <v>59</v>
      </c>
      <c r="J1794" s="99" t="s">
        <v>263</v>
      </c>
      <c r="K1794" s="99">
        <v>36617</v>
      </c>
      <c r="L1794" s="99">
        <v>61802</v>
      </c>
      <c r="M1794" s="99">
        <v>0.59248891621630295</v>
      </c>
    </row>
    <row r="1795" spans="1:13" x14ac:dyDescent="0.35">
      <c r="A1795" s="99">
        <v>318.2</v>
      </c>
      <c r="B1795" s="99">
        <v>37</v>
      </c>
      <c r="C1795" s="99" t="s">
        <v>139</v>
      </c>
      <c r="D1795" s="99">
        <v>43926</v>
      </c>
      <c r="E1795" s="99" t="s">
        <v>61</v>
      </c>
      <c r="F1795" s="99">
        <v>1.99</v>
      </c>
      <c r="G1795" s="99" t="s">
        <v>287</v>
      </c>
      <c r="H1795" s="99" t="s">
        <v>60</v>
      </c>
      <c r="I1795" s="99" t="s">
        <v>59</v>
      </c>
      <c r="J1795" s="99" t="s">
        <v>263</v>
      </c>
      <c r="K1795" s="99">
        <v>36617</v>
      </c>
      <c r="L1795" s="99">
        <v>61802</v>
      </c>
      <c r="M1795" s="99">
        <v>0.59248891621630295</v>
      </c>
    </row>
    <row r="1796" spans="1:13" x14ac:dyDescent="0.35">
      <c r="A1796" s="99">
        <v>321.2</v>
      </c>
      <c r="B1796" s="99">
        <v>37</v>
      </c>
      <c r="C1796" s="99" t="s">
        <v>139</v>
      </c>
      <c r="D1796" s="99">
        <v>45735</v>
      </c>
      <c r="E1796" s="99" t="s">
        <v>61</v>
      </c>
      <c r="F1796" s="99">
        <v>1.99</v>
      </c>
      <c r="G1796" s="99" t="s">
        <v>287</v>
      </c>
      <c r="H1796" s="99" t="s">
        <v>60</v>
      </c>
      <c r="I1796" s="99" t="s">
        <v>59</v>
      </c>
      <c r="J1796" s="99" t="s">
        <v>263</v>
      </c>
      <c r="K1796" s="99">
        <v>36617</v>
      </c>
      <c r="L1796" s="99">
        <v>61802</v>
      </c>
      <c r="M1796" s="99">
        <v>0.59248891621630295</v>
      </c>
    </row>
    <row r="1797" spans="1:13" x14ac:dyDescent="0.35">
      <c r="A1797" s="99">
        <v>324.2</v>
      </c>
      <c r="B1797" s="99">
        <v>37</v>
      </c>
      <c r="C1797" s="99" t="s">
        <v>139</v>
      </c>
      <c r="D1797" s="99">
        <v>44457</v>
      </c>
      <c r="E1797" s="99" t="s">
        <v>61</v>
      </c>
      <c r="F1797" s="99">
        <v>1.99</v>
      </c>
      <c r="G1797" s="99" t="s">
        <v>287</v>
      </c>
      <c r="H1797" s="99" t="s">
        <v>60</v>
      </c>
      <c r="I1797" s="99" t="s">
        <v>59</v>
      </c>
      <c r="J1797" s="99" t="s">
        <v>263</v>
      </c>
      <c r="K1797" s="99">
        <v>36617</v>
      </c>
      <c r="L1797" s="99">
        <v>61802</v>
      </c>
      <c r="M1797" s="99">
        <v>0.59248891621630295</v>
      </c>
    </row>
    <row r="1798" spans="1:13" x14ac:dyDescent="0.35">
      <c r="A1798" s="99">
        <v>327.2</v>
      </c>
      <c r="B1798" s="99">
        <v>37</v>
      </c>
      <c r="C1798" s="99" t="s">
        <v>139</v>
      </c>
      <c r="D1798" s="99">
        <v>44998</v>
      </c>
      <c r="E1798" s="99" t="s">
        <v>61</v>
      </c>
      <c r="F1798" s="99">
        <v>1.99</v>
      </c>
      <c r="G1798" s="99" t="s">
        <v>287</v>
      </c>
      <c r="H1798" s="99" t="s">
        <v>60</v>
      </c>
      <c r="I1798" s="99" t="s">
        <v>59</v>
      </c>
      <c r="J1798" s="99" t="s">
        <v>263</v>
      </c>
      <c r="K1798" s="99">
        <v>36617</v>
      </c>
      <c r="L1798" s="99">
        <v>61802</v>
      </c>
      <c r="M1798" s="99">
        <v>0.59248891621630295</v>
      </c>
    </row>
    <row r="1799" spans="1:13" x14ac:dyDescent="0.35">
      <c r="A1799" s="99">
        <v>330.2</v>
      </c>
      <c r="B1799" s="99">
        <v>37</v>
      </c>
      <c r="C1799" s="99" t="s">
        <v>139</v>
      </c>
      <c r="D1799" s="99">
        <v>45175</v>
      </c>
      <c r="E1799" s="99" t="s">
        <v>61</v>
      </c>
      <c r="F1799" s="99">
        <v>1.99</v>
      </c>
      <c r="G1799" s="99" t="s">
        <v>287</v>
      </c>
      <c r="H1799" s="99" t="s">
        <v>60</v>
      </c>
      <c r="I1799" s="99" t="s">
        <v>59</v>
      </c>
      <c r="J1799" s="99" t="s">
        <v>263</v>
      </c>
      <c r="K1799" s="99">
        <v>36617</v>
      </c>
      <c r="L1799" s="99">
        <v>61802</v>
      </c>
      <c r="M1799" s="99">
        <v>0.59248891621630295</v>
      </c>
    </row>
    <row r="1800" spans="1:13" x14ac:dyDescent="0.35">
      <c r="A1800" s="99">
        <v>333.2</v>
      </c>
      <c r="B1800" s="99">
        <v>37</v>
      </c>
      <c r="C1800" s="99" t="s">
        <v>139</v>
      </c>
      <c r="D1800" s="99">
        <v>44265</v>
      </c>
      <c r="E1800" s="99" t="s">
        <v>61</v>
      </c>
      <c r="F1800" s="99">
        <v>1.99</v>
      </c>
      <c r="G1800" s="99" t="s">
        <v>287</v>
      </c>
      <c r="H1800" s="99" t="s">
        <v>60</v>
      </c>
      <c r="I1800" s="99" t="s">
        <v>59</v>
      </c>
      <c r="J1800" s="99" t="s">
        <v>263</v>
      </c>
      <c r="K1800" s="99">
        <v>36617</v>
      </c>
      <c r="L1800" s="99">
        <v>61802</v>
      </c>
      <c r="M1800" s="99">
        <v>0.59248891621630295</v>
      </c>
    </row>
    <row r="1801" spans="1:13" x14ac:dyDescent="0.35">
      <c r="A1801" s="99">
        <v>336.2</v>
      </c>
      <c r="B1801" s="99">
        <v>37</v>
      </c>
      <c r="C1801" s="99" t="s">
        <v>139</v>
      </c>
      <c r="D1801" s="99">
        <v>46123</v>
      </c>
      <c r="E1801" s="99" t="s">
        <v>61</v>
      </c>
      <c r="F1801" s="99">
        <v>1.99</v>
      </c>
      <c r="G1801" s="99" t="s">
        <v>287</v>
      </c>
      <c r="H1801" s="99" t="s">
        <v>60</v>
      </c>
      <c r="I1801" s="99" t="s">
        <v>59</v>
      </c>
      <c r="J1801" s="99" t="s">
        <v>263</v>
      </c>
      <c r="K1801" s="99">
        <v>36617</v>
      </c>
      <c r="L1801" s="99">
        <v>61802</v>
      </c>
      <c r="M1801" s="99">
        <v>0.59248891621630295</v>
      </c>
    </row>
    <row r="1802" spans="1:13" x14ac:dyDescent="0.35">
      <c r="A1802" s="99">
        <v>339.2</v>
      </c>
      <c r="B1802" s="99">
        <v>37</v>
      </c>
      <c r="C1802" s="99" t="s">
        <v>139</v>
      </c>
      <c r="D1802" s="99">
        <v>46646</v>
      </c>
      <c r="E1802" s="99" t="s">
        <v>61</v>
      </c>
      <c r="F1802" s="99">
        <v>1.99</v>
      </c>
      <c r="G1802" s="99" t="s">
        <v>287</v>
      </c>
      <c r="H1802" s="99" t="s">
        <v>60</v>
      </c>
      <c r="I1802" s="99" t="s">
        <v>59</v>
      </c>
      <c r="J1802" s="99" t="s">
        <v>263</v>
      </c>
      <c r="K1802" s="99">
        <v>36617</v>
      </c>
      <c r="L1802" s="99">
        <v>61802</v>
      </c>
      <c r="M1802" s="99">
        <v>0.59248891621630295</v>
      </c>
    </row>
    <row r="1803" spans="1:13" x14ac:dyDescent="0.35">
      <c r="A1803" s="99">
        <v>342.2</v>
      </c>
      <c r="B1803" s="99">
        <v>37</v>
      </c>
      <c r="C1803" s="99" t="s">
        <v>139</v>
      </c>
      <c r="D1803" s="99">
        <v>49663</v>
      </c>
      <c r="E1803" s="99" t="s">
        <v>61</v>
      </c>
      <c r="F1803" s="99">
        <v>1.99</v>
      </c>
      <c r="G1803" s="99" t="s">
        <v>287</v>
      </c>
      <c r="H1803" s="99" t="s">
        <v>60</v>
      </c>
      <c r="I1803" s="99" t="s">
        <v>59</v>
      </c>
      <c r="J1803" s="99" t="s">
        <v>263</v>
      </c>
      <c r="K1803" s="99">
        <v>36617</v>
      </c>
      <c r="L1803" s="99">
        <v>61802</v>
      </c>
      <c r="M1803" s="99">
        <v>0.59248891621630295</v>
      </c>
    </row>
    <row r="1804" spans="1:13" x14ac:dyDescent="0.35">
      <c r="A1804" s="99">
        <v>345.2</v>
      </c>
      <c r="B1804" s="99">
        <v>37</v>
      </c>
      <c r="C1804" s="99" t="s">
        <v>139</v>
      </c>
      <c r="D1804" s="99">
        <v>46694</v>
      </c>
      <c r="E1804" s="99" t="s">
        <v>61</v>
      </c>
      <c r="F1804" s="99">
        <v>1.99</v>
      </c>
      <c r="G1804" s="99" t="s">
        <v>287</v>
      </c>
      <c r="H1804" s="99" t="s">
        <v>60</v>
      </c>
      <c r="I1804" s="99" t="s">
        <v>59</v>
      </c>
      <c r="J1804" s="99" t="s">
        <v>263</v>
      </c>
      <c r="K1804" s="99">
        <v>36617</v>
      </c>
      <c r="L1804" s="99">
        <v>61802</v>
      </c>
      <c r="M1804" s="99">
        <v>0.59248891621630295</v>
      </c>
    </row>
    <row r="1805" spans="1:13" x14ac:dyDescent="0.35">
      <c r="A1805" s="99">
        <v>348.2</v>
      </c>
      <c r="B1805" s="99">
        <v>37</v>
      </c>
      <c r="C1805" s="99" t="s">
        <v>139</v>
      </c>
      <c r="D1805" s="99">
        <v>48409</v>
      </c>
      <c r="E1805" s="99" t="s">
        <v>61</v>
      </c>
      <c r="F1805" s="99">
        <v>1.99</v>
      </c>
      <c r="G1805" s="99" t="s">
        <v>287</v>
      </c>
      <c r="H1805" s="99" t="s">
        <v>60</v>
      </c>
      <c r="I1805" s="99" t="s">
        <v>59</v>
      </c>
      <c r="J1805" s="99" t="s">
        <v>263</v>
      </c>
      <c r="K1805" s="99">
        <v>36617</v>
      </c>
      <c r="L1805" s="99">
        <v>61802</v>
      </c>
      <c r="M1805" s="99">
        <v>0.59248891621630295</v>
      </c>
    </row>
    <row r="1806" spans="1:13" x14ac:dyDescent="0.35">
      <c r="A1806" s="99">
        <v>351.2</v>
      </c>
      <c r="B1806" s="99">
        <v>37</v>
      </c>
      <c r="C1806" s="99" t="s">
        <v>139</v>
      </c>
      <c r="D1806" s="99">
        <v>48084</v>
      </c>
      <c r="E1806" s="99" t="s">
        <v>61</v>
      </c>
      <c r="F1806" s="99">
        <v>1.99</v>
      </c>
      <c r="G1806" s="99" t="s">
        <v>287</v>
      </c>
      <c r="H1806" s="99" t="s">
        <v>60</v>
      </c>
      <c r="I1806" s="99" t="s">
        <v>59</v>
      </c>
      <c r="J1806" s="99" t="s">
        <v>263</v>
      </c>
      <c r="K1806" s="99">
        <v>36617</v>
      </c>
      <c r="L1806" s="99">
        <v>61802</v>
      </c>
      <c r="M1806" s="99">
        <v>0.59248891621630295</v>
      </c>
    </row>
    <row r="1807" spans="1:13" x14ac:dyDescent="0.35">
      <c r="A1807" s="99">
        <v>354.2</v>
      </c>
      <c r="B1807" s="99">
        <v>37</v>
      </c>
      <c r="C1807" s="99" t="s">
        <v>139</v>
      </c>
      <c r="D1807" s="99">
        <v>47686</v>
      </c>
      <c r="E1807" s="99" t="s">
        <v>61</v>
      </c>
      <c r="F1807" s="99">
        <v>1.99</v>
      </c>
      <c r="G1807" s="99" t="s">
        <v>287</v>
      </c>
      <c r="H1807" s="99" t="s">
        <v>60</v>
      </c>
      <c r="I1807" s="99" t="s">
        <v>59</v>
      </c>
      <c r="J1807" s="99" t="s">
        <v>263</v>
      </c>
      <c r="K1807" s="99">
        <v>36617</v>
      </c>
      <c r="L1807" s="99">
        <v>61802</v>
      </c>
      <c r="M1807" s="99">
        <v>0.59248891621630295</v>
      </c>
    </row>
    <row r="1808" spans="1:13" x14ac:dyDescent="0.35">
      <c r="A1808" s="99">
        <v>357.2</v>
      </c>
      <c r="B1808" s="99">
        <v>37</v>
      </c>
      <c r="C1808" s="99" t="s">
        <v>139</v>
      </c>
      <c r="D1808" s="99">
        <v>48367</v>
      </c>
      <c r="E1808" s="99" t="s">
        <v>61</v>
      </c>
      <c r="F1808" s="99">
        <v>1.99</v>
      </c>
      <c r="G1808" s="99" t="s">
        <v>287</v>
      </c>
      <c r="H1808" s="99" t="s">
        <v>60</v>
      </c>
      <c r="I1808" s="99" t="s">
        <v>59</v>
      </c>
      <c r="J1808" s="99" t="s">
        <v>263</v>
      </c>
      <c r="K1808" s="99">
        <v>36617</v>
      </c>
      <c r="L1808" s="99">
        <v>61802</v>
      </c>
      <c r="M1808" s="99">
        <v>0.59248891621630295</v>
      </c>
    </row>
    <row r="1809" spans="1:13" x14ac:dyDescent="0.35">
      <c r="A1809" s="99">
        <v>360.2</v>
      </c>
      <c r="B1809" s="99">
        <v>37</v>
      </c>
      <c r="C1809" s="99" t="s">
        <v>139</v>
      </c>
      <c r="D1809" s="99">
        <v>48086</v>
      </c>
      <c r="E1809" s="99" t="s">
        <v>61</v>
      </c>
      <c r="F1809" s="99">
        <v>1.99</v>
      </c>
      <c r="G1809" s="99" t="s">
        <v>287</v>
      </c>
      <c r="H1809" s="99" t="s">
        <v>60</v>
      </c>
      <c r="I1809" s="99" t="s">
        <v>59</v>
      </c>
      <c r="J1809" s="99" t="s">
        <v>263</v>
      </c>
      <c r="K1809" s="99">
        <v>36617</v>
      </c>
      <c r="L1809" s="99">
        <v>61802</v>
      </c>
      <c r="M1809" s="99">
        <v>0.59248891621630295</v>
      </c>
    </row>
    <row r="1810" spans="1:13" x14ac:dyDescent="0.35">
      <c r="A1810" s="99">
        <v>363.2</v>
      </c>
      <c r="B1810" s="99">
        <v>37</v>
      </c>
      <c r="C1810" s="99" t="s">
        <v>139</v>
      </c>
      <c r="D1810" s="99">
        <v>48118</v>
      </c>
      <c r="E1810" s="99" t="s">
        <v>61</v>
      </c>
      <c r="F1810" s="99">
        <v>1.99</v>
      </c>
      <c r="G1810" s="99" t="s">
        <v>287</v>
      </c>
      <c r="H1810" s="99" t="s">
        <v>60</v>
      </c>
      <c r="I1810" s="99" t="s">
        <v>59</v>
      </c>
      <c r="J1810" s="99" t="s">
        <v>263</v>
      </c>
      <c r="K1810" s="99">
        <v>36617</v>
      </c>
      <c r="L1810" s="99">
        <v>61802</v>
      </c>
      <c r="M1810" s="99">
        <v>0.59248891621630295</v>
      </c>
    </row>
    <row r="1811" spans="1:13" x14ac:dyDescent="0.35">
      <c r="A1811" s="99">
        <v>366.2</v>
      </c>
      <c r="B1811" s="99">
        <v>37</v>
      </c>
      <c r="C1811" s="99" t="s">
        <v>139</v>
      </c>
      <c r="D1811" s="99">
        <v>49227</v>
      </c>
      <c r="E1811" s="99" t="s">
        <v>61</v>
      </c>
      <c r="F1811" s="99">
        <v>1.99</v>
      </c>
      <c r="G1811" s="99" t="s">
        <v>287</v>
      </c>
      <c r="H1811" s="99" t="s">
        <v>60</v>
      </c>
      <c r="I1811" s="99" t="s">
        <v>59</v>
      </c>
      <c r="J1811" s="99" t="s">
        <v>263</v>
      </c>
      <c r="K1811" s="99">
        <v>36617</v>
      </c>
      <c r="L1811" s="99">
        <v>61802</v>
      </c>
      <c r="M1811" s="99">
        <v>0.59248891621630295</v>
      </c>
    </row>
    <row r="1812" spans="1:13" x14ac:dyDescent="0.35">
      <c r="A1812" s="99">
        <v>369.2</v>
      </c>
      <c r="B1812" s="99">
        <v>37</v>
      </c>
      <c r="C1812" s="99" t="s">
        <v>139</v>
      </c>
      <c r="D1812" s="99">
        <v>50393</v>
      </c>
      <c r="E1812" s="99" t="s">
        <v>61</v>
      </c>
      <c r="F1812" s="99">
        <v>1.99</v>
      </c>
      <c r="G1812" s="99" t="s">
        <v>287</v>
      </c>
      <c r="H1812" s="99" t="s">
        <v>60</v>
      </c>
      <c r="I1812" s="99" t="s">
        <v>59</v>
      </c>
      <c r="J1812" s="99" t="s">
        <v>263</v>
      </c>
      <c r="K1812" s="99">
        <v>36617</v>
      </c>
      <c r="L1812" s="99">
        <v>61802</v>
      </c>
      <c r="M1812" s="99">
        <v>0.59248891621630295</v>
      </c>
    </row>
    <row r="1813" spans="1:13" x14ac:dyDescent="0.35">
      <c r="A1813" s="99">
        <v>372.2</v>
      </c>
      <c r="B1813" s="99">
        <v>37</v>
      </c>
      <c r="C1813" s="99" t="s">
        <v>139</v>
      </c>
      <c r="D1813" s="99">
        <v>48288</v>
      </c>
      <c r="E1813" s="99" t="s">
        <v>61</v>
      </c>
      <c r="F1813" s="99">
        <v>1.99</v>
      </c>
      <c r="G1813" s="99" t="s">
        <v>287</v>
      </c>
      <c r="H1813" s="99" t="s">
        <v>60</v>
      </c>
      <c r="I1813" s="99" t="s">
        <v>59</v>
      </c>
      <c r="J1813" s="99" t="s">
        <v>263</v>
      </c>
      <c r="K1813" s="99">
        <v>36617</v>
      </c>
      <c r="L1813" s="99">
        <v>61802</v>
      </c>
      <c r="M1813" s="99">
        <v>0.59248891621630295</v>
      </c>
    </row>
    <row r="1814" spans="1:13" x14ac:dyDescent="0.35">
      <c r="A1814" s="99">
        <v>375.2</v>
      </c>
      <c r="B1814" s="99">
        <v>37</v>
      </c>
      <c r="C1814" s="99" t="s">
        <v>139</v>
      </c>
      <c r="D1814" s="99">
        <v>49709</v>
      </c>
      <c r="E1814" s="99" t="s">
        <v>61</v>
      </c>
      <c r="F1814" s="99">
        <v>1.99</v>
      </c>
      <c r="G1814" s="99" t="s">
        <v>287</v>
      </c>
      <c r="H1814" s="99" t="s">
        <v>60</v>
      </c>
      <c r="I1814" s="99" t="s">
        <v>59</v>
      </c>
      <c r="J1814" s="99" t="s">
        <v>263</v>
      </c>
      <c r="K1814" s="99">
        <v>36617</v>
      </c>
      <c r="L1814" s="99">
        <v>61802</v>
      </c>
      <c r="M1814" s="99">
        <v>0.59248891621630295</v>
      </c>
    </row>
    <row r="1815" spans="1:13" x14ac:dyDescent="0.35">
      <c r="A1815" s="99">
        <v>378.2</v>
      </c>
      <c r="B1815" s="99">
        <v>37</v>
      </c>
      <c r="C1815" s="99" t="s">
        <v>139</v>
      </c>
      <c r="D1815" s="99">
        <v>49823</v>
      </c>
      <c r="E1815" s="99" t="s">
        <v>61</v>
      </c>
      <c r="F1815" s="99">
        <v>1.99</v>
      </c>
      <c r="G1815" s="99" t="s">
        <v>287</v>
      </c>
      <c r="H1815" s="99" t="s">
        <v>60</v>
      </c>
      <c r="I1815" s="99" t="s">
        <v>59</v>
      </c>
      <c r="J1815" s="99" t="s">
        <v>263</v>
      </c>
      <c r="K1815" s="99">
        <v>36617</v>
      </c>
      <c r="L1815" s="99">
        <v>61802</v>
      </c>
      <c r="M1815" s="99">
        <v>0.59248891621630295</v>
      </c>
    </row>
    <row r="1816" spans="1:13" x14ac:dyDescent="0.35">
      <c r="A1816" s="99">
        <v>381.2</v>
      </c>
      <c r="B1816" s="99">
        <v>37</v>
      </c>
      <c r="C1816" s="99" t="s">
        <v>139</v>
      </c>
      <c r="D1816" s="99">
        <v>50961</v>
      </c>
      <c r="E1816" s="99" t="s">
        <v>61</v>
      </c>
      <c r="F1816" s="99">
        <v>1.99</v>
      </c>
      <c r="G1816" s="99" t="s">
        <v>287</v>
      </c>
      <c r="H1816" s="99" t="s">
        <v>60</v>
      </c>
      <c r="I1816" s="99" t="s">
        <v>59</v>
      </c>
      <c r="J1816" s="99" t="s">
        <v>263</v>
      </c>
      <c r="K1816" s="99">
        <v>36617</v>
      </c>
      <c r="L1816" s="99">
        <v>61802</v>
      </c>
      <c r="M1816" s="99">
        <v>0.59248891621630295</v>
      </c>
    </row>
    <row r="1817" spans="1:13" x14ac:dyDescent="0.35">
      <c r="A1817" s="99">
        <v>384.2</v>
      </c>
      <c r="B1817" s="99">
        <v>37</v>
      </c>
      <c r="C1817" s="99" t="s">
        <v>139</v>
      </c>
      <c r="D1817" s="99">
        <v>50230</v>
      </c>
      <c r="E1817" s="99" t="s">
        <v>61</v>
      </c>
      <c r="F1817" s="99">
        <v>1.99</v>
      </c>
      <c r="G1817" s="99" t="s">
        <v>287</v>
      </c>
      <c r="H1817" s="99" t="s">
        <v>60</v>
      </c>
      <c r="I1817" s="99" t="s">
        <v>59</v>
      </c>
      <c r="J1817" s="99" t="s">
        <v>263</v>
      </c>
      <c r="K1817" s="99">
        <v>36617</v>
      </c>
      <c r="L1817" s="99">
        <v>61802</v>
      </c>
      <c r="M1817" s="99">
        <v>0.59248891621630295</v>
      </c>
    </row>
    <row r="1818" spans="1:13" x14ac:dyDescent="0.35">
      <c r="A1818" s="99">
        <v>387.2</v>
      </c>
      <c r="B1818" s="99">
        <v>37</v>
      </c>
      <c r="C1818" s="99" t="s">
        <v>139</v>
      </c>
      <c r="D1818" s="99">
        <v>50143</v>
      </c>
      <c r="E1818" s="99" t="s">
        <v>61</v>
      </c>
      <c r="F1818" s="99">
        <v>1.99</v>
      </c>
      <c r="G1818" s="99" t="s">
        <v>287</v>
      </c>
      <c r="H1818" s="99" t="s">
        <v>60</v>
      </c>
      <c r="I1818" s="99" t="s">
        <v>59</v>
      </c>
      <c r="J1818" s="99" t="s">
        <v>263</v>
      </c>
      <c r="K1818" s="99">
        <v>36617</v>
      </c>
      <c r="L1818" s="99">
        <v>61802</v>
      </c>
      <c r="M1818" s="99">
        <v>0.59248891621630295</v>
      </c>
    </row>
    <row r="1819" spans="1:13" x14ac:dyDescent="0.35">
      <c r="A1819" s="99">
        <v>390.2</v>
      </c>
      <c r="B1819" s="99">
        <v>37</v>
      </c>
      <c r="C1819" s="99" t="s">
        <v>139</v>
      </c>
      <c r="D1819" s="99">
        <v>51172</v>
      </c>
      <c r="E1819" s="99" t="s">
        <v>61</v>
      </c>
      <c r="F1819" s="99">
        <v>1.99</v>
      </c>
      <c r="G1819" s="99" t="s">
        <v>287</v>
      </c>
      <c r="H1819" s="99" t="s">
        <v>60</v>
      </c>
      <c r="I1819" s="99" t="s">
        <v>59</v>
      </c>
      <c r="J1819" s="99" t="s">
        <v>263</v>
      </c>
      <c r="K1819" s="99">
        <v>36617</v>
      </c>
      <c r="L1819" s="99">
        <v>61802</v>
      </c>
      <c r="M1819" s="99">
        <v>0.59248891621630295</v>
      </c>
    </row>
    <row r="1820" spans="1:13" x14ac:dyDescent="0.35">
      <c r="A1820" s="99">
        <v>393.2</v>
      </c>
      <c r="B1820" s="99">
        <v>37</v>
      </c>
      <c r="C1820" s="99" t="s">
        <v>139</v>
      </c>
      <c r="D1820" s="99">
        <v>50681</v>
      </c>
      <c r="E1820" s="99" t="s">
        <v>61</v>
      </c>
      <c r="F1820" s="99">
        <v>1.99</v>
      </c>
      <c r="G1820" s="99" t="s">
        <v>287</v>
      </c>
      <c r="H1820" s="99" t="s">
        <v>60</v>
      </c>
      <c r="I1820" s="99" t="s">
        <v>59</v>
      </c>
      <c r="J1820" s="99" t="s">
        <v>263</v>
      </c>
      <c r="K1820" s="99">
        <v>36617</v>
      </c>
      <c r="L1820" s="99">
        <v>61802</v>
      </c>
      <c r="M1820" s="99">
        <v>0.59248891621630295</v>
      </c>
    </row>
    <row r="1821" spans="1:13" x14ac:dyDescent="0.35">
      <c r="A1821" s="99">
        <v>396.2</v>
      </c>
      <c r="B1821" s="99">
        <v>37</v>
      </c>
      <c r="C1821" s="99" t="s">
        <v>139</v>
      </c>
      <c r="D1821" s="99">
        <v>52562</v>
      </c>
      <c r="E1821" s="99" t="s">
        <v>61</v>
      </c>
      <c r="F1821" s="99">
        <v>1.99</v>
      </c>
      <c r="G1821" s="99" t="s">
        <v>287</v>
      </c>
      <c r="H1821" s="99" t="s">
        <v>60</v>
      </c>
      <c r="I1821" s="99" t="s">
        <v>59</v>
      </c>
      <c r="J1821" s="99" t="s">
        <v>263</v>
      </c>
      <c r="K1821" s="99">
        <v>36617</v>
      </c>
      <c r="L1821" s="99">
        <v>61802</v>
      </c>
      <c r="M1821" s="99">
        <v>0.59248891621630295</v>
      </c>
    </row>
    <row r="1822" spans="1:13" x14ac:dyDescent="0.35">
      <c r="A1822" s="99">
        <v>399.2</v>
      </c>
      <c r="B1822" s="99">
        <v>37</v>
      </c>
      <c r="C1822" s="99" t="s">
        <v>139</v>
      </c>
      <c r="D1822" s="99">
        <v>52793</v>
      </c>
      <c r="E1822" s="99" t="s">
        <v>61</v>
      </c>
      <c r="F1822" s="99">
        <v>1.99</v>
      </c>
      <c r="G1822" s="99" t="s">
        <v>287</v>
      </c>
      <c r="H1822" s="99" t="s">
        <v>60</v>
      </c>
      <c r="I1822" s="99" t="s">
        <v>59</v>
      </c>
      <c r="J1822" s="99" t="s">
        <v>263</v>
      </c>
      <c r="K1822" s="99">
        <v>36617</v>
      </c>
      <c r="L1822" s="99">
        <v>61802</v>
      </c>
      <c r="M1822" s="99">
        <v>0.59248891621630295</v>
      </c>
    </row>
    <row r="1823" spans="1:13" x14ac:dyDescent="0.35">
      <c r="A1823" s="99">
        <v>402.2</v>
      </c>
      <c r="B1823" s="99">
        <v>37</v>
      </c>
      <c r="C1823" s="99" t="s">
        <v>139</v>
      </c>
      <c r="D1823" s="99">
        <v>53115</v>
      </c>
      <c r="E1823" s="99" t="s">
        <v>61</v>
      </c>
      <c r="F1823" s="99">
        <v>1.99</v>
      </c>
      <c r="G1823" s="99" t="s">
        <v>287</v>
      </c>
      <c r="H1823" s="99" t="s">
        <v>60</v>
      </c>
      <c r="I1823" s="99" t="s">
        <v>59</v>
      </c>
      <c r="J1823" s="99" t="s">
        <v>263</v>
      </c>
      <c r="K1823" s="99">
        <v>36617</v>
      </c>
      <c r="L1823" s="99">
        <v>61802</v>
      </c>
      <c r="M1823" s="99">
        <v>0.59248891621630295</v>
      </c>
    </row>
    <row r="1824" spans="1:13" x14ac:dyDescent="0.35">
      <c r="A1824" s="99">
        <v>405.2</v>
      </c>
      <c r="B1824" s="99">
        <v>37</v>
      </c>
      <c r="C1824" s="99" t="s">
        <v>139</v>
      </c>
      <c r="D1824" s="99">
        <v>50665</v>
      </c>
      <c r="E1824" s="99" t="s">
        <v>61</v>
      </c>
      <c r="F1824" s="99">
        <v>1.99</v>
      </c>
      <c r="G1824" s="99" t="s">
        <v>287</v>
      </c>
      <c r="H1824" s="99" t="s">
        <v>60</v>
      </c>
      <c r="I1824" s="99" t="s">
        <v>59</v>
      </c>
      <c r="J1824" s="99" t="s">
        <v>263</v>
      </c>
      <c r="K1824" s="99">
        <v>36617</v>
      </c>
      <c r="L1824" s="99">
        <v>61802</v>
      </c>
      <c r="M1824" s="99">
        <v>0.59248891621630295</v>
      </c>
    </row>
    <row r="1825" spans="1:13" x14ac:dyDescent="0.35">
      <c r="A1825" s="99">
        <v>408.2</v>
      </c>
      <c r="B1825" s="99">
        <v>37</v>
      </c>
      <c r="C1825" s="99" t="s">
        <v>139</v>
      </c>
      <c r="D1825" s="99">
        <v>53166</v>
      </c>
      <c r="E1825" s="99" t="s">
        <v>61</v>
      </c>
      <c r="F1825" s="99">
        <v>1.99</v>
      </c>
      <c r="G1825" s="99" t="s">
        <v>287</v>
      </c>
      <c r="H1825" s="99" t="s">
        <v>60</v>
      </c>
      <c r="I1825" s="99" t="s">
        <v>59</v>
      </c>
      <c r="J1825" s="99" t="s">
        <v>263</v>
      </c>
      <c r="K1825" s="99">
        <v>36617</v>
      </c>
      <c r="L1825" s="99">
        <v>61802</v>
      </c>
      <c r="M1825" s="99">
        <v>0.59248891621630295</v>
      </c>
    </row>
    <row r="1826" spans="1:13" x14ac:dyDescent="0.35">
      <c r="A1826" s="99">
        <v>411.2</v>
      </c>
      <c r="B1826" s="99">
        <v>37</v>
      </c>
      <c r="C1826" s="99" t="s">
        <v>139</v>
      </c>
      <c r="D1826" s="99">
        <v>50707</v>
      </c>
      <c r="E1826" s="99" t="s">
        <v>61</v>
      </c>
      <c r="F1826" s="99">
        <v>1.99</v>
      </c>
      <c r="G1826" s="99" t="s">
        <v>287</v>
      </c>
      <c r="H1826" s="99" t="s">
        <v>60</v>
      </c>
      <c r="I1826" s="99" t="s">
        <v>59</v>
      </c>
      <c r="J1826" s="99" t="s">
        <v>263</v>
      </c>
      <c r="K1826" s="99">
        <v>36617</v>
      </c>
      <c r="L1826" s="99">
        <v>61802</v>
      </c>
      <c r="M1826" s="99">
        <v>0.59248891621630295</v>
      </c>
    </row>
    <row r="1827" spans="1:13" x14ac:dyDescent="0.35">
      <c r="A1827" s="99">
        <v>414.2</v>
      </c>
      <c r="B1827" s="99">
        <v>37</v>
      </c>
      <c r="C1827" s="99" t="s">
        <v>139</v>
      </c>
      <c r="D1827" s="99">
        <v>54638</v>
      </c>
      <c r="E1827" s="99" t="s">
        <v>61</v>
      </c>
      <c r="F1827" s="99">
        <v>1.99</v>
      </c>
      <c r="G1827" s="99" t="s">
        <v>287</v>
      </c>
      <c r="H1827" s="99" t="s">
        <v>60</v>
      </c>
      <c r="I1827" s="99" t="s">
        <v>59</v>
      </c>
      <c r="J1827" s="99" t="s">
        <v>263</v>
      </c>
      <c r="K1827" s="99">
        <v>36617</v>
      </c>
      <c r="L1827" s="99">
        <v>61802</v>
      </c>
      <c r="M1827" s="99">
        <v>0.59248891621630295</v>
      </c>
    </row>
    <row r="1828" spans="1:13" x14ac:dyDescent="0.35">
      <c r="A1828" s="99">
        <v>417.2</v>
      </c>
      <c r="B1828" s="99">
        <v>37.1</v>
      </c>
      <c r="C1828" s="99" t="s">
        <v>139</v>
      </c>
      <c r="D1828" s="99">
        <v>53895</v>
      </c>
      <c r="E1828" s="99" t="s">
        <v>61</v>
      </c>
      <c r="F1828" s="99">
        <v>1.99</v>
      </c>
      <c r="G1828" s="99" t="s">
        <v>287</v>
      </c>
      <c r="H1828" s="99" t="s">
        <v>60</v>
      </c>
      <c r="I1828" s="99" t="s">
        <v>59</v>
      </c>
      <c r="J1828" s="99" t="s">
        <v>263</v>
      </c>
      <c r="K1828" s="99">
        <v>36617</v>
      </c>
      <c r="L1828" s="99">
        <v>61802</v>
      </c>
      <c r="M1828" s="99">
        <v>0.59248891621630295</v>
      </c>
    </row>
    <row r="1829" spans="1:13" x14ac:dyDescent="0.35">
      <c r="A1829" s="99">
        <v>420.2</v>
      </c>
      <c r="B1829" s="99">
        <v>37</v>
      </c>
      <c r="C1829" s="99" t="s">
        <v>139</v>
      </c>
      <c r="D1829" s="99">
        <v>52207</v>
      </c>
      <c r="E1829" s="99" t="s">
        <v>61</v>
      </c>
      <c r="F1829" s="99">
        <v>1.99</v>
      </c>
      <c r="G1829" s="99" t="s">
        <v>287</v>
      </c>
      <c r="H1829" s="99" t="s">
        <v>60</v>
      </c>
      <c r="I1829" s="99" t="s">
        <v>59</v>
      </c>
      <c r="J1829" s="99" t="s">
        <v>263</v>
      </c>
      <c r="K1829" s="99">
        <v>36617</v>
      </c>
      <c r="L1829" s="99">
        <v>61802</v>
      </c>
      <c r="M1829" s="99">
        <v>0.59248891621630295</v>
      </c>
    </row>
    <row r="1830" spans="1:13" x14ac:dyDescent="0.35">
      <c r="A1830" s="99">
        <v>423.2</v>
      </c>
      <c r="B1830" s="99">
        <v>37</v>
      </c>
      <c r="C1830" s="99" t="s">
        <v>139</v>
      </c>
      <c r="D1830" s="99">
        <v>52732</v>
      </c>
      <c r="E1830" s="99" t="s">
        <v>61</v>
      </c>
      <c r="F1830" s="99">
        <v>1.99</v>
      </c>
      <c r="G1830" s="99" t="s">
        <v>287</v>
      </c>
      <c r="H1830" s="99" t="s">
        <v>60</v>
      </c>
      <c r="I1830" s="99" t="s">
        <v>59</v>
      </c>
      <c r="J1830" s="99" t="s">
        <v>263</v>
      </c>
      <c r="K1830" s="99">
        <v>36617</v>
      </c>
      <c r="L1830" s="99">
        <v>61802</v>
      </c>
      <c r="M1830" s="99">
        <v>0.59248891621630295</v>
      </c>
    </row>
    <row r="1831" spans="1:13" x14ac:dyDescent="0.35">
      <c r="A1831" s="99">
        <v>426.2</v>
      </c>
      <c r="B1831" s="99">
        <v>37</v>
      </c>
      <c r="C1831" s="99" t="s">
        <v>139</v>
      </c>
      <c r="D1831" s="99">
        <v>53066</v>
      </c>
      <c r="E1831" s="99" t="s">
        <v>61</v>
      </c>
      <c r="F1831" s="99">
        <v>1.99</v>
      </c>
      <c r="G1831" s="99" t="s">
        <v>287</v>
      </c>
      <c r="H1831" s="99" t="s">
        <v>60</v>
      </c>
      <c r="I1831" s="99" t="s">
        <v>59</v>
      </c>
      <c r="J1831" s="99" t="s">
        <v>263</v>
      </c>
      <c r="K1831" s="99">
        <v>36617</v>
      </c>
      <c r="L1831" s="99">
        <v>61802</v>
      </c>
      <c r="M1831" s="99">
        <v>0.59248891621630295</v>
      </c>
    </row>
    <row r="1832" spans="1:13" x14ac:dyDescent="0.35">
      <c r="A1832" s="99">
        <v>429.2</v>
      </c>
      <c r="B1832" s="99">
        <v>37</v>
      </c>
      <c r="C1832" s="99" t="s">
        <v>139</v>
      </c>
      <c r="D1832" s="99">
        <v>52459</v>
      </c>
      <c r="E1832" s="99" t="s">
        <v>61</v>
      </c>
      <c r="F1832" s="99">
        <v>1.99</v>
      </c>
      <c r="G1832" s="99" t="s">
        <v>287</v>
      </c>
      <c r="H1832" s="99" t="s">
        <v>60</v>
      </c>
      <c r="I1832" s="99" t="s">
        <v>59</v>
      </c>
      <c r="J1832" s="99" t="s">
        <v>263</v>
      </c>
      <c r="K1832" s="99">
        <v>36617</v>
      </c>
      <c r="L1832" s="99">
        <v>61802</v>
      </c>
      <c r="M1832" s="99">
        <v>0.59248891621630295</v>
      </c>
    </row>
    <row r="1833" spans="1:13" x14ac:dyDescent="0.35">
      <c r="A1833" s="99">
        <v>432.2</v>
      </c>
      <c r="B1833" s="99">
        <v>37</v>
      </c>
      <c r="C1833" s="99" t="s">
        <v>139</v>
      </c>
      <c r="D1833" s="99">
        <v>50477</v>
      </c>
      <c r="E1833" s="99" t="s">
        <v>61</v>
      </c>
      <c r="F1833" s="99">
        <v>1.99</v>
      </c>
      <c r="G1833" s="99" t="s">
        <v>287</v>
      </c>
      <c r="H1833" s="99" t="s">
        <v>60</v>
      </c>
      <c r="I1833" s="99" t="s">
        <v>59</v>
      </c>
      <c r="J1833" s="99" t="s">
        <v>263</v>
      </c>
      <c r="K1833" s="99">
        <v>36617</v>
      </c>
      <c r="L1833" s="99">
        <v>61802</v>
      </c>
      <c r="M1833" s="99">
        <v>0.59248891621630295</v>
      </c>
    </row>
    <row r="1834" spans="1:13" x14ac:dyDescent="0.35">
      <c r="A1834" s="99">
        <v>435.2</v>
      </c>
      <c r="B1834" s="99">
        <v>37</v>
      </c>
      <c r="C1834" s="99" t="s">
        <v>139</v>
      </c>
      <c r="D1834" s="99">
        <v>52367</v>
      </c>
      <c r="E1834" s="99" t="s">
        <v>61</v>
      </c>
      <c r="F1834" s="99">
        <v>1.99</v>
      </c>
      <c r="G1834" s="99" t="s">
        <v>287</v>
      </c>
      <c r="H1834" s="99" t="s">
        <v>60</v>
      </c>
      <c r="I1834" s="99" t="s">
        <v>59</v>
      </c>
      <c r="J1834" s="99" t="s">
        <v>263</v>
      </c>
      <c r="K1834" s="99">
        <v>36617</v>
      </c>
      <c r="L1834" s="99">
        <v>61802</v>
      </c>
      <c r="M1834" s="99">
        <v>0.59248891621630295</v>
      </c>
    </row>
    <row r="1835" spans="1:13" x14ac:dyDescent="0.35">
      <c r="A1835" s="99">
        <v>438.2</v>
      </c>
      <c r="B1835" s="99">
        <v>37</v>
      </c>
      <c r="C1835" s="99" t="s">
        <v>139</v>
      </c>
      <c r="D1835" s="99">
        <v>52611</v>
      </c>
      <c r="E1835" s="99" t="s">
        <v>61</v>
      </c>
      <c r="F1835" s="99">
        <v>1.99</v>
      </c>
      <c r="G1835" s="99" t="s">
        <v>287</v>
      </c>
      <c r="H1835" s="99" t="s">
        <v>60</v>
      </c>
      <c r="I1835" s="99" t="s">
        <v>59</v>
      </c>
      <c r="J1835" s="99" t="s">
        <v>263</v>
      </c>
      <c r="K1835" s="99">
        <v>36617</v>
      </c>
      <c r="L1835" s="99">
        <v>61802</v>
      </c>
      <c r="M1835" s="99">
        <v>0.59248891621630295</v>
      </c>
    </row>
    <row r="1836" spans="1:13" x14ac:dyDescent="0.35">
      <c r="A1836" s="99">
        <v>441.2</v>
      </c>
      <c r="B1836" s="99">
        <v>37</v>
      </c>
      <c r="C1836" s="99" t="s">
        <v>139</v>
      </c>
      <c r="D1836" s="99">
        <v>53660</v>
      </c>
      <c r="E1836" s="99" t="s">
        <v>61</v>
      </c>
      <c r="F1836" s="99">
        <v>1.99</v>
      </c>
      <c r="G1836" s="99" t="s">
        <v>287</v>
      </c>
      <c r="H1836" s="99" t="s">
        <v>60</v>
      </c>
      <c r="I1836" s="99" t="s">
        <v>59</v>
      </c>
      <c r="J1836" s="99" t="s">
        <v>263</v>
      </c>
      <c r="K1836" s="99">
        <v>36617</v>
      </c>
      <c r="L1836" s="99">
        <v>61802</v>
      </c>
      <c r="M1836" s="99">
        <v>0.59248891621630295</v>
      </c>
    </row>
    <row r="1837" spans="1:13" x14ac:dyDescent="0.35">
      <c r="A1837" s="99">
        <v>444.2</v>
      </c>
      <c r="B1837" s="99">
        <v>37</v>
      </c>
      <c r="C1837" s="99" t="s">
        <v>139</v>
      </c>
      <c r="D1837" s="99">
        <v>52980</v>
      </c>
      <c r="E1837" s="99" t="s">
        <v>61</v>
      </c>
      <c r="F1837" s="99">
        <v>1.99</v>
      </c>
      <c r="G1837" s="99" t="s">
        <v>287</v>
      </c>
      <c r="H1837" s="99" t="s">
        <v>60</v>
      </c>
      <c r="I1837" s="99" t="s">
        <v>59</v>
      </c>
      <c r="J1837" s="99" t="s">
        <v>263</v>
      </c>
      <c r="K1837" s="99">
        <v>36617</v>
      </c>
      <c r="L1837" s="99">
        <v>61802</v>
      </c>
      <c r="M1837" s="99">
        <v>0.59248891621630295</v>
      </c>
    </row>
    <row r="1838" spans="1:13" x14ac:dyDescent="0.35">
      <c r="A1838" s="99">
        <v>447.2</v>
      </c>
      <c r="B1838" s="99">
        <v>36.9</v>
      </c>
      <c r="C1838" s="99" t="s">
        <v>139</v>
      </c>
      <c r="D1838" s="99">
        <v>53885</v>
      </c>
      <c r="E1838" s="99" t="s">
        <v>61</v>
      </c>
      <c r="F1838" s="99">
        <v>1.99</v>
      </c>
      <c r="G1838" s="99" t="s">
        <v>287</v>
      </c>
      <c r="H1838" s="99" t="s">
        <v>60</v>
      </c>
      <c r="I1838" s="99" t="s">
        <v>59</v>
      </c>
      <c r="J1838" s="99" t="s">
        <v>263</v>
      </c>
      <c r="K1838" s="99">
        <v>36617</v>
      </c>
      <c r="L1838" s="99">
        <v>61802</v>
      </c>
      <c r="M1838" s="99">
        <v>0.59248891621630295</v>
      </c>
    </row>
    <row r="1839" spans="1:13" x14ac:dyDescent="0.35">
      <c r="A1839" s="99">
        <v>450.2</v>
      </c>
      <c r="B1839" s="99">
        <v>37</v>
      </c>
      <c r="C1839" s="99" t="s">
        <v>139</v>
      </c>
      <c r="D1839" s="99">
        <v>53595</v>
      </c>
      <c r="E1839" s="99" t="s">
        <v>61</v>
      </c>
      <c r="F1839" s="99">
        <v>1.99</v>
      </c>
      <c r="G1839" s="99" t="s">
        <v>287</v>
      </c>
      <c r="H1839" s="99" t="s">
        <v>60</v>
      </c>
      <c r="I1839" s="99" t="s">
        <v>59</v>
      </c>
      <c r="J1839" s="99" t="s">
        <v>263</v>
      </c>
      <c r="K1839" s="99">
        <v>36617</v>
      </c>
      <c r="L1839" s="99">
        <v>61802</v>
      </c>
      <c r="M1839" s="99">
        <v>0.59248891621630295</v>
      </c>
    </row>
    <row r="1840" spans="1:13" x14ac:dyDescent="0.35">
      <c r="A1840" s="99">
        <v>453.2</v>
      </c>
      <c r="B1840" s="99">
        <v>37</v>
      </c>
      <c r="C1840" s="99" t="s">
        <v>139</v>
      </c>
      <c r="D1840" s="99">
        <v>52738</v>
      </c>
      <c r="E1840" s="99" t="s">
        <v>61</v>
      </c>
      <c r="F1840" s="99">
        <v>1.99</v>
      </c>
      <c r="G1840" s="99" t="s">
        <v>287</v>
      </c>
      <c r="H1840" s="99" t="s">
        <v>60</v>
      </c>
      <c r="I1840" s="99" t="s">
        <v>59</v>
      </c>
      <c r="J1840" s="99" t="s">
        <v>263</v>
      </c>
      <c r="K1840" s="99">
        <v>36617</v>
      </c>
      <c r="L1840" s="99">
        <v>61802</v>
      </c>
      <c r="M1840" s="99">
        <v>0.59248891621630295</v>
      </c>
    </row>
    <row r="1841" spans="1:13" x14ac:dyDescent="0.35">
      <c r="A1841" s="99">
        <v>456.2</v>
      </c>
      <c r="B1841" s="99">
        <v>37</v>
      </c>
      <c r="C1841" s="99" t="s">
        <v>139</v>
      </c>
      <c r="D1841" s="99">
        <v>53674</v>
      </c>
      <c r="E1841" s="99" t="s">
        <v>61</v>
      </c>
      <c r="F1841" s="99">
        <v>1.99</v>
      </c>
      <c r="G1841" s="99" t="s">
        <v>287</v>
      </c>
      <c r="H1841" s="99" t="s">
        <v>60</v>
      </c>
      <c r="I1841" s="99" t="s">
        <v>59</v>
      </c>
      <c r="J1841" s="99" t="s">
        <v>263</v>
      </c>
      <c r="K1841" s="99">
        <v>36617</v>
      </c>
      <c r="L1841" s="99">
        <v>61802</v>
      </c>
      <c r="M1841" s="99">
        <v>0.59248891621630295</v>
      </c>
    </row>
    <row r="1842" spans="1:13" x14ac:dyDescent="0.35">
      <c r="A1842" s="99">
        <v>459.2</v>
      </c>
      <c r="B1842" s="99">
        <v>37</v>
      </c>
      <c r="C1842" s="99" t="s">
        <v>139</v>
      </c>
      <c r="D1842" s="99">
        <v>52521</v>
      </c>
      <c r="E1842" s="99" t="s">
        <v>61</v>
      </c>
      <c r="F1842" s="99">
        <v>1.99</v>
      </c>
      <c r="G1842" s="99" t="s">
        <v>287</v>
      </c>
      <c r="H1842" s="99" t="s">
        <v>60</v>
      </c>
      <c r="I1842" s="99" t="s">
        <v>59</v>
      </c>
      <c r="J1842" s="99" t="s">
        <v>263</v>
      </c>
      <c r="K1842" s="99">
        <v>36617</v>
      </c>
      <c r="L1842" s="99">
        <v>61802</v>
      </c>
      <c r="M1842" s="99">
        <v>0.59248891621630295</v>
      </c>
    </row>
    <row r="1843" spans="1:13" x14ac:dyDescent="0.35">
      <c r="A1843" s="99">
        <v>462.2</v>
      </c>
      <c r="B1843" s="99">
        <v>37</v>
      </c>
      <c r="C1843" s="99" t="s">
        <v>139</v>
      </c>
      <c r="D1843" s="99">
        <v>53043</v>
      </c>
      <c r="E1843" s="99" t="s">
        <v>61</v>
      </c>
      <c r="F1843" s="99">
        <v>1.99</v>
      </c>
      <c r="G1843" s="99" t="s">
        <v>287</v>
      </c>
      <c r="H1843" s="99" t="s">
        <v>60</v>
      </c>
      <c r="I1843" s="99" t="s">
        <v>59</v>
      </c>
      <c r="J1843" s="99" t="s">
        <v>263</v>
      </c>
      <c r="K1843" s="99">
        <v>36617</v>
      </c>
      <c r="L1843" s="99">
        <v>61802</v>
      </c>
      <c r="M1843" s="99">
        <v>0.59248891621630295</v>
      </c>
    </row>
    <row r="1844" spans="1:13" x14ac:dyDescent="0.35">
      <c r="A1844" s="99">
        <v>465.2</v>
      </c>
      <c r="B1844" s="99">
        <v>37</v>
      </c>
      <c r="C1844" s="99" t="s">
        <v>139</v>
      </c>
      <c r="D1844" s="99">
        <v>52627</v>
      </c>
      <c r="E1844" s="99" t="s">
        <v>61</v>
      </c>
      <c r="F1844" s="99">
        <v>1.99</v>
      </c>
      <c r="G1844" s="99" t="s">
        <v>287</v>
      </c>
      <c r="H1844" s="99" t="s">
        <v>60</v>
      </c>
      <c r="I1844" s="99" t="s">
        <v>59</v>
      </c>
      <c r="J1844" s="99" t="s">
        <v>263</v>
      </c>
      <c r="K1844" s="99">
        <v>36617</v>
      </c>
      <c r="L1844" s="99">
        <v>61802</v>
      </c>
      <c r="M1844" s="99">
        <v>0.59248891621630295</v>
      </c>
    </row>
    <row r="1845" spans="1:13" x14ac:dyDescent="0.35">
      <c r="A1845" s="99">
        <v>468.2</v>
      </c>
      <c r="B1845" s="99">
        <v>37</v>
      </c>
      <c r="C1845" s="99" t="s">
        <v>139</v>
      </c>
      <c r="D1845" s="99">
        <v>54695</v>
      </c>
      <c r="E1845" s="99" t="s">
        <v>61</v>
      </c>
      <c r="F1845" s="99">
        <v>1.99</v>
      </c>
      <c r="G1845" s="99" t="s">
        <v>287</v>
      </c>
      <c r="H1845" s="99" t="s">
        <v>60</v>
      </c>
      <c r="I1845" s="99" t="s">
        <v>59</v>
      </c>
      <c r="J1845" s="99" t="s">
        <v>263</v>
      </c>
      <c r="K1845" s="99">
        <v>36617</v>
      </c>
      <c r="L1845" s="99">
        <v>61802</v>
      </c>
      <c r="M1845" s="99">
        <v>0.59248891621630295</v>
      </c>
    </row>
    <row r="1846" spans="1:13" x14ac:dyDescent="0.35">
      <c r="A1846" s="99">
        <v>471.2</v>
      </c>
      <c r="B1846" s="99">
        <v>37</v>
      </c>
      <c r="C1846" s="99" t="s">
        <v>139</v>
      </c>
      <c r="D1846" s="99">
        <v>52990</v>
      </c>
      <c r="E1846" s="99" t="s">
        <v>61</v>
      </c>
      <c r="F1846" s="99">
        <v>1.99</v>
      </c>
      <c r="G1846" s="99" t="s">
        <v>287</v>
      </c>
      <c r="H1846" s="99" t="s">
        <v>60</v>
      </c>
      <c r="I1846" s="99" t="s">
        <v>59</v>
      </c>
      <c r="J1846" s="99" t="s">
        <v>263</v>
      </c>
      <c r="K1846" s="99">
        <v>36617</v>
      </c>
      <c r="L1846" s="99">
        <v>61802</v>
      </c>
      <c r="M1846" s="99">
        <v>0.59248891621630295</v>
      </c>
    </row>
    <row r="1847" spans="1:13" x14ac:dyDescent="0.35">
      <c r="A1847" s="99">
        <v>474.2</v>
      </c>
      <c r="B1847" s="99">
        <v>37</v>
      </c>
      <c r="C1847" s="99" t="s">
        <v>139</v>
      </c>
      <c r="D1847" s="99">
        <v>54070</v>
      </c>
      <c r="E1847" s="99" t="s">
        <v>61</v>
      </c>
      <c r="F1847" s="99">
        <v>1.99</v>
      </c>
      <c r="G1847" s="99" t="s">
        <v>287</v>
      </c>
      <c r="H1847" s="99" t="s">
        <v>60</v>
      </c>
      <c r="I1847" s="99" t="s">
        <v>59</v>
      </c>
      <c r="J1847" s="99" t="s">
        <v>263</v>
      </c>
      <c r="K1847" s="99">
        <v>36617</v>
      </c>
      <c r="L1847" s="99">
        <v>61802</v>
      </c>
      <c r="M1847" s="99">
        <v>0.59248891621630295</v>
      </c>
    </row>
    <row r="1848" spans="1:13" x14ac:dyDescent="0.35">
      <c r="A1848" s="99">
        <v>477.2</v>
      </c>
      <c r="B1848" s="99">
        <v>37</v>
      </c>
      <c r="C1848" s="99" t="s">
        <v>139</v>
      </c>
      <c r="D1848" s="99">
        <v>54024</v>
      </c>
      <c r="E1848" s="99" t="s">
        <v>61</v>
      </c>
      <c r="F1848" s="99">
        <v>1.99</v>
      </c>
      <c r="G1848" s="99" t="s">
        <v>287</v>
      </c>
      <c r="H1848" s="99" t="s">
        <v>60</v>
      </c>
      <c r="I1848" s="99" t="s">
        <v>59</v>
      </c>
      <c r="J1848" s="99" t="s">
        <v>263</v>
      </c>
      <c r="K1848" s="99">
        <v>36617</v>
      </c>
      <c r="L1848" s="99">
        <v>61802</v>
      </c>
      <c r="M1848" s="99">
        <v>0.59248891621630295</v>
      </c>
    </row>
    <row r="1849" spans="1:13" x14ac:dyDescent="0.35">
      <c r="A1849" s="99">
        <v>480.2</v>
      </c>
      <c r="B1849" s="99">
        <v>37</v>
      </c>
      <c r="C1849" s="99" t="s">
        <v>139</v>
      </c>
      <c r="D1849" s="99">
        <v>55600</v>
      </c>
      <c r="E1849" s="99" t="s">
        <v>61</v>
      </c>
      <c r="F1849" s="99">
        <v>1.99</v>
      </c>
      <c r="G1849" s="99" t="s">
        <v>287</v>
      </c>
      <c r="H1849" s="99" t="s">
        <v>60</v>
      </c>
      <c r="I1849" s="99" t="s">
        <v>59</v>
      </c>
      <c r="J1849" s="99" t="s">
        <v>263</v>
      </c>
      <c r="K1849" s="99">
        <v>36617</v>
      </c>
      <c r="L1849" s="99">
        <v>61802</v>
      </c>
      <c r="M1849" s="99">
        <v>0.59248891621630295</v>
      </c>
    </row>
    <row r="1850" spans="1:13" x14ac:dyDescent="0.35">
      <c r="A1850" s="99">
        <v>483.2</v>
      </c>
      <c r="B1850" s="99">
        <v>37</v>
      </c>
      <c r="C1850" s="99" t="s">
        <v>139</v>
      </c>
      <c r="D1850" s="99">
        <v>53114</v>
      </c>
      <c r="E1850" s="99" t="s">
        <v>61</v>
      </c>
      <c r="F1850" s="99">
        <v>1.99</v>
      </c>
      <c r="G1850" s="99" t="s">
        <v>287</v>
      </c>
      <c r="H1850" s="99" t="s">
        <v>60</v>
      </c>
      <c r="I1850" s="99" t="s">
        <v>59</v>
      </c>
      <c r="J1850" s="99" t="s">
        <v>263</v>
      </c>
      <c r="K1850" s="99">
        <v>36617</v>
      </c>
      <c r="L1850" s="99">
        <v>61802</v>
      </c>
      <c r="M1850" s="99">
        <v>0.59248891621630295</v>
      </c>
    </row>
    <row r="1851" spans="1:13" x14ac:dyDescent="0.35">
      <c r="A1851" s="99">
        <v>486.2</v>
      </c>
      <c r="B1851" s="99">
        <v>37</v>
      </c>
      <c r="C1851" s="99" t="s">
        <v>139</v>
      </c>
      <c r="D1851" s="99">
        <v>54759</v>
      </c>
      <c r="E1851" s="99" t="s">
        <v>61</v>
      </c>
      <c r="F1851" s="99">
        <v>1.99</v>
      </c>
      <c r="G1851" s="99" t="s">
        <v>287</v>
      </c>
      <c r="H1851" s="99" t="s">
        <v>60</v>
      </c>
      <c r="I1851" s="99" t="s">
        <v>59</v>
      </c>
      <c r="J1851" s="99" t="s">
        <v>263</v>
      </c>
      <c r="K1851" s="99">
        <v>36617</v>
      </c>
      <c r="L1851" s="99">
        <v>61802</v>
      </c>
      <c r="M1851" s="99">
        <v>0.59248891621630295</v>
      </c>
    </row>
    <row r="1852" spans="1:13" x14ac:dyDescent="0.35">
      <c r="A1852" s="99">
        <v>489.2</v>
      </c>
      <c r="B1852" s="99">
        <v>37</v>
      </c>
      <c r="C1852" s="99" t="s">
        <v>139</v>
      </c>
      <c r="D1852" s="99">
        <v>57348</v>
      </c>
      <c r="E1852" s="99" t="s">
        <v>61</v>
      </c>
      <c r="F1852" s="99">
        <v>1.99</v>
      </c>
      <c r="G1852" s="99" t="s">
        <v>287</v>
      </c>
      <c r="H1852" s="99" t="s">
        <v>60</v>
      </c>
      <c r="I1852" s="99" t="s">
        <v>59</v>
      </c>
      <c r="J1852" s="99" t="s">
        <v>263</v>
      </c>
      <c r="K1852" s="99">
        <v>36617</v>
      </c>
      <c r="L1852" s="99">
        <v>61802</v>
      </c>
      <c r="M1852" s="99">
        <v>0.59248891621630295</v>
      </c>
    </row>
    <row r="1853" spans="1:13" x14ac:dyDescent="0.35">
      <c r="A1853" s="99">
        <v>492.2</v>
      </c>
      <c r="B1853" s="99">
        <v>37</v>
      </c>
      <c r="C1853" s="99" t="s">
        <v>139</v>
      </c>
      <c r="D1853" s="99">
        <v>54624</v>
      </c>
      <c r="E1853" s="99" t="s">
        <v>61</v>
      </c>
      <c r="F1853" s="99">
        <v>1.99</v>
      </c>
      <c r="G1853" s="99" t="s">
        <v>287</v>
      </c>
      <c r="H1853" s="99" t="s">
        <v>60</v>
      </c>
      <c r="I1853" s="99" t="s">
        <v>59</v>
      </c>
      <c r="J1853" s="99" t="s">
        <v>263</v>
      </c>
      <c r="K1853" s="99">
        <v>36617</v>
      </c>
      <c r="L1853" s="99">
        <v>61802</v>
      </c>
      <c r="M1853" s="99">
        <v>0.59248891621630295</v>
      </c>
    </row>
    <row r="1854" spans="1:13" x14ac:dyDescent="0.35">
      <c r="A1854" s="99">
        <v>495.2</v>
      </c>
      <c r="B1854" s="99">
        <v>37</v>
      </c>
      <c r="C1854" s="99" t="s">
        <v>139</v>
      </c>
      <c r="D1854" s="99">
        <v>53403</v>
      </c>
      <c r="E1854" s="99" t="s">
        <v>61</v>
      </c>
      <c r="F1854" s="99">
        <v>1.99</v>
      </c>
      <c r="G1854" s="99" t="s">
        <v>287</v>
      </c>
      <c r="H1854" s="99" t="s">
        <v>60</v>
      </c>
      <c r="I1854" s="99" t="s">
        <v>59</v>
      </c>
      <c r="J1854" s="99" t="s">
        <v>263</v>
      </c>
      <c r="K1854" s="99">
        <v>36617</v>
      </c>
      <c r="L1854" s="99">
        <v>61802</v>
      </c>
      <c r="M1854" s="99">
        <v>0.59248891621630295</v>
      </c>
    </row>
    <row r="1855" spans="1:13" x14ac:dyDescent="0.35">
      <c r="A1855" s="99">
        <v>498.2</v>
      </c>
      <c r="B1855" s="99">
        <v>37</v>
      </c>
      <c r="C1855" s="99" t="s">
        <v>139</v>
      </c>
      <c r="D1855" s="99">
        <v>55277</v>
      </c>
      <c r="E1855" s="99" t="s">
        <v>61</v>
      </c>
      <c r="F1855" s="99">
        <v>1.99</v>
      </c>
      <c r="G1855" s="99" t="s">
        <v>287</v>
      </c>
      <c r="H1855" s="99" t="s">
        <v>60</v>
      </c>
      <c r="I1855" s="99" t="s">
        <v>59</v>
      </c>
      <c r="J1855" s="99" t="s">
        <v>263</v>
      </c>
      <c r="K1855" s="99">
        <v>36617</v>
      </c>
      <c r="L1855" s="99">
        <v>61802</v>
      </c>
      <c r="M1855" s="99">
        <v>0.59248891621630295</v>
      </c>
    </row>
    <row r="1856" spans="1:13" x14ac:dyDescent="0.35">
      <c r="A1856" s="99">
        <v>501.2</v>
      </c>
      <c r="B1856" s="99">
        <v>37</v>
      </c>
      <c r="C1856" s="99" t="s">
        <v>139</v>
      </c>
      <c r="D1856" s="99">
        <v>56838</v>
      </c>
      <c r="E1856" s="99" t="s">
        <v>61</v>
      </c>
      <c r="F1856" s="99">
        <v>1.99</v>
      </c>
      <c r="G1856" s="99" t="s">
        <v>287</v>
      </c>
      <c r="H1856" s="99" t="s">
        <v>60</v>
      </c>
      <c r="I1856" s="99" t="s">
        <v>59</v>
      </c>
      <c r="J1856" s="99" t="s">
        <v>263</v>
      </c>
      <c r="K1856" s="99">
        <v>36617</v>
      </c>
      <c r="L1856" s="99">
        <v>61802</v>
      </c>
      <c r="M1856" s="99">
        <v>0.59248891621630295</v>
      </c>
    </row>
    <row r="1857" spans="1:13" x14ac:dyDescent="0.35">
      <c r="A1857" s="99">
        <v>504.2</v>
      </c>
      <c r="B1857" s="99">
        <v>37</v>
      </c>
      <c r="C1857" s="99" t="s">
        <v>139</v>
      </c>
      <c r="D1857" s="99">
        <v>54740</v>
      </c>
      <c r="E1857" s="99" t="s">
        <v>61</v>
      </c>
      <c r="F1857" s="99">
        <v>1.99</v>
      </c>
      <c r="G1857" s="99" t="s">
        <v>287</v>
      </c>
      <c r="H1857" s="99" t="s">
        <v>60</v>
      </c>
      <c r="I1857" s="99" t="s">
        <v>59</v>
      </c>
      <c r="J1857" s="99" t="s">
        <v>263</v>
      </c>
      <c r="K1857" s="99">
        <v>36617</v>
      </c>
      <c r="L1857" s="99">
        <v>61802</v>
      </c>
      <c r="M1857" s="99">
        <v>0.59248891621630295</v>
      </c>
    </row>
    <row r="1858" spans="1:13" x14ac:dyDescent="0.35">
      <c r="A1858" s="99">
        <v>507.2</v>
      </c>
      <c r="B1858" s="99">
        <v>37</v>
      </c>
      <c r="C1858" s="99" t="s">
        <v>139</v>
      </c>
      <c r="D1858" s="99">
        <v>56504</v>
      </c>
      <c r="E1858" s="99" t="s">
        <v>61</v>
      </c>
      <c r="F1858" s="99">
        <v>1.99</v>
      </c>
      <c r="G1858" s="99" t="s">
        <v>287</v>
      </c>
      <c r="H1858" s="99" t="s">
        <v>60</v>
      </c>
      <c r="I1858" s="99" t="s">
        <v>59</v>
      </c>
      <c r="J1858" s="99" t="s">
        <v>263</v>
      </c>
      <c r="K1858" s="99">
        <v>36617</v>
      </c>
      <c r="L1858" s="99">
        <v>61802</v>
      </c>
      <c r="M1858" s="99">
        <v>0.59248891621630295</v>
      </c>
    </row>
    <row r="1859" spans="1:13" x14ac:dyDescent="0.35">
      <c r="A1859" s="99">
        <v>510.2</v>
      </c>
      <c r="B1859" s="99">
        <v>37</v>
      </c>
      <c r="C1859" s="99" t="s">
        <v>139</v>
      </c>
      <c r="D1859" s="99">
        <v>55280</v>
      </c>
      <c r="E1859" s="99" t="s">
        <v>61</v>
      </c>
      <c r="F1859" s="99">
        <v>1.99</v>
      </c>
      <c r="G1859" s="99" t="s">
        <v>287</v>
      </c>
      <c r="H1859" s="99" t="s">
        <v>60</v>
      </c>
      <c r="I1859" s="99" t="s">
        <v>59</v>
      </c>
      <c r="J1859" s="99" t="s">
        <v>263</v>
      </c>
      <c r="K1859" s="99">
        <v>36617</v>
      </c>
      <c r="L1859" s="99">
        <v>61802</v>
      </c>
      <c r="M1859" s="99">
        <v>0.59248891621630295</v>
      </c>
    </row>
    <row r="1860" spans="1:13" x14ac:dyDescent="0.35">
      <c r="A1860" s="99">
        <v>513.20000000000005</v>
      </c>
      <c r="B1860" s="99">
        <v>37</v>
      </c>
      <c r="C1860" s="99" t="s">
        <v>139</v>
      </c>
      <c r="D1860" s="99">
        <v>55574</v>
      </c>
      <c r="E1860" s="99" t="s">
        <v>61</v>
      </c>
      <c r="F1860" s="99">
        <v>1.99</v>
      </c>
      <c r="G1860" s="99" t="s">
        <v>287</v>
      </c>
      <c r="H1860" s="99" t="s">
        <v>60</v>
      </c>
      <c r="I1860" s="99" t="s">
        <v>59</v>
      </c>
      <c r="J1860" s="99" t="s">
        <v>263</v>
      </c>
      <c r="K1860" s="99">
        <v>36617</v>
      </c>
      <c r="L1860" s="99">
        <v>61802</v>
      </c>
      <c r="M1860" s="99">
        <v>0.59248891621630295</v>
      </c>
    </row>
    <row r="1861" spans="1:13" x14ac:dyDescent="0.35">
      <c r="A1861" s="99">
        <v>516.20000000000005</v>
      </c>
      <c r="B1861" s="99">
        <v>37</v>
      </c>
      <c r="C1861" s="99" t="s">
        <v>139</v>
      </c>
      <c r="D1861" s="99">
        <v>56946</v>
      </c>
      <c r="E1861" s="99" t="s">
        <v>61</v>
      </c>
      <c r="F1861" s="99">
        <v>1.99</v>
      </c>
      <c r="G1861" s="99" t="s">
        <v>287</v>
      </c>
      <c r="H1861" s="99" t="s">
        <v>60</v>
      </c>
      <c r="I1861" s="99" t="s">
        <v>59</v>
      </c>
      <c r="J1861" s="99" t="s">
        <v>263</v>
      </c>
      <c r="K1861" s="99">
        <v>36617</v>
      </c>
      <c r="L1861" s="99">
        <v>61802</v>
      </c>
      <c r="M1861" s="99">
        <v>0.59248891621630295</v>
      </c>
    </row>
    <row r="1862" spans="1:13" x14ac:dyDescent="0.35">
      <c r="A1862" s="99">
        <v>519.20000000000005</v>
      </c>
      <c r="B1862" s="99">
        <v>37</v>
      </c>
      <c r="C1862" s="99" t="s">
        <v>139</v>
      </c>
      <c r="D1862" s="99">
        <v>56565</v>
      </c>
      <c r="E1862" s="99" t="s">
        <v>61</v>
      </c>
      <c r="F1862" s="99">
        <v>1.99</v>
      </c>
      <c r="G1862" s="99" t="s">
        <v>287</v>
      </c>
      <c r="H1862" s="99" t="s">
        <v>60</v>
      </c>
      <c r="I1862" s="99" t="s">
        <v>59</v>
      </c>
      <c r="J1862" s="99" t="s">
        <v>263</v>
      </c>
      <c r="K1862" s="99">
        <v>36617</v>
      </c>
      <c r="L1862" s="99">
        <v>61802</v>
      </c>
      <c r="M1862" s="99">
        <v>0.59248891621630295</v>
      </c>
    </row>
    <row r="1863" spans="1:13" x14ac:dyDescent="0.35">
      <c r="A1863" s="99">
        <v>522.20000000000005</v>
      </c>
      <c r="B1863" s="99">
        <v>37</v>
      </c>
      <c r="C1863" s="99" t="s">
        <v>139</v>
      </c>
      <c r="D1863" s="99">
        <v>57369</v>
      </c>
      <c r="E1863" s="99" t="s">
        <v>61</v>
      </c>
      <c r="F1863" s="99">
        <v>1.99</v>
      </c>
      <c r="G1863" s="99" t="s">
        <v>287</v>
      </c>
      <c r="H1863" s="99" t="s">
        <v>60</v>
      </c>
      <c r="I1863" s="99" t="s">
        <v>59</v>
      </c>
      <c r="J1863" s="99" t="s">
        <v>263</v>
      </c>
      <c r="K1863" s="99">
        <v>36617</v>
      </c>
      <c r="L1863" s="99">
        <v>61802</v>
      </c>
      <c r="M1863" s="99">
        <v>0.59248891621630295</v>
      </c>
    </row>
    <row r="1864" spans="1:13" x14ac:dyDescent="0.35">
      <c r="A1864" s="99">
        <v>525.20000000000005</v>
      </c>
      <c r="B1864" s="99">
        <v>37</v>
      </c>
      <c r="C1864" s="99" t="s">
        <v>139</v>
      </c>
      <c r="D1864" s="99">
        <v>57002</v>
      </c>
      <c r="E1864" s="99" t="s">
        <v>61</v>
      </c>
      <c r="F1864" s="99">
        <v>1.99</v>
      </c>
      <c r="G1864" s="99" t="s">
        <v>287</v>
      </c>
      <c r="H1864" s="99" t="s">
        <v>60</v>
      </c>
      <c r="I1864" s="99" t="s">
        <v>59</v>
      </c>
      <c r="J1864" s="99" t="s">
        <v>263</v>
      </c>
      <c r="K1864" s="99">
        <v>36617</v>
      </c>
      <c r="L1864" s="99">
        <v>61802</v>
      </c>
      <c r="M1864" s="99">
        <v>0.59248891621630295</v>
      </c>
    </row>
    <row r="1865" spans="1:13" x14ac:dyDescent="0.35">
      <c r="A1865" s="99">
        <v>528.20000000000005</v>
      </c>
      <c r="B1865" s="99">
        <v>37</v>
      </c>
      <c r="C1865" s="99" t="s">
        <v>139</v>
      </c>
      <c r="D1865" s="99">
        <v>58113</v>
      </c>
      <c r="E1865" s="99" t="s">
        <v>61</v>
      </c>
      <c r="F1865" s="99">
        <v>1.99</v>
      </c>
      <c r="G1865" s="99" t="s">
        <v>287</v>
      </c>
      <c r="H1865" s="99" t="s">
        <v>60</v>
      </c>
      <c r="I1865" s="99" t="s">
        <v>59</v>
      </c>
      <c r="J1865" s="99" t="s">
        <v>263</v>
      </c>
      <c r="K1865" s="99">
        <v>36617</v>
      </c>
      <c r="L1865" s="99">
        <v>61802</v>
      </c>
      <c r="M1865" s="99">
        <v>0.59248891621630295</v>
      </c>
    </row>
    <row r="1866" spans="1:13" x14ac:dyDescent="0.35">
      <c r="A1866" s="99">
        <v>531.20000000000005</v>
      </c>
      <c r="B1866" s="99">
        <v>37</v>
      </c>
      <c r="C1866" s="99" t="s">
        <v>139</v>
      </c>
      <c r="D1866" s="99">
        <v>58563</v>
      </c>
      <c r="E1866" s="99" t="s">
        <v>61</v>
      </c>
      <c r="F1866" s="99">
        <v>1.99</v>
      </c>
      <c r="G1866" s="99" t="s">
        <v>287</v>
      </c>
      <c r="H1866" s="99" t="s">
        <v>60</v>
      </c>
      <c r="I1866" s="99" t="s">
        <v>59</v>
      </c>
      <c r="J1866" s="99" t="s">
        <v>263</v>
      </c>
      <c r="K1866" s="99">
        <v>36617</v>
      </c>
      <c r="L1866" s="99">
        <v>61802</v>
      </c>
      <c r="M1866" s="99">
        <v>0.59248891621630295</v>
      </c>
    </row>
    <row r="1867" spans="1:13" x14ac:dyDescent="0.35">
      <c r="A1867" s="99">
        <v>534.20000000000005</v>
      </c>
      <c r="B1867" s="99">
        <v>37</v>
      </c>
      <c r="C1867" s="99" t="s">
        <v>139</v>
      </c>
      <c r="D1867" s="99">
        <v>57321</v>
      </c>
      <c r="E1867" s="99" t="s">
        <v>61</v>
      </c>
      <c r="F1867" s="99">
        <v>1.99</v>
      </c>
      <c r="G1867" s="99" t="s">
        <v>287</v>
      </c>
      <c r="H1867" s="99" t="s">
        <v>60</v>
      </c>
      <c r="I1867" s="99" t="s">
        <v>59</v>
      </c>
      <c r="J1867" s="99" t="s">
        <v>263</v>
      </c>
      <c r="K1867" s="99">
        <v>36617</v>
      </c>
      <c r="L1867" s="99">
        <v>61802</v>
      </c>
      <c r="M1867" s="99">
        <v>0.59248891621630295</v>
      </c>
    </row>
    <row r="1868" spans="1:13" x14ac:dyDescent="0.35">
      <c r="A1868" s="99">
        <v>537.20000000000005</v>
      </c>
      <c r="B1868" s="99">
        <v>37</v>
      </c>
      <c r="C1868" s="99" t="s">
        <v>139</v>
      </c>
      <c r="D1868" s="99">
        <v>54645</v>
      </c>
      <c r="E1868" s="99" t="s">
        <v>61</v>
      </c>
      <c r="F1868" s="99">
        <v>1.99</v>
      </c>
      <c r="G1868" s="99" t="s">
        <v>287</v>
      </c>
      <c r="H1868" s="99" t="s">
        <v>60</v>
      </c>
      <c r="I1868" s="99" t="s">
        <v>59</v>
      </c>
      <c r="J1868" s="99" t="s">
        <v>263</v>
      </c>
      <c r="K1868" s="99">
        <v>36617</v>
      </c>
      <c r="L1868" s="99">
        <v>61802</v>
      </c>
      <c r="M1868" s="99">
        <v>0.59248891621630295</v>
      </c>
    </row>
    <row r="1869" spans="1:13" x14ac:dyDescent="0.35">
      <c r="A1869" s="99">
        <v>540.20000000000005</v>
      </c>
      <c r="B1869" s="99">
        <v>37</v>
      </c>
      <c r="C1869" s="99" t="s">
        <v>139</v>
      </c>
      <c r="D1869" s="99">
        <v>56535</v>
      </c>
      <c r="E1869" s="99" t="s">
        <v>61</v>
      </c>
      <c r="F1869" s="99">
        <v>1.99</v>
      </c>
      <c r="G1869" s="99" t="s">
        <v>287</v>
      </c>
      <c r="H1869" s="99" t="s">
        <v>60</v>
      </c>
      <c r="I1869" s="99" t="s">
        <v>59</v>
      </c>
      <c r="J1869" s="99" t="s">
        <v>263</v>
      </c>
      <c r="K1869" s="99">
        <v>36617</v>
      </c>
      <c r="L1869" s="99">
        <v>61802</v>
      </c>
      <c r="M1869" s="99">
        <v>0.59248891621630295</v>
      </c>
    </row>
    <row r="1870" spans="1:13" x14ac:dyDescent="0.35">
      <c r="A1870" s="99">
        <v>543.20000000000005</v>
      </c>
      <c r="B1870" s="99">
        <v>37</v>
      </c>
      <c r="C1870" s="99" t="s">
        <v>139</v>
      </c>
      <c r="D1870" s="99">
        <v>55278</v>
      </c>
      <c r="E1870" s="99" t="s">
        <v>61</v>
      </c>
      <c r="F1870" s="99">
        <v>1.99</v>
      </c>
      <c r="G1870" s="99" t="s">
        <v>287</v>
      </c>
      <c r="H1870" s="99" t="s">
        <v>60</v>
      </c>
      <c r="I1870" s="99" t="s">
        <v>59</v>
      </c>
      <c r="J1870" s="99" t="s">
        <v>263</v>
      </c>
      <c r="K1870" s="99">
        <v>36617</v>
      </c>
      <c r="L1870" s="99">
        <v>61802</v>
      </c>
      <c r="M1870" s="99">
        <v>0.59248891621630295</v>
      </c>
    </row>
    <row r="1871" spans="1:13" x14ac:dyDescent="0.35">
      <c r="A1871" s="99">
        <v>546.20000000000005</v>
      </c>
      <c r="B1871" s="99">
        <v>37</v>
      </c>
      <c r="C1871" s="99" t="s">
        <v>139</v>
      </c>
      <c r="D1871" s="99">
        <v>56356</v>
      </c>
      <c r="E1871" s="99" t="s">
        <v>61</v>
      </c>
      <c r="F1871" s="99">
        <v>1.99</v>
      </c>
      <c r="G1871" s="99" t="s">
        <v>287</v>
      </c>
      <c r="H1871" s="99" t="s">
        <v>60</v>
      </c>
      <c r="I1871" s="99" t="s">
        <v>59</v>
      </c>
      <c r="J1871" s="99" t="s">
        <v>263</v>
      </c>
      <c r="K1871" s="99">
        <v>36617</v>
      </c>
      <c r="L1871" s="99">
        <v>61802</v>
      </c>
      <c r="M1871" s="99">
        <v>0.59248891621630295</v>
      </c>
    </row>
    <row r="1872" spans="1:13" x14ac:dyDescent="0.35">
      <c r="A1872" s="99">
        <v>549.20000000000005</v>
      </c>
      <c r="B1872" s="99">
        <v>37</v>
      </c>
      <c r="C1872" s="99" t="s">
        <v>139</v>
      </c>
      <c r="D1872" s="99">
        <v>58222</v>
      </c>
      <c r="E1872" s="99" t="s">
        <v>61</v>
      </c>
      <c r="F1872" s="99">
        <v>1.99</v>
      </c>
      <c r="G1872" s="99" t="s">
        <v>287</v>
      </c>
      <c r="H1872" s="99" t="s">
        <v>60</v>
      </c>
      <c r="I1872" s="99" t="s">
        <v>59</v>
      </c>
      <c r="J1872" s="99" t="s">
        <v>263</v>
      </c>
      <c r="K1872" s="99">
        <v>36617</v>
      </c>
      <c r="L1872" s="99">
        <v>61802</v>
      </c>
      <c r="M1872" s="99">
        <v>0.59248891621630295</v>
      </c>
    </row>
    <row r="1873" spans="1:13" x14ac:dyDescent="0.35">
      <c r="A1873" s="99">
        <v>552.20000000000005</v>
      </c>
      <c r="B1873" s="99">
        <v>37</v>
      </c>
      <c r="C1873" s="99" t="s">
        <v>139</v>
      </c>
      <c r="D1873" s="99">
        <v>55697</v>
      </c>
      <c r="E1873" s="99" t="s">
        <v>61</v>
      </c>
      <c r="F1873" s="99">
        <v>1.99</v>
      </c>
      <c r="G1873" s="99" t="s">
        <v>287</v>
      </c>
      <c r="H1873" s="99" t="s">
        <v>60</v>
      </c>
      <c r="I1873" s="99" t="s">
        <v>59</v>
      </c>
      <c r="J1873" s="99" t="s">
        <v>263</v>
      </c>
      <c r="K1873" s="99">
        <v>36617</v>
      </c>
      <c r="L1873" s="99">
        <v>61802</v>
      </c>
      <c r="M1873" s="99">
        <v>0.59248891621630295</v>
      </c>
    </row>
    <row r="1874" spans="1:13" x14ac:dyDescent="0.35">
      <c r="A1874" s="99">
        <v>555.20000000000005</v>
      </c>
      <c r="B1874" s="99">
        <v>37</v>
      </c>
      <c r="C1874" s="99" t="s">
        <v>139</v>
      </c>
      <c r="D1874" s="99">
        <v>57821</v>
      </c>
      <c r="E1874" s="99" t="s">
        <v>61</v>
      </c>
      <c r="F1874" s="99">
        <v>1.99</v>
      </c>
      <c r="G1874" s="99" t="s">
        <v>287</v>
      </c>
      <c r="H1874" s="99" t="s">
        <v>60</v>
      </c>
      <c r="I1874" s="99" t="s">
        <v>59</v>
      </c>
      <c r="J1874" s="99" t="s">
        <v>263</v>
      </c>
      <c r="K1874" s="99">
        <v>36617</v>
      </c>
      <c r="L1874" s="99">
        <v>61802</v>
      </c>
      <c r="M1874" s="99">
        <v>0.59248891621630295</v>
      </c>
    </row>
    <row r="1875" spans="1:13" x14ac:dyDescent="0.35">
      <c r="A1875" s="99">
        <v>558.20000000000005</v>
      </c>
      <c r="B1875" s="99">
        <v>37</v>
      </c>
      <c r="C1875" s="99" t="s">
        <v>139</v>
      </c>
      <c r="D1875" s="99">
        <v>57005</v>
      </c>
      <c r="E1875" s="99" t="s">
        <v>61</v>
      </c>
      <c r="F1875" s="99">
        <v>1.99</v>
      </c>
      <c r="G1875" s="99" t="s">
        <v>287</v>
      </c>
      <c r="H1875" s="99" t="s">
        <v>60</v>
      </c>
      <c r="I1875" s="99" t="s">
        <v>59</v>
      </c>
      <c r="J1875" s="99" t="s">
        <v>263</v>
      </c>
      <c r="K1875" s="99">
        <v>36617</v>
      </c>
      <c r="L1875" s="99">
        <v>61802</v>
      </c>
      <c r="M1875" s="99">
        <v>0.59248891621630295</v>
      </c>
    </row>
    <row r="1876" spans="1:13" x14ac:dyDescent="0.35">
      <c r="A1876" s="99">
        <v>561.20000000000005</v>
      </c>
      <c r="B1876" s="99">
        <v>37</v>
      </c>
      <c r="C1876" s="99" t="s">
        <v>139</v>
      </c>
      <c r="D1876" s="99">
        <v>56835</v>
      </c>
      <c r="E1876" s="99" t="s">
        <v>61</v>
      </c>
      <c r="F1876" s="99">
        <v>1.99</v>
      </c>
      <c r="G1876" s="99" t="s">
        <v>287</v>
      </c>
      <c r="H1876" s="99" t="s">
        <v>60</v>
      </c>
      <c r="I1876" s="99" t="s">
        <v>59</v>
      </c>
      <c r="J1876" s="99" t="s">
        <v>263</v>
      </c>
      <c r="K1876" s="99">
        <v>36617</v>
      </c>
      <c r="L1876" s="99">
        <v>61802</v>
      </c>
      <c r="M1876" s="99">
        <v>0.59248891621630295</v>
      </c>
    </row>
    <row r="1877" spans="1:13" x14ac:dyDescent="0.35">
      <c r="A1877" s="99">
        <v>564.20000000000005</v>
      </c>
      <c r="B1877" s="99">
        <v>37</v>
      </c>
      <c r="C1877" s="99" t="s">
        <v>139</v>
      </c>
      <c r="D1877" s="99">
        <v>57797</v>
      </c>
      <c r="E1877" s="99" t="s">
        <v>61</v>
      </c>
      <c r="F1877" s="99">
        <v>1.99</v>
      </c>
      <c r="G1877" s="99" t="s">
        <v>287</v>
      </c>
      <c r="H1877" s="99" t="s">
        <v>60</v>
      </c>
      <c r="I1877" s="99" t="s">
        <v>59</v>
      </c>
      <c r="J1877" s="99" t="s">
        <v>263</v>
      </c>
      <c r="K1877" s="99">
        <v>36617</v>
      </c>
      <c r="L1877" s="99">
        <v>61802</v>
      </c>
      <c r="M1877" s="99">
        <v>0.59248891621630295</v>
      </c>
    </row>
    <row r="1878" spans="1:13" x14ac:dyDescent="0.35">
      <c r="A1878" s="99">
        <v>567.20000000000005</v>
      </c>
      <c r="B1878" s="99">
        <v>37</v>
      </c>
      <c r="C1878" s="99" t="s">
        <v>139</v>
      </c>
      <c r="D1878" s="99">
        <v>56946</v>
      </c>
      <c r="E1878" s="99" t="s">
        <v>61</v>
      </c>
      <c r="F1878" s="99">
        <v>1.99</v>
      </c>
      <c r="G1878" s="99" t="s">
        <v>287</v>
      </c>
      <c r="H1878" s="99" t="s">
        <v>60</v>
      </c>
      <c r="I1878" s="99" t="s">
        <v>59</v>
      </c>
      <c r="J1878" s="99" t="s">
        <v>263</v>
      </c>
      <c r="K1878" s="99">
        <v>36617</v>
      </c>
      <c r="L1878" s="99">
        <v>61802</v>
      </c>
      <c r="M1878" s="99">
        <v>0.59248891621630295</v>
      </c>
    </row>
    <row r="1879" spans="1:13" x14ac:dyDescent="0.35">
      <c r="A1879" s="99">
        <v>570.20000000000005</v>
      </c>
      <c r="B1879" s="99">
        <v>37</v>
      </c>
      <c r="C1879" s="99" t="s">
        <v>139</v>
      </c>
      <c r="D1879" s="99">
        <v>56788</v>
      </c>
      <c r="E1879" s="99" t="s">
        <v>61</v>
      </c>
      <c r="F1879" s="99">
        <v>1.99</v>
      </c>
      <c r="G1879" s="99" t="s">
        <v>287</v>
      </c>
      <c r="H1879" s="99" t="s">
        <v>60</v>
      </c>
      <c r="I1879" s="99" t="s">
        <v>59</v>
      </c>
      <c r="J1879" s="99" t="s">
        <v>263</v>
      </c>
      <c r="K1879" s="99">
        <v>36617</v>
      </c>
      <c r="L1879" s="99">
        <v>61802</v>
      </c>
      <c r="M1879" s="99">
        <v>0.59248891621630295</v>
      </c>
    </row>
    <row r="1880" spans="1:13" x14ac:dyDescent="0.35">
      <c r="A1880" s="99">
        <v>573.20000000000005</v>
      </c>
      <c r="B1880" s="99">
        <v>37</v>
      </c>
      <c r="C1880" s="99" t="s">
        <v>139</v>
      </c>
      <c r="D1880" s="99">
        <v>57429</v>
      </c>
      <c r="E1880" s="99" t="s">
        <v>61</v>
      </c>
      <c r="F1880" s="99">
        <v>1.99</v>
      </c>
      <c r="G1880" s="99" t="s">
        <v>287</v>
      </c>
      <c r="H1880" s="99" t="s">
        <v>60</v>
      </c>
      <c r="I1880" s="99" t="s">
        <v>59</v>
      </c>
      <c r="J1880" s="99" t="s">
        <v>263</v>
      </c>
      <c r="K1880" s="99">
        <v>36617</v>
      </c>
      <c r="L1880" s="99">
        <v>61802</v>
      </c>
      <c r="M1880" s="99">
        <v>0.59248891621630295</v>
      </c>
    </row>
    <row r="1881" spans="1:13" x14ac:dyDescent="0.35">
      <c r="A1881" s="99">
        <v>576.20000000000005</v>
      </c>
      <c r="B1881" s="99">
        <v>37</v>
      </c>
      <c r="C1881" s="99" t="s">
        <v>139</v>
      </c>
      <c r="D1881" s="99">
        <v>57219</v>
      </c>
      <c r="E1881" s="99" t="s">
        <v>61</v>
      </c>
      <c r="F1881" s="99">
        <v>1.99</v>
      </c>
      <c r="G1881" s="99" t="s">
        <v>287</v>
      </c>
      <c r="H1881" s="99" t="s">
        <v>60</v>
      </c>
      <c r="I1881" s="99" t="s">
        <v>59</v>
      </c>
      <c r="J1881" s="99" t="s">
        <v>263</v>
      </c>
      <c r="K1881" s="99">
        <v>36617</v>
      </c>
      <c r="L1881" s="99">
        <v>61802</v>
      </c>
      <c r="M1881" s="99">
        <v>0.59248891621630295</v>
      </c>
    </row>
    <row r="1882" spans="1:13" x14ac:dyDescent="0.35">
      <c r="A1882" s="99">
        <v>579.20000000000005</v>
      </c>
      <c r="B1882" s="99">
        <v>37</v>
      </c>
      <c r="C1882" s="99" t="s">
        <v>139</v>
      </c>
      <c r="D1882" s="99">
        <v>58438</v>
      </c>
      <c r="E1882" s="99" t="s">
        <v>61</v>
      </c>
      <c r="F1882" s="99">
        <v>1.99</v>
      </c>
      <c r="G1882" s="99" t="s">
        <v>287</v>
      </c>
      <c r="H1882" s="99" t="s">
        <v>60</v>
      </c>
      <c r="I1882" s="99" t="s">
        <v>59</v>
      </c>
      <c r="J1882" s="99" t="s">
        <v>263</v>
      </c>
      <c r="K1882" s="99">
        <v>36617</v>
      </c>
      <c r="L1882" s="99">
        <v>61802</v>
      </c>
      <c r="M1882" s="99">
        <v>0.59248891621630295</v>
      </c>
    </row>
    <row r="1883" spans="1:13" x14ac:dyDescent="0.35">
      <c r="A1883" s="99">
        <v>582.20000000000005</v>
      </c>
      <c r="B1883" s="99">
        <v>36.9</v>
      </c>
      <c r="C1883" s="99" t="s">
        <v>139</v>
      </c>
      <c r="D1883" s="99">
        <v>57374</v>
      </c>
      <c r="E1883" s="99" t="s">
        <v>61</v>
      </c>
      <c r="F1883" s="99">
        <v>1.99</v>
      </c>
      <c r="G1883" s="99" t="s">
        <v>287</v>
      </c>
      <c r="H1883" s="99" t="s">
        <v>60</v>
      </c>
      <c r="I1883" s="99" t="s">
        <v>59</v>
      </c>
      <c r="J1883" s="99" t="s">
        <v>263</v>
      </c>
      <c r="K1883" s="99">
        <v>36617</v>
      </c>
      <c r="L1883" s="99">
        <v>61802</v>
      </c>
      <c r="M1883" s="99">
        <v>0.59248891621630295</v>
      </c>
    </row>
    <row r="1884" spans="1:13" x14ac:dyDescent="0.35">
      <c r="A1884" s="99">
        <v>585.20000000000005</v>
      </c>
      <c r="B1884" s="99">
        <v>37.1</v>
      </c>
      <c r="C1884" s="99" t="s">
        <v>139</v>
      </c>
      <c r="D1884" s="99">
        <v>58465</v>
      </c>
      <c r="E1884" s="99" t="s">
        <v>61</v>
      </c>
      <c r="F1884" s="99">
        <v>1.99</v>
      </c>
      <c r="G1884" s="99" t="s">
        <v>287</v>
      </c>
      <c r="H1884" s="99" t="s">
        <v>60</v>
      </c>
      <c r="I1884" s="99" t="s">
        <v>59</v>
      </c>
      <c r="J1884" s="99" t="s">
        <v>263</v>
      </c>
      <c r="K1884" s="99">
        <v>36617</v>
      </c>
      <c r="L1884" s="99">
        <v>61802</v>
      </c>
      <c r="M1884" s="99">
        <v>0.59248891621630295</v>
      </c>
    </row>
    <row r="1885" spans="1:13" x14ac:dyDescent="0.35">
      <c r="A1885" s="99">
        <v>588.20000000000005</v>
      </c>
      <c r="B1885" s="99">
        <v>37</v>
      </c>
      <c r="C1885" s="99" t="s">
        <v>139</v>
      </c>
      <c r="D1885" s="99">
        <v>56345</v>
      </c>
      <c r="E1885" s="99" t="s">
        <v>61</v>
      </c>
      <c r="F1885" s="99">
        <v>1.99</v>
      </c>
      <c r="G1885" s="99" t="s">
        <v>287</v>
      </c>
      <c r="H1885" s="99" t="s">
        <v>60</v>
      </c>
      <c r="I1885" s="99" t="s">
        <v>59</v>
      </c>
      <c r="J1885" s="99" t="s">
        <v>263</v>
      </c>
      <c r="K1885" s="99">
        <v>36617</v>
      </c>
      <c r="L1885" s="99">
        <v>61802</v>
      </c>
      <c r="M1885" s="99">
        <v>0.59248891621630295</v>
      </c>
    </row>
    <row r="1886" spans="1:13" x14ac:dyDescent="0.35">
      <c r="A1886" s="99">
        <v>591.20000000000005</v>
      </c>
      <c r="B1886" s="99">
        <v>36.9</v>
      </c>
      <c r="C1886" s="99" t="s">
        <v>139</v>
      </c>
      <c r="D1886" s="99">
        <v>59095</v>
      </c>
      <c r="E1886" s="99" t="s">
        <v>61</v>
      </c>
      <c r="F1886" s="99">
        <v>1.99</v>
      </c>
      <c r="G1886" s="99" t="s">
        <v>287</v>
      </c>
      <c r="H1886" s="99" t="s">
        <v>60</v>
      </c>
      <c r="I1886" s="99" t="s">
        <v>59</v>
      </c>
      <c r="J1886" s="99" t="s">
        <v>263</v>
      </c>
      <c r="K1886" s="99">
        <v>36617</v>
      </c>
      <c r="L1886" s="99">
        <v>61802</v>
      </c>
      <c r="M1886" s="99">
        <v>0.59248891621630295</v>
      </c>
    </row>
    <row r="1887" spans="1:13" x14ac:dyDescent="0.35">
      <c r="A1887" s="99">
        <v>594.20000000000005</v>
      </c>
      <c r="B1887" s="99">
        <v>37</v>
      </c>
      <c r="C1887" s="99" t="s">
        <v>139</v>
      </c>
      <c r="D1887" s="99">
        <v>57858</v>
      </c>
      <c r="E1887" s="99" t="s">
        <v>61</v>
      </c>
      <c r="F1887" s="99">
        <v>1.99</v>
      </c>
      <c r="G1887" s="99" t="s">
        <v>287</v>
      </c>
      <c r="H1887" s="99" t="s">
        <v>60</v>
      </c>
      <c r="I1887" s="99" t="s">
        <v>59</v>
      </c>
      <c r="J1887" s="99" t="s">
        <v>263</v>
      </c>
      <c r="K1887" s="99">
        <v>36617</v>
      </c>
      <c r="L1887" s="99">
        <v>61802</v>
      </c>
      <c r="M1887" s="99">
        <v>0.59248891621630295</v>
      </c>
    </row>
    <row r="1888" spans="1:13" x14ac:dyDescent="0.35">
      <c r="A1888" s="99">
        <v>597.20000000000005</v>
      </c>
      <c r="B1888" s="99">
        <v>37</v>
      </c>
      <c r="C1888" s="99" t="s">
        <v>139</v>
      </c>
      <c r="D1888" s="99">
        <v>57648</v>
      </c>
      <c r="E1888" s="99" t="s">
        <v>61</v>
      </c>
      <c r="F1888" s="99">
        <v>1.99</v>
      </c>
      <c r="G1888" s="99" t="s">
        <v>287</v>
      </c>
      <c r="H1888" s="99" t="s">
        <v>60</v>
      </c>
      <c r="I1888" s="99" t="s">
        <v>59</v>
      </c>
      <c r="J1888" s="99" t="s">
        <v>263</v>
      </c>
      <c r="K1888" s="99">
        <v>36617</v>
      </c>
      <c r="L1888" s="99">
        <v>61802</v>
      </c>
      <c r="M1888" s="99">
        <v>0.59248891621630295</v>
      </c>
    </row>
    <row r="1889" spans="1:13" x14ac:dyDescent="0.35">
      <c r="A1889" s="99">
        <v>600.20000000000005</v>
      </c>
      <c r="B1889" s="99">
        <v>37</v>
      </c>
      <c r="C1889" s="99" t="s">
        <v>139</v>
      </c>
      <c r="D1889" s="99">
        <v>56987</v>
      </c>
      <c r="E1889" s="99" t="s">
        <v>61</v>
      </c>
      <c r="F1889" s="99">
        <v>1.99</v>
      </c>
      <c r="G1889" s="99" t="s">
        <v>287</v>
      </c>
      <c r="H1889" s="99" t="s">
        <v>60</v>
      </c>
      <c r="I1889" s="99" t="s">
        <v>59</v>
      </c>
      <c r="J1889" s="99" t="s">
        <v>263</v>
      </c>
      <c r="K1889" s="99">
        <v>36617</v>
      </c>
      <c r="L1889" s="99">
        <v>61802</v>
      </c>
      <c r="M1889" s="99">
        <v>0.59248891621630295</v>
      </c>
    </row>
    <row r="1890" spans="1:13" x14ac:dyDescent="0.35">
      <c r="A1890" s="99">
        <v>603.20000000000005</v>
      </c>
      <c r="B1890" s="99">
        <v>37</v>
      </c>
      <c r="C1890" s="99" t="s">
        <v>139</v>
      </c>
      <c r="D1890" s="99">
        <v>56261</v>
      </c>
      <c r="E1890" s="99" t="s">
        <v>61</v>
      </c>
      <c r="F1890" s="99">
        <v>1.99</v>
      </c>
      <c r="G1890" s="99" t="s">
        <v>287</v>
      </c>
      <c r="H1890" s="99" t="s">
        <v>60</v>
      </c>
      <c r="I1890" s="99" t="s">
        <v>59</v>
      </c>
      <c r="J1890" s="99" t="s">
        <v>263</v>
      </c>
      <c r="K1890" s="99">
        <v>36617</v>
      </c>
      <c r="L1890" s="99">
        <v>61802</v>
      </c>
      <c r="M1890" s="99">
        <v>0.59248891621630295</v>
      </c>
    </row>
    <row r="1891" spans="1:13" x14ac:dyDescent="0.35">
      <c r="A1891" s="99">
        <v>606.20000000000005</v>
      </c>
      <c r="B1891" s="99">
        <v>37</v>
      </c>
      <c r="C1891" s="99" t="s">
        <v>139</v>
      </c>
      <c r="D1891" s="99">
        <v>57151</v>
      </c>
      <c r="E1891" s="99" t="s">
        <v>61</v>
      </c>
      <c r="F1891" s="99">
        <v>1.99</v>
      </c>
      <c r="G1891" s="99" t="s">
        <v>287</v>
      </c>
      <c r="H1891" s="99" t="s">
        <v>60</v>
      </c>
      <c r="I1891" s="99" t="s">
        <v>59</v>
      </c>
      <c r="J1891" s="99" t="s">
        <v>263</v>
      </c>
      <c r="K1891" s="99">
        <v>36617</v>
      </c>
      <c r="L1891" s="99">
        <v>61802</v>
      </c>
      <c r="M1891" s="99">
        <v>0.59248891621630295</v>
      </c>
    </row>
    <row r="1892" spans="1:13" x14ac:dyDescent="0.35">
      <c r="A1892" s="99">
        <v>609.20000000000005</v>
      </c>
      <c r="B1892" s="99">
        <v>37</v>
      </c>
      <c r="C1892" s="99" t="s">
        <v>139</v>
      </c>
      <c r="D1892" s="99">
        <v>56599</v>
      </c>
      <c r="E1892" s="99" t="s">
        <v>61</v>
      </c>
      <c r="F1892" s="99">
        <v>1.99</v>
      </c>
      <c r="G1892" s="99" t="s">
        <v>287</v>
      </c>
      <c r="H1892" s="99" t="s">
        <v>60</v>
      </c>
      <c r="I1892" s="99" t="s">
        <v>59</v>
      </c>
      <c r="J1892" s="99" t="s">
        <v>263</v>
      </c>
      <c r="K1892" s="99">
        <v>36617</v>
      </c>
      <c r="L1892" s="99">
        <v>61802</v>
      </c>
      <c r="M1892" s="99">
        <v>0.59248891621630295</v>
      </c>
    </row>
    <row r="1893" spans="1:13" x14ac:dyDescent="0.35">
      <c r="A1893" s="99">
        <v>612.20000000000005</v>
      </c>
      <c r="B1893" s="99">
        <v>37</v>
      </c>
      <c r="C1893" s="99" t="s">
        <v>139</v>
      </c>
      <c r="D1893" s="99">
        <v>59828</v>
      </c>
      <c r="E1893" s="99" t="s">
        <v>61</v>
      </c>
      <c r="F1893" s="99">
        <v>1.99</v>
      </c>
      <c r="G1893" s="99" t="s">
        <v>287</v>
      </c>
      <c r="H1893" s="99" t="s">
        <v>60</v>
      </c>
      <c r="I1893" s="99" t="s">
        <v>59</v>
      </c>
      <c r="J1893" s="99" t="s">
        <v>263</v>
      </c>
      <c r="K1893" s="99">
        <v>36617</v>
      </c>
      <c r="L1893" s="99">
        <v>61802</v>
      </c>
      <c r="M1893" s="99">
        <v>0.59248891621630295</v>
      </c>
    </row>
    <row r="1894" spans="1:13" x14ac:dyDescent="0.35">
      <c r="A1894" s="99">
        <v>615.20000000000005</v>
      </c>
      <c r="B1894" s="99">
        <v>37</v>
      </c>
      <c r="C1894" s="99" t="s">
        <v>139</v>
      </c>
      <c r="D1894" s="99">
        <v>59412</v>
      </c>
      <c r="E1894" s="99" t="s">
        <v>61</v>
      </c>
      <c r="F1894" s="99">
        <v>1.99</v>
      </c>
      <c r="G1894" s="99" t="s">
        <v>287</v>
      </c>
      <c r="H1894" s="99" t="s">
        <v>60</v>
      </c>
      <c r="I1894" s="99" t="s">
        <v>59</v>
      </c>
      <c r="J1894" s="99" t="s">
        <v>263</v>
      </c>
      <c r="K1894" s="99">
        <v>36617</v>
      </c>
      <c r="L1894" s="99">
        <v>61802</v>
      </c>
      <c r="M1894" s="99">
        <v>0.59248891621630295</v>
      </c>
    </row>
    <row r="1895" spans="1:13" x14ac:dyDescent="0.35">
      <c r="A1895" s="99">
        <v>618.20000000000005</v>
      </c>
      <c r="B1895" s="99">
        <v>37</v>
      </c>
      <c r="C1895" s="99" t="s">
        <v>139</v>
      </c>
      <c r="D1895" s="99">
        <v>59357</v>
      </c>
      <c r="E1895" s="99" t="s">
        <v>61</v>
      </c>
      <c r="F1895" s="99">
        <v>1.99</v>
      </c>
      <c r="G1895" s="99" t="s">
        <v>287</v>
      </c>
      <c r="H1895" s="99" t="s">
        <v>60</v>
      </c>
      <c r="I1895" s="99" t="s">
        <v>59</v>
      </c>
      <c r="J1895" s="99" t="s">
        <v>263</v>
      </c>
      <c r="K1895" s="99">
        <v>36617</v>
      </c>
      <c r="L1895" s="99">
        <v>61802</v>
      </c>
      <c r="M1895" s="99">
        <v>0.59248891621630295</v>
      </c>
    </row>
    <row r="1896" spans="1:13" x14ac:dyDescent="0.35">
      <c r="A1896" s="99">
        <v>621.20000000000005</v>
      </c>
      <c r="B1896" s="99">
        <v>37</v>
      </c>
      <c r="C1896" s="99" t="s">
        <v>139</v>
      </c>
      <c r="D1896" s="99">
        <v>57768</v>
      </c>
      <c r="E1896" s="99" t="s">
        <v>61</v>
      </c>
      <c r="F1896" s="99">
        <v>1.99</v>
      </c>
      <c r="G1896" s="99" t="s">
        <v>287</v>
      </c>
      <c r="H1896" s="99" t="s">
        <v>60</v>
      </c>
      <c r="I1896" s="99" t="s">
        <v>59</v>
      </c>
      <c r="J1896" s="99" t="s">
        <v>263</v>
      </c>
      <c r="K1896" s="99">
        <v>36617</v>
      </c>
      <c r="L1896" s="99">
        <v>61802</v>
      </c>
      <c r="M1896" s="99">
        <v>0.59248891621630295</v>
      </c>
    </row>
    <row r="1897" spans="1:13" x14ac:dyDescent="0.35">
      <c r="A1897" s="99">
        <v>624.20000000000005</v>
      </c>
      <c r="B1897" s="99">
        <v>36.9</v>
      </c>
      <c r="C1897" s="99" t="s">
        <v>139</v>
      </c>
      <c r="D1897" s="99">
        <v>58044</v>
      </c>
      <c r="E1897" s="99" t="s">
        <v>61</v>
      </c>
      <c r="F1897" s="99">
        <v>1.99</v>
      </c>
      <c r="G1897" s="99" t="s">
        <v>287</v>
      </c>
      <c r="H1897" s="99" t="s">
        <v>60</v>
      </c>
      <c r="I1897" s="99" t="s">
        <v>59</v>
      </c>
      <c r="J1897" s="99" t="s">
        <v>263</v>
      </c>
      <c r="K1897" s="99">
        <v>36617</v>
      </c>
      <c r="L1897" s="99">
        <v>61802</v>
      </c>
      <c r="M1897" s="99">
        <v>0.59248891621630295</v>
      </c>
    </row>
    <row r="1898" spans="1:13" x14ac:dyDescent="0.35">
      <c r="A1898" s="99">
        <v>627.20000000000005</v>
      </c>
      <c r="B1898" s="99">
        <v>37</v>
      </c>
      <c r="C1898" s="99" t="s">
        <v>139</v>
      </c>
      <c r="D1898" s="99">
        <v>59791</v>
      </c>
      <c r="E1898" s="99" t="s">
        <v>61</v>
      </c>
      <c r="F1898" s="99">
        <v>1.99</v>
      </c>
      <c r="G1898" s="99" t="s">
        <v>287</v>
      </c>
      <c r="H1898" s="99" t="s">
        <v>60</v>
      </c>
      <c r="I1898" s="99" t="s">
        <v>59</v>
      </c>
      <c r="J1898" s="99" t="s">
        <v>263</v>
      </c>
      <c r="K1898" s="99">
        <v>36617</v>
      </c>
      <c r="L1898" s="99">
        <v>61802</v>
      </c>
      <c r="M1898" s="99">
        <v>0.59248891621630295</v>
      </c>
    </row>
    <row r="1899" spans="1:13" x14ac:dyDescent="0.35">
      <c r="A1899" s="99">
        <v>630.20000000000005</v>
      </c>
      <c r="B1899" s="99">
        <v>37</v>
      </c>
      <c r="C1899" s="99" t="s">
        <v>139</v>
      </c>
      <c r="D1899" s="99">
        <v>59109</v>
      </c>
      <c r="E1899" s="99" t="s">
        <v>61</v>
      </c>
      <c r="F1899" s="99">
        <v>1.99</v>
      </c>
      <c r="G1899" s="99" t="s">
        <v>287</v>
      </c>
      <c r="H1899" s="99" t="s">
        <v>60</v>
      </c>
      <c r="I1899" s="99" t="s">
        <v>59</v>
      </c>
      <c r="J1899" s="99" t="s">
        <v>263</v>
      </c>
      <c r="K1899" s="99">
        <v>36617</v>
      </c>
      <c r="L1899" s="99">
        <v>61802</v>
      </c>
      <c r="M1899" s="99">
        <v>0.59248891621630295</v>
      </c>
    </row>
    <row r="1900" spans="1:13" x14ac:dyDescent="0.35">
      <c r="A1900" s="99">
        <v>633.20000000000005</v>
      </c>
      <c r="B1900" s="99">
        <v>37</v>
      </c>
      <c r="C1900" s="99" t="s">
        <v>139</v>
      </c>
      <c r="D1900" s="99">
        <v>56939</v>
      </c>
      <c r="E1900" s="99" t="s">
        <v>61</v>
      </c>
      <c r="F1900" s="99">
        <v>1.99</v>
      </c>
      <c r="G1900" s="99" t="s">
        <v>287</v>
      </c>
      <c r="H1900" s="99" t="s">
        <v>60</v>
      </c>
      <c r="I1900" s="99" t="s">
        <v>59</v>
      </c>
      <c r="J1900" s="99" t="s">
        <v>263</v>
      </c>
      <c r="K1900" s="99">
        <v>36617</v>
      </c>
      <c r="L1900" s="99">
        <v>61802</v>
      </c>
      <c r="M1900" s="99">
        <v>0.59248891621630295</v>
      </c>
    </row>
    <row r="1901" spans="1:13" x14ac:dyDescent="0.35">
      <c r="A1901" s="99">
        <v>636.20000000000005</v>
      </c>
      <c r="B1901" s="99">
        <v>37</v>
      </c>
      <c r="C1901" s="99" t="s">
        <v>139</v>
      </c>
      <c r="D1901" s="99">
        <v>58366</v>
      </c>
      <c r="E1901" s="99" t="s">
        <v>61</v>
      </c>
      <c r="F1901" s="99">
        <v>1.99</v>
      </c>
      <c r="G1901" s="99" t="s">
        <v>287</v>
      </c>
      <c r="H1901" s="99" t="s">
        <v>60</v>
      </c>
      <c r="I1901" s="99" t="s">
        <v>59</v>
      </c>
      <c r="J1901" s="99" t="s">
        <v>263</v>
      </c>
      <c r="K1901" s="99">
        <v>36617</v>
      </c>
      <c r="L1901" s="99">
        <v>61802</v>
      </c>
      <c r="M1901" s="99">
        <v>0.59248891621630295</v>
      </c>
    </row>
    <row r="1902" spans="1:13" x14ac:dyDescent="0.35">
      <c r="A1902" s="99">
        <v>639.20000000000005</v>
      </c>
      <c r="B1902" s="99">
        <v>37</v>
      </c>
      <c r="C1902" s="99" t="s">
        <v>139</v>
      </c>
      <c r="D1902" s="99">
        <v>59305</v>
      </c>
      <c r="E1902" s="99" t="s">
        <v>61</v>
      </c>
      <c r="F1902" s="99">
        <v>1.99</v>
      </c>
      <c r="G1902" s="99" t="s">
        <v>287</v>
      </c>
      <c r="H1902" s="99" t="s">
        <v>60</v>
      </c>
      <c r="I1902" s="99" t="s">
        <v>59</v>
      </c>
      <c r="J1902" s="99" t="s">
        <v>263</v>
      </c>
      <c r="K1902" s="99">
        <v>36617</v>
      </c>
      <c r="L1902" s="99">
        <v>61802</v>
      </c>
      <c r="M1902" s="99">
        <v>0.59248891621630295</v>
      </c>
    </row>
    <row r="1903" spans="1:13" x14ac:dyDescent="0.35">
      <c r="A1903" s="99">
        <v>642.20000000000005</v>
      </c>
      <c r="B1903" s="99">
        <v>37</v>
      </c>
      <c r="C1903" s="99" t="s">
        <v>139</v>
      </c>
      <c r="D1903" s="99">
        <v>58839</v>
      </c>
      <c r="E1903" s="99" t="s">
        <v>61</v>
      </c>
      <c r="F1903" s="99">
        <v>1.99</v>
      </c>
      <c r="G1903" s="99" t="s">
        <v>287</v>
      </c>
      <c r="H1903" s="99" t="s">
        <v>60</v>
      </c>
      <c r="I1903" s="99" t="s">
        <v>59</v>
      </c>
      <c r="J1903" s="99" t="s">
        <v>263</v>
      </c>
      <c r="K1903" s="99">
        <v>36617</v>
      </c>
      <c r="L1903" s="99">
        <v>61802</v>
      </c>
      <c r="M1903" s="99">
        <v>0.59248891621630295</v>
      </c>
    </row>
    <row r="1904" spans="1:13" x14ac:dyDescent="0.35">
      <c r="A1904" s="99">
        <v>645.20000000000005</v>
      </c>
      <c r="B1904" s="99">
        <v>37</v>
      </c>
      <c r="C1904" s="99" t="s">
        <v>139</v>
      </c>
      <c r="D1904" s="99">
        <v>59001</v>
      </c>
      <c r="E1904" s="99" t="s">
        <v>61</v>
      </c>
      <c r="F1904" s="99">
        <v>1.99</v>
      </c>
      <c r="G1904" s="99" t="s">
        <v>287</v>
      </c>
      <c r="H1904" s="99" t="s">
        <v>60</v>
      </c>
      <c r="I1904" s="99" t="s">
        <v>59</v>
      </c>
      <c r="J1904" s="99" t="s">
        <v>263</v>
      </c>
      <c r="K1904" s="99">
        <v>36617</v>
      </c>
      <c r="L1904" s="99">
        <v>61802</v>
      </c>
      <c r="M1904" s="99">
        <v>0.59248891621630295</v>
      </c>
    </row>
    <row r="1905" spans="1:13" x14ac:dyDescent="0.35">
      <c r="A1905" s="99">
        <v>648.20000000000005</v>
      </c>
      <c r="B1905" s="99">
        <v>37</v>
      </c>
      <c r="C1905" s="99" t="s">
        <v>139</v>
      </c>
      <c r="D1905" s="99">
        <v>58397</v>
      </c>
      <c r="E1905" s="99" t="s">
        <v>61</v>
      </c>
      <c r="F1905" s="99">
        <v>1.99</v>
      </c>
      <c r="G1905" s="99" t="s">
        <v>287</v>
      </c>
      <c r="H1905" s="99" t="s">
        <v>60</v>
      </c>
      <c r="I1905" s="99" t="s">
        <v>59</v>
      </c>
      <c r="J1905" s="99" t="s">
        <v>263</v>
      </c>
      <c r="K1905" s="99">
        <v>36617</v>
      </c>
      <c r="L1905" s="99">
        <v>61802</v>
      </c>
      <c r="M1905" s="99">
        <v>0.59248891621630295</v>
      </c>
    </row>
    <row r="1906" spans="1:13" x14ac:dyDescent="0.35">
      <c r="A1906" s="99">
        <v>651.20000000000005</v>
      </c>
      <c r="B1906" s="99">
        <v>37</v>
      </c>
      <c r="C1906" s="99" t="s">
        <v>139</v>
      </c>
      <c r="D1906" s="99">
        <v>57643</v>
      </c>
      <c r="E1906" s="99" t="s">
        <v>61</v>
      </c>
      <c r="F1906" s="99">
        <v>1.99</v>
      </c>
      <c r="G1906" s="99" t="s">
        <v>287</v>
      </c>
      <c r="H1906" s="99" t="s">
        <v>60</v>
      </c>
      <c r="I1906" s="99" t="s">
        <v>59</v>
      </c>
      <c r="J1906" s="99" t="s">
        <v>263</v>
      </c>
      <c r="K1906" s="99">
        <v>36617</v>
      </c>
      <c r="L1906" s="99">
        <v>61802</v>
      </c>
      <c r="M1906" s="99">
        <v>0.59248891621630295</v>
      </c>
    </row>
    <row r="1907" spans="1:13" x14ac:dyDescent="0.35">
      <c r="A1907" s="99">
        <v>654.20000000000005</v>
      </c>
      <c r="B1907" s="99">
        <v>37</v>
      </c>
      <c r="C1907" s="99" t="s">
        <v>139</v>
      </c>
      <c r="D1907" s="99">
        <v>59260</v>
      </c>
      <c r="E1907" s="99" t="s">
        <v>61</v>
      </c>
      <c r="F1907" s="99">
        <v>1.99</v>
      </c>
      <c r="G1907" s="99" t="s">
        <v>287</v>
      </c>
      <c r="H1907" s="99" t="s">
        <v>60</v>
      </c>
      <c r="I1907" s="99" t="s">
        <v>59</v>
      </c>
      <c r="J1907" s="99" t="s">
        <v>263</v>
      </c>
      <c r="K1907" s="99">
        <v>36617</v>
      </c>
      <c r="L1907" s="99">
        <v>61802</v>
      </c>
      <c r="M1907" s="99">
        <v>0.59248891621630295</v>
      </c>
    </row>
    <row r="1908" spans="1:13" x14ac:dyDescent="0.35">
      <c r="A1908" s="99">
        <v>657.2</v>
      </c>
      <c r="B1908" s="99">
        <v>37</v>
      </c>
      <c r="C1908" s="99" t="s">
        <v>139</v>
      </c>
      <c r="D1908" s="99">
        <v>58964</v>
      </c>
      <c r="E1908" s="99" t="s">
        <v>61</v>
      </c>
      <c r="F1908" s="99">
        <v>1.99</v>
      </c>
      <c r="G1908" s="99" t="s">
        <v>287</v>
      </c>
      <c r="H1908" s="99" t="s">
        <v>60</v>
      </c>
      <c r="I1908" s="99" t="s">
        <v>59</v>
      </c>
      <c r="J1908" s="99" t="s">
        <v>263</v>
      </c>
      <c r="K1908" s="99">
        <v>36617</v>
      </c>
      <c r="L1908" s="99">
        <v>61802</v>
      </c>
      <c r="M1908" s="99">
        <v>0.59248891621630295</v>
      </c>
    </row>
    <row r="1909" spans="1:13" x14ac:dyDescent="0.35">
      <c r="A1909" s="99">
        <v>660.2</v>
      </c>
      <c r="B1909" s="99">
        <v>37</v>
      </c>
      <c r="C1909" s="99" t="s">
        <v>139</v>
      </c>
      <c r="D1909" s="99">
        <v>58807</v>
      </c>
      <c r="E1909" s="99" t="s">
        <v>61</v>
      </c>
      <c r="F1909" s="99">
        <v>1.99</v>
      </c>
      <c r="G1909" s="99" t="s">
        <v>287</v>
      </c>
      <c r="H1909" s="99" t="s">
        <v>60</v>
      </c>
      <c r="I1909" s="99" t="s">
        <v>59</v>
      </c>
      <c r="J1909" s="99" t="s">
        <v>263</v>
      </c>
      <c r="K1909" s="99">
        <v>36617</v>
      </c>
      <c r="L1909" s="99">
        <v>61802</v>
      </c>
      <c r="M1909" s="99">
        <v>0.59248891621630295</v>
      </c>
    </row>
    <row r="1910" spans="1:13" x14ac:dyDescent="0.35">
      <c r="A1910" s="99">
        <v>663.2</v>
      </c>
      <c r="B1910" s="99">
        <v>37</v>
      </c>
      <c r="C1910" s="99" t="s">
        <v>139</v>
      </c>
      <c r="D1910" s="99">
        <v>57687</v>
      </c>
      <c r="E1910" s="99" t="s">
        <v>61</v>
      </c>
      <c r="F1910" s="99">
        <v>1.99</v>
      </c>
      <c r="G1910" s="99" t="s">
        <v>287</v>
      </c>
      <c r="H1910" s="99" t="s">
        <v>60</v>
      </c>
      <c r="I1910" s="99" t="s">
        <v>59</v>
      </c>
      <c r="J1910" s="99" t="s">
        <v>263</v>
      </c>
      <c r="K1910" s="99">
        <v>36617</v>
      </c>
      <c r="L1910" s="99">
        <v>61802</v>
      </c>
      <c r="M1910" s="99">
        <v>0.59248891621630295</v>
      </c>
    </row>
    <row r="1911" spans="1:13" x14ac:dyDescent="0.35">
      <c r="A1911" s="99">
        <v>666.2</v>
      </c>
      <c r="B1911" s="99">
        <v>37</v>
      </c>
      <c r="C1911" s="99" t="s">
        <v>139</v>
      </c>
      <c r="D1911" s="99">
        <v>59317</v>
      </c>
      <c r="E1911" s="99" t="s">
        <v>61</v>
      </c>
      <c r="F1911" s="99">
        <v>1.99</v>
      </c>
      <c r="G1911" s="99" t="s">
        <v>287</v>
      </c>
      <c r="H1911" s="99" t="s">
        <v>60</v>
      </c>
      <c r="I1911" s="99" t="s">
        <v>59</v>
      </c>
      <c r="J1911" s="99" t="s">
        <v>263</v>
      </c>
      <c r="K1911" s="99">
        <v>36617</v>
      </c>
      <c r="L1911" s="99">
        <v>61802</v>
      </c>
      <c r="M1911" s="99">
        <v>0.59248891621630295</v>
      </c>
    </row>
    <row r="1912" spans="1:13" x14ac:dyDescent="0.35">
      <c r="A1912" s="99">
        <v>669.2</v>
      </c>
      <c r="B1912" s="99">
        <v>36.9</v>
      </c>
      <c r="C1912" s="99" t="s">
        <v>139</v>
      </c>
      <c r="D1912" s="99">
        <v>58998</v>
      </c>
      <c r="E1912" s="99" t="s">
        <v>61</v>
      </c>
      <c r="F1912" s="99">
        <v>1.99</v>
      </c>
      <c r="G1912" s="99" t="s">
        <v>287</v>
      </c>
      <c r="H1912" s="99" t="s">
        <v>60</v>
      </c>
      <c r="I1912" s="99" t="s">
        <v>59</v>
      </c>
      <c r="J1912" s="99" t="s">
        <v>263</v>
      </c>
      <c r="K1912" s="99">
        <v>36617</v>
      </c>
      <c r="L1912" s="99">
        <v>61802</v>
      </c>
      <c r="M1912" s="99">
        <v>0.59248891621630295</v>
      </c>
    </row>
    <row r="1913" spans="1:13" x14ac:dyDescent="0.35">
      <c r="A1913" s="99">
        <v>672.2</v>
      </c>
      <c r="B1913" s="99">
        <v>37</v>
      </c>
      <c r="C1913" s="99" t="s">
        <v>139</v>
      </c>
      <c r="D1913" s="99">
        <v>59125</v>
      </c>
      <c r="E1913" s="99" t="s">
        <v>61</v>
      </c>
      <c r="F1913" s="99">
        <v>1.99</v>
      </c>
      <c r="G1913" s="99" t="s">
        <v>287</v>
      </c>
      <c r="H1913" s="99" t="s">
        <v>60</v>
      </c>
      <c r="I1913" s="99" t="s">
        <v>59</v>
      </c>
      <c r="J1913" s="99" t="s">
        <v>263</v>
      </c>
      <c r="K1913" s="99">
        <v>36617</v>
      </c>
      <c r="L1913" s="99">
        <v>61802</v>
      </c>
      <c r="M1913" s="99">
        <v>0.59248891621630295</v>
      </c>
    </row>
    <row r="1914" spans="1:13" x14ac:dyDescent="0.35">
      <c r="A1914" s="99">
        <v>675.2</v>
      </c>
      <c r="B1914" s="99">
        <v>37</v>
      </c>
      <c r="C1914" s="99" t="s">
        <v>139</v>
      </c>
      <c r="D1914" s="99">
        <v>61607</v>
      </c>
      <c r="E1914" s="99" t="s">
        <v>61</v>
      </c>
      <c r="F1914" s="99">
        <v>1.99</v>
      </c>
      <c r="G1914" s="99" t="s">
        <v>287</v>
      </c>
      <c r="H1914" s="99" t="s">
        <v>60</v>
      </c>
      <c r="I1914" s="99" t="s">
        <v>59</v>
      </c>
      <c r="J1914" s="99" t="s">
        <v>263</v>
      </c>
      <c r="K1914" s="99">
        <v>36617</v>
      </c>
      <c r="L1914" s="99">
        <v>61802</v>
      </c>
      <c r="M1914" s="99">
        <v>0.59248891621630295</v>
      </c>
    </row>
    <row r="1915" spans="1:13" x14ac:dyDescent="0.35">
      <c r="A1915" s="99">
        <v>678.2</v>
      </c>
      <c r="B1915" s="99">
        <v>37</v>
      </c>
      <c r="C1915" s="99" t="s">
        <v>139</v>
      </c>
      <c r="D1915" s="99">
        <v>57387</v>
      </c>
      <c r="E1915" s="99" t="s">
        <v>61</v>
      </c>
      <c r="F1915" s="99">
        <v>1.99</v>
      </c>
      <c r="G1915" s="99" t="s">
        <v>287</v>
      </c>
      <c r="H1915" s="99" t="s">
        <v>60</v>
      </c>
      <c r="I1915" s="99" t="s">
        <v>59</v>
      </c>
      <c r="J1915" s="99" t="s">
        <v>263</v>
      </c>
      <c r="K1915" s="99">
        <v>36617</v>
      </c>
      <c r="L1915" s="99">
        <v>61802</v>
      </c>
      <c r="M1915" s="99">
        <v>0.59248891621630295</v>
      </c>
    </row>
    <row r="1916" spans="1:13" x14ac:dyDescent="0.35">
      <c r="A1916" s="99">
        <v>681.2</v>
      </c>
      <c r="B1916" s="99">
        <v>37</v>
      </c>
      <c r="C1916" s="99" t="s">
        <v>139</v>
      </c>
      <c r="D1916" s="99">
        <v>59643</v>
      </c>
      <c r="E1916" s="99" t="s">
        <v>61</v>
      </c>
      <c r="F1916" s="99">
        <v>1.99</v>
      </c>
      <c r="G1916" s="99" t="s">
        <v>287</v>
      </c>
      <c r="H1916" s="99" t="s">
        <v>60</v>
      </c>
      <c r="I1916" s="99" t="s">
        <v>59</v>
      </c>
      <c r="J1916" s="99" t="s">
        <v>263</v>
      </c>
      <c r="K1916" s="99">
        <v>36617</v>
      </c>
      <c r="L1916" s="99">
        <v>61802</v>
      </c>
      <c r="M1916" s="99">
        <v>0.59248891621630295</v>
      </c>
    </row>
    <row r="1917" spans="1:13" x14ac:dyDescent="0.35">
      <c r="A1917" s="99">
        <v>684.2</v>
      </c>
      <c r="B1917" s="99">
        <v>37</v>
      </c>
      <c r="C1917" s="99" t="s">
        <v>139</v>
      </c>
      <c r="D1917" s="99">
        <v>59808</v>
      </c>
      <c r="E1917" s="99" t="s">
        <v>61</v>
      </c>
      <c r="F1917" s="99">
        <v>1.99</v>
      </c>
      <c r="G1917" s="99" t="s">
        <v>287</v>
      </c>
      <c r="H1917" s="99" t="s">
        <v>60</v>
      </c>
      <c r="I1917" s="99" t="s">
        <v>59</v>
      </c>
      <c r="J1917" s="99" t="s">
        <v>263</v>
      </c>
      <c r="K1917" s="99">
        <v>36617</v>
      </c>
      <c r="L1917" s="99">
        <v>61802</v>
      </c>
      <c r="M1917" s="99">
        <v>0.59248891621630295</v>
      </c>
    </row>
    <row r="1918" spans="1:13" x14ac:dyDescent="0.35">
      <c r="A1918" s="99">
        <v>687.2</v>
      </c>
      <c r="B1918" s="99">
        <v>37</v>
      </c>
      <c r="C1918" s="99" t="s">
        <v>139</v>
      </c>
      <c r="D1918" s="99">
        <v>60058</v>
      </c>
      <c r="E1918" s="99" t="s">
        <v>61</v>
      </c>
      <c r="F1918" s="99">
        <v>1.99</v>
      </c>
      <c r="G1918" s="99" t="s">
        <v>287</v>
      </c>
      <c r="H1918" s="99" t="s">
        <v>60</v>
      </c>
      <c r="I1918" s="99" t="s">
        <v>59</v>
      </c>
      <c r="J1918" s="99" t="s">
        <v>263</v>
      </c>
      <c r="K1918" s="99">
        <v>36617</v>
      </c>
      <c r="L1918" s="99">
        <v>61802</v>
      </c>
      <c r="M1918" s="99">
        <v>0.59248891621630295</v>
      </c>
    </row>
    <row r="1919" spans="1:13" x14ac:dyDescent="0.35">
      <c r="A1919" s="99">
        <v>690.2</v>
      </c>
      <c r="B1919" s="99">
        <v>37</v>
      </c>
      <c r="C1919" s="99" t="s">
        <v>139</v>
      </c>
      <c r="D1919" s="99">
        <v>60503</v>
      </c>
      <c r="E1919" s="99" t="s">
        <v>61</v>
      </c>
      <c r="F1919" s="99">
        <v>1.99</v>
      </c>
      <c r="G1919" s="99" t="s">
        <v>287</v>
      </c>
      <c r="H1919" s="99" t="s">
        <v>60</v>
      </c>
      <c r="I1919" s="99" t="s">
        <v>59</v>
      </c>
      <c r="J1919" s="99" t="s">
        <v>263</v>
      </c>
      <c r="K1919" s="99">
        <v>36617</v>
      </c>
      <c r="L1919" s="99">
        <v>61802</v>
      </c>
      <c r="M1919" s="99">
        <v>0.59248891621630295</v>
      </c>
    </row>
    <row r="1920" spans="1:13" x14ac:dyDescent="0.35">
      <c r="A1920" s="99">
        <v>693.2</v>
      </c>
      <c r="B1920" s="99">
        <v>37</v>
      </c>
      <c r="C1920" s="99" t="s">
        <v>139</v>
      </c>
      <c r="D1920" s="99">
        <v>57377</v>
      </c>
      <c r="E1920" s="99" t="s">
        <v>61</v>
      </c>
      <c r="F1920" s="99">
        <v>1.99</v>
      </c>
      <c r="G1920" s="99" t="s">
        <v>287</v>
      </c>
      <c r="H1920" s="99" t="s">
        <v>60</v>
      </c>
      <c r="I1920" s="99" t="s">
        <v>59</v>
      </c>
      <c r="J1920" s="99" t="s">
        <v>263</v>
      </c>
      <c r="K1920" s="99">
        <v>36617</v>
      </c>
      <c r="L1920" s="99">
        <v>61802</v>
      </c>
      <c r="M1920" s="99">
        <v>0.59248891621630295</v>
      </c>
    </row>
    <row r="1921" spans="1:13" x14ac:dyDescent="0.35">
      <c r="A1921" s="99">
        <v>696.2</v>
      </c>
      <c r="B1921" s="99">
        <v>37</v>
      </c>
      <c r="C1921" s="99" t="s">
        <v>139</v>
      </c>
      <c r="D1921" s="99">
        <v>60110</v>
      </c>
      <c r="E1921" s="99" t="s">
        <v>61</v>
      </c>
      <c r="F1921" s="99">
        <v>1.99</v>
      </c>
      <c r="G1921" s="99" t="s">
        <v>287</v>
      </c>
      <c r="H1921" s="99" t="s">
        <v>60</v>
      </c>
      <c r="I1921" s="99" t="s">
        <v>59</v>
      </c>
      <c r="J1921" s="99" t="s">
        <v>263</v>
      </c>
      <c r="K1921" s="99">
        <v>36617</v>
      </c>
      <c r="L1921" s="99">
        <v>61802</v>
      </c>
      <c r="M1921" s="99">
        <v>0.59248891621630295</v>
      </c>
    </row>
    <row r="1922" spans="1:13" x14ac:dyDescent="0.35">
      <c r="A1922" s="99">
        <v>699.2</v>
      </c>
      <c r="B1922" s="99">
        <v>37</v>
      </c>
      <c r="C1922" s="99" t="s">
        <v>139</v>
      </c>
      <c r="D1922" s="99">
        <v>60043</v>
      </c>
      <c r="E1922" s="99" t="s">
        <v>61</v>
      </c>
      <c r="F1922" s="99">
        <v>1.99</v>
      </c>
      <c r="G1922" s="99" t="s">
        <v>287</v>
      </c>
      <c r="H1922" s="99" t="s">
        <v>60</v>
      </c>
      <c r="I1922" s="99" t="s">
        <v>59</v>
      </c>
      <c r="J1922" s="99" t="s">
        <v>263</v>
      </c>
      <c r="K1922" s="99">
        <v>36617</v>
      </c>
      <c r="L1922" s="99">
        <v>61802</v>
      </c>
      <c r="M1922" s="99">
        <v>0.59248891621630295</v>
      </c>
    </row>
    <row r="1923" spans="1:13" x14ac:dyDescent="0.35">
      <c r="A1923" s="99">
        <v>702.2</v>
      </c>
      <c r="B1923" s="99">
        <v>37</v>
      </c>
      <c r="C1923" s="99" t="s">
        <v>139</v>
      </c>
      <c r="D1923" s="99">
        <v>61802</v>
      </c>
      <c r="E1923" s="99" t="s">
        <v>61</v>
      </c>
      <c r="F1923" s="99">
        <v>1.99</v>
      </c>
      <c r="G1923" s="99" t="s">
        <v>287</v>
      </c>
      <c r="H1923" s="99" t="s">
        <v>60</v>
      </c>
      <c r="I1923" s="99" t="s">
        <v>59</v>
      </c>
      <c r="J1923" s="99" t="s">
        <v>263</v>
      </c>
      <c r="K1923" s="99">
        <v>36617</v>
      </c>
      <c r="L1923" s="99">
        <v>61802</v>
      </c>
      <c r="M1923" s="99">
        <v>0.59248891621630295</v>
      </c>
    </row>
    <row r="1924" spans="1:13" x14ac:dyDescent="0.35">
      <c r="A1924" s="99">
        <v>705.2</v>
      </c>
      <c r="B1924" s="99">
        <v>37</v>
      </c>
      <c r="C1924" s="99" t="s">
        <v>139</v>
      </c>
      <c r="D1924" s="99">
        <v>57634</v>
      </c>
      <c r="E1924" s="99" t="s">
        <v>61</v>
      </c>
      <c r="F1924" s="99">
        <v>1.99</v>
      </c>
      <c r="G1924" s="99" t="s">
        <v>287</v>
      </c>
      <c r="H1924" s="99" t="s">
        <v>60</v>
      </c>
      <c r="I1924" s="99" t="s">
        <v>59</v>
      </c>
      <c r="J1924" s="99" t="s">
        <v>263</v>
      </c>
      <c r="K1924" s="99">
        <v>36617</v>
      </c>
      <c r="L1924" s="99">
        <v>61802</v>
      </c>
      <c r="M1924" s="99">
        <v>0.59248891621630295</v>
      </c>
    </row>
    <row r="1925" spans="1:13" x14ac:dyDescent="0.35">
      <c r="A1925" s="99">
        <v>708.2</v>
      </c>
      <c r="B1925" s="99">
        <v>37</v>
      </c>
      <c r="C1925" s="99" t="s">
        <v>139</v>
      </c>
      <c r="D1925" s="99">
        <v>58519</v>
      </c>
      <c r="E1925" s="99" t="s">
        <v>61</v>
      </c>
      <c r="F1925" s="99">
        <v>1.99</v>
      </c>
      <c r="G1925" s="99" t="s">
        <v>287</v>
      </c>
      <c r="H1925" s="99" t="s">
        <v>60</v>
      </c>
      <c r="I1925" s="99" t="s">
        <v>59</v>
      </c>
      <c r="J1925" s="99" t="s">
        <v>263</v>
      </c>
      <c r="K1925" s="99">
        <v>36617</v>
      </c>
      <c r="L1925" s="99">
        <v>61802</v>
      </c>
      <c r="M1925" s="99">
        <v>0.59248891621630295</v>
      </c>
    </row>
    <row r="1926" spans="1:13" x14ac:dyDescent="0.35">
      <c r="A1926" s="99">
        <v>711.2</v>
      </c>
      <c r="B1926" s="99">
        <v>37</v>
      </c>
      <c r="C1926" s="99" t="s">
        <v>139</v>
      </c>
      <c r="D1926" s="99">
        <v>59774</v>
      </c>
      <c r="E1926" s="99" t="s">
        <v>61</v>
      </c>
      <c r="F1926" s="99">
        <v>1.99</v>
      </c>
      <c r="G1926" s="99" t="s">
        <v>287</v>
      </c>
      <c r="H1926" s="99" t="s">
        <v>60</v>
      </c>
      <c r="I1926" s="99" t="s">
        <v>59</v>
      </c>
      <c r="J1926" s="99" t="s">
        <v>263</v>
      </c>
      <c r="K1926" s="99">
        <v>36617</v>
      </c>
      <c r="L1926" s="99">
        <v>61802</v>
      </c>
      <c r="M1926" s="99">
        <v>0.59248891621630295</v>
      </c>
    </row>
    <row r="1927" spans="1:13" x14ac:dyDescent="0.35">
      <c r="A1927" s="99">
        <v>714.2</v>
      </c>
      <c r="B1927" s="99">
        <v>37</v>
      </c>
      <c r="C1927" s="99" t="s">
        <v>139</v>
      </c>
      <c r="D1927" s="99">
        <v>60525</v>
      </c>
      <c r="E1927" s="99" t="s">
        <v>61</v>
      </c>
      <c r="F1927" s="99">
        <v>1.99</v>
      </c>
      <c r="G1927" s="99" t="s">
        <v>287</v>
      </c>
      <c r="H1927" s="99" t="s">
        <v>60</v>
      </c>
      <c r="I1927" s="99" t="s">
        <v>59</v>
      </c>
      <c r="J1927" s="99" t="s">
        <v>263</v>
      </c>
      <c r="K1927" s="99">
        <v>36617</v>
      </c>
      <c r="L1927" s="99">
        <v>61802</v>
      </c>
      <c r="M1927" s="99">
        <v>0.59248891621630295</v>
      </c>
    </row>
    <row r="1928" spans="1:13" x14ac:dyDescent="0.35">
      <c r="A1928" s="99">
        <v>717.2</v>
      </c>
      <c r="B1928" s="99">
        <v>37</v>
      </c>
      <c r="C1928" s="99" t="s">
        <v>139</v>
      </c>
      <c r="D1928" s="99">
        <v>59367</v>
      </c>
      <c r="E1928" s="99" t="s">
        <v>61</v>
      </c>
      <c r="F1928" s="99">
        <v>1.99</v>
      </c>
      <c r="G1928" s="99" t="s">
        <v>287</v>
      </c>
      <c r="H1928" s="99" t="s">
        <v>60</v>
      </c>
      <c r="I1928" s="99" t="s">
        <v>59</v>
      </c>
      <c r="J1928" s="99" t="s">
        <v>263</v>
      </c>
      <c r="K1928" s="99">
        <v>36617</v>
      </c>
      <c r="L1928" s="99">
        <v>61802</v>
      </c>
      <c r="M1928" s="99">
        <v>0.59248891621630295</v>
      </c>
    </row>
    <row r="1929" spans="1:13" x14ac:dyDescent="0.35">
      <c r="A1929" s="99">
        <v>720.2</v>
      </c>
      <c r="B1929" s="99">
        <v>37</v>
      </c>
      <c r="C1929" s="99" t="s">
        <v>139</v>
      </c>
      <c r="D1929" s="99">
        <v>57650</v>
      </c>
      <c r="E1929" s="99" t="s">
        <v>61</v>
      </c>
      <c r="F1929" s="99">
        <v>1.99</v>
      </c>
      <c r="G1929" s="99" t="s">
        <v>287</v>
      </c>
      <c r="H1929" s="99" t="s">
        <v>60</v>
      </c>
      <c r="I1929" s="99" t="s">
        <v>59</v>
      </c>
      <c r="J1929" s="99" t="s">
        <v>263</v>
      </c>
      <c r="K1929" s="99">
        <v>36617</v>
      </c>
      <c r="L1929" s="99">
        <v>61802</v>
      </c>
      <c r="M1929" s="99">
        <v>0.59248891621630295</v>
      </c>
    </row>
    <row r="1930" spans="1:13" x14ac:dyDescent="0.35">
      <c r="A1930" s="99">
        <v>0.2</v>
      </c>
      <c r="B1930" s="99">
        <v>37</v>
      </c>
      <c r="C1930" s="99" t="s">
        <v>140</v>
      </c>
      <c r="D1930" s="99">
        <v>537</v>
      </c>
      <c r="E1930" s="99" t="s">
        <v>61</v>
      </c>
      <c r="F1930" s="99">
        <v>1.06</v>
      </c>
      <c r="G1930" s="99" t="s">
        <v>287</v>
      </c>
      <c r="H1930" s="99" t="s">
        <v>60</v>
      </c>
      <c r="I1930" s="99" t="s">
        <v>59</v>
      </c>
      <c r="J1930" s="99" t="s">
        <v>263</v>
      </c>
      <c r="K1930" s="99">
        <v>32432</v>
      </c>
      <c r="L1930" s="99">
        <v>50910</v>
      </c>
      <c r="M1930" s="99">
        <v>0.63704576703987403</v>
      </c>
    </row>
    <row r="1931" spans="1:13" x14ac:dyDescent="0.35">
      <c r="A1931" s="99">
        <v>3.2</v>
      </c>
      <c r="B1931" s="99">
        <v>37</v>
      </c>
      <c r="C1931" s="99" t="s">
        <v>140</v>
      </c>
      <c r="D1931" s="99">
        <v>612</v>
      </c>
      <c r="E1931" s="99" t="s">
        <v>61</v>
      </c>
      <c r="F1931" s="99">
        <v>1.06</v>
      </c>
      <c r="G1931" s="99" t="s">
        <v>287</v>
      </c>
      <c r="H1931" s="99" t="s">
        <v>60</v>
      </c>
      <c r="I1931" s="99" t="s">
        <v>59</v>
      </c>
      <c r="J1931" s="99" t="s">
        <v>263</v>
      </c>
      <c r="K1931" s="99">
        <v>32432</v>
      </c>
      <c r="L1931" s="99">
        <v>50910</v>
      </c>
      <c r="M1931" s="99">
        <v>0.63704576703987403</v>
      </c>
    </row>
    <row r="1932" spans="1:13" x14ac:dyDescent="0.35">
      <c r="A1932" s="99">
        <v>6.2</v>
      </c>
      <c r="B1932" s="99">
        <v>37</v>
      </c>
      <c r="C1932" s="99" t="s">
        <v>140</v>
      </c>
      <c r="D1932" s="99">
        <v>1192</v>
      </c>
      <c r="E1932" s="99" t="s">
        <v>61</v>
      </c>
      <c r="F1932" s="99">
        <v>1.06</v>
      </c>
      <c r="G1932" s="99" t="s">
        <v>287</v>
      </c>
      <c r="H1932" s="99" t="s">
        <v>60</v>
      </c>
      <c r="I1932" s="99" t="s">
        <v>59</v>
      </c>
      <c r="J1932" s="99" t="s">
        <v>263</v>
      </c>
      <c r="K1932" s="99">
        <v>32432</v>
      </c>
      <c r="L1932" s="99">
        <v>50910</v>
      </c>
      <c r="M1932" s="99">
        <v>0.63704576703987403</v>
      </c>
    </row>
    <row r="1933" spans="1:13" x14ac:dyDescent="0.35">
      <c r="A1933" s="99">
        <v>9.1999999999999993</v>
      </c>
      <c r="B1933" s="99">
        <v>37</v>
      </c>
      <c r="C1933" s="99" t="s">
        <v>140</v>
      </c>
      <c r="D1933" s="99">
        <v>926</v>
      </c>
      <c r="E1933" s="99" t="s">
        <v>61</v>
      </c>
      <c r="F1933" s="99">
        <v>1.06</v>
      </c>
      <c r="G1933" s="99" t="s">
        <v>287</v>
      </c>
      <c r="H1933" s="99" t="s">
        <v>60</v>
      </c>
      <c r="I1933" s="99" t="s">
        <v>59</v>
      </c>
      <c r="J1933" s="99" t="s">
        <v>263</v>
      </c>
      <c r="K1933" s="99">
        <v>32432</v>
      </c>
      <c r="L1933" s="99">
        <v>50910</v>
      </c>
      <c r="M1933" s="99">
        <v>0.63704576703987403</v>
      </c>
    </row>
    <row r="1934" spans="1:13" x14ac:dyDescent="0.35">
      <c r="A1934" s="99">
        <v>12.2</v>
      </c>
      <c r="B1934" s="99">
        <v>37</v>
      </c>
      <c r="C1934" s="99" t="s">
        <v>140</v>
      </c>
      <c r="D1934" s="99">
        <v>1066</v>
      </c>
      <c r="E1934" s="99" t="s">
        <v>61</v>
      </c>
      <c r="F1934" s="99">
        <v>1.06</v>
      </c>
      <c r="G1934" s="99" t="s">
        <v>287</v>
      </c>
      <c r="H1934" s="99" t="s">
        <v>60</v>
      </c>
      <c r="I1934" s="99" t="s">
        <v>59</v>
      </c>
      <c r="J1934" s="99" t="s">
        <v>263</v>
      </c>
      <c r="K1934" s="99">
        <v>32432</v>
      </c>
      <c r="L1934" s="99">
        <v>50910</v>
      </c>
      <c r="M1934" s="99">
        <v>0.63704576703987403</v>
      </c>
    </row>
    <row r="1935" spans="1:13" x14ac:dyDescent="0.35">
      <c r="A1935" s="99">
        <v>15.2</v>
      </c>
      <c r="B1935" s="99">
        <v>37</v>
      </c>
      <c r="C1935" s="99" t="s">
        <v>140</v>
      </c>
      <c r="D1935" s="99">
        <v>1165</v>
      </c>
      <c r="E1935" s="99" t="s">
        <v>61</v>
      </c>
      <c r="F1935" s="99">
        <v>1.06</v>
      </c>
      <c r="G1935" s="99" t="s">
        <v>287</v>
      </c>
      <c r="H1935" s="99" t="s">
        <v>60</v>
      </c>
      <c r="I1935" s="99" t="s">
        <v>59</v>
      </c>
      <c r="J1935" s="99" t="s">
        <v>263</v>
      </c>
      <c r="K1935" s="99">
        <v>32432</v>
      </c>
      <c r="L1935" s="99">
        <v>50910</v>
      </c>
      <c r="M1935" s="99">
        <v>0.63704576703987403</v>
      </c>
    </row>
    <row r="1936" spans="1:13" x14ac:dyDescent="0.35">
      <c r="A1936" s="99">
        <v>18.2</v>
      </c>
      <c r="B1936" s="99">
        <v>37.1</v>
      </c>
      <c r="C1936" s="99" t="s">
        <v>140</v>
      </c>
      <c r="D1936" s="99">
        <v>1232</v>
      </c>
      <c r="E1936" s="99" t="s">
        <v>61</v>
      </c>
      <c r="F1936" s="99">
        <v>1.06</v>
      </c>
      <c r="G1936" s="99" t="s">
        <v>287</v>
      </c>
      <c r="H1936" s="99" t="s">
        <v>60</v>
      </c>
      <c r="I1936" s="99" t="s">
        <v>59</v>
      </c>
      <c r="J1936" s="99" t="s">
        <v>263</v>
      </c>
      <c r="K1936" s="99">
        <v>32432</v>
      </c>
      <c r="L1936" s="99">
        <v>50910</v>
      </c>
      <c r="M1936" s="99">
        <v>0.63704576703987403</v>
      </c>
    </row>
    <row r="1937" spans="1:13" x14ac:dyDescent="0.35">
      <c r="A1937" s="99">
        <v>21.2</v>
      </c>
      <c r="B1937" s="99">
        <v>37</v>
      </c>
      <c r="C1937" s="99" t="s">
        <v>140</v>
      </c>
      <c r="D1937" s="99">
        <v>1885</v>
      </c>
      <c r="E1937" s="99" t="s">
        <v>61</v>
      </c>
      <c r="F1937" s="99">
        <v>1.06</v>
      </c>
      <c r="G1937" s="99" t="s">
        <v>287</v>
      </c>
      <c r="H1937" s="99" t="s">
        <v>60</v>
      </c>
      <c r="I1937" s="99" t="s">
        <v>59</v>
      </c>
      <c r="J1937" s="99" t="s">
        <v>263</v>
      </c>
      <c r="K1937" s="99">
        <v>32432</v>
      </c>
      <c r="L1937" s="99">
        <v>50910</v>
      </c>
      <c r="M1937" s="99">
        <v>0.63704576703987403</v>
      </c>
    </row>
    <row r="1938" spans="1:13" x14ac:dyDescent="0.35">
      <c r="A1938" s="99">
        <v>24.2</v>
      </c>
      <c r="B1938" s="99">
        <v>37</v>
      </c>
      <c r="C1938" s="99" t="s">
        <v>140</v>
      </c>
      <c r="D1938" s="99">
        <v>1879</v>
      </c>
      <c r="E1938" s="99" t="s">
        <v>61</v>
      </c>
      <c r="F1938" s="99">
        <v>1.06</v>
      </c>
      <c r="G1938" s="99" t="s">
        <v>287</v>
      </c>
      <c r="H1938" s="99" t="s">
        <v>60</v>
      </c>
      <c r="I1938" s="99" t="s">
        <v>59</v>
      </c>
      <c r="J1938" s="99" t="s">
        <v>263</v>
      </c>
      <c r="K1938" s="99">
        <v>32432</v>
      </c>
      <c r="L1938" s="99">
        <v>50910</v>
      </c>
      <c r="M1938" s="99">
        <v>0.63704576703987403</v>
      </c>
    </row>
    <row r="1939" spans="1:13" x14ac:dyDescent="0.35">
      <c r="A1939" s="99">
        <v>27.2</v>
      </c>
      <c r="B1939" s="99">
        <v>37</v>
      </c>
      <c r="C1939" s="99" t="s">
        <v>140</v>
      </c>
      <c r="D1939" s="99">
        <v>2546</v>
      </c>
      <c r="E1939" s="99" t="s">
        <v>61</v>
      </c>
      <c r="F1939" s="99">
        <v>1.06</v>
      </c>
      <c r="G1939" s="99" t="s">
        <v>287</v>
      </c>
      <c r="H1939" s="99" t="s">
        <v>60</v>
      </c>
      <c r="I1939" s="99" t="s">
        <v>59</v>
      </c>
      <c r="J1939" s="99" t="s">
        <v>263</v>
      </c>
      <c r="K1939" s="99">
        <v>32432</v>
      </c>
      <c r="L1939" s="99">
        <v>50910</v>
      </c>
      <c r="M1939" s="99">
        <v>0.63704576703987403</v>
      </c>
    </row>
    <row r="1940" spans="1:13" x14ac:dyDescent="0.35">
      <c r="A1940" s="99">
        <v>30.2</v>
      </c>
      <c r="B1940" s="99">
        <v>37</v>
      </c>
      <c r="C1940" s="99" t="s">
        <v>140</v>
      </c>
      <c r="D1940" s="99">
        <v>2522</v>
      </c>
      <c r="E1940" s="99" t="s">
        <v>61</v>
      </c>
      <c r="F1940" s="99">
        <v>1.06</v>
      </c>
      <c r="G1940" s="99" t="s">
        <v>287</v>
      </c>
      <c r="H1940" s="99" t="s">
        <v>60</v>
      </c>
      <c r="I1940" s="99" t="s">
        <v>59</v>
      </c>
      <c r="J1940" s="99" t="s">
        <v>263</v>
      </c>
      <c r="K1940" s="99">
        <v>32432</v>
      </c>
      <c r="L1940" s="99">
        <v>50910</v>
      </c>
      <c r="M1940" s="99">
        <v>0.63704576703987403</v>
      </c>
    </row>
    <row r="1941" spans="1:13" x14ac:dyDescent="0.35">
      <c r="A1941" s="99">
        <v>33.200000000000003</v>
      </c>
      <c r="B1941" s="99">
        <v>37</v>
      </c>
      <c r="C1941" s="99" t="s">
        <v>140</v>
      </c>
      <c r="D1941" s="99">
        <v>2664</v>
      </c>
      <c r="E1941" s="99" t="s">
        <v>61</v>
      </c>
      <c r="F1941" s="99">
        <v>1.06</v>
      </c>
      <c r="G1941" s="99" t="s">
        <v>287</v>
      </c>
      <c r="H1941" s="99" t="s">
        <v>60</v>
      </c>
      <c r="I1941" s="99" t="s">
        <v>59</v>
      </c>
      <c r="J1941" s="99" t="s">
        <v>263</v>
      </c>
      <c r="K1941" s="99">
        <v>32432</v>
      </c>
      <c r="L1941" s="99">
        <v>50910</v>
      </c>
      <c r="M1941" s="99">
        <v>0.63704576703987403</v>
      </c>
    </row>
    <row r="1942" spans="1:13" x14ac:dyDescent="0.35">
      <c r="A1942" s="99">
        <v>36.200000000000003</v>
      </c>
      <c r="B1942" s="99">
        <v>37</v>
      </c>
      <c r="C1942" s="99" t="s">
        <v>140</v>
      </c>
      <c r="D1942" s="99">
        <v>2908</v>
      </c>
      <c r="E1942" s="99" t="s">
        <v>61</v>
      </c>
      <c r="F1942" s="99">
        <v>1.06</v>
      </c>
      <c r="G1942" s="99" t="s">
        <v>287</v>
      </c>
      <c r="H1942" s="99" t="s">
        <v>60</v>
      </c>
      <c r="I1942" s="99" t="s">
        <v>59</v>
      </c>
      <c r="J1942" s="99" t="s">
        <v>263</v>
      </c>
      <c r="K1942" s="99">
        <v>32432</v>
      </c>
      <c r="L1942" s="99">
        <v>50910</v>
      </c>
      <c r="M1942" s="99">
        <v>0.63704576703987403</v>
      </c>
    </row>
    <row r="1943" spans="1:13" x14ac:dyDescent="0.35">
      <c r="A1943" s="99">
        <v>39.200000000000003</v>
      </c>
      <c r="B1943" s="99">
        <v>37</v>
      </c>
      <c r="C1943" s="99" t="s">
        <v>140</v>
      </c>
      <c r="D1943" s="99">
        <v>3349</v>
      </c>
      <c r="E1943" s="99" t="s">
        <v>61</v>
      </c>
      <c r="F1943" s="99">
        <v>1.06</v>
      </c>
      <c r="G1943" s="99" t="s">
        <v>287</v>
      </c>
      <c r="H1943" s="99" t="s">
        <v>60</v>
      </c>
      <c r="I1943" s="99" t="s">
        <v>59</v>
      </c>
      <c r="J1943" s="99" t="s">
        <v>263</v>
      </c>
      <c r="K1943" s="99">
        <v>32432</v>
      </c>
      <c r="L1943" s="99">
        <v>50910</v>
      </c>
      <c r="M1943" s="99">
        <v>0.63704576703987403</v>
      </c>
    </row>
    <row r="1944" spans="1:13" x14ac:dyDescent="0.35">
      <c r="A1944" s="99">
        <v>42.2</v>
      </c>
      <c r="B1944" s="99">
        <v>37</v>
      </c>
      <c r="C1944" s="99" t="s">
        <v>140</v>
      </c>
      <c r="D1944" s="99">
        <v>3031</v>
      </c>
      <c r="E1944" s="99" t="s">
        <v>61</v>
      </c>
      <c r="F1944" s="99">
        <v>1.06</v>
      </c>
      <c r="G1944" s="99" t="s">
        <v>287</v>
      </c>
      <c r="H1944" s="99" t="s">
        <v>60</v>
      </c>
      <c r="I1944" s="99" t="s">
        <v>59</v>
      </c>
      <c r="J1944" s="99" t="s">
        <v>263</v>
      </c>
      <c r="K1944" s="99">
        <v>32432</v>
      </c>
      <c r="L1944" s="99">
        <v>50910</v>
      </c>
      <c r="M1944" s="99">
        <v>0.63704576703987403</v>
      </c>
    </row>
    <row r="1945" spans="1:13" x14ac:dyDescent="0.35">
      <c r="A1945" s="99">
        <v>45.2</v>
      </c>
      <c r="B1945" s="99">
        <v>37</v>
      </c>
      <c r="C1945" s="99" t="s">
        <v>140</v>
      </c>
      <c r="D1945" s="99">
        <v>3766</v>
      </c>
      <c r="E1945" s="99" t="s">
        <v>61</v>
      </c>
      <c r="F1945" s="99">
        <v>1.06</v>
      </c>
      <c r="G1945" s="99" t="s">
        <v>287</v>
      </c>
      <c r="H1945" s="99" t="s">
        <v>60</v>
      </c>
      <c r="I1945" s="99" t="s">
        <v>59</v>
      </c>
      <c r="J1945" s="99" t="s">
        <v>263</v>
      </c>
      <c r="K1945" s="99">
        <v>32432</v>
      </c>
      <c r="L1945" s="99">
        <v>50910</v>
      </c>
      <c r="M1945" s="99">
        <v>0.63704576703987403</v>
      </c>
    </row>
    <row r="1946" spans="1:13" x14ac:dyDescent="0.35">
      <c r="A1946" s="99">
        <v>48.2</v>
      </c>
      <c r="B1946" s="99">
        <v>37</v>
      </c>
      <c r="C1946" s="99" t="s">
        <v>140</v>
      </c>
      <c r="D1946" s="99">
        <v>2948</v>
      </c>
      <c r="E1946" s="99" t="s">
        <v>61</v>
      </c>
      <c r="F1946" s="99">
        <v>1.06</v>
      </c>
      <c r="G1946" s="99" t="s">
        <v>287</v>
      </c>
      <c r="H1946" s="99" t="s">
        <v>60</v>
      </c>
      <c r="I1946" s="99" t="s">
        <v>59</v>
      </c>
      <c r="J1946" s="99" t="s">
        <v>263</v>
      </c>
      <c r="K1946" s="99">
        <v>32432</v>
      </c>
      <c r="L1946" s="99">
        <v>50910</v>
      </c>
      <c r="M1946" s="99">
        <v>0.63704576703987403</v>
      </c>
    </row>
    <row r="1947" spans="1:13" x14ac:dyDescent="0.35">
      <c r="A1947" s="99">
        <v>51.2</v>
      </c>
      <c r="B1947" s="99">
        <v>37</v>
      </c>
      <c r="C1947" s="99" t="s">
        <v>140</v>
      </c>
      <c r="D1947" s="99">
        <v>3995</v>
      </c>
      <c r="E1947" s="99" t="s">
        <v>61</v>
      </c>
      <c r="F1947" s="99">
        <v>1.06</v>
      </c>
      <c r="G1947" s="99" t="s">
        <v>287</v>
      </c>
      <c r="H1947" s="99" t="s">
        <v>60</v>
      </c>
      <c r="I1947" s="99" t="s">
        <v>59</v>
      </c>
      <c r="J1947" s="99" t="s">
        <v>263</v>
      </c>
      <c r="K1947" s="99">
        <v>32432</v>
      </c>
      <c r="L1947" s="99">
        <v>50910</v>
      </c>
      <c r="M1947" s="99">
        <v>0.63704576703987403</v>
      </c>
    </row>
    <row r="1948" spans="1:13" x14ac:dyDescent="0.35">
      <c r="A1948" s="99">
        <v>54.2</v>
      </c>
      <c r="B1948" s="99">
        <v>37</v>
      </c>
      <c r="C1948" s="99" t="s">
        <v>140</v>
      </c>
      <c r="D1948" s="99">
        <v>3837</v>
      </c>
      <c r="E1948" s="99" t="s">
        <v>61</v>
      </c>
      <c r="F1948" s="99">
        <v>1.06</v>
      </c>
      <c r="G1948" s="99" t="s">
        <v>287</v>
      </c>
      <c r="H1948" s="99" t="s">
        <v>60</v>
      </c>
      <c r="I1948" s="99" t="s">
        <v>59</v>
      </c>
      <c r="J1948" s="99" t="s">
        <v>263</v>
      </c>
      <c r="K1948" s="99">
        <v>32432</v>
      </c>
      <c r="L1948" s="99">
        <v>50910</v>
      </c>
      <c r="M1948" s="99">
        <v>0.63704576703987403</v>
      </c>
    </row>
    <row r="1949" spans="1:13" x14ac:dyDescent="0.35">
      <c r="A1949" s="99">
        <v>57.2</v>
      </c>
      <c r="B1949" s="99">
        <v>37</v>
      </c>
      <c r="C1949" s="99" t="s">
        <v>140</v>
      </c>
      <c r="D1949" s="99">
        <v>3778</v>
      </c>
      <c r="E1949" s="99" t="s">
        <v>61</v>
      </c>
      <c r="F1949" s="99">
        <v>1.06</v>
      </c>
      <c r="G1949" s="99" t="s">
        <v>287</v>
      </c>
      <c r="H1949" s="99" t="s">
        <v>60</v>
      </c>
      <c r="I1949" s="99" t="s">
        <v>59</v>
      </c>
      <c r="J1949" s="99" t="s">
        <v>263</v>
      </c>
      <c r="K1949" s="99">
        <v>32432</v>
      </c>
      <c r="L1949" s="99">
        <v>50910</v>
      </c>
      <c r="M1949" s="99">
        <v>0.63704576703987403</v>
      </c>
    </row>
    <row r="1950" spans="1:13" x14ac:dyDescent="0.35">
      <c r="A1950" s="99">
        <v>60.2</v>
      </c>
      <c r="B1950" s="99">
        <v>37</v>
      </c>
      <c r="C1950" s="99" t="s">
        <v>140</v>
      </c>
      <c r="D1950" s="99">
        <v>3639</v>
      </c>
      <c r="E1950" s="99" t="s">
        <v>61</v>
      </c>
      <c r="F1950" s="99">
        <v>1.06</v>
      </c>
      <c r="G1950" s="99" t="s">
        <v>287</v>
      </c>
      <c r="H1950" s="99" t="s">
        <v>60</v>
      </c>
      <c r="I1950" s="99" t="s">
        <v>59</v>
      </c>
      <c r="J1950" s="99" t="s">
        <v>263</v>
      </c>
      <c r="K1950" s="99">
        <v>32432</v>
      </c>
      <c r="L1950" s="99">
        <v>50910</v>
      </c>
      <c r="M1950" s="99">
        <v>0.63704576703987403</v>
      </c>
    </row>
    <row r="1951" spans="1:13" x14ac:dyDescent="0.35">
      <c r="A1951" s="99">
        <v>63.2</v>
      </c>
      <c r="B1951" s="99">
        <v>37</v>
      </c>
      <c r="C1951" s="99" t="s">
        <v>140</v>
      </c>
      <c r="D1951" s="99">
        <v>4075</v>
      </c>
      <c r="E1951" s="99" t="s">
        <v>61</v>
      </c>
      <c r="F1951" s="99">
        <v>1.06</v>
      </c>
      <c r="G1951" s="99" t="s">
        <v>287</v>
      </c>
      <c r="H1951" s="99" t="s">
        <v>60</v>
      </c>
      <c r="I1951" s="99" t="s">
        <v>59</v>
      </c>
      <c r="J1951" s="99" t="s">
        <v>263</v>
      </c>
      <c r="K1951" s="99">
        <v>32432</v>
      </c>
      <c r="L1951" s="99">
        <v>50910</v>
      </c>
      <c r="M1951" s="99">
        <v>0.63704576703987403</v>
      </c>
    </row>
    <row r="1952" spans="1:13" x14ac:dyDescent="0.35">
      <c r="A1952" s="99">
        <v>66.2</v>
      </c>
      <c r="B1952" s="99">
        <v>37</v>
      </c>
      <c r="C1952" s="99" t="s">
        <v>140</v>
      </c>
      <c r="D1952" s="99">
        <v>3849</v>
      </c>
      <c r="E1952" s="99" t="s">
        <v>61</v>
      </c>
      <c r="F1952" s="99">
        <v>1.06</v>
      </c>
      <c r="G1952" s="99" t="s">
        <v>287</v>
      </c>
      <c r="H1952" s="99" t="s">
        <v>60</v>
      </c>
      <c r="I1952" s="99" t="s">
        <v>59</v>
      </c>
      <c r="J1952" s="99" t="s">
        <v>263</v>
      </c>
      <c r="K1952" s="99">
        <v>32432</v>
      </c>
      <c r="L1952" s="99">
        <v>50910</v>
      </c>
      <c r="M1952" s="99">
        <v>0.63704576703987403</v>
      </c>
    </row>
    <row r="1953" spans="1:13" x14ac:dyDescent="0.35">
      <c r="A1953" s="99">
        <v>69.2</v>
      </c>
      <c r="B1953" s="99">
        <v>37</v>
      </c>
      <c r="C1953" s="99" t="s">
        <v>140</v>
      </c>
      <c r="D1953" s="99">
        <v>4337</v>
      </c>
      <c r="E1953" s="99" t="s">
        <v>61</v>
      </c>
      <c r="F1953" s="99">
        <v>1.06</v>
      </c>
      <c r="G1953" s="99" t="s">
        <v>287</v>
      </c>
      <c r="H1953" s="99" t="s">
        <v>60</v>
      </c>
      <c r="I1953" s="99" t="s">
        <v>59</v>
      </c>
      <c r="J1953" s="99" t="s">
        <v>263</v>
      </c>
      <c r="K1953" s="99">
        <v>32432</v>
      </c>
      <c r="L1953" s="99">
        <v>50910</v>
      </c>
      <c r="M1953" s="99">
        <v>0.63704576703987403</v>
      </c>
    </row>
    <row r="1954" spans="1:13" x14ac:dyDescent="0.35">
      <c r="A1954" s="99">
        <v>72.2</v>
      </c>
      <c r="B1954" s="99">
        <v>37</v>
      </c>
      <c r="C1954" s="99" t="s">
        <v>140</v>
      </c>
      <c r="D1954" s="99">
        <v>4643</v>
      </c>
      <c r="E1954" s="99" t="s">
        <v>61</v>
      </c>
      <c r="F1954" s="99">
        <v>1.06</v>
      </c>
      <c r="G1954" s="99" t="s">
        <v>287</v>
      </c>
      <c r="H1954" s="99" t="s">
        <v>60</v>
      </c>
      <c r="I1954" s="99" t="s">
        <v>59</v>
      </c>
      <c r="J1954" s="99" t="s">
        <v>263</v>
      </c>
      <c r="K1954" s="99">
        <v>32432</v>
      </c>
      <c r="L1954" s="99">
        <v>50910</v>
      </c>
      <c r="M1954" s="99">
        <v>0.63704576703987403</v>
      </c>
    </row>
    <row r="1955" spans="1:13" x14ac:dyDescent="0.35">
      <c r="A1955" s="99">
        <v>75.2</v>
      </c>
      <c r="B1955" s="99">
        <v>37</v>
      </c>
      <c r="C1955" s="99" t="s">
        <v>140</v>
      </c>
      <c r="D1955" s="99">
        <v>4966</v>
      </c>
      <c r="E1955" s="99" t="s">
        <v>61</v>
      </c>
      <c r="F1955" s="99">
        <v>1.06</v>
      </c>
      <c r="G1955" s="99" t="s">
        <v>287</v>
      </c>
      <c r="H1955" s="99" t="s">
        <v>60</v>
      </c>
      <c r="I1955" s="99" t="s">
        <v>59</v>
      </c>
      <c r="J1955" s="99" t="s">
        <v>263</v>
      </c>
      <c r="K1955" s="99">
        <v>32432</v>
      </c>
      <c r="L1955" s="99">
        <v>50910</v>
      </c>
      <c r="M1955" s="99">
        <v>0.63704576703987403</v>
      </c>
    </row>
    <row r="1956" spans="1:13" x14ac:dyDescent="0.35">
      <c r="A1956" s="99">
        <v>78.2</v>
      </c>
      <c r="B1956" s="99">
        <v>37</v>
      </c>
      <c r="C1956" s="99" t="s">
        <v>140</v>
      </c>
      <c r="D1956" s="99">
        <v>4732</v>
      </c>
      <c r="E1956" s="99" t="s">
        <v>61</v>
      </c>
      <c r="F1956" s="99">
        <v>1.06</v>
      </c>
      <c r="G1956" s="99" t="s">
        <v>287</v>
      </c>
      <c r="H1956" s="99" t="s">
        <v>60</v>
      </c>
      <c r="I1956" s="99" t="s">
        <v>59</v>
      </c>
      <c r="J1956" s="99" t="s">
        <v>263</v>
      </c>
      <c r="K1956" s="99">
        <v>32432</v>
      </c>
      <c r="L1956" s="99">
        <v>50910</v>
      </c>
      <c r="M1956" s="99">
        <v>0.63704576703987403</v>
      </c>
    </row>
    <row r="1957" spans="1:13" x14ac:dyDescent="0.35">
      <c r="A1957" s="99">
        <v>81.2</v>
      </c>
      <c r="B1957" s="99">
        <v>37</v>
      </c>
      <c r="C1957" s="99" t="s">
        <v>140</v>
      </c>
      <c r="D1957" s="99">
        <v>6233</v>
      </c>
      <c r="E1957" s="99" t="s">
        <v>61</v>
      </c>
      <c r="F1957" s="99">
        <v>1.06</v>
      </c>
      <c r="G1957" s="99" t="s">
        <v>287</v>
      </c>
      <c r="H1957" s="99" t="s">
        <v>60</v>
      </c>
      <c r="I1957" s="99" t="s">
        <v>59</v>
      </c>
      <c r="J1957" s="99" t="s">
        <v>263</v>
      </c>
      <c r="K1957" s="99">
        <v>32432</v>
      </c>
      <c r="L1957" s="99">
        <v>50910</v>
      </c>
      <c r="M1957" s="99">
        <v>0.63704576703987403</v>
      </c>
    </row>
    <row r="1958" spans="1:13" x14ac:dyDescent="0.35">
      <c r="A1958" s="99">
        <v>84.2</v>
      </c>
      <c r="B1958" s="99">
        <v>37</v>
      </c>
      <c r="C1958" s="99" t="s">
        <v>140</v>
      </c>
      <c r="D1958" s="99">
        <v>5727</v>
      </c>
      <c r="E1958" s="99" t="s">
        <v>61</v>
      </c>
      <c r="F1958" s="99">
        <v>1.06</v>
      </c>
      <c r="G1958" s="99" t="s">
        <v>287</v>
      </c>
      <c r="H1958" s="99" t="s">
        <v>60</v>
      </c>
      <c r="I1958" s="99" t="s">
        <v>59</v>
      </c>
      <c r="J1958" s="99" t="s">
        <v>263</v>
      </c>
      <c r="K1958" s="99">
        <v>32432</v>
      </c>
      <c r="L1958" s="99">
        <v>50910</v>
      </c>
      <c r="M1958" s="99">
        <v>0.63704576703987403</v>
      </c>
    </row>
    <row r="1959" spans="1:13" x14ac:dyDescent="0.35">
      <c r="A1959" s="99">
        <v>87.2</v>
      </c>
      <c r="B1959" s="99">
        <v>37</v>
      </c>
      <c r="C1959" s="99" t="s">
        <v>140</v>
      </c>
      <c r="D1959" s="99">
        <v>5365</v>
      </c>
      <c r="E1959" s="99" t="s">
        <v>61</v>
      </c>
      <c r="F1959" s="99">
        <v>1.06</v>
      </c>
      <c r="G1959" s="99" t="s">
        <v>287</v>
      </c>
      <c r="H1959" s="99" t="s">
        <v>60</v>
      </c>
      <c r="I1959" s="99" t="s">
        <v>59</v>
      </c>
      <c r="J1959" s="99" t="s">
        <v>263</v>
      </c>
      <c r="K1959" s="99">
        <v>32432</v>
      </c>
      <c r="L1959" s="99">
        <v>50910</v>
      </c>
      <c r="M1959" s="99">
        <v>0.63704576703987403</v>
      </c>
    </row>
    <row r="1960" spans="1:13" x14ac:dyDescent="0.35">
      <c r="A1960" s="99">
        <v>90.2</v>
      </c>
      <c r="B1960" s="99">
        <v>37</v>
      </c>
      <c r="C1960" s="99" t="s">
        <v>140</v>
      </c>
      <c r="D1960" s="99">
        <v>5284</v>
      </c>
      <c r="E1960" s="99" t="s">
        <v>61</v>
      </c>
      <c r="F1960" s="99">
        <v>1.06</v>
      </c>
      <c r="G1960" s="99" t="s">
        <v>287</v>
      </c>
      <c r="H1960" s="99" t="s">
        <v>60</v>
      </c>
      <c r="I1960" s="99" t="s">
        <v>59</v>
      </c>
      <c r="J1960" s="99" t="s">
        <v>263</v>
      </c>
      <c r="K1960" s="99">
        <v>32432</v>
      </c>
      <c r="L1960" s="99">
        <v>50910</v>
      </c>
      <c r="M1960" s="99">
        <v>0.63704576703987403</v>
      </c>
    </row>
    <row r="1961" spans="1:13" x14ac:dyDescent="0.35">
      <c r="A1961" s="99">
        <v>93.2</v>
      </c>
      <c r="B1961" s="99">
        <v>37</v>
      </c>
      <c r="C1961" s="99" t="s">
        <v>140</v>
      </c>
      <c r="D1961" s="99">
        <v>5483</v>
      </c>
      <c r="E1961" s="99" t="s">
        <v>61</v>
      </c>
      <c r="F1961" s="99">
        <v>1.06</v>
      </c>
      <c r="G1961" s="99" t="s">
        <v>287</v>
      </c>
      <c r="H1961" s="99" t="s">
        <v>60</v>
      </c>
      <c r="I1961" s="99" t="s">
        <v>59</v>
      </c>
      <c r="J1961" s="99" t="s">
        <v>263</v>
      </c>
      <c r="K1961" s="99">
        <v>32432</v>
      </c>
      <c r="L1961" s="99">
        <v>50910</v>
      </c>
      <c r="M1961" s="99">
        <v>0.63704576703987403</v>
      </c>
    </row>
    <row r="1962" spans="1:13" x14ac:dyDescent="0.35">
      <c r="A1962" s="99">
        <v>96.2</v>
      </c>
      <c r="B1962" s="99">
        <v>37</v>
      </c>
      <c r="C1962" s="99" t="s">
        <v>140</v>
      </c>
      <c r="D1962" s="99">
        <v>6726</v>
      </c>
      <c r="E1962" s="99" t="s">
        <v>61</v>
      </c>
      <c r="F1962" s="99">
        <v>1.06</v>
      </c>
      <c r="G1962" s="99" t="s">
        <v>287</v>
      </c>
      <c r="H1962" s="99" t="s">
        <v>60</v>
      </c>
      <c r="I1962" s="99" t="s">
        <v>59</v>
      </c>
      <c r="J1962" s="99" t="s">
        <v>263</v>
      </c>
      <c r="K1962" s="99">
        <v>32432</v>
      </c>
      <c r="L1962" s="99">
        <v>50910</v>
      </c>
      <c r="M1962" s="99">
        <v>0.63704576703987403</v>
      </c>
    </row>
    <row r="1963" spans="1:13" x14ac:dyDescent="0.35">
      <c r="A1963" s="99">
        <v>99.2</v>
      </c>
      <c r="B1963" s="99">
        <v>37</v>
      </c>
      <c r="C1963" s="99" t="s">
        <v>140</v>
      </c>
      <c r="D1963" s="99">
        <v>7103</v>
      </c>
      <c r="E1963" s="99" t="s">
        <v>61</v>
      </c>
      <c r="F1963" s="99">
        <v>1.06</v>
      </c>
      <c r="G1963" s="99" t="s">
        <v>287</v>
      </c>
      <c r="H1963" s="99" t="s">
        <v>60</v>
      </c>
      <c r="I1963" s="99" t="s">
        <v>59</v>
      </c>
      <c r="J1963" s="99" t="s">
        <v>263</v>
      </c>
      <c r="K1963" s="99">
        <v>32432</v>
      </c>
      <c r="L1963" s="99">
        <v>50910</v>
      </c>
      <c r="M1963" s="99">
        <v>0.63704576703987403</v>
      </c>
    </row>
    <row r="1964" spans="1:13" x14ac:dyDescent="0.35">
      <c r="A1964" s="99">
        <v>102.2</v>
      </c>
      <c r="B1964" s="99">
        <v>37</v>
      </c>
      <c r="C1964" s="99" t="s">
        <v>140</v>
      </c>
      <c r="D1964" s="99">
        <v>7101</v>
      </c>
      <c r="E1964" s="99" t="s">
        <v>61</v>
      </c>
      <c r="F1964" s="99">
        <v>1.06</v>
      </c>
      <c r="G1964" s="99" t="s">
        <v>287</v>
      </c>
      <c r="H1964" s="99" t="s">
        <v>60</v>
      </c>
      <c r="I1964" s="99" t="s">
        <v>59</v>
      </c>
      <c r="J1964" s="99" t="s">
        <v>263</v>
      </c>
      <c r="K1964" s="99">
        <v>32432</v>
      </c>
      <c r="L1964" s="99">
        <v>50910</v>
      </c>
      <c r="M1964" s="99">
        <v>0.63704576703987403</v>
      </c>
    </row>
    <row r="1965" spans="1:13" x14ac:dyDescent="0.35">
      <c r="A1965" s="99">
        <v>105.2</v>
      </c>
      <c r="B1965" s="99">
        <v>37</v>
      </c>
      <c r="C1965" s="99" t="s">
        <v>140</v>
      </c>
      <c r="D1965" s="99">
        <v>7506</v>
      </c>
      <c r="E1965" s="99" t="s">
        <v>61</v>
      </c>
      <c r="F1965" s="99">
        <v>1.06</v>
      </c>
      <c r="G1965" s="99" t="s">
        <v>287</v>
      </c>
      <c r="H1965" s="99" t="s">
        <v>60</v>
      </c>
      <c r="I1965" s="99" t="s">
        <v>59</v>
      </c>
      <c r="J1965" s="99" t="s">
        <v>263</v>
      </c>
      <c r="K1965" s="99">
        <v>32432</v>
      </c>
      <c r="L1965" s="99">
        <v>50910</v>
      </c>
      <c r="M1965" s="99">
        <v>0.63704576703987403</v>
      </c>
    </row>
    <row r="1966" spans="1:13" x14ac:dyDescent="0.35">
      <c r="A1966" s="99">
        <v>108.2</v>
      </c>
      <c r="B1966" s="99">
        <v>37</v>
      </c>
      <c r="C1966" s="99" t="s">
        <v>140</v>
      </c>
      <c r="D1966" s="99">
        <v>7219</v>
      </c>
      <c r="E1966" s="99" t="s">
        <v>61</v>
      </c>
      <c r="F1966" s="99">
        <v>1.06</v>
      </c>
      <c r="G1966" s="99" t="s">
        <v>287</v>
      </c>
      <c r="H1966" s="99" t="s">
        <v>60</v>
      </c>
      <c r="I1966" s="99" t="s">
        <v>59</v>
      </c>
      <c r="J1966" s="99" t="s">
        <v>263</v>
      </c>
      <c r="K1966" s="99">
        <v>32432</v>
      </c>
      <c r="L1966" s="99">
        <v>50910</v>
      </c>
      <c r="M1966" s="99">
        <v>0.63704576703987403</v>
      </c>
    </row>
    <row r="1967" spans="1:13" x14ac:dyDescent="0.35">
      <c r="A1967" s="99">
        <v>111.2</v>
      </c>
      <c r="B1967" s="99">
        <v>37</v>
      </c>
      <c r="C1967" s="99" t="s">
        <v>140</v>
      </c>
      <c r="D1967" s="99">
        <v>7479</v>
      </c>
      <c r="E1967" s="99" t="s">
        <v>61</v>
      </c>
      <c r="F1967" s="99">
        <v>1.06</v>
      </c>
      <c r="G1967" s="99" t="s">
        <v>287</v>
      </c>
      <c r="H1967" s="99" t="s">
        <v>60</v>
      </c>
      <c r="I1967" s="99" t="s">
        <v>59</v>
      </c>
      <c r="J1967" s="99" t="s">
        <v>263</v>
      </c>
      <c r="K1967" s="99">
        <v>32432</v>
      </c>
      <c r="L1967" s="99">
        <v>50910</v>
      </c>
      <c r="M1967" s="99">
        <v>0.63704576703987403</v>
      </c>
    </row>
    <row r="1968" spans="1:13" x14ac:dyDescent="0.35">
      <c r="A1968" s="99">
        <v>114.2</v>
      </c>
      <c r="B1968" s="99">
        <v>37</v>
      </c>
      <c r="C1968" s="99" t="s">
        <v>140</v>
      </c>
      <c r="D1968" s="99">
        <v>7978</v>
      </c>
      <c r="E1968" s="99" t="s">
        <v>61</v>
      </c>
      <c r="F1968" s="99">
        <v>1.06</v>
      </c>
      <c r="G1968" s="99" t="s">
        <v>287</v>
      </c>
      <c r="H1968" s="99" t="s">
        <v>60</v>
      </c>
      <c r="I1968" s="99" t="s">
        <v>59</v>
      </c>
      <c r="J1968" s="99" t="s">
        <v>263</v>
      </c>
      <c r="K1968" s="99">
        <v>32432</v>
      </c>
      <c r="L1968" s="99">
        <v>50910</v>
      </c>
      <c r="M1968" s="99">
        <v>0.63704576703987403</v>
      </c>
    </row>
    <row r="1969" spans="1:13" x14ac:dyDescent="0.35">
      <c r="A1969" s="99">
        <v>117.2</v>
      </c>
      <c r="B1969" s="99">
        <v>37</v>
      </c>
      <c r="C1969" s="99" t="s">
        <v>140</v>
      </c>
      <c r="D1969" s="99">
        <v>8346</v>
      </c>
      <c r="E1969" s="99" t="s">
        <v>61</v>
      </c>
      <c r="F1969" s="99">
        <v>1.06</v>
      </c>
      <c r="G1969" s="99" t="s">
        <v>287</v>
      </c>
      <c r="H1969" s="99" t="s">
        <v>60</v>
      </c>
      <c r="I1969" s="99" t="s">
        <v>59</v>
      </c>
      <c r="J1969" s="99" t="s">
        <v>263</v>
      </c>
      <c r="K1969" s="99">
        <v>32432</v>
      </c>
      <c r="L1969" s="99">
        <v>50910</v>
      </c>
      <c r="M1969" s="99">
        <v>0.63704576703987403</v>
      </c>
    </row>
    <row r="1970" spans="1:13" x14ac:dyDescent="0.35">
      <c r="A1970" s="99">
        <v>120.2</v>
      </c>
      <c r="B1970" s="99">
        <v>37</v>
      </c>
      <c r="C1970" s="99" t="s">
        <v>140</v>
      </c>
      <c r="D1970" s="99">
        <v>7411</v>
      </c>
      <c r="E1970" s="99" t="s">
        <v>61</v>
      </c>
      <c r="F1970" s="99">
        <v>1.06</v>
      </c>
      <c r="G1970" s="99" t="s">
        <v>287</v>
      </c>
      <c r="H1970" s="99" t="s">
        <v>60</v>
      </c>
      <c r="I1970" s="99" t="s">
        <v>59</v>
      </c>
      <c r="J1970" s="99" t="s">
        <v>263</v>
      </c>
      <c r="K1970" s="99">
        <v>32432</v>
      </c>
      <c r="L1970" s="99">
        <v>50910</v>
      </c>
      <c r="M1970" s="99">
        <v>0.63704576703987403</v>
      </c>
    </row>
    <row r="1971" spans="1:13" x14ac:dyDescent="0.35">
      <c r="A1971" s="99">
        <v>123.2</v>
      </c>
      <c r="B1971" s="99">
        <v>37</v>
      </c>
      <c r="C1971" s="99" t="s">
        <v>140</v>
      </c>
      <c r="D1971" s="99">
        <v>8187</v>
      </c>
      <c r="E1971" s="99" t="s">
        <v>61</v>
      </c>
      <c r="F1971" s="99">
        <v>1.06</v>
      </c>
      <c r="G1971" s="99" t="s">
        <v>287</v>
      </c>
      <c r="H1971" s="99" t="s">
        <v>60</v>
      </c>
      <c r="I1971" s="99" t="s">
        <v>59</v>
      </c>
      <c r="J1971" s="99" t="s">
        <v>263</v>
      </c>
      <c r="K1971" s="99">
        <v>32432</v>
      </c>
      <c r="L1971" s="99">
        <v>50910</v>
      </c>
      <c r="M1971" s="99">
        <v>0.63704576703987403</v>
      </c>
    </row>
    <row r="1972" spans="1:13" x14ac:dyDescent="0.35">
      <c r="A1972" s="99">
        <v>126.2</v>
      </c>
      <c r="B1972" s="99">
        <v>37</v>
      </c>
      <c r="C1972" s="99" t="s">
        <v>140</v>
      </c>
      <c r="D1972" s="99">
        <v>9265</v>
      </c>
      <c r="E1972" s="99" t="s">
        <v>61</v>
      </c>
      <c r="F1972" s="99">
        <v>1.06</v>
      </c>
      <c r="G1972" s="99" t="s">
        <v>287</v>
      </c>
      <c r="H1972" s="99" t="s">
        <v>60</v>
      </c>
      <c r="I1972" s="99" t="s">
        <v>59</v>
      </c>
      <c r="J1972" s="99" t="s">
        <v>263</v>
      </c>
      <c r="K1972" s="99">
        <v>32432</v>
      </c>
      <c r="L1972" s="99">
        <v>50910</v>
      </c>
      <c r="M1972" s="99">
        <v>0.63704576703987403</v>
      </c>
    </row>
    <row r="1973" spans="1:13" x14ac:dyDescent="0.35">
      <c r="A1973" s="99">
        <v>129.19999999999999</v>
      </c>
      <c r="B1973" s="99">
        <v>36.9</v>
      </c>
      <c r="C1973" s="99" t="s">
        <v>140</v>
      </c>
      <c r="D1973" s="99">
        <v>8675</v>
      </c>
      <c r="E1973" s="99" t="s">
        <v>61</v>
      </c>
      <c r="F1973" s="99">
        <v>1.06</v>
      </c>
      <c r="G1973" s="99" t="s">
        <v>287</v>
      </c>
      <c r="H1973" s="99" t="s">
        <v>60</v>
      </c>
      <c r="I1973" s="99" t="s">
        <v>59</v>
      </c>
      <c r="J1973" s="99" t="s">
        <v>263</v>
      </c>
      <c r="K1973" s="99">
        <v>32432</v>
      </c>
      <c r="L1973" s="99">
        <v>50910</v>
      </c>
      <c r="M1973" s="99">
        <v>0.63704576703987403</v>
      </c>
    </row>
    <row r="1974" spans="1:13" x14ac:dyDescent="0.35">
      <c r="A1974" s="99">
        <v>132.19999999999999</v>
      </c>
      <c r="B1974" s="99">
        <v>37</v>
      </c>
      <c r="C1974" s="99" t="s">
        <v>140</v>
      </c>
      <c r="D1974" s="99">
        <v>9554</v>
      </c>
      <c r="E1974" s="99" t="s">
        <v>61</v>
      </c>
      <c r="F1974" s="99">
        <v>1.06</v>
      </c>
      <c r="G1974" s="99" t="s">
        <v>287</v>
      </c>
      <c r="H1974" s="99" t="s">
        <v>60</v>
      </c>
      <c r="I1974" s="99" t="s">
        <v>59</v>
      </c>
      <c r="J1974" s="99" t="s">
        <v>263</v>
      </c>
      <c r="K1974" s="99">
        <v>32432</v>
      </c>
      <c r="L1974" s="99">
        <v>50910</v>
      </c>
      <c r="M1974" s="99">
        <v>0.63704576703987403</v>
      </c>
    </row>
    <row r="1975" spans="1:13" x14ac:dyDescent="0.35">
      <c r="A1975" s="99">
        <v>135.19999999999999</v>
      </c>
      <c r="B1975" s="99">
        <v>36.9</v>
      </c>
      <c r="C1975" s="99" t="s">
        <v>140</v>
      </c>
      <c r="D1975" s="99">
        <v>8917</v>
      </c>
      <c r="E1975" s="99" t="s">
        <v>61</v>
      </c>
      <c r="F1975" s="99">
        <v>1.06</v>
      </c>
      <c r="G1975" s="99" t="s">
        <v>287</v>
      </c>
      <c r="H1975" s="99" t="s">
        <v>60</v>
      </c>
      <c r="I1975" s="99" t="s">
        <v>59</v>
      </c>
      <c r="J1975" s="99" t="s">
        <v>263</v>
      </c>
      <c r="K1975" s="99">
        <v>32432</v>
      </c>
      <c r="L1975" s="99">
        <v>50910</v>
      </c>
      <c r="M1975" s="99">
        <v>0.63704576703987403</v>
      </c>
    </row>
    <row r="1976" spans="1:13" x14ac:dyDescent="0.35">
      <c r="A1976" s="99">
        <v>138.19999999999999</v>
      </c>
      <c r="B1976" s="99">
        <v>37</v>
      </c>
      <c r="C1976" s="99" t="s">
        <v>140</v>
      </c>
      <c r="D1976" s="99">
        <v>9971</v>
      </c>
      <c r="E1976" s="99" t="s">
        <v>61</v>
      </c>
      <c r="F1976" s="99">
        <v>1.06</v>
      </c>
      <c r="G1976" s="99" t="s">
        <v>287</v>
      </c>
      <c r="H1976" s="99" t="s">
        <v>60</v>
      </c>
      <c r="I1976" s="99" t="s">
        <v>59</v>
      </c>
      <c r="J1976" s="99" t="s">
        <v>263</v>
      </c>
      <c r="K1976" s="99">
        <v>32432</v>
      </c>
      <c r="L1976" s="99">
        <v>50910</v>
      </c>
      <c r="M1976" s="99">
        <v>0.63704576703987403</v>
      </c>
    </row>
    <row r="1977" spans="1:13" x14ac:dyDescent="0.35">
      <c r="A1977" s="99">
        <v>141.19999999999999</v>
      </c>
      <c r="B1977" s="99">
        <v>37</v>
      </c>
      <c r="C1977" s="99" t="s">
        <v>140</v>
      </c>
      <c r="D1977" s="99">
        <v>10610</v>
      </c>
      <c r="E1977" s="99" t="s">
        <v>61</v>
      </c>
      <c r="F1977" s="99">
        <v>1.06</v>
      </c>
      <c r="G1977" s="99" t="s">
        <v>287</v>
      </c>
      <c r="H1977" s="99" t="s">
        <v>60</v>
      </c>
      <c r="I1977" s="99" t="s">
        <v>59</v>
      </c>
      <c r="J1977" s="99" t="s">
        <v>263</v>
      </c>
      <c r="K1977" s="99">
        <v>32432</v>
      </c>
      <c r="L1977" s="99">
        <v>50910</v>
      </c>
      <c r="M1977" s="99">
        <v>0.63704576703987403</v>
      </c>
    </row>
    <row r="1978" spans="1:13" x14ac:dyDescent="0.35">
      <c r="A1978" s="99">
        <v>144.19999999999999</v>
      </c>
      <c r="B1978" s="99">
        <v>37</v>
      </c>
      <c r="C1978" s="99" t="s">
        <v>140</v>
      </c>
      <c r="D1978" s="99">
        <v>10091</v>
      </c>
      <c r="E1978" s="99" t="s">
        <v>61</v>
      </c>
      <c r="F1978" s="99">
        <v>1.06</v>
      </c>
      <c r="G1978" s="99" t="s">
        <v>287</v>
      </c>
      <c r="H1978" s="99" t="s">
        <v>60</v>
      </c>
      <c r="I1978" s="99" t="s">
        <v>59</v>
      </c>
      <c r="J1978" s="99" t="s">
        <v>263</v>
      </c>
      <c r="K1978" s="99">
        <v>32432</v>
      </c>
      <c r="L1978" s="99">
        <v>50910</v>
      </c>
      <c r="M1978" s="99">
        <v>0.63704576703987403</v>
      </c>
    </row>
    <row r="1979" spans="1:13" x14ac:dyDescent="0.35">
      <c r="A1979" s="99">
        <v>147.19999999999999</v>
      </c>
      <c r="B1979" s="99">
        <v>37</v>
      </c>
      <c r="C1979" s="99" t="s">
        <v>140</v>
      </c>
      <c r="D1979" s="99">
        <v>10999</v>
      </c>
      <c r="E1979" s="99" t="s">
        <v>61</v>
      </c>
      <c r="F1979" s="99">
        <v>1.06</v>
      </c>
      <c r="G1979" s="99" t="s">
        <v>287</v>
      </c>
      <c r="H1979" s="99" t="s">
        <v>60</v>
      </c>
      <c r="I1979" s="99" t="s">
        <v>59</v>
      </c>
      <c r="J1979" s="99" t="s">
        <v>263</v>
      </c>
      <c r="K1979" s="99">
        <v>32432</v>
      </c>
      <c r="L1979" s="99">
        <v>50910</v>
      </c>
      <c r="M1979" s="99">
        <v>0.63704576703987403</v>
      </c>
    </row>
    <row r="1980" spans="1:13" x14ac:dyDescent="0.35">
      <c r="A1980" s="99">
        <v>150.19999999999999</v>
      </c>
      <c r="B1980" s="99">
        <v>37</v>
      </c>
      <c r="C1980" s="99" t="s">
        <v>140</v>
      </c>
      <c r="D1980" s="99">
        <v>10552</v>
      </c>
      <c r="E1980" s="99" t="s">
        <v>61</v>
      </c>
      <c r="F1980" s="99">
        <v>1.06</v>
      </c>
      <c r="G1980" s="99" t="s">
        <v>287</v>
      </c>
      <c r="H1980" s="99" t="s">
        <v>60</v>
      </c>
      <c r="I1980" s="99" t="s">
        <v>59</v>
      </c>
      <c r="J1980" s="99" t="s">
        <v>263</v>
      </c>
      <c r="K1980" s="99">
        <v>32432</v>
      </c>
      <c r="L1980" s="99">
        <v>50910</v>
      </c>
      <c r="M1980" s="99">
        <v>0.63704576703987403</v>
      </c>
    </row>
    <row r="1981" spans="1:13" x14ac:dyDescent="0.35">
      <c r="A1981" s="99">
        <v>153.19999999999999</v>
      </c>
      <c r="B1981" s="99">
        <v>37</v>
      </c>
      <c r="C1981" s="99" t="s">
        <v>140</v>
      </c>
      <c r="D1981" s="99">
        <v>10890</v>
      </c>
      <c r="E1981" s="99" t="s">
        <v>61</v>
      </c>
      <c r="F1981" s="99">
        <v>1.06</v>
      </c>
      <c r="G1981" s="99" t="s">
        <v>287</v>
      </c>
      <c r="H1981" s="99" t="s">
        <v>60</v>
      </c>
      <c r="I1981" s="99" t="s">
        <v>59</v>
      </c>
      <c r="J1981" s="99" t="s">
        <v>263</v>
      </c>
      <c r="K1981" s="99">
        <v>32432</v>
      </c>
      <c r="L1981" s="99">
        <v>50910</v>
      </c>
      <c r="M1981" s="99">
        <v>0.63704576703987403</v>
      </c>
    </row>
    <row r="1982" spans="1:13" x14ac:dyDescent="0.35">
      <c r="A1982" s="99">
        <v>156.19999999999999</v>
      </c>
      <c r="B1982" s="99">
        <v>37</v>
      </c>
      <c r="C1982" s="99" t="s">
        <v>140</v>
      </c>
      <c r="D1982" s="99">
        <v>10837</v>
      </c>
      <c r="E1982" s="99" t="s">
        <v>61</v>
      </c>
      <c r="F1982" s="99">
        <v>1.06</v>
      </c>
      <c r="G1982" s="99" t="s">
        <v>287</v>
      </c>
      <c r="H1982" s="99" t="s">
        <v>60</v>
      </c>
      <c r="I1982" s="99" t="s">
        <v>59</v>
      </c>
      <c r="J1982" s="99" t="s">
        <v>263</v>
      </c>
      <c r="K1982" s="99">
        <v>32432</v>
      </c>
      <c r="L1982" s="99">
        <v>50910</v>
      </c>
      <c r="M1982" s="99">
        <v>0.63704576703987403</v>
      </c>
    </row>
    <row r="1983" spans="1:13" x14ac:dyDescent="0.35">
      <c r="A1983" s="99">
        <v>159.19999999999999</v>
      </c>
      <c r="B1983" s="99">
        <v>37</v>
      </c>
      <c r="C1983" s="99" t="s">
        <v>140</v>
      </c>
      <c r="D1983" s="99">
        <v>12053</v>
      </c>
      <c r="E1983" s="99" t="s">
        <v>61</v>
      </c>
      <c r="F1983" s="99">
        <v>1.06</v>
      </c>
      <c r="G1983" s="99" t="s">
        <v>287</v>
      </c>
      <c r="H1983" s="99" t="s">
        <v>60</v>
      </c>
      <c r="I1983" s="99" t="s">
        <v>59</v>
      </c>
      <c r="J1983" s="99" t="s">
        <v>263</v>
      </c>
      <c r="K1983" s="99">
        <v>32432</v>
      </c>
      <c r="L1983" s="99">
        <v>50910</v>
      </c>
      <c r="M1983" s="99">
        <v>0.63704576703987403</v>
      </c>
    </row>
    <row r="1984" spans="1:13" x14ac:dyDescent="0.35">
      <c r="A1984" s="99">
        <v>162.19999999999999</v>
      </c>
      <c r="B1984" s="99">
        <v>37</v>
      </c>
      <c r="C1984" s="99" t="s">
        <v>140</v>
      </c>
      <c r="D1984" s="99">
        <v>12225</v>
      </c>
      <c r="E1984" s="99" t="s">
        <v>61</v>
      </c>
      <c r="F1984" s="99">
        <v>1.06</v>
      </c>
      <c r="G1984" s="99" t="s">
        <v>287</v>
      </c>
      <c r="H1984" s="99" t="s">
        <v>60</v>
      </c>
      <c r="I1984" s="99" t="s">
        <v>59</v>
      </c>
      <c r="J1984" s="99" t="s">
        <v>263</v>
      </c>
      <c r="K1984" s="99">
        <v>32432</v>
      </c>
      <c r="L1984" s="99">
        <v>50910</v>
      </c>
      <c r="M1984" s="99">
        <v>0.63704576703987403</v>
      </c>
    </row>
    <row r="1985" spans="1:13" x14ac:dyDescent="0.35">
      <c r="A1985" s="99">
        <v>165.2</v>
      </c>
      <c r="B1985" s="99">
        <v>37</v>
      </c>
      <c r="C1985" s="99" t="s">
        <v>140</v>
      </c>
      <c r="D1985" s="99">
        <v>11971</v>
      </c>
      <c r="E1985" s="99" t="s">
        <v>61</v>
      </c>
      <c r="F1985" s="99">
        <v>1.06</v>
      </c>
      <c r="G1985" s="99" t="s">
        <v>287</v>
      </c>
      <c r="H1985" s="99" t="s">
        <v>60</v>
      </c>
      <c r="I1985" s="99" t="s">
        <v>59</v>
      </c>
      <c r="J1985" s="99" t="s">
        <v>263</v>
      </c>
      <c r="K1985" s="99">
        <v>32432</v>
      </c>
      <c r="L1985" s="99">
        <v>50910</v>
      </c>
      <c r="M1985" s="99">
        <v>0.63704576703987403</v>
      </c>
    </row>
    <row r="1986" spans="1:13" x14ac:dyDescent="0.35">
      <c r="A1986" s="99">
        <v>168.2</v>
      </c>
      <c r="B1986" s="99">
        <v>37</v>
      </c>
      <c r="C1986" s="99" t="s">
        <v>140</v>
      </c>
      <c r="D1986" s="99">
        <v>10988</v>
      </c>
      <c r="E1986" s="99" t="s">
        <v>61</v>
      </c>
      <c r="F1986" s="99">
        <v>1.06</v>
      </c>
      <c r="G1986" s="99" t="s">
        <v>287</v>
      </c>
      <c r="H1986" s="99" t="s">
        <v>60</v>
      </c>
      <c r="I1986" s="99" t="s">
        <v>59</v>
      </c>
      <c r="J1986" s="99" t="s">
        <v>263</v>
      </c>
      <c r="K1986" s="99">
        <v>32432</v>
      </c>
      <c r="L1986" s="99">
        <v>50910</v>
      </c>
      <c r="M1986" s="99">
        <v>0.63704576703987403</v>
      </c>
    </row>
    <row r="1987" spans="1:13" x14ac:dyDescent="0.35">
      <c r="A1987" s="99">
        <v>171.2</v>
      </c>
      <c r="B1987" s="99">
        <v>37</v>
      </c>
      <c r="C1987" s="99" t="s">
        <v>140</v>
      </c>
      <c r="D1987" s="99">
        <v>12257</v>
      </c>
      <c r="E1987" s="99" t="s">
        <v>61</v>
      </c>
      <c r="F1987" s="99">
        <v>1.06</v>
      </c>
      <c r="G1987" s="99" t="s">
        <v>287</v>
      </c>
      <c r="H1987" s="99" t="s">
        <v>60</v>
      </c>
      <c r="I1987" s="99" t="s">
        <v>59</v>
      </c>
      <c r="J1987" s="99" t="s">
        <v>263</v>
      </c>
      <c r="K1987" s="99">
        <v>32432</v>
      </c>
      <c r="L1987" s="99">
        <v>50910</v>
      </c>
      <c r="M1987" s="99">
        <v>0.63704576703987403</v>
      </c>
    </row>
    <row r="1988" spans="1:13" x14ac:dyDescent="0.35">
      <c r="A1988" s="99">
        <v>174.2</v>
      </c>
      <c r="B1988" s="99">
        <v>37</v>
      </c>
      <c r="C1988" s="99" t="s">
        <v>140</v>
      </c>
      <c r="D1988" s="99">
        <v>13534</v>
      </c>
      <c r="E1988" s="99" t="s">
        <v>61</v>
      </c>
      <c r="F1988" s="99">
        <v>1.06</v>
      </c>
      <c r="G1988" s="99" t="s">
        <v>287</v>
      </c>
      <c r="H1988" s="99" t="s">
        <v>60</v>
      </c>
      <c r="I1988" s="99" t="s">
        <v>59</v>
      </c>
      <c r="J1988" s="99" t="s">
        <v>263</v>
      </c>
      <c r="K1988" s="99">
        <v>32432</v>
      </c>
      <c r="L1988" s="99">
        <v>50910</v>
      </c>
      <c r="M1988" s="99">
        <v>0.63704576703987403</v>
      </c>
    </row>
    <row r="1989" spans="1:13" x14ac:dyDescent="0.35">
      <c r="A1989" s="99">
        <v>177.2</v>
      </c>
      <c r="B1989" s="99">
        <v>37</v>
      </c>
      <c r="C1989" s="99" t="s">
        <v>140</v>
      </c>
      <c r="D1989" s="99">
        <v>12139</v>
      </c>
      <c r="E1989" s="99" t="s">
        <v>61</v>
      </c>
      <c r="F1989" s="99">
        <v>1.06</v>
      </c>
      <c r="G1989" s="99" t="s">
        <v>287</v>
      </c>
      <c r="H1989" s="99" t="s">
        <v>60</v>
      </c>
      <c r="I1989" s="99" t="s">
        <v>59</v>
      </c>
      <c r="J1989" s="99" t="s">
        <v>263</v>
      </c>
      <c r="K1989" s="99">
        <v>32432</v>
      </c>
      <c r="L1989" s="99">
        <v>50910</v>
      </c>
      <c r="M1989" s="99">
        <v>0.63704576703987403</v>
      </c>
    </row>
    <row r="1990" spans="1:13" x14ac:dyDescent="0.35">
      <c r="A1990" s="99">
        <v>180.2</v>
      </c>
      <c r="B1990" s="99">
        <v>37</v>
      </c>
      <c r="C1990" s="99" t="s">
        <v>140</v>
      </c>
      <c r="D1990" s="99">
        <v>13125</v>
      </c>
      <c r="E1990" s="99" t="s">
        <v>61</v>
      </c>
      <c r="F1990" s="99">
        <v>1.06</v>
      </c>
      <c r="G1990" s="99" t="s">
        <v>287</v>
      </c>
      <c r="H1990" s="99" t="s">
        <v>60</v>
      </c>
      <c r="I1990" s="99" t="s">
        <v>59</v>
      </c>
      <c r="J1990" s="99" t="s">
        <v>263</v>
      </c>
      <c r="K1990" s="99">
        <v>32432</v>
      </c>
      <c r="L1990" s="99">
        <v>50910</v>
      </c>
      <c r="M1990" s="99">
        <v>0.63704576703987403</v>
      </c>
    </row>
    <row r="1991" spans="1:13" x14ac:dyDescent="0.35">
      <c r="A1991" s="99">
        <v>183.2</v>
      </c>
      <c r="B1991" s="99">
        <v>37.1</v>
      </c>
      <c r="C1991" s="99" t="s">
        <v>140</v>
      </c>
      <c r="D1991" s="99">
        <v>13617</v>
      </c>
      <c r="E1991" s="99" t="s">
        <v>61</v>
      </c>
      <c r="F1991" s="99">
        <v>1.06</v>
      </c>
      <c r="G1991" s="99" t="s">
        <v>287</v>
      </c>
      <c r="H1991" s="99" t="s">
        <v>60</v>
      </c>
      <c r="I1991" s="99" t="s">
        <v>59</v>
      </c>
      <c r="J1991" s="99" t="s">
        <v>263</v>
      </c>
      <c r="K1991" s="99">
        <v>32432</v>
      </c>
      <c r="L1991" s="99">
        <v>50910</v>
      </c>
      <c r="M1991" s="99">
        <v>0.63704576703987403</v>
      </c>
    </row>
    <row r="1992" spans="1:13" x14ac:dyDescent="0.35">
      <c r="A1992" s="99">
        <v>186.2</v>
      </c>
      <c r="B1992" s="99">
        <v>37</v>
      </c>
      <c r="C1992" s="99" t="s">
        <v>140</v>
      </c>
      <c r="D1992" s="99">
        <v>14147</v>
      </c>
      <c r="E1992" s="99" t="s">
        <v>61</v>
      </c>
      <c r="F1992" s="99">
        <v>1.06</v>
      </c>
      <c r="G1992" s="99" t="s">
        <v>287</v>
      </c>
      <c r="H1992" s="99" t="s">
        <v>60</v>
      </c>
      <c r="I1992" s="99" t="s">
        <v>59</v>
      </c>
      <c r="J1992" s="99" t="s">
        <v>263</v>
      </c>
      <c r="K1992" s="99">
        <v>32432</v>
      </c>
      <c r="L1992" s="99">
        <v>50910</v>
      </c>
      <c r="M1992" s="99">
        <v>0.63704576703987403</v>
      </c>
    </row>
    <row r="1993" spans="1:13" x14ac:dyDescent="0.35">
      <c r="A1993" s="99">
        <v>189.2</v>
      </c>
      <c r="B1993" s="99">
        <v>37</v>
      </c>
      <c r="C1993" s="99" t="s">
        <v>140</v>
      </c>
      <c r="D1993" s="99">
        <v>12864</v>
      </c>
      <c r="E1993" s="99" t="s">
        <v>61</v>
      </c>
      <c r="F1993" s="99">
        <v>1.06</v>
      </c>
      <c r="G1993" s="99" t="s">
        <v>287</v>
      </c>
      <c r="H1993" s="99" t="s">
        <v>60</v>
      </c>
      <c r="I1993" s="99" t="s">
        <v>59</v>
      </c>
      <c r="J1993" s="99" t="s">
        <v>263</v>
      </c>
      <c r="K1993" s="99">
        <v>32432</v>
      </c>
      <c r="L1993" s="99">
        <v>50910</v>
      </c>
      <c r="M1993" s="99">
        <v>0.63704576703987403</v>
      </c>
    </row>
    <row r="1994" spans="1:13" x14ac:dyDescent="0.35">
      <c r="A1994" s="99">
        <v>192.2</v>
      </c>
      <c r="B1994" s="99">
        <v>37</v>
      </c>
      <c r="C1994" s="99" t="s">
        <v>140</v>
      </c>
      <c r="D1994" s="99">
        <v>13733</v>
      </c>
      <c r="E1994" s="99" t="s">
        <v>61</v>
      </c>
      <c r="F1994" s="99">
        <v>1.06</v>
      </c>
      <c r="G1994" s="99" t="s">
        <v>287</v>
      </c>
      <c r="H1994" s="99" t="s">
        <v>60</v>
      </c>
      <c r="I1994" s="99" t="s">
        <v>59</v>
      </c>
      <c r="J1994" s="99" t="s">
        <v>263</v>
      </c>
      <c r="K1994" s="99">
        <v>32432</v>
      </c>
      <c r="L1994" s="99">
        <v>50910</v>
      </c>
      <c r="M1994" s="99">
        <v>0.63704576703987403</v>
      </c>
    </row>
    <row r="1995" spans="1:13" x14ac:dyDescent="0.35">
      <c r="A1995" s="99">
        <v>195.2</v>
      </c>
      <c r="B1995" s="99">
        <v>37</v>
      </c>
      <c r="C1995" s="99" t="s">
        <v>140</v>
      </c>
      <c r="D1995" s="99">
        <v>14620</v>
      </c>
      <c r="E1995" s="99" t="s">
        <v>61</v>
      </c>
      <c r="F1995" s="99">
        <v>1.06</v>
      </c>
      <c r="G1995" s="99" t="s">
        <v>287</v>
      </c>
      <c r="H1995" s="99" t="s">
        <v>60</v>
      </c>
      <c r="I1995" s="99" t="s">
        <v>59</v>
      </c>
      <c r="J1995" s="99" t="s">
        <v>263</v>
      </c>
      <c r="K1995" s="99">
        <v>32432</v>
      </c>
      <c r="L1995" s="99">
        <v>50910</v>
      </c>
      <c r="M1995" s="99">
        <v>0.63704576703987403</v>
      </c>
    </row>
    <row r="1996" spans="1:13" x14ac:dyDescent="0.35">
      <c r="A1996" s="99">
        <v>198.2</v>
      </c>
      <c r="B1996" s="99">
        <v>37</v>
      </c>
      <c r="C1996" s="99" t="s">
        <v>140</v>
      </c>
      <c r="D1996" s="99">
        <v>14375</v>
      </c>
      <c r="E1996" s="99" t="s">
        <v>61</v>
      </c>
      <c r="F1996" s="99">
        <v>1.06</v>
      </c>
      <c r="G1996" s="99" t="s">
        <v>287</v>
      </c>
      <c r="H1996" s="99" t="s">
        <v>60</v>
      </c>
      <c r="I1996" s="99" t="s">
        <v>59</v>
      </c>
      <c r="J1996" s="99" t="s">
        <v>263</v>
      </c>
      <c r="K1996" s="99">
        <v>32432</v>
      </c>
      <c r="L1996" s="99">
        <v>50910</v>
      </c>
      <c r="M1996" s="99">
        <v>0.63704576703987403</v>
      </c>
    </row>
    <row r="1997" spans="1:13" x14ac:dyDescent="0.35">
      <c r="A1997" s="99">
        <v>201.2</v>
      </c>
      <c r="B1997" s="99">
        <v>37</v>
      </c>
      <c r="C1997" s="99" t="s">
        <v>140</v>
      </c>
      <c r="D1997" s="99">
        <v>15111</v>
      </c>
      <c r="E1997" s="99" t="s">
        <v>61</v>
      </c>
      <c r="F1997" s="99">
        <v>1.06</v>
      </c>
      <c r="G1997" s="99" t="s">
        <v>287</v>
      </c>
      <c r="H1997" s="99" t="s">
        <v>60</v>
      </c>
      <c r="I1997" s="99" t="s">
        <v>59</v>
      </c>
      <c r="J1997" s="99" t="s">
        <v>263</v>
      </c>
      <c r="K1997" s="99">
        <v>32432</v>
      </c>
      <c r="L1997" s="99">
        <v>50910</v>
      </c>
      <c r="M1997" s="99">
        <v>0.63704576703987403</v>
      </c>
    </row>
    <row r="1998" spans="1:13" x14ac:dyDescent="0.35">
      <c r="A1998" s="99">
        <v>204.2</v>
      </c>
      <c r="B1998" s="99">
        <v>37</v>
      </c>
      <c r="C1998" s="99" t="s">
        <v>140</v>
      </c>
      <c r="D1998" s="99">
        <v>14731</v>
      </c>
      <c r="E1998" s="99" t="s">
        <v>61</v>
      </c>
      <c r="F1998" s="99">
        <v>1.06</v>
      </c>
      <c r="G1998" s="99" t="s">
        <v>287</v>
      </c>
      <c r="H1998" s="99" t="s">
        <v>60</v>
      </c>
      <c r="I1998" s="99" t="s">
        <v>59</v>
      </c>
      <c r="J1998" s="99" t="s">
        <v>263</v>
      </c>
      <c r="K1998" s="99">
        <v>32432</v>
      </c>
      <c r="L1998" s="99">
        <v>50910</v>
      </c>
      <c r="M1998" s="99">
        <v>0.63704576703987403</v>
      </c>
    </row>
    <row r="1999" spans="1:13" x14ac:dyDescent="0.35">
      <c r="A1999" s="99">
        <v>207.2</v>
      </c>
      <c r="B1999" s="99">
        <v>37</v>
      </c>
      <c r="C1999" s="99" t="s">
        <v>140</v>
      </c>
      <c r="D1999" s="99">
        <v>14494</v>
      </c>
      <c r="E1999" s="99" t="s">
        <v>61</v>
      </c>
      <c r="F1999" s="99">
        <v>1.06</v>
      </c>
      <c r="G1999" s="99" t="s">
        <v>287</v>
      </c>
      <c r="H1999" s="99" t="s">
        <v>60</v>
      </c>
      <c r="I1999" s="99" t="s">
        <v>59</v>
      </c>
      <c r="J1999" s="99" t="s">
        <v>263</v>
      </c>
      <c r="K1999" s="99">
        <v>32432</v>
      </c>
      <c r="L1999" s="99">
        <v>50910</v>
      </c>
      <c r="M1999" s="99">
        <v>0.63704576703987403</v>
      </c>
    </row>
    <row r="2000" spans="1:13" x14ac:dyDescent="0.35">
      <c r="A2000" s="99">
        <v>210.2</v>
      </c>
      <c r="B2000" s="99">
        <v>37</v>
      </c>
      <c r="C2000" s="99" t="s">
        <v>140</v>
      </c>
      <c r="D2000" s="99">
        <v>16197</v>
      </c>
      <c r="E2000" s="99" t="s">
        <v>61</v>
      </c>
      <c r="F2000" s="99">
        <v>1.06</v>
      </c>
      <c r="G2000" s="99" t="s">
        <v>287</v>
      </c>
      <c r="H2000" s="99" t="s">
        <v>60</v>
      </c>
      <c r="I2000" s="99" t="s">
        <v>59</v>
      </c>
      <c r="J2000" s="99" t="s">
        <v>263</v>
      </c>
      <c r="K2000" s="99">
        <v>32432</v>
      </c>
      <c r="L2000" s="99">
        <v>50910</v>
      </c>
      <c r="M2000" s="99">
        <v>0.63704576703987403</v>
      </c>
    </row>
    <row r="2001" spans="1:13" x14ac:dyDescent="0.35">
      <c r="A2001" s="99">
        <v>213.2</v>
      </c>
      <c r="B2001" s="99">
        <v>37</v>
      </c>
      <c r="C2001" s="99" t="s">
        <v>140</v>
      </c>
      <c r="D2001" s="99">
        <v>15202</v>
      </c>
      <c r="E2001" s="99" t="s">
        <v>61</v>
      </c>
      <c r="F2001" s="99">
        <v>1.06</v>
      </c>
      <c r="G2001" s="99" t="s">
        <v>287</v>
      </c>
      <c r="H2001" s="99" t="s">
        <v>60</v>
      </c>
      <c r="I2001" s="99" t="s">
        <v>59</v>
      </c>
      <c r="J2001" s="99" t="s">
        <v>263</v>
      </c>
      <c r="K2001" s="99">
        <v>32432</v>
      </c>
      <c r="L2001" s="99">
        <v>50910</v>
      </c>
      <c r="M2001" s="99">
        <v>0.63704576703987403</v>
      </c>
    </row>
    <row r="2002" spans="1:13" x14ac:dyDescent="0.35">
      <c r="A2002" s="99">
        <v>216.2</v>
      </c>
      <c r="B2002" s="99">
        <v>37</v>
      </c>
      <c r="C2002" s="99" t="s">
        <v>140</v>
      </c>
      <c r="D2002" s="99">
        <v>16493</v>
      </c>
      <c r="E2002" s="99" t="s">
        <v>61</v>
      </c>
      <c r="F2002" s="99">
        <v>1.06</v>
      </c>
      <c r="G2002" s="99" t="s">
        <v>287</v>
      </c>
      <c r="H2002" s="99" t="s">
        <v>60</v>
      </c>
      <c r="I2002" s="99" t="s">
        <v>59</v>
      </c>
      <c r="J2002" s="99" t="s">
        <v>263</v>
      </c>
      <c r="K2002" s="99">
        <v>32432</v>
      </c>
      <c r="L2002" s="99">
        <v>50910</v>
      </c>
      <c r="M2002" s="99">
        <v>0.63704576703987403</v>
      </c>
    </row>
    <row r="2003" spans="1:13" x14ac:dyDescent="0.35">
      <c r="A2003" s="99">
        <v>219.2</v>
      </c>
      <c r="B2003" s="99">
        <v>37</v>
      </c>
      <c r="C2003" s="99" t="s">
        <v>140</v>
      </c>
      <c r="D2003" s="99">
        <v>16336</v>
      </c>
      <c r="E2003" s="99" t="s">
        <v>61</v>
      </c>
      <c r="F2003" s="99">
        <v>1.06</v>
      </c>
      <c r="G2003" s="99" t="s">
        <v>287</v>
      </c>
      <c r="H2003" s="99" t="s">
        <v>60</v>
      </c>
      <c r="I2003" s="99" t="s">
        <v>59</v>
      </c>
      <c r="J2003" s="99" t="s">
        <v>263</v>
      </c>
      <c r="K2003" s="99">
        <v>32432</v>
      </c>
      <c r="L2003" s="99">
        <v>50910</v>
      </c>
      <c r="M2003" s="99">
        <v>0.63704576703987403</v>
      </c>
    </row>
    <row r="2004" spans="1:13" x14ac:dyDescent="0.35">
      <c r="A2004" s="99">
        <v>222.2</v>
      </c>
      <c r="B2004" s="99">
        <v>37</v>
      </c>
      <c r="C2004" s="99" t="s">
        <v>140</v>
      </c>
      <c r="D2004" s="99">
        <v>17075</v>
      </c>
      <c r="E2004" s="99" t="s">
        <v>61</v>
      </c>
      <c r="F2004" s="99">
        <v>1.06</v>
      </c>
      <c r="G2004" s="99" t="s">
        <v>287</v>
      </c>
      <c r="H2004" s="99" t="s">
        <v>60</v>
      </c>
      <c r="I2004" s="99" t="s">
        <v>59</v>
      </c>
      <c r="J2004" s="99" t="s">
        <v>263</v>
      </c>
      <c r="K2004" s="99">
        <v>32432</v>
      </c>
      <c r="L2004" s="99">
        <v>50910</v>
      </c>
      <c r="M2004" s="99">
        <v>0.63704576703987403</v>
      </c>
    </row>
    <row r="2005" spans="1:13" x14ac:dyDescent="0.35">
      <c r="A2005" s="99">
        <v>225.2</v>
      </c>
      <c r="B2005" s="99">
        <v>37</v>
      </c>
      <c r="C2005" s="99" t="s">
        <v>140</v>
      </c>
      <c r="D2005" s="99">
        <v>18093</v>
      </c>
      <c r="E2005" s="99" t="s">
        <v>61</v>
      </c>
      <c r="F2005" s="99">
        <v>1.06</v>
      </c>
      <c r="G2005" s="99" t="s">
        <v>287</v>
      </c>
      <c r="H2005" s="99" t="s">
        <v>60</v>
      </c>
      <c r="I2005" s="99" t="s">
        <v>59</v>
      </c>
      <c r="J2005" s="99" t="s">
        <v>263</v>
      </c>
      <c r="K2005" s="99">
        <v>32432</v>
      </c>
      <c r="L2005" s="99">
        <v>50910</v>
      </c>
      <c r="M2005" s="99">
        <v>0.63704576703987403</v>
      </c>
    </row>
    <row r="2006" spans="1:13" x14ac:dyDescent="0.35">
      <c r="A2006" s="99">
        <v>228.2</v>
      </c>
      <c r="B2006" s="99">
        <v>37</v>
      </c>
      <c r="C2006" s="99" t="s">
        <v>140</v>
      </c>
      <c r="D2006" s="99">
        <v>17078</v>
      </c>
      <c r="E2006" s="99" t="s">
        <v>61</v>
      </c>
      <c r="F2006" s="99">
        <v>1.06</v>
      </c>
      <c r="G2006" s="99" t="s">
        <v>287</v>
      </c>
      <c r="H2006" s="99" t="s">
        <v>60</v>
      </c>
      <c r="I2006" s="99" t="s">
        <v>59</v>
      </c>
      <c r="J2006" s="99" t="s">
        <v>263</v>
      </c>
      <c r="K2006" s="99">
        <v>32432</v>
      </c>
      <c r="L2006" s="99">
        <v>50910</v>
      </c>
      <c r="M2006" s="99">
        <v>0.63704576703987403</v>
      </c>
    </row>
    <row r="2007" spans="1:13" x14ac:dyDescent="0.35">
      <c r="A2007" s="99">
        <v>231.2</v>
      </c>
      <c r="B2007" s="99">
        <v>37</v>
      </c>
      <c r="C2007" s="99" t="s">
        <v>140</v>
      </c>
      <c r="D2007" s="99">
        <v>17004</v>
      </c>
      <c r="E2007" s="99" t="s">
        <v>61</v>
      </c>
      <c r="F2007" s="99">
        <v>1.06</v>
      </c>
      <c r="G2007" s="99" t="s">
        <v>287</v>
      </c>
      <c r="H2007" s="99" t="s">
        <v>60</v>
      </c>
      <c r="I2007" s="99" t="s">
        <v>59</v>
      </c>
      <c r="J2007" s="99" t="s">
        <v>263</v>
      </c>
      <c r="K2007" s="99">
        <v>32432</v>
      </c>
      <c r="L2007" s="99">
        <v>50910</v>
      </c>
      <c r="M2007" s="99">
        <v>0.63704576703987403</v>
      </c>
    </row>
    <row r="2008" spans="1:13" x14ac:dyDescent="0.35">
      <c r="A2008" s="99">
        <v>234.2</v>
      </c>
      <c r="B2008" s="99">
        <v>37</v>
      </c>
      <c r="C2008" s="99" t="s">
        <v>140</v>
      </c>
      <c r="D2008" s="99">
        <v>18425</v>
      </c>
      <c r="E2008" s="99" t="s">
        <v>61</v>
      </c>
      <c r="F2008" s="99">
        <v>1.06</v>
      </c>
      <c r="G2008" s="99" t="s">
        <v>287</v>
      </c>
      <c r="H2008" s="99" t="s">
        <v>60</v>
      </c>
      <c r="I2008" s="99" t="s">
        <v>59</v>
      </c>
      <c r="J2008" s="99" t="s">
        <v>263</v>
      </c>
      <c r="K2008" s="99">
        <v>32432</v>
      </c>
      <c r="L2008" s="99">
        <v>50910</v>
      </c>
      <c r="M2008" s="99">
        <v>0.63704576703987403</v>
      </c>
    </row>
    <row r="2009" spans="1:13" x14ac:dyDescent="0.35">
      <c r="A2009" s="99">
        <v>237.2</v>
      </c>
      <c r="B2009" s="99">
        <v>37</v>
      </c>
      <c r="C2009" s="99" t="s">
        <v>140</v>
      </c>
      <c r="D2009" s="99">
        <v>19419</v>
      </c>
      <c r="E2009" s="99" t="s">
        <v>61</v>
      </c>
      <c r="F2009" s="99">
        <v>1.06</v>
      </c>
      <c r="G2009" s="99" t="s">
        <v>287</v>
      </c>
      <c r="H2009" s="99" t="s">
        <v>60</v>
      </c>
      <c r="I2009" s="99" t="s">
        <v>59</v>
      </c>
      <c r="J2009" s="99" t="s">
        <v>263</v>
      </c>
      <c r="K2009" s="99">
        <v>32432</v>
      </c>
      <c r="L2009" s="99">
        <v>50910</v>
      </c>
      <c r="M2009" s="99">
        <v>0.63704576703987403</v>
      </c>
    </row>
    <row r="2010" spans="1:13" x14ac:dyDescent="0.35">
      <c r="A2010" s="99">
        <v>240.2</v>
      </c>
      <c r="B2010" s="99">
        <v>36.9</v>
      </c>
      <c r="C2010" s="99" t="s">
        <v>140</v>
      </c>
      <c r="D2010" s="99">
        <v>19895</v>
      </c>
      <c r="E2010" s="99" t="s">
        <v>61</v>
      </c>
      <c r="F2010" s="99">
        <v>1.06</v>
      </c>
      <c r="G2010" s="99" t="s">
        <v>287</v>
      </c>
      <c r="H2010" s="99" t="s">
        <v>60</v>
      </c>
      <c r="I2010" s="99" t="s">
        <v>59</v>
      </c>
      <c r="J2010" s="99" t="s">
        <v>263</v>
      </c>
      <c r="K2010" s="99">
        <v>32432</v>
      </c>
      <c r="L2010" s="99">
        <v>50910</v>
      </c>
      <c r="M2010" s="99">
        <v>0.63704576703987403</v>
      </c>
    </row>
    <row r="2011" spans="1:13" x14ac:dyDescent="0.35">
      <c r="A2011" s="99">
        <v>243.2</v>
      </c>
      <c r="B2011" s="99">
        <v>37</v>
      </c>
      <c r="C2011" s="99" t="s">
        <v>140</v>
      </c>
      <c r="D2011" s="99">
        <v>20760</v>
      </c>
      <c r="E2011" s="99" t="s">
        <v>61</v>
      </c>
      <c r="F2011" s="99">
        <v>1.06</v>
      </c>
      <c r="G2011" s="99" t="s">
        <v>287</v>
      </c>
      <c r="H2011" s="99" t="s">
        <v>60</v>
      </c>
      <c r="I2011" s="99" t="s">
        <v>59</v>
      </c>
      <c r="J2011" s="99" t="s">
        <v>263</v>
      </c>
      <c r="K2011" s="99">
        <v>32432</v>
      </c>
      <c r="L2011" s="99">
        <v>50910</v>
      </c>
      <c r="M2011" s="99">
        <v>0.63704576703987403</v>
      </c>
    </row>
    <row r="2012" spans="1:13" x14ac:dyDescent="0.35">
      <c r="A2012" s="99">
        <v>246.2</v>
      </c>
      <c r="B2012" s="99">
        <v>37</v>
      </c>
      <c r="C2012" s="99" t="s">
        <v>140</v>
      </c>
      <c r="D2012" s="99">
        <v>21228</v>
      </c>
      <c r="E2012" s="99" t="s">
        <v>61</v>
      </c>
      <c r="F2012" s="99">
        <v>1.06</v>
      </c>
      <c r="G2012" s="99" t="s">
        <v>287</v>
      </c>
      <c r="H2012" s="99" t="s">
        <v>60</v>
      </c>
      <c r="I2012" s="99" t="s">
        <v>59</v>
      </c>
      <c r="J2012" s="99" t="s">
        <v>263</v>
      </c>
      <c r="K2012" s="99">
        <v>32432</v>
      </c>
      <c r="L2012" s="99">
        <v>50910</v>
      </c>
      <c r="M2012" s="99">
        <v>0.63704576703987403</v>
      </c>
    </row>
    <row r="2013" spans="1:13" x14ac:dyDescent="0.35">
      <c r="A2013" s="99">
        <v>249.2</v>
      </c>
      <c r="B2013" s="99">
        <v>37.1</v>
      </c>
      <c r="C2013" s="99" t="s">
        <v>140</v>
      </c>
      <c r="D2013" s="99">
        <v>21450</v>
      </c>
      <c r="E2013" s="99" t="s">
        <v>61</v>
      </c>
      <c r="F2013" s="99">
        <v>1.06</v>
      </c>
      <c r="G2013" s="99" t="s">
        <v>287</v>
      </c>
      <c r="H2013" s="99" t="s">
        <v>60</v>
      </c>
      <c r="I2013" s="99" t="s">
        <v>59</v>
      </c>
      <c r="J2013" s="99" t="s">
        <v>263</v>
      </c>
      <c r="K2013" s="99">
        <v>32432</v>
      </c>
      <c r="L2013" s="99">
        <v>50910</v>
      </c>
      <c r="M2013" s="99">
        <v>0.63704576703987403</v>
      </c>
    </row>
    <row r="2014" spans="1:13" x14ac:dyDescent="0.35">
      <c r="A2014" s="99">
        <v>252.2</v>
      </c>
      <c r="B2014" s="99">
        <v>37</v>
      </c>
      <c r="C2014" s="99" t="s">
        <v>140</v>
      </c>
      <c r="D2014" s="99">
        <v>24221</v>
      </c>
      <c r="E2014" s="99" t="s">
        <v>61</v>
      </c>
      <c r="F2014" s="99">
        <v>1.06</v>
      </c>
      <c r="G2014" s="99" t="s">
        <v>287</v>
      </c>
      <c r="H2014" s="99" t="s">
        <v>60</v>
      </c>
      <c r="I2014" s="99" t="s">
        <v>59</v>
      </c>
      <c r="J2014" s="99" t="s">
        <v>263</v>
      </c>
      <c r="K2014" s="99">
        <v>32432</v>
      </c>
      <c r="L2014" s="99">
        <v>50910</v>
      </c>
      <c r="M2014" s="99">
        <v>0.63704576703987403</v>
      </c>
    </row>
    <row r="2015" spans="1:13" x14ac:dyDescent="0.35">
      <c r="A2015" s="99">
        <v>255.2</v>
      </c>
      <c r="B2015" s="99">
        <v>37</v>
      </c>
      <c r="C2015" s="99" t="s">
        <v>140</v>
      </c>
      <c r="D2015" s="99">
        <v>25264</v>
      </c>
      <c r="E2015" s="99" t="s">
        <v>61</v>
      </c>
      <c r="F2015" s="99">
        <v>1.06</v>
      </c>
      <c r="G2015" s="99" t="s">
        <v>287</v>
      </c>
      <c r="H2015" s="99" t="s">
        <v>60</v>
      </c>
      <c r="I2015" s="99" t="s">
        <v>59</v>
      </c>
      <c r="J2015" s="99" t="s">
        <v>263</v>
      </c>
      <c r="K2015" s="99">
        <v>32432</v>
      </c>
      <c r="L2015" s="99">
        <v>50910</v>
      </c>
      <c r="M2015" s="99">
        <v>0.63704576703987403</v>
      </c>
    </row>
    <row r="2016" spans="1:13" x14ac:dyDescent="0.35">
      <c r="A2016" s="99">
        <v>258.2</v>
      </c>
      <c r="B2016" s="99">
        <v>37</v>
      </c>
      <c r="C2016" s="99" t="s">
        <v>140</v>
      </c>
      <c r="D2016" s="99">
        <v>24659</v>
      </c>
      <c r="E2016" s="99" t="s">
        <v>61</v>
      </c>
      <c r="F2016" s="99">
        <v>1.06</v>
      </c>
      <c r="G2016" s="99" t="s">
        <v>287</v>
      </c>
      <c r="H2016" s="99" t="s">
        <v>60</v>
      </c>
      <c r="I2016" s="99" t="s">
        <v>59</v>
      </c>
      <c r="J2016" s="99" t="s">
        <v>263</v>
      </c>
      <c r="K2016" s="99">
        <v>32432</v>
      </c>
      <c r="L2016" s="99">
        <v>50910</v>
      </c>
      <c r="M2016" s="99">
        <v>0.63704576703987403</v>
      </c>
    </row>
    <row r="2017" spans="1:13" x14ac:dyDescent="0.35">
      <c r="A2017" s="99">
        <v>261.2</v>
      </c>
      <c r="B2017" s="99">
        <v>37</v>
      </c>
      <c r="C2017" s="99" t="s">
        <v>140</v>
      </c>
      <c r="D2017" s="99">
        <v>26134</v>
      </c>
      <c r="E2017" s="99" t="s">
        <v>61</v>
      </c>
      <c r="F2017" s="99">
        <v>1.06</v>
      </c>
      <c r="G2017" s="99" t="s">
        <v>287</v>
      </c>
      <c r="H2017" s="99" t="s">
        <v>60</v>
      </c>
      <c r="I2017" s="99" t="s">
        <v>59</v>
      </c>
      <c r="J2017" s="99" t="s">
        <v>263</v>
      </c>
      <c r="K2017" s="99">
        <v>32432</v>
      </c>
      <c r="L2017" s="99">
        <v>50910</v>
      </c>
      <c r="M2017" s="99">
        <v>0.63704576703987403</v>
      </c>
    </row>
    <row r="2018" spans="1:13" x14ac:dyDescent="0.35">
      <c r="A2018" s="99">
        <v>264.2</v>
      </c>
      <c r="B2018" s="99">
        <v>37</v>
      </c>
      <c r="C2018" s="99" t="s">
        <v>140</v>
      </c>
      <c r="D2018" s="99">
        <v>28101</v>
      </c>
      <c r="E2018" s="99" t="s">
        <v>61</v>
      </c>
      <c r="F2018" s="99">
        <v>1.06</v>
      </c>
      <c r="G2018" s="99" t="s">
        <v>287</v>
      </c>
      <c r="H2018" s="99" t="s">
        <v>60</v>
      </c>
      <c r="I2018" s="99" t="s">
        <v>59</v>
      </c>
      <c r="J2018" s="99" t="s">
        <v>263</v>
      </c>
      <c r="K2018" s="99">
        <v>32432</v>
      </c>
      <c r="L2018" s="99">
        <v>50910</v>
      </c>
      <c r="M2018" s="99">
        <v>0.63704576703987403</v>
      </c>
    </row>
    <row r="2019" spans="1:13" x14ac:dyDescent="0.35">
      <c r="A2019" s="99">
        <v>267.2</v>
      </c>
      <c r="B2019" s="99">
        <v>37</v>
      </c>
      <c r="C2019" s="99" t="s">
        <v>140</v>
      </c>
      <c r="D2019" s="99">
        <v>29227</v>
      </c>
      <c r="E2019" s="99" t="s">
        <v>61</v>
      </c>
      <c r="F2019" s="99">
        <v>1.06</v>
      </c>
      <c r="G2019" s="99" t="s">
        <v>287</v>
      </c>
      <c r="H2019" s="99" t="s">
        <v>60</v>
      </c>
      <c r="I2019" s="99" t="s">
        <v>59</v>
      </c>
      <c r="J2019" s="99" t="s">
        <v>263</v>
      </c>
      <c r="K2019" s="99">
        <v>32432</v>
      </c>
      <c r="L2019" s="99">
        <v>50910</v>
      </c>
      <c r="M2019" s="99">
        <v>0.63704576703987403</v>
      </c>
    </row>
    <row r="2020" spans="1:13" x14ac:dyDescent="0.35">
      <c r="A2020" s="99">
        <v>270.2</v>
      </c>
      <c r="B2020" s="99">
        <v>37</v>
      </c>
      <c r="C2020" s="99" t="s">
        <v>140</v>
      </c>
      <c r="D2020" s="99">
        <v>30169</v>
      </c>
      <c r="E2020" s="99" t="s">
        <v>61</v>
      </c>
      <c r="F2020" s="99">
        <v>1.06</v>
      </c>
      <c r="G2020" s="99" t="s">
        <v>287</v>
      </c>
      <c r="H2020" s="99" t="s">
        <v>60</v>
      </c>
      <c r="I2020" s="99" t="s">
        <v>59</v>
      </c>
      <c r="J2020" s="99" t="s">
        <v>263</v>
      </c>
      <c r="K2020" s="99">
        <v>32432</v>
      </c>
      <c r="L2020" s="99">
        <v>50910</v>
      </c>
      <c r="M2020" s="99">
        <v>0.63704576703987403</v>
      </c>
    </row>
    <row r="2021" spans="1:13" x14ac:dyDescent="0.35">
      <c r="A2021" s="99">
        <v>273.2</v>
      </c>
      <c r="B2021" s="99">
        <v>37</v>
      </c>
      <c r="C2021" s="99" t="s">
        <v>140</v>
      </c>
      <c r="D2021" s="99">
        <v>30392</v>
      </c>
      <c r="E2021" s="99" t="s">
        <v>61</v>
      </c>
      <c r="F2021" s="99">
        <v>1.06</v>
      </c>
      <c r="G2021" s="99" t="s">
        <v>287</v>
      </c>
      <c r="H2021" s="99" t="s">
        <v>60</v>
      </c>
      <c r="I2021" s="99" t="s">
        <v>59</v>
      </c>
      <c r="J2021" s="99" t="s">
        <v>263</v>
      </c>
      <c r="K2021" s="99">
        <v>32432</v>
      </c>
      <c r="L2021" s="99">
        <v>50910</v>
      </c>
      <c r="M2021" s="99">
        <v>0.63704576703987403</v>
      </c>
    </row>
    <row r="2022" spans="1:13" x14ac:dyDescent="0.35">
      <c r="A2022" s="99">
        <v>276.2</v>
      </c>
      <c r="B2022" s="99">
        <v>37</v>
      </c>
      <c r="C2022" s="99" t="s">
        <v>140</v>
      </c>
      <c r="D2022" s="99">
        <v>31725</v>
      </c>
      <c r="E2022" s="99" t="s">
        <v>61</v>
      </c>
      <c r="F2022" s="99">
        <v>1.06</v>
      </c>
      <c r="G2022" s="99" t="s">
        <v>287</v>
      </c>
      <c r="H2022" s="99" t="s">
        <v>60</v>
      </c>
      <c r="I2022" s="99" t="s">
        <v>59</v>
      </c>
      <c r="J2022" s="99" t="s">
        <v>263</v>
      </c>
      <c r="K2022" s="99">
        <v>32432</v>
      </c>
      <c r="L2022" s="99">
        <v>50910</v>
      </c>
      <c r="M2022" s="99">
        <v>0.63704576703987403</v>
      </c>
    </row>
    <row r="2023" spans="1:13" x14ac:dyDescent="0.35">
      <c r="A2023" s="99">
        <v>279.2</v>
      </c>
      <c r="B2023" s="99">
        <v>37</v>
      </c>
      <c r="C2023" s="99" t="s">
        <v>140</v>
      </c>
      <c r="D2023" s="99">
        <v>31722</v>
      </c>
      <c r="E2023" s="99" t="s">
        <v>61</v>
      </c>
      <c r="F2023" s="99">
        <v>1.06</v>
      </c>
      <c r="G2023" s="99" t="s">
        <v>287</v>
      </c>
      <c r="H2023" s="99" t="s">
        <v>60</v>
      </c>
      <c r="I2023" s="99" t="s">
        <v>59</v>
      </c>
      <c r="J2023" s="99" t="s">
        <v>263</v>
      </c>
      <c r="K2023" s="99">
        <v>32432</v>
      </c>
      <c r="L2023" s="99">
        <v>50910</v>
      </c>
      <c r="M2023" s="99">
        <v>0.63704576703987403</v>
      </c>
    </row>
    <row r="2024" spans="1:13" x14ac:dyDescent="0.35">
      <c r="A2024" s="99">
        <v>282.2</v>
      </c>
      <c r="B2024" s="99">
        <v>37</v>
      </c>
      <c r="C2024" s="99" t="s">
        <v>140</v>
      </c>
      <c r="D2024" s="99">
        <v>33211</v>
      </c>
      <c r="E2024" s="99" t="s">
        <v>61</v>
      </c>
      <c r="F2024" s="99">
        <v>1.06</v>
      </c>
      <c r="G2024" s="99" t="s">
        <v>287</v>
      </c>
      <c r="H2024" s="99" t="s">
        <v>60</v>
      </c>
      <c r="I2024" s="99" t="s">
        <v>59</v>
      </c>
      <c r="J2024" s="99" t="s">
        <v>263</v>
      </c>
      <c r="K2024" s="99">
        <v>32432</v>
      </c>
      <c r="L2024" s="99">
        <v>50910</v>
      </c>
      <c r="M2024" s="99">
        <v>0.63704576703987403</v>
      </c>
    </row>
    <row r="2025" spans="1:13" x14ac:dyDescent="0.35">
      <c r="A2025" s="99">
        <v>285.2</v>
      </c>
      <c r="B2025" s="99">
        <v>37</v>
      </c>
      <c r="C2025" s="99" t="s">
        <v>140</v>
      </c>
      <c r="D2025" s="99">
        <v>33387</v>
      </c>
      <c r="E2025" s="99" t="s">
        <v>61</v>
      </c>
      <c r="F2025" s="99">
        <v>1.06</v>
      </c>
      <c r="G2025" s="99" t="s">
        <v>287</v>
      </c>
      <c r="H2025" s="99" t="s">
        <v>60</v>
      </c>
      <c r="I2025" s="99" t="s">
        <v>59</v>
      </c>
      <c r="J2025" s="99" t="s">
        <v>263</v>
      </c>
      <c r="K2025" s="99">
        <v>32432</v>
      </c>
      <c r="L2025" s="99">
        <v>50910</v>
      </c>
      <c r="M2025" s="99">
        <v>0.63704576703987403</v>
      </c>
    </row>
    <row r="2026" spans="1:13" x14ac:dyDescent="0.35">
      <c r="A2026" s="99">
        <v>288.2</v>
      </c>
      <c r="B2026" s="99">
        <v>37</v>
      </c>
      <c r="C2026" s="99" t="s">
        <v>140</v>
      </c>
      <c r="D2026" s="99">
        <v>34904</v>
      </c>
      <c r="E2026" s="99" t="s">
        <v>61</v>
      </c>
      <c r="F2026" s="99">
        <v>1.06</v>
      </c>
      <c r="G2026" s="99" t="s">
        <v>287</v>
      </c>
      <c r="H2026" s="99" t="s">
        <v>60</v>
      </c>
      <c r="I2026" s="99" t="s">
        <v>59</v>
      </c>
      <c r="J2026" s="99" t="s">
        <v>263</v>
      </c>
      <c r="K2026" s="99">
        <v>32432</v>
      </c>
      <c r="L2026" s="99">
        <v>50910</v>
      </c>
      <c r="M2026" s="99">
        <v>0.63704576703987403</v>
      </c>
    </row>
    <row r="2027" spans="1:13" x14ac:dyDescent="0.35">
      <c r="A2027" s="99">
        <v>291.2</v>
      </c>
      <c r="B2027" s="99">
        <v>37</v>
      </c>
      <c r="C2027" s="99" t="s">
        <v>140</v>
      </c>
      <c r="D2027" s="99">
        <v>34689</v>
      </c>
      <c r="E2027" s="99" t="s">
        <v>61</v>
      </c>
      <c r="F2027" s="99">
        <v>1.06</v>
      </c>
      <c r="G2027" s="99" t="s">
        <v>287</v>
      </c>
      <c r="H2027" s="99" t="s">
        <v>60</v>
      </c>
      <c r="I2027" s="99" t="s">
        <v>59</v>
      </c>
      <c r="J2027" s="99" t="s">
        <v>263</v>
      </c>
      <c r="K2027" s="99">
        <v>32432</v>
      </c>
      <c r="L2027" s="99">
        <v>50910</v>
      </c>
      <c r="M2027" s="99">
        <v>0.63704576703987403</v>
      </c>
    </row>
    <row r="2028" spans="1:13" x14ac:dyDescent="0.35">
      <c r="A2028" s="99">
        <v>294.2</v>
      </c>
      <c r="B2028" s="99">
        <v>37</v>
      </c>
      <c r="C2028" s="99" t="s">
        <v>140</v>
      </c>
      <c r="D2028" s="99">
        <v>35579</v>
      </c>
      <c r="E2028" s="99" t="s">
        <v>61</v>
      </c>
      <c r="F2028" s="99">
        <v>1.06</v>
      </c>
      <c r="G2028" s="99" t="s">
        <v>287</v>
      </c>
      <c r="H2028" s="99" t="s">
        <v>60</v>
      </c>
      <c r="I2028" s="99" t="s">
        <v>59</v>
      </c>
      <c r="J2028" s="99" t="s">
        <v>263</v>
      </c>
      <c r="K2028" s="99">
        <v>32432</v>
      </c>
      <c r="L2028" s="99">
        <v>50910</v>
      </c>
      <c r="M2028" s="99">
        <v>0.63704576703987403</v>
      </c>
    </row>
    <row r="2029" spans="1:13" x14ac:dyDescent="0.35">
      <c r="A2029" s="99">
        <v>297.2</v>
      </c>
      <c r="B2029" s="99">
        <v>37</v>
      </c>
      <c r="C2029" s="99" t="s">
        <v>140</v>
      </c>
      <c r="D2029" s="99">
        <v>35322</v>
      </c>
      <c r="E2029" s="99" t="s">
        <v>61</v>
      </c>
      <c r="F2029" s="99">
        <v>1.06</v>
      </c>
      <c r="G2029" s="99" t="s">
        <v>287</v>
      </c>
      <c r="H2029" s="99" t="s">
        <v>60</v>
      </c>
      <c r="I2029" s="99" t="s">
        <v>59</v>
      </c>
      <c r="J2029" s="99" t="s">
        <v>263</v>
      </c>
      <c r="K2029" s="99">
        <v>32432</v>
      </c>
      <c r="L2029" s="99">
        <v>50910</v>
      </c>
      <c r="M2029" s="99">
        <v>0.63704576703987403</v>
      </c>
    </row>
    <row r="2030" spans="1:13" x14ac:dyDescent="0.35">
      <c r="A2030" s="99">
        <v>300.2</v>
      </c>
      <c r="B2030" s="99">
        <v>37</v>
      </c>
      <c r="C2030" s="99" t="s">
        <v>140</v>
      </c>
      <c r="D2030" s="99">
        <v>35446</v>
      </c>
      <c r="E2030" s="99" t="s">
        <v>61</v>
      </c>
      <c r="F2030" s="99">
        <v>1.06</v>
      </c>
      <c r="G2030" s="99" t="s">
        <v>287</v>
      </c>
      <c r="H2030" s="99" t="s">
        <v>60</v>
      </c>
      <c r="I2030" s="99" t="s">
        <v>59</v>
      </c>
      <c r="J2030" s="99" t="s">
        <v>263</v>
      </c>
      <c r="K2030" s="99">
        <v>32432</v>
      </c>
      <c r="L2030" s="99">
        <v>50910</v>
      </c>
      <c r="M2030" s="99">
        <v>0.63704576703987403</v>
      </c>
    </row>
    <row r="2031" spans="1:13" x14ac:dyDescent="0.35">
      <c r="A2031" s="99">
        <v>303.2</v>
      </c>
      <c r="B2031" s="99">
        <v>37</v>
      </c>
      <c r="C2031" s="99" t="s">
        <v>140</v>
      </c>
      <c r="D2031" s="99">
        <v>37763</v>
      </c>
      <c r="E2031" s="99" t="s">
        <v>61</v>
      </c>
      <c r="F2031" s="99">
        <v>1.06</v>
      </c>
      <c r="G2031" s="99" t="s">
        <v>287</v>
      </c>
      <c r="H2031" s="99" t="s">
        <v>60</v>
      </c>
      <c r="I2031" s="99" t="s">
        <v>59</v>
      </c>
      <c r="J2031" s="99" t="s">
        <v>263</v>
      </c>
      <c r="K2031" s="99">
        <v>32432</v>
      </c>
      <c r="L2031" s="99">
        <v>50910</v>
      </c>
      <c r="M2031" s="99">
        <v>0.63704576703987403</v>
      </c>
    </row>
    <row r="2032" spans="1:13" x14ac:dyDescent="0.35">
      <c r="A2032" s="99">
        <v>306.2</v>
      </c>
      <c r="B2032" s="99">
        <v>37</v>
      </c>
      <c r="C2032" s="99" t="s">
        <v>140</v>
      </c>
      <c r="D2032" s="99">
        <v>36698</v>
      </c>
      <c r="E2032" s="99" t="s">
        <v>61</v>
      </c>
      <c r="F2032" s="99">
        <v>1.06</v>
      </c>
      <c r="G2032" s="99" t="s">
        <v>287</v>
      </c>
      <c r="H2032" s="99" t="s">
        <v>60</v>
      </c>
      <c r="I2032" s="99" t="s">
        <v>59</v>
      </c>
      <c r="J2032" s="99" t="s">
        <v>263</v>
      </c>
      <c r="K2032" s="99">
        <v>32432</v>
      </c>
      <c r="L2032" s="99">
        <v>50910</v>
      </c>
      <c r="M2032" s="99">
        <v>0.63704576703987403</v>
      </c>
    </row>
    <row r="2033" spans="1:13" x14ac:dyDescent="0.35">
      <c r="A2033" s="99">
        <v>309.2</v>
      </c>
      <c r="B2033" s="99">
        <v>37</v>
      </c>
      <c r="C2033" s="99" t="s">
        <v>140</v>
      </c>
      <c r="D2033" s="99">
        <v>37506</v>
      </c>
      <c r="E2033" s="99" t="s">
        <v>61</v>
      </c>
      <c r="F2033" s="99">
        <v>1.06</v>
      </c>
      <c r="G2033" s="99" t="s">
        <v>287</v>
      </c>
      <c r="H2033" s="99" t="s">
        <v>60</v>
      </c>
      <c r="I2033" s="99" t="s">
        <v>59</v>
      </c>
      <c r="J2033" s="99" t="s">
        <v>263</v>
      </c>
      <c r="K2033" s="99">
        <v>32432</v>
      </c>
      <c r="L2033" s="99">
        <v>50910</v>
      </c>
      <c r="M2033" s="99">
        <v>0.63704576703987403</v>
      </c>
    </row>
    <row r="2034" spans="1:13" x14ac:dyDescent="0.35">
      <c r="A2034" s="99">
        <v>312.2</v>
      </c>
      <c r="B2034" s="99">
        <v>37</v>
      </c>
      <c r="C2034" s="99" t="s">
        <v>140</v>
      </c>
      <c r="D2034" s="99">
        <v>36250</v>
      </c>
      <c r="E2034" s="99" t="s">
        <v>61</v>
      </c>
      <c r="F2034" s="99">
        <v>1.06</v>
      </c>
      <c r="G2034" s="99" t="s">
        <v>287</v>
      </c>
      <c r="H2034" s="99" t="s">
        <v>60</v>
      </c>
      <c r="I2034" s="99" t="s">
        <v>59</v>
      </c>
      <c r="J2034" s="99" t="s">
        <v>263</v>
      </c>
      <c r="K2034" s="99">
        <v>32432</v>
      </c>
      <c r="L2034" s="99">
        <v>50910</v>
      </c>
      <c r="M2034" s="99">
        <v>0.63704576703987403</v>
      </c>
    </row>
    <row r="2035" spans="1:13" x14ac:dyDescent="0.35">
      <c r="A2035" s="99">
        <v>315.2</v>
      </c>
      <c r="B2035" s="99">
        <v>37</v>
      </c>
      <c r="C2035" s="99" t="s">
        <v>140</v>
      </c>
      <c r="D2035" s="99">
        <v>36920</v>
      </c>
      <c r="E2035" s="99" t="s">
        <v>61</v>
      </c>
      <c r="F2035" s="99">
        <v>1.06</v>
      </c>
      <c r="G2035" s="99" t="s">
        <v>287</v>
      </c>
      <c r="H2035" s="99" t="s">
        <v>60</v>
      </c>
      <c r="I2035" s="99" t="s">
        <v>59</v>
      </c>
      <c r="J2035" s="99" t="s">
        <v>263</v>
      </c>
      <c r="K2035" s="99">
        <v>32432</v>
      </c>
      <c r="L2035" s="99">
        <v>50910</v>
      </c>
      <c r="M2035" s="99">
        <v>0.63704576703987403</v>
      </c>
    </row>
    <row r="2036" spans="1:13" x14ac:dyDescent="0.35">
      <c r="A2036" s="99">
        <v>318.2</v>
      </c>
      <c r="B2036" s="99">
        <v>37</v>
      </c>
      <c r="C2036" s="99" t="s">
        <v>140</v>
      </c>
      <c r="D2036" s="99">
        <v>38395</v>
      </c>
      <c r="E2036" s="99" t="s">
        <v>61</v>
      </c>
      <c r="F2036" s="99">
        <v>1.06</v>
      </c>
      <c r="G2036" s="99" t="s">
        <v>287</v>
      </c>
      <c r="H2036" s="99" t="s">
        <v>60</v>
      </c>
      <c r="I2036" s="99" t="s">
        <v>59</v>
      </c>
      <c r="J2036" s="99" t="s">
        <v>263</v>
      </c>
      <c r="K2036" s="99">
        <v>32432</v>
      </c>
      <c r="L2036" s="99">
        <v>50910</v>
      </c>
      <c r="M2036" s="99">
        <v>0.63704576703987403</v>
      </c>
    </row>
    <row r="2037" spans="1:13" x14ac:dyDescent="0.35">
      <c r="A2037" s="99">
        <v>321.2</v>
      </c>
      <c r="B2037" s="99">
        <v>37</v>
      </c>
      <c r="C2037" s="99" t="s">
        <v>140</v>
      </c>
      <c r="D2037" s="99">
        <v>38430</v>
      </c>
      <c r="E2037" s="99" t="s">
        <v>61</v>
      </c>
      <c r="F2037" s="99">
        <v>1.06</v>
      </c>
      <c r="G2037" s="99" t="s">
        <v>287</v>
      </c>
      <c r="H2037" s="99" t="s">
        <v>60</v>
      </c>
      <c r="I2037" s="99" t="s">
        <v>59</v>
      </c>
      <c r="J2037" s="99" t="s">
        <v>263</v>
      </c>
      <c r="K2037" s="99">
        <v>32432</v>
      </c>
      <c r="L2037" s="99">
        <v>50910</v>
      </c>
      <c r="M2037" s="99">
        <v>0.63704576703987403</v>
      </c>
    </row>
    <row r="2038" spans="1:13" x14ac:dyDescent="0.35">
      <c r="A2038" s="99">
        <v>324.2</v>
      </c>
      <c r="B2038" s="99">
        <v>37</v>
      </c>
      <c r="C2038" s="99" t="s">
        <v>140</v>
      </c>
      <c r="D2038" s="99">
        <v>38814</v>
      </c>
      <c r="E2038" s="99" t="s">
        <v>61</v>
      </c>
      <c r="F2038" s="99">
        <v>1.06</v>
      </c>
      <c r="G2038" s="99" t="s">
        <v>287</v>
      </c>
      <c r="H2038" s="99" t="s">
        <v>60</v>
      </c>
      <c r="I2038" s="99" t="s">
        <v>59</v>
      </c>
      <c r="J2038" s="99" t="s">
        <v>263</v>
      </c>
      <c r="K2038" s="99">
        <v>32432</v>
      </c>
      <c r="L2038" s="99">
        <v>50910</v>
      </c>
      <c r="M2038" s="99">
        <v>0.63704576703987403</v>
      </c>
    </row>
    <row r="2039" spans="1:13" x14ac:dyDescent="0.35">
      <c r="A2039" s="99">
        <v>327.2</v>
      </c>
      <c r="B2039" s="99">
        <v>37</v>
      </c>
      <c r="C2039" s="99" t="s">
        <v>140</v>
      </c>
      <c r="D2039" s="99">
        <v>39565</v>
      </c>
      <c r="E2039" s="99" t="s">
        <v>61</v>
      </c>
      <c r="F2039" s="99">
        <v>1.06</v>
      </c>
      <c r="G2039" s="99" t="s">
        <v>287</v>
      </c>
      <c r="H2039" s="99" t="s">
        <v>60</v>
      </c>
      <c r="I2039" s="99" t="s">
        <v>59</v>
      </c>
      <c r="J2039" s="99" t="s">
        <v>263</v>
      </c>
      <c r="K2039" s="99">
        <v>32432</v>
      </c>
      <c r="L2039" s="99">
        <v>50910</v>
      </c>
      <c r="M2039" s="99">
        <v>0.63704576703987403</v>
      </c>
    </row>
    <row r="2040" spans="1:13" x14ac:dyDescent="0.35">
      <c r="A2040" s="99">
        <v>330.2</v>
      </c>
      <c r="B2040" s="99">
        <v>37</v>
      </c>
      <c r="C2040" s="99" t="s">
        <v>140</v>
      </c>
      <c r="D2040" s="99">
        <v>38083</v>
      </c>
      <c r="E2040" s="99" t="s">
        <v>61</v>
      </c>
      <c r="F2040" s="99">
        <v>1.06</v>
      </c>
      <c r="G2040" s="99" t="s">
        <v>287</v>
      </c>
      <c r="H2040" s="99" t="s">
        <v>60</v>
      </c>
      <c r="I2040" s="99" t="s">
        <v>59</v>
      </c>
      <c r="J2040" s="99" t="s">
        <v>263</v>
      </c>
      <c r="K2040" s="99">
        <v>32432</v>
      </c>
      <c r="L2040" s="99">
        <v>50910</v>
      </c>
      <c r="M2040" s="99">
        <v>0.63704576703987403</v>
      </c>
    </row>
    <row r="2041" spans="1:13" x14ac:dyDescent="0.35">
      <c r="A2041" s="99">
        <v>333.2</v>
      </c>
      <c r="B2041" s="99">
        <v>37</v>
      </c>
      <c r="C2041" s="99" t="s">
        <v>140</v>
      </c>
      <c r="D2041" s="99">
        <v>41118</v>
      </c>
      <c r="E2041" s="99" t="s">
        <v>61</v>
      </c>
      <c r="F2041" s="99">
        <v>1.06</v>
      </c>
      <c r="G2041" s="99" t="s">
        <v>287</v>
      </c>
      <c r="H2041" s="99" t="s">
        <v>60</v>
      </c>
      <c r="I2041" s="99" t="s">
        <v>59</v>
      </c>
      <c r="J2041" s="99" t="s">
        <v>263</v>
      </c>
      <c r="K2041" s="99">
        <v>32432</v>
      </c>
      <c r="L2041" s="99">
        <v>50910</v>
      </c>
      <c r="M2041" s="99">
        <v>0.63704576703987403</v>
      </c>
    </row>
    <row r="2042" spans="1:13" x14ac:dyDescent="0.35">
      <c r="A2042" s="99">
        <v>336.2</v>
      </c>
      <c r="B2042" s="99">
        <v>37</v>
      </c>
      <c r="C2042" s="99" t="s">
        <v>140</v>
      </c>
      <c r="D2042" s="99">
        <v>43211</v>
      </c>
      <c r="E2042" s="99" t="s">
        <v>61</v>
      </c>
      <c r="F2042" s="99">
        <v>1.06</v>
      </c>
      <c r="G2042" s="99" t="s">
        <v>287</v>
      </c>
      <c r="H2042" s="99" t="s">
        <v>60</v>
      </c>
      <c r="I2042" s="99" t="s">
        <v>59</v>
      </c>
      <c r="J2042" s="99" t="s">
        <v>263</v>
      </c>
      <c r="K2042" s="99">
        <v>32432</v>
      </c>
      <c r="L2042" s="99">
        <v>50910</v>
      </c>
      <c r="M2042" s="99">
        <v>0.63704576703987403</v>
      </c>
    </row>
    <row r="2043" spans="1:13" x14ac:dyDescent="0.35">
      <c r="A2043" s="99">
        <v>339.2</v>
      </c>
      <c r="B2043" s="99">
        <v>37</v>
      </c>
      <c r="C2043" s="99" t="s">
        <v>140</v>
      </c>
      <c r="D2043" s="99">
        <v>40457</v>
      </c>
      <c r="E2043" s="99" t="s">
        <v>61</v>
      </c>
      <c r="F2043" s="99">
        <v>1.06</v>
      </c>
      <c r="G2043" s="99" t="s">
        <v>287</v>
      </c>
      <c r="H2043" s="99" t="s">
        <v>60</v>
      </c>
      <c r="I2043" s="99" t="s">
        <v>59</v>
      </c>
      <c r="J2043" s="99" t="s">
        <v>263</v>
      </c>
      <c r="K2043" s="99">
        <v>32432</v>
      </c>
      <c r="L2043" s="99">
        <v>50910</v>
      </c>
      <c r="M2043" s="99">
        <v>0.63704576703987403</v>
      </c>
    </row>
    <row r="2044" spans="1:13" x14ac:dyDescent="0.35">
      <c r="A2044" s="99">
        <v>342.2</v>
      </c>
      <c r="B2044" s="99">
        <v>37</v>
      </c>
      <c r="C2044" s="99" t="s">
        <v>140</v>
      </c>
      <c r="D2044" s="99">
        <v>41952</v>
      </c>
      <c r="E2044" s="99" t="s">
        <v>61</v>
      </c>
      <c r="F2044" s="99">
        <v>1.06</v>
      </c>
      <c r="G2044" s="99" t="s">
        <v>287</v>
      </c>
      <c r="H2044" s="99" t="s">
        <v>60</v>
      </c>
      <c r="I2044" s="99" t="s">
        <v>59</v>
      </c>
      <c r="J2044" s="99" t="s">
        <v>263</v>
      </c>
      <c r="K2044" s="99">
        <v>32432</v>
      </c>
      <c r="L2044" s="99">
        <v>50910</v>
      </c>
      <c r="M2044" s="99">
        <v>0.63704576703987403</v>
      </c>
    </row>
    <row r="2045" spans="1:13" x14ac:dyDescent="0.35">
      <c r="A2045" s="99">
        <v>345.2</v>
      </c>
      <c r="B2045" s="99">
        <v>37</v>
      </c>
      <c r="C2045" s="99" t="s">
        <v>140</v>
      </c>
      <c r="D2045" s="99">
        <v>40415</v>
      </c>
      <c r="E2045" s="99" t="s">
        <v>61</v>
      </c>
      <c r="F2045" s="99">
        <v>1.06</v>
      </c>
      <c r="G2045" s="99" t="s">
        <v>287</v>
      </c>
      <c r="H2045" s="99" t="s">
        <v>60</v>
      </c>
      <c r="I2045" s="99" t="s">
        <v>59</v>
      </c>
      <c r="J2045" s="99" t="s">
        <v>263</v>
      </c>
      <c r="K2045" s="99">
        <v>32432</v>
      </c>
      <c r="L2045" s="99">
        <v>50910</v>
      </c>
      <c r="M2045" s="99">
        <v>0.63704576703987403</v>
      </c>
    </row>
    <row r="2046" spans="1:13" x14ac:dyDescent="0.35">
      <c r="A2046" s="99">
        <v>348.2</v>
      </c>
      <c r="B2046" s="99">
        <v>37</v>
      </c>
      <c r="C2046" s="99" t="s">
        <v>140</v>
      </c>
      <c r="D2046" s="99">
        <v>42164</v>
      </c>
      <c r="E2046" s="99" t="s">
        <v>61</v>
      </c>
      <c r="F2046" s="99">
        <v>1.06</v>
      </c>
      <c r="G2046" s="99" t="s">
        <v>287</v>
      </c>
      <c r="H2046" s="99" t="s">
        <v>60</v>
      </c>
      <c r="I2046" s="99" t="s">
        <v>59</v>
      </c>
      <c r="J2046" s="99" t="s">
        <v>263</v>
      </c>
      <c r="K2046" s="99">
        <v>32432</v>
      </c>
      <c r="L2046" s="99">
        <v>50910</v>
      </c>
      <c r="M2046" s="99">
        <v>0.63704576703987403</v>
      </c>
    </row>
    <row r="2047" spans="1:13" x14ac:dyDescent="0.35">
      <c r="A2047" s="99">
        <v>351.2</v>
      </c>
      <c r="B2047" s="99">
        <v>37</v>
      </c>
      <c r="C2047" s="99" t="s">
        <v>140</v>
      </c>
      <c r="D2047" s="99">
        <v>39795</v>
      </c>
      <c r="E2047" s="99" t="s">
        <v>61</v>
      </c>
      <c r="F2047" s="99">
        <v>1.06</v>
      </c>
      <c r="G2047" s="99" t="s">
        <v>287</v>
      </c>
      <c r="H2047" s="99" t="s">
        <v>60</v>
      </c>
      <c r="I2047" s="99" t="s">
        <v>59</v>
      </c>
      <c r="J2047" s="99" t="s">
        <v>263</v>
      </c>
      <c r="K2047" s="99">
        <v>32432</v>
      </c>
      <c r="L2047" s="99">
        <v>50910</v>
      </c>
      <c r="M2047" s="99">
        <v>0.63704576703987403</v>
      </c>
    </row>
    <row r="2048" spans="1:13" x14ac:dyDescent="0.35">
      <c r="A2048" s="99">
        <v>354.2</v>
      </c>
      <c r="B2048" s="99">
        <v>37</v>
      </c>
      <c r="C2048" s="99" t="s">
        <v>140</v>
      </c>
      <c r="D2048" s="99">
        <v>41432</v>
      </c>
      <c r="E2048" s="99" t="s">
        <v>61</v>
      </c>
      <c r="F2048" s="99">
        <v>1.06</v>
      </c>
      <c r="G2048" s="99" t="s">
        <v>287</v>
      </c>
      <c r="H2048" s="99" t="s">
        <v>60</v>
      </c>
      <c r="I2048" s="99" t="s">
        <v>59</v>
      </c>
      <c r="J2048" s="99" t="s">
        <v>263</v>
      </c>
      <c r="K2048" s="99">
        <v>32432</v>
      </c>
      <c r="L2048" s="99">
        <v>50910</v>
      </c>
      <c r="M2048" s="99">
        <v>0.63704576703987403</v>
      </c>
    </row>
    <row r="2049" spans="1:13" x14ac:dyDescent="0.35">
      <c r="A2049" s="99">
        <v>357.2</v>
      </c>
      <c r="B2049" s="99">
        <v>37</v>
      </c>
      <c r="C2049" s="99" t="s">
        <v>140</v>
      </c>
      <c r="D2049" s="99">
        <v>41742</v>
      </c>
      <c r="E2049" s="99" t="s">
        <v>61</v>
      </c>
      <c r="F2049" s="99">
        <v>1.06</v>
      </c>
      <c r="G2049" s="99" t="s">
        <v>287</v>
      </c>
      <c r="H2049" s="99" t="s">
        <v>60</v>
      </c>
      <c r="I2049" s="99" t="s">
        <v>59</v>
      </c>
      <c r="J2049" s="99" t="s">
        <v>263</v>
      </c>
      <c r="K2049" s="99">
        <v>32432</v>
      </c>
      <c r="L2049" s="99">
        <v>50910</v>
      </c>
      <c r="M2049" s="99">
        <v>0.63704576703987403</v>
      </c>
    </row>
    <row r="2050" spans="1:13" x14ac:dyDescent="0.35">
      <c r="A2050" s="99">
        <v>360.2</v>
      </c>
      <c r="B2050" s="99">
        <v>37</v>
      </c>
      <c r="C2050" s="99" t="s">
        <v>140</v>
      </c>
      <c r="D2050" s="99">
        <v>41838</v>
      </c>
      <c r="E2050" s="99" t="s">
        <v>61</v>
      </c>
      <c r="F2050" s="99">
        <v>1.06</v>
      </c>
      <c r="G2050" s="99" t="s">
        <v>287</v>
      </c>
      <c r="H2050" s="99" t="s">
        <v>60</v>
      </c>
      <c r="I2050" s="99" t="s">
        <v>59</v>
      </c>
      <c r="J2050" s="99" t="s">
        <v>263</v>
      </c>
      <c r="K2050" s="99">
        <v>32432</v>
      </c>
      <c r="L2050" s="99">
        <v>50910</v>
      </c>
      <c r="M2050" s="99">
        <v>0.63704576703987403</v>
      </c>
    </row>
    <row r="2051" spans="1:13" x14ac:dyDescent="0.35">
      <c r="A2051" s="99">
        <v>363.2</v>
      </c>
      <c r="B2051" s="99">
        <v>37</v>
      </c>
      <c r="C2051" s="99" t="s">
        <v>140</v>
      </c>
      <c r="D2051" s="99">
        <v>39849</v>
      </c>
      <c r="E2051" s="99" t="s">
        <v>61</v>
      </c>
      <c r="F2051" s="99">
        <v>1.06</v>
      </c>
      <c r="G2051" s="99" t="s">
        <v>287</v>
      </c>
      <c r="H2051" s="99" t="s">
        <v>60</v>
      </c>
      <c r="I2051" s="99" t="s">
        <v>59</v>
      </c>
      <c r="J2051" s="99" t="s">
        <v>263</v>
      </c>
      <c r="K2051" s="99">
        <v>32432</v>
      </c>
      <c r="L2051" s="99">
        <v>50910</v>
      </c>
      <c r="M2051" s="99">
        <v>0.63704576703987403</v>
      </c>
    </row>
    <row r="2052" spans="1:13" x14ac:dyDescent="0.35">
      <c r="A2052" s="99">
        <v>366.2</v>
      </c>
      <c r="B2052" s="99">
        <v>37</v>
      </c>
      <c r="C2052" s="99" t="s">
        <v>140</v>
      </c>
      <c r="D2052" s="99">
        <v>42308</v>
      </c>
      <c r="E2052" s="99" t="s">
        <v>61</v>
      </c>
      <c r="F2052" s="99">
        <v>1.06</v>
      </c>
      <c r="G2052" s="99" t="s">
        <v>287</v>
      </c>
      <c r="H2052" s="99" t="s">
        <v>60</v>
      </c>
      <c r="I2052" s="99" t="s">
        <v>59</v>
      </c>
      <c r="J2052" s="99" t="s">
        <v>263</v>
      </c>
      <c r="K2052" s="99">
        <v>32432</v>
      </c>
      <c r="L2052" s="99">
        <v>50910</v>
      </c>
      <c r="M2052" s="99">
        <v>0.63704576703987403</v>
      </c>
    </row>
    <row r="2053" spans="1:13" x14ac:dyDescent="0.35">
      <c r="A2053" s="99">
        <v>369.2</v>
      </c>
      <c r="B2053" s="99">
        <v>37</v>
      </c>
      <c r="C2053" s="99" t="s">
        <v>140</v>
      </c>
      <c r="D2053" s="99">
        <v>43090</v>
      </c>
      <c r="E2053" s="99" t="s">
        <v>61</v>
      </c>
      <c r="F2053" s="99">
        <v>1.06</v>
      </c>
      <c r="G2053" s="99" t="s">
        <v>287</v>
      </c>
      <c r="H2053" s="99" t="s">
        <v>60</v>
      </c>
      <c r="I2053" s="99" t="s">
        <v>59</v>
      </c>
      <c r="J2053" s="99" t="s">
        <v>263</v>
      </c>
      <c r="K2053" s="99">
        <v>32432</v>
      </c>
      <c r="L2053" s="99">
        <v>50910</v>
      </c>
      <c r="M2053" s="99">
        <v>0.63704576703987403</v>
      </c>
    </row>
    <row r="2054" spans="1:13" x14ac:dyDescent="0.35">
      <c r="A2054" s="99">
        <v>372.2</v>
      </c>
      <c r="B2054" s="99">
        <v>37</v>
      </c>
      <c r="C2054" s="99" t="s">
        <v>140</v>
      </c>
      <c r="D2054" s="99">
        <v>42826</v>
      </c>
      <c r="E2054" s="99" t="s">
        <v>61</v>
      </c>
      <c r="F2054" s="99">
        <v>1.06</v>
      </c>
      <c r="G2054" s="99" t="s">
        <v>287</v>
      </c>
      <c r="H2054" s="99" t="s">
        <v>60</v>
      </c>
      <c r="I2054" s="99" t="s">
        <v>59</v>
      </c>
      <c r="J2054" s="99" t="s">
        <v>263</v>
      </c>
      <c r="K2054" s="99">
        <v>32432</v>
      </c>
      <c r="L2054" s="99">
        <v>50910</v>
      </c>
      <c r="M2054" s="99">
        <v>0.63704576703987403</v>
      </c>
    </row>
    <row r="2055" spans="1:13" x14ac:dyDescent="0.35">
      <c r="A2055" s="99">
        <v>375.2</v>
      </c>
      <c r="B2055" s="99">
        <v>37</v>
      </c>
      <c r="C2055" s="99" t="s">
        <v>140</v>
      </c>
      <c r="D2055" s="99">
        <v>42959</v>
      </c>
      <c r="E2055" s="99" t="s">
        <v>61</v>
      </c>
      <c r="F2055" s="99">
        <v>1.06</v>
      </c>
      <c r="G2055" s="99" t="s">
        <v>287</v>
      </c>
      <c r="H2055" s="99" t="s">
        <v>60</v>
      </c>
      <c r="I2055" s="99" t="s">
        <v>59</v>
      </c>
      <c r="J2055" s="99" t="s">
        <v>263</v>
      </c>
      <c r="K2055" s="99">
        <v>32432</v>
      </c>
      <c r="L2055" s="99">
        <v>50910</v>
      </c>
      <c r="M2055" s="99">
        <v>0.63704576703987403</v>
      </c>
    </row>
    <row r="2056" spans="1:13" x14ac:dyDescent="0.35">
      <c r="A2056" s="99">
        <v>378.2</v>
      </c>
      <c r="B2056" s="99">
        <v>37</v>
      </c>
      <c r="C2056" s="99" t="s">
        <v>140</v>
      </c>
      <c r="D2056" s="99">
        <v>42450</v>
      </c>
      <c r="E2056" s="99" t="s">
        <v>61</v>
      </c>
      <c r="F2056" s="99">
        <v>1.06</v>
      </c>
      <c r="G2056" s="99" t="s">
        <v>287</v>
      </c>
      <c r="H2056" s="99" t="s">
        <v>60</v>
      </c>
      <c r="I2056" s="99" t="s">
        <v>59</v>
      </c>
      <c r="J2056" s="99" t="s">
        <v>263</v>
      </c>
      <c r="K2056" s="99">
        <v>32432</v>
      </c>
      <c r="L2056" s="99">
        <v>50910</v>
      </c>
      <c r="M2056" s="99">
        <v>0.63704576703987403</v>
      </c>
    </row>
    <row r="2057" spans="1:13" x14ac:dyDescent="0.35">
      <c r="A2057" s="99">
        <v>381.2</v>
      </c>
      <c r="B2057" s="99">
        <v>37</v>
      </c>
      <c r="C2057" s="99" t="s">
        <v>140</v>
      </c>
      <c r="D2057" s="99">
        <v>44083</v>
      </c>
      <c r="E2057" s="99" t="s">
        <v>61</v>
      </c>
      <c r="F2057" s="99">
        <v>1.06</v>
      </c>
      <c r="G2057" s="99" t="s">
        <v>287</v>
      </c>
      <c r="H2057" s="99" t="s">
        <v>60</v>
      </c>
      <c r="I2057" s="99" t="s">
        <v>59</v>
      </c>
      <c r="J2057" s="99" t="s">
        <v>263</v>
      </c>
      <c r="K2057" s="99">
        <v>32432</v>
      </c>
      <c r="L2057" s="99">
        <v>50910</v>
      </c>
      <c r="M2057" s="99">
        <v>0.63704576703987403</v>
      </c>
    </row>
    <row r="2058" spans="1:13" x14ac:dyDescent="0.35">
      <c r="A2058" s="99">
        <v>384.2</v>
      </c>
      <c r="B2058" s="99">
        <v>37</v>
      </c>
      <c r="C2058" s="99" t="s">
        <v>140</v>
      </c>
      <c r="D2058" s="99">
        <v>43247</v>
      </c>
      <c r="E2058" s="99" t="s">
        <v>61</v>
      </c>
      <c r="F2058" s="99">
        <v>1.06</v>
      </c>
      <c r="G2058" s="99" t="s">
        <v>287</v>
      </c>
      <c r="H2058" s="99" t="s">
        <v>60</v>
      </c>
      <c r="I2058" s="99" t="s">
        <v>59</v>
      </c>
      <c r="J2058" s="99" t="s">
        <v>263</v>
      </c>
      <c r="K2058" s="99">
        <v>32432</v>
      </c>
      <c r="L2058" s="99">
        <v>50910</v>
      </c>
      <c r="M2058" s="99">
        <v>0.63704576703987403</v>
      </c>
    </row>
    <row r="2059" spans="1:13" x14ac:dyDescent="0.35">
      <c r="A2059" s="99">
        <v>387.2</v>
      </c>
      <c r="B2059" s="99">
        <v>37</v>
      </c>
      <c r="C2059" s="99" t="s">
        <v>140</v>
      </c>
      <c r="D2059" s="99">
        <v>44053</v>
      </c>
      <c r="E2059" s="99" t="s">
        <v>61</v>
      </c>
      <c r="F2059" s="99">
        <v>1.06</v>
      </c>
      <c r="G2059" s="99" t="s">
        <v>287</v>
      </c>
      <c r="H2059" s="99" t="s">
        <v>60</v>
      </c>
      <c r="I2059" s="99" t="s">
        <v>59</v>
      </c>
      <c r="J2059" s="99" t="s">
        <v>263</v>
      </c>
      <c r="K2059" s="99">
        <v>32432</v>
      </c>
      <c r="L2059" s="99">
        <v>50910</v>
      </c>
      <c r="M2059" s="99">
        <v>0.63704576703987403</v>
      </c>
    </row>
    <row r="2060" spans="1:13" x14ac:dyDescent="0.35">
      <c r="A2060" s="99">
        <v>390.2</v>
      </c>
      <c r="B2060" s="99">
        <v>37</v>
      </c>
      <c r="C2060" s="99" t="s">
        <v>140</v>
      </c>
      <c r="D2060" s="99">
        <v>45402</v>
      </c>
      <c r="E2060" s="99" t="s">
        <v>61</v>
      </c>
      <c r="F2060" s="99">
        <v>1.06</v>
      </c>
      <c r="G2060" s="99" t="s">
        <v>287</v>
      </c>
      <c r="H2060" s="99" t="s">
        <v>60</v>
      </c>
      <c r="I2060" s="99" t="s">
        <v>59</v>
      </c>
      <c r="J2060" s="99" t="s">
        <v>263</v>
      </c>
      <c r="K2060" s="99">
        <v>32432</v>
      </c>
      <c r="L2060" s="99">
        <v>50910</v>
      </c>
      <c r="M2060" s="99">
        <v>0.63704576703987403</v>
      </c>
    </row>
    <row r="2061" spans="1:13" x14ac:dyDescent="0.35">
      <c r="A2061" s="99">
        <v>393.2</v>
      </c>
      <c r="B2061" s="99">
        <v>37</v>
      </c>
      <c r="C2061" s="99" t="s">
        <v>140</v>
      </c>
      <c r="D2061" s="99">
        <v>45845</v>
      </c>
      <c r="E2061" s="99" t="s">
        <v>61</v>
      </c>
      <c r="F2061" s="99">
        <v>1.06</v>
      </c>
      <c r="G2061" s="99" t="s">
        <v>287</v>
      </c>
      <c r="H2061" s="99" t="s">
        <v>60</v>
      </c>
      <c r="I2061" s="99" t="s">
        <v>59</v>
      </c>
      <c r="J2061" s="99" t="s">
        <v>263</v>
      </c>
      <c r="K2061" s="99">
        <v>32432</v>
      </c>
      <c r="L2061" s="99">
        <v>50910</v>
      </c>
      <c r="M2061" s="99">
        <v>0.63704576703987403</v>
      </c>
    </row>
    <row r="2062" spans="1:13" x14ac:dyDescent="0.35">
      <c r="A2062" s="99">
        <v>396.2</v>
      </c>
      <c r="B2062" s="99">
        <v>37</v>
      </c>
      <c r="C2062" s="99" t="s">
        <v>140</v>
      </c>
      <c r="D2062" s="99">
        <v>43233</v>
      </c>
      <c r="E2062" s="99" t="s">
        <v>61</v>
      </c>
      <c r="F2062" s="99">
        <v>1.06</v>
      </c>
      <c r="G2062" s="99" t="s">
        <v>287</v>
      </c>
      <c r="H2062" s="99" t="s">
        <v>60</v>
      </c>
      <c r="I2062" s="99" t="s">
        <v>59</v>
      </c>
      <c r="J2062" s="99" t="s">
        <v>263</v>
      </c>
      <c r="K2062" s="99">
        <v>32432</v>
      </c>
      <c r="L2062" s="99">
        <v>50910</v>
      </c>
      <c r="M2062" s="99">
        <v>0.63704576703987403</v>
      </c>
    </row>
    <row r="2063" spans="1:13" x14ac:dyDescent="0.35">
      <c r="A2063" s="99">
        <v>399.2</v>
      </c>
      <c r="B2063" s="99">
        <v>37</v>
      </c>
      <c r="C2063" s="99" t="s">
        <v>140</v>
      </c>
      <c r="D2063" s="99">
        <v>41991</v>
      </c>
      <c r="E2063" s="99" t="s">
        <v>61</v>
      </c>
      <c r="F2063" s="99">
        <v>1.06</v>
      </c>
      <c r="G2063" s="99" t="s">
        <v>287</v>
      </c>
      <c r="H2063" s="99" t="s">
        <v>60</v>
      </c>
      <c r="I2063" s="99" t="s">
        <v>59</v>
      </c>
      <c r="J2063" s="99" t="s">
        <v>263</v>
      </c>
      <c r="K2063" s="99">
        <v>32432</v>
      </c>
      <c r="L2063" s="99">
        <v>50910</v>
      </c>
      <c r="M2063" s="99">
        <v>0.63704576703987403</v>
      </c>
    </row>
    <row r="2064" spans="1:13" x14ac:dyDescent="0.35">
      <c r="A2064" s="99">
        <v>402.2</v>
      </c>
      <c r="B2064" s="99">
        <v>37</v>
      </c>
      <c r="C2064" s="99" t="s">
        <v>140</v>
      </c>
      <c r="D2064" s="99">
        <v>44515</v>
      </c>
      <c r="E2064" s="99" t="s">
        <v>61</v>
      </c>
      <c r="F2064" s="99">
        <v>1.06</v>
      </c>
      <c r="G2064" s="99" t="s">
        <v>287</v>
      </c>
      <c r="H2064" s="99" t="s">
        <v>60</v>
      </c>
      <c r="I2064" s="99" t="s">
        <v>59</v>
      </c>
      <c r="J2064" s="99" t="s">
        <v>263</v>
      </c>
      <c r="K2064" s="99">
        <v>32432</v>
      </c>
      <c r="L2064" s="99">
        <v>50910</v>
      </c>
      <c r="M2064" s="99">
        <v>0.63704576703987403</v>
      </c>
    </row>
    <row r="2065" spans="1:13" x14ac:dyDescent="0.35">
      <c r="A2065" s="99">
        <v>405.2</v>
      </c>
      <c r="B2065" s="99">
        <v>37</v>
      </c>
      <c r="C2065" s="99" t="s">
        <v>140</v>
      </c>
      <c r="D2065" s="99">
        <v>43265</v>
      </c>
      <c r="E2065" s="99" t="s">
        <v>61</v>
      </c>
      <c r="F2065" s="99">
        <v>1.06</v>
      </c>
      <c r="G2065" s="99" t="s">
        <v>287</v>
      </c>
      <c r="H2065" s="99" t="s">
        <v>60</v>
      </c>
      <c r="I2065" s="99" t="s">
        <v>59</v>
      </c>
      <c r="J2065" s="99" t="s">
        <v>263</v>
      </c>
      <c r="K2065" s="99">
        <v>32432</v>
      </c>
      <c r="L2065" s="99">
        <v>50910</v>
      </c>
      <c r="M2065" s="99">
        <v>0.63704576703987403</v>
      </c>
    </row>
    <row r="2066" spans="1:13" x14ac:dyDescent="0.35">
      <c r="A2066" s="99">
        <v>408.2</v>
      </c>
      <c r="B2066" s="99">
        <v>37</v>
      </c>
      <c r="C2066" s="99" t="s">
        <v>140</v>
      </c>
      <c r="D2066" s="99">
        <v>42586</v>
      </c>
      <c r="E2066" s="99" t="s">
        <v>61</v>
      </c>
      <c r="F2066" s="99">
        <v>1.06</v>
      </c>
      <c r="G2066" s="99" t="s">
        <v>287</v>
      </c>
      <c r="H2066" s="99" t="s">
        <v>60</v>
      </c>
      <c r="I2066" s="99" t="s">
        <v>59</v>
      </c>
      <c r="J2066" s="99" t="s">
        <v>263</v>
      </c>
      <c r="K2066" s="99">
        <v>32432</v>
      </c>
      <c r="L2066" s="99">
        <v>50910</v>
      </c>
      <c r="M2066" s="99">
        <v>0.63704576703987403</v>
      </c>
    </row>
    <row r="2067" spans="1:13" x14ac:dyDescent="0.35">
      <c r="A2067" s="99">
        <v>411.2</v>
      </c>
      <c r="B2067" s="99">
        <v>37</v>
      </c>
      <c r="C2067" s="99" t="s">
        <v>140</v>
      </c>
      <c r="D2067" s="99">
        <v>42489</v>
      </c>
      <c r="E2067" s="99" t="s">
        <v>61</v>
      </c>
      <c r="F2067" s="99">
        <v>1.06</v>
      </c>
      <c r="G2067" s="99" t="s">
        <v>287</v>
      </c>
      <c r="H2067" s="99" t="s">
        <v>60</v>
      </c>
      <c r="I2067" s="99" t="s">
        <v>59</v>
      </c>
      <c r="J2067" s="99" t="s">
        <v>263</v>
      </c>
      <c r="K2067" s="99">
        <v>32432</v>
      </c>
      <c r="L2067" s="99">
        <v>50910</v>
      </c>
      <c r="M2067" s="99">
        <v>0.63704576703987403</v>
      </c>
    </row>
    <row r="2068" spans="1:13" x14ac:dyDescent="0.35">
      <c r="A2068" s="99">
        <v>414.2</v>
      </c>
      <c r="B2068" s="99">
        <v>37</v>
      </c>
      <c r="C2068" s="99" t="s">
        <v>140</v>
      </c>
      <c r="D2068" s="99">
        <v>43774</v>
      </c>
      <c r="E2068" s="99" t="s">
        <v>61</v>
      </c>
      <c r="F2068" s="99">
        <v>1.06</v>
      </c>
      <c r="G2068" s="99" t="s">
        <v>287</v>
      </c>
      <c r="H2068" s="99" t="s">
        <v>60</v>
      </c>
      <c r="I2068" s="99" t="s">
        <v>59</v>
      </c>
      <c r="J2068" s="99" t="s">
        <v>263</v>
      </c>
      <c r="K2068" s="99">
        <v>32432</v>
      </c>
      <c r="L2068" s="99">
        <v>50910</v>
      </c>
      <c r="M2068" s="99">
        <v>0.63704576703987403</v>
      </c>
    </row>
    <row r="2069" spans="1:13" x14ac:dyDescent="0.35">
      <c r="A2069" s="99">
        <v>417.2</v>
      </c>
      <c r="B2069" s="99">
        <v>37.1</v>
      </c>
      <c r="C2069" s="99" t="s">
        <v>140</v>
      </c>
      <c r="D2069" s="99">
        <v>43386</v>
      </c>
      <c r="E2069" s="99" t="s">
        <v>61</v>
      </c>
      <c r="F2069" s="99">
        <v>1.06</v>
      </c>
      <c r="G2069" s="99" t="s">
        <v>287</v>
      </c>
      <c r="H2069" s="99" t="s">
        <v>60</v>
      </c>
      <c r="I2069" s="99" t="s">
        <v>59</v>
      </c>
      <c r="J2069" s="99" t="s">
        <v>263</v>
      </c>
      <c r="K2069" s="99">
        <v>32432</v>
      </c>
      <c r="L2069" s="99">
        <v>50910</v>
      </c>
      <c r="M2069" s="99">
        <v>0.63704576703987403</v>
      </c>
    </row>
    <row r="2070" spans="1:13" x14ac:dyDescent="0.35">
      <c r="A2070" s="99">
        <v>420.2</v>
      </c>
      <c r="B2070" s="99">
        <v>37</v>
      </c>
      <c r="C2070" s="99" t="s">
        <v>140</v>
      </c>
      <c r="D2070" s="99">
        <v>44529</v>
      </c>
      <c r="E2070" s="99" t="s">
        <v>61</v>
      </c>
      <c r="F2070" s="99">
        <v>1.06</v>
      </c>
      <c r="G2070" s="99" t="s">
        <v>287</v>
      </c>
      <c r="H2070" s="99" t="s">
        <v>60</v>
      </c>
      <c r="I2070" s="99" t="s">
        <v>59</v>
      </c>
      <c r="J2070" s="99" t="s">
        <v>263</v>
      </c>
      <c r="K2070" s="99">
        <v>32432</v>
      </c>
      <c r="L2070" s="99">
        <v>50910</v>
      </c>
      <c r="M2070" s="99">
        <v>0.63704576703987403</v>
      </c>
    </row>
    <row r="2071" spans="1:13" x14ac:dyDescent="0.35">
      <c r="A2071" s="99">
        <v>423.2</v>
      </c>
      <c r="B2071" s="99">
        <v>37</v>
      </c>
      <c r="C2071" s="99" t="s">
        <v>140</v>
      </c>
      <c r="D2071" s="99">
        <v>44505</v>
      </c>
      <c r="E2071" s="99" t="s">
        <v>61</v>
      </c>
      <c r="F2071" s="99">
        <v>1.06</v>
      </c>
      <c r="G2071" s="99" t="s">
        <v>287</v>
      </c>
      <c r="H2071" s="99" t="s">
        <v>60</v>
      </c>
      <c r="I2071" s="99" t="s">
        <v>59</v>
      </c>
      <c r="J2071" s="99" t="s">
        <v>263</v>
      </c>
      <c r="K2071" s="99">
        <v>32432</v>
      </c>
      <c r="L2071" s="99">
        <v>50910</v>
      </c>
      <c r="M2071" s="99">
        <v>0.63704576703987403</v>
      </c>
    </row>
    <row r="2072" spans="1:13" x14ac:dyDescent="0.35">
      <c r="A2072" s="99">
        <v>426.2</v>
      </c>
      <c r="B2072" s="99">
        <v>37</v>
      </c>
      <c r="C2072" s="99" t="s">
        <v>140</v>
      </c>
      <c r="D2072" s="99">
        <v>43634</v>
      </c>
      <c r="E2072" s="99" t="s">
        <v>61</v>
      </c>
      <c r="F2072" s="99">
        <v>1.06</v>
      </c>
      <c r="G2072" s="99" t="s">
        <v>287</v>
      </c>
      <c r="H2072" s="99" t="s">
        <v>60</v>
      </c>
      <c r="I2072" s="99" t="s">
        <v>59</v>
      </c>
      <c r="J2072" s="99" t="s">
        <v>263</v>
      </c>
      <c r="K2072" s="99">
        <v>32432</v>
      </c>
      <c r="L2072" s="99">
        <v>50910</v>
      </c>
      <c r="M2072" s="99">
        <v>0.63704576703987403</v>
      </c>
    </row>
    <row r="2073" spans="1:13" x14ac:dyDescent="0.35">
      <c r="A2073" s="99">
        <v>429.2</v>
      </c>
      <c r="B2073" s="99">
        <v>37</v>
      </c>
      <c r="C2073" s="99" t="s">
        <v>140</v>
      </c>
      <c r="D2073" s="99">
        <v>45484</v>
      </c>
      <c r="E2073" s="99" t="s">
        <v>61</v>
      </c>
      <c r="F2073" s="99">
        <v>1.06</v>
      </c>
      <c r="G2073" s="99" t="s">
        <v>287</v>
      </c>
      <c r="H2073" s="99" t="s">
        <v>60</v>
      </c>
      <c r="I2073" s="99" t="s">
        <v>59</v>
      </c>
      <c r="J2073" s="99" t="s">
        <v>263</v>
      </c>
      <c r="K2073" s="99">
        <v>32432</v>
      </c>
      <c r="L2073" s="99">
        <v>50910</v>
      </c>
      <c r="M2073" s="99">
        <v>0.63704576703987403</v>
      </c>
    </row>
    <row r="2074" spans="1:13" x14ac:dyDescent="0.35">
      <c r="A2074" s="99">
        <v>432.2</v>
      </c>
      <c r="B2074" s="99">
        <v>37</v>
      </c>
      <c r="C2074" s="99" t="s">
        <v>140</v>
      </c>
      <c r="D2074" s="99">
        <v>43377</v>
      </c>
      <c r="E2074" s="99" t="s">
        <v>61</v>
      </c>
      <c r="F2074" s="99">
        <v>1.06</v>
      </c>
      <c r="G2074" s="99" t="s">
        <v>287</v>
      </c>
      <c r="H2074" s="99" t="s">
        <v>60</v>
      </c>
      <c r="I2074" s="99" t="s">
        <v>59</v>
      </c>
      <c r="J2074" s="99" t="s">
        <v>263</v>
      </c>
      <c r="K2074" s="99">
        <v>32432</v>
      </c>
      <c r="L2074" s="99">
        <v>50910</v>
      </c>
      <c r="M2074" s="99">
        <v>0.63704576703987403</v>
      </c>
    </row>
    <row r="2075" spans="1:13" x14ac:dyDescent="0.35">
      <c r="A2075" s="99">
        <v>435.2</v>
      </c>
      <c r="B2075" s="99">
        <v>37</v>
      </c>
      <c r="C2075" s="99" t="s">
        <v>140</v>
      </c>
      <c r="D2075" s="99">
        <v>45476</v>
      </c>
      <c r="E2075" s="99" t="s">
        <v>61</v>
      </c>
      <c r="F2075" s="99">
        <v>1.06</v>
      </c>
      <c r="G2075" s="99" t="s">
        <v>287</v>
      </c>
      <c r="H2075" s="99" t="s">
        <v>60</v>
      </c>
      <c r="I2075" s="99" t="s">
        <v>59</v>
      </c>
      <c r="J2075" s="99" t="s">
        <v>263</v>
      </c>
      <c r="K2075" s="99">
        <v>32432</v>
      </c>
      <c r="L2075" s="99">
        <v>50910</v>
      </c>
      <c r="M2075" s="99">
        <v>0.63704576703987403</v>
      </c>
    </row>
    <row r="2076" spans="1:13" x14ac:dyDescent="0.35">
      <c r="A2076" s="99">
        <v>438.2</v>
      </c>
      <c r="B2076" s="99">
        <v>37</v>
      </c>
      <c r="C2076" s="99" t="s">
        <v>140</v>
      </c>
      <c r="D2076" s="99">
        <v>44785</v>
      </c>
      <c r="E2076" s="99" t="s">
        <v>61</v>
      </c>
      <c r="F2076" s="99">
        <v>1.06</v>
      </c>
      <c r="G2076" s="99" t="s">
        <v>287</v>
      </c>
      <c r="H2076" s="99" t="s">
        <v>60</v>
      </c>
      <c r="I2076" s="99" t="s">
        <v>59</v>
      </c>
      <c r="J2076" s="99" t="s">
        <v>263</v>
      </c>
      <c r="K2076" s="99">
        <v>32432</v>
      </c>
      <c r="L2076" s="99">
        <v>50910</v>
      </c>
      <c r="M2076" s="99">
        <v>0.63704576703987403</v>
      </c>
    </row>
    <row r="2077" spans="1:13" x14ac:dyDescent="0.35">
      <c r="A2077" s="99">
        <v>441.2</v>
      </c>
      <c r="B2077" s="99">
        <v>37</v>
      </c>
      <c r="C2077" s="99" t="s">
        <v>140</v>
      </c>
      <c r="D2077" s="99">
        <v>43892</v>
      </c>
      <c r="E2077" s="99" t="s">
        <v>61</v>
      </c>
      <c r="F2077" s="99">
        <v>1.06</v>
      </c>
      <c r="G2077" s="99" t="s">
        <v>287</v>
      </c>
      <c r="H2077" s="99" t="s">
        <v>60</v>
      </c>
      <c r="I2077" s="99" t="s">
        <v>59</v>
      </c>
      <c r="J2077" s="99" t="s">
        <v>263</v>
      </c>
      <c r="K2077" s="99">
        <v>32432</v>
      </c>
      <c r="L2077" s="99">
        <v>50910</v>
      </c>
      <c r="M2077" s="99">
        <v>0.63704576703987403</v>
      </c>
    </row>
    <row r="2078" spans="1:13" x14ac:dyDescent="0.35">
      <c r="A2078" s="99">
        <v>444.2</v>
      </c>
      <c r="B2078" s="99">
        <v>37</v>
      </c>
      <c r="C2078" s="99" t="s">
        <v>140</v>
      </c>
      <c r="D2078" s="99">
        <v>45754</v>
      </c>
      <c r="E2078" s="99" t="s">
        <v>61</v>
      </c>
      <c r="F2078" s="99">
        <v>1.06</v>
      </c>
      <c r="G2078" s="99" t="s">
        <v>287</v>
      </c>
      <c r="H2078" s="99" t="s">
        <v>60</v>
      </c>
      <c r="I2078" s="99" t="s">
        <v>59</v>
      </c>
      <c r="J2078" s="99" t="s">
        <v>263</v>
      </c>
      <c r="K2078" s="99">
        <v>32432</v>
      </c>
      <c r="L2078" s="99">
        <v>50910</v>
      </c>
      <c r="M2078" s="99">
        <v>0.63704576703987403</v>
      </c>
    </row>
    <row r="2079" spans="1:13" x14ac:dyDescent="0.35">
      <c r="A2079" s="99">
        <v>447.2</v>
      </c>
      <c r="B2079" s="99">
        <v>36.9</v>
      </c>
      <c r="C2079" s="99" t="s">
        <v>140</v>
      </c>
      <c r="D2079" s="99">
        <v>43029</v>
      </c>
      <c r="E2079" s="99" t="s">
        <v>61</v>
      </c>
      <c r="F2079" s="99">
        <v>1.06</v>
      </c>
      <c r="G2079" s="99" t="s">
        <v>287</v>
      </c>
      <c r="H2079" s="99" t="s">
        <v>60</v>
      </c>
      <c r="I2079" s="99" t="s">
        <v>59</v>
      </c>
      <c r="J2079" s="99" t="s">
        <v>263</v>
      </c>
      <c r="K2079" s="99">
        <v>32432</v>
      </c>
      <c r="L2079" s="99">
        <v>50910</v>
      </c>
      <c r="M2079" s="99">
        <v>0.63704576703987403</v>
      </c>
    </row>
    <row r="2080" spans="1:13" x14ac:dyDescent="0.35">
      <c r="A2080" s="99">
        <v>450.2</v>
      </c>
      <c r="B2080" s="99">
        <v>37</v>
      </c>
      <c r="C2080" s="99" t="s">
        <v>140</v>
      </c>
      <c r="D2080" s="99">
        <v>45520</v>
      </c>
      <c r="E2080" s="99" t="s">
        <v>61</v>
      </c>
      <c r="F2080" s="99">
        <v>1.06</v>
      </c>
      <c r="G2080" s="99" t="s">
        <v>287</v>
      </c>
      <c r="H2080" s="99" t="s">
        <v>60</v>
      </c>
      <c r="I2080" s="99" t="s">
        <v>59</v>
      </c>
      <c r="J2080" s="99" t="s">
        <v>263</v>
      </c>
      <c r="K2080" s="99">
        <v>32432</v>
      </c>
      <c r="L2080" s="99">
        <v>50910</v>
      </c>
      <c r="M2080" s="99">
        <v>0.63704576703987403</v>
      </c>
    </row>
    <row r="2081" spans="1:13" x14ac:dyDescent="0.35">
      <c r="A2081" s="99">
        <v>453.2</v>
      </c>
      <c r="B2081" s="99">
        <v>37</v>
      </c>
      <c r="C2081" s="99" t="s">
        <v>140</v>
      </c>
      <c r="D2081" s="99">
        <v>46129</v>
      </c>
      <c r="E2081" s="99" t="s">
        <v>61</v>
      </c>
      <c r="F2081" s="99">
        <v>1.06</v>
      </c>
      <c r="G2081" s="99" t="s">
        <v>287</v>
      </c>
      <c r="H2081" s="99" t="s">
        <v>60</v>
      </c>
      <c r="I2081" s="99" t="s">
        <v>59</v>
      </c>
      <c r="J2081" s="99" t="s">
        <v>263</v>
      </c>
      <c r="K2081" s="99">
        <v>32432</v>
      </c>
      <c r="L2081" s="99">
        <v>50910</v>
      </c>
      <c r="M2081" s="99">
        <v>0.63704576703987403</v>
      </c>
    </row>
    <row r="2082" spans="1:13" x14ac:dyDescent="0.35">
      <c r="A2082" s="99">
        <v>456.2</v>
      </c>
      <c r="B2082" s="99">
        <v>37</v>
      </c>
      <c r="C2082" s="99" t="s">
        <v>140</v>
      </c>
      <c r="D2082" s="99">
        <v>46245</v>
      </c>
      <c r="E2082" s="99" t="s">
        <v>61</v>
      </c>
      <c r="F2082" s="99">
        <v>1.06</v>
      </c>
      <c r="G2082" s="99" t="s">
        <v>287</v>
      </c>
      <c r="H2082" s="99" t="s">
        <v>60</v>
      </c>
      <c r="I2082" s="99" t="s">
        <v>59</v>
      </c>
      <c r="J2082" s="99" t="s">
        <v>263</v>
      </c>
      <c r="K2082" s="99">
        <v>32432</v>
      </c>
      <c r="L2082" s="99">
        <v>50910</v>
      </c>
      <c r="M2082" s="99">
        <v>0.63704576703987403</v>
      </c>
    </row>
    <row r="2083" spans="1:13" x14ac:dyDescent="0.35">
      <c r="A2083" s="99">
        <v>459.2</v>
      </c>
      <c r="B2083" s="99">
        <v>37</v>
      </c>
      <c r="C2083" s="99" t="s">
        <v>140</v>
      </c>
      <c r="D2083" s="99">
        <v>46357</v>
      </c>
      <c r="E2083" s="99" t="s">
        <v>61</v>
      </c>
      <c r="F2083" s="99">
        <v>1.06</v>
      </c>
      <c r="G2083" s="99" t="s">
        <v>287</v>
      </c>
      <c r="H2083" s="99" t="s">
        <v>60</v>
      </c>
      <c r="I2083" s="99" t="s">
        <v>59</v>
      </c>
      <c r="J2083" s="99" t="s">
        <v>263</v>
      </c>
      <c r="K2083" s="99">
        <v>32432</v>
      </c>
      <c r="L2083" s="99">
        <v>50910</v>
      </c>
      <c r="M2083" s="99">
        <v>0.63704576703987403</v>
      </c>
    </row>
    <row r="2084" spans="1:13" x14ac:dyDescent="0.35">
      <c r="A2084" s="99">
        <v>462.2</v>
      </c>
      <c r="B2084" s="99">
        <v>37</v>
      </c>
      <c r="C2084" s="99" t="s">
        <v>140</v>
      </c>
      <c r="D2084" s="99">
        <v>45020</v>
      </c>
      <c r="E2084" s="99" t="s">
        <v>61</v>
      </c>
      <c r="F2084" s="99">
        <v>1.06</v>
      </c>
      <c r="G2084" s="99" t="s">
        <v>287</v>
      </c>
      <c r="H2084" s="99" t="s">
        <v>60</v>
      </c>
      <c r="I2084" s="99" t="s">
        <v>59</v>
      </c>
      <c r="J2084" s="99" t="s">
        <v>263</v>
      </c>
      <c r="K2084" s="99">
        <v>32432</v>
      </c>
      <c r="L2084" s="99">
        <v>50910</v>
      </c>
      <c r="M2084" s="99">
        <v>0.63704576703987403</v>
      </c>
    </row>
    <row r="2085" spans="1:13" x14ac:dyDescent="0.35">
      <c r="A2085" s="99">
        <v>465.2</v>
      </c>
      <c r="B2085" s="99">
        <v>37</v>
      </c>
      <c r="C2085" s="99" t="s">
        <v>140</v>
      </c>
      <c r="D2085" s="99">
        <v>45962</v>
      </c>
      <c r="E2085" s="99" t="s">
        <v>61</v>
      </c>
      <c r="F2085" s="99">
        <v>1.06</v>
      </c>
      <c r="G2085" s="99" t="s">
        <v>287</v>
      </c>
      <c r="H2085" s="99" t="s">
        <v>60</v>
      </c>
      <c r="I2085" s="99" t="s">
        <v>59</v>
      </c>
      <c r="J2085" s="99" t="s">
        <v>263</v>
      </c>
      <c r="K2085" s="99">
        <v>32432</v>
      </c>
      <c r="L2085" s="99">
        <v>50910</v>
      </c>
      <c r="M2085" s="99">
        <v>0.63704576703987403</v>
      </c>
    </row>
    <row r="2086" spans="1:13" x14ac:dyDescent="0.35">
      <c r="A2086" s="99">
        <v>468.2</v>
      </c>
      <c r="B2086" s="99">
        <v>37</v>
      </c>
      <c r="C2086" s="99" t="s">
        <v>140</v>
      </c>
      <c r="D2086" s="99">
        <v>43970</v>
      </c>
      <c r="E2086" s="99" t="s">
        <v>61</v>
      </c>
      <c r="F2086" s="99">
        <v>1.06</v>
      </c>
      <c r="G2086" s="99" t="s">
        <v>287</v>
      </c>
      <c r="H2086" s="99" t="s">
        <v>60</v>
      </c>
      <c r="I2086" s="99" t="s">
        <v>59</v>
      </c>
      <c r="J2086" s="99" t="s">
        <v>263</v>
      </c>
      <c r="K2086" s="99">
        <v>32432</v>
      </c>
      <c r="L2086" s="99">
        <v>50910</v>
      </c>
      <c r="M2086" s="99">
        <v>0.63704576703987403</v>
      </c>
    </row>
    <row r="2087" spans="1:13" x14ac:dyDescent="0.35">
      <c r="A2087" s="99">
        <v>471.2</v>
      </c>
      <c r="B2087" s="99">
        <v>37</v>
      </c>
      <c r="C2087" s="99" t="s">
        <v>140</v>
      </c>
      <c r="D2087" s="99">
        <v>45685</v>
      </c>
      <c r="E2087" s="99" t="s">
        <v>61</v>
      </c>
      <c r="F2087" s="99">
        <v>1.06</v>
      </c>
      <c r="G2087" s="99" t="s">
        <v>287</v>
      </c>
      <c r="H2087" s="99" t="s">
        <v>60</v>
      </c>
      <c r="I2087" s="99" t="s">
        <v>59</v>
      </c>
      <c r="J2087" s="99" t="s">
        <v>263</v>
      </c>
      <c r="K2087" s="99">
        <v>32432</v>
      </c>
      <c r="L2087" s="99">
        <v>50910</v>
      </c>
      <c r="M2087" s="99">
        <v>0.63704576703987403</v>
      </c>
    </row>
    <row r="2088" spans="1:13" x14ac:dyDescent="0.35">
      <c r="A2088" s="99">
        <v>474.2</v>
      </c>
      <c r="B2088" s="99">
        <v>37</v>
      </c>
      <c r="C2088" s="99" t="s">
        <v>140</v>
      </c>
      <c r="D2088" s="99">
        <v>45678</v>
      </c>
      <c r="E2088" s="99" t="s">
        <v>61</v>
      </c>
      <c r="F2088" s="99">
        <v>1.06</v>
      </c>
      <c r="G2088" s="99" t="s">
        <v>287</v>
      </c>
      <c r="H2088" s="99" t="s">
        <v>60</v>
      </c>
      <c r="I2088" s="99" t="s">
        <v>59</v>
      </c>
      <c r="J2088" s="99" t="s">
        <v>263</v>
      </c>
      <c r="K2088" s="99">
        <v>32432</v>
      </c>
      <c r="L2088" s="99">
        <v>50910</v>
      </c>
      <c r="M2088" s="99">
        <v>0.63704576703987403</v>
      </c>
    </row>
    <row r="2089" spans="1:13" x14ac:dyDescent="0.35">
      <c r="A2089" s="99">
        <v>477.2</v>
      </c>
      <c r="B2089" s="99">
        <v>37</v>
      </c>
      <c r="C2089" s="99" t="s">
        <v>140</v>
      </c>
      <c r="D2089" s="99">
        <v>46909</v>
      </c>
      <c r="E2089" s="99" t="s">
        <v>61</v>
      </c>
      <c r="F2089" s="99">
        <v>1.06</v>
      </c>
      <c r="G2089" s="99" t="s">
        <v>287</v>
      </c>
      <c r="H2089" s="99" t="s">
        <v>60</v>
      </c>
      <c r="I2089" s="99" t="s">
        <v>59</v>
      </c>
      <c r="J2089" s="99" t="s">
        <v>263</v>
      </c>
      <c r="K2089" s="99">
        <v>32432</v>
      </c>
      <c r="L2089" s="99">
        <v>50910</v>
      </c>
      <c r="M2089" s="99">
        <v>0.63704576703987403</v>
      </c>
    </row>
    <row r="2090" spans="1:13" x14ac:dyDescent="0.35">
      <c r="A2090" s="99">
        <v>480.2</v>
      </c>
      <c r="B2090" s="99">
        <v>37</v>
      </c>
      <c r="C2090" s="99" t="s">
        <v>140</v>
      </c>
      <c r="D2090" s="99">
        <v>45627</v>
      </c>
      <c r="E2090" s="99" t="s">
        <v>61</v>
      </c>
      <c r="F2090" s="99">
        <v>1.06</v>
      </c>
      <c r="G2090" s="99" t="s">
        <v>287</v>
      </c>
      <c r="H2090" s="99" t="s">
        <v>60</v>
      </c>
      <c r="I2090" s="99" t="s">
        <v>59</v>
      </c>
      <c r="J2090" s="99" t="s">
        <v>263</v>
      </c>
      <c r="K2090" s="99">
        <v>32432</v>
      </c>
      <c r="L2090" s="99">
        <v>50910</v>
      </c>
      <c r="M2090" s="99">
        <v>0.63704576703987403</v>
      </c>
    </row>
    <row r="2091" spans="1:13" x14ac:dyDescent="0.35">
      <c r="A2091" s="99">
        <v>483.2</v>
      </c>
      <c r="B2091" s="99">
        <v>37</v>
      </c>
      <c r="C2091" s="99" t="s">
        <v>140</v>
      </c>
      <c r="D2091" s="99">
        <v>43890</v>
      </c>
      <c r="E2091" s="99" t="s">
        <v>61</v>
      </c>
      <c r="F2091" s="99">
        <v>1.06</v>
      </c>
      <c r="G2091" s="99" t="s">
        <v>287</v>
      </c>
      <c r="H2091" s="99" t="s">
        <v>60</v>
      </c>
      <c r="I2091" s="99" t="s">
        <v>59</v>
      </c>
      <c r="J2091" s="99" t="s">
        <v>263</v>
      </c>
      <c r="K2091" s="99">
        <v>32432</v>
      </c>
      <c r="L2091" s="99">
        <v>50910</v>
      </c>
      <c r="M2091" s="99">
        <v>0.63704576703987403</v>
      </c>
    </row>
    <row r="2092" spans="1:13" x14ac:dyDescent="0.35">
      <c r="A2092" s="99">
        <v>486.2</v>
      </c>
      <c r="B2092" s="99">
        <v>37</v>
      </c>
      <c r="C2092" s="99" t="s">
        <v>140</v>
      </c>
      <c r="D2092" s="99">
        <v>46672</v>
      </c>
      <c r="E2092" s="99" t="s">
        <v>61</v>
      </c>
      <c r="F2092" s="99">
        <v>1.06</v>
      </c>
      <c r="G2092" s="99" t="s">
        <v>287</v>
      </c>
      <c r="H2092" s="99" t="s">
        <v>60</v>
      </c>
      <c r="I2092" s="99" t="s">
        <v>59</v>
      </c>
      <c r="J2092" s="99" t="s">
        <v>263</v>
      </c>
      <c r="K2092" s="99">
        <v>32432</v>
      </c>
      <c r="L2092" s="99">
        <v>50910</v>
      </c>
      <c r="M2092" s="99">
        <v>0.63704576703987403</v>
      </c>
    </row>
    <row r="2093" spans="1:13" x14ac:dyDescent="0.35">
      <c r="A2093" s="99">
        <v>489.2</v>
      </c>
      <c r="B2093" s="99">
        <v>37</v>
      </c>
      <c r="C2093" s="99" t="s">
        <v>140</v>
      </c>
      <c r="D2093" s="99">
        <v>45542</v>
      </c>
      <c r="E2093" s="99" t="s">
        <v>61</v>
      </c>
      <c r="F2093" s="99">
        <v>1.06</v>
      </c>
      <c r="G2093" s="99" t="s">
        <v>287</v>
      </c>
      <c r="H2093" s="99" t="s">
        <v>60</v>
      </c>
      <c r="I2093" s="99" t="s">
        <v>59</v>
      </c>
      <c r="J2093" s="99" t="s">
        <v>263</v>
      </c>
      <c r="K2093" s="99">
        <v>32432</v>
      </c>
      <c r="L2093" s="99">
        <v>50910</v>
      </c>
      <c r="M2093" s="99">
        <v>0.63704576703987403</v>
      </c>
    </row>
    <row r="2094" spans="1:13" x14ac:dyDescent="0.35">
      <c r="A2094" s="99">
        <v>492.2</v>
      </c>
      <c r="B2094" s="99">
        <v>37</v>
      </c>
      <c r="C2094" s="99" t="s">
        <v>140</v>
      </c>
      <c r="D2094" s="99">
        <v>48594</v>
      </c>
      <c r="E2094" s="99" t="s">
        <v>61</v>
      </c>
      <c r="F2094" s="99">
        <v>1.06</v>
      </c>
      <c r="G2094" s="99" t="s">
        <v>287</v>
      </c>
      <c r="H2094" s="99" t="s">
        <v>60</v>
      </c>
      <c r="I2094" s="99" t="s">
        <v>59</v>
      </c>
      <c r="J2094" s="99" t="s">
        <v>263</v>
      </c>
      <c r="K2094" s="99">
        <v>32432</v>
      </c>
      <c r="L2094" s="99">
        <v>50910</v>
      </c>
      <c r="M2094" s="99">
        <v>0.63704576703987403</v>
      </c>
    </row>
    <row r="2095" spans="1:13" x14ac:dyDescent="0.35">
      <c r="A2095" s="99">
        <v>495.2</v>
      </c>
      <c r="B2095" s="99">
        <v>37</v>
      </c>
      <c r="C2095" s="99" t="s">
        <v>140</v>
      </c>
      <c r="D2095" s="99">
        <v>47498</v>
      </c>
      <c r="E2095" s="99" t="s">
        <v>61</v>
      </c>
      <c r="F2095" s="99">
        <v>1.06</v>
      </c>
      <c r="G2095" s="99" t="s">
        <v>287</v>
      </c>
      <c r="H2095" s="99" t="s">
        <v>60</v>
      </c>
      <c r="I2095" s="99" t="s">
        <v>59</v>
      </c>
      <c r="J2095" s="99" t="s">
        <v>263</v>
      </c>
      <c r="K2095" s="99">
        <v>32432</v>
      </c>
      <c r="L2095" s="99">
        <v>50910</v>
      </c>
      <c r="M2095" s="99">
        <v>0.63704576703987403</v>
      </c>
    </row>
    <row r="2096" spans="1:13" x14ac:dyDescent="0.35">
      <c r="A2096" s="99">
        <v>498.2</v>
      </c>
      <c r="B2096" s="99">
        <v>37</v>
      </c>
      <c r="C2096" s="99" t="s">
        <v>140</v>
      </c>
      <c r="D2096" s="99">
        <v>47162</v>
      </c>
      <c r="E2096" s="99" t="s">
        <v>61</v>
      </c>
      <c r="F2096" s="99">
        <v>1.06</v>
      </c>
      <c r="G2096" s="99" t="s">
        <v>287</v>
      </c>
      <c r="H2096" s="99" t="s">
        <v>60</v>
      </c>
      <c r="I2096" s="99" t="s">
        <v>59</v>
      </c>
      <c r="J2096" s="99" t="s">
        <v>263</v>
      </c>
      <c r="K2096" s="99">
        <v>32432</v>
      </c>
      <c r="L2096" s="99">
        <v>50910</v>
      </c>
      <c r="M2096" s="99">
        <v>0.63704576703987403</v>
      </c>
    </row>
    <row r="2097" spans="1:13" x14ac:dyDescent="0.35">
      <c r="A2097" s="99">
        <v>501.2</v>
      </c>
      <c r="B2097" s="99">
        <v>37</v>
      </c>
      <c r="C2097" s="99" t="s">
        <v>140</v>
      </c>
      <c r="D2097" s="99">
        <v>47116</v>
      </c>
      <c r="E2097" s="99" t="s">
        <v>61</v>
      </c>
      <c r="F2097" s="99">
        <v>1.06</v>
      </c>
      <c r="G2097" s="99" t="s">
        <v>287</v>
      </c>
      <c r="H2097" s="99" t="s">
        <v>60</v>
      </c>
      <c r="I2097" s="99" t="s">
        <v>59</v>
      </c>
      <c r="J2097" s="99" t="s">
        <v>263</v>
      </c>
      <c r="K2097" s="99">
        <v>32432</v>
      </c>
      <c r="L2097" s="99">
        <v>50910</v>
      </c>
      <c r="M2097" s="99">
        <v>0.63704576703987403</v>
      </c>
    </row>
    <row r="2098" spans="1:13" x14ac:dyDescent="0.35">
      <c r="A2098" s="99">
        <v>504.2</v>
      </c>
      <c r="B2098" s="99">
        <v>37</v>
      </c>
      <c r="C2098" s="99" t="s">
        <v>140</v>
      </c>
      <c r="D2098" s="99">
        <v>47840</v>
      </c>
      <c r="E2098" s="99" t="s">
        <v>61</v>
      </c>
      <c r="F2098" s="99">
        <v>1.06</v>
      </c>
      <c r="G2098" s="99" t="s">
        <v>287</v>
      </c>
      <c r="H2098" s="99" t="s">
        <v>60</v>
      </c>
      <c r="I2098" s="99" t="s">
        <v>59</v>
      </c>
      <c r="J2098" s="99" t="s">
        <v>263</v>
      </c>
      <c r="K2098" s="99">
        <v>32432</v>
      </c>
      <c r="L2098" s="99">
        <v>50910</v>
      </c>
      <c r="M2098" s="99">
        <v>0.63704576703987403</v>
      </c>
    </row>
    <row r="2099" spans="1:13" x14ac:dyDescent="0.35">
      <c r="A2099" s="99">
        <v>507.2</v>
      </c>
      <c r="B2099" s="99">
        <v>37</v>
      </c>
      <c r="C2099" s="99" t="s">
        <v>140</v>
      </c>
      <c r="D2099" s="99">
        <v>46425</v>
      </c>
      <c r="E2099" s="99" t="s">
        <v>61</v>
      </c>
      <c r="F2099" s="99">
        <v>1.06</v>
      </c>
      <c r="G2099" s="99" t="s">
        <v>287</v>
      </c>
      <c r="H2099" s="99" t="s">
        <v>60</v>
      </c>
      <c r="I2099" s="99" t="s">
        <v>59</v>
      </c>
      <c r="J2099" s="99" t="s">
        <v>263</v>
      </c>
      <c r="K2099" s="99">
        <v>32432</v>
      </c>
      <c r="L2099" s="99">
        <v>50910</v>
      </c>
      <c r="M2099" s="99">
        <v>0.63704576703987403</v>
      </c>
    </row>
    <row r="2100" spans="1:13" x14ac:dyDescent="0.35">
      <c r="A2100" s="99">
        <v>510.2</v>
      </c>
      <c r="B2100" s="99">
        <v>37</v>
      </c>
      <c r="C2100" s="99" t="s">
        <v>140</v>
      </c>
      <c r="D2100" s="99">
        <v>47744</v>
      </c>
      <c r="E2100" s="99" t="s">
        <v>61</v>
      </c>
      <c r="F2100" s="99">
        <v>1.06</v>
      </c>
      <c r="G2100" s="99" t="s">
        <v>287</v>
      </c>
      <c r="H2100" s="99" t="s">
        <v>60</v>
      </c>
      <c r="I2100" s="99" t="s">
        <v>59</v>
      </c>
      <c r="J2100" s="99" t="s">
        <v>263</v>
      </c>
      <c r="K2100" s="99">
        <v>32432</v>
      </c>
      <c r="L2100" s="99">
        <v>50910</v>
      </c>
      <c r="M2100" s="99">
        <v>0.63704576703987403</v>
      </c>
    </row>
    <row r="2101" spans="1:13" x14ac:dyDescent="0.35">
      <c r="A2101" s="99">
        <v>513.20000000000005</v>
      </c>
      <c r="B2101" s="99">
        <v>37</v>
      </c>
      <c r="C2101" s="99" t="s">
        <v>140</v>
      </c>
      <c r="D2101" s="99">
        <v>48479</v>
      </c>
      <c r="E2101" s="99" t="s">
        <v>61</v>
      </c>
      <c r="F2101" s="99">
        <v>1.06</v>
      </c>
      <c r="G2101" s="99" t="s">
        <v>287</v>
      </c>
      <c r="H2101" s="99" t="s">
        <v>60</v>
      </c>
      <c r="I2101" s="99" t="s">
        <v>59</v>
      </c>
      <c r="J2101" s="99" t="s">
        <v>263</v>
      </c>
      <c r="K2101" s="99">
        <v>32432</v>
      </c>
      <c r="L2101" s="99">
        <v>50910</v>
      </c>
      <c r="M2101" s="99">
        <v>0.63704576703987403</v>
      </c>
    </row>
    <row r="2102" spans="1:13" x14ac:dyDescent="0.35">
      <c r="A2102" s="99">
        <v>516.20000000000005</v>
      </c>
      <c r="B2102" s="99">
        <v>37</v>
      </c>
      <c r="C2102" s="99" t="s">
        <v>140</v>
      </c>
      <c r="D2102" s="99">
        <v>47463</v>
      </c>
      <c r="E2102" s="99" t="s">
        <v>61</v>
      </c>
      <c r="F2102" s="99">
        <v>1.06</v>
      </c>
      <c r="G2102" s="99" t="s">
        <v>287</v>
      </c>
      <c r="H2102" s="99" t="s">
        <v>60</v>
      </c>
      <c r="I2102" s="99" t="s">
        <v>59</v>
      </c>
      <c r="J2102" s="99" t="s">
        <v>263</v>
      </c>
      <c r="K2102" s="99">
        <v>32432</v>
      </c>
      <c r="L2102" s="99">
        <v>50910</v>
      </c>
      <c r="M2102" s="99">
        <v>0.63704576703987403</v>
      </c>
    </row>
    <row r="2103" spans="1:13" x14ac:dyDescent="0.35">
      <c r="A2103" s="99">
        <v>519.20000000000005</v>
      </c>
      <c r="B2103" s="99">
        <v>37</v>
      </c>
      <c r="C2103" s="99" t="s">
        <v>140</v>
      </c>
      <c r="D2103" s="99">
        <v>46312</v>
      </c>
      <c r="E2103" s="99" t="s">
        <v>61</v>
      </c>
      <c r="F2103" s="99">
        <v>1.06</v>
      </c>
      <c r="G2103" s="99" t="s">
        <v>287</v>
      </c>
      <c r="H2103" s="99" t="s">
        <v>60</v>
      </c>
      <c r="I2103" s="99" t="s">
        <v>59</v>
      </c>
      <c r="J2103" s="99" t="s">
        <v>263</v>
      </c>
      <c r="K2103" s="99">
        <v>32432</v>
      </c>
      <c r="L2103" s="99">
        <v>50910</v>
      </c>
      <c r="M2103" s="99">
        <v>0.63704576703987403</v>
      </c>
    </row>
    <row r="2104" spans="1:13" x14ac:dyDescent="0.35">
      <c r="A2104" s="99">
        <v>522.20000000000005</v>
      </c>
      <c r="B2104" s="99">
        <v>37</v>
      </c>
      <c r="C2104" s="99" t="s">
        <v>140</v>
      </c>
      <c r="D2104" s="99">
        <v>47744</v>
      </c>
      <c r="E2104" s="99" t="s">
        <v>61</v>
      </c>
      <c r="F2104" s="99">
        <v>1.06</v>
      </c>
      <c r="G2104" s="99" t="s">
        <v>287</v>
      </c>
      <c r="H2104" s="99" t="s">
        <v>60</v>
      </c>
      <c r="I2104" s="99" t="s">
        <v>59</v>
      </c>
      <c r="J2104" s="99" t="s">
        <v>263</v>
      </c>
      <c r="K2104" s="99">
        <v>32432</v>
      </c>
      <c r="L2104" s="99">
        <v>50910</v>
      </c>
      <c r="M2104" s="99">
        <v>0.63704576703987403</v>
      </c>
    </row>
    <row r="2105" spans="1:13" x14ac:dyDescent="0.35">
      <c r="A2105" s="99">
        <v>525.20000000000005</v>
      </c>
      <c r="B2105" s="99">
        <v>37</v>
      </c>
      <c r="C2105" s="99" t="s">
        <v>140</v>
      </c>
      <c r="D2105" s="99">
        <v>47637</v>
      </c>
      <c r="E2105" s="99" t="s">
        <v>61</v>
      </c>
      <c r="F2105" s="99">
        <v>1.06</v>
      </c>
      <c r="G2105" s="99" t="s">
        <v>287</v>
      </c>
      <c r="H2105" s="99" t="s">
        <v>60</v>
      </c>
      <c r="I2105" s="99" t="s">
        <v>59</v>
      </c>
      <c r="J2105" s="99" t="s">
        <v>263</v>
      </c>
      <c r="K2105" s="99">
        <v>32432</v>
      </c>
      <c r="L2105" s="99">
        <v>50910</v>
      </c>
      <c r="M2105" s="99">
        <v>0.63704576703987403</v>
      </c>
    </row>
    <row r="2106" spans="1:13" x14ac:dyDescent="0.35">
      <c r="A2106" s="99">
        <v>528.20000000000005</v>
      </c>
      <c r="B2106" s="99">
        <v>37</v>
      </c>
      <c r="C2106" s="99" t="s">
        <v>140</v>
      </c>
      <c r="D2106" s="99">
        <v>48057</v>
      </c>
      <c r="E2106" s="99" t="s">
        <v>61</v>
      </c>
      <c r="F2106" s="99">
        <v>1.06</v>
      </c>
      <c r="G2106" s="99" t="s">
        <v>287</v>
      </c>
      <c r="H2106" s="99" t="s">
        <v>60</v>
      </c>
      <c r="I2106" s="99" t="s">
        <v>59</v>
      </c>
      <c r="J2106" s="99" t="s">
        <v>263</v>
      </c>
      <c r="K2106" s="99">
        <v>32432</v>
      </c>
      <c r="L2106" s="99">
        <v>50910</v>
      </c>
      <c r="M2106" s="99">
        <v>0.63704576703987403</v>
      </c>
    </row>
    <row r="2107" spans="1:13" x14ac:dyDescent="0.35">
      <c r="A2107" s="99">
        <v>531.20000000000005</v>
      </c>
      <c r="B2107" s="99">
        <v>37</v>
      </c>
      <c r="C2107" s="99" t="s">
        <v>140</v>
      </c>
      <c r="D2107" s="99">
        <v>47168</v>
      </c>
      <c r="E2107" s="99" t="s">
        <v>61</v>
      </c>
      <c r="F2107" s="99">
        <v>1.06</v>
      </c>
      <c r="G2107" s="99" t="s">
        <v>287</v>
      </c>
      <c r="H2107" s="99" t="s">
        <v>60</v>
      </c>
      <c r="I2107" s="99" t="s">
        <v>59</v>
      </c>
      <c r="J2107" s="99" t="s">
        <v>263</v>
      </c>
      <c r="K2107" s="99">
        <v>32432</v>
      </c>
      <c r="L2107" s="99">
        <v>50910</v>
      </c>
      <c r="M2107" s="99">
        <v>0.63704576703987403</v>
      </c>
    </row>
    <row r="2108" spans="1:13" x14ac:dyDescent="0.35">
      <c r="A2108" s="99">
        <v>534.20000000000005</v>
      </c>
      <c r="B2108" s="99">
        <v>37</v>
      </c>
      <c r="C2108" s="99" t="s">
        <v>140</v>
      </c>
      <c r="D2108" s="99">
        <v>47647</v>
      </c>
      <c r="E2108" s="99" t="s">
        <v>61</v>
      </c>
      <c r="F2108" s="99">
        <v>1.06</v>
      </c>
      <c r="G2108" s="99" t="s">
        <v>287</v>
      </c>
      <c r="H2108" s="99" t="s">
        <v>60</v>
      </c>
      <c r="I2108" s="99" t="s">
        <v>59</v>
      </c>
      <c r="J2108" s="99" t="s">
        <v>263</v>
      </c>
      <c r="K2108" s="99">
        <v>32432</v>
      </c>
      <c r="L2108" s="99">
        <v>50910</v>
      </c>
      <c r="M2108" s="99">
        <v>0.63704576703987403</v>
      </c>
    </row>
    <row r="2109" spans="1:13" x14ac:dyDescent="0.35">
      <c r="A2109" s="99">
        <v>537.20000000000005</v>
      </c>
      <c r="B2109" s="99">
        <v>37</v>
      </c>
      <c r="C2109" s="99" t="s">
        <v>140</v>
      </c>
      <c r="D2109" s="99">
        <v>48033</v>
      </c>
      <c r="E2109" s="99" t="s">
        <v>61</v>
      </c>
      <c r="F2109" s="99">
        <v>1.06</v>
      </c>
      <c r="G2109" s="99" t="s">
        <v>287</v>
      </c>
      <c r="H2109" s="99" t="s">
        <v>60</v>
      </c>
      <c r="I2109" s="99" t="s">
        <v>59</v>
      </c>
      <c r="J2109" s="99" t="s">
        <v>263</v>
      </c>
      <c r="K2109" s="99">
        <v>32432</v>
      </c>
      <c r="L2109" s="99">
        <v>50910</v>
      </c>
      <c r="M2109" s="99">
        <v>0.63704576703987403</v>
      </c>
    </row>
    <row r="2110" spans="1:13" x14ac:dyDescent="0.35">
      <c r="A2110" s="99">
        <v>540.20000000000005</v>
      </c>
      <c r="B2110" s="99">
        <v>37</v>
      </c>
      <c r="C2110" s="99" t="s">
        <v>140</v>
      </c>
      <c r="D2110" s="99">
        <v>48949</v>
      </c>
      <c r="E2110" s="99" t="s">
        <v>61</v>
      </c>
      <c r="F2110" s="99">
        <v>1.06</v>
      </c>
      <c r="G2110" s="99" t="s">
        <v>287</v>
      </c>
      <c r="H2110" s="99" t="s">
        <v>60</v>
      </c>
      <c r="I2110" s="99" t="s">
        <v>59</v>
      </c>
      <c r="J2110" s="99" t="s">
        <v>263</v>
      </c>
      <c r="K2110" s="99">
        <v>32432</v>
      </c>
      <c r="L2110" s="99">
        <v>50910</v>
      </c>
      <c r="M2110" s="99">
        <v>0.63704576703987403</v>
      </c>
    </row>
    <row r="2111" spans="1:13" x14ac:dyDescent="0.35">
      <c r="A2111" s="99">
        <v>543.20000000000005</v>
      </c>
      <c r="B2111" s="99">
        <v>37</v>
      </c>
      <c r="C2111" s="99" t="s">
        <v>140</v>
      </c>
      <c r="D2111" s="99">
        <v>48786</v>
      </c>
      <c r="E2111" s="99" t="s">
        <v>61</v>
      </c>
      <c r="F2111" s="99">
        <v>1.06</v>
      </c>
      <c r="G2111" s="99" t="s">
        <v>287</v>
      </c>
      <c r="H2111" s="99" t="s">
        <v>60</v>
      </c>
      <c r="I2111" s="99" t="s">
        <v>59</v>
      </c>
      <c r="J2111" s="99" t="s">
        <v>263</v>
      </c>
      <c r="K2111" s="99">
        <v>32432</v>
      </c>
      <c r="L2111" s="99">
        <v>50910</v>
      </c>
      <c r="M2111" s="99">
        <v>0.63704576703987403</v>
      </c>
    </row>
    <row r="2112" spans="1:13" x14ac:dyDescent="0.35">
      <c r="A2112" s="99">
        <v>546.20000000000005</v>
      </c>
      <c r="B2112" s="99">
        <v>37</v>
      </c>
      <c r="C2112" s="99" t="s">
        <v>140</v>
      </c>
      <c r="D2112" s="99">
        <v>48384</v>
      </c>
      <c r="E2112" s="99" t="s">
        <v>61</v>
      </c>
      <c r="F2112" s="99">
        <v>1.06</v>
      </c>
      <c r="G2112" s="99" t="s">
        <v>287</v>
      </c>
      <c r="H2112" s="99" t="s">
        <v>60</v>
      </c>
      <c r="I2112" s="99" t="s">
        <v>59</v>
      </c>
      <c r="J2112" s="99" t="s">
        <v>263</v>
      </c>
      <c r="K2112" s="99">
        <v>32432</v>
      </c>
      <c r="L2112" s="99">
        <v>50910</v>
      </c>
      <c r="M2112" s="99">
        <v>0.63704576703987403</v>
      </c>
    </row>
    <row r="2113" spans="1:13" x14ac:dyDescent="0.35">
      <c r="A2113" s="99">
        <v>549.20000000000005</v>
      </c>
      <c r="B2113" s="99">
        <v>37</v>
      </c>
      <c r="C2113" s="99" t="s">
        <v>140</v>
      </c>
      <c r="D2113" s="99">
        <v>47496</v>
      </c>
      <c r="E2113" s="99" t="s">
        <v>61</v>
      </c>
      <c r="F2113" s="99">
        <v>1.06</v>
      </c>
      <c r="G2113" s="99" t="s">
        <v>287</v>
      </c>
      <c r="H2113" s="99" t="s">
        <v>60</v>
      </c>
      <c r="I2113" s="99" t="s">
        <v>59</v>
      </c>
      <c r="J2113" s="99" t="s">
        <v>263</v>
      </c>
      <c r="K2113" s="99">
        <v>32432</v>
      </c>
      <c r="L2113" s="99">
        <v>50910</v>
      </c>
      <c r="M2113" s="99">
        <v>0.63704576703987403</v>
      </c>
    </row>
    <row r="2114" spans="1:13" x14ac:dyDescent="0.35">
      <c r="A2114" s="99">
        <v>552.20000000000005</v>
      </c>
      <c r="B2114" s="99">
        <v>37</v>
      </c>
      <c r="C2114" s="99" t="s">
        <v>140</v>
      </c>
      <c r="D2114" s="99">
        <v>49144</v>
      </c>
      <c r="E2114" s="99" t="s">
        <v>61</v>
      </c>
      <c r="F2114" s="99">
        <v>1.06</v>
      </c>
      <c r="G2114" s="99" t="s">
        <v>287</v>
      </c>
      <c r="H2114" s="99" t="s">
        <v>60</v>
      </c>
      <c r="I2114" s="99" t="s">
        <v>59</v>
      </c>
      <c r="J2114" s="99" t="s">
        <v>263</v>
      </c>
      <c r="K2114" s="99">
        <v>32432</v>
      </c>
      <c r="L2114" s="99">
        <v>50910</v>
      </c>
      <c r="M2114" s="99">
        <v>0.63704576703987403</v>
      </c>
    </row>
    <row r="2115" spans="1:13" x14ac:dyDescent="0.35">
      <c r="A2115" s="99">
        <v>555.20000000000005</v>
      </c>
      <c r="B2115" s="99">
        <v>37</v>
      </c>
      <c r="C2115" s="99" t="s">
        <v>140</v>
      </c>
      <c r="D2115" s="99">
        <v>47814</v>
      </c>
      <c r="E2115" s="99" t="s">
        <v>61</v>
      </c>
      <c r="F2115" s="99">
        <v>1.06</v>
      </c>
      <c r="G2115" s="99" t="s">
        <v>287</v>
      </c>
      <c r="H2115" s="99" t="s">
        <v>60</v>
      </c>
      <c r="I2115" s="99" t="s">
        <v>59</v>
      </c>
      <c r="J2115" s="99" t="s">
        <v>263</v>
      </c>
      <c r="K2115" s="99">
        <v>32432</v>
      </c>
      <c r="L2115" s="99">
        <v>50910</v>
      </c>
      <c r="M2115" s="99">
        <v>0.63704576703987403</v>
      </c>
    </row>
    <row r="2116" spans="1:13" x14ac:dyDescent="0.35">
      <c r="A2116" s="99">
        <v>558.20000000000005</v>
      </c>
      <c r="B2116" s="99">
        <v>37</v>
      </c>
      <c r="C2116" s="99" t="s">
        <v>140</v>
      </c>
      <c r="D2116" s="99">
        <v>49043</v>
      </c>
      <c r="E2116" s="99" t="s">
        <v>61</v>
      </c>
      <c r="F2116" s="99">
        <v>1.06</v>
      </c>
      <c r="G2116" s="99" t="s">
        <v>287</v>
      </c>
      <c r="H2116" s="99" t="s">
        <v>60</v>
      </c>
      <c r="I2116" s="99" t="s">
        <v>59</v>
      </c>
      <c r="J2116" s="99" t="s">
        <v>263</v>
      </c>
      <c r="K2116" s="99">
        <v>32432</v>
      </c>
      <c r="L2116" s="99">
        <v>50910</v>
      </c>
      <c r="M2116" s="99">
        <v>0.63704576703987403</v>
      </c>
    </row>
    <row r="2117" spans="1:13" x14ac:dyDescent="0.35">
      <c r="A2117" s="99">
        <v>561.20000000000005</v>
      </c>
      <c r="B2117" s="99">
        <v>37</v>
      </c>
      <c r="C2117" s="99" t="s">
        <v>140</v>
      </c>
      <c r="D2117" s="99">
        <v>47581</v>
      </c>
      <c r="E2117" s="99" t="s">
        <v>61</v>
      </c>
      <c r="F2117" s="99">
        <v>1.06</v>
      </c>
      <c r="G2117" s="99" t="s">
        <v>287</v>
      </c>
      <c r="H2117" s="99" t="s">
        <v>60</v>
      </c>
      <c r="I2117" s="99" t="s">
        <v>59</v>
      </c>
      <c r="J2117" s="99" t="s">
        <v>263</v>
      </c>
      <c r="K2117" s="99">
        <v>32432</v>
      </c>
      <c r="L2117" s="99">
        <v>50910</v>
      </c>
      <c r="M2117" s="99">
        <v>0.63704576703987403</v>
      </c>
    </row>
    <row r="2118" spans="1:13" x14ac:dyDescent="0.35">
      <c r="A2118" s="99">
        <v>564.20000000000005</v>
      </c>
      <c r="B2118" s="99">
        <v>37</v>
      </c>
      <c r="C2118" s="99" t="s">
        <v>140</v>
      </c>
      <c r="D2118" s="99">
        <v>47966</v>
      </c>
      <c r="E2118" s="99" t="s">
        <v>61</v>
      </c>
      <c r="F2118" s="99">
        <v>1.06</v>
      </c>
      <c r="G2118" s="99" t="s">
        <v>287</v>
      </c>
      <c r="H2118" s="99" t="s">
        <v>60</v>
      </c>
      <c r="I2118" s="99" t="s">
        <v>59</v>
      </c>
      <c r="J2118" s="99" t="s">
        <v>263</v>
      </c>
      <c r="K2118" s="99">
        <v>32432</v>
      </c>
      <c r="L2118" s="99">
        <v>50910</v>
      </c>
      <c r="M2118" s="99">
        <v>0.63704576703987403</v>
      </c>
    </row>
    <row r="2119" spans="1:13" x14ac:dyDescent="0.35">
      <c r="A2119" s="99">
        <v>567.20000000000005</v>
      </c>
      <c r="B2119" s="99">
        <v>37</v>
      </c>
      <c r="C2119" s="99" t="s">
        <v>140</v>
      </c>
      <c r="D2119" s="99">
        <v>48900</v>
      </c>
      <c r="E2119" s="99" t="s">
        <v>61</v>
      </c>
      <c r="F2119" s="99">
        <v>1.06</v>
      </c>
      <c r="G2119" s="99" t="s">
        <v>287</v>
      </c>
      <c r="H2119" s="99" t="s">
        <v>60</v>
      </c>
      <c r="I2119" s="99" t="s">
        <v>59</v>
      </c>
      <c r="J2119" s="99" t="s">
        <v>263</v>
      </c>
      <c r="K2119" s="99">
        <v>32432</v>
      </c>
      <c r="L2119" s="99">
        <v>50910</v>
      </c>
      <c r="M2119" s="99">
        <v>0.63704576703987403</v>
      </c>
    </row>
    <row r="2120" spans="1:13" x14ac:dyDescent="0.35">
      <c r="A2120" s="99">
        <v>570.20000000000005</v>
      </c>
      <c r="B2120" s="99">
        <v>37</v>
      </c>
      <c r="C2120" s="99" t="s">
        <v>140</v>
      </c>
      <c r="D2120" s="99">
        <v>46878</v>
      </c>
      <c r="E2120" s="99" t="s">
        <v>61</v>
      </c>
      <c r="F2120" s="99">
        <v>1.06</v>
      </c>
      <c r="G2120" s="99" t="s">
        <v>287</v>
      </c>
      <c r="H2120" s="99" t="s">
        <v>60</v>
      </c>
      <c r="I2120" s="99" t="s">
        <v>59</v>
      </c>
      <c r="J2120" s="99" t="s">
        <v>263</v>
      </c>
      <c r="K2120" s="99">
        <v>32432</v>
      </c>
      <c r="L2120" s="99">
        <v>50910</v>
      </c>
      <c r="M2120" s="99">
        <v>0.63704576703987403</v>
      </c>
    </row>
    <row r="2121" spans="1:13" x14ac:dyDescent="0.35">
      <c r="A2121" s="99">
        <v>573.20000000000005</v>
      </c>
      <c r="B2121" s="99">
        <v>37</v>
      </c>
      <c r="C2121" s="99" t="s">
        <v>140</v>
      </c>
      <c r="D2121" s="99">
        <v>48094</v>
      </c>
      <c r="E2121" s="99" t="s">
        <v>61</v>
      </c>
      <c r="F2121" s="99">
        <v>1.06</v>
      </c>
      <c r="G2121" s="99" t="s">
        <v>287</v>
      </c>
      <c r="H2121" s="99" t="s">
        <v>60</v>
      </c>
      <c r="I2121" s="99" t="s">
        <v>59</v>
      </c>
      <c r="J2121" s="99" t="s">
        <v>263</v>
      </c>
      <c r="K2121" s="99">
        <v>32432</v>
      </c>
      <c r="L2121" s="99">
        <v>50910</v>
      </c>
      <c r="M2121" s="99">
        <v>0.63704576703987403</v>
      </c>
    </row>
    <row r="2122" spans="1:13" x14ac:dyDescent="0.35">
      <c r="A2122" s="99">
        <v>576.20000000000005</v>
      </c>
      <c r="B2122" s="99">
        <v>37</v>
      </c>
      <c r="C2122" s="99" t="s">
        <v>140</v>
      </c>
      <c r="D2122" s="99">
        <v>49146</v>
      </c>
      <c r="E2122" s="99" t="s">
        <v>61</v>
      </c>
      <c r="F2122" s="99">
        <v>1.06</v>
      </c>
      <c r="G2122" s="99" t="s">
        <v>287</v>
      </c>
      <c r="H2122" s="99" t="s">
        <v>60</v>
      </c>
      <c r="I2122" s="99" t="s">
        <v>59</v>
      </c>
      <c r="J2122" s="99" t="s">
        <v>263</v>
      </c>
      <c r="K2122" s="99">
        <v>32432</v>
      </c>
      <c r="L2122" s="99">
        <v>50910</v>
      </c>
      <c r="M2122" s="99">
        <v>0.63704576703987403</v>
      </c>
    </row>
    <row r="2123" spans="1:13" x14ac:dyDescent="0.35">
      <c r="A2123" s="99">
        <v>579.20000000000005</v>
      </c>
      <c r="B2123" s="99">
        <v>37</v>
      </c>
      <c r="C2123" s="99" t="s">
        <v>140</v>
      </c>
      <c r="D2123" s="99">
        <v>47616</v>
      </c>
      <c r="E2123" s="99" t="s">
        <v>61</v>
      </c>
      <c r="F2123" s="99">
        <v>1.06</v>
      </c>
      <c r="G2123" s="99" t="s">
        <v>287</v>
      </c>
      <c r="H2123" s="99" t="s">
        <v>60</v>
      </c>
      <c r="I2123" s="99" t="s">
        <v>59</v>
      </c>
      <c r="J2123" s="99" t="s">
        <v>263</v>
      </c>
      <c r="K2123" s="99">
        <v>32432</v>
      </c>
      <c r="L2123" s="99">
        <v>50910</v>
      </c>
      <c r="M2123" s="99">
        <v>0.63704576703987403</v>
      </c>
    </row>
    <row r="2124" spans="1:13" x14ac:dyDescent="0.35">
      <c r="A2124" s="99">
        <v>582.20000000000005</v>
      </c>
      <c r="B2124" s="99">
        <v>36.9</v>
      </c>
      <c r="C2124" s="99" t="s">
        <v>140</v>
      </c>
      <c r="D2124" s="99">
        <v>48826</v>
      </c>
      <c r="E2124" s="99" t="s">
        <v>61</v>
      </c>
      <c r="F2124" s="99">
        <v>1.06</v>
      </c>
      <c r="G2124" s="99" t="s">
        <v>287</v>
      </c>
      <c r="H2124" s="99" t="s">
        <v>60</v>
      </c>
      <c r="I2124" s="99" t="s">
        <v>59</v>
      </c>
      <c r="J2124" s="99" t="s">
        <v>263</v>
      </c>
      <c r="K2124" s="99">
        <v>32432</v>
      </c>
      <c r="L2124" s="99">
        <v>50910</v>
      </c>
      <c r="M2124" s="99">
        <v>0.63704576703987403</v>
      </c>
    </row>
    <row r="2125" spans="1:13" x14ac:dyDescent="0.35">
      <c r="A2125" s="99">
        <v>585.20000000000005</v>
      </c>
      <c r="B2125" s="99">
        <v>37.1</v>
      </c>
      <c r="C2125" s="99" t="s">
        <v>140</v>
      </c>
      <c r="D2125" s="99">
        <v>48317</v>
      </c>
      <c r="E2125" s="99" t="s">
        <v>61</v>
      </c>
      <c r="F2125" s="99">
        <v>1.06</v>
      </c>
      <c r="G2125" s="99" t="s">
        <v>287</v>
      </c>
      <c r="H2125" s="99" t="s">
        <v>60</v>
      </c>
      <c r="I2125" s="99" t="s">
        <v>59</v>
      </c>
      <c r="J2125" s="99" t="s">
        <v>263</v>
      </c>
      <c r="K2125" s="99">
        <v>32432</v>
      </c>
      <c r="L2125" s="99">
        <v>50910</v>
      </c>
      <c r="M2125" s="99">
        <v>0.63704576703987403</v>
      </c>
    </row>
    <row r="2126" spans="1:13" x14ac:dyDescent="0.35">
      <c r="A2126" s="99">
        <v>588.20000000000005</v>
      </c>
      <c r="B2126" s="99">
        <v>37</v>
      </c>
      <c r="C2126" s="99" t="s">
        <v>140</v>
      </c>
      <c r="D2126" s="99">
        <v>48570</v>
      </c>
      <c r="E2126" s="99" t="s">
        <v>61</v>
      </c>
      <c r="F2126" s="99">
        <v>1.06</v>
      </c>
      <c r="G2126" s="99" t="s">
        <v>287</v>
      </c>
      <c r="H2126" s="99" t="s">
        <v>60</v>
      </c>
      <c r="I2126" s="99" t="s">
        <v>59</v>
      </c>
      <c r="J2126" s="99" t="s">
        <v>263</v>
      </c>
      <c r="K2126" s="99">
        <v>32432</v>
      </c>
      <c r="L2126" s="99">
        <v>50910</v>
      </c>
      <c r="M2126" s="99">
        <v>0.63704576703987403</v>
      </c>
    </row>
    <row r="2127" spans="1:13" x14ac:dyDescent="0.35">
      <c r="A2127" s="99">
        <v>591.20000000000005</v>
      </c>
      <c r="B2127" s="99">
        <v>36.9</v>
      </c>
      <c r="C2127" s="99" t="s">
        <v>140</v>
      </c>
      <c r="D2127" s="99">
        <v>48138</v>
      </c>
      <c r="E2127" s="99" t="s">
        <v>61</v>
      </c>
      <c r="F2127" s="99">
        <v>1.06</v>
      </c>
      <c r="G2127" s="99" t="s">
        <v>287</v>
      </c>
      <c r="H2127" s="99" t="s">
        <v>60</v>
      </c>
      <c r="I2127" s="99" t="s">
        <v>59</v>
      </c>
      <c r="J2127" s="99" t="s">
        <v>263</v>
      </c>
      <c r="K2127" s="99">
        <v>32432</v>
      </c>
      <c r="L2127" s="99">
        <v>50910</v>
      </c>
      <c r="M2127" s="99">
        <v>0.63704576703987403</v>
      </c>
    </row>
    <row r="2128" spans="1:13" x14ac:dyDescent="0.35">
      <c r="A2128" s="99">
        <v>594.20000000000005</v>
      </c>
      <c r="B2128" s="99">
        <v>37</v>
      </c>
      <c r="C2128" s="99" t="s">
        <v>140</v>
      </c>
      <c r="D2128" s="99">
        <v>50687</v>
      </c>
      <c r="E2128" s="99" t="s">
        <v>61</v>
      </c>
      <c r="F2128" s="99">
        <v>1.06</v>
      </c>
      <c r="G2128" s="99" t="s">
        <v>287</v>
      </c>
      <c r="H2128" s="99" t="s">
        <v>60</v>
      </c>
      <c r="I2128" s="99" t="s">
        <v>59</v>
      </c>
      <c r="J2128" s="99" t="s">
        <v>263</v>
      </c>
      <c r="K2128" s="99">
        <v>32432</v>
      </c>
      <c r="L2128" s="99">
        <v>50910</v>
      </c>
      <c r="M2128" s="99">
        <v>0.63704576703987403</v>
      </c>
    </row>
    <row r="2129" spans="1:13" x14ac:dyDescent="0.35">
      <c r="A2129" s="99">
        <v>597.20000000000005</v>
      </c>
      <c r="B2129" s="99">
        <v>37</v>
      </c>
      <c r="C2129" s="99" t="s">
        <v>140</v>
      </c>
      <c r="D2129" s="99">
        <v>47962</v>
      </c>
      <c r="E2129" s="99" t="s">
        <v>61</v>
      </c>
      <c r="F2129" s="99">
        <v>1.06</v>
      </c>
      <c r="G2129" s="99" t="s">
        <v>287</v>
      </c>
      <c r="H2129" s="99" t="s">
        <v>60</v>
      </c>
      <c r="I2129" s="99" t="s">
        <v>59</v>
      </c>
      <c r="J2129" s="99" t="s">
        <v>263</v>
      </c>
      <c r="K2129" s="99">
        <v>32432</v>
      </c>
      <c r="L2129" s="99">
        <v>50910</v>
      </c>
      <c r="M2129" s="99">
        <v>0.63704576703987403</v>
      </c>
    </row>
    <row r="2130" spans="1:13" x14ac:dyDescent="0.35">
      <c r="A2130" s="99">
        <v>600.20000000000005</v>
      </c>
      <c r="B2130" s="99">
        <v>37</v>
      </c>
      <c r="C2130" s="99" t="s">
        <v>140</v>
      </c>
      <c r="D2130" s="99">
        <v>47723</v>
      </c>
      <c r="E2130" s="99" t="s">
        <v>61</v>
      </c>
      <c r="F2130" s="99">
        <v>1.06</v>
      </c>
      <c r="G2130" s="99" t="s">
        <v>287</v>
      </c>
      <c r="H2130" s="99" t="s">
        <v>60</v>
      </c>
      <c r="I2130" s="99" t="s">
        <v>59</v>
      </c>
      <c r="J2130" s="99" t="s">
        <v>263</v>
      </c>
      <c r="K2130" s="99">
        <v>32432</v>
      </c>
      <c r="L2130" s="99">
        <v>50910</v>
      </c>
      <c r="M2130" s="99">
        <v>0.63704576703987403</v>
      </c>
    </row>
    <row r="2131" spans="1:13" x14ac:dyDescent="0.35">
      <c r="A2131" s="99">
        <v>603.20000000000005</v>
      </c>
      <c r="B2131" s="99">
        <v>37</v>
      </c>
      <c r="C2131" s="99" t="s">
        <v>140</v>
      </c>
      <c r="D2131" s="99">
        <v>48594</v>
      </c>
      <c r="E2131" s="99" t="s">
        <v>61</v>
      </c>
      <c r="F2131" s="99">
        <v>1.06</v>
      </c>
      <c r="G2131" s="99" t="s">
        <v>287</v>
      </c>
      <c r="H2131" s="99" t="s">
        <v>60</v>
      </c>
      <c r="I2131" s="99" t="s">
        <v>59</v>
      </c>
      <c r="J2131" s="99" t="s">
        <v>263</v>
      </c>
      <c r="K2131" s="99">
        <v>32432</v>
      </c>
      <c r="L2131" s="99">
        <v>50910</v>
      </c>
      <c r="M2131" s="99">
        <v>0.63704576703987403</v>
      </c>
    </row>
    <row r="2132" spans="1:13" x14ac:dyDescent="0.35">
      <c r="A2132" s="99">
        <v>606.20000000000005</v>
      </c>
      <c r="B2132" s="99">
        <v>37</v>
      </c>
      <c r="C2132" s="99" t="s">
        <v>140</v>
      </c>
      <c r="D2132" s="99">
        <v>50276</v>
      </c>
      <c r="E2132" s="99" t="s">
        <v>61</v>
      </c>
      <c r="F2132" s="99">
        <v>1.06</v>
      </c>
      <c r="G2132" s="99" t="s">
        <v>287</v>
      </c>
      <c r="H2132" s="99" t="s">
        <v>60</v>
      </c>
      <c r="I2132" s="99" t="s">
        <v>59</v>
      </c>
      <c r="J2132" s="99" t="s">
        <v>263</v>
      </c>
      <c r="K2132" s="99">
        <v>32432</v>
      </c>
      <c r="L2132" s="99">
        <v>50910</v>
      </c>
      <c r="M2132" s="99">
        <v>0.63704576703987403</v>
      </c>
    </row>
    <row r="2133" spans="1:13" x14ac:dyDescent="0.35">
      <c r="A2133" s="99">
        <v>609.20000000000005</v>
      </c>
      <c r="B2133" s="99">
        <v>37</v>
      </c>
      <c r="C2133" s="99" t="s">
        <v>140</v>
      </c>
      <c r="D2133" s="99">
        <v>47919</v>
      </c>
      <c r="E2133" s="99" t="s">
        <v>61</v>
      </c>
      <c r="F2133" s="99">
        <v>1.06</v>
      </c>
      <c r="G2133" s="99" t="s">
        <v>287</v>
      </c>
      <c r="H2133" s="99" t="s">
        <v>60</v>
      </c>
      <c r="I2133" s="99" t="s">
        <v>59</v>
      </c>
      <c r="J2133" s="99" t="s">
        <v>263</v>
      </c>
      <c r="K2133" s="99">
        <v>32432</v>
      </c>
      <c r="L2133" s="99">
        <v>50910</v>
      </c>
      <c r="M2133" s="99">
        <v>0.63704576703987403</v>
      </c>
    </row>
    <row r="2134" spans="1:13" x14ac:dyDescent="0.35">
      <c r="A2134" s="99">
        <v>612.20000000000005</v>
      </c>
      <c r="B2134" s="99">
        <v>37</v>
      </c>
      <c r="C2134" s="99" t="s">
        <v>140</v>
      </c>
      <c r="D2134" s="99">
        <v>47288</v>
      </c>
      <c r="E2134" s="99" t="s">
        <v>61</v>
      </c>
      <c r="F2134" s="99">
        <v>1.06</v>
      </c>
      <c r="G2134" s="99" t="s">
        <v>287</v>
      </c>
      <c r="H2134" s="99" t="s">
        <v>60</v>
      </c>
      <c r="I2134" s="99" t="s">
        <v>59</v>
      </c>
      <c r="J2134" s="99" t="s">
        <v>263</v>
      </c>
      <c r="K2134" s="99">
        <v>32432</v>
      </c>
      <c r="L2134" s="99">
        <v>50910</v>
      </c>
      <c r="M2134" s="99">
        <v>0.63704576703987403</v>
      </c>
    </row>
    <row r="2135" spans="1:13" x14ac:dyDescent="0.35">
      <c r="A2135" s="99">
        <v>615.20000000000005</v>
      </c>
      <c r="B2135" s="99">
        <v>37</v>
      </c>
      <c r="C2135" s="99" t="s">
        <v>140</v>
      </c>
      <c r="D2135" s="99">
        <v>50468</v>
      </c>
      <c r="E2135" s="99" t="s">
        <v>61</v>
      </c>
      <c r="F2135" s="99">
        <v>1.06</v>
      </c>
      <c r="G2135" s="99" t="s">
        <v>287</v>
      </c>
      <c r="H2135" s="99" t="s">
        <v>60</v>
      </c>
      <c r="I2135" s="99" t="s">
        <v>59</v>
      </c>
      <c r="J2135" s="99" t="s">
        <v>263</v>
      </c>
      <c r="K2135" s="99">
        <v>32432</v>
      </c>
      <c r="L2135" s="99">
        <v>50910</v>
      </c>
      <c r="M2135" s="99">
        <v>0.63704576703987403</v>
      </c>
    </row>
    <row r="2136" spans="1:13" x14ac:dyDescent="0.35">
      <c r="A2136" s="99">
        <v>618.20000000000005</v>
      </c>
      <c r="B2136" s="99">
        <v>37</v>
      </c>
      <c r="C2136" s="99" t="s">
        <v>140</v>
      </c>
      <c r="D2136" s="99">
        <v>48486</v>
      </c>
      <c r="E2136" s="99" t="s">
        <v>61</v>
      </c>
      <c r="F2136" s="99">
        <v>1.06</v>
      </c>
      <c r="G2136" s="99" t="s">
        <v>287</v>
      </c>
      <c r="H2136" s="99" t="s">
        <v>60</v>
      </c>
      <c r="I2136" s="99" t="s">
        <v>59</v>
      </c>
      <c r="J2136" s="99" t="s">
        <v>263</v>
      </c>
      <c r="K2136" s="99">
        <v>32432</v>
      </c>
      <c r="L2136" s="99">
        <v>50910</v>
      </c>
      <c r="M2136" s="99">
        <v>0.63704576703987403</v>
      </c>
    </row>
    <row r="2137" spans="1:13" x14ac:dyDescent="0.35">
      <c r="A2137" s="99">
        <v>621.20000000000005</v>
      </c>
      <c r="B2137" s="99">
        <v>37</v>
      </c>
      <c r="C2137" s="99" t="s">
        <v>140</v>
      </c>
      <c r="D2137" s="99">
        <v>48393</v>
      </c>
      <c r="E2137" s="99" t="s">
        <v>61</v>
      </c>
      <c r="F2137" s="99">
        <v>1.06</v>
      </c>
      <c r="G2137" s="99" t="s">
        <v>287</v>
      </c>
      <c r="H2137" s="99" t="s">
        <v>60</v>
      </c>
      <c r="I2137" s="99" t="s">
        <v>59</v>
      </c>
      <c r="J2137" s="99" t="s">
        <v>263</v>
      </c>
      <c r="K2137" s="99">
        <v>32432</v>
      </c>
      <c r="L2137" s="99">
        <v>50910</v>
      </c>
      <c r="M2137" s="99">
        <v>0.63704576703987403</v>
      </c>
    </row>
    <row r="2138" spans="1:13" x14ac:dyDescent="0.35">
      <c r="A2138" s="99">
        <v>624.20000000000005</v>
      </c>
      <c r="B2138" s="99">
        <v>36.9</v>
      </c>
      <c r="C2138" s="99" t="s">
        <v>140</v>
      </c>
      <c r="D2138" s="99">
        <v>47849</v>
      </c>
      <c r="E2138" s="99" t="s">
        <v>61</v>
      </c>
      <c r="F2138" s="99">
        <v>1.06</v>
      </c>
      <c r="G2138" s="99" t="s">
        <v>287</v>
      </c>
      <c r="H2138" s="99" t="s">
        <v>60</v>
      </c>
      <c r="I2138" s="99" t="s">
        <v>59</v>
      </c>
      <c r="J2138" s="99" t="s">
        <v>263</v>
      </c>
      <c r="K2138" s="99">
        <v>32432</v>
      </c>
      <c r="L2138" s="99">
        <v>50910</v>
      </c>
      <c r="M2138" s="99">
        <v>0.63704576703987403</v>
      </c>
    </row>
    <row r="2139" spans="1:13" x14ac:dyDescent="0.35">
      <c r="A2139" s="99">
        <v>627.20000000000005</v>
      </c>
      <c r="B2139" s="99">
        <v>37</v>
      </c>
      <c r="C2139" s="99" t="s">
        <v>140</v>
      </c>
      <c r="D2139" s="99">
        <v>47434</v>
      </c>
      <c r="E2139" s="99" t="s">
        <v>61</v>
      </c>
      <c r="F2139" s="99">
        <v>1.06</v>
      </c>
      <c r="G2139" s="99" t="s">
        <v>287</v>
      </c>
      <c r="H2139" s="99" t="s">
        <v>60</v>
      </c>
      <c r="I2139" s="99" t="s">
        <v>59</v>
      </c>
      <c r="J2139" s="99" t="s">
        <v>263</v>
      </c>
      <c r="K2139" s="99">
        <v>32432</v>
      </c>
      <c r="L2139" s="99">
        <v>50910</v>
      </c>
      <c r="M2139" s="99">
        <v>0.63704576703987403</v>
      </c>
    </row>
    <row r="2140" spans="1:13" x14ac:dyDescent="0.35">
      <c r="A2140" s="99">
        <v>630.20000000000005</v>
      </c>
      <c r="B2140" s="99">
        <v>37</v>
      </c>
      <c r="C2140" s="99" t="s">
        <v>140</v>
      </c>
      <c r="D2140" s="99">
        <v>48159</v>
      </c>
      <c r="E2140" s="99" t="s">
        <v>61</v>
      </c>
      <c r="F2140" s="99">
        <v>1.06</v>
      </c>
      <c r="G2140" s="99" t="s">
        <v>287</v>
      </c>
      <c r="H2140" s="99" t="s">
        <v>60</v>
      </c>
      <c r="I2140" s="99" t="s">
        <v>59</v>
      </c>
      <c r="J2140" s="99" t="s">
        <v>263</v>
      </c>
      <c r="K2140" s="99">
        <v>32432</v>
      </c>
      <c r="L2140" s="99">
        <v>50910</v>
      </c>
      <c r="M2140" s="99">
        <v>0.63704576703987403</v>
      </c>
    </row>
    <row r="2141" spans="1:13" x14ac:dyDescent="0.35">
      <c r="A2141" s="99">
        <v>633.20000000000005</v>
      </c>
      <c r="B2141" s="99">
        <v>37</v>
      </c>
      <c r="C2141" s="99" t="s">
        <v>140</v>
      </c>
      <c r="D2141" s="99">
        <v>48488</v>
      </c>
      <c r="E2141" s="99" t="s">
        <v>61</v>
      </c>
      <c r="F2141" s="99">
        <v>1.06</v>
      </c>
      <c r="G2141" s="99" t="s">
        <v>287</v>
      </c>
      <c r="H2141" s="99" t="s">
        <v>60</v>
      </c>
      <c r="I2141" s="99" t="s">
        <v>59</v>
      </c>
      <c r="J2141" s="99" t="s">
        <v>263</v>
      </c>
      <c r="K2141" s="99">
        <v>32432</v>
      </c>
      <c r="L2141" s="99">
        <v>50910</v>
      </c>
      <c r="M2141" s="99">
        <v>0.63704576703987403</v>
      </c>
    </row>
    <row r="2142" spans="1:13" x14ac:dyDescent="0.35">
      <c r="A2142" s="99">
        <v>636.20000000000005</v>
      </c>
      <c r="B2142" s="99">
        <v>37</v>
      </c>
      <c r="C2142" s="99" t="s">
        <v>140</v>
      </c>
      <c r="D2142" s="99">
        <v>48255</v>
      </c>
      <c r="E2142" s="99" t="s">
        <v>61</v>
      </c>
      <c r="F2142" s="99">
        <v>1.06</v>
      </c>
      <c r="G2142" s="99" t="s">
        <v>287</v>
      </c>
      <c r="H2142" s="99" t="s">
        <v>60</v>
      </c>
      <c r="I2142" s="99" t="s">
        <v>59</v>
      </c>
      <c r="J2142" s="99" t="s">
        <v>263</v>
      </c>
      <c r="K2142" s="99">
        <v>32432</v>
      </c>
      <c r="L2142" s="99">
        <v>50910</v>
      </c>
      <c r="M2142" s="99">
        <v>0.63704576703987403</v>
      </c>
    </row>
    <row r="2143" spans="1:13" x14ac:dyDescent="0.35">
      <c r="A2143" s="99">
        <v>639.20000000000005</v>
      </c>
      <c r="B2143" s="99">
        <v>37</v>
      </c>
      <c r="C2143" s="99" t="s">
        <v>140</v>
      </c>
      <c r="D2143" s="99">
        <v>49695</v>
      </c>
      <c r="E2143" s="99" t="s">
        <v>61</v>
      </c>
      <c r="F2143" s="99">
        <v>1.06</v>
      </c>
      <c r="G2143" s="99" t="s">
        <v>287</v>
      </c>
      <c r="H2143" s="99" t="s">
        <v>60</v>
      </c>
      <c r="I2143" s="99" t="s">
        <v>59</v>
      </c>
      <c r="J2143" s="99" t="s">
        <v>263</v>
      </c>
      <c r="K2143" s="99">
        <v>32432</v>
      </c>
      <c r="L2143" s="99">
        <v>50910</v>
      </c>
      <c r="M2143" s="99">
        <v>0.63704576703987403</v>
      </c>
    </row>
    <row r="2144" spans="1:13" x14ac:dyDescent="0.35">
      <c r="A2144" s="99">
        <v>642.20000000000005</v>
      </c>
      <c r="B2144" s="99">
        <v>37</v>
      </c>
      <c r="C2144" s="99" t="s">
        <v>140</v>
      </c>
      <c r="D2144" s="99">
        <v>49890</v>
      </c>
      <c r="E2144" s="99" t="s">
        <v>61</v>
      </c>
      <c r="F2144" s="99">
        <v>1.06</v>
      </c>
      <c r="G2144" s="99" t="s">
        <v>287</v>
      </c>
      <c r="H2144" s="99" t="s">
        <v>60</v>
      </c>
      <c r="I2144" s="99" t="s">
        <v>59</v>
      </c>
      <c r="J2144" s="99" t="s">
        <v>263</v>
      </c>
      <c r="K2144" s="99">
        <v>32432</v>
      </c>
      <c r="L2144" s="99">
        <v>50910</v>
      </c>
      <c r="M2144" s="99">
        <v>0.63704576703987403</v>
      </c>
    </row>
    <row r="2145" spans="1:13" x14ac:dyDescent="0.35">
      <c r="A2145" s="99">
        <v>645.20000000000005</v>
      </c>
      <c r="B2145" s="99">
        <v>37</v>
      </c>
      <c r="C2145" s="99" t="s">
        <v>140</v>
      </c>
      <c r="D2145" s="99">
        <v>47510</v>
      </c>
      <c r="E2145" s="99" t="s">
        <v>61</v>
      </c>
      <c r="F2145" s="99">
        <v>1.06</v>
      </c>
      <c r="G2145" s="99" t="s">
        <v>287</v>
      </c>
      <c r="H2145" s="99" t="s">
        <v>60</v>
      </c>
      <c r="I2145" s="99" t="s">
        <v>59</v>
      </c>
      <c r="J2145" s="99" t="s">
        <v>263</v>
      </c>
      <c r="K2145" s="99">
        <v>32432</v>
      </c>
      <c r="L2145" s="99">
        <v>50910</v>
      </c>
      <c r="M2145" s="99">
        <v>0.63704576703987403</v>
      </c>
    </row>
    <row r="2146" spans="1:13" x14ac:dyDescent="0.35">
      <c r="A2146" s="99">
        <v>648.20000000000005</v>
      </c>
      <c r="B2146" s="99">
        <v>37</v>
      </c>
      <c r="C2146" s="99" t="s">
        <v>140</v>
      </c>
      <c r="D2146" s="99">
        <v>48321</v>
      </c>
      <c r="E2146" s="99" t="s">
        <v>61</v>
      </c>
      <c r="F2146" s="99">
        <v>1.06</v>
      </c>
      <c r="G2146" s="99" t="s">
        <v>287</v>
      </c>
      <c r="H2146" s="99" t="s">
        <v>60</v>
      </c>
      <c r="I2146" s="99" t="s">
        <v>59</v>
      </c>
      <c r="J2146" s="99" t="s">
        <v>263</v>
      </c>
      <c r="K2146" s="99">
        <v>32432</v>
      </c>
      <c r="L2146" s="99">
        <v>50910</v>
      </c>
      <c r="M2146" s="99">
        <v>0.63704576703987403</v>
      </c>
    </row>
    <row r="2147" spans="1:13" x14ac:dyDescent="0.35">
      <c r="A2147" s="99">
        <v>651.20000000000005</v>
      </c>
      <c r="B2147" s="99">
        <v>37</v>
      </c>
      <c r="C2147" s="99" t="s">
        <v>140</v>
      </c>
      <c r="D2147" s="99">
        <v>48911</v>
      </c>
      <c r="E2147" s="99" t="s">
        <v>61</v>
      </c>
      <c r="F2147" s="99">
        <v>1.06</v>
      </c>
      <c r="G2147" s="99" t="s">
        <v>287</v>
      </c>
      <c r="H2147" s="99" t="s">
        <v>60</v>
      </c>
      <c r="I2147" s="99" t="s">
        <v>59</v>
      </c>
      <c r="J2147" s="99" t="s">
        <v>263</v>
      </c>
      <c r="K2147" s="99">
        <v>32432</v>
      </c>
      <c r="L2147" s="99">
        <v>50910</v>
      </c>
      <c r="M2147" s="99">
        <v>0.63704576703987403</v>
      </c>
    </row>
    <row r="2148" spans="1:13" x14ac:dyDescent="0.35">
      <c r="A2148" s="99">
        <v>654.20000000000005</v>
      </c>
      <c r="B2148" s="99">
        <v>37</v>
      </c>
      <c r="C2148" s="99" t="s">
        <v>140</v>
      </c>
      <c r="D2148" s="99">
        <v>47796</v>
      </c>
      <c r="E2148" s="99" t="s">
        <v>61</v>
      </c>
      <c r="F2148" s="99">
        <v>1.06</v>
      </c>
      <c r="G2148" s="99" t="s">
        <v>287</v>
      </c>
      <c r="H2148" s="99" t="s">
        <v>60</v>
      </c>
      <c r="I2148" s="99" t="s">
        <v>59</v>
      </c>
      <c r="J2148" s="99" t="s">
        <v>263</v>
      </c>
      <c r="K2148" s="99">
        <v>32432</v>
      </c>
      <c r="L2148" s="99">
        <v>50910</v>
      </c>
      <c r="M2148" s="99">
        <v>0.63704576703987403</v>
      </c>
    </row>
    <row r="2149" spans="1:13" x14ac:dyDescent="0.35">
      <c r="A2149" s="99">
        <v>657.2</v>
      </c>
      <c r="B2149" s="99">
        <v>37</v>
      </c>
      <c r="C2149" s="99" t="s">
        <v>140</v>
      </c>
      <c r="D2149" s="99">
        <v>48590</v>
      </c>
      <c r="E2149" s="99" t="s">
        <v>61</v>
      </c>
      <c r="F2149" s="99">
        <v>1.06</v>
      </c>
      <c r="G2149" s="99" t="s">
        <v>287</v>
      </c>
      <c r="H2149" s="99" t="s">
        <v>60</v>
      </c>
      <c r="I2149" s="99" t="s">
        <v>59</v>
      </c>
      <c r="J2149" s="99" t="s">
        <v>263</v>
      </c>
      <c r="K2149" s="99">
        <v>32432</v>
      </c>
      <c r="L2149" s="99">
        <v>50910</v>
      </c>
      <c r="M2149" s="99">
        <v>0.63704576703987403</v>
      </c>
    </row>
    <row r="2150" spans="1:13" x14ac:dyDescent="0.35">
      <c r="A2150" s="99">
        <v>660.2</v>
      </c>
      <c r="B2150" s="99">
        <v>37</v>
      </c>
      <c r="C2150" s="99" t="s">
        <v>140</v>
      </c>
      <c r="D2150" s="99">
        <v>49208</v>
      </c>
      <c r="E2150" s="99" t="s">
        <v>61</v>
      </c>
      <c r="F2150" s="99">
        <v>1.06</v>
      </c>
      <c r="G2150" s="99" t="s">
        <v>287</v>
      </c>
      <c r="H2150" s="99" t="s">
        <v>60</v>
      </c>
      <c r="I2150" s="99" t="s">
        <v>59</v>
      </c>
      <c r="J2150" s="99" t="s">
        <v>263</v>
      </c>
      <c r="K2150" s="99">
        <v>32432</v>
      </c>
      <c r="L2150" s="99">
        <v>50910</v>
      </c>
      <c r="M2150" s="99">
        <v>0.63704576703987403</v>
      </c>
    </row>
    <row r="2151" spans="1:13" x14ac:dyDescent="0.35">
      <c r="A2151" s="99">
        <v>663.2</v>
      </c>
      <c r="B2151" s="99">
        <v>37</v>
      </c>
      <c r="C2151" s="99" t="s">
        <v>140</v>
      </c>
      <c r="D2151" s="99">
        <v>48698</v>
      </c>
      <c r="E2151" s="99" t="s">
        <v>61</v>
      </c>
      <c r="F2151" s="99">
        <v>1.06</v>
      </c>
      <c r="G2151" s="99" t="s">
        <v>287</v>
      </c>
      <c r="H2151" s="99" t="s">
        <v>60</v>
      </c>
      <c r="I2151" s="99" t="s">
        <v>59</v>
      </c>
      <c r="J2151" s="99" t="s">
        <v>263</v>
      </c>
      <c r="K2151" s="99">
        <v>32432</v>
      </c>
      <c r="L2151" s="99">
        <v>50910</v>
      </c>
      <c r="M2151" s="99">
        <v>0.63704576703987403</v>
      </c>
    </row>
    <row r="2152" spans="1:13" x14ac:dyDescent="0.35">
      <c r="A2152" s="99">
        <v>666.2</v>
      </c>
      <c r="B2152" s="99">
        <v>37</v>
      </c>
      <c r="C2152" s="99" t="s">
        <v>140</v>
      </c>
      <c r="D2152" s="99">
        <v>48418</v>
      </c>
      <c r="E2152" s="99" t="s">
        <v>61</v>
      </c>
      <c r="F2152" s="99">
        <v>1.06</v>
      </c>
      <c r="G2152" s="99" t="s">
        <v>287</v>
      </c>
      <c r="H2152" s="99" t="s">
        <v>60</v>
      </c>
      <c r="I2152" s="99" t="s">
        <v>59</v>
      </c>
      <c r="J2152" s="99" t="s">
        <v>263</v>
      </c>
      <c r="K2152" s="99">
        <v>32432</v>
      </c>
      <c r="L2152" s="99">
        <v>50910</v>
      </c>
      <c r="M2152" s="99">
        <v>0.63704576703987403</v>
      </c>
    </row>
    <row r="2153" spans="1:13" x14ac:dyDescent="0.35">
      <c r="A2153" s="99">
        <v>669.2</v>
      </c>
      <c r="B2153" s="99">
        <v>36.9</v>
      </c>
      <c r="C2153" s="99" t="s">
        <v>140</v>
      </c>
      <c r="D2153" s="99">
        <v>49640</v>
      </c>
      <c r="E2153" s="99" t="s">
        <v>61</v>
      </c>
      <c r="F2153" s="99">
        <v>1.06</v>
      </c>
      <c r="G2153" s="99" t="s">
        <v>287</v>
      </c>
      <c r="H2153" s="99" t="s">
        <v>60</v>
      </c>
      <c r="I2153" s="99" t="s">
        <v>59</v>
      </c>
      <c r="J2153" s="99" t="s">
        <v>263</v>
      </c>
      <c r="K2153" s="99">
        <v>32432</v>
      </c>
      <c r="L2153" s="99">
        <v>50910</v>
      </c>
      <c r="M2153" s="99">
        <v>0.63704576703987403</v>
      </c>
    </row>
    <row r="2154" spans="1:13" x14ac:dyDescent="0.35">
      <c r="A2154" s="99">
        <v>672.2</v>
      </c>
      <c r="B2154" s="99">
        <v>37</v>
      </c>
      <c r="C2154" s="99" t="s">
        <v>140</v>
      </c>
      <c r="D2154" s="99">
        <v>49357</v>
      </c>
      <c r="E2154" s="99" t="s">
        <v>61</v>
      </c>
      <c r="F2154" s="99">
        <v>1.06</v>
      </c>
      <c r="G2154" s="99" t="s">
        <v>287</v>
      </c>
      <c r="H2154" s="99" t="s">
        <v>60</v>
      </c>
      <c r="I2154" s="99" t="s">
        <v>59</v>
      </c>
      <c r="J2154" s="99" t="s">
        <v>263</v>
      </c>
      <c r="K2154" s="99">
        <v>32432</v>
      </c>
      <c r="L2154" s="99">
        <v>50910</v>
      </c>
      <c r="M2154" s="99">
        <v>0.63704576703987403</v>
      </c>
    </row>
    <row r="2155" spans="1:13" x14ac:dyDescent="0.35">
      <c r="A2155" s="99">
        <v>675.2</v>
      </c>
      <c r="B2155" s="99">
        <v>37</v>
      </c>
      <c r="C2155" s="99" t="s">
        <v>140</v>
      </c>
      <c r="D2155" s="99">
        <v>49204</v>
      </c>
      <c r="E2155" s="99" t="s">
        <v>61</v>
      </c>
      <c r="F2155" s="99">
        <v>1.06</v>
      </c>
      <c r="G2155" s="99" t="s">
        <v>287</v>
      </c>
      <c r="H2155" s="99" t="s">
        <v>60</v>
      </c>
      <c r="I2155" s="99" t="s">
        <v>59</v>
      </c>
      <c r="J2155" s="99" t="s">
        <v>263</v>
      </c>
      <c r="K2155" s="99">
        <v>32432</v>
      </c>
      <c r="L2155" s="99">
        <v>50910</v>
      </c>
      <c r="M2155" s="99">
        <v>0.63704576703987403</v>
      </c>
    </row>
    <row r="2156" spans="1:13" x14ac:dyDescent="0.35">
      <c r="A2156" s="99">
        <v>678.2</v>
      </c>
      <c r="B2156" s="99">
        <v>37</v>
      </c>
      <c r="C2156" s="99" t="s">
        <v>140</v>
      </c>
      <c r="D2156" s="99">
        <v>48341</v>
      </c>
      <c r="E2156" s="99" t="s">
        <v>61</v>
      </c>
      <c r="F2156" s="99">
        <v>1.06</v>
      </c>
      <c r="G2156" s="99" t="s">
        <v>287</v>
      </c>
      <c r="H2156" s="99" t="s">
        <v>60</v>
      </c>
      <c r="I2156" s="99" t="s">
        <v>59</v>
      </c>
      <c r="J2156" s="99" t="s">
        <v>263</v>
      </c>
      <c r="K2156" s="99">
        <v>32432</v>
      </c>
      <c r="L2156" s="99">
        <v>50910</v>
      </c>
      <c r="M2156" s="99">
        <v>0.63704576703987403</v>
      </c>
    </row>
    <row r="2157" spans="1:13" x14ac:dyDescent="0.35">
      <c r="A2157" s="99">
        <v>681.2</v>
      </c>
      <c r="B2157" s="99">
        <v>37</v>
      </c>
      <c r="C2157" s="99" t="s">
        <v>140</v>
      </c>
      <c r="D2157" s="99">
        <v>47339</v>
      </c>
      <c r="E2157" s="99" t="s">
        <v>61</v>
      </c>
      <c r="F2157" s="99">
        <v>1.06</v>
      </c>
      <c r="G2157" s="99" t="s">
        <v>287</v>
      </c>
      <c r="H2157" s="99" t="s">
        <v>60</v>
      </c>
      <c r="I2157" s="99" t="s">
        <v>59</v>
      </c>
      <c r="J2157" s="99" t="s">
        <v>263</v>
      </c>
      <c r="K2157" s="99">
        <v>32432</v>
      </c>
      <c r="L2157" s="99">
        <v>50910</v>
      </c>
      <c r="M2157" s="99">
        <v>0.63704576703987403</v>
      </c>
    </row>
    <row r="2158" spans="1:13" x14ac:dyDescent="0.35">
      <c r="A2158" s="99">
        <v>684.2</v>
      </c>
      <c r="B2158" s="99">
        <v>37</v>
      </c>
      <c r="C2158" s="99" t="s">
        <v>140</v>
      </c>
      <c r="D2158" s="99">
        <v>48372</v>
      </c>
      <c r="E2158" s="99" t="s">
        <v>61</v>
      </c>
      <c r="F2158" s="99">
        <v>1.06</v>
      </c>
      <c r="G2158" s="99" t="s">
        <v>287</v>
      </c>
      <c r="H2158" s="99" t="s">
        <v>60</v>
      </c>
      <c r="I2158" s="99" t="s">
        <v>59</v>
      </c>
      <c r="J2158" s="99" t="s">
        <v>263</v>
      </c>
      <c r="K2158" s="99">
        <v>32432</v>
      </c>
      <c r="L2158" s="99">
        <v>50910</v>
      </c>
      <c r="M2158" s="99">
        <v>0.63704576703987403</v>
      </c>
    </row>
    <row r="2159" spans="1:13" x14ac:dyDescent="0.35">
      <c r="A2159" s="99">
        <v>687.2</v>
      </c>
      <c r="B2159" s="99">
        <v>37</v>
      </c>
      <c r="C2159" s="99" t="s">
        <v>140</v>
      </c>
      <c r="D2159" s="99">
        <v>50840</v>
      </c>
      <c r="E2159" s="99" t="s">
        <v>61</v>
      </c>
      <c r="F2159" s="99">
        <v>1.06</v>
      </c>
      <c r="G2159" s="99" t="s">
        <v>287</v>
      </c>
      <c r="H2159" s="99" t="s">
        <v>60</v>
      </c>
      <c r="I2159" s="99" t="s">
        <v>59</v>
      </c>
      <c r="J2159" s="99" t="s">
        <v>263</v>
      </c>
      <c r="K2159" s="99">
        <v>32432</v>
      </c>
      <c r="L2159" s="99">
        <v>50910</v>
      </c>
      <c r="M2159" s="99">
        <v>0.63704576703987403</v>
      </c>
    </row>
    <row r="2160" spans="1:13" x14ac:dyDescent="0.35">
      <c r="A2160" s="99">
        <v>690.2</v>
      </c>
      <c r="B2160" s="99">
        <v>37</v>
      </c>
      <c r="C2160" s="99" t="s">
        <v>140</v>
      </c>
      <c r="D2160" s="99">
        <v>49059</v>
      </c>
      <c r="E2160" s="99" t="s">
        <v>61</v>
      </c>
      <c r="F2160" s="99">
        <v>1.06</v>
      </c>
      <c r="G2160" s="99" t="s">
        <v>287</v>
      </c>
      <c r="H2160" s="99" t="s">
        <v>60</v>
      </c>
      <c r="I2160" s="99" t="s">
        <v>59</v>
      </c>
      <c r="J2160" s="99" t="s">
        <v>263</v>
      </c>
      <c r="K2160" s="99">
        <v>32432</v>
      </c>
      <c r="L2160" s="99">
        <v>50910</v>
      </c>
      <c r="M2160" s="99">
        <v>0.63704576703987403</v>
      </c>
    </row>
    <row r="2161" spans="1:13" x14ac:dyDescent="0.35">
      <c r="A2161" s="99">
        <v>693.2</v>
      </c>
      <c r="B2161" s="99">
        <v>37</v>
      </c>
      <c r="C2161" s="99" t="s">
        <v>140</v>
      </c>
      <c r="D2161" s="99">
        <v>50880</v>
      </c>
      <c r="E2161" s="99" t="s">
        <v>61</v>
      </c>
      <c r="F2161" s="99">
        <v>1.06</v>
      </c>
      <c r="G2161" s="99" t="s">
        <v>287</v>
      </c>
      <c r="H2161" s="99" t="s">
        <v>60</v>
      </c>
      <c r="I2161" s="99" t="s">
        <v>59</v>
      </c>
      <c r="J2161" s="99" t="s">
        <v>263</v>
      </c>
      <c r="K2161" s="99">
        <v>32432</v>
      </c>
      <c r="L2161" s="99">
        <v>50910</v>
      </c>
      <c r="M2161" s="99">
        <v>0.63704576703987403</v>
      </c>
    </row>
    <row r="2162" spans="1:13" x14ac:dyDescent="0.35">
      <c r="A2162" s="99">
        <v>696.2</v>
      </c>
      <c r="B2162" s="99">
        <v>37</v>
      </c>
      <c r="C2162" s="99" t="s">
        <v>140</v>
      </c>
      <c r="D2162" s="99">
        <v>50443</v>
      </c>
      <c r="E2162" s="99" t="s">
        <v>61</v>
      </c>
      <c r="F2162" s="99">
        <v>1.06</v>
      </c>
      <c r="G2162" s="99" t="s">
        <v>287</v>
      </c>
      <c r="H2162" s="99" t="s">
        <v>60</v>
      </c>
      <c r="I2162" s="99" t="s">
        <v>59</v>
      </c>
      <c r="J2162" s="99" t="s">
        <v>263</v>
      </c>
      <c r="K2162" s="99">
        <v>32432</v>
      </c>
      <c r="L2162" s="99">
        <v>50910</v>
      </c>
      <c r="M2162" s="99">
        <v>0.63704576703987403</v>
      </c>
    </row>
    <row r="2163" spans="1:13" x14ac:dyDescent="0.35">
      <c r="A2163" s="99">
        <v>699.2</v>
      </c>
      <c r="B2163" s="99">
        <v>37</v>
      </c>
      <c r="C2163" s="99" t="s">
        <v>140</v>
      </c>
      <c r="D2163" s="99">
        <v>49249</v>
      </c>
      <c r="E2163" s="99" t="s">
        <v>61</v>
      </c>
      <c r="F2163" s="99">
        <v>1.06</v>
      </c>
      <c r="G2163" s="99" t="s">
        <v>287</v>
      </c>
      <c r="H2163" s="99" t="s">
        <v>60</v>
      </c>
      <c r="I2163" s="99" t="s">
        <v>59</v>
      </c>
      <c r="J2163" s="99" t="s">
        <v>263</v>
      </c>
      <c r="K2163" s="99">
        <v>32432</v>
      </c>
      <c r="L2163" s="99">
        <v>50910</v>
      </c>
      <c r="M2163" s="99">
        <v>0.63704576703987403</v>
      </c>
    </row>
    <row r="2164" spans="1:13" x14ac:dyDescent="0.35">
      <c r="A2164" s="99">
        <v>702.2</v>
      </c>
      <c r="B2164" s="99">
        <v>37</v>
      </c>
      <c r="C2164" s="99" t="s">
        <v>140</v>
      </c>
      <c r="D2164" s="99">
        <v>48825</v>
      </c>
      <c r="E2164" s="99" t="s">
        <v>61</v>
      </c>
      <c r="F2164" s="99">
        <v>1.06</v>
      </c>
      <c r="G2164" s="99" t="s">
        <v>287</v>
      </c>
      <c r="H2164" s="99" t="s">
        <v>60</v>
      </c>
      <c r="I2164" s="99" t="s">
        <v>59</v>
      </c>
      <c r="J2164" s="99" t="s">
        <v>263</v>
      </c>
      <c r="K2164" s="99">
        <v>32432</v>
      </c>
      <c r="L2164" s="99">
        <v>50910</v>
      </c>
      <c r="M2164" s="99">
        <v>0.63704576703987403</v>
      </c>
    </row>
    <row r="2165" spans="1:13" x14ac:dyDescent="0.35">
      <c r="A2165" s="99">
        <v>705.2</v>
      </c>
      <c r="B2165" s="99">
        <v>37</v>
      </c>
      <c r="C2165" s="99" t="s">
        <v>140</v>
      </c>
      <c r="D2165" s="99">
        <v>49370</v>
      </c>
      <c r="E2165" s="99" t="s">
        <v>61</v>
      </c>
      <c r="F2165" s="99">
        <v>1.06</v>
      </c>
      <c r="G2165" s="99" t="s">
        <v>287</v>
      </c>
      <c r="H2165" s="99" t="s">
        <v>60</v>
      </c>
      <c r="I2165" s="99" t="s">
        <v>59</v>
      </c>
      <c r="J2165" s="99" t="s">
        <v>263</v>
      </c>
      <c r="K2165" s="99">
        <v>32432</v>
      </c>
      <c r="L2165" s="99">
        <v>50910</v>
      </c>
      <c r="M2165" s="99">
        <v>0.63704576703987403</v>
      </c>
    </row>
    <row r="2166" spans="1:13" x14ac:dyDescent="0.35">
      <c r="A2166" s="99">
        <v>708.2</v>
      </c>
      <c r="B2166" s="99">
        <v>37</v>
      </c>
      <c r="C2166" s="99" t="s">
        <v>140</v>
      </c>
      <c r="D2166" s="99">
        <v>49588</v>
      </c>
      <c r="E2166" s="99" t="s">
        <v>61</v>
      </c>
      <c r="F2166" s="99">
        <v>1.06</v>
      </c>
      <c r="G2166" s="99" t="s">
        <v>287</v>
      </c>
      <c r="H2166" s="99" t="s">
        <v>60</v>
      </c>
      <c r="I2166" s="99" t="s">
        <v>59</v>
      </c>
      <c r="J2166" s="99" t="s">
        <v>263</v>
      </c>
      <c r="K2166" s="99">
        <v>32432</v>
      </c>
      <c r="L2166" s="99">
        <v>50910</v>
      </c>
      <c r="M2166" s="99">
        <v>0.63704576703987403</v>
      </c>
    </row>
    <row r="2167" spans="1:13" x14ac:dyDescent="0.35">
      <c r="A2167" s="99">
        <v>711.2</v>
      </c>
      <c r="B2167" s="99">
        <v>37</v>
      </c>
      <c r="C2167" s="99" t="s">
        <v>140</v>
      </c>
      <c r="D2167" s="99">
        <v>50874</v>
      </c>
      <c r="E2167" s="99" t="s">
        <v>61</v>
      </c>
      <c r="F2167" s="99">
        <v>1.06</v>
      </c>
      <c r="G2167" s="99" t="s">
        <v>287</v>
      </c>
      <c r="H2167" s="99" t="s">
        <v>60</v>
      </c>
      <c r="I2167" s="99" t="s">
        <v>59</v>
      </c>
      <c r="J2167" s="99" t="s">
        <v>263</v>
      </c>
      <c r="K2167" s="99">
        <v>32432</v>
      </c>
      <c r="L2167" s="99">
        <v>50910</v>
      </c>
      <c r="M2167" s="99">
        <v>0.63704576703987403</v>
      </c>
    </row>
    <row r="2168" spans="1:13" x14ac:dyDescent="0.35">
      <c r="A2168" s="99">
        <v>714.2</v>
      </c>
      <c r="B2168" s="99">
        <v>37</v>
      </c>
      <c r="C2168" s="99" t="s">
        <v>140</v>
      </c>
      <c r="D2168" s="99">
        <v>49908</v>
      </c>
      <c r="E2168" s="99" t="s">
        <v>61</v>
      </c>
      <c r="F2168" s="99">
        <v>1.06</v>
      </c>
      <c r="G2168" s="99" t="s">
        <v>287</v>
      </c>
      <c r="H2168" s="99" t="s">
        <v>60</v>
      </c>
      <c r="I2168" s="99" t="s">
        <v>59</v>
      </c>
      <c r="J2168" s="99" t="s">
        <v>263</v>
      </c>
      <c r="K2168" s="99">
        <v>32432</v>
      </c>
      <c r="L2168" s="99">
        <v>50910</v>
      </c>
      <c r="M2168" s="99">
        <v>0.63704576703987403</v>
      </c>
    </row>
    <row r="2169" spans="1:13" x14ac:dyDescent="0.35">
      <c r="A2169" s="99">
        <v>717.2</v>
      </c>
      <c r="B2169" s="99">
        <v>37</v>
      </c>
      <c r="C2169" s="99" t="s">
        <v>140</v>
      </c>
      <c r="D2169" s="99">
        <v>48851</v>
      </c>
      <c r="E2169" s="99" t="s">
        <v>61</v>
      </c>
      <c r="F2169" s="99">
        <v>1.06</v>
      </c>
      <c r="G2169" s="99" t="s">
        <v>287</v>
      </c>
      <c r="H2169" s="99" t="s">
        <v>60</v>
      </c>
      <c r="I2169" s="99" t="s">
        <v>59</v>
      </c>
      <c r="J2169" s="99" t="s">
        <v>263</v>
      </c>
      <c r="K2169" s="99">
        <v>32432</v>
      </c>
      <c r="L2169" s="99">
        <v>50910</v>
      </c>
      <c r="M2169" s="99">
        <v>0.63704576703987403</v>
      </c>
    </row>
    <row r="2170" spans="1:13" x14ac:dyDescent="0.35">
      <c r="A2170" s="99">
        <v>720.2</v>
      </c>
      <c r="B2170" s="99">
        <v>37</v>
      </c>
      <c r="C2170" s="99" t="s">
        <v>140</v>
      </c>
      <c r="D2170" s="99">
        <v>50910</v>
      </c>
      <c r="E2170" s="99" t="s">
        <v>61</v>
      </c>
      <c r="F2170" s="99">
        <v>1.06</v>
      </c>
      <c r="G2170" s="99" t="s">
        <v>287</v>
      </c>
      <c r="H2170" s="99" t="s">
        <v>60</v>
      </c>
      <c r="I2170" s="99" t="s">
        <v>59</v>
      </c>
      <c r="J2170" s="99" t="s">
        <v>263</v>
      </c>
      <c r="K2170" s="99">
        <v>32432</v>
      </c>
      <c r="L2170" s="99">
        <v>50910</v>
      </c>
      <c r="M2170" s="99">
        <v>0.63704576703987403</v>
      </c>
    </row>
    <row r="2171" spans="1:13" x14ac:dyDescent="0.35">
      <c r="A2171" s="99">
        <v>0.2</v>
      </c>
      <c r="B2171" s="99">
        <v>37</v>
      </c>
      <c r="C2171" s="99" t="s">
        <v>272</v>
      </c>
      <c r="D2171" s="99">
        <v>276</v>
      </c>
      <c r="E2171" s="99" t="s">
        <v>61</v>
      </c>
      <c r="F2171" s="99">
        <v>0.47</v>
      </c>
      <c r="G2171" s="99" t="s">
        <v>287</v>
      </c>
      <c r="H2171" s="99" t="s">
        <v>60</v>
      </c>
      <c r="I2171" s="99" t="s">
        <v>59</v>
      </c>
      <c r="J2171" s="99" t="s">
        <v>263</v>
      </c>
      <c r="K2171" s="99">
        <v>25208</v>
      </c>
      <c r="L2171" s="99">
        <v>39447</v>
      </c>
      <c r="M2171" s="99">
        <v>0.639034654092833</v>
      </c>
    </row>
    <row r="2172" spans="1:13" x14ac:dyDescent="0.35">
      <c r="A2172" s="99">
        <v>3.2</v>
      </c>
      <c r="B2172" s="99">
        <v>37</v>
      </c>
      <c r="C2172" s="99" t="s">
        <v>272</v>
      </c>
      <c r="D2172" s="99">
        <v>414</v>
      </c>
      <c r="E2172" s="99" t="s">
        <v>61</v>
      </c>
      <c r="F2172" s="99">
        <v>0.47</v>
      </c>
      <c r="G2172" s="99" t="s">
        <v>287</v>
      </c>
      <c r="H2172" s="99" t="s">
        <v>60</v>
      </c>
      <c r="I2172" s="99" t="s">
        <v>59</v>
      </c>
      <c r="J2172" s="99" t="s">
        <v>263</v>
      </c>
      <c r="K2172" s="99">
        <v>25208</v>
      </c>
      <c r="L2172" s="99">
        <v>39447</v>
      </c>
      <c r="M2172" s="99">
        <v>0.639034654092833</v>
      </c>
    </row>
    <row r="2173" spans="1:13" x14ac:dyDescent="0.35">
      <c r="A2173" s="99">
        <v>6.2</v>
      </c>
      <c r="B2173" s="99">
        <v>37</v>
      </c>
      <c r="C2173" s="99" t="s">
        <v>272</v>
      </c>
      <c r="D2173" s="99">
        <v>612</v>
      </c>
      <c r="E2173" s="99" t="s">
        <v>61</v>
      </c>
      <c r="F2173" s="99">
        <v>0.47</v>
      </c>
      <c r="G2173" s="99" t="s">
        <v>287</v>
      </c>
      <c r="H2173" s="99" t="s">
        <v>60</v>
      </c>
      <c r="I2173" s="99" t="s">
        <v>59</v>
      </c>
      <c r="J2173" s="99" t="s">
        <v>263</v>
      </c>
      <c r="K2173" s="99">
        <v>25208</v>
      </c>
      <c r="L2173" s="99">
        <v>39447</v>
      </c>
      <c r="M2173" s="99">
        <v>0.639034654092833</v>
      </c>
    </row>
    <row r="2174" spans="1:13" x14ac:dyDescent="0.35">
      <c r="A2174" s="99">
        <v>9.1999999999999993</v>
      </c>
      <c r="B2174" s="99">
        <v>37</v>
      </c>
      <c r="C2174" s="99" t="s">
        <v>272</v>
      </c>
      <c r="D2174" s="99">
        <v>418</v>
      </c>
      <c r="E2174" s="99" t="s">
        <v>61</v>
      </c>
      <c r="F2174" s="99">
        <v>0.47</v>
      </c>
      <c r="G2174" s="99" t="s">
        <v>287</v>
      </c>
      <c r="H2174" s="99" t="s">
        <v>60</v>
      </c>
      <c r="I2174" s="99" t="s">
        <v>59</v>
      </c>
      <c r="J2174" s="99" t="s">
        <v>263</v>
      </c>
      <c r="K2174" s="99">
        <v>25208</v>
      </c>
      <c r="L2174" s="99">
        <v>39447</v>
      </c>
      <c r="M2174" s="99">
        <v>0.639034654092833</v>
      </c>
    </row>
    <row r="2175" spans="1:13" x14ac:dyDescent="0.35">
      <c r="A2175" s="99">
        <v>12.2</v>
      </c>
      <c r="B2175" s="99">
        <v>37</v>
      </c>
      <c r="C2175" s="99" t="s">
        <v>272</v>
      </c>
      <c r="D2175" s="99">
        <v>651</v>
      </c>
      <c r="E2175" s="99" t="s">
        <v>61</v>
      </c>
      <c r="F2175" s="99">
        <v>0.47</v>
      </c>
      <c r="G2175" s="99" t="s">
        <v>287</v>
      </c>
      <c r="H2175" s="99" t="s">
        <v>60</v>
      </c>
      <c r="I2175" s="99" t="s">
        <v>59</v>
      </c>
      <c r="J2175" s="99" t="s">
        <v>263</v>
      </c>
      <c r="K2175" s="99">
        <v>25208</v>
      </c>
      <c r="L2175" s="99">
        <v>39447</v>
      </c>
      <c r="M2175" s="99">
        <v>0.639034654092833</v>
      </c>
    </row>
    <row r="2176" spans="1:13" x14ac:dyDescent="0.35">
      <c r="A2176" s="99">
        <v>15.2</v>
      </c>
      <c r="B2176" s="99">
        <v>37</v>
      </c>
      <c r="C2176" s="99" t="s">
        <v>272</v>
      </c>
      <c r="D2176" s="99">
        <v>655</v>
      </c>
      <c r="E2176" s="99" t="s">
        <v>61</v>
      </c>
      <c r="F2176" s="99">
        <v>0.47</v>
      </c>
      <c r="G2176" s="99" t="s">
        <v>287</v>
      </c>
      <c r="H2176" s="99" t="s">
        <v>60</v>
      </c>
      <c r="I2176" s="99" t="s">
        <v>59</v>
      </c>
      <c r="J2176" s="99" t="s">
        <v>263</v>
      </c>
      <c r="K2176" s="99">
        <v>25208</v>
      </c>
      <c r="L2176" s="99">
        <v>39447</v>
      </c>
      <c r="M2176" s="99">
        <v>0.639034654092833</v>
      </c>
    </row>
    <row r="2177" spans="1:13" x14ac:dyDescent="0.35">
      <c r="A2177" s="99">
        <v>18.2</v>
      </c>
      <c r="B2177" s="99">
        <v>37.1</v>
      </c>
      <c r="C2177" s="99" t="s">
        <v>272</v>
      </c>
      <c r="D2177" s="99">
        <v>729</v>
      </c>
      <c r="E2177" s="99" t="s">
        <v>61</v>
      </c>
      <c r="F2177" s="99">
        <v>0.47</v>
      </c>
      <c r="G2177" s="99" t="s">
        <v>287</v>
      </c>
      <c r="H2177" s="99" t="s">
        <v>60</v>
      </c>
      <c r="I2177" s="99" t="s">
        <v>59</v>
      </c>
      <c r="J2177" s="99" t="s">
        <v>263</v>
      </c>
      <c r="K2177" s="99">
        <v>25208</v>
      </c>
      <c r="L2177" s="99">
        <v>39447</v>
      </c>
      <c r="M2177" s="99">
        <v>0.639034654092833</v>
      </c>
    </row>
    <row r="2178" spans="1:13" x14ac:dyDescent="0.35">
      <c r="A2178" s="99">
        <v>21.2</v>
      </c>
      <c r="B2178" s="99">
        <v>37</v>
      </c>
      <c r="C2178" s="99" t="s">
        <v>272</v>
      </c>
      <c r="D2178" s="99">
        <v>918</v>
      </c>
      <c r="E2178" s="99" t="s">
        <v>61</v>
      </c>
      <c r="F2178" s="99">
        <v>0.47</v>
      </c>
      <c r="G2178" s="99" t="s">
        <v>287</v>
      </c>
      <c r="H2178" s="99" t="s">
        <v>60</v>
      </c>
      <c r="I2178" s="99" t="s">
        <v>59</v>
      </c>
      <c r="J2178" s="99" t="s">
        <v>263</v>
      </c>
      <c r="K2178" s="99">
        <v>25208</v>
      </c>
      <c r="L2178" s="99">
        <v>39447</v>
      </c>
      <c r="M2178" s="99">
        <v>0.639034654092833</v>
      </c>
    </row>
    <row r="2179" spans="1:13" x14ac:dyDescent="0.35">
      <c r="A2179" s="99">
        <v>24.2</v>
      </c>
      <c r="B2179" s="99">
        <v>37</v>
      </c>
      <c r="C2179" s="99" t="s">
        <v>272</v>
      </c>
      <c r="D2179" s="99">
        <v>1012</v>
      </c>
      <c r="E2179" s="99" t="s">
        <v>61</v>
      </c>
      <c r="F2179" s="99">
        <v>0.47</v>
      </c>
      <c r="G2179" s="99" t="s">
        <v>287</v>
      </c>
      <c r="H2179" s="99" t="s">
        <v>60</v>
      </c>
      <c r="I2179" s="99" t="s">
        <v>59</v>
      </c>
      <c r="J2179" s="99" t="s">
        <v>263</v>
      </c>
      <c r="K2179" s="99">
        <v>25208</v>
      </c>
      <c r="L2179" s="99">
        <v>39447</v>
      </c>
      <c r="M2179" s="99">
        <v>0.639034654092833</v>
      </c>
    </row>
    <row r="2180" spans="1:13" x14ac:dyDescent="0.35">
      <c r="A2180" s="99">
        <v>27.2</v>
      </c>
      <c r="B2180" s="99">
        <v>37</v>
      </c>
      <c r="C2180" s="99" t="s">
        <v>272</v>
      </c>
      <c r="D2180" s="99">
        <v>1207</v>
      </c>
      <c r="E2180" s="99" t="s">
        <v>61</v>
      </c>
      <c r="F2180" s="99">
        <v>0.47</v>
      </c>
      <c r="G2180" s="99" t="s">
        <v>287</v>
      </c>
      <c r="H2180" s="99" t="s">
        <v>60</v>
      </c>
      <c r="I2180" s="99" t="s">
        <v>59</v>
      </c>
      <c r="J2180" s="99" t="s">
        <v>263</v>
      </c>
      <c r="K2180" s="99">
        <v>25208</v>
      </c>
      <c r="L2180" s="99">
        <v>39447</v>
      </c>
      <c r="M2180" s="99">
        <v>0.639034654092833</v>
      </c>
    </row>
    <row r="2181" spans="1:13" x14ac:dyDescent="0.35">
      <c r="A2181" s="99">
        <v>30.2</v>
      </c>
      <c r="B2181" s="99">
        <v>37</v>
      </c>
      <c r="C2181" s="99" t="s">
        <v>272</v>
      </c>
      <c r="D2181" s="99">
        <v>1344</v>
      </c>
      <c r="E2181" s="99" t="s">
        <v>61</v>
      </c>
      <c r="F2181" s="99">
        <v>0.47</v>
      </c>
      <c r="G2181" s="99" t="s">
        <v>287</v>
      </c>
      <c r="H2181" s="99" t="s">
        <v>60</v>
      </c>
      <c r="I2181" s="99" t="s">
        <v>59</v>
      </c>
      <c r="J2181" s="99" t="s">
        <v>263</v>
      </c>
      <c r="K2181" s="99">
        <v>25208</v>
      </c>
      <c r="L2181" s="99">
        <v>39447</v>
      </c>
      <c r="M2181" s="99">
        <v>0.639034654092833</v>
      </c>
    </row>
    <row r="2182" spans="1:13" x14ac:dyDescent="0.35">
      <c r="A2182" s="99">
        <v>33.200000000000003</v>
      </c>
      <c r="B2182" s="99">
        <v>37</v>
      </c>
      <c r="C2182" s="99" t="s">
        <v>272</v>
      </c>
      <c r="D2182" s="99">
        <v>1260</v>
      </c>
      <c r="E2182" s="99" t="s">
        <v>61</v>
      </c>
      <c r="F2182" s="99">
        <v>0.47</v>
      </c>
      <c r="G2182" s="99" t="s">
        <v>287</v>
      </c>
      <c r="H2182" s="99" t="s">
        <v>60</v>
      </c>
      <c r="I2182" s="99" t="s">
        <v>59</v>
      </c>
      <c r="J2182" s="99" t="s">
        <v>263</v>
      </c>
      <c r="K2182" s="99">
        <v>25208</v>
      </c>
      <c r="L2182" s="99">
        <v>39447</v>
      </c>
      <c r="M2182" s="99">
        <v>0.639034654092833</v>
      </c>
    </row>
    <row r="2183" spans="1:13" x14ac:dyDescent="0.35">
      <c r="A2183" s="99">
        <v>36.200000000000003</v>
      </c>
      <c r="B2183" s="99">
        <v>37</v>
      </c>
      <c r="C2183" s="99" t="s">
        <v>272</v>
      </c>
      <c r="D2183" s="99">
        <v>1751</v>
      </c>
      <c r="E2183" s="99" t="s">
        <v>61</v>
      </c>
      <c r="F2183" s="99">
        <v>0.47</v>
      </c>
      <c r="G2183" s="99" t="s">
        <v>287</v>
      </c>
      <c r="H2183" s="99" t="s">
        <v>60</v>
      </c>
      <c r="I2183" s="99" t="s">
        <v>59</v>
      </c>
      <c r="J2183" s="99" t="s">
        <v>263</v>
      </c>
      <c r="K2183" s="99">
        <v>25208</v>
      </c>
      <c r="L2183" s="99">
        <v>39447</v>
      </c>
      <c r="M2183" s="99">
        <v>0.639034654092833</v>
      </c>
    </row>
    <row r="2184" spans="1:13" x14ac:dyDescent="0.35">
      <c r="A2184" s="99">
        <v>39.200000000000003</v>
      </c>
      <c r="B2184" s="99">
        <v>37</v>
      </c>
      <c r="C2184" s="99" t="s">
        <v>272</v>
      </c>
      <c r="D2184" s="99">
        <v>2017</v>
      </c>
      <c r="E2184" s="99" t="s">
        <v>61</v>
      </c>
      <c r="F2184" s="99">
        <v>0.47</v>
      </c>
      <c r="G2184" s="99" t="s">
        <v>287</v>
      </c>
      <c r="H2184" s="99" t="s">
        <v>60</v>
      </c>
      <c r="I2184" s="99" t="s">
        <v>59</v>
      </c>
      <c r="J2184" s="99" t="s">
        <v>263</v>
      </c>
      <c r="K2184" s="99">
        <v>25208</v>
      </c>
      <c r="L2184" s="99">
        <v>39447</v>
      </c>
      <c r="M2184" s="99">
        <v>0.639034654092833</v>
      </c>
    </row>
    <row r="2185" spans="1:13" x14ac:dyDescent="0.35">
      <c r="A2185" s="99">
        <v>42.2</v>
      </c>
      <c r="B2185" s="99">
        <v>37</v>
      </c>
      <c r="C2185" s="99" t="s">
        <v>272</v>
      </c>
      <c r="D2185" s="99">
        <v>1857</v>
      </c>
      <c r="E2185" s="99" t="s">
        <v>61</v>
      </c>
      <c r="F2185" s="99">
        <v>0.47</v>
      </c>
      <c r="G2185" s="99" t="s">
        <v>287</v>
      </c>
      <c r="H2185" s="99" t="s">
        <v>60</v>
      </c>
      <c r="I2185" s="99" t="s">
        <v>59</v>
      </c>
      <c r="J2185" s="99" t="s">
        <v>263</v>
      </c>
      <c r="K2185" s="99">
        <v>25208</v>
      </c>
      <c r="L2185" s="99">
        <v>39447</v>
      </c>
      <c r="M2185" s="99">
        <v>0.639034654092833</v>
      </c>
    </row>
    <row r="2186" spans="1:13" x14ac:dyDescent="0.35">
      <c r="A2186" s="99">
        <v>45.2</v>
      </c>
      <c r="B2186" s="99">
        <v>37</v>
      </c>
      <c r="C2186" s="99" t="s">
        <v>272</v>
      </c>
      <c r="D2186" s="99">
        <v>1921</v>
      </c>
      <c r="E2186" s="99" t="s">
        <v>61</v>
      </c>
      <c r="F2186" s="99">
        <v>0.47</v>
      </c>
      <c r="G2186" s="99" t="s">
        <v>287</v>
      </c>
      <c r="H2186" s="99" t="s">
        <v>60</v>
      </c>
      <c r="I2186" s="99" t="s">
        <v>59</v>
      </c>
      <c r="J2186" s="99" t="s">
        <v>263</v>
      </c>
      <c r="K2186" s="99">
        <v>25208</v>
      </c>
      <c r="L2186" s="99">
        <v>39447</v>
      </c>
      <c r="M2186" s="99">
        <v>0.639034654092833</v>
      </c>
    </row>
    <row r="2187" spans="1:13" x14ac:dyDescent="0.35">
      <c r="A2187" s="99">
        <v>48.2</v>
      </c>
      <c r="B2187" s="99">
        <v>37</v>
      </c>
      <c r="C2187" s="99" t="s">
        <v>272</v>
      </c>
      <c r="D2187" s="99">
        <v>1826</v>
      </c>
      <c r="E2187" s="99" t="s">
        <v>61</v>
      </c>
      <c r="F2187" s="99">
        <v>0.47</v>
      </c>
      <c r="G2187" s="99" t="s">
        <v>287</v>
      </c>
      <c r="H2187" s="99" t="s">
        <v>60</v>
      </c>
      <c r="I2187" s="99" t="s">
        <v>59</v>
      </c>
      <c r="J2187" s="99" t="s">
        <v>263</v>
      </c>
      <c r="K2187" s="99">
        <v>25208</v>
      </c>
      <c r="L2187" s="99">
        <v>39447</v>
      </c>
      <c r="M2187" s="99">
        <v>0.639034654092833</v>
      </c>
    </row>
    <row r="2188" spans="1:13" x14ac:dyDescent="0.35">
      <c r="A2188" s="99">
        <v>51.2</v>
      </c>
      <c r="B2188" s="99">
        <v>37</v>
      </c>
      <c r="C2188" s="99" t="s">
        <v>272</v>
      </c>
      <c r="D2188" s="99">
        <v>2173</v>
      </c>
      <c r="E2188" s="99" t="s">
        <v>61</v>
      </c>
      <c r="F2188" s="99">
        <v>0.47</v>
      </c>
      <c r="G2188" s="99" t="s">
        <v>287</v>
      </c>
      <c r="H2188" s="99" t="s">
        <v>60</v>
      </c>
      <c r="I2188" s="99" t="s">
        <v>59</v>
      </c>
      <c r="J2188" s="99" t="s">
        <v>263</v>
      </c>
      <c r="K2188" s="99">
        <v>25208</v>
      </c>
      <c r="L2188" s="99">
        <v>39447</v>
      </c>
      <c r="M2188" s="99">
        <v>0.639034654092833</v>
      </c>
    </row>
    <row r="2189" spans="1:13" x14ac:dyDescent="0.35">
      <c r="A2189" s="99">
        <v>54.2</v>
      </c>
      <c r="B2189" s="99">
        <v>37</v>
      </c>
      <c r="C2189" s="99" t="s">
        <v>272</v>
      </c>
      <c r="D2189" s="99">
        <v>2011</v>
      </c>
      <c r="E2189" s="99" t="s">
        <v>61</v>
      </c>
      <c r="F2189" s="99">
        <v>0.47</v>
      </c>
      <c r="G2189" s="99" t="s">
        <v>287</v>
      </c>
      <c r="H2189" s="99" t="s">
        <v>60</v>
      </c>
      <c r="I2189" s="99" t="s">
        <v>59</v>
      </c>
      <c r="J2189" s="99" t="s">
        <v>263</v>
      </c>
      <c r="K2189" s="99">
        <v>25208</v>
      </c>
      <c r="L2189" s="99">
        <v>39447</v>
      </c>
      <c r="M2189" s="99">
        <v>0.639034654092833</v>
      </c>
    </row>
    <row r="2190" spans="1:13" x14ac:dyDescent="0.35">
      <c r="A2190" s="99">
        <v>57.2</v>
      </c>
      <c r="B2190" s="99">
        <v>37</v>
      </c>
      <c r="C2190" s="99" t="s">
        <v>272</v>
      </c>
      <c r="D2190" s="99">
        <v>2299</v>
      </c>
      <c r="E2190" s="99" t="s">
        <v>61</v>
      </c>
      <c r="F2190" s="99">
        <v>0.47</v>
      </c>
      <c r="G2190" s="99" t="s">
        <v>287</v>
      </c>
      <c r="H2190" s="99" t="s">
        <v>60</v>
      </c>
      <c r="I2190" s="99" t="s">
        <v>59</v>
      </c>
      <c r="J2190" s="99" t="s">
        <v>263</v>
      </c>
      <c r="K2190" s="99">
        <v>25208</v>
      </c>
      <c r="L2190" s="99">
        <v>39447</v>
      </c>
      <c r="M2190" s="99">
        <v>0.639034654092833</v>
      </c>
    </row>
    <row r="2191" spans="1:13" x14ac:dyDescent="0.35">
      <c r="A2191" s="99">
        <v>60.2</v>
      </c>
      <c r="B2191" s="99">
        <v>37</v>
      </c>
      <c r="C2191" s="99" t="s">
        <v>272</v>
      </c>
      <c r="D2191" s="99">
        <v>2228</v>
      </c>
      <c r="E2191" s="99" t="s">
        <v>61</v>
      </c>
      <c r="F2191" s="99">
        <v>0.47</v>
      </c>
      <c r="G2191" s="99" t="s">
        <v>287</v>
      </c>
      <c r="H2191" s="99" t="s">
        <v>60</v>
      </c>
      <c r="I2191" s="99" t="s">
        <v>59</v>
      </c>
      <c r="J2191" s="99" t="s">
        <v>263</v>
      </c>
      <c r="K2191" s="99">
        <v>25208</v>
      </c>
      <c r="L2191" s="99">
        <v>39447</v>
      </c>
      <c r="M2191" s="99">
        <v>0.639034654092833</v>
      </c>
    </row>
    <row r="2192" spans="1:13" x14ac:dyDescent="0.35">
      <c r="A2192" s="99">
        <v>63.2</v>
      </c>
      <c r="B2192" s="99">
        <v>37</v>
      </c>
      <c r="C2192" s="99" t="s">
        <v>272</v>
      </c>
      <c r="D2192" s="99">
        <v>1877</v>
      </c>
      <c r="E2192" s="99" t="s">
        <v>61</v>
      </c>
      <c r="F2192" s="99">
        <v>0.47</v>
      </c>
      <c r="G2192" s="99" t="s">
        <v>287</v>
      </c>
      <c r="H2192" s="99" t="s">
        <v>60</v>
      </c>
      <c r="I2192" s="99" t="s">
        <v>59</v>
      </c>
      <c r="J2192" s="99" t="s">
        <v>263</v>
      </c>
      <c r="K2192" s="99">
        <v>25208</v>
      </c>
      <c r="L2192" s="99">
        <v>39447</v>
      </c>
      <c r="M2192" s="99">
        <v>0.639034654092833</v>
      </c>
    </row>
    <row r="2193" spans="1:13" x14ac:dyDescent="0.35">
      <c r="A2193" s="99">
        <v>66.2</v>
      </c>
      <c r="B2193" s="99">
        <v>37</v>
      </c>
      <c r="C2193" s="99" t="s">
        <v>272</v>
      </c>
      <c r="D2193" s="99">
        <v>2559</v>
      </c>
      <c r="E2193" s="99" t="s">
        <v>61</v>
      </c>
      <c r="F2193" s="99">
        <v>0.47</v>
      </c>
      <c r="G2193" s="99" t="s">
        <v>287</v>
      </c>
      <c r="H2193" s="99" t="s">
        <v>60</v>
      </c>
      <c r="I2193" s="99" t="s">
        <v>59</v>
      </c>
      <c r="J2193" s="99" t="s">
        <v>263</v>
      </c>
      <c r="K2193" s="99">
        <v>25208</v>
      </c>
      <c r="L2193" s="99">
        <v>39447</v>
      </c>
      <c r="M2193" s="99">
        <v>0.639034654092833</v>
      </c>
    </row>
    <row r="2194" spans="1:13" x14ac:dyDescent="0.35">
      <c r="A2194" s="99">
        <v>69.2</v>
      </c>
      <c r="B2194" s="99">
        <v>37</v>
      </c>
      <c r="C2194" s="99" t="s">
        <v>272</v>
      </c>
      <c r="D2194" s="99">
        <v>2698</v>
      </c>
      <c r="E2194" s="99" t="s">
        <v>61</v>
      </c>
      <c r="F2194" s="99">
        <v>0.47</v>
      </c>
      <c r="G2194" s="99" t="s">
        <v>287</v>
      </c>
      <c r="H2194" s="99" t="s">
        <v>60</v>
      </c>
      <c r="I2194" s="99" t="s">
        <v>59</v>
      </c>
      <c r="J2194" s="99" t="s">
        <v>263</v>
      </c>
      <c r="K2194" s="99">
        <v>25208</v>
      </c>
      <c r="L2194" s="99">
        <v>39447</v>
      </c>
      <c r="M2194" s="99">
        <v>0.639034654092833</v>
      </c>
    </row>
    <row r="2195" spans="1:13" x14ac:dyDescent="0.35">
      <c r="A2195" s="99">
        <v>72.2</v>
      </c>
      <c r="B2195" s="99">
        <v>37</v>
      </c>
      <c r="C2195" s="99" t="s">
        <v>272</v>
      </c>
      <c r="D2195" s="99">
        <v>3014</v>
      </c>
      <c r="E2195" s="99" t="s">
        <v>61</v>
      </c>
      <c r="F2195" s="99">
        <v>0.47</v>
      </c>
      <c r="G2195" s="99" t="s">
        <v>287</v>
      </c>
      <c r="H2195" s="99" t="s">
        <v>60</v>
      </c>
      <c r="I2195" s="99" t="s">
        <v>59</v>
      </c>
      <c r="J2195" s="99" t="s">
        <v>263</v>
      </c>
      <c r="K2195" s="99">
        <v>25208</v>
      </c>
      <c r="L2195" s="99">
        <v>39447</v>
      </c>
      <c r="M2195" s="99">
        <v>0.639034654092833</v>
      </c>
    </row>
    <row r="2196" spans="1:13" x14ac:dyDescent="0.35">
      <c r="A2196" s="99">
        <v>75.2</v>
      </c>
      <c r="B2196" s="99">
        <v>37</v>
      </c>
      <c r="C2196" s="99" t="s">
        <v>272</v>
      </c>
      <c r="D2196" s="99">
        <v>2629</v>
      </c>
      <c r="E2196" s="99" t="s">
        <v>61</v>
      </c>
      <c r="F2196" s="99">
        <v>0.47</v>
      </c>
      <c r="G2196" s="99" t="s">
        <v>287</v>
      </c>
      <c r="H2196" s="99" t="s">
        <v>60</v>
      </c>
      <c r="I2196" s="99" t="s">
        <v>59</v>
      </c>
      <c r="J2196" s="99" t="s">
        <v>263</v>
      </c>
      <c r="K2196" s="99">
        <v>25208</v>
      </c>
      <c r="L2196" s="99">
        <v>39447</v>
      </c>
      <c r="M2196" s="99">
        <v>0.639034654092833</v>
      </c>
    </row>
    <row r="2197" spans="1:13" x14ac:dyDescent="0.35">
      <c r="A2197" s="99">
        <v>78.2</v>
      </c>
      <c r="B2197" s="99">
        <v>37</v>
      </c>
      <c r="C2197" s="99" t="s">
        <v>272</v>
      </c>
      <c r="D2197" s="99">
        <v>3599</v>
      </c>
      <c r="E2197" s="99" t="s">
        <v>61</v>
      </c>
      <c r="F2197" s="99">
        <v>0.47</v>
      </c>
      <c r="G2197" s="99" t="s">
        <v>287</v>
      </c>
      <c r="H2197" s="99" t="s">
        <v>60</v>
      </c>
      <c r="I2197" s="99" t="s">
        <v>59</v>
      </c>
      <c r="J2197" s="99" t="s">
        <v>263</v>
      </c>
      <c r="K2197" s="99">
        <v>25208</v>
      </c>
      <c r="L2197" s="99">
        <v>39447</v>
      </c>
      <c r="M2197" s="99">
        <v>0.639034654092833</v>
      </c>
    </row>
    <row r="2198" spans="1:13" x14ac:dyDescent="0.35">
      <c r="A2198" s="99">
        <v>81.2</v>
      </c>
      <c r="B2198" s="99">
        <v>37</v>
      </c>
      <c r="C2198" s="99" t="s">
        <v>272</v>
      </c>
      <c r="D2198" s="99">
        <v>2808</v>
      </c>
      <c r="E2198" s="99" t="s">
        <v>61</v>
      </c>
      <c r="F2198" s="99">
        <v>0.47</v>
      </c>
      <c r="G2198" s="99" t="s">
        <v>287</v>
      </c>
      <c r="H2198" s="99" t="s">
        <v>60</v>
      </c>
      <c r="I2198" s="99" t="s">
        <v>59</v>
      </c>
      <c r="J2198" s="99" t="s">
        <v>263</v>
      </c>
      <c r="K2198" s="99">
        <v>25208</v>
      </c>
      <c r="L2198" s="99">
        <v>39447</v>
      </c>
      <c r="M2198" s="99">
        <v>0.639034654092833</v>
      </c>
    </row>
    <row r="2199" spans="1:13" x14ac:dyDescent="0.35">
      <c r="A2199" s="99">
        <v>84.2</v>
      </c>
      <c r="B2199" s="99">
        <v>37</v>
      </c>
      <c r="C2199" s="99" t="s">
        <v>272</v>
      </c>
      <c r="D2199" s="99">
        <v>3433</v>
      </c>
      <c r="E2199" s="99" t="s">
        <v>61</v>
      </c>
      <c r="F2199" s="99">
        <v>0.47</v>
      </c>
      <c r="G2199" s="99" t="s">
        <v>287</v>
      </c>
      <c r="H2199" s="99" t="s">
        <v>60</v>
      </c>
      <c r="I2199" s="99" t="s">
        <v>59</v>
      </c>
      <c r="J2199" s="99" t="s">
        <v>263</v>
      </c>
      <c r="K2199" s="99">
        <v>25208</v>
      </c>
      <c r="L2199" s="99">
        <v>39447</v>
      </c>
      <c r="M2199" s="99">
        <v>0.639034654092833</v>
      </c>
    </row>
    <row r="2200" spans="1:13" x14ac:dyDescent="0.35">
      <c r="A2200" s="99">
        <v>87.2</v>
      </c>
      <c r="B2200" s="99">
        <v>37</v>
      </c>
      <c r="C2200" s="99" t="s">
        <v>272</v>
      </c>
      <c r="D2200" s="99">
        <v>3310</v>
      </c>
      <c r="E2200" s="99" t="s">
        <v>61</v>
      </c>
      <c r="F2200" s="99">
        <v>0.47</v>
      </c>
      <c r="G2200" s="99" t="s">
        <v>287</v>
      </c>
      <c r="H2200" s="99" t="s">
        <v>60</v>
      </c>
      <c r="I2200" s="99" t="s">
        <v>59</v>
      </c>
      <c r="J2200" s="99" t="s">
        <v>263</v>
      </c>
      <c r="K2200" s="99">
        <v>25208</v>
      </c>
      <c r="L2200" s="99">
        <v>39447</v>
      </c>
      <c r="M2200" s="99">
        <v>0.639034654092833</v>
      </c>
    </row>
    <row r="2201" spans="1:13" x14ac:dyDescent="0.35">
      <c r="A2201" s="99">
        <v>90.2</v>
      </c>
      <c r="B2201" s="99">
        <v>37</v>
      </c>
      <c r="C2201" s="99" t="s">
        <v>272</v>
      </c>
      <c r="D2201" s="99">
        <v>3447</v>
      </c>
      <c r="E2201" s="99" t="s">
        <v>61</v>
      </c>
      <c r="F2201" s="99">
        <v>0.47</v>
      </c>
      <c r="G2201" s="99" t="s">
        <v>287</v>
      </c>
      <c r="H2201" s="99" t="s">
        <v>60</v>
      </c>
      <c r="I2201" s="99" t="s">
        <v>59</v>
      </c>
      <c r="J2201" s="99" t="s">
        <v>263</v>
      </c>
      <c r="K2201" s="99">
        <v>25208</v>
      </c>
      <c r="L2201" s="99">
        <v>39447</v>
      </c>
      <c r="M2201" s="99">
        <v>0.639034654092833</v>
      </c>
    </row>
    <row r="2202" spans="1:13" x14ac:dyDescent="0.35">
      <c r="A2202" s="99">
        <v>93.2</v>
      </c>
      <c r="B2202" s="99">
        <v>37</v>
      </c>
      <c r="C2202" s="99" t="s">
        <v>272</v>
      </c>
      <c r="D2202" s="99">
        <v>3647</v>
      </c>
      <c r="E2202" s="99" t="s">
        <v>61</v>
      </c>
      <c r="F2202" s="99">
        <v>0.47</v>
      </c>
      <c r="G2202" s="99" t="s">
        <v>287</v>
      </c>
      <c r="H2202" s="99" t="s">
        <v>60</v>
      </c>
      <c r="I2202" s="99" t="s">
        <v>59</v>
      </c>
      <c r="J2202" s="99" t="s">
        <v>263</v>
      </c>
      <c r="K2202" s="99">
        <v>25208</v>
      </c>
      <c r="L2202" s="99">
        <v>39447</v>
      </c>
      <c r="M2202" s="99">
        <v>0.639034654092833</v>
      </c>
    </row>
    <row r="2203" spans="1:13" x14ac:dyDescent="0.35">
      <c r="A2203" s="99">
        <v>96.2</v>
      </c>
      <c r="B2203" s="99">
        <v>37</v>
      </c>
      <c r="C2203" s="99" t="s">
        <v>272</v>
      </c>
      <c r="D2203" s="99">
        <v>3692</v>
      </c>
      <c r="E2203" s="99" t="s">
        <v>61</v>
      </c>
      <c r="F2203" s="99">
        <v>0.47</v>
      </c>
      <c r="G2203" s="99" t="s">
        <v>287</v>
      </c>
      <c r="H2203" s="99" t="s">
        <v>60</v>
      </c>
      <c r="I2203" s="99" t="s">
        <v>59</v>
      </c>
      <c r="J2203" s="99" t="s">
        <v>263</v>
      </c>
      <c r="K2203" s="99">
        <v>25208</v>
      </c>
      <c r="L2203" s="99">
        <v>39447</v>
      </c>
      <c r="M2203" s="99">
        <v>0.639034654092833</v>
      </c>
    </row>
    <row r="2204" spans="1:13" x14ac:dyDescent="0.35">
      <c r="A2204" s="99">
        <v>99.2</v>
      </c>
      <c r="B2204" s="99">
        <v>37</v>
      </c>
      <c r="C2204" s="99" t="s">
        <v>272</v>
      </c>
      <c r="D2204" s="99">
        <v>3622</v>
      </c>
      <c r="E2204" s="99" t="s">
        <v>61</v>
      </c>
      <c r="F2204" s="99">
        <v>0.47</v>
      </c>
      <c r="G2204" s="99" t="s">
        <v>287</v>
      </c>
      <c r="H2204" s="99" t="s">
        <v>60</v>
      </c>
      <c r="I2204" s="99" t="s">
        <v>59</v>
      </c>
      <c r="J2204" s="99" t="s">
        <v>263</v>
      </c>
      <c r="K2204" s="99">
        <v>25208</v>
      </c>
      <c r="L2204" s="99">
        <v>39447</v>
      </c>
      <c r="M2204" s="99">
        <v>0.639034654092833</v>
      </c>
    </row>
    <row r="2205" spans="1:13" x14ac:dyDescent="0.35">
      <c r="A2205" s="99">
        <v>102.2</v>
      </c>
      <c r="B2205" s="99">
        <v>37</v>
      </c>
      <c r="C2205" s="99" t="s">
        <v>272</v>
      </c>
      <c r="D2205" s="99">
        <v>4223</v>
      </c>
      <c r="E2205" s="99" t="s">
        <v>61</v>
      </c>
      <c r="F2205" s="99">
        <v>0.47</v>
      </c>
      <c r="G2205" s="99" t="s">
        <v>287</v>
      </c>
      <c r="H2205" s="99" t="s">
        <v>60</v>
      </c>
      <c r="I2205" s="99" t="s">
        <v>59</v>
      </c>
      <c r="J2205" s="99" t="s">
        <v>263</v>
      </c>
      <c r="K2205" s="99">
        <v>25208</v>
      </c>
      <c r="L2205" s="99">
        <v>39447</v>
      </c>
      <c r="M2205" s="99">
        <v>0.639034654092833</v>
      </c>
    </row>
    <row r="2206" spans="1:13" x14ac:dyDescent="0.35">
      <c r="A2206" s="99">
        <v>105.2</v>
      </c>
      <c r="B2206" s="99">
        <v>37</v>
      </c>
      <c r="C2206" s="99" t="s">
        <v>272</v>
      </c>
      <c r="D2206" s="99">
        <v>4450</v>
      </c>
      <c r="E2206" s="99" t="s">
        <v>61</v>
      </c>
      <c r="F2206" s="99">
        <v>0.47</v>
      </c>
      <c r="G2206" s="99" t="s">
        <v>287</v>
      </c>
      <c r="H2206" s="99" t="s">
        <v>60</v>
      </c>
      <c r="I2206" s="99" t="s">
        <v>59</v>
      </c>
      <c r="J2206" s="99" t="s">
        <v>263</v>
      </c>
      <c r="K2206" s="99">
        <v>25208</v>
      </c>
      <c r="L2206" s="99">
        <v>39447</v>
      </c>
      <c r="M2206" s="99">
        <v>0.639034654092833</v>
      </c>
    </row>
    <row r="2207" spans="1:13" x14ac:dyDescent="0.35">
      <c r="A2207" s="99">
        <v>108.2</v>
      </c>
      <c r="B2207" s="99">
        <v>37</v>
      </c>
      <c r="C2207" s="99" t="s">
        <v>272</v>
      </c>
      <c r="D2207" s="99">
        <v>5024</v>
      </c>
      <c r="E2207" s="99" t="s">
        <v>61</v>
      </c>
      <c r="F2207" s="99">
        <v>0.47</v>
      </c>
      <c r="G2207" s="99" t="s">
        <v>287</v>
      </c>
      <c r="H2207" s="99" t="s">
        <v>60</v>
      </c>
      <c r="I2207" s="99" t="s">
        <v>59</v>
      </c>
      <c r="J2207" s="99" t="s">
        <v>263</v>
      </c>
      <c r="K2207" s="99">
        <v>25208</v>
      </c>
      <c r="L2207" s="99">
        <v>39447</v>
      </c>
      <c r="M2207" s="99">
        <v>0.639034654092833</v>
      </c>
    </row>
    <row r="2208" spans="1:13" x14ac:dyDescent="0.35">
      <c r="A2208" s="99">
        <v>111.2</v>
      </c>
      <c r="B2208" s="99">
        <v>37</v>
      </c>
      <c r="C2208" s="99" t="s">
        <v>272</v>
      </c>
      <c r="D2208" s="99">
        <v>4483</v>
      </c>
      <c r="E2208" s="99" t="s">
        <v>61</v>
      </c>
      <c r="F2208" s="99">
        <v>0.47</v>
      </c>
      <c r="G2208" s="99" t="s">
        <v>287</v>
      </c>
      <c r="H2208" s="99" t="s">
        <v>60</v>
      </c>
      <c r="I2208" s="99" t="s">
        <v>59</v>
      </c>
      <c r="J2208" s="99" t="s">
        <v>263</v>
      </c>
      <c r="K2208" s="99">
        <v>25208</v>
      </c>
      <c r="L2208" s="99">
        <v>39447</v>
      </c>
      <c r="M2208" s="99">
        <v>0.639034654092833</v>
      </c>
    </row>
    <row r="2209" spans="1:13" x14ac:dyDescent="0.35">
      <c r="A2209" s="99">
        <v>114.2</v>
      </c>
      <c r="B2209" s="99">
        <v>37</v>
      </c>
      <c r="C2209" s="99" t="s">
        <v>272</v>
      </c>
      <c r="D2209" s="99">
        <v>4846</v>
      </c>
      <c r="E2209" s="99" t="s">
        <v>61</v>
      </c>
      <c r="F2209" s="99">
        <v>0.47</v>
      </c>
      <c r="G2209" s="99" t="s">
        <v>287</v>
      </c>
      <c r="H2209" s="99" t="s">
        <v>60</v>
      </c>
      <c r="I2209" s="99" t="s">
        <v>59</v>
      </c>
      <c r="J2209" s="99" t="s">
        <v>263</v>
      </c>
      <c r="K2209" s="99">
        <v>25208</v>
      </c>
      <c r="L2209" s="99">
        <v>39447</v>
      </c>
      <c r="M2209" s="99">
        <v>0.639034654092833</v>
      </c>
    </row>
    <row r="2210" spans="1:13" x14ac:dyDescent="0.35">
      <c r="A2210" s="99">
        <v>117.2</v>
      </c>
      <c r="B2210" s="99">
        <v>37</v>
      </c>
      <c r="C2210" s="99" t="s">
        <v>272</v>
      </c>
      <c r="D2210" s="99">
        <v>4691</v>
      </c>
      <c r="E2210" s="99" t="s">
        <v>61</v>
      </c>
      <c r="F2210" s="99">
        <v>0.47</v>
      </c>
      <c r="G2210" s="99" t="s">
        <v>287</v>
      </c>
      <c r="H2210" s="99" t="s">
        <v>60</v>
      </c>
      <c r="I2210" s="99" t="s">
        <v>59</v>
      </c>
      <c r="J2210" s="99" t="s">
        <v>263</v>
      </c>
      <c r="K2210" s="99">
        <v>25208</v>
      </c>
      <c r="L2210" s="99">
        <v>39447</v>
      </c>
      <c r="M2210" s="99">
        <v>0.639034654092833</v>
      </c>
    </row>
    <row r="2211" spans="1:13" x14ac:dyDescent="0.35">
      <c r="A2211" s="99">
        <v>120.2</v>
      </c>
      <c r="B2211" s="99">
        <v>37</v>
      </c>
      <c r="C2211" s="99" t="s">
        <v>272</v>
      </c>
      <c r="D2211" s="99">
        <v>4542</v>
      </c>
      <c r="E2211" s="99" t="s">
        <v>61</v>
      </c>
      <c r="F2211" s="99">
        <v>0.47</v>
      </c>
      <c r="G2211" s="99" t="s">
        <v>287</v>
      </c>
      <c r="H2211" s="99" t="s">
        <v>60</v>
      </c>
      <c r="I2211" s="99" t="s">
        <v>59</v>
      </c>
      <c r="J2211" s="99" t="s">
        <v>263</v>
      </c>
      <c r="K2211" s="99">
        <v>25208</v>
      </c>
      <c r="L2211" s="99">
        <v>39447</v>
      </c>
      <c r="M2211" s="99">
        <v>0.639034654092833</v>
      </c>
    </row>
    <row r="2212" spans="1:13" x14ac:dyDescent="0.35">
      <c r="A2212" s="99">
        <v>123.2</v>
      </c>
      <c r="B2212" s="99">
        <v>37</v>
      </c>
      <c r="C2212" s="99" t="s">
        <v>272</v>
      </c>
      <c r="D2212" s="99">
        <v>4878</v>
      </c>
      <c r="E2212" s="99" t="s">
        <v>61</v>
      </c>
      <c r="F2212" s="99">
        <v>0.47</v>
      </c>
      <c r="G2212" s="99" t="s">
        <v>287</v>
      </c>
      <c r="H2212" s="99" t="s">
        <v>60</v>
      </c>
      <c r="I2212" s="99" t="s">
        <v>59</v>
      </c>
      <c r="J2212" s="99" t="s">
        <v>263</v>
      </c>
      <c r="K2212" s="99">
        <v>25208</v>
      </c>
      <c r="L2212" s="99">
        <v>39447</v>
      </c>
      <c r="M2212" s="99">
        <v>0.639034654092833</v>
      </c>
    </row>
    <row r="2213" spans="1:13" x14ac:dyDescent="0.35">
      <c r="A2213" s="99">
        <v>126.2</v>
      </c>
      <c r="B2213" s="99">
        <v>37</v>
      </c>
      <c r="C2213" s="99" t="s">
        <v>272</v>
      </c>
      <c r="D2213" s="99">
        <v>5534</v>
      </c>
      <c r="E2213" s="99" t="s">
        <v>61</v>
      </c>
      <c r="F2213" s="99">
        <v>0.47</v>
      </c>
      <c r="G2213" s="99" t="s">
        <v>287</v>
      </c>
      <c r="H2213" s="99" t="s">
        <v>60</v>
      </c>
      <c r="I2213" s="99" t="s">
        <v>59</v>
      </c>
      <c r="J2213" s="99" t="s">
        <v>263</v>
      </c>
      <c r="K2213" s="99">
        <v>25208</v>
      </c>
      <c r="L2213" s="99">
        <v>39447</v>
      </c>
      <c r="M2213" s="99">
        <v>0.639034654092833</v>
      </c>
    </row>
    <row r="2214" spans="1:13" x14ac:dyDescent="0.35">
      <c r="A2214" s="99">
        <v>129.19999999999999</v>
      </c>
      <c r="B2214" s="99">
        <v>36.9</v>
      </c>
      <c r="C2214" s="99" t="s">
        <v>272</v>
      </c>
      <c r="D2214" s="99">
        <v>5223</v>
      </c>
      <c r="E2214" s="99" t="s">
        <v>61</v>
      </c>
      <c r="F2214" s="99">
        <v>0.47</v>
      </c>
      <c r="G2214" s="99" t="s">
        <v>287</v>
      </c>
      <c r="H2214" s="99" t="s">
        <v>60</v>
      </c>
      <c r="I2214" s="99" t="s">
        <v>59</v>
      </c>
      <c r="J2214" s="99" t="s">
        <v>263</v>
      </c>
      <c r="K2214" s="99">
        <v>25208</v>
      </c>
      <c r="L2214" s="99">
        <v>39447</v>
      </c>
      <c r="M2214" s="99">
        <v>0.639034654092833</v>
      </c>
    </row>
    <row r="2215" spans="1:13" x14ac:dyDescent="0.35">
      <c r="A2215" s="99">
        <v>132.19999999999999</v>
      </c>
      <c r="B2215" s="99">
        <v>37</v>
      </c>
      <c r="C2215" s="99" t="s">
        <v>272</v>
      </c>
      <c r="D2215" s="99">
        <v>5122</v>
      </c>
      <c r="E2215" s="99" t="s">
        <v>61</v>
      </c>
      <c r="F2215" s="99">
        <v>0.47</v>
      </c>
      <c r="G2215" s="99" t="s">
        <v>287</v>
      </c>
      <c r="H2215" s="99" t="s">
        <v>60</v>
      </c>
      <c r="I2215" s="99" t="s">
        <v>59</v>
      </c>
      <c r="J2215" s="99" t="s">
        <v>263</v>
      </c>
      <c r="K2215" s="99">
        <v>25208</v>
      </c>
      <c r="L2215" s="99">
        <v>39447</v>
      </c>
      <c r="M2215" s="99">
        <v>0.639034654092833</v>
      </c>
    </row>
    <row r="2216" spans="1:13" x14ac:dyDescent="0.35">
      <c r="A2216" s="99">
        <v>135.19999999999999</v>
      </c>
      <c r="B2216" s="99">
        <v>36.9</v>
      </c>
      <c r="C2216" s="99" t="s">
        <v>272</v>
      </c>
      <c r="D2216" s="99">
        <v>5843</v>
      </c>
      <c r="E2216" s="99" t="s">
        <v>61</v>
      </c>
      <c r="F2216" s="99">
        <v>0.47</v>
      </c>
      <c r="G2216" s="99" t="s">
        <v>287</v>
      </c>
      <c r="H2216" s="99" t="s">
        <v>60</v>
      </c>
      <c r="I2216" s="99" t="s">
        <v>59</v>
      </c>
      <c r="J2216" s="99" t="s">
        <v>263</v>
      </c>
      <c r="K2216" s="99">
        <v>25208</v>
      </c>
      <c r="L2216" s="99">
        <v>39447</v>
      </c>
      <c r="M2216" s="99">
        <v>0.639034654092833</v>
      </c>
    </row>
    <row r="2217" spans="1:13" x14ac:dyDescent="0.35">
      <c r="A2217" s="99">
        <v>138.19999999999999</v>
      </c>
      <c r="B2217" s="99">
        <v>37</v>
      </c>
      <c r="C2217" s="99" t="s">
        <v>272</v>
      </c>
      <c r="D2217" s="99">
        <v>6121</v>
      </c>
      <c r="E2217" s="99" t="s">
        <v>61</v>
      </c>
      <c r="F2217" s="99">
        <v>0.47</v>
      </c>
      <c r="G2217" s="99" t="s">
        <v>287</v>
      </c>
      <c r="H2217" s="99" t="s">
        <v>60</v>
      </c>
      <c r="I2217" s="99" t="s">
        <v>59</v>
      </c>
      <c r="J2217" s="99" t="s">
        <v>263</v>
      </c>
      <c r="K2217" s="99">
        <v>25208</v>
      </c>
      <c r="L2217" s="99">
        <v>39447</v>
      </c>
      <c r="M2217" s="99">
        <v>0.639034654092833</v>
      </c>
    </row>
    <row r="2218" spans="1:13" x14ac:dyDescent="0.35">
      <c r="A2218" s="99">
        <v>141.19999999999999</v>
      </c>
      <c r="B2218" s="99">
        <v>37</v>
      </c>
      <c r="C2218" s="99" t="s">
        <v>272</v>
      </c>
      <c r="D2218" s="99">
        <v>6775</v>
      </c>
      <c r="E2218" s="99" t="s">
        <v>61</v>
      </c>
      <c r="F2218" s="99">
        <v>0.47</v>
      </c>
      <c r="G2218" s="99" t="s">
        <v>287</v>
      </c>
      <c r="H2218" s="99" t="s">
        <v>60</v>
      </c>
      <c r="I2218" s="99" t="s">
        <v>59</v>
      </c>
      <c r="J2218" s="99" t="s">
        <v>263</v>
      </c>
      <c r="K2218" s="99">
        <v>25208</v>
      </c>
      <c r="L2218" s="99">
        <v>39447</v>
      </c>
      <c r="M2218" s="99">
        <v>0.639034654092833</v>
      </c>
    </row>
    <row r="2219" spans="1:13" x14ac:dyDescent="0.35">
      <c r="A2219" s="99">
        <v>144.19999999999999</v>
      </c>
      <c r="B2219" s="99">
        <v>37</v>
      </c>
      <c r="C2219" s="99" t="s">
        <v>272</v>
      </c>
      <c r="D2219" s="99">
        <v>6268</v>
      </c>
      <c r="E2219" s="99" t="s">
        <v>61</v>
      </c>
      <c r="F2219" s="99">
        <v>0.47</v>
      </c>
      <c r="G2219" s="99" t="s">
        <v>287</v>
      </c>
      <c r="H2219" s="99" t="s">
        <v>60</v>
      </c>
      <c r="I2219" s="99" t="s">
        <v>59</v>
      </c>
      <c r="J2219" s="99" t="s">
        <v>263</v>
      </c>
      <c r="K2219" s="99">
        <v>25208</v>
      </c>
      <c r="L2219" s="99">
        <v>39447</v>
      </c>
      <c r="M2219" s="99">
        <v>0.639034654092833</v>
      </c>
    </row>
    <row r="2220" spans="1:13" x14ac:dyDescent="0.35">
      <c r="A2220" s="99">
        <v>147.19999999999999</v>
      </c>
      <c r="B2220" s="99">
        <v>37</v>
      </c>
      <c r="C2220" s="99" t="s">
        <v>272</v>
      </c>
      <c r="D2220" s="99">
        <v>7184</v>
      </c>
      <c r="E2220" s="99" t="s">
        <v>61</v>
      </c>
      <c r="F2220" s="99">
        <v>0.47</v>
      </c>
      <c r="G2220" s="99" t="s">
        <v>287</v>
      </c>
      <c r="H2220" s="99" t="s">
        <v>60</v>
      </c>
      <c r="I2220" s="99" t="s">
        <v>59</v>
      </c>
      <c r="J2220" s="99" t="s">
        <v>263</v>
      </c>
      <c r="K2220" s="99">
        <v>25208</v>
      </c>
      <c r="L2220" s="99">
        <v>39447</v>
      </c>
      <c r="M2220" s="99">
        <v>0.639034654092833</v>
      </c>
    </row>
    <row r="2221" spans="1:13" x14ac:dyDescent="0.35">
      <c r="A2221" s="99">
        <v>150.19999999999999</v>
      </c>
      <c r="B2221" s="99">
        <v>37</v>
      </c>
      <c r="C2221" s="99" t="s">
        <v>272</v>
      </c>
      <c r="D2221" s="99">
        <v>7295</v>
      </c>
      <c r="E2221" s="99" t="s">
        <v>61</v>
      </c>
      <c r="F2221" s="99">
        <v>0.47</v>
      </c>
      <c r="G2221" s="99" t="s">
        <v>287</v>
      </c>
      <c r="H2221" s="99" t="s">
        <v>60</v>
      </c>
      <c r="I2221" s="99" t="s">
        <v>59</v>
      </c>
      <c r="J2221" s="99" t="s">
        <v>263</v>
      </c>
      <c r="K2221" s="99">
        <v>25208</v>
      </c>
      <c r="L2221" s="99">
        <v>39447</v>
      </c>
      <c r="M2221" s="99">
        <v>0.639034654092833</v>
      </c>
    </row>
    <row r="2222" spans="1:13" x14ac:dyDescent="0.35">
      <c r="A2222" s="99">
        <v>153.19999999999999</v>
      </c>
      <c r="B2222" s="99">
        <v>37</v>
      </c>
      <c r="C2222" s="99" t="s">
        <v>272</v>
      </c>
      <c r="D2222" s="99">
        <v>6861</v>
      </c>
      <c r="E2222" s="99" t="s">
        <v>61</v>
      </c>
      <c r="F2222" s="99">
        <v>0.47</v>
      </c>
      <c r="G2222" s="99" t="s">
        <v>287</v>
      </c>
      <c r="H2222" s="99" t="s">
        <v>60</v>
      </c>
      <c r="I2222" s="99" t="s">
        <v>59</v>
      </c>
      <c r="J2222" s="99" t="s">
        <v>263</v>
      </c>
      <c r="K2222" s="99">
        <v>25208</v>
      </c>
      <c r="L2222" s="99">
        <v>39447</v>
      </c>
      <c r="M2222" s="99">
        <v>0.639034654092833</v>
      </c>
    </row>
    <row r="2223" spans="1:13" x14ac:dyDescent="0.35">
      <c r="A2223" s="99">
        <v>156.19999999999999</v>
      </c>
      <c r="B2223" s="99">
        <v>37</v>
      </c>
      <c r="C2223" s="99" t="s">
        <v>272</v>
      </c>
      <c r="D2223" s="99">
        <v>7738</v>
      </c>
      <c r="E2223" s="99" t="s">
        <v>61</v>
      </c>
      <c r="F2223" s="99">
        <v>0.47</v>
      </c>
      <c r="G2223" s="99" t="s">
        <v>287</v>
      </c>
      <c r="H2223" s="99" t="s">
        <v>60</v>
      </c>
      <c r="I2223" s="99" t="s">
        <v>59</v>
      </c>
      <c r="J2223" s="99" t="s">
        <v>263</v>
      </c>
      <c r="K2223" s="99">
        <v>25208</v>
      </c>
      <c r="L2223" s="99">
        <v>39447</v>
      </c>
      <c r="M2223" s="99">
        <v>0.639034654092833</v>
      </c>
    </row>
    <row r="2224" spans="1:13" x14ac:dyDescent="0.35">
      <c r="A2224" s="99">
        <v>159.19999999999999</v>
      </c>
      <c r="B2224" s="99">
        <v>37</v>
      </c>
      <c r="C2224" s="99" t="s">
        <v>272</v>
      </c>
      <c r="D2224" s="99">
        <v>7456</v>
      </c>
      <c r="E2224" s="99" t="s">
        <v>61</v>
      </c>
      <c r="F2224" s="99">
        <v>0.47</v>
      </c>
      <c r="G2224" s="99" t="s">
        <v>287</v>
      </c>
      <c r="H2224" s="99" t="s">
        <v>60</v>
      </c>
      <c r="I2224" s="99" t="s">
        <v>59</v>
      </c>
      <c r="J2224" s="99" t="s">
        <v>263</v>
      </c>
      <c r="K2224" s="99">
        <v>25208</v>
      </c>
      <c r="L2224" s="99">
        <v>39447</v>
      </c>
      <c r="M2224" s="99">
        <v>0.639034654092833</v>
      </c>
    </row>
    <row r="2225" spans="1:13" x14ac:dyDescent="0.35">
      <c r="A2225" s="99">
        <v>162.19999999999999</v>
      </c>
      <c r="B2225" s="99">
        <v>37</v>
      </c>
      <c r="C2225" s="99" t="s">
        <v>272</v>
      </c>
      <c r="D2225" s="99">
        <v>7478</v>
      </c>
      <c r="E2225" s="99" t="s">
        <v>61</v>
      </c>
      <c r="F2225" s="99">
        <v>0.47</v>
      </c>
      <c r="G2225" s="99" t="s">
        <v>287</v>
      </c>
      <c r="H2225" s="99" t="s">
        <v>60</v>
      </c>
      <c r="I2225" s="99" t="s">
        <v>59</v>
      </c>
      <c r="J2225" s="99" t="s">
        <v>263</v>
      </c>
      <c r="K2225" s="99">
        <v>25208</v>
      </c>
      <c r="L2225" s="99">
        <v>39447</v>
      </c>
      <c r="M2225" s="99">
        <v>0.639034654092833</v>
      </c>
    </row>
    <row r="2226" spans="1:13" x14ac:dyDescent="0.35">
      <c r="A2226" s="99">
        <v>165.2</v>
      </c>
      <c r="B2226" s="99">
        <v>37</v>
      </c>
      <c r="C2226" s="99" t="s">
        <v>272</v>
      </c>
      <c r="D2226" s="99">
        <v>8769</v>
      </c>
      <c r="E2226" s="99" t="s">
        <v>61</v>
      </c>
      <c r="F2226" s="99">
        <v>0.47</v>
      </c>
      <c r="G2226" s="99" t="s">
        <v>287</v>
      </c>
      <c r="H2226" s="99" t="s">
        <v>60</v>
      </c>
      <c r="I2226" s="99" t="s">
        <v>59</v>
      </c>
      <c r="J2226" s="99" t="s">
        <v>263</v>
      </c>
      <c r="K2226" s="99">
        <v>25208</v>
      </c>
      <c r="L2226" s="99">
        <v>39447</v>
      </c>
      <c r="M2226" s="99">
        <v>0.639034654092833</v>
      </c>
    </row>
    <row r="2227" spans="1:13" x14ac:dyDescent="0.35">
      <c r="A2227" s="99">
        <v>168.2</v>
      </c>
      <c r="B2227" s="99">
        <v>37</v>
      </c>
      <c r="C2227" s="99" t="s">
        <v>272</v>
      </c>
      <c r="D2227" s="99">
        <v>8673</v>
      </c>
      <c r="E2227" s="99" t="s">
        <v>61</v>
      </c>
      <c r="F2227" s="99">
        <v>0.47</v>
      </c>
      <c r="G2227" s="99" t="s">
        <v>287</v>
      </c>
      <c r="H2227" s="99" t="s">
        <v>60</v>
      </c>
      <c r="I2227" s="99" t="s">
        <v>59</v>
      </c>
      <c r="J2227" s="99" t="s">
        <v>263</v>
      </c>
      <c r="K2227" s="99">
        <v>25208</v>
      </c>
      <c r="L2227" s="99">
        <v>39447</v>
      </c>
      <c r="M2227" s="99">
        <v>0.639034654092833</v>
      </c>
    </row>
    <row r="2228" spans="1:13" x14ac:dyDescent="0.35">
      <c r="A2228" s="99">
        <v>171.2</v>
      </c>
      <c r="B2228" s="99">
        <v>37</v>
      </c>
      <c r="C2228" s="99" t="s">
        <v>272</v>
      </c>
      <c r="D2228" s="99">
        <v>8307</v>
      </c>
      <c r="E2228" s="99" t="s">
        <v>61</v>
      </c>
      <c r="F2228" s="99">
        <v>0.47</v>
      </c>
      <c r="G2228" s="99" t="s">
        <v>287</v>
      </c>
      <c r="H2228" s="99" t="s">
        <v>60</v>
      </c>
      <c r="I2228" s="99" t="s">
        <v>59</v>
      </c>
      <c r="J2228" s="99" t="s">
        <v>263</v>
      </c>
      <c r="K2228" s="99">
        <v>25208</v>
      </c>
      <c r="L2228" s="99">
        <v>39447</v>
      </c>
      <c r="M2228" s="99">
        <v>0.639034654092833</v>
      </c>
    </row>
    <row r="2229" spans="1:13" x14ac:dyDescent="0.35">
      <c r="A2229" s="99">
        <v>174.2</v>
      </c>
      <c r="B2229" s="99">
        <v>37</v>
      </c>
      <c r="C2229" s="99" t="s">
        <v>272</v>
      </c>
      <c r="D2229" s="99">
        <v>8713</v>
      </c>
      <c r="E2229" s="99" t="s">
        <v>61</v>
      </c>
      <c r="F2229" s="99">
        <v>0.47</v>
      </c>
      <c r="G2229" s="99" t="s">
        <v>287</v>
      </c>
      <c r="H2229" s="99" t="s">
        <v>60</v>
      </c>
      <c r="I2229" s="99" t="s">
        <v>59</v>
      </c>
      <c r="J2229" s="99" t="s">
        <v>263</v>
      </c>
      <c r="K2229" s="99">
        <v>25208</v>
      </c>
      <c r="L2229" s="99">
        <v>39447</v>
      </c>
      <c r="M2229" s="99">
        <v>0.639034654092833</v>
      </c>
    </row>
    <row r="2230" spans="1:13" x14ac:dyDescent="0.35">
      <c r="A2230" s="99">
        <v>177.2</v>
      </c>
      <c r="B2230" s="99">
        <v>37</v>
      </c>
      <c r="C2230" s="99" t="s">
        <v>272</v>
      </c>
      <c r="D2230" s="99">
        <v>9648</v>
      </c>
      <c r="E2230" s="99" t="s">
        <v>61</v>
      </c>
      <c r="F2230" s="99">
        <v>0.47</v>
      </c>
      <c r="G2230" s="99" t="s">
        <v>287</v>
      </c>
      <c r="H2230" s="99" t="s">
        <v>60</v>
      </c>
      <c r="I2230" s="99" t="s">
        <v>59</v>
      </c>
      <c r="J2230" s="99" t="s">
        <v>263</v>
      </c>
      <c r="K2230" s="99">
        <v>25208</v>
      </c>
      <c r="L2230" s="99">
        <v>39447</v>
      </c>
      <c r="M2230" s="99">
        <v>0.639034654092833</v>
      </c>
    </row>
    <row r="2231" spans="1:13" x14ac:dyDescent="0.35">
      <c r="A2231" s="99">
        <v>180.2</v>
      </c>
      <c r="B2231" s="99">
        <v>37</v>
      </c>
      <c r="C2231" s="99" t="s">
        <v>272</v>
      </c>
      <c r="D2231" s="99">
        <v>9643</v>
      </c>
      <c r="E2231" s="99" t="s">
        <v>61</v>
      </c>
      <c r="F2231" s="99">
        <v>0.47</v>
      </c>
      <c r="G2231" s="99" t="s">
        <v>287</v>
      </c>
      <c r="H2231" s="99" t="s">
        <v>60</v>
      </c>
      <c r="I2231" s="99" t="s">
        <v>59</v>
      </c>
      <c r="J2231" s="99" t="s">
        <v>263</v>
      </c>
      <c r="K2231" s="99">
        <v>25208</v>
      </c>
      <c r="L2231" s="99">
        <v>39447</v>
      </c>
      <c r="M2231" s="99">
        <v>0.639034654092833</v>
      </c>
    </row>
    <row r="2232" spans="1:13" x14ac:dyDescent="0.35">
      <c r="A2232" s="99">
        <v>183.2</v>
      </c>
      <c r="B2232" s="99">
        <v>37.1</v>
      </c>
      <c r="C2232" s="99" t="s">
        <v>272</v>
      </c>
      <c r="D2232" s="99">
        <v>9318</v>
      </c>
      <c r="E2232" s="99" t="s">
        <v>61</v>
      </c>
      <c r="F2232" s="99">
        <v>0.47</v>
      </c>
      <c r="G2232" s="99" t="s">
        <v>287</v>
      </c>
      <c r="H2232" s="99" t="s">
        <v>60</v>
      </c>
      <c r="I2232" s="99" t="s">
        <v>59</v>
      </c>
      <c r="J2232" s="99" t="s">
        <v>263</v>
      </c>
      <c r="K2232" s="99">
        <v>25208</v>
      </c>
      <c r="L2232" s="99">
        <v>39447</v>
      </c>
      <c r="M2232" s="99">
        <v>0.639034654092833</v>
      </c>
    </row>
    <row r="2233" spans="1:13" x14ac:dyDescent="0.35">
      <c r="A2233" s="99">
        <v>186.2</v>
      </c>
      <c r="B2233" s="99">
        <v>37</v>
      </c>
      <c r="C2233" s="99" t="s">
        <v>272</v>
      </c>
      <c r="D2233" s="99">
        <v>9670</v>
      </c>
      <c r="E2233" s="99" t="s">
        <v>61</v>
      </c>
      <c r="F2233" s="99">
        <v>0.47</v>
      </c>
      <c r="G2233" s="99" t="s">
        <v>287</v>
      </c>
      <c r="H2233" s="99" t="s">
        <v>60</v>
      </c>
      <c r="I2233" s="99" t="s">
        <v>59</v>
      </c>
      <c r="J2233" s="99" t="s">
        <v>263</v>
      </c>
      <c r="K2233" s="99">
        <v>25208</v>
      </c>
      <c r="L2233" s="99">
        <v>39447</v>
      </c>
      <c r="M2233" s="99">
        <v>0.639034654092833</v>
      </c>
    </row>
    <row r="2234" spans="1:13" x14ac:dyDescent="0.35">
      <c r="A2234" s="99">
        <v>189.2</v>
      </c>
      <c r="B2234" s="99">
        <v>37</v>
      </c>
      <c r="C2234" s="99" t="s">
        <v>272</v>
      </c>
      <c r="D2234" s="99">
        <v>9691</v>
      </c>
      <c r="E2234" s="99" t="s">
        <v>61</v>
      </c>
      <c r="F2234" s="99">
        <v>0.47</v>
      </c>
      <c r="G2234" s="99" t="s">
        <v>287</v>
      </c>
      <c r="H2234" s="99" t="s">
        <v>60</v>
      </c>
      <c r="I2234" s="99" t="s">
        <v>59</v>
      </c>
      <c r="J2234" s="99" t="s">
        <v>263</v>
      </c>
      <c r="K2234" s="99">
        <v>25208</v>
      </c>
      <c r="L2234" s="99">
        <v>39447</v>
      </c>
      <c r="M2234" s="99">
        <v>0.639034654092833</v>
      </c>
    </row>
    <row r="2235" spans="1:13" x14ac:dyDescent="0.35">
      <c r="A2235" s="99">
        <v>192.2</v>
      </c>
      <c r="B2235" s="99">
        <v>37</v>
      </c>
      <c r="C2235" s="99" t="s">
        <v>272</v>
      </c>
      <c r="D2235" s="99">
        <v>10000</v>
      </c>
      <c r="E2235" s="99" t="s">
        <v>61</v>
      </c>
      <c r="F2235" s="99">
        <v>0.47</v>
      </c>
      <c r="G2235" s="99" t="s">
        <v>287</v>
      </c>
      <c r="H2235" s="99" t="s">
        <v>60</v>
      </c>
      <c r="I2235" s="99" t="s">
        <v>59</v>
      </c>
      <c r="J2235" s="99" t="s">
        <v>263</v>
      </c>
      <c r="K2235" s="99">
        <v>25208</v>
      </c>
      <c r="L2235" s="99">
        <v>39447</v>
      </c>
      <c r="M2235" s="99">
        <v>0.639034654092833</v>
      </c>
    </row>
    <row r="2236" spans="1:13" x14ac:dyDescent="0.35">
      <c r="A2236" s="99">
        <v>195.2</v>
      </c>
      <c r="B2236" s="99">
        <v>37</v>
      </c>
      <c r="C2236" s="99" t="s">
        <v>272</v>
      </c>
      <c r="D2236" s="99">
        <v>10982</v>
      </c>
      <c r="E2236" s="99" t="s">
        <v>61</v>
      </c>
      <c r="F2236" s="99">
        <v>0.47</v>
      </c>
      <c r="G2236" s="99" t="s">
        <v>287</v>
      </c>
      <c r="H2236" s="99" t="s">
        <v>60</v>
      </c>
      <c r="I2236" s="99" t="s">
        <v>59</v>
      </c>
      <c r="J2236" s="99" t="s">
        <v>263</v>
      </c>
      <c r="K2236" s="99">
        <v>25208</v>
      </c>
      <c r="L2236" s="99">
        <v>39447</v>
      </c>
      <c r="M2236" s="99">
        <v>0.639034654092833</v>
      </c>
    </row>
    <row r="2237" spans="1:13" x14ac:dyDescent="0.35">
      <c r="A2237" s="99">
        <v>198.2</v>
      </c>
      <c r="B2237" s="99">
        <v>37</v>
      </c>
      <c r="C2237" s="99" t="s">
        <v>272</v>
      </c>
      <c r="D2237" s="99">
        <v>10853</v>
      </c>
      <c r="E2237" s="99" t="s">
        <v>61</v>
      </c>
      <c r="F2237" s="99">
        <v>0.47</v>
      </c>
      <c r="G2237" s="99" t="s">
        <v>287</v>
      </c>
      <c r="H2237" s="99" t="s">
        <v>60</v>
      </c>
      <c r="I2237" s="99" t="s">
        <v>59</v>
      </c>
      <c r="J2237" s="99" t="s">
        <v>263</v>
      </c>
      <c r="K2237" s="99">
        <v>25208</v>
      </c>
      <c r="L2237" s="99">
        <v>39447</v>
      </c>
      <c r="M2237" s="99">
        <v>0.639034654092833</v>
      </c>
    </row>
    <row r="2238" spans="1:13" x14ac:dyDescent="0.35">
      <c r="A2238" s="99">
        <v>201.2</v>
      </c>
      <c r="B2238" s="99">
        <v>37</v>
      </c>
      <c r="C2238" s="99" t="s">
        <v>272</v>
      </c>
      <c r="D2238" s="99">
        <v>10622</v>
      </c>
      <c r="E2238" s="99" t="s">
        <v>61</v>
      </c>
      <c r="F2238" s="99">
        <v>0.47</v>
      </c>
      <c r="G2238" s="99" t="s">
        <v>287</v>
      </c>
      <c r="H2238" s="99" t="s">
        <v>60</v>
      </c>
      <c r="I2238" s="99" t="s">
        <v>59</v>
      </c>
      <c r="J2238" s="99" t="s">
        <v>263</v>
      </c>
      <c r="K2238" s="99">
        <v>25208</v>
      </c>
      <c r="L2238" s="99">
        <v>39447</v>
      </c>
      <c r="M2238" s="99">
        <v>0.639034654092833</v>
      </c>
    </row>
    <row r="2239" spans="1:13" x14ac:dyDescent="0.35">
      <c r="A2239" s="99">
        <v>204.2</v>
      </c>
      <c r="B2239" s="99">
        <v>37</v>
      </c>
      <c r="C2239" s="99" t="s">
        <v>272</v>
      </c>
      <c r="D2239" s="99">
        <v>10931</v>
      </c>
      <c r="E2239" s="99" t="s">
        <v>61</v>
      </c>
      <c r="F2239" s="99">
        <v>0.47</v>
      </c>
      <c r="G2239" s="99" t="s">
        <v>287</v>
      </c>
      <c r="H2239" s="99" t="s">
        <v>60</v>
      </c>
      <c r="I2239" s="99" t="s">
        <v>59</v>
      </c>
      <c r="J2239" s="99" t="s">
        <v>263</v>
      </c>
      <c r="K2239" s="99">
        <v>25208</v>
      </c>
      <c r="L2239" s="99">
        <v>39447</v>
      </c>
      <c r="M2239" s="99">
        <v>0.639034654092833</v>
      </c>
    </row>
    <row r="2240" spans="1:13" x14ac:dyDescent="0.35">
      <c r="A2240" s="99">
        <v>207.2</v>
      </c>
      <c r="B2240" s="99">
        <v>37</v>
      </c>
      <c r="C2240" s="99" t="s">
        <v>272</v>
      </c>
      <c r="D2240" s="99">
        <v>11233</v>
      </c>
      <c r="E2240" s="99" t="s">
        <v>61</v>
      </c>
      <c r="F2240" s="99">
        <v>0.47</v>
      </c>
      <c r="G2240" s="99" t="s">
        <v>287</v>
      </c>
      <c r="H2240" s="99" t="s">
        <v>60</v>
      </c>
      <c r="I2240" s="99" t="s">
        <v>59</v>
      </c>
      <c r="J2240" s="99" t="s">
        <v>263</v>
      </c>
      <c r="K2240" s="99">
        <v>25208</v>
      </c>
      <c r="L2240" s="99">
        <v>39447</v>
      </c>
      <c r="M2240" s="99">
        <v>0.639034654092833</v>
      </c>
    </row>
    <row r="2241" spans="1:13" x14ac:dyDescent="0.35">
      <c r="A2241" s="99">
        <v>210.2</v>
      </c>
      <c r="B2241" s="99">
        <v>37</v>
      </c>
      <c r="C2241" s="99" t="s">
        <v>272</v>
      </c>
      <c r="D2241" s="99">
        <v>12863</v>
      </c>
      <c r="E2241" s="99" t="s">
        <v>61</v>
      </c>
      <c r="F2241" s="99">
        <v>0.47</v>
      </c>
      <c r="G2241" s="99" t="s">
        <v>287</v>
      </c>
      <c r="H2241" s="99" t="s">
        <v>60</v>
      </c>
      <c r="I2241" s="99" t="s">
        <v>59</v>
      </c>
      <c r="J2241" s="99" t="s">
        <v>263</v>
      </c>
      <c r="K2241" s="99">
        <v>25208</v>
      </c>
      <c r="L2241" s="99">
        <v>39447</v>
      </c>
      <c r="M2241" s="99">
        <v>0.639034654092833</v>
      </c>
    </row>
    <row r="2242" spans="1:13" x14ac:dyDescent="0.35">
      <c r="A2242" s="99">
        <v>213.2</v>
      </c>
      <c r="B2242" s="99">
        <v>37</v>
      </c>
      <c r="C2242" s="99" t="s">
        <v>272</v>
      </c>
      <c r="D2242" s="99">
        <v>12208</v>
      </c>
      <c r="E2242" s="99" t="s">
        <v>61</v>
      </c>
      <c r="F2242" s="99">
        <v>0.47</v>
      </c>
      <c r="G2242" s="99" t="s">
        <v>287</v>
      </c>
      <c r="H2242" s="99" t="s">
        <v>60</v>
      </c>
      <c r="I2242" s="99" t="s">
        <v>59</v>
      </c>
      <c r="J2242" s="99" t="s">
        <v>263</v>
      </c>
      <c r="K2242" s="99">
        <v>25208</v>
      </c>
      <c r="L2242" s="99">
        <v>39447</v>
      </c>
      <c r="M2242" s="99">
        <v>0.639034654092833</v>
      </c>
    </row>
    <row r="2243" spans="1:13" x14ac:dyDescent="0.35">
      <c r="A2243" s="99">
        <v>216.2</v>
      </c>
      <c r="B2243" s="99">
        <v>37</v>
      </c>
      <c r="C2243" s="99" t="s">
        <v>272</v>
      </c>
      <c r="D2243" s="99">
        <v>12335</v>
      </c>
      <c r="E2243" s="99" t="s">
        <v>61</v>
      </c>
      <c r="F2243" s="99">
        <v>0.47</v>
      </c>
      <c r="G2243" s="99" t="s">
        <v>287</v>
      </c>
      <c r="H2243" s="99" t="s">
        <v>60</v>
      </c>
      <c r="I2243" s="99" t="s">
        <v>59</v>
      </c>
      <c r="J2243" s="99" t="s">
        <v>263</v>
      </c>
      <c r="K2243" s="99">
        <v>25208</v>
      </c>
      <c r="L2243" s="99">
        <v>39447</v>
      </c>
      <c r="M2243" s="99">
        <v>0.639034654092833</v>
      </c>
    </row>
    <row r="2244" spans="1:13" x14ac:dyDescent="0.35">
      <c r="A2244" s="99">
        <v>219.2</v>
      </c>
      <c r="B2244" s="99">
        <v>37</v>
      </c>
      <c r="C2244" s="99" t="s">
        <v>272</v>
      </c>
      <c r="D2244" s="99">
        <v>13050</v>
      </c>
      <c r="E2244" s="99" t="s">
        <v>61</v>
      </c>
      <c r="F2244" s="99">
        <v>0.47</v>
      </c>
      <c r="G2244" s="99" t="s">
        <v>287</v>
      </c>
      <c r="H2244" s="99" t="s">
        <v>60</v>
      </c>
      <c r="I2244" s="99" t="s">
        <v>59</v>
      </c>
      <c r="J2244" s="99" t="s">
        <v>263</v>
      </c>
      <c r="K2244" s="99">
        <v>25208</v>
      </c>
      <c r="L2244" s="99">
        <v>39447</v>
      </c>
      <c r="M2244" s="99">
        <v>0.639034654092833</v>
      </c>
    </row>
    <row r="2245" spans="1:13" x14ac:dyDescent="0.35">
      <c r="A2245" s="99">
        <v>222.2</v>
      </c>
      <c r="B2245" s="99">
        <v>37</v>
      </c>
      <c r="C2245" s="99" t="s">
        <v>272</v>
      </c>
      <c r="D2245" s="99">
        <v>12449</v>
      </c>
      <c r="E2245" s="99" t="s">
        <v>61</v>
      </c>
      <c r="F2245" s="99">
        <v>0.47</v>
      </c>
      <c r="G2245" s="99" t="s">
        <v>287</v>
      </c>
      <c r="H2245" s="99" t="s">
        <v>60</v>
      </c>
      <c r="I2245" s="99" t="s">
        <v>59</v>
      </c>
      <c r="J2245" s="99" t="s">
        <v>263</v>
      </c>
      <c r="K2245" s="99">
        <v>25208</v>
      </c>
      <c r="L2245" s="99">
        <v>39447</v>
      </c>
      <c r="M2245" s="99">
        <v>0.639034654092833</v>
      </c>
    </row>
    <row r="2246" spans="1:13" x14ac:dyDescent="0.35">
      <c r="A2246" s="99">
        <v>225.2</v>
      </c>
      <c r="B2246" s="99">
        <v>37</v>
      </c>
      <c r="C2246" s="99" t="s">
        <v>272</v>
      </c>
      <c r="D2246" s="99">
        <v>13166</v>
      </c>
      <c r="E2246" s="99" t="s">
        <v>61</v>
      </c>
      <c r="F2246" s="99">
        <v>0.47</v>
      </c>
      <c r="G2246" s="99" t="s">
        <v>287</v>
      </c>
      <c r="H2246" s="99" t="s">
        <v>60</v>
      </c>
      <c r="I2246" s="99" t="s">
        <v>59</v>
      </c>
      <c r="J2246" s="99" t="s">
        <v>263</v>
      </c>
      <c r="K2246" s="99">
        <v>25208</v>
      </c>
      <c r="L2246" s="99">
        <v>39447</v>
      </c>
      <c r="M2246" s="99">
        <v>0.639034654092833</v>
      </c>
    </row>
    <row r="2247" spans="1:13" x14ac:dyDescent="0.35">
      <c r="A2247" s="99">
        <v>228.2</v>
      </c>
      <c r="B2247" s="99">
        <v>37</v>
      </c>
      <c r="C2247" s="99" t="s">
        <v>272</v>
      </c>
      <c r="D2247" s="99">
        <v>13543</v>
      </c>
      <c r="E2247" s="99" t="s">
        <v>61</v>
      </c>
      <c r="F2247" s="99">
        <v>0.47</v>
      </c>
      <c r="G2247" s="99" t="s">
        <v>287</v>
      </c>
      <c r="H2247" s="99" t="s">
        <v>60</v>
      </c>
      <c r="I2247" s="99" t="s">
        <v>59</v>
      </c>
      <c r="J2247" s="99" t="s">
        <v>263</v>
      </c>
      <c r="K2247" s="99">
        <v>25208</v>
      </c>
      <c r="L2247" s="99">
        <v>39447</v>
      </c>
      <c r="M2247" s="99">
        <v>0.639034654092833</v>
      </c>
    </row>
    <row r="2248" spans="1:13" x14ac:dyDescent="0.35">
      <c r="A2248" s="99">
        <v>231.2</v>
      </c>
      <c r="B2248" s="99">
        <v>37</v>
      </c>
      <c r="C2248" s="99" t="s">
        <v>272</v>
      </c>
      <c r="D2248" s="99">
        <v>13798</v>
      </c>
      <c r="E2248" s="99" t="s">
        <v>61</v>
      </c>
      <c r="F2248" s="99">
        <v>0.47</v>
      </c>
      <c r="G2248" s="99" t="s">
        <v>287</v>
      </c>
      <c r="H2248" s="99" t="s">
        <v>60</v>
      </c>
      <c r="I2248" s="99" t="s">
        <v>59</v>
      </c>
      <c r="J2248" s="99" t="s">
        <v>263</v>
      </c>
      <c r="K2248" s="99">
        <v>25208</v>
      </c>
      <c r="L2248" s="99">
        <v>39447</v>
      </c>
      <c r="M2248" s="99">
        <v>0.639034654092833</v>
      </c>
    </row>
    <row r="2249" spans="1:13" x14ac:dyDescent="0.35">
      <c r="A2249" s="99">
        <v>234.2</v>
      </c>
      <c r="B2249" s="99">
        <v>37</v>
      </c>
      <c r="C2249" s="99" t="s">
        <v>272</v>
      </c>
      <c r="D2249" s="99">
        <v>14653</v>
      </c>
      <c r="E2249" s="99" t="s">
        <v>61</v>
      </c>
      <c r="F2249" s="99">
        <v>0.47</v>
      </c>
      <c r="G2249" s="99" t="s">
        <v>287</v>
      </c>
      <c r="H2249" s="99" t="s">
        <v>60</v>
      </c>
      <c r="I2249" s="99" t="s">
        <v>59</v>
      </c>
      <c r="J2249" s="99" t="s">
        <v>263</v>
      </c>
      <c r="K2249" s="99">
        <v>25208</v>
      </c>
      <c r="L2249" s="99">
        <v>39447</v>
      </c>
      <c r="M2249" s="99">
        <v>0.639034654092833</v>
      </c>
    </row>
    <row r="2250" spans="1:13" x14ac:dyDescent="0.35">
      <c r="A2250" s="99">
        <v>237.2</v>
      </c>
      <c r="B2250" s="99">
        <v>37</v>
      </c>
      <c r="C2250" s="99" t="s">
        <v>272</v>
      </c>
      <c r="D2250" s="99">
        <v>15415</v>
      </c>
      <c r="E2250" s="99" t="s">
        <v>61</v>
      </c>
      <c r="F2250" s="99">
        <v>0.47</v>
      </c>
      <c r="G2250" s="99" t="s">
        <v>287</v>
      </c>
      <c r="H2250" s="99" t="s">
        <v>60</v>
      </c>
      <c r="I2250" s="99" t="s">
        <v>59</v>
      </c>
      <c r="J2250" s="99" t="s">
        <v>263</v>
      </c>
      <c r="K2250" s="99">
        <v>25208</v>
      </c>
      <c r="L2250" s="99">
        <v>39447</v>
      </c>
      <c r="M2250" s="99">
        <v>0.639034654092833</v>
      </c>
    </row>
    <row r="2251" spans="1:13" x14ac:dyDescent="0.35">
      <c r="A2251" s="99">
        <v>240.2</v>
      </c>
      <c r="B2251" s="99">
        <v>36.9</v>
      </c>
      <c r="C2251" s="99" t="s">
        <v>272</v>
      </c>
      <c r="D2251" s="99">
        <v>16177</v>
      </c>
      <c r="E2251" s="99" t="s">
        <v>61</v>
      </c>
      <c r="F2251" s="99">
        <v>0.47</v>
      </c>
      <c r="G2251" s="99" t="s">
        <v>287</v>
      </c>
      <c r="H2251" s="99" t="s">
        <v>60</v>
      </c>
      <c r="I2251" s="99" t="s">
        <v>59</v>
      </c>
      <c r="J2251" s="99" t="s">
        <v>263</v>
      </c>
      <c r="K2251" s="99">
        <v>25208</v>
      </c>
      <c r="L2251" s="99">
        <v>39447</v>
      </c>
      <c r="M2251" s="99">
        <v>0.639034654092833</v>
      </c>
    </row>
    <row r="2252" spans="1:13" x14ac:dyDescent="0.35">
      <c r="A2252" s="99">
        <v>243.2</v>
      </c>
      <c r="B2252" s="99">
        <v>37</v>
      </c>
      <c r="C2252" s="99" t="s">
        <v>272</v>
      </c>
      <c r="D2252" s="99">
        <v>17190</v>
      </c>
      <c r="E2252" s="99" t="s">
        <v>61</v>
      </c>
      <c r="F2252" s="99">
        <v>0.47</v>
      </c>
      <c r="G2252" s="99" t="s">
        <v>287</v>
      </c>
      <c r="H2252" s="99" t="s">
        <v>60</v>
      </c>
      <c r="I2252" s="99" t="s">
        <v>59</v>
      </c>
      <c r="J2252" s="99" t="s">
        <v>263</v>
      </c>
      <c r="K2252" s="99">
        <v>25208</v>
      </c>
      <c r="L2252" s="99">
        <v>39447</v>
      </c>
      <c r="M2252" s="99">
        <v>0.639034654092833</v>
      </c>
    </row>
    <row r="2253" spans="1:13" x14ac:dyDescent="0.35">
      <c r="A2253" s="99">
        <v>246.2</v>
      </c>
      <c r="B2253" s="99">
        <v>37</v>
      </c>
      <c r="C2253" s="99" t="s">
        <v>272</v>
      </c>
      <c r="D2253" s="99">
        <v>18146</v>
      </c>
      <c r="E2253" s="99" t="s">
        <v>61</v>
      </c>
      <c r="F2253" s="99">
        <v>0.47</v>
      </c>
      <c r="G2253" s="99" t="s">
        <v>287</v>
      </c>
      <c r="H2253" s="99" t="s">
        <v>60</v>
      </c>
      <c r="I2253" s="99" t="s">
        <v>59</v>
      </c>
      <c r="J2253" s="99" t="s">
        <v>263</v>
      </c>
      <c r="K2253" s="99">
        <v>25208</v>
      </c>
      <c r="L2253" s="99">
        <v>39447</v>
      </c>
      <c r="M2253" s="99">
        <v>0.639034654092833</v>
      </c>
    </row>
    <row r="2254" spans="1:13" x14ac:dyDescent="0.35">
      <c r="A2254" s="99">
        <v>249.2</v>
      </c>
      <c r="B2254" s="99">
        <v>37.1</v>
      </c>
      <c r="C2254" s="99" t="s">
        <v>272</v>
      </c>
      <c r="D2254" s="99">
        <v>18431</v>
      </c>
      <c r="E2254" s="99" t="s">
        <v>61</v>
      </c>
      <c r="F2254" s="99">
        <v>0.47</v>
      </c>
      <c r="G2254" s="99" t="s">
        <v>287</v>
      </c>
      <c r="H2254" s="99" t="s">
        <v>60</v>
      </c>
      <c r="I2254" s="99" t="s">
        <v>59</v>
      </c>
      <c r="J2254" s="99" t="s">
        <v>263</v>
      </c>
      <c r="K2254" s="99">
        <v>25208</v>
      </c>
      <c r="L2254" s="99">
        <v>39447</v>
      </c>
      <c r="M2254" s="99">
        <v>0.639034654092833</v>
      </c>
    </row>
    <row r="2255" spans="1:13" x14ac:dyDescent="0.35">
      <c r="A2255" s="99">
        <v>252.2</v>
      </c>
      <c r="B2255" s="99">
        <v>37</v>
      </c>
      <c r="C2255" s="99" t="s">
        <v>272</v>
      </c>
      <c r="D2255" s="99">
        <v>18511</v>
      </c>
      <c r="E2255" s="99" t="s">
        <v>61</v>
      </c>
      <c r="F2255" s="99">
        <v>0.47</v>
      </c>
      <c r="G2255" s="99" t="s">
        <v>287</v>
      </c>
      <c r="H2255" s="99" t="s">
        <v>60</v>
      </c>
      <c r="I2255" s="99" t="s">
        <v>59</v>
      </c>
      <c r="J2255" s="99" t="s">
        <v>263</v>
      </c>
      <c r="K2255" s="99">
        <v>25208</v>
      </c>
      <c r="L2255" s="99">
        <v>39447</v>
      </c>
      <c r="M2255" s="99">
        <v>0.639034654092833</v>
      </c>
    </row>
    <row r="2256" spans="1:13" x14ac:dyDescent="0.35">
      <c r="A2256" s="99">
        <v>255.2</v>
      </c>
      <c r="B2256" s="99">
        <v>37</v>
      </c>
      <c r="C2256" s="99" t="s">
        <v>272</v>
      </c>
      <c r="D2256" s="99">
        <v>20759</v>
      </c>
      <c r="E2256" s="99" t="s">
        <v>61</v>
      </c>
      <c r="F2256" s="99">
        <v>0.47</v>
      </c>
      <c r="G2256" s="99" t="s">
        <v>287</v>
      </c>
      <c r="H2256" s="99" t="s">
        <v>60</v>
      </c>
      <c r="I2256" s="99" t="s">
        <v>59</v>
      </c>
      <c r="J2256" s="99" t="s">
        <v>263</v>
      </c>
      <c r="K2256" s="99">
        <v>25208</v>
      </c>
      <c r="L2256" s="99">
        <v>39447</v>
      </c>
      <c r="M2256" s="99">
        <v>0.639034654092833</v>
      </c>
    </row>
    <row r="2257" spans="1:13" x14ac:dyDescent="0.35">
      <c r="A2257" s="99">
        <v>258.2</v>
      </c>
      <c r="B2257" s="99">
        <v>37</v>
      </c>
      <c r="C2257" s="99" t="s">
        <v>272</v>
      </c>
      <c r="D2257" s="99">
        <v>20836</v>
      </c>
      <c r="E2257" s="99" t="s">
        <v>61</v>
      </c>
      <c r="F2257" s="99">
        <v>0.47</v>
      </c>
      <c r="G2257" s="99" t="s">
        <v>287</v>
      </c>
      <c r="H2257" s="99" t="s">
        <v>60</v>
      </c>
      <c r="I2257" s="99" t="s">
        <v>59</v>
      </c>
      <c r="J2257" s="99" t="s">
        <v>263</v>
      </c>
      <c r="K2257" s="99">
        <v>25208</v>
      </c>
      <c r="L2257" s="99">
        <v>39447</v>
      </c>
      <c r="M2257" s="99">
        <v>0.639034654092833</v>
      </c>
    </row>
    <row r="2258" spans="1:13" x14ac:dyDescent="0.35">
      <c r="A2258" s="99">
        <v>261.2</v>
      </c>
      <c r="B2258" s="99">
        <v>37</v>
      </c>
      <c r="C2258" s="99" t="s">
        <v>272</v>
      </c>
      <c r="D2258" s="99">
        <v>21406</v>
      </c>
      <c r="E2258" s="99" t="s">
        <v>61</v>
      </c>
      <c r="F2258" s="99">
        <v>0.47</v>
      </c>
      <c r="G2258" s="99" t="s">
        <v>287</v>
      </c>
      <c r="H2258" s="99" t="s">
        <v>60</v>
      </c>
      <c r="I2258" s="99" t="s">
        <v>59</v>
      </c>
      <c r="J2258" s="99" t="s">
        <v>263</v>
      </c>
      <c r="K2258" s="99">
        <v>25208</v>
      </c>
      <c r="L2258" s="99">
        <v>39447</v>
      </c>
      <c r="M2258" s="99">
        <v>0.639034654092833</v>
      </c>
    </row>
    <row r="2259" spans="1:13" x14ac:dyDescent="0.35">
      <c r="A2259" s="99">
        <v>264.2</v>
      </c>
      <c r="B2259" s="99">
        <v>37</v>
      </c>
      <c r="C2259" s="99" t="s">
        <v>272</v>
      </c>
      <c r="D2259" s="99">
        <v>22710</v>
      </c>
      <c r="E2259" s="99" t="s">
        <v>61</v>
      </c>
      <c r="F2259" s="99">
        <v>0.47</v>
      </c>
      <c r="G2259" s="99" t="s">
        <v>287</v>
      </c>
      <c r="H2259" s="99" t="s">
        <v>60</v>
      </c>
      <c r="I2259" s="99" t="s">
        <v>59</v>
      </c>
      <c r="J2259" s="99" t="s">
        <v>263</v>
      </c>
      <c r="K2259" s="99">
        <v>25208</v>
      </c>
      <c r="L2259" s="99">
        <v>39447</v>
      </c>
      <c r="M2259" s="99">
        <v>0.639034654092833</v>
      </c>
    </row>
    <row r="2260" spans="1:13" x14ac:dyDescent="0.35">
      <c r="A2260" s="99">
        <v>267.2</v>
      </c>
      <c r="B2260" s="99">
        <v>37</v>
      </c>
      <c r="C2260" s="99" t="s">
        <v>272</v>
      </c>
      <c r="D2260" s="99">
        <v>22770</v>
      </c>
      <c r="E2260" s="99" t="s">
        <v>61</v>
      </c>
      <c r="F2260" s="99">
        <v>0.47</v>
      </c>
      <c r="G2260" s="99" t="s">
        <v>287</v>
      </c>
      <c r="H2260" s="99" t="s">
        <v>60</v>
      </c>
      <c r="I2260" s="99" t="s">
        <v>59</v>
      </c>
      <c r="J2260" s="99" t="s">
        <v>263</v>
      </c>
      <c r="K2260" s="99">
        <v>25208</v>
      </c>
      <c r="L2260" s="99">
        <v>39447</v>
      </c>
      <c r="M2260" s="99">
        <v>0.639034654092833</v>
      </c>
    </row>
    <row r="2261" spans="1:13" x14ac:dyDescent="0.35">
      <c r="A2261" s="99">
        <v>270.2</v>
      </c>
      <c r="B2261" s="99">
        <v>37</v>
      </c>
      <c r="C2261" s="99" t="s">
        <v>272</v>
      </c>
      <c r="D2261" s="99">
        <v>24195</v>
      </c>
      <c r="E2261" s="99" t="s">
        <v>61</v>
      </c>
      <c r="F2261" s="99">
        <v>0.47</v>
      </c>
      <c r="G2261" s="99" t="s">
        <v>287</v>
      </c>
      <c r="H2261" s="99" t="s">
        <v>60</v>
      </c>
      <c r="I2261" s="99" t="s">
        <v>59</v>
      </c>
      <c r="J2261" s="99" t="s">
        <v>263</v>
      </c>
      <c r="K2261" s="99">
        <v>25208</v>
      </c>
      <c r="L2261" s="99">
        <v>39447</v>
      </c>
      <c r="M2261" s="99">
        <v>0.639034654092833</v>
      </c>
    </row>
    <row r="2262" spans="1:13" x14ac:dyDescent="0.35">
      <c r="A2262" s="99">
        <v>273.2</v>
      </c>
      <c r="B2262" s="99">
        <v>37</v>
      </c>
      <c r="C2262" s="99" t="s">
        <v>272</v>
      </c>
      <c r="D2262" s="99">
        <v>25061</v>
      </c>
      <c r="E2262" s="99" t="s">
        <v>61</v>
      </c>
      <c r="F2262" s="99">
        <v>0.47</v>
      </c>
      <c r="G2262" s="99" t="s">
        <v>287</v>
      </c>
      <c r="H2262" s="99" t="s">
        <v>60</v>
      </c>
      <c r="I2262" s="99" t="s">
        <v>59</v>
      </c>
      <c r="J2262" s="99" t="s">
        <v>263</v>
      </c>
      <c r="K2262" s="99">
        <v>25208</v>
      </c>
      <c r="L2262" s="99">
        <v>39447</v>
      </c>
      <c r="M2262" s="99">
        <v>0.639034654092833</v>
      </c>
    </row>
    <row r="2263" spans="1:13" x14ac:dyDescent="0.35">
      <c r="A2263" s="99">
        <v>276.2</v>
      </c>
      <c r="B2263" s="99">
        <v>37</v>
      </c>
      <c r="C2263" s="99" t="s">
        <v>272</v>
      </c>
      <c r="D2263" s="99">
        <v>24553</v>
      </c>
      <c r="E2263" s="99" t="s">
        <v>61</v>
      </c>
      <c r="F2263" s="99">
        <v>0.47</v>
      </c>
      <c r="G2263" s="99" t="s">
        <v>287</v>
      </c>
      <c r="H2263" s="99" t="s">
        <v>60</v>
      </c>
      <c r="I2263" s="99" t="s">
        <v>59</v>
      </c>
      <c r="J2263" s="99" t="s">
        <v>263</v>
      </c>
      <c r="K2263" s="99">
        <v>25208</v>
      </c>
      <c r="L2263" s="99">
        <v>39447</v>
      </c>
      <c r="M2263" s="99">
        <v>0.639034654092833</v>
      </c>
    </row>
    <row r="2264" spans="1:13" x14ac:dyDescent="0.35">
      <c r="A2264" s="99">
        <v>279.2</v>
      </c>
      <c r="B2264" s="99">
        <v>37</v>
      </c>
      <c r="C2264" s="99" t="s">
        <v>272</v>
      </c>
      <c r="D2264" s="99">
        <v>24382</v>
      </c>
      <c r="E2264" s="99" t="s">
        <v>61</v>
      </c>
      <c r="F2264" s="99">
        <v>0.47</v>
      </c>
      <c r="G2264" s="99" t="s">
        <v>287</v>
      </c>
      <c r="H2264" s="99" t="s">
        <v>60</v>
      </c>
      <c r="I2264" s="99" t="s">
        <v>59</v>
      </c>
      <c r="J2264" s="99" t="s">
        <v>263</v>
      </c>
      <c r="K2264" s="99">
        <v>25208</v>
      </c>
      <c r="L2264" s="99">
        <v>39447</v>
      </c>
      <c r="M2264" s="99">
        <v>0.639034654092833</v>
      </c>
    </row>
    <row r="2265" spans="1:13" x14ac:dyDescent="0.35">
      <c r="A2265" s="99">
        <v>282.2</v>
      </c>
      <c r="B2265" s="99">
        <v>37</v>
      </c>
      <c r="C2265" s="99" t="s">
        <v>272</v>
      </c>
      <c r="D2265" s="99">
        <v>24384</v>
      </c>
      <c r="E2265" s="99" t="s">
        <v>61</v>
      </c>
      <c r="F2265" s="99">
        <v>0.47</v>
      </c>
      <c r="G2265" s="99" t="s">
        <v>287</v>
      </c>
      <c r="H2265" s="99" t="s">
        <v>60</v>
      </c>
      <c r="I2265" s="99" t="s">
        <v>59</v>
      </c>
      <c r="J2265" s="99" t="s">
        <v>263</v>
      </c>
      <c r="K2265" s="99">
        <v>25208</v>
      </c>
      <c r="L2265" s="99">
        <v>39447</v>
      </c>
      <c r="M2265" s="99">
        <v>0.639034654092833</v>
      </c>
    </row>
    <row r="2266" spans="1:13" x14ac:dyDescent="0.35">
      <c r="A2266" s="99">
        <v>285.2</v>
      </c>
      <c r="B2266" s="99">
        <v>37</v>
      </c>
      <c r="C2266" s="99" t="s">
        <v>272</v>
      </c>
      <c r="D2266" s="99">
        <v>25748</v>
      </c>
      <c r="E2266" s="99" t="s">
        <v>61</v>
      </c>
      <c r="F2266" s="99">
        <v>0.47</v>
      </c>
      <c r="G2266" s="99" t="s">
        <v>287</v>
      </c>
      <c r="H2266" s="99" t="s">
        <v>60</v>
      </c>
      <c r="I2266" s="99" t="s">
        <v>59</v>
      </c>
      <c r="J2266" s="99" t="s">
        <v>263</v>
      </c>
      <c r="K2266" s="99">
        <v>25208</v>
      </c>
      <c r="L2266" s="99">
        <v>39447</v>
      </c>
      <c r="M2266" s="99">
        <v>0.639034654092833</v>
      </c>
    </row>
    <row r="2267" spans="1:13" x14ac:dyDescent="0.35">
      <c r="A2267" s="99">
        <v>288.2</v>
      </c>
      <c r="B2267" s="99">
        <v>37</v>
      </c>
      <c r="C2267" s="99" t="s">
        <v>272</v>
      </c>
      <c r="D2267" s="99">
        <v>26670</v>
      </c>
      <c r="E2267" s="99" t="s">
        <v>61</v>
      </c>
      <c r="F2267" s="99">
        <v>0.47</v>
      </c>
      <c r="G2267" s="99" t="s">
        <v>287</v>
      </c>
      <c r="H2267" s="99" t="s">
        <v>60</v>
      </c>
      <c r="I2267" s="99" t="s">
        <v>59</v>
      </c>
      <c r="J2267" s="99" t="s">
        <v>263</v>
      </c>
      <c r="K2267" s="99">
        <v>25208</v>
      </c>
      <c r="L2267" s="99">
        <v>39447</v>
      </c>
      <c r="M2267" s="99">
        <v>0.639034654092833</v>
      </c>
    </row>
    <row r="2268" spans="1:13" x14ac:dyDescent="0.35">
      <c r="A2268" s="99">
        <v>291.2</v>
      </c>
      <c r="B2268" s="99">
        <v>37</v>
      </c>
      <c r="C2268" s="99" t="s">
        <v>272</v>
      </c>
      <c r="D2268" s="99">
        <v>25617</v>
      </c>
      <c r="E2268" s="99" t="s">
        <v>61</v>
      </c>
      <c r="F2268" s="99">
        <v>0.47</v>
      </c>
      <c r="G2268" s="99" t="s">
        <v>287</v>
      </c>
      <c r="H2268" s="99" t="s">
        <v>60</v>
      </c>
      <c r="I2268" s="99" t="s">
        <v>59</v>
      </c>
      <c r="J2268" s="99" t="s">
        <v>263</v>
      </c>
      <c r="K2268" s="99">
        <v>25208</v>
      </c>
      <c r="L2268" s="99">
        <v>39447</v>
      </c>
      <c r="M2268" s="99">
        <v>0.639034654092833</v>
      </c>
    </row>
    <row r="2269" spans="1:13" x14ac:dyDescent="0.35">
      <c r="A2269" s="99">
        <v>294.2</v>
      </c>
      <c r="B2269" s="99">
        <v>37</v>
      </c>
      <c r="C2269" s="99" t="s">
        <v>272</v>
      </c>
      <c r="D2269" s="99">
        <v>27600</v>
      </c>
      <c r="E2269" s="99" t="s">
        <v>61</v>
      </c>
      <c r="F2269" s="99">
        <v>0.47</v>
      </c>
      <c r="G2269" s="99" t="s">
        <v>287</v>
      </c>
      <c r="H2269" s="99" t="s">
        <v>60</v>
      </c>
      <c r="I2269" s="99" t="s">
        <v>59</v>
      </c>
      <c r="J2269" s="99" t="s">
        <v>263</v>
      </c>
      <c r="K2269" s="99">
        <v>25208</v>
      </c>
      <c r="L2269" s="99">
        <v>39447</v>
      </c>
      <c r="M2269" s="99">
        <v>0.639034654092833</v>
      </c>
    </row>
    <row r="2270" spans="1:13" x14ac:dyDescent="0.35">
      <c r="A2270" s="99">
        <v>297.2</v>
      </c>
      <c r="B2270" s="99">
        <v>37</v>
      </c>
      <c r="C2270" s="99" t="s">
        <v>272</v>
      </c>
      <c r="D2270" s="99">
        <v>28085</v>
      </c>
      <c r="E2270" s="99" t="s">
        <v>61</v>
      </c>
      <c r="F2270" s="99">
        <v>0.47</v>
      </c>
      <c r="G2270" s="99" t="s">
        <v>287</v>
      </c>
      <c r="H2270" s="99" t="s">
        <v>60</v>
      </c>
      <c r="I2270" s="99" t="s">
        <v>59</v>
      </c>
      <c r="J2270" s="99" t="s">
        <v>263</v>
      </c>
      <c r="K2270" s="99">
        <v>25208</v>
      </c>
      <c r="L2270" s="99">
        <v>39447</v>
      </c>
      <c r="M2270" s="99">
        <v>0.639034654092833</v>
      </c>
    </row>
    <row r="2271" spans="1:13" x14ac:dyDescent="0.35">
      <c r="A2271" s="99">
        <v>300.2</v>
      </c>
      <c r="B2271" s="99">
        <v>37</v>
      </c>
      <c r="C2271" s="99" t="s">
        <v>272</v>
      </c>
      <c r="D2271" s="99">
        <v>28660</v>
      </c>
      <c r="E2271" s="99" t="s">
        <v>61</v>
      </c>
      <c r="F2271" s="99">
        <v>0.47</v>
      </c>
      <c r="G2271" s="99" t="s">
        <v>287</v>
      </c>
      <c r="H2271" s="99" t="s">
        <v>60</v>
      </c>
      <c r="I2271" s="99" t="s">
        <v>59</v>
      </c>
      <c r="J2271" s="99" t="s">
        <v>263</v>
      </c>
      <c r="K2271" s="99">
        <v>25208</v>
      </c>
      <c r="L2271" s="99">
        <v>39447</v>
      </c>
      <c r="M2271" s="99">
        <v>0.639034654092833</v>
      </c>
    </row>
    <row r="2272" spans="1:13" x14ac:dyDescent="0.35">
      <c r="A2272" s="99">
        <v>303.2</v>
      </c>
      <c r="B2272" s="99">
        <v>37</v>
      </c>
      <c r="C2272" s="99" t="s">
        <v>272</v>
      </c>
      <c r="D2272" s="99">
        <v>28067</v>
      </c>
      <c r="E2272" s="99" t="s">
        <v>61</v>
      </c>
      <c r="F2272" s="99">
        <v>0.47</v>
      </c>
      <c r="G2272" s="99" t="s">
        <v>287</v>
      </c>
      <c r="H2272" s="99" t="s">
        <v>60</v>
      </c>
      <c r="I2272" s="99" t="s">
        <v>59</v>
      </c>
      <c r="J2272" s="99" t="s">
        <v>263</v>
      </c>
      <c r="K2272" s="99">
        <v>25208</v>
      </c>
      <c r="L2272" s="99">
        <v>39447</v>
      </c>
      <c r="M2272" s="99">
        <v>0.639034654092833</v>
      </c>
    </row>
    <row r="2273" spans="1:13" x14ac:dyDescent="0.35">
      <c r="A2273" s="99">
        <v>306.2</v>
      </c>
      <c r="B2273" s="99">
        <v>37</v>
      </c>
      <c r="C2273" s="99" t="s">
        <v>272</v>
      </c>
      <c r="D2273" s="99">
        <v>29629</v>
      </c>
      <c r="E2273" s="99" t="s">
        <v>61</v>
      </c>
      <c r="F2273" s="99">
        <v>0.47</v>
      </c>
      <c r="G2273" s="99" t="s">
        <v>287</v>
      </c>
      <c r="H2273" s="99" t="s">
        <v>60</v>
      </c>
      <c r="I2273" s="99" t="s">
        <v>59</v>
      </c>
      <c r="J2273" s="99" t="s">
        <v>263</v>
      </c>
      <c r="K2273" s="99">
        <v>25208</v>
      </c>
      <c r="L2273" s="99">
        <v>39447</v>
      </c>
      <c r="M2273" s="99">
        <v>0.639034654092833</v>
      </c>
    </row>
    <row r="2274" spans="1:13" x14ac:dyDescent="0.35">
      <c r="A2274" s="99">
        <v>309.2</v>
      </c>
      <c r="B2274" s="99">
        <v>37</v>
      </c>
      <c r="C2274" s="99" t="s">
        <v>272</v>
      </c>
      <c r="D2274" s="99">
        <v>29091</v>
      </c>
      <c r="E2274" s="99" t="s">
        <v>61</v>
      </c>
      <c r="F2274" s="99">
        <v>0.47</v>
      </c>
      <c r="G2274" s="99" t="s">
        <v>287</v>
      </c>
      <c r="H2274" s="99" t="s">
        <v>60</v>
      </c>
      <c r="I2274" s="99" t="s">
        <v>59</v>
      </c>
      <c r="J2274" s="99" t="s">
        <v>263</v>
      </c>
      <c r="K2274" s="99">
        <v>25208</v>
      </c>
      <c r="L2274" s="99">
        <v>39447</v>
      </c>
      <c r="M2274" s="99">
        <v>0.639034654092833</v>
      </c>
    </row>
    <row r="2275" spans="1:13" x14ac:dyDescent="0.35">
      <c r="A2275" s="99">
        <v>312.2</v>
      </c>
      <c r="B2275" s="99">
        <v>37</v>
      </c>
      <c r="C2275" s="99" t="s">
        <v>272</v>
      </c>
      <c r="D2275" s="99">
        <v>31201</v>
      </c>
      <c r="E2275" s="99" t="s">
        <v>61</v>
      </c>
      <c r="F2275" s="99">
        <v>0.47</v>
      </c>
      <c r="G2275" s="99" t="s">
        <v>287</v>
      </c>
      <c r="H2275" s="99" t="s">
        <v>60</v>
      </c>
      <c r="I2275" s="99" t="s">
        <v>59</v>
      </c>
      <c r="J2275" s="99" t="s">
        <v>263</v>
      </c>
      <c r="K2275" s="99">
        <v>25208</v>
      </c>
      <c r="L2275" s="99">
        <v>39447</v>
      </c>
      <c r="M2275" s="99">
        <v>0.639034654092833</v>
      </c>
    </row>
    <row r="2276" spans="1:13" x14ac:dyDescent="0.35">
      <c r="A2276" s="99">
        <v>315.2</v>
      </c>
      <c r="B2276" s="99">
        <v>37</v>
      </c>
      <c r="C2276" s="99" t="s">
        <v>272</v>
      </c>
      <c r="D2276" s="99">
        <v>29975</v>
      </c>
      <c r="E2276" s="99" t="s">
        <v>61</v>
      </c>
      <c r="F2276" s="99">
        <v>0.47</v>
      </c>
      <c r="G2276" s="99" t="s">
        <v>287</v>
      </c>
      <c r="H2276" s="99" t="s">
        <v>60</v>
      </c>
      <c r="I2276" s="99" t="s">
        <v>59</v>
      </c>
      <c r="J2276" s="99" t="s">
        <v>263</v>
      </c>
      <c r="K2276" s="99">
        <v>25208</v>
      </c>
      <c r="L2276" s="99">
        <v>39447</v>
      </c>
      <c r="M2276" s="99">
        <v>0.639034654092833</v>
      </c>
    </row>
    <row r="2277" spans="1:13" x14ac:dyDescent="0.35">
      <c r="A2277" s="99">
        <v>318.2</v>
      </c>
      <c r="B2277" s="99">
        <v>37</v>
      </c>
      <c r="C2277" s="99" t="s">
        <v>272</v>
      </c>
      <c r="D2277" s="99">
        <v>30390</v>
      </c>
      <c r="E2277" s="99" t="s">
        <v>61</v>
      </c>
      <c r="F2277" s="99">
        <v>0.47</v>
      </c>
      <c r="G2277" s="99" t="s">
        <v>287</v>
      </c>
      <c r="H2277" s="99" t="s">
        <v>60</v>
      </c>
      <c r="I2277" s="99" t="s">
        <v>59</v>
      </c>
      <c r="J2277" s="99" t="s">
        <v>263</v>
      </c>
      <c r="K2277" s="99">
        <v>25208</v>
      </c>
      <c r="L2277" s="99">
        <v>39447</v>
      </c>
      <c r="M2277" s="99">
        <v>0.639034654092833</v>
      </c>
    </row>
    <row r="2278" spans="1:13" x14ac:dyDescent="0.35">
      <c r="A2278" s="99">
        <v>321.2</v>
      </c>
      <c r="B2278" s="99">
        <v>37</v>
      </c>
      <c r="C2278" s="99" t="s">
        <v>272</v>
      </c>
      <c r="D2278" s="99">
        <v>30457</v>
      </c>
      <c r="E2278" s="99" t="s">
        <v>61</v>
      </c>
      <c r="F2278" s="99">
        <v>0.47</v>
      </c>
      <c r="G2278" s="99" t="s">
        <v>287</v>
      </c>
      <c r="H2278" s="99" t="s">
        <v>60</v>
      </c>
      <c r="I2278" s="99" t="s">
        <v>59</v>
      </c>
      <c r="J2278" s="99" t="s">
        <v>263</v>
      </c>
      <c r="K2278" s="99">
        <v>25208</v>
      </c>
      <c r="L2278" s="99">
        <v>39447</v>
      </c>
      <c r="M2278" s="99">
        <v>0.639034654092833</v>
      </c>
    </row>
    <row r="2279" spans="1:13" x14ac:dyDescent="0.35">
      <c r="A2279" s="99">
        <v>324.2</v>
      </c>
      <c r="B2279" s="99">
        <v>37</v>
      </c>
      <c r="C2279" s="99" t="s">
        <v>272</v>
      </c>
      <c r="D2279" s="99">
        <v>30855</v>
      </c>
      <c r="E2279" s="99" t="s">
        <v>61</v>
      </c>
      <c r="F2279" s="99">
        <v>0.47</v>
      </c>
      <c r="G2279" s="99" t="s">
        <v>287</v>
      </c>
      <c r="H2279" s="99" t="s">
        <v>60</v>
      </c>
      <c r="I2279" s="99" t="s">
        <v>59</v>
      </c>
      <c r="J2279" s="99" t="s">
        <v>263</v>
      </c>
      <c r="K2279" s="99">
        <v>25208</v>
      </c>
      <c r="L2279" s="99">
        <v>39447</v>
      </c>
      <c r="M2279" s="99">
        <v>0.639034654092833</v>
      </c>
    </row>
    <row r="2280" spans="1:13" x14ac:dyDescent="0.35">
      <c r="A2280" s="99">
        <v>327.2</v>
      </c>
      <c r="B2280" s="99">
        <v>37</v>
      </c>
      <c r="C2280" s="99" t="s">
        <v>272</v>
      </c>
      <c r="D2280" s="99">
        <v>30786</v>
      </c>
      <c r="E2280" s="99" t="s">
        <v>61</v>
      </c>
      <c r="F2280" s="99">
        <v>0.47</v>
      </c>
      <c r="G2280" s="99" t="s">
        <v>287</v>
      </c>
      <c r="H2280" s="99" t="s">
        <v>60</v>
      </c>
      <c r="I2280" s="99" t="s">
        <v>59</v>
      </c>
      <c r="J2280" s="99" t="s">
        <v>263</v>
      </c>
      <c r="K2280" s="99">
        <v>25208</v>
      </c>
      <c r="L2280" s="99">
        <v>39447</v>
      </c>
      <c r="M2280" s="99">
        <v>0.639034654092833</v>
      </c>
    </row>
    <row r="2281" spans="1:13" x14ac:dyDescent="0.35">
      <c r="A2281" s="99">
        <v>330.2</v>
      </c>
      <c r="B2281" s="99">
        <v>37</v>
      </c>
      <c r="C2281" s="99" t="s">
        <v>272</v>
      </c>
      <c r="D2281" s="99">
        <v>30587</v>
      </c>
      <c r="E2281" s="99" t="s">
        <v>61</v>
      </c>
      <c r="F2281" s="99">
        <v>0.47</v>
      </c>
      <c r="G2281" s="99" t="s">
        <v>287</v>
      </c>
      <c r="H2281" s="99" t="s">
        <v>60</v>
      </c>
      <c r="I2281" s="99" t="s">
        <v>59</v>
      </c>
      <c r="J2281" s="99" t="s">
        <v>263</v>
      </c>
      <c r="K2281" s="99">
        <v>25208</v>
      </c>
      <c r="L2281" s="99">
        <v>39447</v>
      </c>
      <c r="M2281" s="99">
        <v>0.639034654092833</v>
      </c>
    </row>
    <row r="2282" spans="1:13" x14ac:dyDescent="0.35">
      <c r="A2282" s="99">
        <v>333.2</v>
      </c>
      <c r="B2282" s="99">
        <v>37</v>
      </c>
      <c r="C2282" s="99" t="s">
        <v>272</v>
      </c>
      <c r="D2282" s="99">
        <v>31961</v>
      </c>
      <c r="E2282" s="99" t="s">
        <v>61</v>
      </c>
      <c r="F2282" s="99">
        <v>0.47</v>
      </c>
      <c r="G2282" s="99" t="s">
        <v>287</v>
      </c>
      <c r="H2282" s="99" t="s">
        <v>60</v>
      </c>
      <c r="I2282" s="99" t="s">
        <v>59</v>
      </c>
      <c r="J2282" s="99" t="s">
        <v>263</v>
      </c>
      <c r="K2282" s="99">
        <v>25208</v>
      </c>
      <c r="L2282" s="99">
        <v>39447</v>
      </c>
      <c r="M2282" s="99">
        <v>0.639034654092833</v>
      </c>
    </row>
    <row r="2283" spans="1:13" x14ac:dyDescent="0.35">
      <c r="A2283" s="99">
        <v>336.2</v>
      </c>
      <c r="B2283" s="99">
        <v>37</v>
      </c>
      <c r="C2283" s="99" t="s">
        <v>272</v>
      </c>
      <c r="D2283" s="99">
        <v>31398</v>
      </c>
      <c r="E2283" s="99" t="s">
        <v>61</v>
      </c>
      <c r="F2283" s="99">
        <v>0.47</v>
      </c>
      <c r="G2283" s="99" t="s">
        <v>287</v>
      </c>
      <c r="H2283" s="99" t="s">
        <v>60</v>
      </c>
      <c r="I2283" s="99" t="s">
        <v>59</v>
      </c>
      <c r="J2283" s="99" t="s">
        <v>263</v>
      </c>
      <c r="K2283" s="99">
        <v>25208</v>
      </c>
      <c r="L2283" s="99">
        <v>39447</v>
      </c>
      <c r="M2283" s="99">
        <v>0.639034654092833</v>
      </c>
    </row>
    <row r="2284" spans="1:13" x14ac:dyDescent="0.35">
      <c r="A2284" s="99">
        <v>339.2</v>
      </c>
      <c r="B2284" s="99">
        <v>37</v>
      </c>
      <c r="C2284" s="99" t="s">
        <v>272</v>
      </c>
      <c r="D2284" s="99">
        <v>32085</v>
      </c>
      <c r="E2284" s="99" t="s">
        <v>61</v>
      </c>
      <c r="F2284" s="99">
        <v>0.47</v>
      </c>
      <c r="G2284" s="99" t="s">
        <v>287</v>
      </c>
      <c r="H2284" s="99" t="s">
        <v>60</v>
      </c>
      <c r="I2284" s="99" t="s">
        <v>59</v>
      </c>
      <c r="J2284" s="99" t="s">
        <v>263</v>
      </c>
      <c r="K2284" s="99">
        <v>25208</v>
      </c>
      <c r="L2284" s="99">
        <v>39447</v>
      </c>
      <c r="M2284" s="99">
        <v>0.639034654092833</v>
      </c>
    </row>
    <row r="2285" spans="1:13" x14ac:dyDescent="0.35">
      <c r="A2285" s="99">
        <v>342.2</v>
      </c>
      <c r="B2285" s="99">
        <v>37</v>
      </c>
      <c r="C2285" s="99" t="s">
        <v>272</v>
      </c>
      <c r="D2285" s="99">
        <v>31342</v>
      </c>
      <c r="E2285" s="99" t="s">
        <v>61</v>
      </c>
      <c r="F2285" s="99">
        <v>0.47</v>
      </c>
      <c r="G2285" s="99" t="s">
        <v>287</v>
      </c>
      <c r="H2285" s="99" t="s">
        <v>60</v>
      </c>
      <c r="I2285" s="99" t="s">
        <v>59</v>
      </c>
      <c r="J2285" s="99" t="s">
        <v>263</v>
      </c>
      <c r="K2285" s="99">
        <v>25208</v>
      </c>
      <c r="L2285" s="99">
        <v>39447</v>
      </c>
      <c r="M2285" s="99">
        <v>0.639034654092833</v>
      </c>
    </row>
    <row r="2286" spans="1:13" x14ac:dyDescent="0.35">
      <c r="A2286" s="99">
        <v>345.2</v>
      </c>
      <c r="B2286" s="99">
        <v>37</v>
      </c>
      <c r="C2286" s="99" t="s">
        <v>272</v>
      </c>
      <c r="D2286" s="99">
        <v>30163</v>
      </c>
      <c r="E2286" s="99" t="s">
        <v>61</v>
      </c>
      <c r="F2286" s="99">
        <v>0.47</v>
      </c>
      <c r="G2286" s="99" t="s">
        <v>287</v>
      </c>
      <c r="H2286" s="99" t="s">
        <v>60</v>
      </c>
      <c r="I2286" s="99" t="s">
        <v>59</v>
      </c>
      <c r="J2286" s="99" t="s">
        <v>263</v>
      </c>
      <c r="K2286" s="99">
        <v>25208</v>
      </c>
      <c r="L2286" s="99">
        <v>39447</v>
      </c>
      <c r="M2286" s="99">
        <v>0.639034654092833</v>
      </c>
    </row>
    <row r="2287" spans="1:13" x14ac:dyDescent="0.35">
      <c r="A2287" s="99">
        <v>348.2</v>
      </c>
      <c r="B2287" s="99">
        <v>37</v>
      </c>
      <c r="C2287" s="99" t="s">
        <v>272</v>
      </c>
      <c r="D2287" s="99">
        <v>31861</v>
      </c>
      <c r="E2287" s="99" t="s">
        <v>61</v>
      </c>
      <c r="F2287" s="99">
        <v>0.47</v>
      </c>
      <c r="G2287" s="99" t="s">
        <v>287</v>
      </c>
      <c r="H2287" s="99" t="s">
        <v>60</v>
      </c>
      <c r="I2287" s="99" t="s">
        <v>59</v>
      </c>
      <c r="J2287" s="99" t="s">
        <v>263</v>
      </c>
      <c r="K2287" s="99">
        <v>25208</v>
      </c>
      <c r="L2287" s="99">
        <v>39447</v>
      </c>
      <c r="M2287" s="99">
        <v>0.639034654092833</v>
      </c>
    </row>
    <row r="2288" spans="1:13" x14ac:dyDescent="0.35">
      <c r="A2288" s="99">
        <v>351.2</v>
      </c>
      <c r="B2288" s="99">
        <v>37</v>
      </c>
      <c r="C2288" s="99" t="s">
        <v>272</v>
      </c>
      <c r="D2288" s="99">
        <v>30822</v>
      </c>
      <c r="E2288" s="99" t="s">
        <v>61</v>
      </c>
      <c r="F2288" s="99">
        <v>0.47</v>
      </c>
      <c r="G2288" s="99" t="s">
        <v>287</v>
      </c>
      <c r="H2288" s="99" t="s">
        <v>60</v>
      </c>
      <c r="I2288" s="99" t="s">
        <v>59</v>
      </c>
      <c r="J2288" s="99" t="s">
        <v>263</v>
      </c>
      <c r="K2288" s="99">
        <v>25208</v>
      </c>
      <c r="L2288" s="99">
        <v>39447</v>
      </c>
      <c r="M2288" s="99">
        <v>0.639034654092833</v>
      </c>
    </row>
    <row r="2289" spans="1:13" x14ac:dyDescent="0.35">
      <c r="A2289" s="99">
        <v>354.2</v>
      </c>
      <c r="B2289" s="99">
        <v>37</v>
      </c>
      <c r="C2289" s="99" t="s">
        <v>272</v>
      </c>
      <c r="D2289" s="99">
        <v>31466</v>
      </c>
      <c r="E2289" s="99" t="s">
        <v>61</v>
      </c>
      <c r="F2289" s="99">
        <v>0.47</v>
      </c>
      <c r="G2289" s="99" t="s">
        <v>287</v>
      </c>
      <c r="H2289" s="99" t="s">
        <v>60</v>
      </c>
      <c r="I2289" s="99" t="s">
        <v>59</v>
      </c>
      <c r="J2289" s="99" t="s">
        <v>263</v>
      </c>
      <c r="K2289" s="99">
        <v>25208</v>
      </c>
      <c r="L2289" s="99">
        <v>39447</v>
      </c>
      <c r="M2289" s="99">
        <v>0.639034654092833</v>
      </c>
    </row>
    <row r="2290" spans="1:13" x14ac:dyDescent="0.35">
      <c r="A2290" s="99">
        <v>357.2</v>
      </c>
      <c r="B2290" s="99">
        <v>37</v>
      </c>
      <c r="C2290" s="99" t="s">
        <v>272</v>
      </c>
      <c r="D2290" s="99">
        <v>31660</v>
      </c>
      <c r="E2290" s="99" t="s">
        <v>61</v>
      </c>
      <c r="F2290" s="99">
        <v>0.47</v>
      </c>
      <c r="G2290" s="99" t="s">
        <v>287</v>
      </c>
      <c r="H2290" s="99" t="s">
        <v>60</v>
      </c>
      <c r="I2290" s="99" t="s">
        <v>59</v>
      </c>
      <c r="J2290" s="99" t="s">
        <v>263</v>
      </c>
      <c r="K2290" s="99">
        <v>25208</v>
      </c>
      <c r="L2290" s="99">
        <v>39447</v>
      </c>
      <c r="M2290" s="99">
        <v>0.639034654092833</v>
      </c>
    </row>
    <row r="2291" spans="1:13" x14ac:dyDescent="0.35">
      <c r="A2291" s="99">
        <v>360.2</v>
      </c>
      <c r="B2291" s="99">
        <v>37</v>
      </c>
      <c r="C2291" s="99" t="s">
        <v>272</v>
      </c>
      <c r="D2291" s="99">
        <v>32867</v>
      </c>
      <c r="E2291" s="99" t="s">
        <v>61</v>
      </c>
      <c r="F2291" s="99">
        <v>0.47</v>
      </c>
      <c r="G2291" s="99" t="s">
        <v>287</v>
      </c>
      <c r="H2291" s="99" t="s">
        <v>60</v>
      </c>
      <c r="I2291" s="99" t="s">
        <v>59</v>
      </c>
      <c r="J2291" s="99" t="s">
        <v>263</v>
      </c>
      <c r="K2291" s="99">
        <v>25208</v>
      </c>
      <c r="L2291" s="99">
        <v>39447</v>
      </c>
      <c r="M2291" s="99">
        <v>0.639034654092833</v>
      </c>
    </row>
    <row r="2292" spans="1:13" x14ac:dyDescent="0.35">
      <c r="A2292" s="99">
        <v>363.2</v>
      </c>
      <c r="B2292" s="99">
        <v>37</v>
      </c>
      <c r="C2292" s="99" t="s">
        <v>272</v>
      </c>
      <c r="D2292" s="99">
        <v>31269</v>
      </c>
      <c r="E2292" s="99" t="s">
        <v>61</v>
      </c>
      <c r="F2292" s="99">
        <v>0.47</v>
      </c>
      <c r="G2292" s="99" t="s">
        <v>287</v>
      </c>
      <c r="H2292" s="99" t="s">
        <v>60</v>
      </c>
      <c r="I2292" s="99" t="s">
        <v>59</v>
      </c>
      <c r="J2292" s="99" t="s">
        <v>263</v>
      </c>
      <c r="K2292" s="99">
        <v>25208</v>
      </c>
      <c r="L2292" s="99">
        <v>39447</v>
      </c>
      <c r="M2292" s="99">
        <v>0.639034654092833</v>
      </c>
    </row>
    <row r="2293" spans="1:13" x14ac:dyDescent="0.35">
      <c r="A2293" s="99">
        <v>366.2</v>
      </c>
      <c r="B2293" s="99">
        <v>37</v>
      </c>
      <c r="C2293" s="99" t="s">
        <v>272</v>
      </c>
      <c r="D2293" s="99">
        <v>31044</v>
      </c>
      <c r="E2293" s="99" t="s">
        <v>61</v>
      </c>
      <c r="F2293" s="99">
        <v>0.47</v>
      </c>
      <c r="G2293" s="99" t="s">
        <v>287</v>
      </c>
      <c r="H2293" s="99" t="s">
        <v>60</v>
      </c>
      <c r="I2293" s="99" t="s">
        <v>59</v>
      </c>
      <c r="J2293" s="99" t="s">
        <v>263</v>
      </c>
      <c r="K2293" s="99">
        <v>25208</v>
      </c>
      <c r="L2293" s="99">
        <v>39447</v>
      </c>
      <c r="M2293" s="99">
        <v>0.639034654092833</v>
      </c>
    </row>
    <row r="2294" spans="1:13" x14ac:dyDescent="0.35">
      <c r="A2294" s="99">
        <v>369.2</v>
      </c>
      <c r="B2294" s="99">
        <v>37</v>
      </c>
      <c r="C2294" s="99" t="s">
        <v>272</v>
      </c>
      <c r="D2294" s="99">
        <v>31826</v>
      </c>
      <c r="E2294" s="99" t="s">
        <v>61</v>
      </c>
      <c r="F2294" s="99">
        <v>0.47</v>
      </c>
      <c r="G2294" s="99" t="s">
        <v>287</v>
      </c>
      <c r="H2294" s="99" t="s">
        <v>60</v>
      </c>
      <c r="I2294" s="99" t="s">
        <v>59</v>
      </c>
      <c r="J2294" s="99" t="s">
        <v>263</v>
      </c>
      <c r="K2294" s="99">
        <v>25208</v>
      </c>
      <c r="L2294" s="99">
        <v>39447</v>
      </c>
      <c r="M2294" s="99">
        <v>0.639034654092833</v>
      </c>
    </row>
    <row r="2295" spans="1:13" x14ac:dyDescent="0.35">
      <c r="A2295" s="99">
        <v>372.2</v>
      </c>
      <c r="B2295" s="99">
        <v>37</v>
      </c>
      <c r="C2295" s="99" t="s">
        <v>272</v>
      </c>
      <c r="D2295" s="99">
        <v>33443</v>
      </c>
      <c r="E2295" s="99" t="s">
        <v>61</v>
      </c>
      <c r="F2295" s="99">
        <v>0.47</v>
      </c>
      <c r="G2295" s="99" t="s">
        <v>287</v>
      </c>
      <c r="H2295" s="99" t="s">
        <v>60</v>
      </c>
      <c r="I2295" s="99" t="s">
        <v>59</v>
      </c>
      <c r="J2295" s="99" t="s">
        <v>263</v>
      </c>
      <c r="K2295" s="99">
        <v>25208</v>
      </c>
      <c r="L2295" s="99">
        <v>39447</v>
      </c>
      <c r="M2295" s="99">
        <v>0.639034654092833</v>
      </c>
    </row>
    <row r="2296" spans="1:13" x14ac:dyDescent="0.35">
      <c r="A2296" s="99">
        <v>375.2</v>
      </c>
      <c r="B2296" s="99">
        <v>37</v>
      </c>
      <c r="C2296" s="99" t="s">
        <v>272</v>
      </c>
      <c r="D2296" s="99">
        <v>32186</v>
      </c>
      <c r="E2296" s="99" t="s">
        <v>61</v>
      </c>
      <c r="F2296" s="99">
        <v>0.47</v>
      </c>
      <c r="G2296" s="99" t="s">
        <v>287</v>
      </c>
      <c r="H2296" s="99" t="s">
        <v>60</v>
      </c>
      <c r="I2296" s="99" t="s">
        <v>59</v>
      </c>
      <c r="J2296" s="99" t="s">
        <v>263</v>
      </c>
      <c r="K2296" s="99">
        <v>25208</v>
      </c>
      <c r="L2296" s="99">
        <v>39447</v>
      </c>
      <c r="M2296" s="99">
        <v>0.639034654092833</v>
      </c>
    </row>
    <row r="2297" spans="1:13" x14ac:dyDescent="0.35">
      <c r="A2297" s="99">
        <v>378.2</v>
      </c>
      <c r="B2297" s="99">
        <v>37</v>
      </c>
      <c r="C2297" s="99" t="s">
        <v>272</v>
      </c>
      <c r="D2297" s="99">
        <v>33718</v>
      </c>
      <c r="E2297" s="99" t="s">
        <v>61</v>
      </c>
      <c r="F2297" s="99">
        <v>0.47</v>
      </c>
      <c r="G2297" s="99" t="s">
        <v>287</v>
      </c>
      <c r="H2297" s="99" t="s">
        <v>60</v>
      </c>
      <c r="I2297" s="99" t="s">
        <v>59</v>
      </c>
      <c r="J2297" s="99" t="s">
        <v>263</v>
      </c>
      <c r="K2297" s="99">
        <v>25208</v>
      </c>
      <c r="L2297" s="99">
        <v>39447</v>
      </c>
      <c r="M2297" s="99">
        <v>0.639034654092833</v>
      </c>
    </row>
    <row r="2298" spans="1:13" x14ac:dyDescent="0.35">
      <c r="A2298" s="99">
        <v>381.2</v>
      </c>
      <c r="B2298" s="99">
        <v>37</v>
      </c>
      <c r="C2298" s="99" t="s">
        <v>272</v>
      </c>
      <c r="D2298" s="99">
        <v>33117</v>
      </c>
      <c r="E2298" s="99" t="s">
        <v>61</v>
      </c>
      <c r="F2298" s="99">
        <v>0.47</v>
      </c>
      <c r="G2298" s="99" t="s">
        <v>287</v>
      </c>
      <c r="H2298" s="99" t="s">
        <v>60</v>
      </c>
      <c r="I2298" s="99" t="s">
        <v>59</v>
      </c>
      <c r="J2298" s="99" t="s">
        <v>263</v>
      </c>
      <c r="K2298" s="99">
        <v>25208</v>
      </c>
      <c r="L2298" s="99">
        <v>39447</v>
      </c>
      <c r="M2298" s="99">
        <v>0.639034654092833</v>
      </c>
    </row>
    <row r="2299" spans="1:13" x14ac:dyDescent="0.35">
      <c r="A2299" s="99">
        <v>384.2</v>
      </c>
      <c r="B2299" s="99">
        <v>37</v>
      </c>
      <c r="C2299" s="99" t="s">
        <v>272</v>
      </c>
      <c r="D2299" s="99">
        <v>33374</v>
      </c>
      <c r="E2299" s="99" t="s">
        <v>61</v>
      </c>
      <c r="F2299" s="99">
        <v>0.47</v>
      </c>
      <c r="G2299" s="99" t="s">
        <v>287</v>
      </c>
      <c r="H2299" s="99" t="s">
        <v>60</v>
      </c>
      <c r="I2299" s="99" t="s">
        <v>59</v>
      </c>
      <c r="J2299" s="99" t="s">
        <v>263</v>
      </c>
      <c r="K2299" s="99">
        <v>25208</v>
      </c>
      <c r="L2299" s="99">
        <v>39447</v>
      </c>
      <c r="M2299" s="99">
        <v>0.639034654092833</v>
      </c>
    </row>
    <row r="2300" spans="1:13" x14ac:dyDescent="0.35">
      <c r="A2300" s="99">
        <v>387.2</v>
      </c>
      <c r="B2300" s="99">
        <v>37</v>
      </c>
      <c r="C2300" s="99" t="s">
        <v>272</v>
      </c>
      <c r="D2300" s="99">
        <v>33256</v>
      </c>
      <c r="E2300" s="99" t="s">
        <v>61</v>
      </c>
      <c r="F2300" s="99">
        <v>0.47</v>
      </c>
      <c r="G2300" s="99" t="s">
        <v>287</v>
      </c>
      <c r="H2300" s="99" t="s">
        <v>60</v>
      </c>
      <c r="I2300" s="99" t="s">
        <v>59</v>
      </c>
      <c r="J2300" s="99" t="s">
        <v>263</v>
      </c>
      <c r="K2300" s="99">
        <v>25208</v>
      </c>
      <c r="L2300" s="99">
        <v>39447</v>
      </c>
      <c r="M2300" s="99">
        <v>0.639034654092833</v>
      </c>
    </row>
    <row r="2301" spans="1:13" x14ac:dyDescent="0.35">
      <c r="A2301" s="99">
        <v>390.2</v>
      </c>
      <c r="B2301" s="99">
        <v>37</v>
      </c>
      <c r="C2301" s="99" t="s">
        <v>272</v>
      </c>
      <c r="D2301" s="99">
        <v>34002</v>
      </c>
      <c r="E2301" s="99" t="s">
        <v>61</v>
      </c>
      <c r="F2301" s="99">
        <v>0.47</v>
      </c>
      <c r="G2301" s="99" t="s">
        <v>287</v>
      </c>
      <c r="H2301" s="99" t="s">
        <v>60</v>
      </c>
      <c r="I2301" s="99" t="s">
        <v>59</v>
      </c>
      <c r="J2301" s="99" t="s">
        <v>263</v>
      </c>
      <c r="K2301" s="99">
        <v>25208</v>
      </c>
      <c r="L2301" s="99">
        <v>39447</v>
      </c>
      <c r="M2301" s="99">
        <v>0.639034654092833</v>
      </c>
    </row>
    <row r="2302" spans="1:13" x14ac:dyDescent="0.35">
      <c r="A2302" s="99">
        <v>393.2</v>
      </c>
      <c r="B2302" s="99">
        <v>37</v>
      </c>
      <c r="C2302" s="99" t="s">
        <v>272</v>
      </c>
      <c r="D2302" s="99">
        <v>32770</v>
      </c>
      <c r="E2302" s="99" t="s">
        <v>61</v>
      </c>
      <c r="F2302" s="99">
        <v>0.47</v>
      </c>
      <c r="G2302" s="99" t="s">
        <v>287</v>
      </c>
      <c r="H2302" s="99" t="s">
        <v>60</v>
      </c>
      <c r="I2302" s="99" t="s">
        <v>59</v>
      </c>
      <c r="J2302" s="99" t="s">
        <v>263</v>
      </c>
      <c r="K2302" s="99">
        <v>25208</v>
      </c>
      <c r="L2302" s="99">
        <v>39447</v>
      </c>
      <c r="M2302" s="99">
        <v>0.639034654092833</v>
      </c>
    </row>
    <row r="2303" spans="1:13" x14ac:dyDescent="0.35">
      <c r="A2303" s="99">
        <v>396.2</v>
      </c>
      <c r="B2303" s="99">
        <v>37</v>
      </c>
      <c r="C2303" s="99" t="s">
        <v>272</v>
      </c>
      <c r="D2303" s="99">
        <v>33162</v>
      </c>
      <c r="E2303" s="99" t="s">
        <v>61</v>
      </c>
      <c r="F2303" s="99">
        <v>0.47</v>
      </c>
      <c r="G2303" s="99" t="s">
        <v>287</v>
      </c>
      <c r="H2303" s="99" t="s">
        <v>60</v>
      </c>
      <c r="I2303" s="99" t="s">
        <v>59</v>
      </c>
      <c r="J2303" s="99" t="s">
        <v>263</v>
      </c>
      <c r="K2303" s="99">
        <v>25208</v>
      </c>
      <c r="L2303" s="99">
        <v>39447</v>
      </c>
      <c r="M2303" s="99">
        <v>0.639034654092833</v>
      </c>
    </row>
    <row r="2304" spans="1:13" x14ac:dyDescent="0.35">
      <c r="A2304" s="99">
        <v>399.2</v>
      </c>
      <c r="B2304" s="99">
        <v>37</v>
      </c>
      <c r="C2304" s="99" t="s">
        <v>272</v>
      </c>
      <c r="D2304" s="99">
        <v>34046</v>
      </c>
      <c r="E2304" s="99" t="s">
        <v>61</v>
      </c>
      <c r="F2304" s="99">
        <v>0.47</v>
      </c>
      <c r="G2304" s="99" t="s">
        <v>287</v>
      </c>
      <c r="H2304" s="99" t="s">
        <v>60</v>
      </c>
      <c r="I2304" s="99" t="s">
        <v>59</v>
      </c>
      <c r="J2304" s="99" t="s">
        <v>263</v>
      </c>
      <c r="K2304" s="99">
        <v>25208</v>
      </c>
      <c r="L2304" s="99">
        <v>39447</v>
      </c>
      <c r="M2304" s="99">
        <v>0.639034654092833</v>
      </c>
    </row>
    <row r="2305" spans="1:13" x14ac:dyDescent="0.35">
      <c r="A2305" s="99">
        <v>402.2</v>
      </c>
      <c r="B2305" s="99">
        <v>37</v>
      </c>
      <c r="C2305" s="99" t="s">
        <v>272</v>
      </c>
      <c r="D2305" s="99">
        <v>34168</v>
      </c>
      <c r="E2305" s="99" t="s">
        <v>61</v>
      </c>
      <c r="F2305" s="99">
        <v>0.47</v>
      </c>
      <c r="G2305" s="99" t="s">
        <v>287</v>
      </c>
      <c r="H2305" s="99" t="s">
        <v>60</v>
      </c>
      <c r="I2305" s="99" t="s">
        <v>59</v>
      </c>
      <c r="J2305" s="99" t="s">
        <v>263</v>
      </c>
      <c r="K2305" s="99">
        <v>25208</v>
      </c>
      <c r="L2305" s="99">
        <v>39447</v>
      </c>
      <c r="M2305" s="99">
        <v>0.639034654092833</v>
      </c>
    </row>
    <row r="2306" spans="1:13" x14ac:dyDescent="0.35">
      <c r="A2306" s="99">
        <v>405.2</v>
      </c>
      <c r="B2306" s="99">
        <v>37</v>
      </c>
      <c r="C2306" s="99" t="s">
        <v>272</v>
      </c>
      <c r="D2306" s="99">
        <v>33706</v>
      </c>
      <c r="E2306" s="99" t="s">
        <v>61</v>
      </c>
      <c r="F2306" s="99">
        <v>0.47</v>
      </c>
      <c r="G2306" s="99" t="s">
        <v>287</v>
      </c>
      <c r="H2306" s="99" t="s">
        <v>60</v>
      </c>
      <c r="I2306" s="99" t="s">
        <v>59</v>
      </c>
      <c r="J2306" s="99" t="s">
        <v>263</v>
      </c>
      <c r="K2306" s="99">
        <v>25208</v>
      </c>
      <c r="L2306" s="99">
        <v>39447</v>
      </c>
      <c r="M2306" s="99">
        <v>0.639034654092833</v>
      </c>
    </row>
    <row r="2307" spans="1:13" x14ac:dyDescent="0.35">
      <c r="A2307" s="99">
        <v>408.2</v>
      </c>
      <c r="B2307" s="99">
        <v>37</v>
      </c>
      <c r="C2307" s="99" t="s">
        <v>272</v>
      </c>
      <c r="D2307" s="99">
        <v>34357</v>
      </c>
      <c r="E2307" s="99" t="s">
        <v>61</v>
      </c>
      <c r="F2307" s="99">
        <v>0.47</v>
      </c>
      <c r="G2307" s="99" t="s">
        <v>287</v>
      </c>
      <c r="H2307" s="99" t="s">
        <v>60</v>
      </c>
      <c r="I2307" s="99" t="s">
        <v>59</v>
      </c>
      <c r="J2307" s="99" t="s">
        <v>263</v>
      </c>
      <c r="K2307" s="99">
        <v>25208</v>
      </c>
      <c r="L2307" s="99">
        <v>39447</v>
      </c>
      <c r="M2307" s="99">
        <v>0.639034654092833</v>
      </c>
    </row>
    <row r="2308" spans="1:13" x14ac:dyDescent="0.35">
      <c r="A2308" s="99">
        <v>411.2</v>
      </c>
      <c r="B2308" s="99">
        <v>37</v>
      </c>
      <c r="C2308" s="99" t="s">
        <v>272</v>
      </c>
      <c r="D2308" s="99">
        <v>32003</v>
      </c>
      <c r="E2308" s="99" t="s">
        <v>61</v>
      </c>
      <c r="F2308" s="99">
        <v>0.47</v>
      </c>
      <c r="G2308" s="99" t="s">
        <v>287</v>
      </c>
      <c r="H2308" s="99" t="s">
        <v>60</v>
      </c>
      <c r="I2308" s="99" t="s">
        <v>59</v>
      </c>
      <c r="J2308" s="99" t="s">
        <v>263</v>
      </c>
      <c r="K2308" s="99">
        <v>25208</v>
      </c>
      <c r="L2308" s="99">
        <v>39447</v>
      </c>
      <c r="M2308" s="99">
        <v>0.639034654092833</v>
      </c>
    </row>
    <row r="2309" spans="1:13" x14ac:dyDescent="0.35">
      <c r="A2309" s="99">
        <v>414.2</v>
      </c>
      <c r="B2309" s="99">
        <v>37</v>
      </c>
      <c r="C2309" s="99" t="s">
        <v>272</v>
      </c>
      <c r="D2309" s="99">
        <v>32676</v>
      </c>
      <c r="E2309" s="99" t="s">
        <v>61</v>
      </c>
      <c r="F2309" s="99">
        <v>0.47</v>
      </c>
      <c r="G2309" s="99" t="s">
        <v>287</v>
      </c>
      <c r="H2309" s="99" t="s">
        <v>60</v>
      </c>
      <c r="I2309" s="99" t="s">
        <v>59</v>
      </c>
      <c r="J2309" s="99" t="s">
        <v>263</v>
      </c>
      <c r="K2309" s="99">
        <v>25208</v>
      </c>
      <c r="L2309" s="99">
        <v>39447</v>
      </c>
      <c r="M2309" s="99">
        <v>0.639034654092833</v>
      </c>
    </row>
    <row r="2310" spans="1:13" x14ac:dyDescent="0.35">
      <c r="A2310" s="99">
        <v>417.2</v>
      </c>
      <c r="B2310" s="99">
        <v>37.1</v>
      </c>
      <c r="C2310" s="99" t="s">
        <v>272</v>
      </c>
      <c r="D2310" s="99">
        <v>33493</v>
      </c>
      <c r="E2310" s="99" t="s">
        <v>61</v>
      </c>
      <c r="F2310" s="99">
        <v>0.47</v>
      </c>
      <c r="G2310" s="99" t="s">
        <v>287</v>
      </c>
      <c r="H2310" s="99" t="s">
        <v>60</v>
      </c>
      <c r="I2310" s="99" t="s">
        <v>59</v>
      </c>
      <c r="J2310" s="99" t="s">
        <v>263</v>
      </c>
      <c r="K2310" s="99">
        <v>25208</v>
      </c>
      <c r="L2310" s="99">
        <v>39447</v>
      </c>
      <c r="M2310" s="99">
        <v>0.639034654092833</v>
      </c>
    </row>
    <row r="2311" spans="1:13" x14ac:dyDescent="0.35">
      <c r="A2311" s="99">
        <v>420.2</v>
      </c>
      <c r="B2311" s="99">
        <v>37</v>
      </c>
      <c r="C2311" s="99" t="s">
        <v>272</v>
      </c>
      <c r="D2311" s="99">
        <v>33477</v>
      </c>
      <c r="E2311" s="99" t="s">
        <v>61</v>
      </c>
      <c r="F2311" s="99">
        <v>0.47</v>
      </c>
      <c r="G2311" s="99" t="s">
        <v>287</v>
      </c>
      <c r="H2311" s="99" t="s">
        <v>60</v>
      </c>
      <c r="I2311" s="99" t="s">
        <v>59</v>
      </c>
      <c r="J2311" s="99" t="s">
        <v>263</v>
      </c>
      <c r="K2311" s="99">
        <v>25208</v>
      </c>
      <c r="L2311" s="99">
        <v>39447</v>
      </c>
      <c r="M2311" s="99">
        <v>0.639034654092833</v>
      </c>
    </row>
    <row r="2312" spans="1:13" x14ac:dyDescent="0.35">
      <c r="A2312" s="99">
        <v>423.2</v>
      </c>
      <c r="B2312" s="99">
        <v>37</v>
      </c>
      <c r="C2312" s="99" t="s">
        <v>272</v>
      </c>
      <c r="D2312" s="99">
        <v>34770</v>
      </c>
      <c r="E2312" s="99" t="s">
        <v>61</v>
      </c>
      <c r="F2312" s="99">
        <v>0.47</v>
      </c>
      <c r="G2312" s="99" t="s">
        <v>287</v>
      </c>
      <c r="H2312" s="99" t="s">
        <v>60</v>
      </c>
      <c r="I2312" s="99" t="s">
        <v>59</v>
      </c>
      <c r="J2312" s="99" t="s">
        <v>263</v>
      </c>
      <c r="K2312" s="99">
        <v>25208</v>
      </c>
      <c r="L2312" s="99">
        <v>39447</v>
      </c>
      <c r="M2312" s="99">
        <v>0.639034654092833</v>
      </c>
    </row>
    <row r="2313" spans="1:13" x14ac:dyDescent="0.35">
      <c r="A2313" s="99">
        <v>426.2</v>
      </c>
      <c r="B2313" s="99">
        <v>37</v>
      </c>
      <c r="C2313" s="99" t="s">
        <v>272</v>
      </c>
      <c r="D2313" s="99">
        <v>33036</v>
      </c>
      <c r="E2313" s="99" t="s">
        <v>61</v>
      </c>
      <c r="F2313" s="99">
        <v>0.47</v>
      </c>
      <c r="G2313" s="99" t="s">
        <v>287</v>
      </c>
      <c r="H2313" s="99" t="s">
        <v>60</v>
      </c>
      <c r="I2313" s="99" t="s">
        <v>59</v>
      </c>
      <c r="J2313" s="99" t="s">
        <v>263</v>
      </c>
      <c r="K2313" s="99">
        <v>25208</v>
      </c>
      <c r="L2313" s="99">
        <v>39447</v>
      </c>
      <c r="M2313" s="99">
        <v>0.639034654092833</v>
      </c>
    </row>
    <row r="2314" spans="1:13" x14ac:dyDescent="0.35">
      <c r="A2314" s="99">
        <v>429.2</v>
      </c>
      <c r="B2314" s="99">
        <v>37</v>
      </c>
      <c r="C2314" s="99" t="s">
        <v>272</v>
      </c>
      <c r="D2314" s="99">
        <v>34802</v>
      </c>
      <c r="E2314" s="99" t="s">
        <v>61</v>
      </c>
      <c r="F2314" s="99">
        <v>0.47</v>
      </c>
      <c r="G2314" s="99" t="s">
        <v>287</v>
      </c>
      <c r="H2314" s="99" t="s">
        <v>60</v>
      </c>
      <c r="I2314" s="99" t="s">
        <v>59</v>
      </c>
      <c r="J2314" s="99" t="s">
        <v>263</v>
      </c>
      <c r="K2314" s="99">
        <v>25208</v>
      </c>
      <c r="L2314" s="99">
        <v>39447</v>
      </c>
      <c r="M2314" s="99">
        <v>0.639034654092833</v>
      </c>
    </row>
    <row r="2315" spans="1:13" x14ac:dyDescent="0.35">
      <c r="A2315" s="99">
        <v>432.2</v>
      </c>
      <c r="B2315" s="99">
        <v>37</v>
      </c>
      <c r="C2315" s="99" t="s">
        <v>272</v>
      </c>
      <c r="D2315" s="99">
        <v>34519</v>
      </c>
      <c r="E2315" s="99" t="s">
        <v>61</v>
      </c>
      <c r="F2315" s="99">
        <v>0.47</v>
      </c>
      <c r="G2315" s="99" t="s">
        <v>287</v>
      </c>
      <c r="H2315" s="99" t="s">
        <v>60</v>
      </c>
      <c r="I2315" s="99" t="s">
        <v>59</v>
      </c>
      <c r="J2315" s="99" t="s">
        <v>263</v>
      </c>
      <c r="K2315" s="99">
        <v>25208</v>
      </c>
      <c r="L2315" s="99">
        <v>39447</v>
      </c>
      <c r="M2315" s="99">
        <v>0.639034654092833</v>
      </c>
    </row>
    <row r="2316" spans="1:13" x14ac:dyDescent="0.35">
      <c r="A2316" s="99">
        <v>435.2</v>
      </c>
      <c r="B2316" s="99">
        <v>37</v>
      </c>
      <c r="C2316" s="99" t="s">
        <v>272</v>
      </c>
      <c r="D2316" s="99">
        <v>33670</v>
      </c>
      <c r="E2316" s="99" t="s">
        <v>61</v>
      </c>
      <c r="F2316" s="99">
        <v>0.47</v>
      </c>
      <c r="G2316" s="99" t="s">
        <v>287</v>
      </c>
      <c r="H2316" s="99" t="s">
        <v>60</v>
      </c>
      <c r="I2316" s="99" t="s">
        <v>59</v>
      </c>
      <c r="J2316" s="99" t="s">
        <v>263</v>
      </c>
      <c r="K2316" s="99">
        <v>25208</v>
      </c>
      <c r="L2316" s="99">
        <v>39447</v>
      </c>
      <c r="M2316" s="99">
        <v>0.639034654092833</v>
      </c>
    </row>
    <row r="2317" spans="1:13" x14ac:dyDescent="0.35">
      <c r="A2317" s="99">
        <v>438.2</v>
      </c>
      <c r="B2317" s="99">
        <v>37</v>
      </c>
      <c r="C2317" s="99" t="s">
        <v>272</v>
      </c>
      <c r="D2317" s="99">
        <v>35151</v>
      </c>
      <c r="E2317" s="99" t="s">
        <v>61</v>
      </c>
      <c r="F2317" s="99">
        <v>0.47</v>
      </c>
      <c r="G2317" s="99" t="s">
        <v>287</v>
      </c>
      <c r="H2317" s="99" t="s">
        <v>60</v>
      </c>
      <c r="I2317" s="99" t="s">
        <v>59</v>
      </c>
      <c r="J2317" s="99" t="s">
        <v>263</v>
      </c>
      <c r="K2317" s="99">
        <v>25208</v>
      </c>
      <c r="L2317" s="99">
        <v>39447</v>
      </c>
      <c r="M2317" s="99">
        <v>0.639034654092833</v>
      </c>
    </row>
    <row r="2318" spans="1:13" x14ac:dyDescent="0.35">
      <c r="A2318" s="99">
        <v>441.2</v>
      </c>
      <c r="B2318" s="99">
        <v>37</v>
      </c>
      <c r="C2318" s="99" t="s">
        <v>272</v>
      </c>
      <c r="D2318" s="99">
        <v>35805</v>
      </c>
      <c r="E2318" s="99" t="s">
        <v>61</v>
      </c>
      <c r="F2318" s="99">
        <v>0.47</v>
      </c>
      <c r="G2318" s="99" t="s">
        <v>287</v>
      </c>
      <c r="H2318" s="99" t="s">
        <v>60</v>
      </c>
      <c r="I2318" s="99" t="s">
        <v>59</v>
      </c>
      <c r="J2318" s="99" t="s">
        <v>263</v>
      </c>
      <c r="K2318" s="99">
        <v>25208</v>
      </c>
      <c r="L2318" s="99">
        <v>39447</v>
      </c>
      <c r="M2318" s="99">
        <v>0.639034654092833</v>
      </c>
    </row>
    <row r="2319" spans="1:13" x14ac:dyDescent="0.35">
      <c r="A2319" s="99">
        <v>444.2</v>
      </c>
      <c r="B2319" s="99">
        <v>37</v>
      </c>
      <c r="C2319" s="99" t="s">
        <v>272</v>
      </c>
      <c r="D2319" s="99">
        <v>35039</v>
      </c>
      <c r="E2319" s="99" t="s">
        <v>61</v>
      </c>
      <c r="F2319" s="99">
        <v>0.47</v>
      </c>
      <c r="G2319" s="99" t="s">
        <v>287</v>
      </c>
      <c r="H2319" s="99" t="s">
        <v>60</v>
      </c>
      <c r="I2319" s="99" t="s">
        <v>59</v>
      </c>
      <c r="J2319" s="99" t="s">
        <v>263</v>
      </c>
      <c r="K2319" s="99">
        <v>25208</v>
      </c>
      <c r="L2319" s="99">
        <v>39447</v>
      </c>
      <c r="M2319" s="99">
        <v>0.639034654092833</v>
      </c>
    </row>
    <row r="2320" spans="1:13" x14ac:dyDescent="0.35">
      <c r="A2320" s="99">
        <v>447.2</v>
      </c>
      <c r="B2320" s="99">
        <v>36.9</v>
      </c>
      <c r="C2320" s="99" t="s">
        <v>272</v>
      </c>
      <c r="D2320" s="99">
        <v>34233</v>
      </c>
      <c r="E2320" s="99" t="s">
        <v>61</v>
      </c>
      <c r="F2320" s="99">
        <v>0.47</v>
      </c>
      <c r="G2320" s="99" t="s">
        <v>287</v>
      </c>
      <c r="H2320" s="99" t="s">
        <v>60</v>
      </c>
      <c r="I2320" s="99" t="s">
        <v>59</v>
      </c>
      <c r="J2320" s="99" t="s">
        <v>263</v>
      </c>
      <c r="K2320" s="99">
        <v>25208</v>
      </c>
      <c r="L2320" s="99">
        <v>39447</v>
      </c>
      <c r="M2320" s="99">
        <v>0.639034654092833</v>
      </c>
    </row>
    <row r="2321" spans="1:13" x14ac:dyDescent="0.35">
      <c r="A2321" s="99">
        <v>450.2</v>
      </c>
      <c r="B2321" s="99">
        <v>37</v>
      </c>
      <c r="C2321" s="99" t="s">
        <v>272</v>
      </c>
      <c r="D2321" s="99">
        <v>34005</v>
      </c>
      <c r="E2321" s="99" t="s">
        <v>61</v>
      </c>
      <c r="F2321" s="99">
        <v>0.47</v>
      </c>
      <c r="G2321" s="99" t="s">
        <v>287</v>
      </c>
      <c r="H2321" s="99" t="s">
        <v>60</v>
      </c>
      <c r="I2321" s="99" t="s">
        <v>59</v>
      </c>
      <c r="J2321" s="99" t="s">
        <v>263</v>
      </c>
      <c r="K2321" s="99">
        <v>25208</v>
      </c>
      <c r="L2321" s="99">
        <v>39447</v>
      </c>
      <c r="M2321" s="99">
        <v>0.639034654092833</v>
      </c>
    </row>
    <row r="2322" spans="1:13" x14ac:dyDescent="0.35">
      <c r="A2322" s="99">
        <v>453.2</v>
      </c>
      <c r="B2322" s="99">
        <v>37</v>
      </c>
      <c r="C2322" s="99" t="s">
        <v>272</v>
      </c>
      <c r="D2322" s="99">
        <v>34858</v>
      </c>
      <c r="E2322" s="99" t="s">
        <v>61</v>
      </c>
      <c r="F2322" s="99">
        <v>0.47</v>
      </c>
      <c r="G2322" s="99" t="s">
        <v>287</v>
      </c>
      <c r="H2322" s="99" t="s">
        <v>60</v>
      </c>
      <c r="I2322" s="99" t="s">
        <v>59</v>
      </c>
      <c r="J2322" s="99" t="s">
        <v>263</v>
      </c>
      <c r="K2322" s="99">
        <v>25208</v>
      </c>
      <c r="L2322" s="99">
        <v>39447</v>
      </c>
      <c r="M2322" s="99">
        <v>0.639034654092833</v>
      </c>
    </row>
    <row r="2323" spans="1:13" x14ac:dyDescent="0.35">
      <c r="A2323" s="99">
        <v>456.2</v>
      </c>
      <c r="B2323" s="99">
        <v>37</v>
      </c>
      <c r="C2323" s="99" t="s">
        <v>272</v>
      </c>
      <c r="D2323" s="99">
        <v>35792</v>
      </c>
      <c r="E2323" s="99" t="s">
        <v>61</v>
      </c>
      <c r="F2323" s="99">
        <v>0.47</v>
      </c>
      <c r="G2323" s="99" t="s">
        <v>287</v>
      </c>
      <c r="H2323" s="99" t="s">
        <v>60</v>
      </c>
      <c r="I2323" s="99" t="s">
        <v>59</v>
      </c>
      <c r="J2323" s="99" t="s">
        <v>263</v>
      </c>
      <c r="K2323" s="99">
        <v>25208</v>
      </c>
      <c r="L2323" s="99">
        <v>39447</v>
      </c>
      <c r="M2323" s="99">
        <v>0.639034654092833</v>
      </c>
    </row>
    <row r="2324" spans="1:13" x14ac:dyDescent="0.35">
      <c r="A2324" s="99">
        <v>459.2</v>
      </c>
      <c r="B2324" s="99">
        <v>37</v>
      </c>
      <c r="C2324" s="99" t="s">
        <v>272</v>
      </c>
      <c r="D2324" s="99">
        <v>34696</v>
      </c>
      <c r="E2324" s="99" t="s">
        <v>61</v>
      </c>
      <c r="F2324" s="99">
        <v>0.47</v>
      </c>
      <c r="G2324" s="99" t="s">
        <v>287</v>
      </c>
      <c r="H2324" s="99" t="s">
        <v>60</v>
      </c>
      <c r="I2324" s="99" t="s">
        <v>59</v>
      </c>
      <c r="J2324" s="99" t="s">
        <v>263</v>
      </c>
      <c r="K2324" s="99">
        <v>25208</v>
      </c>
      <c r="L2324" s="99">
        <v>39447</v>
      </c>
      <c r="M2324" s="99">
        <v>0.639034654092833</v>
      </c>
    </row>
    <row r="2325" spans="1:13" x14ac:dyDescent="0.35">
      <c r="A2325" s="99">
        <v>462.2</v>
      </c>
      <c r="B2325" s="99">
        <v>37</v>
      </c>
      <c r="C2325" s="99" t="s">
        <v>272</v>
      </c>
      <c r="D2325" s="99">
        <v>34433</v>
      </c>
      <c r="E2325" s="99" t="s">
        <v>61</v>
      </c>
      <c r="F2325" s="99">
        <v>0.47</v>
      </c>
      <c r="G2325" s="99" t="s">
        <v>287</v>
      </c>
      <c r="H2325" s="99" t="s">
        <v>60</v>
      </c>
      <c r="I2325" s="99" t="s">
        <v>59</v>
      </c>
      <c r="J2325" s="99" t="s">
        <v>263</v>
      </c>
      <c r="K2325" s="99">
        <v>25208</v>
      </c>
      <c r="L2325" s="99">
        <v>39447</v>
      </c>
      <c r="M2325" s="99">
        <v>0.639034654092833</v>
      </c>
    </row>
    <row r="2326" spans="1:13" x14ac:dyDescent="0.35">
      <c r="A2326" s="99">
        <v>465.2</v>
      </c>
      <c r="B2326" s="99">
        <v>37</v>
      </c>
      <c r="C2326" s="99" t="s">
        <v>272</v>
      </c>
      <c r="D2326" s="99">
        <v>34805</v>
      </c>
      <c r="E2326" s="99" t="s">
        <v>61</v>
      </c>
      <c r="F2326" s="99">
        <v>0.47</v>
      </c>
      <c r="G2326" s="99" t="s">
        <v>287</v>
      </c>
      <c r="H2326" s="99" t="s">
        <v>60</v>
      </c>
      <c r="I2326" s="99" t="s">
        <v>59</v>
      </c>
      <c r="J2326" s="99" t="s">
        <v>263</v>
      </c>
      <c r="K2326" s="99">
        <v>25208</v>
      </c>
      <c r="L2326" s="99">
        <v>39447</v>
      </c>
      <c r="M2326" s="99">
        <v>0.639034654092833</v>
      </c>
    </row>
    <row r="2327" spans="1:13" x14ac:dyDescent="0.35">
      <c r="A2327" s="99">
        <v>468.2</v>
      </c>
      <c r="B2327" s="99">
        <v>37</v>
      </c>
      <c r="C2327" s="99" t="s">
        <v>272</v>
      </c>
      <c r="D2327" s="99">
        <v>35466</v>
      </c>
      <c r="E2327" s="99" t="s">
        <v>61</v>
      </c>
      <c r="F2327" s="99">
        <v>0.47</v>
      </c>
      <c r="G2327" s="99" t="s">
        <v>287</v>
      </c>
      <c r="H2327" s="99" t="s">
        <v>60</v>
      </c>
      <c r="I2327" s="99" t="s">
        <v>59</v>
      </c>
      <c r="J2327" s="99" t="s">
        <v>263</v>
      </c>
      <c r="K2327" s="99">
        <v>25208</v>
      </c>
      <c r="L2327" s="99">
        <v>39447</v>
      </c>
      <c r="M2327" s="99">
        <v>0.639034654092833</v>
      </c>
    </row>
    <row r="2328" spans="1:13" x14ac:dyDescent="0.35">
      <c r="A2328" s="99">
        <v>471.2</v>
      </c>
      <c r="B2328" s="99">
        <v>37</v>
      </c>
      <c r="C2328" s="99" t="s">
        <v>272</v>
      </c>
      <c r="D2328" s="99">
        <v>34156</v>
      </c>
      <c r="E2328" s="99" t="s">
        <v>61</v>
      </c>
      <c r="F2328" s="99">
        <v>0.47</v>
      </c>
      <c r="G2328" s="99" t="s">
        <v>287</v>
      </c>
      <c r="H2328" s="99" t="s">
        <v>60</v>
      </c>
      <c r="I2328" s="99" t="s">
        <v>59</v>
      </c>
      <c r="J2328" s="99" t="s">
        <v>263</v>
      </c>
      <c r="K2328" s="99">
        <v>25208</v>
      </c>
      <c r="L2328" s="99">
        <v>39447</v>
      </c>
      <c r="M2328" s="99">
        <v>0.639034654092833</v>
      </c>
    </row>
    <row r="2329" spans="1:13" x14ac:dyDescent="0.35">
      <c r="A2329" s="99">
        <v>474.2</v>
      </c>
      <c r="B2329" s="99">
        <v>37</v>
      </c>
      <c r="C2329" s="99" t="s">
        <v>272</v>
      </c>
      <c r="D2329" s="99">
        <v>36272</v>
      </c>
      <c r="E2329" s="99" t="s">
        <v>61</v>
      </c>
      <c r="F2329" s="99">
        <v>0.47</v>
      </c>
      <c r="G2329" s="99" t="s">
        <v>287</v>
      </c>
      <c r="H2329" s="99" t="s">
        <v>60</v>
      </c>
      <c r="I2329" s="99" t="s">
        <v>59</v>
      </c>
      <c r="J2329" s="99" t="s">
        <v>263</v>
      </c>
      <c r="K2329" s="99">
        <v>25208</v>
      </c>
      <c r="L2329" s="99">
        <v>39447</v>
      </c>
      <c r="M2329" s="99">
        <v>0.639034654092833</v>
      </c>
    </row>
    <row r="2330" spans="1:13" x14ac:dyDescent="0.35">
      <c r="A2330" s="99">
        <v>477.2</v>
      </c>
      <c r="B2330" s="99">
        <v>37</v>
      </c>
      <c r="C2330" s="99" t="s">
        <v>272</v>
      </c>
      <c r="D2330" s="99">
        <v>34408</v>
      </c>
      <c r="E2330" s="99" t="s">
        <v>61</v>
      </c>
      <c r="F2330" s="99">
        <v>0.47</v>
      </c>
      <c r="G2330" s="99" t="s">
        <v>287</v>
      </c>
      <c r="H2330" s="99" t="s">
        <v>60</v>
      </c>
      <c r="I2330" s="99" t="s">
        <v>59</v>
      </c>
      <c r="J2330" s="99" t="s">
        <v>263</v>
      </c>
      <c r="K2330" s="99">
        <v>25208</v>
      </c>
      <c r="L2330" s="99">
        <v>39447</v>
      </c>
      <c r="M2330" s="99">
        <v>0.639034654092833</v>
      </c>
    </row>
    <row r="2331" spans="1:13" x14ac:dyDescent="0.35">
      <c r="A2331" s="99">
        <v>480.2</v>
      </c>
      <c r="B2331" s="99">
        <v>37</v>
      </c>
      <c r="C2331" s="99" t="s">
        <v>272</v>
      </c>
      <c r="D2331" s="99">
        <v>35313</v>
      </c>
      <c r="E2331" s="99" t="s">
        <v>61</v>
      </c>
      <c r="F2331" s="99">
        <v>0.47</v>
      </c>
      <c r="G2331" s="99" t="s">
        <v>287</v>
      </c>
      <c r="H2331" s="99" t="s">
        <v>60</v>
      </c>
      <c r="I2331" s="99" t="s">
        <v>59</v>
      </c>
      <c r="J2331" s="99" t="s">
        <v>263</v>
      </c>
      <c r="K2331" s="99">
        <v>25208</v>
      </c>
      <c r="L2331" s="99">
        <v>39447</v>
      </c>
      <c r="M2331" s="99">
        <v>0.639034654092833</v>
      </c>
    </row>
    <row r="2332" spans="1:13" x14ac:dyDescent="0.35">
      <c r="A2332" s="99">
        <v>483.2</v>
      </c>
      <c r="B2332" s="99">
        <v>37</v>
      </c>
      <c r="C2332" s="99" t="s">
        <v>272</v>
      </c>
      <c r="D2332" s="99">
        <v>36014</v>
      </c>
      <c r="E2332" s="99" t="s">
        <v>61</v>
      </c>
      <c r="F2332" s="99">
        <v>0.47</v>
      </c>
      <c r="G2332" s="99" t="s">
        <v>287</v>
      </c>
      <c r="H2332" s="99" t="s">
        <v>60</v>
      </c>
      <c r="I2332" s="99" t="s">
        <v>59</v>
      </c>
      <c r="J2332" s="99" t="s">
        <v>263</v>
      </c>
      <c r="K2332" s="99">
        <v>25208</v>
      </c>
      <c r="L2332" s="99">
        <v>39447</v>
      </c>
      <c r="M2332" s="99">
        <v>0.639034654092833</v>
      </c>
    </row>
    <row r="2333" spans="1:13" x14ac:dyDescent="0.35">
      <c r="A2333" s="99">
        <v>486.2</v>
      </c>
      <c r="B2333" s="99">
        <v>37</v>
      </c>
      <c r="C2333" s="99" t="s">
        <v>272</v>
      </c>
      <c r="D2333" s="99">
        <v>35781</v>
      </c>
      <c r="E2333" s="99" t="s">
        <v>61</v>
      </c>
      <c r="F2333" s="99">
        <v>0.47</v>
      </c>
      <c r="G2333" s="99" t="s">
        <v>287</v>
      </c>
      <c r="H2333" s="99" t="s">
        <v>60</v>
      </c>
      <c r="I2333" s="99" t="s">
        <v>59</v>
      </c>
      <c r="J2333" s="99" t="s">
        <v>263</v>
      </c>
      <c r="K2333" s="99">
        <v>25208</v>
      </c>
      <c r="L2333" s="99">
        <v>39447</v>
      </c>
      <c r="M2333" s="99">
        <v>0.639034654092833</v>
      </c>
    </row>
    <row r="2334" spans="1:13" x14ac:dyDescent="0.35">
      <c r="A2334" s="99">
        <v>489.2</v>
      </c>
      <c r="B2334" s="99">
        <v>37</v>
      </c>
      <c r="C2334" s="99" t="s">
        <v>272</v>
      </c>
      <c r="D2334" s="99">
        <v>36358</v>
      </c>
      <c r="E2334" s="99" t="s">
        <v>61</v>
      </c>
      <c r="F2334" s="99">
        <v>0.47</v>
      </c>
      <c r="G2334" s="99" t="s">
        <v>287</v>
      </c>
      <c r="H2334" s="99" t="s">
        <v>60</v>
      </c>
      <c r="I2334" s="99" t="s">
        <v>59</v>
      </c>
      <c r="J2334" s="99" t="s">
        <v>263</v>
      </c>
      <c r="K2334" s="99">
        <v>25208</v>
      </c>
      <c r="L2334" s="99">
        <v>39447</v>
      </c>
      <c r="M2334" s="99">
        <v>0.639034654092833</v>
      </c>
    </row>
    <row r="2335" spans="1:13" x14ac:dyDescent="0.35">
      <c r="A2335" s="99">
        <v>492.2</v>
      </c>
      <c r="B2335" s="99">
        <v>37</v>
      </c>
      <c r="C2335" s="99" t="s">
        <v>272</v>
      </c>
      <c r="D2335" s="99">
        <v>36914</v>
      </c>
      <c r="E2335" s="99" t="s">
        <v>61</v>
      </c>
      <c r="F2335" s="99">
        <v>0.47</v>
      </c>
      <c r="G2335" s="99" t="s">
        <v>287</v>
      </c>
      <c r="H2335" s="99" t="s">
        <v>60</v>
      </c>
      <c r="I2335" s="99" t="s">
        <v>59</v>
      </c>
      <c r="J2335" s="99" t="s">
        <v>263</v>
      </c>
      <c r="K2335" s="99">
        <v>25208</v>
      </c>
      <c r="L2335" s="99">
        <v>39447</v>
      </c>
      <c r="M2335" s="99">
        <v>0.639034654092833</v>
      </c>
    </row>
    <row r="2336" spans="1:13" x14ac:dyDescent="0.35">
      <c r="A2336" s="99">
        <v>495.2</v>
      </c>
      <c r="B2336" s="99">
        <v>37</v>
      </c>
      <c r="C2336" s="99" t="s">
        <v>272</v>
      </c>
      <c r="D2336" s="99">
        <v>35348</v>
      </c>
      <c r="E2336" s="99" t="s">
        <v>61</v>
      </c>
      <c r="F2336" s="99">
        <v>0.47</v>
      </c>
      <c r="G2336" s="99" t="s">
        <v>287</v>
      </c>
      <c r="H2336" s="99" t="s">
        <v>60</v>
      </c>
      <c r="I2336" s="99" t="s">
        <v>59</v>
      </c>
      <c r="J2336" s="99" t="s">
        <v>263</v>
      </c>
      <c r="K2336" s="99">
        <v>25208</v>
      </c>
      <c r="L2336" s="99">
        <v>39447</v>
      </c>
      <c r="M2336" s="99">
        <v>0.639034654092833</v>
      </c>
    </row>
    <row r="2337" spans="1:13" x14ac:dyDescent="0.35">
      <c r="A2337" s="99">
        <v>498.2</v>
      </c>
      <c r="B2337" s="99">
        <v>37</v>
      </c>
      <c r="C2337" s="99" t="s">
        <v>272</v>
      </c>
      <c r="D2337" s="99">
        <v>34351</v>
      </c>
      <c r="E2337" s="99" t="s">
        <v>61</v>
      </c>
      <c r="F2337" s="99">
        <v>0.47</v>
      </c>
      <c r="G2337" s="99" t="s">
        <v>287</v>
      </c>
      <c r="H2337" s="99" t="s">
        <v>60</v>
      </c>
      <c r="I2337" s="99" t="s">
        <v>59</v>
      </c>
      <c r="J2337" s="99" t="s">
        <v>263</v>
      </c>
      <c r="K2337" s="99">
        <v>25208</v>
      </c>
      <c r="L2337" s="99">
        <v>39447</v>
      </c>
      <c r="M2337" s="99">
        <v>0.639034654092833</v>
      </c>
    </row>
    <row r="2338" spans="1:13" x14ac:dyDescent="0.35">
      <c r="A2338" s="99">
        <v>501.2</v>
      </c>
      <c r="B2338" s="99">
        <v>37</v>
      </c>
      <c r="C2338" s="99" t="s">
        <v>272</v>
      </c>
      <c r="D2338" s="99">
        <v>34554</v>
      </c>
      <c r="E2338" s="99" t="s">
        <v>61</v>
      </c>
      <c r="F2338" s="99">
        <v>0.47</v>
      </c>
      <c r="G2338" s="99" t="s">
        <v>287</v>
      </c>
      <c r="H2338" s="99" t="s">
        <v>60</v>
      </c>
      <c r="I2338" s="99" t="s">
        <v>59</v>
      </c>
      <c r="J2338" s="99" t="s">
        <v>263</v>
      </c>
      <c r="K2338" s="99">
        <v>25208</v>
      </c>
      <c r="L2338" s="99">
        <v>39447</v>
      </c>
      <c r="M2338" s="99">
        <v>0.639034654092833</v>
      </c>
    </row>
    <row r="2339" spans="1:13" x14ac:dyDescent="0.35">
      <c r="A2339" s="99">
        <v>504.2</v>
      </c>
      <c r="B2339" s="99">
        <v>37</v>
      </c>
      <c r="C2339" s="99" t="s">
        <v>272</v>
      </c>
      <c r="D2339" s="99">
        <v>35780</v>
      </c>
      <c r="E2339" s="99" t="s">
        <v>61</v>
      </c>
      <c r="F2339" s="99">
        <v>0.47</v>
      </c>
      <c r="G2339" s="99" t="s">
        <v>287</v>
      </c>
      <c r="H2339" s="99" t="s">
        <v>60</v>
      </c>
      <c r="I2339" s="99" t="s">
        <v>59</v>
      </c>
      <c r="J2339" s="99" t="s">
        <v>263</v>
      </c>
      <c r="K2339" s="99">
        <v>25208</v>
      </c>
      <c r="L2339" s="99">
        <v>39447</v>
      </c>
      <c r="M2339" s="99">
        <v>0.639034654092833</v>
      </c>
    </row>
    <row r="2340" spans="1:13" x14ac:dyDescent="0.35">
      <c r="A2340" s="99">
        <v>507.2</v>
      </c>
      <c r="B2340" s="99">
        <v>37</v>
      </c>
      <c r="C2340" s="99" t="s">
        <v>272</v>
      </c>
      <c r="D2340" s="99">
        <v>34802</v>
      </c>
      <c r="E2340" s="99" t="s">
        <v>61</v>
      </c>
      <c r="F2340" s="99">
        <v>0.47</v>
      </c>
      <c r="G2340" s="99" t="s">
        <v>287</v>
      </c>
      <c r="H2340" s="99" t="s">
        <v>60</v>
      </c>
      <c r="I2340" s="99" t="s">
        <v>59</v>
      </c>
      <c r="J2340" s="99" t="s">
        <v>263</v>
      </c>
      <c r="K2340" s="99">
        <v>25208</v>
      </c>
      <c r="L2340" s="99">
        <v>39447</v>
      </c>
      <c r="M2340" s="99">
        <v>0.639034654092833</v>
      </c>
    </row>
    <row r="2341" spans="1:13" x14ac:dyDescent="0.35">
      <c r="A2341" s="99">
        <v>510.2</v>
      </c>
      <c r="B2341" s="99">
        <v>37</v>
      </c>
      <c r="C2341" s="99" t="s">
        <v>272</v>
      </c>
      <c r="D2341" s="99">
        <v>36263</v>
      </c>
      <c r="E2341" s="99" t="s">
        <v>61</v>
      </c>
      <c r="F2341" s="99">
        <v>0.47</v>
      </c>
      <c r="G2341" s="99" t="s">
        <v>287</v>
      </c>
      <c r="H2341" s="99" t="s">
        <v>60</v>
      </c>
      <c r="I2341" s="99" t="s">
        <v>59</v>
      </c>
      <c r="J2341" s="99" t="s">
        <v>263</v>
      </c>
      <c r="K2341" s="99">
        <v>25208</v>
      </c>
      <c r="L2341" s="99">
        <v>39447</v>
      </c>
      <c r="M2341" s="99">
        <v>0.639034654092833</v>
      </c>
    </row>
    <row r="2342" spans="1:13" x14ac:dyDescent="0.35">
      <c r="A2342" s="99">
        <v>513.20000000000005</v>
      </c>
      <c r="B2342" s="99">
        <v>37</v>
      </c>
      <c r="C2342" s="99" t="s">
        <v>272</v>
      </c>
      <c r="D2342" s="99">
        <v>35139</v>
      </c>
      <c r="E2342" s="99" t="s">
        <v>61</v>
      </c>
      <c r="F2342" s="99">
        <v>0.47</v>
      </c>
      <c r="G2342" s="99" t="s">
        <v>287</v>
      </c>
      <c r="H2342" s="99" t="s">
        <v>60</v>
      </c>
      <c r="I2342" s="99" t="s">
        <v>59</v>
      </c>
      <c r="J2342" s="99" t="s">
        <v>263</v>
      </c>
      <c r="K2342" s="99">
        <v>25208</v>
      </c>
      <c r="L2342" s="99">
        <v>39447</v>
      </c>
      <c r="M2342" s="99">
        <v>0.639034654092833</v>
      </c>
    </row>
    <row r="2343" spans="1:13" x14ac:dyDescent="0.35">
      <c r="A2343" s="99">
        <v>516.20000000000005</v>
      </c>
      <c r="B2343" s="99">
        <v>37</v>
      </c>
      <c r="C2343" s="99" t="s">
        <v>272</v>
      </c>
      <c r="D2343" s="99">
        <v>36529</v>
      </c>
      <c r="E2343" s="99" t="s">
        <v>61</v>
      </c>
      <c r="F2343" s="99">
        <v>0.47</v>
      </c>
      <c r="G2343" s="99" t="s">
        <v>287</v>
      </c>
      <c r="H2343" s="99" t="s">
        <v>60</v>
      </c>
      <c r="I2343" s="99" t="s">
        <v>59</v>
      </c>
      <c r="J2343" s="99" t="s">
        <v>263</v>
      </c>
      <c r="K2343" s="99">
        <v>25208</v>
      </c>
      <c r="L2343" s="99">
        <v>39447</v>
      </c>
      <c r="M2343" s="99">
        <v>0.639034654092833</v>
      </c>
    </row>
    <row r="2344" spans="1:13" x14ac:dyDescent="0.35">
      <c r="A2344" s="99">
        <v>519.20000000000005</v>
      </c>
      <c r="B2344" s="99">
        <v>37</v>
      </c>
      <c r="C2344" s="99" t="s">
        <v>272</v>
      </c>
      <c r="D2344" s="99">
        <v>34943</v>
      </c>
      <c r="E2344" s="99" t="s">
        <v>61</v>
      </c>
      <c r="F2344" s="99">
        <v>0.47</v>
      </c>
      <c r="G2344" s="99" t="s">
        <v>287</v>
      </c>
      <c r="H2344" s="99" t="s">
        <v>60</v>
      </c>
      <c r="I2344" s="99" t="s">
        <v>59</v>
      </c>
      <c r="J2344" s="99" t="s">
        <v>263</v>
      </c>
      <c r="K2344" s="99">
        <v>25208</v>
      </c>
      <c r="L2344" s="99">
        <v>39447</v>
      </c>
      <c r="M2344" s="99">
        <v>0.639034654092833</v>
      </c>
    </row>
    <row r="2345" spans="1:13" x14ac:dyDescent="0.35">
      <c r="A2345" s="99">
        <v>522.20000000000005</v>
      </c>
      <c r="B2345" s="99">
        <v>37</v>
      </c>
      <c r="C2345" s="99" t="s">
        <v>272</v>
      </c>
      <c r="D2345" s="99">
        <v>36226</v>
      </c>
      <c r="E2345" s="99" t="s">
        <v>61</v>
      </c>
      <c r="F2345" s="99">
        <v>0.47</v>
      </c>
      <c r="G2345" s="99" t="s">
        <v>287</v>
      </c>
      <c r="H2345" s="99" t="s">
        <v>60</v>
      </c>
      <c r="I2345" s="99" t="s">
        <v>59</v>
      </c>
      <c r="J2345" s="99" t="s">
        <v>263</v>
      </c>
      <c r="K2345" s="99">
        <v>25208</v>
      </c>
      <c r="L2345" s="99">
        <v>39447</v>
      </c>
      <c r="M2345" s="99">
        <v>0.639034654092833</v>
      </c>
    </row>
    <row r="2346" spans="1:13" x14ac:dyDescent="0.35">
      <c r="A2346" s="99">
        <v>525.20000000000005</v>
      </c>
      <c r="B2346" s="99">
        <v>37</v>
      </c>
      <c r="C2346" s="99" t="s">
        <v>272</v>
      </c>
      <c r="D2346" s="99">
        <v>34161</v>
      </c>
      <c r="E2346" s="99" t="s">
        <v>61</v>
      </c>
      <c r="F2346" s="99">
        <v>0.47</v>
      </c>
      <c r="G2346" s="99" t="s">
        <v>287</v>
      </c>
      <c r="H2346" s="99" t="s">
        <v>60</v>
      </c>
      <c r="I2346" s="99" t="s">
        <v>59</v>
      </c>
      <c r="J2346" s="99" t="s">
        <v>263</v>
      </c>
      <c r="K2346" s="99">
        <v>25208</v>
      </c>
      <c r="L2346" s="99">
        <v>39447</v>
      </c>
      <c r="M2346" s="99">
        <v>0.639034654092833</v>
      </c>
    </row>
    <row r="2347" spans="1:13" x14ac:dyDescent="0.35">
      <c r="A2347" s="99">
        <v>528.20000000000005</v>
      </c>
      <c r="B2347" s="99">
        <v>37</v>
      </c>
      <c r="C2347" s="99" t="s">
        <v>272</v>
      </c>
      <c r="D2347" s="99">
        <v>35889</v>
      </c>
      <c r="E2347" s="99" t="s">
        <v>61</v>
      </c>
      <c r="F2347" s="99">
        <v>0.47</v>
      </c>
      <c r="G2347" s="99" t="s">
        <v>287</v>
      </c>
      <c r="H2347" s="99" t="s">
        <v>60</v>
      </c>
      <c r="I2347" s="99" t="s">
        <v>59</v>
      </c>
      <c r="J2347" s="99" t="s">
        <v>263</v>
      </c>
      <c r="K2347" s="99">
        <v>25208</v>
      </c>
      <c r="L2347" s="99">
        <v>39447</v>
      </c>
      <c r="M2347" s="99">
        <v>0.639034654092833</v>
      </c>
    </row>
    <row r="2348" spans="1:13" x14ac:dyDescent="0.35">
      <c r="A2348" s="99">
        <v>531.20000000000005</v>
      </c>
      <c r="B2348" s="99">
        <v>37</v>
      </c>
      <c r="C2348" s="99" t="s">
        <v>272</v>
      </c>
      <c r="D2348" s="99">
        <v>35382</v>
      </c>
      <c r="E2348" s="99" t="s">
        <v>61</v>
      </c>
      <c r="F2348" s="99">
        <v>0.47</v>
      </c>
      <c r="G2348" s="99" t="s">
        <v>287</v>
      </c>
      <c r="H2348" s="99" t="s">
        <v>60</v>
      </c>
      <c r="I2348" s="99" t="s">
        <v>59</v>
      </c>
      <c r="J2348" s="99" t="s">
        <v>263</v>
      </c>
      <c r="K2348" s="99">
        <v>25208</v>
      </c>
      <c r="L2348" s="99">
        <v>39447</v>
      </c>
      <c r="M2348" s="99">
        <v>0.639034654092833</v>
      </c>
    </row>
    <row r="2349" spans="1:13" x14ac:dyDescent="0.35">
      <c r="A2349" s="99">
        <v>534.20000000000005</v>
      </c>
      <c r="B2349" s="99">
        <v>37</v>
      </c>
      <c r="C2349" s="99" t="s">
        <v>272</v>
      </c>
      <c r="D2349" s="99">
        <v>35475</v>
      </c>
      <c r="E2349" s="99" t="s">
        <v>61</v>
      </c>
      <c r="F2349" s="99">
        <v>0.47</v>
      </c>
      <c r="G2349" s="99" t="s">
        <v>287</v>
      </c>
      <c r="H2349" s="99" t="s">
        <v>60</v>
      </c>
      <c r="I2349" s="99" t="s">
        <v>59</v>
      </c>
      <c r="J2349" s="99" t="s">
        <v>263</v>
      </c>
      <c r="K2349" s="99">
        <v>25208</v>
      </c>
      <c r="L2349" s="99">
        <v>39447</v>
      </c>
      <c r="M2349" s="99">
        <v>0.639034654092833</v>
      </c>
    </row>
    <row r="2350" spans="1:13" x14ac:dyDescent="0.35">
      <c r="A2350" s="99">
        <v>537.20000000000005</v>
      </c>
      <c r="B2350" s="99">
        <v>37</v>
      </c>
      <c r="C2350" s="99" t="s">
        <v>272</v>
      </c>
      <c r="D2350" s="99">
        <v>35755</v>
      </c>
      <c r="E2350" s="99" t="s">
        <v>61</v>
      </c>
      <c r="F2350" s="99">
        <v>0.47</v>
      </c>
      <c r="G2350" s="99" t="s">
        <v>287</v>
      </c>
      <c r="H2350" s="99" t="s">
        <v>60</v>
      </c>
      <c r="I2350" s="99" t="s">
        <v>59</v>
      </c>
      <c r="J2350" s="99" t="s">
        <v>263</v>
      </c>
      <c r="K2350" s="99">
        <v>25208</v>
      </c>
      <c r="L2350" s="99">
        <v>39447</v>
      </c>
      <c r="M2350" s="99">
        <v>0.639034654092833</v>
      </c>
    </row>
    <row r="2351" spans="1:13" x14ac:dyDescent="0.35">
      <c r="A2351" s="99">
        <v>540.20000000000005</v>
      </c>
      <c r="B2351" s="99">
        <v>37</v>
      </c>
      <c r="C2351" s="99" t="s">
        <v>272</v>
      </c>
      <c r="D2351" s="99">
        <v>35751</v>
      </c>
      <c r="E2351" s="99" t="s">
        <v>61</v>
      </c>
      <c r="F2351" s="99">
        <v>0.47</v>
      </c>
      <c r="G2351" s="99" t="s">
        <v>287</v>
      </c>
      <c r="H2351" s="99" t="s">
        <v>60</v>
      </c>
      <c r="I2351" s="99" t="s">
        <v>59</v>
      </c>
      <c r="J2351" s="99" t="s">
        <v>263</v>
      </c>
      <c r="K2351" s="99">
        <v>25208</v>
      </c>
      <c r="L2351" s="99">
        <v>39447</v>
      </c>
      <c r="M2351" s="99">
        <v>0.639034654092833</v>
      </c>
    </row>
    <row r="2352" spans="1:13" x14ac:dyDescent="0.35">
      <c r="A2352" s="99">
        <v>543.20000000000005</v>
      </c>
      <c r="B2352" s="99">
        <v>37</v>
      </c>
      <c r="C2352" s="99" t="s">
        <v>272</v>
      </c>
      <c r="D2352" s="99">
        <v>34674</v>
      </c>
      <c r="E2352" s="99" t="s">
        <v>61</v>
      </c>
      <c r="F2352" s="99">
        <v>0.47</v>
      </c>
      <c r="G2352" s="99" t="s">
        <v>287</v>
      </c>
      <c r="H2352" s="99" t="s">
        <v>60</v>
      </c>
      <c r="I2352" s="99" t="s">
        <v>59</v>
      </c>
      <c r="J2352" s="99" t="s">
        <v>263</v>
      </c>
      <c r="K2352" s="99">
        <v>25208</v>
      </c>
      <c r="L2352" s="99">
        <v>39447</v>
      </c>
      <c r="M2352" s="99">
        <v>0.639034654092833</v>
      </c>
    </row>
    <row r="2353" spans="1:13" x14ac:dyDescent="0.35">
      <c r="A2353" s="99">
        <v>546.20000000000005</v>
      </c>
      <c r="B2353" s="99">
        <v>37</v>
      </c>
      <c r="C2353" s="99" t="s">
        <v>272</v>
      </c>
      <c r="D2353" s="99">
        <v>36143</v>
      </c>
      <c r="E2353" s="99" t="s">
        <v>61</v>
      </c>
      <c r="F2353" s="99">
        <v>0.47</v>
      </c>
      <c r="G2353" s="99" t="s">
        <v>287</v>
      </c>
      <c r="H2353" s="99" t="s">
        <v>60</v>
      </c>
      <c r="I2353" s="99" t="s">
        <v>59</v>
      </c>
      <c r="J2353" s="99" t="s">
        <v>263</v>
      </c>
      <c r="K2353" s="99">
        <v>25208</v>
      </c>
      <c r="L2353" s="99">
        <v>39447</v>
      </c>
      <c r="M2353" s="99">
        <v>0.639034654092833</v>
      </c>
    </row>
    <row r="2354" spans="1:13" x14ac:dyDescent="0.35">
      <c r="A2354" s="99">
        <v>549.20000000000005</v>
      </c>
      <c r="B2354" s="99">
        <v>37</v>
      </c>
      <c r="C2354" s="99" t="s">
        <v>272</v>
      </c>
      <c r="D2354" s="99">
        <v>35390</v>
      </c>
      <c r="E2354" s="99" t="s">
        <v>61</v>
      </c>
      <c r="F2354" s="99">
        <v>0.47</v>
      </c>
      <c r="G2354" s="99" t="s">
        <v>287</v>
      </c>
      <c r="H2354" s="99" t="s">
        <v>60</v>
      </c>
      <c r="I2354" s="99" t="s">
        <v>59</v>
      </c>
      <c r="J2354" s="99" t="s">
        <v>263</v>
      </c>
      <c r="K2354" s="99">
        <v>25208</v>
      </c>
      <c r="L2354" s="99">
        <v>39447</v>
      </c>
      <c r="M2354" s="99">
        <v>0.639034654092833</v>
      </c>
    </row>
    <row r="2355" spans="1:13" x14ac:dyDescent="0.35">
      <c r="A2355" s="99">
        <v>552.20000000000005</v>
      </c>
      <c r="B2355" s="99">
        <v>37</v>
      </c>
      <c r="C2355" s="99" t="s">
        <v>272</v>
      </c>
      <c r="D2355" s="99">
        <v>37287</v>
      </c>
      <c r="E2355" s="99" t="s">
        <v>61</v>
      </c>
      <c r="F2355" s="99">
        <v>0.47</v>
      </c>
      <c r="G2355" s="99" t="s">
        <v>287</v>
      </c>
      <c r="H2355" s="99" t="s">
        <v>60</v>
      </c>
      <c r="I2355" s="99" t="s">
        <v>59</v>
      </c>
      <c r="J2355" s="99" t="s">
        <v>263</v>
      </c>
      <c r="K2355" s="99">
        <v>25208</v>
      </c>
      <c r="L2355" s="99">
        <v>39447</v>
      </c>
      <c r="M2355" s="99">
        <v>0.639034654092833</v>
      </c>
    </row>
    <row r="2356" spans="1:13" x14ac:dyDescent="0.35">
      <c r="A2356" s="99">
        <v>555.20000000000005</v>
      </c>
      <c r="B2356" s="99">
        <v>37</v>
      </c>
      <c r="C2356" s="99" t="s">
        <v>272</v>
      </c>
      <c r="D2356" s="99">
        <v>36122</v>
      </c>
      <c r="E2356" s="99" t="s">
        <v>61</v>
      </c>
      <c r="F2356" s="99">
        <v>0.47</v>
      </c>
      <c r="G2356" s="99" t="s">
        <v>287</v>
      </c>
      <c r="H2356" s="99" t="s">
        <v>60</v>
      </c>
      <c r="I2356" s="99" t="s">
        <v>59</v>
      </c>
      <c r="J2356" s="99" t="s">
        <v>263</v>
      </c>
      <c r="K2356" s="99">
        <v>25208</v>
      </c>
      <c r="L2356" s="99">
        <v>39447</v>
      </c>
      <c r="M2356" s="99">
        <v>0.639034654092833</v>
      </c>
    </row>
    <row r="2357" spans="1:13" x14ac:dyDescent="0.35">
      <c r="A2357" s="99">
        <v>558.20000000000005</v>
      </c>
      <c r="B2357" s="99">
        <v>37</v>
      </c>
      <c r="C2357" s="99" t="s">
        <v>272</v>
      </c>
      <c r="D2357" s="99">
        <v>34971</v>
      </c>
      <c r="E2357" s="99" t="s">
        <v>61</v>
      </c>
      <c r="F2357" s="99">
        <v>0.47</v>
      </c>
      <c r="G2357" s="99" t="s">
        <v>287</v>
      </c>
      <c r="H2357" s="99" t="s">
        <v>60</v>
      </c>
      <c r="I2357" s="99" t="s">
        <v>59</v>
      </c>
      <c r="J2357" s="99" t="s">
        <v>263</v>
      </c>
      <c r="K2357" s="99">
        <v>25208</v>
      </c>
      <c r="L2357" s="99">
        <v>39447</v>
      </c>
      <c r="M2357" s="99">
        <v>0.639034654092833</v>
      </c>
    </row>
    <row r="2358" spans="1:13" x14ac:dyDescent="0.35">
      <c r="A2358" s="99">
        <v>561.20000000000005</v>
      </c>
      <c r="B2358" s="99">
        <v>37</v>
      </c>
      <c r="C2358" s="99" t="s">
        <v>272</v>
      </c>
      <c r="D2358" s="99">
        <v>36493</v>
      </c>
      <c r="E2358" s="99" t="s">
        <v>61</v>
      </c>
      <c r="F2358" s="99">
        <v>0.47</v>
      </c>
      <c r="G2358" s="99" t="s">
        <v>287</v>
      </c>
      <c r="H2358" s="99" t="s">
        <v>60</v>
      </c>
      <c r="I2358" s="99" t="s">
        <v>59</v>
      </c>
      <c r="J2358" s="99" t="s">
        <v>263</v>
      </c>
      <c r="K2358" s="99">
        <v>25208</v>
      </c>
      <c r="L2358" s="99">
        <v>39447</v>
      </c>
      <c r="M2358" s="99">
        <v>0.639034654092833</v>
      </c>
    </row>
    <row r="2359" spans="1:13" x14ac:dyDescent="0.35">
      <c r="A2359" s="99">
        <v>564.20000000000005</v>
      </c>
      <c r="B2359" s="99">
        <v>37</v>
      </c>
      <c r="C2359" s="99" t="s">
        <v>272</v>
      </c>
      <c r="D2359" s="99">
        <v>36456</v>
      </c>
      <c r="E2359" s="99" t="s">
        <v>61</v>
      </c>
      <c r="F2359" s="99">
        <v>0.47</v>
      </c>
      <c r="G2359" s="99" t="s">
        <v>287</v>
      </c>
      <c r="H2359" s="99" t="s">
        <v>60</v>
      </c>
      <c r="I2359" s="99" t="s">
        <v>59</v>
      </c>
      <c r="J2359" s="99" t="s">
        <v>263</v>
      </c>
      <c r="K2359" s="99">
        <v>25208</v>
      </c>
      <c r="L2359" s="99">
        <v>39447</v>
      </c>
      <c r="M2359" s="99">
        <v>0.639034654092833</v>
      </c>
    </row>
    <row r="2360" spans="1:13" x14ac:dyDescent="0.35">
      <c r="A2360" s="99">
        <v>567.20000000000005</v>
      </c>
      <c r="B2360" s="99">
        <v>37</v>
      </c>
      <c r="C2360" s="99" t="s">
        <v>272</v>
      </c>
      <c r="D2360" s="99">
        <v>35697</v>
      </c>
      <c r="E2360" s="99" t="s">
        <v>61</v>
      </c>
      <c r="F2360" s="99">
        <v>0.47</v>
      </c>
      <c r="G2360" s="99" t="s">
        <v>287</v>
      </c>
      <c r="H2360" s="99" t="s">
        <v>60</v>
      </c>
      <c r="I2360" s="99" t="s">
        <v>59</v>
      </c>
      <c r="J2360" s="99" t="s">
        <v>263</v>
      </c>
      <c r="K2360" s="99">
        <v>25208</v>
      </c>
      <c r="L2360" s="99">
        <v>39447</v>
      </c>
      <c r="M2360" s="99">
        <v>0.639034654092833</v>
      </c>
    </row>
    <row r="2361" spans="1:13" x14ac:dyDescent="0.35">
      <c r="A2361" s="99">
        <v>570.20000000000005</v>
      </c>
      <c r="B2361" s="99">
        <v>37</v>
      </c>
      <c r="C2361" s="99" t="s">
        <v>272</v>
      </c>
      <c r="D2361" s="99">
        <v>36502</v>
      </c>
      <c r="E2361" s="99" t="s">
        <v>61</v>
      </c>
      <c r="F2361" s="99">
        <v>0.47</v>
      </c>
      <c r="G2361" s="99" t="s">
        <v>287</v>
      </c>
      <c r="H2361" s="99" t="s">
        <v>60</v>
      </c>
      <c r="I2361" s="99" t="s">
        <v>59</v>
      </c>
      <c r="J2361" s="99" t="s">
        <v>263</v>
      </c>
      <c r="K2361" s="99">
        <v>25208</v>
      </c>
      <c r="L2361" s="99">
        <v>39447</v>
      </c>
      <c r="M2361" s="99">
        <v>0.639034654092833</v>
      </c>
    </row>
    <row r="2362" spans="1:13" x14ac:dyDescent="0.35">
      <c r="A2362" s="99">
        <v>573.20000000000005</v>
      </c>
      <c r="B2362" s="99">
        <v>37</v>
      </c>
      <c r="C2362" s="99" t="s">
        <v>272</v>
      </c>
      <c r="D2362" s="99">
        <v>36263</v>
      </c>
      <c r="E2362" s="99" t="s">
        <v>61</v>
      </c>
      <c r="F2362" s="99">
        <v>0.47</v>
      </c>
      <c r="G2362" s="99" t="s">
        <v>287</v>
      </c>
      <c r="H2362" s="99" t="s">
        <v>60</v>
      </c>
      <c r="I2362" s="99" t="s">
        <v>59</v>
      </c>
      <c r="J2362" s="99" t="s">
        <v>263</v>
      </c>
      <c r="K2362" s="99">
        <v>25208</v>
      </c>
      <c r="L2362" s="99">
        <v>39447</v>
      </c>
      <c r="M2362" s="99">
        <v>0.639034654092833</v>
      </c>
    </row>
    <row r="2363" spans="1:13" x14ac:dyDescent="0.35">
      <c r="A2363" s="99">
        <v>576.20000000000005</v>
      </c>
      <c r="B2363" s="99">
        <v>37</v>
      </c>
      <c r="C2363" s="99" t="s">
        <v>272</v>
      </c>
      <c r="D2363" s="99">
        <v>35508</v>
      </c>
      <c r="E2363" s="99" t="s">
        <v>61</v>
      </c>
      <c r="F2363" s="99">
        <v>0.47</v>
      </c>
      <c r="G2363" s="99" t="s">
        <v>287</v>
      </c>
      <c r="H2363" s="99" t="s">
        <v>60</v>
      </c>
      <c r="I2363" s="99" t="s">
        <v>59</v>
      </c>
      <c r="J2363" s="99" t="s">
        <v>263</v>
      </c>
      <c r="K2363" s="99">
        <v>25208</v>
      </c>
      <c r="L2363" s="99">
        <v>39447</v>
      </c>
      <c r="M2363" s="99">
        <v>0.639034654092833</v>
      </c>
    </row>
    <row r="2364" spans="1:13" x14ac:dyDescent="0.35">
      <c r="A2364" s="99">
        <v>579.20000000000005</v>
      </c>
      <c r="B2364" s="99">
        <v>37</v>
      </c>
      <c r="C2364" s="99" t="s">
        <v>272</v>
      </c>
      <c r="D2364" s="99">
        <v>34533</v>
      </c>
      <c r="E2364" s="99" t="s">
        <v>61</v>
      </c>
      <c r="F2364" s="99">
        <v>0.47</v>
      </c>
      <c r="G2364" s="99" t="s">
        <v>287</v>
      </c>
      <c r="H2364" s="99" t="s">
        <v>60</v>
      </c>
      <c r="I2364" s="99" t="s">
        <v>59</v>
      </c>
      <c r="J2364" s="99" t="s">
        <v>263</v>
      </c>
      <c r="K2364" s="99">
        <v>25208</v>
      </c>
      <c r="L2364" s="99">
        <v>39447</v>
      </c>
      <c r="M2364" s="99">
        <v>0.639034654092833</v>
      </c>
    </row>
    <row r="2365" spans="1:13" x14ac:dyDescent="0.35">
      <c r="A2365" s="99">
        <v>582.20000000000005</v>
      </c>
      <c r="B2365" s="99">
        <v>36.9</v>
      </c>
      <c r="C2365" s="99" t="s">
        <v>272</v>
      </c>
      <c r="D2365" s="99">
        <v>35374</v>
      </c>
      <c r="E2365" s="99" t="s">
        <v>61</v>
      </c>
      <c r="F2365" s="99">
        <v>0.47</v>
      </c>
      <c r="G2365" s="99" t="s">
        <v>287</v>
      </c>
      <c r="H2365" s="99" t="s">
        <v>60</v>
      </c>
      <c r="I2365" s="99" t="s">
        <v>59</v>
      </c>
      <c r="J2365" s="99" t="s">
        <v>263</v>
      </c>
      <c r="K2365" s="99">
        <v>25208</v>
      </c>
      <c r="L2365" s="99">
        <v>39447</v>
      </c>
      <c r="M2365" s="99">
        <v>0.639034654092833</v>
      </c>
    </row>
    <row r="2366" spans="1:13" x14ac:dyDescent="0.35">
      <c r="A2366" s="99">
        <v>585.20000000000005</v>
      </c>
      <c r="B2366" s="99">
        <v>37.1</v>
      </c>
      <c r="C2366" s="99" t="s">
        <v>272</v>
      </c>
      <c r="D2366" s="99">
        <v>36193</v>
      </c>
      <c r="E2366" s="99" t="s">
        <v>61</v>
      </c>
      <c r="F2366" s="99">
        <v>0.47</v>
      </c>
      <c r="G2366" s="99" t="s">
        <v>287</v>
      </c>
      <c r="H2366" s="99" t="s">
        <v>60</v>
      </c>
      <c r="I2366" s="99" t="s">
        <v>59</v>
      </c>
      <c r="J2366" s="99" t="s">
        <v>263</v>
      </c>
      <c r="K2366" s="99">
        <v>25208</v>
      </c>
      <c r="L2366" s="99">
        <v>39447</v>
      </c>
      <c r="M2366" s="99">
        <v>0.639034654092833</v>
      </c>
    </row>
    <row r="2367" spans="1:13" x14ac:dyDescent="0.35">
      <c r="A2367" s="99">
        <v>588.20000000000005</v>
      </c>
      <c r="B2367" s="99">
        <v>37</v>
      </c>
      <c r="C2367" s="99" t="s">
        <v>272</v>
      </c>
      <c r="D2367" s="99">
        <v>37428</v>
      </c>
      <c r="E2367" s="99" t="s">
        <v>61</v>
      </c>
      <c r="F2367" s="99">
        <v>0.47</v>
      </c>
      <c r="G2367" s="99" t="s">
        <v>287</v>
      </c>
      <c r="H2367" s="99" t="s">
        <v>60</v>
      </c>
      <c r="I2367" s="99" t="s">
        <v>59</v>
      </c>
      <c r="J2367" s="99" t="s">
        <v>263</v>
      </c>
      <c r="K2367" s="99">
        <v>25208</v>
      </c>
      <c r="L2367" s="99">
        <v>39447</v>
      </c>
      <c r="M2367" s="99">
        <v>0.639034654092833</v>
      </c>
    </row>
    <row r="2368" spans="1:13" x14ac:dyDescent="0.35">
      <c r="A2368" s="99">
        <v>591.20000000000005</v>
      </c>
      <c r="B2368" s="99">
        <v>36.9</v>
      </c>
      <c r="C2368" s="99" t="s">
        <v>272</v>
      </c>
      <c r="D2368" s="99">
        <v>36868</v>
      </c>
      <c r="E2368" s="99" t="s">
        <v>61</v>
      </c>
      <c r="F2368" s="99">
        <v>0.47</v>
      </c>
      <c r="G2368" s="99" t="s">
        <v>287</v>
      </c>
      <c r="H2368" s="99" t="s">
        <v>60</v>
      </c>
      <c r="I2368" s="99" t="s">
        <v>59</v>
      </c>
      <c r="J2368" s="99" t="s">
        <v>263</v>
      </c>
      <c r="K2368" s="99">
        <v>25208</v>
      </c>
      <c r="L2368" s="99">
        <v>39447</v>
      </c>
      <c r="M2368" s="99">
        <v>0.639034654092833</v>
      </c>
    </row>
    <row r="2369" spans="1:13" x14ac:dyDescent="0.35">
      <c r="A2369" s="99">
        <v>594.20000000000005</v>
      </c>
      <c r="B2369" s="99">
        <v>37</v>
      </c>
      <c r="C2369" s="99" t="s">
        <v>272</v>
      </c>
      <c r="D2369" s="99">
        <v>34387</v>
      </c>
      <c r="E2369" s="99" t="s">
        <v>61</v>
      </c>
      <c r="F2369" s="99">
        <v>0.47</v>
      </c>
      <c r="G2369" s="99" t="s">
        <v>287</v>
      </c>
      <c r="H2369" s="99" t="s">
        <v>60</v>
      </c>
      <c r="I2369" s="99" t="s">
        <v>59</v>
      </c>
      <c r="J2369" s="99" t="s">
        <v>263</v>
      </c>
      <c r="K2369" s="99">
        <v>25208</v>
      </c>
      <c r="L2369" s="99">
        <v>39447</v>
      </c>
      <c r="M2369" s="99">
        <v>0.639034654092833</v>
      </c>
    </row>
    <row r="2370" spans="1:13" x14ac:dyDescent="0.35">
      <c r="A2370" s="99">
        <v>597.20000000000005</v>
      </c>
      <c r="B2370" s="99">
        <v>37</v>
      </c>
      <c r="C2370" s="99" t="s">
        <v>272</v>
      </c>
      <c r="D2370" s="99">
        <v>36281</v>
      </c>
      <c r="E2370" s="99" t="s">
        <v>61</v>
      </c>
      <c r="F2370" s="99">
        <v>0.47</v>
      </c>
      <c r="G2370" s="99" t="s">
        <v>287</v>
      </c>
      <c r="H2370" s="99" t="s">
        <v>60</v>
      </c>
      <c r="I2370" s="99" t="s">
        <v>59</v>
      </c>
      <c r="J2370" s="99" t="s">
        <v>263</v>
      </c>
      <c r="K2370" s="99">
        <v>25208</v>
      </c>
      <c r="L2370" s="99">
        <v>39447</v>
      </c>
      <c r="M2370" s="99">
        <v>0.639034654092833</v>
      </c>
    </row>
    <row r="2371" spans="1:13" x14ac:dyDescent="0.35">
      <c r="A2371" s="99">
        <v>600.20000000000005</v>
      </c>
      <c r="B2371" s="99">
        <v>37</v>
      </c>
      <c r="C2371" s="99" t="s">
        <v>272</v>
      </c>
      <c r="D2371" s="99">
        <v>36348</v>
      </c>
      <c r="E2371" s="99" t="s">
        <v>61</v>
      </c>
      <c r="F2371" s="99">
        <v>0.47</v>
      </c>
      <c r="G2371" s="99" t="s">
        <v>287</v>
      </c>
      <c r="H2371" s="99" t="s">
        <v>60</v>
      </c>
      <c r="I2371" s="99" t="s">
        <v>59</v>
      </c>
      <c r="J2371" s="99" t="s">
        <v>263</v>
      </c>
      <c r="K2371" s="99">
        <v>25208</v>
      </c>
      <c r="L2371" s="99">
        <v>39447</v>
      </c>
      <c r="M2371" s="99">
        <v>0.639034654092833</v>
      </c>
    </row>
    <row r="2372" spans="1:13" x14ac:dyDescent="0.35">
      <c r="A2372" s="99">
        <v>603.20000000000005</v>
      </c>
      <c r="B2372" s="99">
        <v>37</v>
      </c>
      <c r="C2372" s="99" t="s">
        <v>272</v>
      </c>
      <c r="D2372" s="99">
        <v>35909</v>
      </c>
      <c r="E2372" s="99" t="s">
        <v>61</v>
      </c>
      <c r="F2372" s="99">
        <v>0.47</v>
      </c>
      <c r="G2372" s="99" t="s">
        <v>287</v>
      </c>
      <c r="H2372" s="99" t="s">
        <v>60</v>
      </c>
      <c r="I2372" s="99" t="s">
        <v>59</v>
      </c>
      <c r="J2372" s="99" t="s">
        <v>263</v>
      </c>
      <c r="K2372" s="99">
        <v>25208</v>
      </c>
      <c r="L2372" s="99">
        <v>39447</v>
      </c>
      <c r="M2372" s="99">
        <v>0.639034654092833</v>
      </c>
    </row>
    <row r="2373" spans="1:13" x14ac:dyDescent="0.35">
      <c r="A2373" s="99">
        <v>606.20000000000005</v>
      </c>
      <c r="B2373" s="99">
        <v>37</v>
      </c>
      <c r="C2373" s="99" t="s">
        <v>272</v>
      </c>
      <c r="D2373" s="99">
        <v>36079</v>
      </c>
      <c r="E2373" s="99" t="s">
        <v>61</v>
      </c>
      <c r="F2373" s="99">
        <v>0.47</v>
      </c>
      <c r="G2373" s="99" t="s">
        <v>287</v>
      </c>
      <c r="H2373" s="99" t="s">
        <v>60</v>
      </c>
      <c r="I2373" s="99" t="s">
        <v>59</v>
      </c>
      <c r="J2373" s="99" t="s">
        <v>263</v>
      </c>
      <c r="K2373" s="99">
        <v>25208</v>
      </c>
      <c r="L2373" s="99">
        <v>39447</v>
      </c>
      <c r="M2373" s="99">
        <v>0.639034654092833</v>
      </c>
    </row>
    <row r="2374" spans="1:13" x14ac:dyDescent="0.35">
      <c r="A2374" s="99">
        <v>609.20000000000005</v>
      </c>
      <c r="B2374" s="99">
        <v>37</v>
      </c>
      <c r="C2374" s="99" t="s">
        <v>272</v>
      </c>
      <c r="D2374" s="99">
        <v>36563</v>
      </c>
      <c r="E2374" s="99" t="s">
        <v>61</v>
      </c>
      <c r="F2374" s="99">
        <v>0.47</v>
      </c>
      <c r="G2374" s="99" t="s">
        <v>287</v>
      </c>
      <c r="H2374" s="99" t="s">
        <v>60</v>
      </c>
      <c r="I2374" s="99" t="s">
        <v>59</v>
      </c>
      <c r="J2374" s="99" t="s">
        <v>263</v>
      </c>
      <c r="K2374" s="99">
        <v>25208</v>
      </c>
      <c r="L2374" s="99">
        <v>39447</v>
      </c>
      <c r="M2374" s="99">
        <v>0.639034654092833</v>
      </c>
    </row>
    <row r="2375" spans="1:13" x14ac:dyDescent="0.35">
      <c r="A2375" s="99">
        <v>612.20000000000005</v>
      </c>
      <c r="B2375" s="99">
        <v>37</v>
      </c>
      <c r="C2375" s="99" t="s">
        <v>272</v>
      </c>
      <c r="D2375" s="99">
        <v>36355</v>
      </c>
      <c r="E2375" s="99" t="s">
        <v>61</v>
      </c>
      <c r="F2375" s="99">
        <v>0.47</v>
      </c>
      <c r="G2375" s="99" t="s">
        <v>287</v>
      </c>
      <c r="H2375" s="99" t="s">
        <v>60</v>
      </c>
      <c r="I2375" s="99" t="s">
        <v>59</v>
      </c>
      <c r="J2375" s="99" t="s">
        <v>263</v>
      </c>
      <c r="K2375" s="99">
        <v>25208</v>
      </c>
      <c r="L2375" s="99">
        <v>39447</v>
      </c>
      <c r="M2375" s="99">
        <v>0.639034654092833</v>
      </c>
    </row>
    <row r="2376" spans="1:13" x14ac:dyDescent="0.35">
      <c r="A2376" s="99">
        <v>615.20000000000005</v>
      </c>
      <c r="B2376" s="99">
        <v>37</v>
      </c>
      <c r="C2376" s="99" t="s">
        <v>272</v>
      </c>
      <c r="D2376" s="99">
        <v>36953</v>
      </c>
      <c r="E2376" s="99" t="s">
        <v>61</v>
      </c>
      <c r="F2376" s="99">
        <v>0.47</v>
      </c>
      <c r="G2376" s="99" t="s">
        <v>287</v>
      </c>
      <c r="H2376" s="99" t="s">
        <v>60</v>
      </c>
      <c r="I2376" s="99" t="s">
        <v>59</v>
      </c>
      <c r="J2376" s="99" t="s">
        <v>263</v>
      </c>
      <c r="K2376" s="99">
        <v>25208</v>
      </c>
      <c r="L2376" s="99">
        <v>39447</v>
      </c>
      <c r="M2376" s="99">
        <v>0.639034654092833</v>
      </c>
    </row>
    <row r="2377" spans="1:13" x14ac:dyDescent="0.35">
      <c r="A2377" s="99">
        <v>618.20000000000005</v>
      </c>
      <c r="B2377" s="99">
        <v>37</v>
      </c>
      <c r="C2377" s="99" t="s">
        <v>272</v>
      </c>
      <c r="D2377" s="99">
        <v>37081</v>
      </c>
      <c r="E2377" s="99" t="s">
        <v>61</v>
      </c>
      <c r="F2377" s="99">
        <v>0.47</v>
      </c>
      <c r="G2377" s="99" t="s">
        <v>287</v>
      </c>
      <c r="H2377" s="99" t="s">
        <v>60</v>
      </c>
      <c r="I2377" s="99" t="s">
        <v>59</v>
      </c>
      <c r="J2377" s="99" t="s">
        <v>263</v>
      </c>
      <c r="K2377" s="99">
        <v>25208</v>
      </c>
      <c r="L2377" s="99">
        <v>39447</v>
      </c>
      <c r="M2377" s="99">
        <v>0.639034654092833</v>
      </c>
    </row>
    <row r="2378" spans="1:13" x14ac:dyDescent="0.35">
      <c r="A2378" s="99">
        <v>621.20000000000005</v>
      </c>
      <c r="B2378" s="99">
        <v>37</v>
      </c>
      <c r="C2378" s="99" t="s">
        <v>272</v>
      </c>
      <c r="D2378" s="99">
        <v>36594</v>
      </c>
      <c r="E2378" s="99" t="s">
        <v>61</v>
      </c>
      <c r="F2378" s="99">
        <v>0.47</v>
      </c>
      <c r="G2378" s="99" t="s">
        <v>287</v>
      </c>
      <c r="H2378" s="99" t="s">
        <v>60</v>
      </c>
      <c r="I2378" s="99" t="s">
        <v>59</v>
      </c>
      <c r="J2378" s="99" t="s">
        <v>263</v>
      </c>
      <c r="K2378" s="99">
        <v>25208</v>
      </c>
      <c r="L2378" s="99">
        <v>39447</v>
      </c>
      <c r="M2378" s="99">
        <v>0.639034654092833</v>
      </c>
    </row>
    <row r="2379" spans="1:13" x14ac:dyDescent="0.35">
      <c r="A2379" s="99">
        <v>624.20000000000005</v>
      </c>
      <c r="B2379" s="99">
        <v>36.9</v>
      </c>
      <c r="C2379" s="99" t="s">
        <v>272</v>
      </c>
      <c r="D2379" s="99">
        <v>37846</v>
      </c>
      <c r="E2379" s="99" t="s">
        <v>61</v>
      </c>
      <c r="F2379" s="99">
        <v>0.47</v>
      </c>
      <c r="G2379" s="99" t="s">
        <v>287</v>
      </c>
      <c r="H2379" s="99" t="s">
        <v>60</v>
      </c>
      <c r="I2379" s="99" t="s">
        <v>59</v>
      </c>
      <c r="J2379" s="99" t="s">
        <v>263</v>
      </c>
      <c r="K2379" s="99">
        <v>25208</v>
      </c>
      <c r="L2379" s="99">
        <v>39447</v>
      </c>
      <c r="M2379" s="99">
        <v>0.639034654092833</v>
      </c>
    </row>
    <row r="2380" spans="1:13" x14ac:dyDescent="0.35">
      <c r="A2380" s="99">
        <v>627.20000000000005</v>
      </c>
      <c r="B2380" s="99">
        <v>37</v>
      </c>
      <c r="C2380" s="99" t="s">
        <v>272</v>
      </c>
      <c r="D2380" s="99">
        <v>39447</v>
      </c>
      <c r="E2380" s="99" t="s">
        <v>61</v>
      </c>
      <c r="F2380" s="99">
        <v>0.47</v>
      </c>
      <c r="G2380" s="99" t="s">
        <v>287</v>
      </c>
      <c r="H2380" s="99" t="s">
        <v>60</v>
      </c>
      <c r="I2380" s="99" t="s">
        <v>59</v>
      </c>
      <c r="J2380" s="99" t="s">
        <v>263</v>
      </c>
      <c r="K2380" s="99">
        <v>25208</v>
      </c>
      <c r="L2380" s="99">
        <v>39447</v>
      </c>
      <c r="M2380" s="99">
        <v>0.639034654092833</v>
      </c>
    </row>
    <row r="2381" spans="1:13" x14ac:dyDescent="0.35">
      <c r="A2381" s="99">
        <v>630.20000000000005</v>
      </c>
      <c r="B2381" s="99">
        <v>37</v>
      </c>
      <c r="C2381" s="99" t="s">
        <v>272</v>
      </c>
      <c r="D2381" s="99">
        <v>36059</v>
      </c>
      <c r="E2381" s="99" t="s">
        <v>61</v>
      </c>
      <c r="F2381" s="99">
        <v>0.47</v>
      </c>
      <c r="G2381" s="99" t="s">
        <v>287</v>
      </c>
      <c r="H2381" s="99" t="s">
        <v>60</v>
      </c>
      <c r="I2381" s="99" t="s">
        <v>59</v>
      </c>
      <c r="J2381" s="99" t="s">
        <v>263</v>
      </c>
      <c r="K2381" s="99">
        <v>25208</v>
      </c>
      <c r="L2381" s="99">
        <v>39447</v>
      </c>
      <c r="M2381" s="99">
        <v>0.639034654092833</v>
      </c>
    </row>
    <row r="2382" spans="1:13" x14ac:dyDescent="0.35">
      <c r="A2382" s="99">
        <v>633.20000000000005</v>
      </c>
      <c r="B2382" s="99">
        <v>37</v>
      </c>
      <c r="C2382" s="99" t="s">
        <v>272</v>
      </c>
      <c r="D2382" s="99">
        <v>35110</v>
      </c>
      <c r="E2382" s="99" t="s">
        <v>61</v>
      </c>
      <c r="F2382" s="99">
        <v>0.47</v>
      </c>
      <c r="G2382" s="99" t="s">
        <v>287</v>
      </c>
      <c r="H2382" s="99" t="s">
        <v>60</v>
      </c>
      <c r="I2382" s="99" t="s">
        <v>59</v>
      </c>
      <c r="J2382" s="99" t="s">
        <v>263</v>
      </c>
      <c r="K2382" s="99">
        <v>25208</v>
      </c>
      <c r="L2382" s="99">
        <v>39447</v>
      </c>
      <c r="M2382" s="99">
        <v>0.639034654092833</v>
      </c>
    </row>
    <row r="2383" spans="1:13" x14ac:dyDescent="0.35">
      <c r="A2383" s="99">
        <v>636.20000000000005</v>
      </c>
      <c r="B2383" s="99">
        <v>37</v>
      </c>
      <c r="C2383" s="99" t="s">
        <v>272</v>
      </c>
      <c r="D2383" s="99">
        <v>36780</v>
      </c>
      <c r="E2383" s="99" t="s">
        <v>61</v>
      </c>
      <c r="F2383" s="99">
        <v>0.47</v>
      </c>
      <c r="G2383" s="99" t="s">
        <v>287</v>
      </c>
      <c r="H2383" s="99" t="s">
        <v>60</v>
      </c>
      <c r="I2383" s="99" t="s">
        <v>59</v>
      </c>
      <c r="J2383" s="99" t="s">
        <v>263</v>
      </c>
      <c r="K2383" s="99">
        <v>25208</v>
      </c>
      <c r="L2383" s="99">
        <v>39447</v>
      </c>
      <c r="M2383" s="99">
        <v>0.639034654092833</v>
      </c>
    </row>
    <row r="2384" spans="1:13" x14ac:dyDescent="0.35">
      <c r="A2384" s="99">
        <v>639.20000000000005</v>
      </c>
      <c r="B2384" s="99">
        <v>37</v>
      </c>
      <c r="C2384" s="99" t="s">
        <v>272</v>
      </c>
      <c r="D2384" s="99">
        <v>37132</v>
      </c>
      <c r="E2384" s="99" t="s">
        <v>61</v>
      </c>
      <c r="F2384" s="99">
        <v>0.47</v>
      </c>
      <c r="G2384" s="99" t="s">
        <v>287</v>
      </c>
      <c r="H2384" s="99" t="s">
        <v>60</v>
      </c>
      <c r="I2384" s="99" t="s">
        <v>59</v>
      </c>
      <c r="J2384" s="99" t="s">
        <v>263</v>
      </c>
      <c r="K2384" s="99">
        <v>25208</v>
      </c>
      <c r="L2384" s="99">
        <v>39447</v>
      </c>
      <c r="M2384" s="99">
        <v>0.639034654092833</v>
      </c>
    </row>
    <row r="2385" spans="1:13" x14ac:dyDescent="0.35">
      <c r="A2385" s="99">
        <v>642.20000000000005</v>
      </c>
      <c r="B2385" s="99">
        <v>37</v>
      </c>
      <c r="C2385" s="99" t="s">
        <v>272</v>
      </c>
      <c r="D2385" s="99">
        <v>36455</v>
      </c>
      <c r="E2385" s="99" t="s">
        <v>61</v>
      </c>
      <c r="F2385" s="99">
        <v>0.47</v>
      </c>
      <c r="G2385" s="99" t="s">
        <v>287</v>
      </c>
      <c r="H2385" s="99" t="s">
        <v>60</v>
      </c>
      <c r="I2385" s="99" t="s">
        <v>59</v>
      </c>
      <c r="J2385" s="99" t="s">
        <v>263</v>
      </c>
      <c r="K2385" s="99">
        <v>25208</v>
      </c>
      <c r="L2385" s="99">
        <v>39447</v>
      </c>
      <c r="M2385" s="99">
        <v>0.639034654092833</v>
      </c>
    </row>
    <row r="2386" spans="1:13" x14ac:dyDescent="0.35">
      <c r="A2386" s="99">
        <v>645.20000000000005</v>
      </c>
      <c r="B2386" s="99">
        <v>37</v>
      </c>
      <c r="C2386" s="99" t="s">
        <v>272</v>
      </c>
      <c r="D2386" s="99">
        <v>37666</v>
      </c>
      <c r="E2386" s="99" t="s">
        <v>61</v>
      </c>
      <c r="F2386" s="99">
        <v>0.47</v>
      </c>
      <c r="G2386" s="99" t="s">
        <v>287</v>
      </c>
      <c r="H2386" s="99" t="s">
        <v>60</v>
      </c>
      <c r="I2386" s="99" t="s">
        <v>59</v>
      </c>
      <c r="J2386" s="99" t="s">
        <v>263</v>
      </c>
      <c r="K2386" s="99">
        <v>25208</v>
      </c>
      <c r="L2386" s="99">
        <v>39447</v>
      </c>
      <c r="M2386" s="99">
        <v>0.639034654092833</v>
      </c>
    </row>
    <row r="2387" spans="1:13" x14ac:dyDescent="0.35">
      <c r="A2387" s="99">
        <v>648.20000000000005</v>
      </c>
      <c r="B2387" s="99">
        <v>37</v>
      </c>
      <c r="C2387" s="99" t="s">
        <v>272</v>
      </c>
      <c r="D2387" s="99">
        <v>36857</v>
      </c>
      <c r="E2387" s="99" t="s">
        <v>61</v>
      </c>
      <c r="F2387" s="99">
        <v>0.47</v>
      </c>
      <c r="G2387" s="99" t="s">
        <v>287</v>
      </c>
      <c r="H2387" s="99" t="s">
        <v>60</v>
      </c>
      <c r="I2387" s="99" t="s">
        <v>59</v>
      </c>
      <c r="J2387" s="99" t="s">
        <v>263</v>
      </c>
      <c r="K2387" s="99">
        <v>25208</v>
      </c>
      <c r="L2387" s="99">
        <v>39447</v>
      </c>
      <c r="M2387" s="99">
        <v>0.639034654092833</v>
      </c>
    </row>
    <row r="2388" spans="1:13" x14ac:dyDescent="0.35">
      <c r="A2388" s="99">
        <v>651.20000000000005</v>
      </c>
      <c r="B2388" s="99">
        <v>37</v>
      </c>
      <c r="C2388" s="99" t="s">
        <v>272</v>
      </c>
      <c r="D2388" s="99">
        <v>34751</v>
      </c>
      <c r="E2388" s="99" t="s">
        <v>61</v>
      </c>
      <c r="F2388" s="99">
        <v>0.47</v>
      </c>
      <c r="G2388" s="99" t="s">
        <v>287</v>
      </c>
      <c r="H2388" s="99" t="s">
        <v>60</v>
      </c>
      <c r="I2388" s="99" t="s">
        <v>59</v>
      </c>
      <c r="J2388" s="99" t="s">
        <v>263</v>
      </c>
      <c r="K2388" s="99">
        <v>25208</v>
      </c>
      <c r="L2388" s="99">
        <v>39447</v>
      </c>
      <c r="M2388" s="99">
        <v>0.639034654092833</v>
      </c>
    </row>
    <row r="2389" spans="1:13" x14ac:dyDescent="0.35">
      <c r="A2389" s="99">
        <v>654.20000000000005</v>
      </c>
      <c r="B2389" s="99">
        <v>37</v>
      </c>
      <c r="C2389" s="99" t="s">
        <v>272</v>
      </c>
      <c r="D2389" s="99">
        <v>38023</v>
      </c>
      <c r="E2389" s="99" t="s">
        <v>61</v>
      </c>
      <c r="F2389" s="99">
        <v>0.47</v>
      </c>
      <c r="G2389" s="99" t="s">
        <v>287</v>
      </c>
      <c r="H2389" s="99" t="s">
        <v>60</v>
      </c>
      <c r="I2389" s="99" t="s">
        <v>59</v>
      </c>
      <c r="J2389" s="99" t="s">
        <v>263</v>
      </c>
      <c r="K2389" s="99">
        <v>25208</v>
      </c>
      <c r="L2389" s="99">
        <v>39447</v>
      </c>
      <c r="M2389" s="99">
        <v>0.639034654092833</v>
      </c>
    </row>
    <row r="2390" spans="1:13" x14ac:dyDescent="0.35">
      <c r="A2390" s="99">
        <v>657.2</v>
      </c>
      <c r="B2390" s="99">
        <v>37</v>
      </c>
      <c r="C2390" s="99" t="s">
        <v>272</v>
      </c>
      <c r="D2390" s="99">
        <v>36427</v>
      </c>
      <c r="E2390" s="99" t="s">
        <v>61</v>
      </c>
      <c r="F2390" s="99">
        <v>0.47</v>
      </c>
      <c r="G2390" s="99" t="s">
        <v>287</v>
      </c>
      <c r="H2390" s="99" t="s">
        <v>60</v>
      </c>
      <c r="I2390" s="99" t="s">
        <v>59</v>
      </c>
      <c r="J2390" s="99" t="s">
        <v>263</v>
      </c>
      <c r="K2390" s="99">
        <v>25208</v>
      </c>
      <c r="L2390" s="99">
        <v>39447</v>
      </c>
      <c r="M2390" s="99">
        <v>0.639034654092833</v>
      </c>
    </row>
    <row r="2391" spans="1:13" x14ac:dyDescent="0.35">
      <c r="A2391" s="99">
        <v>660.2</v>
      </c>
      <c r="B2391" s="99">
        <v>37</v>
      </c>
      <c r="C2391" s="99" t="s">
        <v>272</v>
      </c>
      <c r="D2391" s="99">
        <v>35417</v>
      </c>
      <c r="E2391" s="99" t="s">
        <v>61</v>
      </c>
      <c r="F2391" s="99">
        <v>0.47</v>
      </c>
      <c r="G2391" s="99" t="s">
        <v>287</v>
      </c>
      <c r="H2391" s="99" t="s">
        <v>60</v>
      </c>
      <c r="I2391" s="99" t="s">
        <v>59</v>
      </c>
      <c r="J2391" s="99" t="s">
        <v>263</v>
      </c>
      <c r="K2391" s="99">
        <v>25208</v>
      </c>
      <c r="L2391" s="99">
        <v>39447</v>
      </c>
      <c r="M2391" s="99">
        <v>0.639034654092833</v>
      </c>
    </row>
    <row r="2392" spans="1:13" x14ac:dyDescent="0.35">
      <c r="A2392" s="99">
        <v>663.2</v>
      </c>
      <c r="B2392" s="99">
        <v>37</v>
      </c>
      <c r="C2392" s="99" t="s">
        <v>272</v>
      </c>
      <c r="D2392" s="99">
        <v>36240</v>
      </c>
      <c r="E2392" s="99" t="s">
        <v>61</v>
      </c>
      <c r="F2392" s="99">
        <v>0.47</v>
      </c>
      <c r="G2392" s="99" t="s">
        <v>287</v>
      </c>
      <c r="H2392" s="99" t="s">
        <v>60</v>
      </c>
      <c r="I2392" s="99" t="s">
        <v>59</v>
      </c>
      <c r="J2392" s="99" t="s">
        <v>263</v>
      </c>
      <c r="K2392" s="99">
        <v>25208</v>
      </c>
      <c r="L2392" s="99">
        <v>39447</v>
      </c>
      <c r="M2392" s="99">
        <v>0.639034654092833</v>
      </c>
    </row>
    <row r="2393" spans="1:13" x14ac:dyDescent="0.35">
      <c r="A2393" s="99">
        <v>666.2</v>
      </c>
      <c r="B2393" s="99">
        <v>37</v>
      </c>
      <c r="C2393" s="99" t="s">
        <v>272</v>
      </c>
      <c r="D2393" s="99">
        <v>36591</v>
      </c>
      <c r="E2393" s="99" t="s">
        <v>61</v>
      </c>
      <c r="F2393" s="99">
        <v>0.47</v>
      </c>
      <c r="G2393" s="99" t="s">
        <v>287</v>
      </c>
      <c r="H2393" s="99" t="s">
        <v>60</v>
      </c>
      <c r="I2393" s="99" t="s">
        <v>59</v>
      </c>
      <c r="J2393" s="99" t="s">
        <v>263</v>
      </c>
      <c r="K2393" s="99">
        <v>25208</v>
      </c>
      <c r="L2393" s="99">
        <v>39447</v>
      </c>
      <c r="M2393" s="99">
        <v>0.639034654092833</v>
      </c>
    </row>
    <row r="2394" spans="1:13" x14ac:dyDescent="0.35">
      <c r="A2394" s="99">
        <v>669.2</v>
      </c>
      <c r="B2394" s="99">
        <v>36.9</v>
      </c>
      <c r="C2394" s="99" t="s">
        <v>272</v>
      </c>
      <c r="D2394" s="99">
        <v>37375</v>
      </c>
      <c r="E2394" s="99" t="s">
        <v>61</v>
      </c>
      <c r="F2394" s="99">
        <v>0.47</v>
      </c>
      <c r="G2394" s="99" t="s">
        <v>287</v>
      </c>
      <c r="H2394" s="99" t="s">
        <v>60</v>
      </c>
      <c r="I2394" s="99" t="s">
        <v>59</v>
      </c>
      <c r="J2394" s="99" t="s">
        <v>263</v>
      </c>
      <c r="K2394" s="99">
        <v>25208</v>
      </c>
      <c r="L2394" s="99">
        <v>39447</v>
      </c>
      <c r="M2394" s="99">
        <v>0.639034654092833</v>
      </c>
    </row>
    <row r="2395" spans="1:13" x14ac:dyDescent="0.35">
      <c r="A2395" s="99">
        <v>672.2</v>
      </c>
      <c r="B2395" s="99">
        <v>37</v>
      </c>
      <c r="C2395" s="99" t="s">
        <v>272</v>
      </c>
      <c r="D2395" s="99">
        <v>36738</v>
      </c>
      <c r="E2395" s="99" t="s">
        <v>61</v>
      </c>
      <c r="F2395" s="99">
        <v>0.47</v>
      </c>
      <c r="G2395" s="99" t="s">
        <v>287</v>
      </c>
      <c r="H2395" s="99" t="s">
        <v>60</v>
      </c>
      <c r="I2395" s="99" t="s">
        <v>59</v>
      </c>
      <c r="J2395" s="99" t="s">
        <v>263</v>
      </c>
      <c r="K2395" s="99">
        <v>25208</v>
      </c>
      <c r="L2395" s="99">
        <v>39447</v>
      </c>
      <c r="M2395" s="99">
        <v>0.639034654092833</v>
      </c>
    </row>
    <row r="2396" spans="1:13" x14ac:dyDescent="0.35">
      <c r="A2396" s="99">
        <v>675.2</v>
      </c>
      <c r="B2396" s="99">
        <v>37</v>
      </c>
      <c r="C2396" s="99" t="s">
        <v>272</v>
      </c>
      <c r="D2396" s="99">
        <v>38105</v>
      </c>
      <c r="E2396" s="99" t="s">
        <v>61</v>
      </c>
      <c r="F2396" s="99">
        <v>0.47</v>
      </c>
      <c r="G2396" s="99" t="s">
        <v>287</v>
      </c>
      <c r="H2396" s="99" t="s">
        <v>60</v>
      </c>
      <c r="I2396" s="99" t="s">
        <v>59</v>
      </c>
      <c r="J2396" s="99" t="s">
        <v>263</v>
      </c>
      <c r="K2396" s="99">
        <v>25208</v>
      </c>
      <c r="L2396" s="99">
        <v>39447</v>
      </c>
      <c r="M2396" s="99">
        <v>0.639034654092833</v>
      </c>
    </row>
    <row r="2397" spans="1:13" x14ac:dyDescent="0.35">
      <c r="A2397" s="99">
        <v>678.2</v>
      </c>
      <c r="B2397" s="99">
        <v>37</v>
      </c>
      <c r="C2397" s="99" t="s">
        <v>272</v>
      </c>
      <c r="D2397" s="99">
        <v>37887</v>
      </c>
      <c r="E2397" s="99" t="s">
        <v>61</v>
      </c>
      <c r="F2397" s="99">
        <v>0.47</v>
      </c>
      <c r="G2397" s="99" t="s">
        <v>287</v>
      </c>
      <c r="H2397" s="99" t="s">
        <v>60</v>
      </c>
      <c r="I2397" s="99" t="s">
        <v>59</v>
      </c>
      <c r="J2397" s="99" t="s">
        <v>263</v>
      </c>
      <c r="K2397" s="99">
        <v>25208</v>
      </c>
      <c r="L2397" s="99">
        <v>39447</v>
      </c>
      <c r="M2397" s="99">
        <v>0.639034654092833</v>
      </c>
    </row>
    <row r="2398" spans="1:13" x14ac:dyDescent="0.35">
      <c r="A2398" s="99">
        <v>681.2</v>
      </c>
      <c r="B2398" s="99">
        <v>37</v>
      </c>
      <c r="C2398" s="99" t="s">
        <v>272</v>
      </c>
      <c r="D2398" s="99">
        <v>37296</v>
      </c>
      <c r="E2398" s="99" t="s">
        <v>61</v>
      </c>
      <c r="F2398" s="99">
        <v>0.47</v>
      </c>
      <c r="G2398" s="99" t="s">
        <v>287</v>
      </c>
      <c r="H2398" s="99" t="s">
        <v>60</v>
      </c>
      <c r="I2398" s="99" t="s">
        <v>59</v>
      </c>
      <c r="J2398" s="99" t="s">
        <v>263</v>
      </c>
      <c r="K2398" s="99">
        <v>25208</v>
      </c>
      <c r="L2398" s="99">
        <v>39447</v>
      </c>
      <c r="M2398" s="99">
        <v>0.639034654092833</v>
      </c>
    </row>
    <row r="2399" spans="1:13" x14ac:dyDescent="0.35">
      <c r="A2399" s="99">
        <v>684.2</v>
      </c>
      <c r="B2399" s="99">
        <v>37</v>
      </c>
      <c r="C2399" s="99" t="s">
        <v>272</v>
      </c>
      <c r="D2399" s="99">
        <v>38322</v>
      </c>
      <c r="E2399" s="99" t="s">
        <v>61</v>
      </c>
      <c r="F2399" s="99">
        <v>0.47</v>
      </c>
      <c r="G2399" s="99" t="s">
        <v>287</v>
      </c>
      <c r="H2399" s="99" t="s">
        <v>60</v>
      </c>
      <c r="I2399" s="99" t="s">
        <v>59</v>
      </c>
      <c r="J2399" s="99" t="s">
        <v>263</v>
      </c>
      <c r="K2399" s="99">
        <v>25208</v>
      </c>
      <c r="L2399" s="99">
        <v>39447</v>
      </c>
      <c r="M2399" s="99">
        <v>0.639034654092833</v>
      </c>
    </row>
    <row r="2400" spans="1:13" x14ac:dyDescent="0.35">
      <c r="A2400" s="99">
        <v>687.2</v>
      </c>
      <c r="B2400" s="99">
        <v>37</v>
      </c>
      <c r="C2400" s="99" t="s">
        <v>272</v>
      </c>
      <c r="D2400" s="99">
        <v>37089</v>
      </c>
      <c r="E2400" s="99" t="s">
        <v>61</v>
      </c>
      <c r="F2400" s="99">
        <v>0.47</v>
      </c>
      <c r="G2400" s="99" t="s">
        <v>287</v>
      </c>
      <c r="H2400" s="99" t="s">
        <v>60</v>
      </c>
      <c r="I2400" s="99" t="s">
        <v>59</v>
      </c>
      <c r="J2400" s="99" t="s">
        <v>263</v>
      </c>
      <c r="K2400" s="99">
        <v>25208</v>
      </c>
      <c r="L2400" s="99">
        <v>39447</v>
      </c>
      <c r="M2400" s="99">
        <v>0.639034654092833</v>
      </c>
    </row>
    <row r="2401" spans="1:13" x14ac:dyDescent="0.35">
      <c r="A2401" s="99">
        <v>690.2</v>
      </c>
      <c r="B2401" s="99">
        <v>37</v>
      </c>
      <c r="C2401" s="99" t="s">
        <v>272</v>
      </c>
      <c r="D2401" s="99">
        <v>36381</v>
      </c>
      <c r="E2401" s="99" t="s">
        <v>61</v>
      </c>
      <c r="F2401" s="99">
        <v>0.47</v>
      </c>
      <c r="G2401" s="99" t="s">
        <v>287</v>
      </c>
      <c r="H2401" s="99" t="s">
        <v>60</v>
      </c>
      <c r="I2401" s="99" t="s">
        <v>59</v>
      </c>
      <c r="J2401" s="99" t="s">
        <v>263</v>
      </c>
      <c r="K2401" s="99">
        <v>25208</v>
      </c>
      <c r="L2401" s="99">
        <v>39447</v>
      </c>
      <c r="M2401" s="99">
        <v>0.639034654092833</v>
      </c>
    </row>
    <row r="2402" spans="1:13" x14ac:dyDescent="0.35">
      <c r="A2402" s="99">
        <v>693.2</v>
      </c>
      <c r="B2402" s="99">
        <v>37</v>
      </c>
      <c r="C2402" s="99" t="s">
        <v>272</v>
      </c>
      <c r="D2402" s="99">
        <v>36835</v>
      </c>
      <c r="E2402" s="99" t="s">
        <v>61</v>
      </c>
      <c r="F2402" s="99">
        <v>0.47</v>
      </c>
      <c r="G2402" s="99" t="s">
        <v>287</v>
      </c>
      <c r="H2402" s="99" t="s">
        <v>60</v>
      </c>
      <c r="I2402" s="99" t="s">
        <v>59</v>
      </c>
      <c r="J2402" s="99" t="s">
        <v>263</v>
      </c>
      <c r="K2402" s="99">
        <v>25208</v>
      </c>
      <c r="L2402" s="99">
        <v>39447</v>
      </c>
      <c r="M2402" s="99">
        <v>0.639034654092833</v>
      </c>
    </row>
    <row r="2403" spans="1:13" x14ac:dyDescent="0.35">
      <c r="A2403" s="99">
        <v>696.2</v>
      </c>
      <c r="B2403" s="99">
        <v>37</v>
      </c>
      <c r="C2403" s="99" t="s">
        <v>272</v>
      </c>
      <c r="D2403" s="99">
        <v>37003</v>
      </c>
      <c r="E2403" s="99" t="s">
        <v>61</v>
      </c>
      <c r="F2403" s="99">
        <v>0.47</v>
      </c>
      <c r="G2403" s="99" t="s">
        <v>287</v>
      </c>
      <c r="H2403" s="99" t="s">
        <v>60</v>
      </c>
      <c r="I2403" s="99" t="s">
        <v>59</v>
      </c>
      <c r="J2403" s="99" t="s">
        <v>263</v>
      </c>
      <c r="K2403" s="99">
        <v>25208</v>
      </c>
      <c r="L2403" s="99">
        <v>39447</v>
      </c>
      <c r="M2403" s="99">
        <v>0.639034654092833</v>
      </c>
    </row>
    <row r="2404" spans="1:13" x14ac:dyDescent="0.35">
      <c r="A2404" s="99">
        <v>699.2</v>
      </c>
      <c r="B2404" s="99">
        <v>37</v>
      </c>
      <c r="C2404" s="99" t="s">
        <v>272</v>
      </c>
      <c r="D2404" s="99">
        <v>37005</v>
      </c>
      <c r="E2404" s="99" t="s">
        <v>61</v>
      </c>
      <c r="F2404" s="99">
        <v>0.47</v>
      </c>
      <c r="G2404" s="99" t="s">
        <v>287</v>
      </c>
      <c r="H2404" s="99" t="s">
        <v>60</v>
      </c>
      <c r="I2404" s="99" t="s">
        <v>59</v>
      </c>
      <c r="J2404" s="99" t="s">
        <v>263</v>
      </c>
      <c r="K2404" s="99">
        <v>25208</v>
      </c>
      <c r="L2404" s="99">
        <v>39447</v>
      </c>
      <c r="M2404" s="99">
        <v>0.639034654092833</v>
      </c>
    </row>
    <row r="2405" spans="1:13" x14ac:dyDescent="0.35">
      <c r="A2405" s="99">
        <v>702.2</v>
      </c>
      <c r="B2405" s="99">
        <v>37</v>
      </c>
      <c r="C2405" s="99" t="s">
        <v>272</v>
      </c>
      <c r="D2405" s="99">
        <v>35143</v>
      </c>
      <c r="E2405" s="99" t="s">
        <v>61</v>
      </c>
      <c r="F2405" s="99">
        <v>0.47</v>
      </c>
      <c r="G2405" s="99" t="s">
        <v>287</v>
      </c>
      <c r="H2405" s="99" t="s">
        <v>60</v>
      </c>
      <c r="I2405" s="99" t="s">
        <v>59</v>
      </c>
      <c r="J2405" s="99" t="s">
        <v>263</v>
      </c>
      <c r="K2405" s="99">
        <v>25208</v>
      </c>
      <c r="L2405" s="99">
        <v>39447</v>
      </c>
      <c r="M2405" s="99">
        <v>0.639034654092833</v>
      </c>
    </row>
    <row r="2406" spans="1:13" x14ac:dyDescent="0.35">
      <c r="A2406" s="99">
        <v>705.2</v>
      </c>
      <c r="B2406" s="99">
        <v>37</v>
      </c>
      <c r="C2406" s="99" t="s">
        <v>272</v>
      </c>
      <c r="D2406" s="99">
        <v>36365</v>
      </c>
      <c r="E2406" s="99" t="s">
        <v>61</v>
      </c>
      <c r="F2406" s="99">
        <v>0.47</v>
      </c>
      <c r="G2406" s="99" t="s">
        <v>287</v>
      </c>
      <c r="H2406" s="99" t="s">
        <v>60</v>
      </c>
      <c r="I2406" s="99" t="s">
        <v>59</v>
      </c>
      <c r="J2406" s="99" t="s">
        <v>263</v>
      </c>
      <c r="K2406" s="99">
        <v>25208</v>
      </c>
      <c r="L2406" s="99">
        <v>39447</v>
      </c>
      <c r="M2406" s="99">
        <v>0.639034654092833</v>
      </c>
    </row>
    <row r="2407" spans="1:13" x14ac:dyDescent="0.35">
      <c r="A2407" s="99">
        <v>708.2</v>
      </c>
      <c r="B2407" s="99">
        <v>37</v>
      </c>
      <c r="C2407" s="99" t="s">
        <v>272</v>
      </c>
      <c r="D2407" s="99">
        <v>37809</v>
      </c>
      <c r="E2407" s="99" t="s">
        <v>61</v>
      </c>
      <c r="F2407" s="99">
        <v>0.47</v>
      </c>
      <c r="G2407" s="99" t="s">
        <v>287</v>
      </c>
      <c r="H2407" s="99" t="s">
        <v>60</v>
      </c>
      <c r="I2407" s="99" t="s">
        <v>59</v>
      </c>
      <c r="J2407" s="99" t="s">
        <v>263</v>
      </c>
      <c r="K2407" s="99">
        <v>25208</v>
      </c>
      <c r="L2407" s="99">
        <v>39447</v>
      </c>
      <c r="M2407" s="99">
        <v>0.639034654092833</v>
      </c>
    </row>
    <row r="2408" spans="1:13" x14ac:dyDescent="0.35">
      <c r="A2408" s="99">
        <v>711.2</v>
      </c>
      <c r="B2408" s="99">
        <v>37</v>
      </c>
      <c r="C2408" s="99" t="s">
        <v>272</v>
      </c>
      <c r="D2408" s="99">
        <v>37310</v>
      </c>
      <c r="E2408" s="99" t="s">
        <v>61</v>
      </c>
      <c r="F2408" s="99">
        <v>0.47</v>
      </c>
      <c r="G2408" s="99" t="s">
        <v>287</v>
      </c>
      <c r="H2408" s="99" t="s">
        <v>60</v>
      </c>
      <c r="I2408" s="99" t="s">
        <v>59</v>
      </c>
      <c r="J2408" s="99" t="s">
        <v>263</v>
      </c>
      <c r="K2408" s="99">
        <v>25208</v>
      </c>
      <c r="L2408" s="99">
        <v>39447</v>
      </c>
      <c r="M2408" s="99">
        <v>0.639034654092833</v>
      </c>
    </row>
    <row r="2409" spans="1:13" x14ac:dyDescent="0.35">
      <c r="A2409" s="99">
        <v>714.2</v>
      </c>
      <c r="B2409" s="99">
        <v>37</v>
      </c>
      <c r="C2409" s="99" t="s">
        <v>272</v>
      </c>
      <c r="D2409" s="99">
        <v>36852</v>
      </c>
      <c r="E2409" s="99" t="s">
        <v>61</v>
      </c>
      <c r="F2409" s="99">
        <v>0.47</v>
      </c>
      <c r="G2409" s="99" t="s">
        <v>287</v>
      </c>
      <c r="H2409" s="99" t="s">
        <v>60</v>
      </c>
      <c r="I2409" s="99" t="s">
        <v>59</v>
      </c>
      <c r="J2409" s="99" t="s">
        <v>263</v>
      </c>
      <c r="K2409" s="99">
        <v>25208</v>
      </c>
      <c r="L2409" s="99">
        <v>39447</v>
      </c>
      <c r="M2409" s="99">
        <v>0.639034654092833</v>
      </c>
    </row>
    <row r="2410" spans="1:13" x14ac:dyDescent="0.35">
      <c r="A2410" s="99">
        <v>717.2</v>
      </c>
      <c r="B2410" s="99">
        <v>37</v>
      </c>
      <c r="C2410" s="99" t="s">
        <v>272</v>
      </c>
      <c r="D2410" s="99">
        <v>37723</v>
      </c>
      <c r="E2410" s="99" t="s">
        <v>61</v>
      </c>
      <c r="F2410" s="99">
        <v>0.47</v>
      </c>
      <c r="G2410" s="99" t="s">
        <v>287</v>
      </c>
      <c r="H2410" s="99" t="s">
        <v>60</v>
      </c>
      <c r="I2410" s="99" t="s">
        <v>59</v>
      </c>
      <c r="J2410" s="99" t="s">
        <v>263</v>
      </c>
      <c r="K2410" s="99">
        <v>25208</v>
      </c>
      <c r="L2410" s="99">
        <v>39447</v>
      </c>
      <c r="M2410" s="99">
        <v>0.639034654092833</v>
      </c>
    </row>
    <row r="2411" spans="1:13" x14ac:dyDescent="0.35">
      <c r="A2411" s="99">
        <v>720.2</v>
      </c>
      <c r="B2411" s="99">
        <v>37</v>
      </c>
      <c r="C2411" s="99" t="s">
        <v>272</v>
      </c>
      <c r="D2411" s="99">
        <v>37889</v>
      </c>
      <c r="E2411" s="99" t="s">
        <v>61</v>
      </c>
      <c r="F2411" s="99">
        <v>0.47</v>
      </c>
      <c r="G2411" s="99" t="s">
        <v>287</v>
      </c>
      <c r="H2411" s="99" t="s">
        <v>60</v>
      </c>
      <c r="I2411" s="99" t="s">
        <v>59</v>
      </c>
      <c r="J2411" s="99" t="s">
        <v>263</v>
      </c>
      <c r="K2411" s="99">
        <v>25208</v>
      </c>
      <c r="L2411" s="99">
        <v>39447</v>
      </c>
      <c r="M2411" s="99">
        <v>0.639034654092833</v>
      </c>
    </row>
    <row r="2412" spans="1:13" x14ac:dyDescent="0.35">
      <c r="A2412" s="99">
        <v>0.2</v>
      </c>
      <c r="B2412" s="99">
        <v>37</v>
      </c>
      <c r="C2412" s="99" t="s">
        <v>273</v>
      </c>
      <c r="D2412" s="99">
        <v>330</v>
      </c>
      <c r="E2412" s="99" t="s">
        <v>61</v>
      </c>
      <c r="F2412" s="99">
        <v>0.26</v>
      </c>
      <c r="G2412" s="99" t="s">
        <v>287</v>
      </c>
      <c r="H2412" s="99" t="s">
        <v>60</v>
      </c>
      <c r="I2412" s="99" t="s">
        <v>59</v>
      </c>
      <c r="J2412" s="99" t="s">
        <v>263</v>
      </c>
      <c r="K2412" s="99">
        <v>18759</v>
      </c>
      <c r="L2412" s="99">
        <v>28196</v>
      </c>
      <c r="M2412" s="99">
        <v>0.66530713576393796</v>
      </c>
    </row>
    <row r="2413" spans="1:13" x14ac:dyDescent="0.35">
      <c r="A2413" s="99">
        <v>3.2</v>
      </c>
      <c r="B2413" s="99">
        <v>37</v>
      </c>
      <c r="C2413" s="99" t="s">
        <v>273</v>
      </c>
      <c r="D2413" s="99">
        <v>359</v>
      </c>
      <c r="E2413" s="99" t="s">
        <v>61</v>
      </c>
      <c r="F2413" s="99">
        <v>0.26</v>
      </c>
      <c r="G2413" s="99" t="s">
        <v>287</v>
      </c>
      <c r="H2413" s="99" t="s">
        <v>60</v>
      </c>
      <c r="I2413" s="99" t="s">
        <v>59</v>
      </c>
      <c r="J2413" s="99" t="s">
        <v>263</v>
      </c>
      <c r="K2413" s="99">
        <v>18759</v>
      </c>
      <c r="L2413" s="99">
        <v>28196</v>
      </c>
      <c r="M2413" s="99">
        <v>0.66530713576393796</v>
      </c>
    </row>
    <row r="2414" spans="1:13" x14ac:dyDescent="0.35">
      <c r="A2414" s="99">
        <v>6.2</v>
      </c>
      <c r="B2414" s="99">
        <v>37</v>
      </c>
      <c r="C2414" s="99" t="s">
        <v>273</v>
      </c>
      <c r="D2414" s="99">
        <v>555</v>
      </c>
      <c r="E2414" s="99" t="s">
        <v>61</v>
      </c>
      <c r="F2414" s="99">
        <v>0.26</v>
      </c>
      <c r="G2414" s="99" t="s">
        <v>287</v>
      </c>
      <c r="H2414" s="99" t="s">
        <v>60</v>
      </c>
      <c r="I2414" s="99" t="s">
        <v>59</v>
      </c>
      <c r="J2414" s="99" t="s">
        <v>263</v>
      </c>
      <c r="K2414" s="99">
        <v>18759</v>
      </c>
      <c r="L2414" s="99">
        <v>28196</v>
      </c>
      <c r="M2414" s="99">
        <v>0.66530713576393796</v>
      </c>
    </row>
    <row r="2415" spans="1:13" x14ac:dyDescent="0.35">
      <c r="A2415" s="99">
        <v>9.1999999999999993</v>
      </c>
      <c r="B2415" s="99">
        <v>37</v>
      </c>
      <c r="C2415" s="99" t="s">
        <v>273</v>
      </c>
      <c r="D2415" s="99">
        <v>350</v>
      </c>
      <c r="E2415" s="99" t="s">
        <v>61</v>
      </c>
      <c r="F2415" s="99">
        <v>0.26</v>
      </c>
      <c r="G2415" s="99" t="s">
        <v>287</v>
      </c>
      <c r="H2415" s="99" t="s">
        <v>60</v>
      </c>
      <c r="I2415" s="99" t="s">
        <v>59</v>
      </c>
      <c r="J2415" s="99" t="s">
        <v>263</v>
      </c>
      <c r="K2415" s="99">
        <v>18759</v>
      </c>
      <c r="L2415" s="99">
        <v>28196</v>
      </c>
      <c r="M2415" s="99">
        <v>0.66530713576393796</v>
      </c>
    </row>
    <row r="2416" spans="1:13" x14ac:dyDescent="0.35">
      <c r="A2416" s="99">
        <v>12.2</v>
      </c>
      <c r="B2416" s="99">
        <v>37</v>
      </c>
      <c r="C2416" s="99" t="s">
        <v>273</v>
      </c>
      <c r="D2416" s="99">
        <v>403</v>
      </c>
      <c r="E2416" s="99" t="s">
        <v>61</v>
      </c>
      <c r="F2416" s="99">
        <v>0.26</v>
      </c>
      <c r="G2416" s="99" t="s">
        <v>287</v>
      </c>
      <c r="H2416" s="99" t="s">
        <v>60</v>
      </c>
      <c r="I2416" s="99" t="s">
        <v>59</v>
      </c>
      <c r="J2416" s="99" t="s">
        <v>263</v>
      </c>
      <c r="K2416" s="99">
        <v>18759</v>
      </c>
      <c r="L2416" s="99">
        <v>28196</v>
      </c>
      <c r="M2416" s="99">
        <v>0.66530713576393796</v>
      </c>
    </row>
    <row r="2417" spans="1:13" x14ac:dyDescent="0.35">
      <c r="A2417" s="99">
        <v>15.2</v>
      </c>
      <c r="B2417" s="99">
        <v>37</v>
      </c>
      <c r="C2417" s="99" t="s">
        <v>273</v>
      </c>
      <c r="D2417" s="99">
        <v>623</v>
      </c>
      <c r="E2417" s="99" t="s">
        <v>61</v>
      </c>
      <c r="F2417" s="99">
        <v>0.26</v>
      </c>
      <c r="G2417" s="99" t="s">
        <v>287</v>
      </c>
      <c r="H2417" s="99" t="s">
        <v>60</v>
      </c>
      <c r="I2417" s="99" t="s">
        <v>59</v>
      </c>
      <c r="J2417" s="99" t="s">
        <v>263</v>
      </c>
      <c r="K2417" s="99">
        <v>18759</v>
      </c>
      <c r="L2417" s="99">
        <v>28196</v>
      </c>
      <c r="M2417" s="99">
        <v>0.66530713576393796</v>
      </c>
    </row>
    <row r="2418" spans="1:13" x14ac:dyDescent="0.35">
      <c r="A2418" s="99">
        <v>18.2</v>
      </c>
      <c r="B2418" s="99">
        <v>37.1</v>
      </c>
      <c r="C2418" s="99" t="s">
        <v>273</v>
      </c>
      <c r="D2418" s="99">
        <v>496</v>
      </c>
      <c r="E2418" s="99" t="s">
        <v>61</v>
      </c>
      <c r="F2418" s="99">
        <v>0.26</v>
      </c>
      <c r="G2418" s="99" t="s">
        <v>287</v>
      </c>
      <c r="H2418" s="99" t="s">
        <v>60</v>
      </c>
      <c r="I2418" s="99" t="s">
        <v>59</v>
      </c>
      <c r="J2418" s="99" t="s">
        <v>263</v>
      </c>
      <c r="K2418" s="99">
        <v>18759</v>
      </c>
      <c r="L2418" s="99">
        <v>28196</v>
      </c>
      <c r="M2418" s="99">
        <v>0.66530713576393796</v>
      </c>
    </row>
    <row r="2419" spans="1:13" x14ac:dyDescent="0.35">
      <c r="A2419" s="99">
        <v>21.2</v>
      </c>
      <c r="B2419" s="99">
        <v>37</v>
      </c>
      <c r="C2419" s="99" t="s">
        <v>273</v>
      </c>
      <c r="D2419" s="99">
        <v>545</v>
      </c>
      <c r="E2419" s="99" t="s">
        <v>61</v>
      </c>
      <c r="F2419" s="99">
        <v>0.26</v>
      </c>
      <c r="G2419" s="99" t="s">
        <v>287</v>
      </c>
      <c r="H2419" s="99" t="s">
        <v>60</v>
      </c>
      <c r="I2419" s="99" t="s">
        <v>59</v>
      </c>
      <c r="J2419" s="99" t="s">
        <v>263</v>
      </c>
      <c r="K2419" s="99">
        <v>18759</v>
      </c>
      <c r="L2419" s="99">
        <v>28196</v>
      </c>
      <c r="M2419" s="99">
        <v>0.66530713576393796</v>
      </c>
    </row>
    <row r="2420" spans="1:13" x14ac:dyDescent="0.35">
      <c r="A2420" s="99">
        <v>24.2</v>
      </c>
      <c r="B2420" s="99">
        <v>37</v>
      </c>
      <c r="C2420" s="99" t="s">
        <v>273</v>
      </c>
      <c r="D2420" s="99">
        <v>544</v>
      </c>
      <c r="E2420" s="99" t="s">
        <v>61</v>
      </c>
      <c r="F2420" s="99">
        <v>0.26</v>
      </c>
      <c r="G2420" s="99" t="s">
        <v>287</v>
      </c>
      <c r="H2420" s="99" t="s">
        <v>60</v>
      </c>
      <c r="I2420" s="99" t="s">
        <v>59</v>
      </c>
      <c r="J2420" s="99" t="s">
        <v>263</v>
      </c>
      <c r="K2420" s="99">
        <v>18759</v>
      </c>
      <c r="L2420" s="99">
        <v>28196</v>
      </c>
      <c r="M2420" s="99">
        <v>0.66530713576393796</v>
      </c>
    </row>
    <row r="2421" spans="1:13" x14ac:dyDescent="0.35">
      <c r="A2421" s="99">
        <v>27.2</v>
      </c>
      <c r="B2421" s="99">
        <v>37</v>
      </c>
      <c r="C2421" s="99" t="s">
        <v>273</v>
      </c>
      <c r="D2421" s="99">
        <v>479</v>
      </c>
      <c r="E2421" s="99" t="s">
        <v>61</v>
      </c>
      <c r="F2421" s="99">
        <v>0.26</v>
      </c>
      <c r="G2421" s="99" t="s">
        <v>287</v>
      </c>
      <c r="H2421" s="99" t="s">
        <v>60</v>
      </c>
      <c r="I2421" s="99" t="s">
        <v>59</v>
      </c>
      <c r="J2421" s="99" t="s">
        <v>263</v>
      </c>
      <c r="K2421" s="99">
        <v>18759</v>
      </c>
      <c r="L2421" s="99">
        <v>28196</v>
      </c>
      <c r="M2421" s="99">
        <v>0.66530713576393796</v>
      </c>
    </row>
    <row r="2422" spans="1:13" x14ac:dyDescent="0.35">
      <c r="A2422" s="99">
        <v>30.2</v>
      </c>
      <c r="B2422" s="99">
        <v>37</v>
      </c>
      <c r="C2422" s="99" t="s">
        <v>273</v>
      </c>
      <c r="D2422" s="99">
        <v>906</v>
      </c>
      <c r="E2422" s="99" t="s">
        <v>61</v>
      </c>
      <c r="F2422" s="99">
        <v>0.26</v>
      </c>
      <c r="G2422" s="99" t="s">
        <v>287</v>
      </c>
      <c r="H2422" s="99" t="s">
        <v>60</v>
      </c>
      <c r="I2422" s="99" t="s">
        <v>59</v>
      </c>
      <c r="J2422" s="99" t="s">
        <v>263</v>
      </c>
      <c r="K2422" s="99">
        <v>18759</v>
      </c>
      <c r="L2422" s="99">
        <v>28196</v>
      </c>
      <c r="M2422" s="99">
        <v>0.66530713576393796</v>
      </c>
    </row>
    <row r="2423" spans="1:13" x14ac:dyDescent="0.35">
      <c r="A2423" s="99">
        <v>33.200000000000003</v>
      </c>
      <c r="B2423" s="99">
        <v>37</v>
      </c>
      <c r="C2423" s="99" t="s">
        <v>273</v>
      </c>
      <c r="D2423" s="99">
        <v>713</v>
      </c>
      <c r="E2423" s="99" t="s">
        <v>61</v>
      </c>
      <c r="F2423" s="99">
        <v>0.26</v>
      </c>
      <c r="G2423" s="99" t="s">
        <v>287</v>
      </c>
      <c r="H2423" s="99" t="s">
        <v>60</v>
      </c>
      <c r="I2423" s="99" t="s">
        <v>59</v>
      </c>
      <c r="J2423" s="99" t="s">
        <v>263</v>
      </c>
      <c r="K2423" s="99">
        <v>18759</v>
      </c>
      <c r="L2423" s="99">
        <v>28196</v>
      </c>
      <c r="M2423" s="99">
        <v>0.66530713576393796</v>
      </c>
    </row>
    <row r="2424" spans="1:13" x14ac:dyDescent="0.35">
      <c r="A2424" s="99">
        <v>36.200000000000003</v>
      </c>
      <c r="B2424" s="99">
        <v>37</v>
      </c>
      <c r="C2424" s="99" t="s">
        <v>273</v>
      </c>
      <c r="D2424" s="99">
        <v>881</v>
      </c>
      <c r="E2424" s="99" t="s">
        <v>61</v>
      </c>
      <c r="F2424" s="99">
        <v>0.26</v>
      </c>
      <c r="G2424" s="99" t="s">
        <v>287</v>
      </c>
      <c r="H2424" s="99" t="s">
        <v>60</v>
      </c>
      <c r="I2424" s="99" t="s">
        <v>59</v>
      </c>
      <c r="J2424" s="99" t="s">
        <v>263</v>
      </c>
      <c r="K2424" s="99">
        <v>18759</v>
      </c>
      <c r="L2424" s="99">
        <v>28196</v>
      </c>
      <c r="M2424" s="99">
        <v>0.66530713576393796</v>
      </c>
    </row>
    <row r="2425" spans="1:13" x14ac:dyDescent="0.35">
      <c r="A2425" s="99">
        <v>39.200000000000003</v>
      </c>
      <c r="B2425" s="99">
        <v>37</v>
      </c>
      <c r="C2425" s="99" t="s">
        <v>273</v>
      </c>
      <c r="D2425" s="99">
        <v>1198</v>
      </c>
      <c r="E2425" s="99" t="s">
        <v>61</v>
      </c>
      <c r="F2425" s="99">
        <v>0.26</v>
      </c>
      <c r="G2425" s="99" t="s">
        <v>287</v>
      </c>
      <c r="H2425" s="99" t="s">
        <v>60</v>
      </c>
      <c r="I2425" s="99" t="s">
        <v>59</v>
      </c>
      <c r="J2425" s="99" t="s">
        <v>263</v>
      </c>
      <c r="K2425" s="99">
        <v>18759</v>
      </c>
      <c r="L2425" s="99">
        <v>28196</v>
      </c>
      <c r="M2425" s="99">
        <v>0.66530713576393796</v>
      </c>
    </row>
    <row r="2426" spans="1:13" x14ac:dyDescent="0.35">
      <c r="A2426" s="99">
        <v>42.2</v>
      </c>
      <c r="B2426" s="99">
        <v>37</v>
      </c>
      <c r="C2426" s="99" t="s">
        <v>273</v>
      </c>
      <c r="D2426" s="99">
        <v>1072</v>
      </c>
      <c r="E2426" s="99" t="s">
        <v>61</v>
      </c>
      <c r="F2426" s="99">
        <v>0.26</v>
      </c>
      <c r="G2426" s="99" t="s">
        <v>287</v>
      </c>
      <c r="H2426" s="99" t="s">
        <v>60</v>
      </c>
      <c r="I2426" s="99" t="s">
        <v>59</v>
      </c>
      <c r="J2426" s="99" t="s">
        <v>263</v>
      </c>
      <c r="K2426" s="99">
        <v>18759</v>
      </c>
      <c r="L2426" s="99">
        <v>28196</v>
      </c>
      <c r="M2426" s="99">
        <v>0.66530713576393796</v>
      </c>
    </row>
    <row r="2427" spans="1:13" x14ac:dyDescent="0.35">
      <c r="A2427" s="99">
        <v>45.2</v>
      </c>
      <c r="B2427" s="99">
        <v>37</v>
      </c>
      <c r="C2427" s="99" t="s">
        <v>273</v>
      </c>
      <c r="D2427" s="99">
        <v>1120</v>
      </c>
      <c r="E2427" s="99" t="s">
        <v>61</v>
      </c>
      <c r="F2427" s="99">
        <v>0.26</v>
      </c>
      <c r="G2427" s="99" t="s">
        <v>287</v>
      </c>
      <c r="H2427" s="99" t="s">
        <v>60</v>
      </c>
      <c r="I2427" s="99" t="s">
        <v>59</v>
      </c>
      <c r="J2427" s="99" t="s">
        <v>263</v>
      </c>
      <c r="K2427" s="99">
        <v>18759</v>
      </c>
      <c r="L2427" s="99">
        <v>28196</v>
      </c>
      <c r="M2427" s="99">
        <v>0.66530713576393796</v>
      </c>
    </row>
    <row r="2428" spans="1:13" x14ac:dyDescent="0.35">
      <c r="A2428" s="99">
        <v>48.2</v>
      </c>
      <c r="B2428" s="99">
        <v>37</v>
      </c>
      <c r="C2428" s="99" t="s">
        <v>273</v>
      </c>
      <c r="D2428" s="99">
        <v>1447</v>
      </c>
      <c r="E2428" s="99" t="s">
        <v>61</v>
      </c>
      <c r="F2428" s="99">
        <v>0.26</v>
      </c>
      <c r="G2428" s="99" t="s">
        <v>287</v>
      </c>
      <c r="H2428" s="99" t="s">
        <v>60</v>
      </c>
      <c r="I2428" s="99" t="s">
        <v>59</v>
      </c>
      <c r="J2428" s="99" t="s">
        <v>263</v>
      </c>
      <c r="K2428" s="99">
        <v>18759</v>
      </c>
      <c r="L2428" s="99">
        <v>28196</v>
      </c>
      <c r="M2428" s="99">
        <v>0.66530713576393796</v>
      </c>
    </row>
    <row r="2429" spans="1:13" x14ac:dyDescent="0.35">
      <c r="A2429" s="99">
        <v>51.2</v>
      </c>
      <c r="B2429" s="99">
        <v>37</v>
      </c>
      <c r="C2429" s="99" t="s">
        <v>273</v>
      </c>
      <c r="D2429" s="99">
        <v>1248</v>
      </c>
      <c r="E2429" s="99" t="s">
        <v>61</v>
      </c>
      <c r="F2429" s="99">
        <v>0.26</v>
      </c>
      <c r="G2429" s="99" t="s">
        <v>287</v>
      </c>
      <c r="H2429" s="99" t="s">
        <v>60</v>
      </c>
      <c r="I2429" s="99" t="s">
        <v>59</v>
      </c>
      <c r="J2429" s="99" t="s">
        <v>263</v>
      </c>
      <c r="K2429" s="99">
        <v>18759</v>
      </c>
      <c r="L2429" s="99">
        <v>28196</v>
      </c>
      <c r="M2429" s="99">
        <v>0.66530713576393796</v>
      </c>
    </row>
    <row r="2430" spans="1:13" x14ac:dyDescent="0.35">
      <c r="A2430" s="99">
        <v>54.2</v>
      </c>
      <c r="B2430" s="99">
        <v>37</v>
      </c>
      <c r="C2430" s="99" t="s">
        <v>273</v>
      </c>
      <c r="D2430" s="99">
        <v>1247</v>
      </c>
      <c r="E2430" s="99" t="s">
        <v>61</v>
      </c>
      <c r="F2430" s="99">
        <v>0.26</v>
      </c>
      <c r="G2430" s="99" t="s">
        <v>287</v>
      </c>
      <c r="H2430" s="99" t="s">
        <v>60</v>
      </c>
      <c r="I2430" s="99" t="s">
        <v>59</v>
      </c>
      <c r="J2430" s="99" t="s">
        <v>263</v>
      </c>
      <c r="K2430" s="99">
        <v>18759</v>
      </c>
      <c r="L2430" s="99">
        <v>28196</v>
      </c>
      <c r="M2430" s="99">
        <v>0.66530713576393796</v>
      </c>
    </row>
    <row r="2431" spans="1:13" x14ac:dyDescent="0.35">
      <c r="A2431" s="99">
        <v>57.2</v>
      </c>
      <c r="B2431" s="99">
        <v>37</v>
      </c>
      <c r="C2431" s="99" t="s">
        <v>273</v>
      </c>
      <c r="D2431" s="99">
        <v>1254</v>
      </c>
      <c r="E2431" s="99" t="s">
        <v>61</v>
      </c>
      <c r="F2431" s="99">
        <v>0.26</v>
      </c>
      <c r="G2431" s="99" t="s">
        <v>287</v>
      </c>
      <c r="H2431" s="99" t="s">
        <v>60</v>
      </c>
      <c r="I2431" s="99" t="s">
        <v>59</v>
      </c>
      <c r="J2431" s="99" t="s">
        <v>263</v>
      </c>
      <c r="K2431" s="99">
        <v>18759</v>
      </c>
      <c r="L2431" s="99">
        <v>28196</v>
      </c>
      <c r="M2431" s="99">
        <v>0.66530713576393796</v>
      </c>
    </row>
    <row r="2432" spans="1:13" x14ac:dyDescent="0.35">
      <c r="A2432" s="99">
        <v>60.2</v>
      </c>
      <c r="B2432" s="99">
        <v>37</v>
      </c>
      <c r="C2432" s="99" t="s">
        <v>273</v>
      </c>
      <c r="D2432" s="99">
        <v>1265</v>
      </c>
      <c r="E2432" s="99" t="s">
        <v>61</v>
      </c>
      <c r="F2432" s="99">
        <v>0.26</v>
      </c>
      <c r="G2432" s="99" t="s">
        <v>287</v>
      </c>
      <c r="H2432" s="99" t="s">
        <v>60</v>
      </c>
      <c r="I2432" s="99" t="s">
        <v>59</v>
      </c>
      <c r="J2432" s="99" t="s">
        <v>263</v>
      </c>
      <c r="K2432" s="99">
        <v>18759</v>
      </c>
      <c r="L2432" s="99">
        <v>28196</v>
      </c>
      <c r="M2432" s="99">
        <v>0.66530713576393796</v>
      </c>
    </row>
    <row r="2433" spans="1:13" x14ac:dyDescent="0.35">
      <c r="A2433" s="99">
        <v>63.2</v>
      </c>
      <c r="B2433" s="99">
        <v>37</v>
      </c>
      <c r="C2433" s="99" t="s">
        <v>273</v>
      </c>
      <c r="D2433" s="99">
        <v>1420</v>
      </c>
      <c r="E2433" s="99" t="s">
        <v>61</v>
      </c>
      <c r="F2433" s="99">
        <v>0.26</v>
      </c>
      <c r="G2433" s="99" t="s">
        <v>287</v>
      </c>
      <c r="H2433" s="99" t="s">
        <v>60</v>
      </c>
      <c r="I2433" s="99" t="s">
        <v>59</v>
      </c>
      <c r="J2433" s="99" t="s">
        <v>263</v>
      </c>
      <c r="K2433" s="99">
        <v>18759</v>
      </c>
      <c r="L2433" s="99">
        <v>28196</v>
      </c>
      <c r="M2433" s="99">
        <v>0.66530713576393796</v>
      </c>
    </row>
    <row r="2434" spans="1:13" x14ac:dyDescent="0.35">
      <c r="A2434" s="99">
        <v>66.2</v>
      </c>
      <c r="B2434" s="99">
        <v>37</v>
      </c>
      <c r="C2434" s="99" t="s">
        <v>273</v>
      </c>
      <c r="D2434" s="99">
        <v>1795</v>
      </c>
      <c r="E2434" s="99" t="s">
        <v>61</v>
      </c>
      <c r="F2434" s="99">
        <v>0.26</v>
      </c>
      <c r="G2434" s="99" t="s">
        <v>287</v>
      </c>
      <c r="H2434" s="99" t="s">
        <v>60</v>
      </c>
      <c r="I2434" s="99" t="s">
        <v>59</v>
      </c>
      <c r="J2434" s="99" t="s">
        <v>263</v>
      </c>
      <c r="K2434" s="99">
        <v>18759</v>
      </c>
      <c r="L2434" s="99">
        <v>28196</v>
      </c>
      <c r="M2434" s="99">
        <v>0.66530713576393796</v>
      </c>
    </row>
    <row r="2435" spans="1:13" x14ac:dyDescent="0.35">
      <c r="A2435" s="99">
        <v>69.2</v>
      </c>
      <c r="B2435" s="99">
        <v>37</v>
      </c>
      <c r="C2435" s="99" t="s">
        <v>273</v>
      </c>
      <c r="D2435" s="99">
        <v>1491</v>
      </c>
      <c r="E2435" s="99" t="s">
        <v>61</v>
      </c>
      <c r="F2435" s="99">
        <v>0.26</v>
      </c>
      <c r="G2435" s="99" t="s">
        <v>287</v>
      </c>
      <c r="H2435" s="99" t="s">
        <v>60</v>
      </c>
      <c r="I2435" s="99" t="s">
        <v>59</v>
      </c>
      <c r="J2435" s="99" t="s">
        <v>263</v>
      </c>
      <c r="K2435" s="99">
        <v>18759</v>
      </c>
      <c r="L2435" s="99">
        <v>28196</v>
      </c>
      <c r="M2435" s="99">
        <v>0.66530713576393796</v>
      </c>
    </row>
    <row r="2436" spans="1:13" x14ac:dyDescent="0.35">
      <c r="A2436" s="99">
        <v>72.2</v>
      </c>
      <c r="B2436" s="99">
        <v>37</v>
      </c>
      <c r="C2436" s="99" t="s">
        <v>273</v>
      </c>
      <c r="D2436" s="99">
        <v>1543</v>
      </c>
      <c r="E2436" s="99" t="s">
        <v>61</v>
      </c>
      <c r="F2436" s="99">
        <v>0.26</v>
      </c>
      <c r="G2436" s="99" t="s">
        <v>287</v>
      </c>
      <c r="H2436" s="99" t="s">
        <v>60</v>
      </c>
      <c r="I2436" s="99" t="s">
        <v>59</v>
      </c>
      <c r="J2436" s="99" t="s">
        <v>263</v>
      </c>
      <c r="K2436" s="99">
        <v>18759</v>
      </c>
      <c r="L2436" s="99">
        <v>28196</v>
      </c>
      <c r="M2436" s="99">
        <v>0.66530713576393796</v>
      </c>
    </row>
    <row r="2437" spans="1:13" x14ac:dyDescent="0.35">
      <c r="A2437" s="99">
        <v>75.2</v>
      </c>
      <c r="B2437" s="99">
        <v>37</v>
      </c>
      <c r="C2437" s="99" t="s">
        <v>273</v>
      </c>
      <c r="D2437" s="99">
        <v>1441</v>
      </c>
      <c r="E2437" s="99" t="s">
        <v>61</v>
      </c>
      <c r="F2437" s="99">
        <v>0.26</v>
      </c>
      <c r="G2437" s="99" t="s">
        <v>287</v>
      </c>
      <c r="H2437" s="99" t="s">
        <v>60</v>
      </c>
      <c r="I2437" s="99" t="s">
        <v>59</v>
      </c>
      <c r="J2437" s="99" t="s">
        <v>263</v>
      </c>
      <c r="K2437" s="99">
        <v>18759</v>
      </c>
      <c r="L2437" s="99">
        <v>28196</v>
      </c>
      <c r="M2437" s="99">
        <v>0.66530713576393796</v>
      </c>
    </row>
    <row r="2438" spans="1:13" x14ac:dyDescent="0.35">
      <c r="A2438" s="99">
        <v>78.2</v>
      </c>
      <c r="B2438" s="99">
        <v>37</v>
      </c>
      <c r="C2438" s="99" t="s">
        <v>273</v>
      </c>
      <c r="D2438" s="99">
        <v>1374</v>
      </c>
      <c r="E2438" s="99" t="s">
        <v>61</v>
      </c>
      <c r="F2438" s="99">
        <v>0.26</v>
      </c>
      <c r="G2438" s="99" t="s">
        <v>287</v>
      </c>
      <c r="H2438" s="99" t="s">
        <v>60</v>
      </c>
      <c r="I2438" s="99" t="s">
        <v>59</v>
      </c>
      <c r="J2438" s="99" t="s">
        <v>263</v>
      </c>
      <c r="K2438" s="99">
        <v>18759</v>
      </c>
      <c r="L2438" s="99">
        <v>28196</v>
      </c>
      <c r="M2438" s="99">
        <v>0.66530713576393796</v>
      </c>
    </row>
    <row r="2439" spans="1:13" x14ac:dyDescent="0.35">
      <c r="A2439" s="99">
        <v>81.2</v>
      </c>
      <c r="B2439" s="99">
        <v>37</v>
      </c>
      <c r="C2439" s="99" t="s">
        <v>273</v>
      </c>
      <c r="D2439" s="99">
        <v>1618</v>
      </c>
      <c r="E2439" s="99" t="s">
        <v>61</v>
      </c>
      <c r="F2439" s="99">
        <v>0.26</v>
      </c>
      <c r="G2439" s="99" t="s">
        <v>287</v>
      </c>
      <c r="H2439" s="99" t="s">
        <v>60</v>
      </c>
      <c r="I2439" s="99" t="s">
        <v>59</v>
      </c>
      <c r="J2439" s="99" t="s">
        <v>263</v>
      </c>
      <c r="K2439" s="99">
        <v>18759</v>
      </c>
      <c r="L2439" s="99">
        <v>28196</v>
      </c>
      <c r="M2439" s="99">
        <v>0.66530713576393796</v>
      </c>
    </row>
    <row r="2440" spans="1:13" x14ac:dyDescent="0.35">
      <c r="A2440" s="99">
        <v>84.2</v>
      </c>
      <c r="B2440" s="99">
        <v>37</v>
      </c>
      <c r="C2440" s="99" t="s">
        <v>273</v>
      </c>
      <c r="D2440" s="99">
        <v>1882</v>
      </c>
      <c r="E2440" s="99" t="s">
        <v>61</v>
      </c>
      <c r="F2440" s="99">
        <v>0.26</v>
      </c>
      <c r="G2440" s="99" t="s">
        <v>287</v>
      </c>
      <c r="H2440" s="99" t="s">
        <v>60</v>
      </c>
      <c r="I2440" s="99" t="s">
        <v>59</v>
      </c>
      <c r="J2440" s="99" t="s">
        <v>263</v>
      </c>
      <c r="K2440" s="99">
        <v>18759</v>
      </c>
      <c r="L2440" s="99">
        <v>28196</v>
      </c>
      <c r="M2440" s="99">
        <v>0.66530713576393796</v>
      </c>
    </row>
    <row r="2441" spans="1:13" x14ac:dyDescent="0.35">
      <c r="A2441" s="99">
        <v>87.2</v>
      </c>
      <c r="B2441" s="99">
        <v>37</v>
      </c>
      <c r="C2441" s="99" t="s">
        <v>273</v>
      </c>
      <c r="D2441" s="99">
        <v>2036</v>
      </c>
      <c r="E2441" s="99" t="s">
        <v>61</v>
      </c>
      <c r="F2441" s="99">
        <v>0.26</v>
      </c>
      <c r="G2441" s="99" t="s">
        <v>287</v>
      </c>
      <c r="H2441" s="99" t="s">
        <v>60</v>
      </c>
      <c r="I2441" s="99" t="s">
        <v>59</v>
      </c>
      <c r="J2441" s="99" t="s">
        <v>263</v>
      </c>
      <c r="K2441" s="99">
        <v>18759</v>
      </c>
      <c r="L2441" s="99">
        <v>28196</v>
      </c>
      <c r="M2441" s="99">
        <v>0.66530713576393796</v>
      </c>
    </row>
    <row r="2442" spans="1:13" x14ac:dyDescent="0.35">
      <c r="A2442" s="99">
        <v>90.2</v>
      </c>
      <c r="B2442" s="99">
        <v>37</v>
      </c>
      <c r="C2442" s="99" t="s">
        <v>273</v>
      </c>
      <c r="D2442" s="99">
        <v>1747</v>
      </c>
      <c r="E2442" s="99" t="s">
        <v>61</v>
      </c>
      <c r="F2442" s="99">
        <v>0.26</v>
      </c>
      <c r="G2442" s="99" t="s">
        <v>287</v>
      </c>
      <c r="H2442" s="99" t="s">
        <v>60</v>
      </c>
      <c r="I2442" s="99" t="s">
        <v>59</v>
      </c>
      <c r="J2442" s="99" t="s">
        <v>263</v>
      </c>
      <c r="K2442" s="99">
        <v>18759</v>
      </c>
      <c r="L2442" s="99">
        <v>28196</v>
      </c>
      <c r="M2442" s="99">
        <v>0.66530713576393796</v>
      </c>
    </row>
    <row r="2443" spans="1:13" x14ac:dyDescent="0.35">
      <c r="A2443" s="99">
        <v>93.2</v>
      </c>
      <c r="B2443" s="99">
        <v>37</v>
      </c>
      <c r="C2443" s="99" t="s">
        <v>273</v>
      </c>
      <c r="D2443" s="99">
        <v>2238</v>
      </c>
      <c r="E2443" s="99" t="s">
        <v>61</v>
      </c>
      <c r="F2443" s="99">
        <v>0.26</v>
      </c>
      <c r="G2443" s="99" t="s">
        <v>287</v>
      </c>
      <c r="H2443" s="99" t="s">
        <v>60</v>
      </c>
      <c r="I2443" s="99" t="s">
        <v>59</v>
      </c>
      <c r="J2443" s="99" t="s">
        <v>263</v>
      </c>
      <c r="K2443" s="99">
        <v>18759</v>
      </c>
      <c r="L2443" s="99">
        <v>28196</v>
      </c>
      <c r="M2443" s="99">
        <v>0.66530713576393796</v>
      </c>
    </row>
    <row r="2444" spans="1:13" x14ac:dyDescent="0.35">
      <c r="A2444" s="99">
        <v>96.2</v>
      </c>
      <c r="B2444" s="99">
        <v>37</v>
      </c>
      <c r="C2444" s="99" t="s">
        <v>273</v>
      </c>
      <c r="D2444" s="99">
        <v>1927</v>
      </c>
      <c r="E2444" s="99" t="s">
        <v>61</v>
      </c>
      <c r="F2444" s="99">
        <v>0.26</v>
      </c>
      <c r="G2444" s="99" t="s">
        <v>287</v>
      </c>
      <c r="H2444" s="99" t="s">
        <v>60</v>
      </c>
      <c r="I2444" s="99" t="s">
        <v>59</v>
      </c>
      <c r="J2444" s="99" t="s">
        <v>263</v>
      </c>
      <c r="K2444" s="99">
        <v>18759</v>
      </c>
      <c r="L2444" s="99">
        <v>28196</v>
      </c>
      <c r="M2444" s="99">
        <v>0.66530713576393796</v>
      </c>
    </row>
    <row r="2445" spans="1:13" x14ac:dyDescent="0.35">
      <c r="A2445" s="99">
        <v>99.2</v>
      </c>
      <c r="B2445" s="99">
        <v>37</v>
      </c>
      <c r="C2445" s="99" t="s">
        <v>273</v>
      </c>
      <c r="D2445" s="99">
        <v>2102</v>
      </c>
      <c r="E2445" s="99" t="s">
        <v>61</v>
      </c>
      <c r="F2445" s="99">
        <v>0.26</v>
      </c>
      <c r="G2445" s="99" t="s">
        <v>287</v>
      </c>
      <c r="H2445" s="99" t="s">
        <v>60</v>
      </c>
      <c r="I2445" s="99" t="s">
        <v>59</v>
      </c>
      <c r="J2445" s="99" t="s">
        <v>263</v>
      </c>
      <c r="K2445" s="99">
        <v>18759</v>
      </c>
      <c r="L2445" s="99">
        <v>28196</v>
      </c>
      <c r="M2445" s="99">
        <v>0.66530713576393796</v>
      </c>
    </row>
    <row r="2446" spans="1:13" x14ac:dyDescent="0.35">
      <c r="A2446" s="99">
        <v>102.2</v>
      </c>
      <c r="B2446" s="99">
        <v>37</v>
      </c>
      <c r="C2446" s="99" t="s">
        <v>273</v>
      </c>
      <c r="D2446" s="99">
        <v>2062</v>
      </c>
      <c r="E2446" s="99" t="s">
        <v>61</v>
      </c>
      <c r="F2446" s="99">
        <v>0.26</v>
      </c>
      <c r="G2446" s="99" t="s">
        <v>287</v>
      </c>
      <c r="H2446" s="99" t="s">
        <v>60</v>
      </c>
      <c r="I2446" s="99" t="s">
        <v>59</v>
      </c>
      <c r="J2446" s="99" t="s">
        <v>263</v>
      </c>
      <c r="K2446" s="99">
        <v>18759</v>
      </c>
      <c r="L2446" s="99">
        <v>28196</v>
      </c>
      <c r="M2446" s="99">
        <v>0.66530713576393796</v>
      </c>
    </row>
    <row r="2447" spans="1:13" x14ac:dyDescent="0.35">
      <c r="A2447" s="99">
        <v>105.2</v>
      </c>
      <c r="B2447" s="99">
        <v>37</v>
      </c>
      <c r="C2447" s="99" t="s">
        <v>273</v>
      </c>
      <c r="D2447" s="99">
        <v>2210</v>
      </c>
      <c r="E2447" s="99" t="s">
        <v>61</v>
      </c>
      <c r="F2447" s="99">
        <v>0.26</v>
      </c>
      <c r="G2447" s="99" t="s">
        <v>287</v>
      </c>
      <c r="H2447" s="99" t="s">
        <v>60</v>
      </c>
      <c r="I2447" s="99" t="s">
        <v>59</v>
      </c>
      <c r="J2447" s="99" t="s">
        <v>263</v>
      </c>
      <c r="K2447" s="99">
        <v>18759</v>
      </c>
      <c r="L2447" s="99">
        <v>28196</v>
      </c>
      <c r="M2447" s="99">
        <v>0.66530713576393796</v>
      </c>
    </row>
    <row r="2448" spans="1:13" x14ac:dyDescent="0.35">
      <c r="A2448" s="99">
        <v>108.2</v>
      </c>
      <c r="B2448" s="99">
        <v>37</v>
      </c>
      <c r="C2448" s="99" t="s">
        <v>273</v>
      </c>
      <c r="D2448" s="99">
        <v>2329</v>
      </c>
      <c r="E2448" s="99" t="s">
        <v>61</v>
      </c>
      <c r="F2448" s="99">
        <v>0.26</v>
      </c>
      <c r="G2448" s="99" t="s">
        <v>287</v>
      </c>
      <c r="H2448" s="99" t="s">
        <v>60</v>
      </c>
      <c r="I2448" s="99" t="s">
        <v>59</v>
      </c>
      <c r="J2448" s="99" t="s">
        <v>263</v>
      </c>
      <c r="K2448" s="99">
        <v>18759</v>
      </c>
      <c r="L2448" s="99">
        <v>28196</v>
      </c>
      <c r="M2448" s="99">
        <v>0.66530713576393796</v>
      </c>
    </row>
    <row r="2449" spans="1:13" x14ac:dyDescent="0.35">
      <c r="A2449" s="99">
        <v>111.2</v>
      </c>
      <c r="B2449" s="99">
        <v>37</v>
      </c>
      <c r="C2449" s="99" t="s">
        <v>273</v>
      </c>
      <c r="D2449" s="99">
        <v>2674</v>
      </c>
      <c r="E2449" s="99" t="s">
        <v>61</v>
      </c>
      <c r="F2449" s="99">
        <v>0.26</v>
      </c>
      <c r="G2449" s="99" t="s">
        <v>287</v>
      </c>
      <c r="H2449" s="99" t="s">
        <v>60</v>
      </c>
      <c r="I2449" s="99" t="s">
        <v>59</v>
      </c>
      <c r="J2449" s="99" t="s">
        <v>263</v>
      </c>
      <c r="K2449" s="99">
        <v>18759</v>
      </c>
      <c r="L2449" s="99">
        <v>28196</v>
      </c>
      <c r="M2449" s="99">
        <v>0.66530713576393796</v>
      </c>
    </row>
    <row r="2450" spans="1:13" x14ac:dyDescent="0.35">
      <c r="A2450" s="99">
        <v>114.2</v>
      </c>
      <c r="B2450" s="99">
        <v>37</v>
      </c>
      <c r="C2450" s="99" t="s">
        <v>273</v>
      </c>
      <c r="D2450" s="99">
        <v>3009</v>
      </c>
      <c r="E2450" s="99" t="s">
        <v>61</v>
      </c>
      <c r="F2450" s="99">
        <v>0.26</v>
      </c>
      <c r="G2450" s="99" t="s">
        <v>287</v>
      </c>
      <c r="H2450" s="99" t="s">
        <v>60</v>
      </c>
      <c r="I2450" s="99" t="s">
        <v>59</v>
      </c>
      <c r="J2450" s="99" t="s">
        <v>263</v>
      </c>
      <c r="K2450" s="99">
        <v>18759</v>
      </c>
      <c r="L2450" s="99">
        <v>28196</v>
      </c>
      <c r="M2450" s="99">
        <v>0.66530713576393796</v>
      </c>
    </row>
    <row r="2451" spans="1:13" x14ac:dyDescent="0.35">
      <c r="A2451" s="99">
        <v>117.2</v>
      </c>
      <c r="B2451" s="99">
        <v>37</v>
      </c>
      <c r="C2451" s="99" t="s">
        <v>273</v>
      </c>
      <c r="D2451" s="99">
        <v>2734</v>
      </c>
      <c r="E2451" s="99" t="s">
        <v>61</v>
      </c>
      <c r="F2451" s="99">
        <v>0.26</v>
      </c>
      <c r="G2451" s="99" t="s">
        <v>287</v>
      </c>
      <c r="H2451" s="99" t="s">
        <v>60</v>
      </c>
      <c r="I2451" s="99" t="s">
        <v>59</v>
      </c>
      <c r="J2451" s="99" t="s">
        <v>263</v>
      </c>
      <c r="K2451" s="99">
        <v>18759</v>
      </c>
      <c r="L2451" s="99">
        <v>28196</v>
      </c>
      <c r="M2451" s="99">
        <v>0.66530713576393796</v>
      </c>
    </row>
    <row r="2452" spans="1:13" x14ac:dyDescent="0.35">
      <c r="A2452" s="99">
        <v>120.2</v>
      </c>
      <c r="B2452" s="99">
        <v>37</v>
      </c>
      <c r="C2452" s="99" t="s">
        <v>273</v>
      </c>
      <c r="D2452" s="99">
        <v>2950</v>
      </c>
      <c r="E2452" s="99" t="s">
        <v>61</v>
      </c>
      <c r="F2452" s="99">
        <v>0.26</v>
      </c>
      <c r="G2452" s="99" t="s">
        <v>287</v>
      </c>
      <c r="H2452" s="99" t="s">
        <v>60</v>
      </c>
      <c r="I2452" s="99" t="s">
        <v>59</v>
      </c>
      <c r="J2452" s="99" t="s">
        <v>263</v>
      </c>
      <c r="K2452" s="99">
        <v>18759</v>
      </c>
      <c r="L2452" s="99">
        <v>28196</v>
      </c>
      <c r="M2452" s="99">
        <v>0.66530713576393796</v>
      </c>
    </row>
    <row r="2453" spans="1:13" x14ac:dyDescent="0.35">
      <c r="A2453" s="99">
        <v>123.2</v>
      </c>
      <c r="B2453" s="99">
        <v>37</v>
      </c>
      <c r="C2453" s="99" t="s">
        <v>273</v>
      </c>
      <c r="D2453" s="99">
        <v>3082</v>
      </c>
      <c r="E2453" s="99" t="s">
        <v>61</v>
      </c>
      <c r="F2453" s="99">
        <v>0.26</v>
      </c>
      <c r="G2453" s="99" t="s">
        <v>287</v>
      </c>
      <c r="H2453" s="99" t="s">
        <v>60</v>
      </c>
      <c r="I2453" s="99" t="s">
        <v>59</v>
      </c>
      <c r="J2453" s="99" t="s">
        <v>263</v>
      </c>
      <c r="K2453" s="99">
        <v>18759</v>
      </c>
      <c r="L2453" s="99">
        <v>28196</v>
      </c>
      <c r="M2453" s="99">
        <v>0.66530713576393796</v>
      </c>
    </row>
    <row r="2454" spans="1:13" x14ac:dyDescent="0.35">
      <c r="A2454" s="99">
        <v>126.2</v>
      </c>
      <c r="B2454" s="99">
        <v>37</v>
      </c>
      <c r="C2454" s="99" t="s">
        <v>273</v>
      </c>
      <c r="D2454" s="99">
        <v>3093</v>
      </c>
      <c r="E2454" s="99" t="s">
        <v>61</v>
      </c>
      <c r="F2454" s="99">
        <v>0.26</v>
      </c>
      <c r="G2454" s="99" t="s">
        <v>287</v>
      </c>
      <c r="H2454" s="99" t="s">
        <v>60</v>
      </c>
      <c r="I2454" s="99" t="s">
        <v>59</v>
      </c>
      <c r="J2454" s="99" t="s">
        <v>263</v>
      </c>
      <c r="K2454" s="99">
        <v>18759</v>
      </c>
      <c r="L2454" s="99">
        <v>28196</v>
      </c>
      <c r="M2454" s="99">
        <v>0.66530713576393796</v>
      </c>
    </row>
    <row r="2455" spans="1:13" x14ac:dyDescent="0.35">
      <c r="A2455" s="99">
        <v>129.19999999999999</v>
      </c>
      <c r="B2455" s="99">
        <v>36.9</v>
      </c>
      <c r="C2455" s="99" t="s">
        <v>273</v>
      </c>
      <c r="D2455" s="99">
        <v>3078</v>
      </c>
      <c r="E2455" s="99" t="s">
        <v>61</v>
      </c>
      <c r="F2455" s="99">
        <v>0.26</v>
      </c>
      <c r="G2455" s="99" t="s">
        <v>287</v>
      </c>
      <c r="H2455" s="99" t="s">
        <v>60</v>
      </c>
      <c r="I2455" s="99" t="s">
        <v>59</v>
      </c>
      <c r="J2455" s="99" t="s">
        <v>263</v>
      </c>
      <c r="K2455" s="99">
        <v>18759</v>
      </c>
      <c r="L2455" s="99">
        <v>28196</v>
      </c>
      <c r="M2455" s="99">
        <v>0.66530713576393796</v>
      </c>
    </row>
    <row r="2456" spans="1:13" x14ac:dyDescent="0.35">
      <c r="A2456" s="99">
        <v>132.19999999999999</v>
      </c>
      <c r="B2456" s="99">
        <v>37</v>
      </c>
      <c r="C2456" s="99" t="s">
        <v>273</v>
      </c>
      <c r="D2456" s="99">
        <v>3138</v>
      </c>
      <c r="E2456" s="99" t="s">
        <v>61</v>
      </c>
      <c r="F2456" s="99">
        <v>0.26</v>
      </c>
      <c r="G2456" s="99" t="s">
        <v>287</v>
      </c>
      <c r="H2456" s="99" t="s">
        <v>60</v>
      </c>
      <c r="I2456" s="99" t="s">
        <v>59</v>
      </c>
      <c r="J2456" s="99" t="s">
        <v>263</v>
      </c>
      <c r="K2456" s="99">
        <v>18759</v>
      </c>
      <c r="L2456" s="99">
        <v>28196</v>
      </c>
      <c r="M2456" s="99">
        <v>0.66530713576393796</v>
      </c>
    </row>
    <row r="2457" spans="1:13" x14ac:dyDescent="0.35">
      <c r="A2457" s="99">
        <v>135.19999999999999</v>
      </c>
      <c r="B2457" s="99">
        <v>36.9</v>
      </c>
      <c r="C2457" s="99" t="s">
        <v>273</v>
      </c>
      <c r="D2457" s="99">
        <v>3480</v>
      </c>
      <c r="E2457" s="99" t="s">
        <v>61</v>
      </c>
      <c r="F2457" s="99">
        <v>0.26</v>
      </c>
      <c r="G2457" s="99" t="s">
        <v>287</v>
      </c>
      <c r="H2457" s="99" t="s">
        <v>60</v>
      </c>
      <c r="I2457" s="99" t="s">
        <v>59</v>
      </c>
      <c r="J2457" s="99" t="s">
        <v>263</v>
      </c>
      <c r="K2457" s="99">
        <v>18759</v>
      </c>
      <c r="L2457" s="99">
        <v>28196</v>
      </c>
      <c r="M2457" s="99">
        <v>0.66530713576393796</v>
      </c>
    </row>
    <row r="2458" spans="1:13" x14ac:dyDescent="0.35">
      <c r="A2458" s="99">
        <v>138.19999999999999</v>
      </c>
      <c r="B2458" s="99">
        <v>37</v>
      </c>
      <c r="C2458" s="99" t="s">
        <v>273</v>
      </c>
      <c r="D2458" s="99">
        <v>3291</v>
      </c>
      <c r="E2458" s="99" t="s">
        <v>61</v>
      </c>
      <c r="F2458" s="99">
        <v>0.26</v>
      </c>
      <c r="G2458" s="99" t="s">
        <v>287</v>
      </c>
      <c r="H2458" s="99" t="s">
        <v>60</v>
      </c>
      <c r="I2458" s="99" t="s">
        <v>59</v>
      </c>
      <c r="J2458" s="99" t="s">
        <v>263</v>
      </c>
      <c r="K2458" s="99">
        <v>18759</v>
      </c>
      <c r="L2458" s="99">
        <v>28196</v>
      </c>
      <c r="M2458" s="99">
        <v>0.66530713576393796</v>
      </c>
    </row>
    <row r="2459" spans="1:13" x14ac:dyDescent="0.35">
      <c r="A2459" s="99">
        <v>141.19999999999999</v>
      </c>
      <c r="B2459" s="99">
        <v>37</v>
      </c>
      <c r="C2459" s="99" t="s">
        <v>273</v>
      </c>
      <c r="D2459" s="99">
        <v>3662</v>
      </c>
      <c r="E2459" s="99" t="s">
        <v>61</v>
      </c>
      <c r="F2459" s="99">
        <v>0.26</v>
      </c>
      <c r="G2459" s="99" t="s">
        <v>287</v>
      </c>
      <c r="H2459" s="99" t="s">
        <v>60</v>
      </c>
      <c r="I2459" s="99" t="s">
        <v>59</v>
      </c>
      <c r="J2459" s="99" t="s">
        <v>263</v>
      </c>
      <c r="K2459" s="99">
        <v>18759</v>
      </c>
      <c r="L2459" s="99">
        <v>28196</v>
      </c>
      <c r="M2459" s="99">
        <v>0.66530713576393796</v>
      </c>
    </row>
    <row r="2460" spans="1:13" x14ac:dyDescent="0.35">
      <c r="A2460" s="99">
        <v>144.19999999999999</v>
      </c>
      <c r="B2460" s="99">
        <v>37</v>
      </c>
      <c r="C2460" s="99" t="s">
        <v>273</v>
      </c>
      <c r="D2460" s="99">
        <v>3664</v>
      </c>
      <c r="E2460" s="99" t="s">
        <v>61</v>
      </c>
      <c r="F2460" s="99">
        <v>0.26</v>
      </c>
      <c r="G2460" s="99" t="s">
        <v>287</v>
      </c>
      <c r="H2460" s="99" t="s">
        <v>60</v>
      </c>
      <c r="I2460" s="99" t="s">
        <v>59</v>
      </c>
      <c r="J2460" s="99" t="s">
        <v>263</v>
      </c>
      <c r="K2460" s="99">
        <v>18759</v>
      </c>
      <c r="L2460" s="99">
        <v>28196</v>
      </c>
      <c r="M2460" s="99">
        <v>0.66530713576393796</v>
      </c>
    </row>
    <row r="2461" spans="1:13" x14ac:dyDescent="0.35">
      <c r="A2461" s="99">
        <v>147.19999999999999</v>
      </c>
      <c r="B2461" s="99">
        <v>37</v>
      </c>
      <c r="C2461" s="99" t="s">
        <v>273</v>
      </c>
      <c r="D2461" s="99">
        <v>3923</v>
      </c>
      <c r="E2461" s="99" t="s">
        <v>61</v>
      </c>
      <c r="F2461" s="99">
        <v>0.26</v>
      </c>
      <c r="G2461" s="99" t="s">
        <v>287</v>
      </c>
      <c r="H2461" s="99" t="s">
        <v>60</v>
      </c>
      <c r="I2461" s="99" t="s">
        <v>59</v>
      </c>
      <c r="J2461" s="99" t="s">
        <v>263</v>
      </c>
      <c r="K2461" s="99">
        <v>18759</v>
      </c>
      <c r="L2461" s="99">
        <v>28196</v>
      </c>
      <c r="M2461" s="99">
        <v>0.66530713576393796</v>
      </c>
    </row>
    <row r="2462" spans="1:13" x14ac:dyDescent="0.35">
      <c r="A2462" s="99">
        <v>150.19999999999999</v>
      </c>
      <c r="B2462" s="99">
        <v>37</v>
      </c>
      <c r="C2462" s="99" t="s">
        <v>273</v>
      </c>
      <c r="D2462" s="99">
        <v>3985</v>
      </c>
      <c r="E2462" s="99" t="s">
        <v>61</v>
      </c>
      <c r="F2462" s="99">
        <v>0.26</v>
      </c>
      <c r="G2462" s="99" t="s">
        <v>287</v>
      </c>
      <c r="H2462" s="99" t="s">
        <v>60</v>
      </c>
      <c r="I2462" s="99" t="s">
        <v>59</v>
      </c>
      <c r="J2462" s="99" t="s">
        <v>263</v>
      </c>
      <c r="K2462" s="99">
        <v>18759</v>
      </c>
      <c r="L2462" s="99">
        <v>28196</v>
      </c>
      <c r="M2462" s="99">
        <v>0.66530713576393796</v>
      </c>
    </row>
    <row r="2463" spans="1:13" x14ac:dyDescent="0.35">
      <c r="A2463" s="99">
        <v>153.19999999999999</v>
      </c>
      <c r="B2463" s="99">
        <v>37</v>
      </c>
      <c r="C2463" s="99" t="s">
        <v>273</v>
      </c>
      <c r="D2463" s="99">
        <v>4392</v>
      </c>
      <c r="E2463" s="99" t="s">
        <v>61</v>
      </c>
      <c r="F2463" s="99">
        <v>0.26</v>
      </c>
      <c r="G2463" s="99" t="s">
        <v>287</v>
      </c>
      <c r="H2463" s="99" t="s">
        <v>60</v>
      </c>
      <c r="I2463" s="99" t="s">
        <v>59</v>
      </c>
      <c r="J2463" s="99" t="s">
        <v>263</v>
      </c>
      <c r="K2463" s="99">
        <v>18759</v>
      </c>
      <c r="L2463" s="99">
        <v>28196</v>
      </c>
      <c r="M2463" s="99">
        <v>0.66530713576393796</v>
      </c>
    </row>
    <row r="2464" spans="1:13" x14ac:dyDescent="0.35">
      <c r="A2464" s="99">
        <v>156.19999999999999</v>
      </c>
      <c r="B2464" s="99">
        <v>37</v>
      </c>
      <c r="C2464" s="99" t="s">
        <v>273</v>
      </c>
      <c r="D2464" s="99">
        <v>4251</v>
      </c>
      <c r="E2464" s="99" t="s">
        <v>61</v>
      </c>
      <c r="F2464" s="99">
        <v>0.26</v>
      </c>
      <c r="G2464" s="99" t="s">
        <v>287</v>
      </c>
      <c r="H2464" s="99" t="s">
        <v>60</v>
      </c>
      <c r="I2464" s="99" t="s">
        <v>59</v>
      </c>
      <c r="J2464" s="99" t="s">
        <v>263</v>
      </c>
      <c r="K2464" s="99">
        <v>18759</v>
      </c>
      <c r="L2464" s="99">
        <v>28196</v>
      </c>
      <c r="M2464" s="99">
        <v>0.66530713576393796</v>
      </c>
    </row>
    <row r="2465" spans="1:13" x14ac:dyDescent="0.35">
      <c r="A2465" s="99">
        <v>159.19999999999999</v>
      </c>
      <c r="B2465" s="99">
        <v>37</v>
      </c>
      <c r="C2465" s="99" t="s">
        <v>273</v>
      </c>
      <c r="D2465" s="99">
        <v>4150</v>
      </c>
      <c r="E2465" s="99" t="s">
        <v>61</v>
      </c>
      <c r="F2465" s="99">
        <v>0.26</v>
      </c>
      <c r="G2465" s="99" t="s">
        <v>287</v>
      </c>
      <c r="H2465" s="99" t="s">
        <v>60</v>
      </c>
      <c r="I2465" s="99" t="s">
        <v>59</v>
      </c>
      <c r="J2465" s="99" t="s">
        <v>263</v>
      </c>
      <c r="K2465" s="99">
        <v>18759</v>
      </c>
      <c r="L2465" s="99">
        <v>28196</v>
      </c>
      <c r="M2465" s="99">
        <v>0.66530713576393796</v>
      </c>
    </row>
    <row r="2466" spans="1:13" x14ac:dyDescent="0.35">
      <c r="A2466" s="99">
        <v>162.19999999999999</v>
      </c>
      <c r="B2466" s="99">
        <v>37</v>
      </c>
      <c r="C2466" s="99" t="s">
        <v>273</v>
      </c>
      <c r="D2466" s="99">
        <v>4930</v>
      </c>
      <c r="E2466" s="99" t="s">
        <v>61</v>
      </c>
      <c r="F2466" s="99">
        <v>0.26</v>
      </c>
      <c r="G2466" s="99" t="s">
        <v>287</v>
      </c>
      <c r="H2466" s="99" t="s">
        <v>60</v>
      </c>
      <c r="I2466" s="99" t="s">
        <v>59</v>
      </c>
      <c r="J2466" s="99" t="s">
        <v>263</v>
      </c>
      <c r="K2466" s="99">
        <v>18759</v>
      </c>
      <c r="L2466" s="99">
        <v>28196</v>
      </c>
      <c r="M2466" s="99">
        <v>0.66530713576393796</v>
      </c>
    </row>
    <row r="2467" spans="1:13" x14ac:dyDescent="0.35">
      <c r="A2467" s="99">
        <v>165.2</v>
      </c>
      <c r="B2467" s="99">
        <v>37</v>
      </c>
      <c r="C2467" s="99" t="s">
        <v>273</v>
      </c>
      <c r="D2467" s="99">
        <v>4671</v>
      </c>
      <c r="E2467" s="99" t="s">
        <v>61</v>
      </c>
      <c r="F2467" s="99">
        <v>0.26</v>
      </c>
      <c r="G2467" s="99" t="s">
        <v>287</v>
      </c>
      <c r="H2467" s="99" t="s">
        <v>60</v>
      </c>
      <c r="I2467" s="99" t="s">
        <v>59</v>
      </c>
      <c r="J2467" s="99" t="s">
        <v>263</v>
      </c>
      <c r="K2467" s="99">
        <v>18759</v>
      </c>
      <c r="L2467" s="99">
        <v>28196</v>
      </c>
      <c r="M2467" s="99">
        <v>0.66530713576393796</v>
      </c>
    </row>
    <row r="2468" spans="1:13" x14ac:dyDescent="0.35">
      <c r="A2468" s="99">
        <v>168.2</v>
      </c>
      <c r="B2468" s="99">
        <v>37</v>
      </c>
      <c r="C2468" s="99" t="s">
        <v>273</v>
      </c>
      <c r="D2468" s="99">
        <v>4726</v>
      </c>
      <c r="E2468" s="99" t="s">
        <v>61</v>
      </c>
      <c r="F2468" s="99">
        <v>0.26</v>
      </c>
      <c r="G2468" s="99" t="s">
        <v>287</v>
      </c>
      <c r="H2468" s="99" t="s">
        <v>60</v>
      </c>
      <c r="I2468" s="99" t="s">
        <v>59</v>
      </c>
      <c r="J2468" s="99" t="s">
        <v>263</v>
      </c>
      <c r="K2468" s="99">
        <v>18759</v>
      </c>
      <c r="L2468" s="99">
        <v>28196</v>
      </c>
      <c r="M2468" s="99">
        <v>0.66530713576393796</v>
      </c>
    </row>
    <row r="2469" spans="1:13" x14ac:dyDescent="0.35">
      <c r="A2469" s="99">
        <v>171.2</v>
      </c>
      <c r="B2469" s="99">
        <v>37</v>
      </c>
      <c r="C2469" s="99" t="s">
        <v>273</v>
      </c>
      <c r="D2469" s="99">
        <v>5474</v>
      </c>
      <c r="E2469" s="99" t="s">
        <v>61</v>
      </c>
      <c r="F2469" s="99">
        <v>0.26</v>
      </c>
      <c r="G2469" s="99" t="s">
        <v>287</v>
      </c>
      <c r="H2469" s="99" t="s">
        <v>60</v>
      </c>
      <c r="I2469" s="99" t="s">
        <v>59</v>
      </c>
      <c r="J2469" s="99" t="s">
        <v>263</v>
      </c>
      <c r="K2469" s="99">
        <v>18759</v>
      </c>
      <c r="L2469" s="99">
        <v>28196</v>
      </c>
      <c r="M2469" s="99">
        <v>0.66530713576393796</v>
      </c>
    </row>
    <row r="2470" spans="1:13" x14ac:dyDescent="0.35">
      <c r="A2470" s="99">
        <v>174.2</v>
      </c>
      <c r="B2470" s="99">
        <v>37</v>
      </c>
      <c r="C2470" s="99" t="s">
        <v>273</v>
      </c>
      <c r="D2470" s="99">
        <v>5375</v>
      </c>
      <c r="E2470" s="99" t="s">
        <v>61</v>
      </c>
      <c r="F2470" s="99">
        <v>0.26</v>
      </c>
      <c r="G2470" s="99" t="s">
        <v>287</v>
      </c>
      <c r="H2470" s="99" t="s">
        <v>60</v>
      </c>
      <c r="I2470" s="99" t="s">
        <v>59</v>
      </c>
      <c r="J2470" s="99" t="s">
        <v>263</v>
      </c>
      <c r="K2470" s="99">
        <v>18759</v>
      </c>
      <c r="L2470" s="99">
        <v>28196</v>
      </c>
      <c r="M2470" s="99">
        <v>0.66530713576393796</v>
      </c>
    </row>
    <row r="2471" spans="1:13" x14ac:dyDescent="0.35">
      <c r="A2471" s="99">
        <v>177.2</v>
      </c>
      <c r="B2471" s="99">
        <v>37</v>
      </c>
      <c r="C2471" s="99" t="s">
        <v>273</v>
      </c>
      <c r="D2471" s="99">
        <v>5076</v>
      </c>
      <c r="E2471" s="99" t="s">
        <v>61</v>
      </c>
      <c r="F2471" s="99">
        <v>0.26</v>
      </c>
      <c r="G2471" s="99" t="s">
        <v>287</v>
      </c>
      <c r="H2471" s="99" t="s">
        <v>60</v>
      </c>
      <c r="I2471" s="99" t="s">
        <v>59</v>
      </c>
      <c r="J2471" s="99" t="s">
        <v>263</v>
      </c>
      <c r="K2471" s="99">
        <v>18759</v>
      </c>
      <c r="L2471" s="99">
        <v>28196</v>
      </c>
      <c r="M2471" s="99">
        <v>0.66530713576393796</v>
      </c>
    </row>
    <row r="2472" spans="1:13" x14ac:dyDescent="0.35">
      <c r="A2472" s="99">
        <v>180.2</v>
      </c>
      <c r="B2472" s="99">
        <v>37</v>
      </c>
      <c r="C2472" s="99" t="s">
        <v>273</v>
      </c>
      <c r="D2472" s="99">
        <v>6362</v>
      </c>
      <c r="E2472" s="99" t="s">
        <v>61</v>
      </c>
      <c r="F2472" s="99">
        <v>0.26</v>
      </c>
      <c r="G2472" s="99" t="s">
        <v>287</v>
      </c>
      <c r="H2472" s="99" t="s">
        <v>60</v>
      </c>
      <c r="I2472" s="99" t="s">
        <v>59</v>
      </c>
      <c r="J2472" s="99" t="s">
        <v>263</v>
      </c>
      <c r="K2472" s="99">
        <v>18759</v>
      </c>
      <c r="L2472" s="99">
        <v>28196</v>
      </c>
      <c r="M2472" s="99">
        <v>0.66530713576393796</v>
      </c>
    </row>
    <row r="2473" spans="1:13" x14ac:dyDescent="0.35">
      <c r="A2473" s="99">
        <v>183.2</v>
      </c>
      <c r="B2473" s="99">
        <v>37.1</v>
      </c>
      <c r="C2473" s="99" t="s">
        <v>273</v>
      </c>
      <c r="D2473" s="99">
        <v>6044</v>
      </c>
      <c r="E2473" s="99" t="s">
        <v>61</v>
      </c>
      <c r="F2473" s="99">
        <v>0.26</v>
      </c>
      <c r="G2473" s="99" t="s">
        <v>287</v>
      </c>
      <c r="H2473" s="99" t="s">
        <v>60</v>
      </c>
      <c r="I2473" s="99" t="s">
        <v>59</v>
      </c>
      <c r="J2473" s="99" t="s">
        <v>263</v>
      </c>
      <c r="K2473" s="99">
        <v>18759</v>
      </c>
      <c r="L2473" s="99">
        <v>28196</v>
      </c>
      <c r="M2473" s="99">
        <v>0.66530713576393796</v>
      </c>
    </row>
    <row r="2474" spans="1:13" x14ac:dyDescent="0.35">
      <c r="A2474" s="99">
        <v>186.2</v>
      </c>
      <c r="B2474" s="99">
        <v>37</v>
      </c>
      <c r="C2474" s="99" t="s">
        <v>273</v>
      </c>
      <c r="D2474" s="99">
        <v>6178</v>
      </c>
      <c r="E2474" s="99" t="s">
        <v>61</v>
      </c>
      <c r="F2474" s="99">
        <v>0.26</v>
      </c>
      <c r="G2474" s="99" t="s">
        <v>287</v>
      </c>
      <c r="H2474" s="99" t="s">
        <v>60</v>
      </c>
      <c r="I2474" s="99" t="s">
        <v>59</v>
      </c>
      <c r="J2474" s="99" t="s">
        <v>263</v>
      </c>
      <c r="K2474" s="99">
        <v>18759</v>
      </c>
      <c r="L2474" s="99">
        <v>28196</v>
      </c>
      <c r="M2474" s="99">
        <v>0.66530713576393796</v>
      </c>
    </row>
    <row r="2475" spans="1:13" x14ac:dyDescent="0.35">
      <c r="A2475" s="99">
        <v>189.2</v>
      </c>
      <c r="B2475" s="99">
        <v>37</v>
      </c>
      <c r="C2475" s="99" t="s">
        <v>273</v>
      </c>
      <c r="D2475" s="99">
        <v>6599</v>
      </c>
      <c r="E2475" s="99" t="s">
        <v>61</v>
      </c>
      <c r="F2475" s="99">
        <v>0.26</v>
      </c>
      <c r="G2475" s="99" t="s">
        <v>287</v>
      </c>
      <c r="H2475" s="99" t="s">
        <v>60</v>
      </c>
      <c r="I2475" s="99" t="s">
        <v>59</v>
      </c>
      <c r="J2475" s="99" t="s">
        <v>263</v>
      </c>
      <c r="K2475" s="99">
        <v>18759</v>
      </c>
      <c r="L2475" s="99">
        <v>28196</v>
      </c>
      <c r="M2475" s="99">
        <v>0.66530713576393796</v>
      </c>
    </row>
    <row r="2476" spans="1:13" x14ac:dyDescent="0.35">
      <c r="A2476" s="99">
        <v>192.2</v>
      </c>
      <c r="B2476" s="99">
        <v>37</v>
      </c>
      <c r="C2476" s="99" t="s">
        <v>273</v>
      </c>
      <c r="D2476" s="99">
        <v>6846</v>
      </c>
      <c r="E2476" s="99" t="s">
        <v>61</v>
      </c>
      <c r="F2476" s="99">
        <v>0.26</v>
      </c>
      <c r="G2476" s="99" t="s">
        <v>287</v>
      </c>
      <c r="H2476" s="99" t="s">
        <v>60</v>
      </c>
      <c r="I2476" s="99" t="s">
        <v>59</v>
      </c>
      <c r="J2476" s="99" t="s">
        <v>263</v>
      </c>
      <c r="K2476" s="99">
        <v>18759</v>
      </c>
      <c r="L2476" s="99">
        <v>28196</v>
      </c>
      <c r="M2476" s="99">
        <v>0.66530713576393796</v>
      </c>
    </row>
    <row r="2477" spans="1:13" x14ac:dyDescent="0.35">
      <c r="A2477" s="99">
        <v>195.2</v>
      </c>
      <c r="B2477" s="99">
        <v>37</v>
      </c>
      <c r="C2477" s="99" t="s">
        <v>273</v>
      </c>
      <c r="D2477" s="99">
        <v>6711</v>
      </c>
      <c r="E2477" s="99" t="s">
        <v>61</v>
      </c>
      <c r="F2477" s="99">
        <v>0.26</v>
      </c>
      <c r="G2477" s="99" t="s">
        <v>287</v>
      </c>
      <c r="H2477" s="99" t="s">
        <v>60</v>
      </c>
      <c r="I2477" s="99" t="s">
        <v>59</v>
      </c>
      <c r="J2477" s="99" t="s">
        <v>263</v>
      </c>
      <c r="K2477" s="99">
        <v>18759</v>
      </c>
      <c r="L2477" s="99">
        <v>28196</v>
      </c>
      <c r="M2477" s="99">
        <v>0.66530713576393796</v>
      </c>
    </row>
    <row r="2478" spans="1:13" x14ac:dyDescent="0.35">
      <c r="A2478" s="99">
        <v>198.2</v>
      </c>
      <c r="B2478" s="99">
        <v>37</v>
      </c>
      <c r="C2478" s="99" t="s">
        <v>273</v>
      </c>
      <c r="D2478" s="99">
        <v>7180</v>
      </c>
      <c r="E2478" s="99" t="s">
        <v>61</v>
      </c>
      <c r="F2478" s="99">
        <v>0.26</v>
      </c>
      <c r="G2478" s="99" t="s">
        <v>287</v>
      </c>
      <c r="H2478" s="99" t="s">
        <v>60</v>
      </c>
      <c r="I2478" s="99" t="s">
        <v>59</v>
      </c>
      <c r="J2478" s="99" t="s">
        <v>263</v>
      </c>
      <c r="K2478" s="99">
        <v>18759</v>
      </c>
      <c r="L2478" s="99">
        <v>28196</v>
      </c>
      <c r="M2478" s="99">
        <v>0.66530713576393796</v>
      </c>
    </row>
    <row r="2479" spans="1:13" x14ac:dyDescent="0.35">
      <c r="A2479" s="99">
        <v>201.2</v>
      </c>
      <c r="B2479" s="99">
        <v>37</v>
      </c>
      <c r="C2479" s="99" t="s">
        <v>273</v>
      </c>
      <c r="D2479" s="99">
        <v>6480</v>
      </c>
      <c r="E2479" s="99" t="s">
        <v>61</v>
      </c>
      <c r="F2479" s="99">
        <v>0.26</v>
      </c>
      <c r="G2479" s="99" t="s">
        <v>287</v>
      </c>
      <c r="H2479" s="99" t="s">
        <v>60</v>
      </c>
      <c r="I2479" s="99" t="s">
        <v>59</v>
      </c>
      <c r="J2479" s="99" t="s">
        <v>263</v>
      </c>
      <c r="K2479" s="99">
        <v>18759</v>
      </c>
      <c r="L2479" s="99">
        <v>28196</v>
      </c>
      <c r="M2479" s="99">
        <v>0.66530713576393796</v>
      </c>
    </row>
    <row r="2480" spans="1:13" x14ac:dyDescent="0.35">
      <c r="A2480" s="99">
        <v>204.2</v>
      </c>
      <c r="B2480" s="99">
        <v>37</v>
      </c>
      <c r="C2480" s="99" t="s">
        <v>273</v>
      </c>
      <c r="D2480" s="99">
        <v>7547</v>
      </c>
      <c r="E2480" s="99" t="s">
        <v>61</v>
      </c>
      <c r="F2480" s="99">
        <v>0.26</v>
      </c>
      <c r="G2480" s="99" t="s">
        <v>287</v>
      </c>
      <c r="H2480" s="99" t="s">
        <v>60</v>
      </c>
      <c r="I2480" s="99" t="s">
        <v>59</v>
      </c>
      <c r="J2480" s="99" t="s">
        <v>263</v>
      </c>
      <c r="K2480" s="99">
        <v>18759</v>
      </c>
      <c r="L2480" s="99">
        <v>28196</v>
      </c>
      <c r="M2480" s="99">
        <v>0.66530713576393796</v>
      </c>
    </row>
    <row r="2481" spans="1:13" x14ac:dyDescent="0.35">
      <c r="A2481" s="99">
        <v>207.2</v>
      </c>
      <c r="B2481" s="99">
        <v>37</v>
      </c>
      <c r="C2481" s="99" t="s">
        <v>273</v>
      </c>
      <c r="D2481" s="99">
        <v>7811</v>
      </c>
      <c r="E2481" s="99" t="s">
        <v>61</v>
      </c>
      <c r="F2481" s="99">
        <v>0.26</v>
      </c>
      <c r="G2481" s="99" t="s">
        <v>287</v>
      </c>
      <c r="H2481" s="99" t="s">
        <v>60</v>
      </c>
      <c r="I2481" s="99" t="s">
        <v>59</v>
      </c>
      <c r="J2481" s="99" t="s">
        <v>263</v>
      </c>
      <c r="K2481" s="99">
        <v>18759</v>
      </c>
      <c r="L2481" s="99">
        <v>28196</v>
      </c>
      <c r="M2481" s="99">
        <v>0.66530713576393796</v>
      </c>
    </row>
    <row r="2482" spans="1:13" x14ac:dyDescent="0.35">
      <c r="A2482" s="99">
        <v>210.2</v>
      </c>
      <c r="B2482" s="99">
        <v>37</v>
      </c>
      <c r="C2482" s="99" t="s">
        <v>273</v>
      </c>
      <c r="D2482" s="99">
        <v>7253</v>
      </c>
      <c r="E2482" s="99" t="s">
        <v>61</v>
      </c>
      <c r="F2482" s="99">
        <v>0.26</v>
      </c>
      <c r="G2482" s="99" t="s">
        <v>287</v>
      </c>
      <c r="H2482" s="99" t="s">
        <v>60</v>
      </c>
      <c r="I2482" s="99" t="s">
        <v>59</v>
      </c>
      <c r="J2482" s="99" t="s">
        <v>263</v>
      </c>
      <c r="K2482" s="99">
        <v>18759</v>
      </c>
      <c r="L2482" s="99">
        <v>28196</v>
      </c>
      <c r="M2482" s="99">
        <v>0.66530713576393796</v>
      </c>
    </row>
    <row r="2483" spans="1:13" x14ac:dyDescent="0.35">
      <c r="A2483" s="99">
        <v>213.2</v>
      </c>
      <c r="B2483" s="99">
        <v>37</v>
      </c>
      <c r="C2483" s="99" t="s">
        <v>273</v>
      </c>
      <c r="D2483" s="99">
        <v>8634</v>
      </c>
      <c r="E2483" s="99" t="s">
        <v>61</v>
      </c>
      <c r="F2483" s="99">
        <v>0.26</v>
      </c>
      <c r="G2483" s="99" t="s">
        <v>287</v>
      </c>
      <c r="H2483" s="99" t="s">
        <v>60</v>
      </c>
      <c r="I2483" s="99" t="s">
        <v>59</v>
      </c>
      <c r="J2483" s="99" t="s">
        <v>263</v>
      </c>
      <c r="K2483" s="99">
        <v>18759</v>
      </c>
      <c r="L2483" s="99">
        <v>28196</v>
      </c>
      <c r="M2483" s="99">
        <v>0.66530713576393796</v>
      </c>
    </row>
    <row r="2484" spans="1:13" x14ac:dyDescent="0.35">
      <c r="A2484" s="99">
        <v>216.2</v>
      </c>
      <c r="B2484" s="99">
        <v>37</v>
      </c>
      <c r="C2484" s="99" t="s">
        <v>273</v>
      </c>
      <c r="D2484" s="99">
        <v>7784</v>
      </c>
      <c r="E2484" s="99" t="s">
        <v>61</v>
      </c>
      <c r="F2484" s="99">
        <v>0.26</v>
      </c>
      <c r="G2484" s="99" t="s">
        <v>287</v>
      </c>
      <c r="H2484" s="99" t="s">
        <v>60</v>
      </c>
      <c r="I2484" s="99" t="s">
        <v>59</v>
      </c>
      <c r="J2484" s="99" t="s">
        <v>263</v>
      </c>
      <c r="K2484" s="99">
        <v>18759</v>
      </c>
      <c r="L2484" s="99">
        <v>28196</v>
      </c>
      <c r="M2484" s="99">
        <v>0.66530713576393796</v>
      </c>
    </row>
    <row r="2485" spans="1:13" x14ac:dyDescent="0.35">
      <c r="A2485" s="99">
        <v>219.2</v>
      </c>
      <c r="B2485" s="99">
        <v>37</v>
      </c>
      <c r="C2485" s="99" t="s">
        <v>273</v>
      </c>
      <c r="D2485" s="99">
        <v>7877</v>
      </c>
      <c r="E2485" s="99" t="s">
        <v>61</v>
      </c>
      <c r="F2485" s="99">
        <v>0.26</v>
      </c>
      <c r="G2485" s="99" t="s">
        <v>287</v>
      </c>
      <c r="H2485" s="99" t="s">
        <v>60</v>
      </c>
      <c r="I2485" s="99" t="s">
        <v>59</v>
      </c>
      <c r="J2485" s="99" t="s">
        <v>263</v>
      </c>
      <c r="K2485" s="99">
        <v>18759</v>
      </c>
      <c r="L2485" s="99">
        <v>28196</v>
      </c>
      <c r="M2485" s="99">
        <v>0.66530713576393796</v>
      </c>
    </row>
    <row r="2486" spans="1:13" x14ac:dyDescent="0.35">
      <c r="A2486" s="99">
        <v>222.2</v>
      </c>
      <c r="B2486" s="99">
        <v>37</v>
      </c>
      <c r="C2486" s="99" t="s">
        <v>273</v>
      </c>
      <c r="D2486" s="99">
        <v>8597</v>
      </c>
      <c r="E2486" s="99" t="s">
        <v>61</v>
      </c>
      <c r="F2486" s="99">
        <v>0.26</v>
      </c>
      <c r="G2486" s="99" t="s">
        <v>287</v>
      </c>
      <c r="H2486" s="99" t="s">
        <v>60</v>
      </c>
      <c r="I2486" s="99" t="s">
        <v>59</v>
      </c>
      <c r="J2486" s="99" t="s">
        <v>263</v>
      </c>
      <c r="K2486" s="99">
        <v>18759</v>
      </c>
      <c r="L2486" s="99">
        <v>28196</v>
      </c>
      <c r="M2486" s="99">
        <v>0.66530713576393796</v>
      </c>
    </row>
    <row r="2487" spans="1:13" x14ac:dyDescent="0.35">
      <c r="A2487" s="99">
        <v>225.2</v>
      </c>
      <c r="B2487" s="99">
        <v>37</v>
      </c>
      <c r="C2487" s="99" t="s">
        <v>273</v>
      </c>
      <c r="D2487" s="99">
        <v>8961</v>
      </c>
      <c r="E2487" s="99" t="s">
        <v>61</v>
      </c>
      <c r="F2487" s="99">
        <v>0.26</v>
      </c>
      <c r="G2487" s="99" t="s">
        <v>287</v>
      </c>
      <c r="H2487" s="99" t="s">
        <v>60</v>
      </c>
      <c r="I2487" s="99" t="s">
        <v>59</v>
      </c>
      <c r="J2487" s="99" t="s">
        <v>263</v>
      </c>
      <c r="K2487" s="99">
        <v>18759</v>
      </c>
      <c r="L2487" s="99">
        <v>28196</v>
      </c>
      <c r="M2487" s="99">
        <v>0.66530713576393796</v>
      </c>
    </row>
    <row r="2488" spans="1:13" x14ac:dyDescent="0.35">
      <c r="A2488" s="99">
        <v>228.2</v>
      </c>
      <c r="B2488" s="99">
        <v>37</v>
      </c>
      <c r="C2488" s="99" t="s">
        <v>273</v>
      </c>
      <c r="D2488" s="99">
        <v>9391</v>
      </c>
      <c r="E2488" s="99" t="s">
        <v>61</v>
      </c>
      <c r="F2488" s="99">
        <v>0.26</v>
      </c>
      <c r="G2488" s="99" t="s">
        <v>287</v>
      </c>
      <c r="H2488" s="99" t="s">
        <v>60</v>
      </c>
      <c r="I2488" s="99" t="s">
        <v>59</v>
      </c>
      <c r="J2488" s="99" t="s">
        <v>263</v>
      </c>
      <c r="K2488" s="99">
        <v>18759</v>
      </c>
      <c r="L2488" s="99">
        <v>28196</v>
      </c>
      <c r="M2488" s="99">
        <v>0.66530713576393796</v>
      </c>
    </row>
    <row r="2489" spans="1:13" x14ac:dyDescent="0.35">
      <c r="A2489" s="99">
        <v>231.2</v>
      </c>
      <c r="B2489" s="99">
        <v>37</v>
      </c>
      <c r="C2489" s="99" t="s">
        <v>273</v>
      </c>
      <c r="D2489" s="99">
        <v>9494</v>
      </c>
      <c r="E2489" s="99" t="s">
        <v>61</v>
      </c>
      <c r="F2489" s="99">
        <v>0.26</v>
      </c>
      <c r="G2489" s="99" t="s">
        <v>287</v>
      </c>
      <c r="H2489" s="99" t="s">
        <v>60</v>
      </c>
      <c r="I2489" s="99" t="s">
        <v>59</v>
      </c>
      <c r="J2489" s="99" t="s">
        <v>263</v>
      </c>
      <c r="K2489" s="99">
        <v>18759</v>
      </c>
      <c r="L2489" s="99">
        <v>28196</v>
      </c>
      <c r="M2489" s="99">
        <v>0.66530713576393796</v>
      </c>
    </row>
    <row r="2490" spans="1:13" x14ac:dyDescent="0.35">
      <c r="A2490" s="99">
        <v>234.2</v>
      </c>
      <c r="B2490" s="99">
        <v>37</v>
      </c>
      <c r="C2490" s="99" t="s">
        <v>273</v>
      </c>
      <c r="D2490" s="99">
        <v>9726</v>
      </c>
      <c r="E2490" s="99" t="s">
        <v>61</v>
      </c>
      <c r="F2490" s="99">
        <v>0.26</v>
      </c>
      <c r="G2490" s="99" t="s">
        <v>287</v>
      </c>
      <c r="H2490" s="99" t="s">
        <v>60</v>
      </c>
      <c r="I2490" s="99" t="s">
        <v>59</v>
      </c>
      <c r="J2490" s="99" t="s">
        <v>263</v>
      </c>
      <c r="K2490" s="99">
        <v>18759</v>
      </c>
      <c r="L2490" s="99">
        <v>28196</v>
      </c>
      <c r="M2490" s="99">
        <v>0.66530713576393796</v>
      </c>
    </row>
    <row r="2491" spans="1:13" x14ac:dyDescent="0.35">
      <c r="A2491" s="99">
        <v>237.2</v>
      </c>
      <c r="B2491" s="99">
        <v>37</v>
      </c>
      <c r="C2491" s="99" t="s">
        <v>273</v>
      </c>
      <c r="D2491" s="99">
        <v>10623</v>
      </c>
      <c r="E2491" s="99" t="s">
        <v>61</v>
      </c>
      <c r="F2491" s="99">
        <v>0.26</v>
      </c>
      <c r="G2491" s="99" t="s">
        <v>287</v>
      </c>
      <c r="H2491" s="99" t="s">
        <v>60</v>
      </c>
      <c r="I2491" s="99" t="s">
        <v>59</v>
      </c>
      <c r="J2491" s="99" t="s">
        <v>263</v>
      </c>
      <c r="K2491" s="99">
        <v>18759</v>
      </c>
      <c r="L2491" s="99">
        <v>28196</v>
      </c>
      <c r="M2491" s="99">
        <v>0.66530713576393796</v>
      </c>
    </row>
    <row r="2492" spans="1:13" x14ac:dyDescent="0.35">
      <c r="A2492" s="99">
        <v>240.2</v>
      </c>
      <c r="B2492" s="99">
        <v>36.9</v>
      </c>
      <c r="C2492" s="99" t="s">
        <v>273</v>
      </c>
      <c r="D2492" s="99">
        <v>11716</v>
      </c>
      <c r="E2492" s="99" t="s">
        <v>61</v>
      </c>
      <c r="F2492" s="99">
        <v>0.26</v>
      </c>
      <c r="G2492" s="99" t="s">
        <v>287</v>
      </c>
      <c r="H2492" s="99" t="s">
        <v>60</v>
      </c>
      <c r="I2492" s="99" t="s">
        <v>59</v>
      </c>
      <c r="J2492" s="99" t="s">
        <v>263</v>
      </c>
      <c r="K2492" s="99">
        <v>18759</v>
      </c>
      <c r="L2492" s="99">
        <v>28196</v>
      </c>
      <c r="M2492" s="99">
        <v>0.66530713576393796</v>
      </c>
    </row>
    <row r="2493" spans="1:13" x14ac:dyDescent="0.35">
      <c r="A2493" s="99">
        <v>243.2</v>
      </c>
      <c r="B2493" s="99">
        <v>37</v>
      </c>
      <c r="C2493" s="99" t="s">
        <v>273</v>
      </c>
      <c r="D2493" s="99">
        <v>11742</v>
      </c>
      <c r="E2493" s="99" t="s">
        <v>61</v>
      </c>
      <c r="F2493" s="99">
        <v>0.26</v>
      </c>
      <c r="G2493" s="99" t="s">
        <v>287</v>
      </c>
      <c r="H2493" s="99" t="s">
        <v>60</v>
      </c>
      <c r="I2493" s="99" t="s">
        <v>59</v>
      </c>
      <c r="J2493" s="99" t="s">
        <v>263</v>
      </c>
      <c r="K2493" s="99">
        <v>18759</v>
      </c>
      <c r="L2493" s="99">
        <v>28196</v>
      </c>
      <c r="M2493" s="99">
        <v>0.66530713576393796</v>
      </c>
    </row>
    <row r="2494" spans="1:13" x14ac:dyDescent="0.35">
      <c r="A2494" s="99">
        <v>246.2</v>
      </c>
      <c r="B2494" s="99">
        <v>37</v>
      </c>
      <c r="C2494" s="99" t="s">
        <v>273</v>
      </c>
      <c r="D2494" s="99">
        <v>12840</v>
      </c>
      <c r="E2494" s="99" t="s">
        <v>61</v>
      </c>
      <c r="F2494" s="99">
        <v>0.26</v>
      </c>
      <c r="G2494" s="99" t="s">
        <v>287</v>
      </c>
      <c r="H2494" s="99" t="s">
        <v>60</v>
      </c>
      <c r="I2494" s="99" t="s">
        <v>59</v>
      </c>
      <c r="J2494" s="99" t="s">
        <v>263</v>
      </c>
      <c r="K2494" s="99">
        <v>18759</v>
      </c>
      <c r="L2494" s="99">
        <v>28196</v>
      </c>
      <c r="M2494" s="99">
        <v>0.66530713576393796</v>
      </c>
    </row>
    <row r="2495" spans="1:13" x14ac:dyDescent="0.35">
      <c r="A2495" s="99">
        <v>249.2</v>
      </c>
      <c r="B2495" s="99">
        <v>37.1</v>
      </c>
      <c r="C2495" s="99" t="s">
        <v>273</v>
      </c>
      <c r="D2495" s="99">
        <v>13206</v>
      </c>
      <c r="E2495" s="99" t="s">
        <v>61</v>
      </c>
      <c r="F2495" s="99">
        <v>0.26</v>
      </c>
      <c r="G2495" s="99" t="s">
        <v>287</v>
      </c>
      <c r="H2495" s="99" t="s">
        <v>60</v>
      </c>
      <c r="I2495" s="99" t="s">
        <v>59</v>
      </c>
      <c r="J2495" s="99" t="s">
        <v>263</v>
      </c>
      <c r="K2495" s="99">
        <v>18759</v>
      </c>
      <c r="L2495" s="99">
        <v>28196</v>
      </c>
      <c r="M2495" s="99">
        <v>0.66530713576393796</v>
      </c>
    </row>
    <row r="2496" spans="1:13" x14ac:dyDescent="0.35">
      <c r="A2496" s="99">
        <v>252.2</v>
      </c>
      <c r="B2496" s="99">
        <v>37</v>
      </c>
      <c r="C2496" s="99" t="s">
        <v>273</v>
      </c>
      <c r="D2496" s="99">
        <v>13903</v>
      </c>
      <c r="E2496" s="99" t="s">
        <v>61</v>
      </c>
      <c r="F2496" s="99">
        <v>0.26</v>
      </c>
      <c r="G2496" s="99" t="s">
        <v>287</v>
      </c>
      <c r="H2496" s="99" t="s">
        <v>60</v>
      </c>
      <c r="I2496" s="99" t="s">
        <v>59</v>
      </c>
      <c r="J2496" s="99" t="s">
        <v>263</v>
      </c>
      <c r="K2496" s="99">
        <v>18759</v>
      </c>
      <c r="L2496" s="99">
        <v>28196</v>
      </c>
      <c r="M2496" s="99">
        <v>0.66530713576393796</v>
      </c>
    </row>
    <row r="2497" spans="1:13" x14ac:dyDescent="0.35">
      <c r="A2497" s="99">
        <v>255.2</v>
      </c>
      <c r="B2497" s="99">
        <v>37</v>
      </c>
      <c r="C2497" s="99" t="s">
        <v>273</v>
      </c>
      <c r="D2497" s="99">
        <v>14642</v>
      </c>
      <c r="E2497" s="99" t="s">
        <v>61</v>
      </c>
      <c r="F2497" s="99">
        <v>0.26</v>
      </c>
      <c r="G2497" s="99" t="s">
        <v>287</v>
      </c>
      <c r="H2497" s="99" t="s">
        <v>60</v>
      </c>
      <c r="I2497" s="99" t="s">
        <v>59</v>
      </c>
      <c r="J2497" s="99" t="s">
        <v>263</v>
      </c>
      <c r="K2497" s="99">
        <v>18759</v>
      </c>
      <c r="L2497" s="99">
        <v>28196</v>
      </c>
      <c r="M2497" s="99">
        <v>0.66530713576393796</v>
      </c>
    </row>
    <row r="2498" spans="1:13" x14ac:dyDescent="0.35">
      <c r="A2498" s="99">
        <v>258.2</v>
      </c>
      <c r="B2498" s="99">
        <v>37</v>
      </c>
      <c r="C2498" s="99" t="s">
        <v>273</v>
      </c>
      <c r="D2498" s="99">
        <v>14900</v>
      </c>
      <c r="E2498" s="99" t="s">
        <v>61</v>
      </c>
      <c r="F2498" s="99">
        <v>0.26</v>
      </c>
      <c r="G2498" s="99" t="s">
        <v>287</v>
      </c>
      <c r="H2498" s="99" t="s">
        <v>60</v>
      </c>
      <c r="I2498" s="99" t="s">
        <v>59</v>
      </c>
      <c r="J2498" s="99" t="s">
        <v>263</v>
      </c>
      <c r="K2498" s="99">
        <v>18759</v>
      </c>
      <c r="L2498" s="99">
        <v>28196</v>
      </c>
      <c r="M2498" s="99">
        <v>0.66530713576393796</v>
      </c>
    </row>
    <row r="2499" spans="1:13" x14ac:dyDescent="0.35">
      <c r="A2499" s="99">
        <v>261.2</v>
      </c>
      <c r="B2499" s="99">
        <v>37</v>
      </c>
      <c r="C2499" s="99" t="s">
        <v>273</v>
      </c>
      <c r="D2499" s="99">
        <v>15632</v>
      </c>
      <c r="E2499" s="99" t="s">
        <v>61</v>
      </c>
      <c r="F2499" s="99">
        <v>0.26</v>
      </c>
      <c r="G2499" s="99" t="s">
        <v>287</v>
      </c>
      <c r="H2499" s="99" t="s">
        <v>60</v>
      </c>
      <c r="I2499" s="99" t="s">
        <v>59</v>
      </c>
      <c r="J2499" s="99" t="s">
        <v>263</v>
      </c>
      <c r="K2499" s="99">
        <v>18759</v>
      </c>
      <c r="L2499" s="99">
        <v>28196</v>
      </c>
      <c r="M2499" s="99">
        <v>0.66530713576393796</v>
      </c>
    </row>
    <row r="2500" spans="1:13" x14ac:dyDescent="0.35">
      <c r="A2500" s="99">
        <v>264.2</v>
      </c>
      <c r="B2500" s="99">
        <v>37</v>
      </c>
      <c r="C2500" s="99" t="s">
        <v>273</v>
      </c>
      <c r="D2500" s="99">
        <v>15845</v>
      </c>
      <c r="E2500" s="99" t="s">
        <v>61</v>
      </c>
      <c r="F2500" s="99">
        <v>0.26</v>
      </c>
      <c r="G2500" s="99" t="s">
        <v>287</v>
      </c>
      <c r="H2500" s="99" t="s">
        <v>60</v>
      </c>
      <c r="I2500" s="99" t="s">
        <v>59</v>
      </c>
      <c r="J2500" s="99" t="s">
        <v>263</v>
      </c>
      <c r="K2500" s="99">
        <v>18759</v>
      </c>
      <c r="L2500" s="99">
        <v>28196</v>
      </c>
      <c r="M2500" s="99">
        <v>0.66530713576393796</v>
      </c>
    </row>
    <row r="2501" spans="1:13" x14ac:dyDescent="0.35">
      <c r="A2501" s="99">
        <v>267.2</v>
      </c>
      <c r="B2501" s="99">
        <v>37</v>
      </c>
      <c r="C2501" s="99" t="s">
        <v>273</v>
      </c>
      <c r="D2501" s="99">
        <v>17349</v>
      </c>
      <c r="E2501" s="99" t="s">
        <v>61</v>
      </c>
      <c r="F2501" s="99">
        <v>0.26</v>
      </c>
      <c r="G2501" s="99" t="s">
        <v>287</v>
      </c>
      <c r="H2501" s="99" t="s">
        <v>60</v>
      </c>
      <c r="I2501" s="99" t="s">
        <v>59</v>
      </c>
      <c r="J2501" s="99" t="s">
        <v>263</v>
      </c>
      <c r="K2501" s="99">
        <v>18759</v>
      </c>
      <c r="L2501" s="99">
        <v>28196</v>
      </c>
      <c r="M2501" s="99">
        <v>0.66530713576393796</v>
      </c>
    </row>
    <row r="2502" spans="1:13" x14ac:dyDescent="0.35">
      <c r="A2502" s="99">
        <v>270.2</v>
      </c>
      <c r="B2502" s="99">
        <v>37</v>
      </c>
      <c r="C2502" s="99" t="s">
        <v>273</v>
      </c>
      <c r="D2502" s="99">
        <v>16698</v>
      </c>
      <c r="E2502" s="99" t="s">
        <v>61</v>
      </c>
      <c r="F2502" s="99">
        <v>0.26</v>
      </c>
      <c r="G2502" s="99" t="s">
        <v>287</v>
      </c>
      <c r="H2502" s="99" t="s">
        <v>60</v>
      </c>
      <c r="I2502" s="99" t="s">
        <v>59</v>
      </c>
      <c r="J2502" s="99" t="s">
        <v>263</v>
      </c>
      <c r="K2502" s="99">
        <v>18759</v>
      </c>
      <c r="L2502" s="99">
        <v>28196</v>
      </c>
      <c r="M2502" s="99">
        <v>0.66530713576393796</v>
      </c>
    </row>
    <row r="2503" spans="1:13" x14ac:dyDescent="0.35">
      <c r="A2503" s="99">
        <v>273.2</v>
      </c>
      <c r="B2503" s="99">
        <v>37</v>
      </c>
      <c r="C2503" s="99" t="s">
        <v>273</v>
      </c>
      <c r="D2503" s="99">
        <v>16908</v>
      </c>
      <c r="E2503" s="99" t="s">
        <v>61</v>
      </c>
      <c r="F2503" s="99">
        <v>0.26</v>
      </c>
      <c r="G2503" s="99" t="s">
        <v>287</v>
      </c>
      <c r="H2503" s="99" t="s">
        <v>60</v>
      </c>
      <c r="I2503" s="99" t="s">
        <v>59</v>
      </c>
      <c r="J2503" s="99" t="s">
        <v>263</v>
      </c>
      <c r="K2503" s="99">
        <v>18759</v>
      </c>
      <c r="L2503" s="99">
        <v>28196</v>
      </c>
      <c r="M2503" s="99">
        <v>0.66530713576393796</v>
      </c>
    </row>
    <row r="2504" spans="1:13" x14ac:dyDescent="0.35">
      <c r="A2504" s="99">
        <v>276.2</v>
      </c>
      <c r="B2504" s="99">
        <v>37</v>
      </c>
      <c r="C2504" s="99" t="s">
        <v>273</v>
      </c>
      <c r="D2504" s="99">
        <v>19166</v>
      </c>
      <c r="E2504" s="99" t="s">
        <v>61</v>
      </c>
      <c r="F2504" s="99">
        <v>0.26</v>
      </c>
      <c r="G2504" s="99" t="s">
        <v>287</v>
      </c>
      <c r="H2504" s="99" t="s">
        <v>60</v>
      </c>
      <c r="I2504" s="99" t="s">
        <v>59</v>
      </c>
      <c r="J2504" s="99" t="s">
        <v>263</v>
      </c>
      <c r="K2504" s="99">
        <v>18759</v>
      </c>
      <c r="L2504" s="99">
        <v>28196</v>
      </c>
      <c r="M2504" s="99">
        <v>0.66530713576393796</v>
      </c>
    </row>
    <row r="2505" spans="1:13" x14ac:dyDescent="0.35">
      <c r="A2505" s="99">
        <v>279.2</v>
      </c>
      <c r="B2505" s="99">
        <v>37</v>
      </c>
      <c r="C2505" s="99" t="s">
        <v>273</v>
      </c>
      <c r="D2505" s="99">
        <v>19408</v>
      </c>
      <c r="E2505" s="99" t="s">
        <v>61</v>
      </c>
      <c r="F2505" s="99">
        <v>0.26</v>
      </c>
      <c r="G2505" s="99" t="s">
        <v>287</v>
      </c>
      <c r="H2505" s="99" t="s">
        <v>60</v>
      </c>
      <c r="I2505" s="99" t="s">
        <v>59</v>
      </c>
      <c r="J2505" s="99" t="s">
        <v>263</v>
      </c>
      <c r="K2505" s="99">
        <v>18759</v>
      </c>
      <c r="L2505" s="99">
        <v>28196</v>
      </c>
      <c r="M2505" s="99">
        <v>0.66530713576393796</v>
      </c>
    </row>
    <row r="2506" spans="1:13" x14ac:dyDescent="0.35">
      <c r="A2506" s="99">
        <v>282.2</v>
      </c>
      <c r="B2506" s="99">
        <v>37</v>
      </c>
      <c r="C2506" s="99" t="s">
        <v>273</v>
      </c>
      <c r="D2506" s="99">
        <v>19641</v>
      </c>
      <c r="E2506" s="99" t="s">
        <v>61</v>
      </c>
      <c r="F2506" s="99">
        <v>0.26</v>
      </c>
      <c r="G2506" s="99" t="s">
        <v>287</v>
      </c>
      <c r="H2506" s="99" t="s">
        <v>60</v>
      </c>
      <c r="I2506" s="99" t="s">
        <v>59</v>
      </c>
      <c r="J2506" s="99" t="s">
        <v>263</v>
      </c>
      <c r="K2506" s="99">
        <v>18759</v>
      </c>
      <c r="L2506" s="99">
        <v>28196</v>
      </c>
      <c r="M2506" s="99">
        <v>0.66530713576393796</v>
      </c>
    </row>
    <row r="2507" spans="1:13" x14ac:dyDescent="0.35">
      <c r="A2507" s="99">
        <v>285.2</v>
      </c>
      <c r="B2507" s="99">
        <v>37</v>
      </c>
      <c r="C2507" s="99" t="s">
        <v>273</v>
      </c>
      <c r="D2507" s="99">
        <v>18811</v>
      </c>
      <c r="E2507" s="99" t="s">
        <v>61</v>
      </c>
      <c r="F2507" s="99">
        <v>0.26</v>
      </c>
      <c r="G2507" s="99" t="s">
        <v>287</v>
      </c>
      <c r="H2507" s="99" t="s">
        <v>60</v>
      </c>
      <c r="I2507" s="99" t="s">
        <v>59</v>
      </c>
      <c r="J2507" s="99" t="s">
        <v>263</v>
      </c>
      <c r="K2507" s="99">
        <v>18759</v>
      </c>
      <c r="L2507" s="99">
        <v>28196</v>
      </c>
      <c r="M2507" s="99">
        <v>0.66530713576393796</v>
      </c>
    </row>
    <row r="2508" spans="1:13" x14ac:dyDescent="0.35">
      <c r="A2508" s="99">
        <v>288.2</v>
      </c>
      <c r="B2508" s="99">
        <v>37</v>
      </c>
      <c r="C2508" s="99" t="s">
        <v>273</v>
      </c>
      <c r="D2508" s="99">
        <v>19528</v>
      </c>
      <c r="E2508" s="99" t="s">
        <v>61</v>
      </c>
      <c r="F2508" s="99">
        <v>0.26</v>
      </c>
      <c r="G2508" s="99" t="s">
        <v>287</v>
      </c>
      <c r="H2508" s="99" t="s">
        <v>60</v>
      </c>
      <c r="I2508" s="99" t="s">
        <v>59</v>
      </c>
      <c r="J2508" s="99" t="s">
        <v>263</v>
      </c>
      <c r="K2508" s="99">
        <v>18759</v>
      </c>
      <c r="L2508" s="99">
        <v>28196</v>
      </c>
      <c r="M2508" s="99">
        <v>0.66530713576393796</v>
      </c>
    </row>
    <row r="2509" spans="1:13" x14ac:dyDescent="0.35">
      <c r="A2509" s="99">
        <v>291.2</v>
      </c>
      <c r="B2509" s="99">
        <v>37</v>
      </c>
      <c r="C2509" s="99" t="s">
        <v>273</v>
      </c>
      <c r="D2509" s="99">
        <v>19230</v>
      </c>
      <c r="E2509" s="99" t="s">
        <v>61</v>
      </c>
      <c r="F2509" s="99">
        <v>0.26</v>
      </c>
      <c r="G2509" s="99" t="s">
        <v>287</v>
      </c>
      <c r="H2509" s="99" t="s">
        <v>60</v>
      </c>
      <c r="I2509" s="99" t="s">
        <v>59</v>
      </c>
      <c r="J2509" s="99" t="s">
        <v>263</v>
      </c>
      <c r="K2509" s="99">
        <v>18759</v>
      </c>
      <c r="L2509" s="99">
        <v>28196</v>
      </c>
      <c r="M2509" s="99">
        <v>0.66530713576393796</v>
      </c>
    </row>
    <row r="2510" spans="1:13" x14ac:dyDescent="0.35">
      <c r="A2510" s="99">
        <v>294.2</v>
      </c>
      <c r="B2510" s="99">
        <v>37</v>
      </c>
      <c r="C2510" s="99" t="s">
        <v>273</v>
      </c>
      <c r="D2510" s="99">
        <v>20779</v>
      </c>
      <c r="E2510" s="99" t="s">
        <v>61</v>
      </c>
      <c r="F2510" s="99">
        <v>0.26</v>
      </c>
      <c r="G2510" s="99" t="s">
        <v>287</v>
      </c>
      <c r="H2510" s="99" t="s">
        <v>60</v>
      </c>
      <c r="I2510" s="99" t="s">
        <v>59</v>
      </c>
      <c r="J2510" s="99" t="s">
        <v>263</v>
      </c>
      <c r="K2510" s="99">
        <v>18759</v>
      </c>
      <c r="L2510" s="99">
        <v>28196</v>
      </c>
      <c r="M2510" s="99">
        <v>0.66530713576393796</v>
      </c>
    </row>
    <row r="2511" spans="1:13" x14ac:dyDescent="0.35">
      <c r="A2511" s="99">
        <v>297.2</v>
      </c>
      <c r="B2511" s="99">
        <v>37</v>
      </c>
      <c r="C2511" s="99" t="s">
        <v>273</v>
      </c>
      <c r="D2511" s="99">
        <v>20762</v>
      </c>
      <c r="E2511" s="99" t="s">
        <v>61</v>
      </c>
      <c r="F2511" s="99">
        <v>0.26</v>
      </c>
      <c r="G2511" s="99" t="s">
        <v>287</v>
      </c>
      <c r="H2511" s="99" t="s">
        <v>60</v>
      </c>
      <c r="I2511" s="99" t="s">
        <v>59</v>
      </c>
      <c r="J2511" s="99" t="s">
        <v>263</v>
      </c>
      <c r="K2511" s="99">
        <v>18759</v>
      </c>
      <c r="L2511" s="99">
        <v>28196</v>
      </c>
      <c r="M2511" s="99">
        <v>0.66530713576393796</v>
      </c>
    </row>
    <row r="2512" spans="1:13" x14ac:dyDescent="0.35">
      <c r="A2512" s="99">
        <v>300.2</v>
      </c>
      <c r="B2512" s="99">
        <v>37</v>
      </c>
      <c r="C2512" s="99" t="s">
        <v>273</v>
      </c>
      <c r="D2512" s="99">
        <v>20248</v>
      </c>
      <c r="E2512" s="99" t="s">
        <v>61</v>
      </c>
      <c r="F2512" s="99">
        <v>0.26</v>
      </c>
      <c r="G2512" s="99" t="s">
        <v>287</v>
      </c>
      <c r="H2512" s="99" t="s">
        <v>60</v>
      </c>
      <c r="I2512" s="99" t="s">
        <v>59</v>
      </c>
      <c r="J2512" s="99" t="s">
        <v>263</v>
      </c>
      <c r="K2512" s="99">
        <v>18759</v>
      </c>
      <c r="L2512" s="99">
        <v>28196</v>
      </c>
      <c r="M2512" s="99">
        <v>0.66530713576393796</v>
      </c>
    </row>
    <row r="2513" spans="1:13" x14ac:dyDescent="0.35">
      <c r="A2513" s="99">
        <v>303.2</v>
      </c>
      <c r="B2513" s="99">
        <v>37</v>
      </c>
      <c r="C2513" s="99" t="s">
        <v>273</v>
      </c>
      <c r="D2513" s="99">
        <v>20856</v>
      </c>
      <c r="E2513" s="99" t="s">
        <v>61</v>
      </c>
      <c r="F2513" s="99">
        <v>0.26</v>
      </c>
      <c r="G2513" s="99" t="s">
        <v>287</v>
      </c>
      <c r="H2513" s="99" t="s">
        <v>60</v>
      </c>
      <c r="I2513" s="99" t="s">
        <v>59</v>
      </c>
      <c r="J2513" s="99" t="s">
        <v>263</v>
      </c>
      <c r="K2513" s="99">
        <v>18759</v>
      </c>
      <c r="L2513" s="99">
        <v>28196</v>
      </c>
      <c r="M2513" s="99">
        <v>0.66530713576393796</v>
      </c>
    </row>
    <row r="2514" spans="1:13" x14ac:dyDescent="0.35">
      <c r="A2514" s="99">
        <v>306.2</v>
      </c>
      <c r="B2514" s="99">
        <v>37</v>
      </c>
      <c r="C2514" s="99" t="s">
        <v>273</v>
      </c>
      <c r="D2514" s="99">
        <v>22599</v>
      </c>
      <c r="E2514" s="99" t="s">
        <v>61</v>
      </c>
      <c r="F2514" s="99">
        <v>0.26</v>
      </c>
      <c r="G2514" s="99" t="s">
        <v>287</v>
      </c>
      <c r="H2514" s="99" t="s">
        <v>60</v>
      </c>
      <c r="I2514" s="99" t="s">
        <v>59</v>
      </c>
      <c r="J2514" s="99" t="s">
        <v>263</v>
      </c>
      <c r="K2514" s="99">
        <v>18759</v>
      </c>
      <c r="L2514" s="99">
        <v>28196</v>
      </c>
      <c r="M2514" s="99">
        <v>0.66530713576393796</v>
      </c>
    </row>
    <row r="2515" spans="1:13" x14ac:dyDescent="0.35">
      <c r="A2515" s="99">
        <v>309.2</v>
      </c>
      <c r="B2515" s="99">
        <v>37</v>
      </c>
      <c r="C2515" s="99" t="s">
        <v>273</v>
      </c>
      <c r="D2515" s="99">
        <v>22020</v>
      </c>
      <c r="E2515" s="99" t="s">
        <v>61</v>
      </c>
      <c r="F2515" s="99">
        <v>0.26</v>
      </c>
      <c r="G2515" s="99" t="s">
        <v>287</v>
      </c>
      <c r="H2515" s="99" t="s">
        <v>60</v>
      </c>
      <c r="I2515" s="99" t="s">
        <v>59</v>
      </c>
      <c r="J2515" s="99" t="s">
        <v>263</v>
      </c>
      <c r="K2515" s="99">
        <v>18759</v>
      </c>
      <c r="L2515" s="99">
        <v>28196</v>
      </c>
      <c r="M2515" s="99">
        <v>0.66530713576393796</v>
      </c>
    </row>
    <row r="2516" spans="1:13" x14ac:dyDescent="0.35">
      <c r="A2516" s="99">
        <v>312.2</v>
      </c>
      <c r="B2516" s="99">
        <v>37</v>
      </c>
      <c r="C2516" s="99" t="s">
        <v>273</v>
      </c>
      <c r="D2516" s="99">
        <v>21604</v>
      </c>
      <c r="E2516" s="99" t="s">
        <v>61</v>
      </c>
      <c r="F2516" s="99">
        <v>0.26</v>
      </c>
      <c r="G2516" s="99" t="s">
        <v>287</v>
      </c>
      <c r="H2516" s="99" t="s">
        <v>60</v>
      </c>
      <c r="I2516" s="99" t="s">
        <v>59</v>
      </c>
      <c r="J2516" s="99" t="s">
        <v>263</v>
      </c>
      <c r="K2516" s="99">
        <v>18759</v>
      </c>
      <c r="L2516" s="99">
        <v>28196</v>
      </c>
      <c r="M2516" s="99">
        <v>0.66530713576393796</v>
      </c>
    </row>
    <row r="2517" spans="1:13" x14ac:dyDescent="0.35">
      <c r="A2517" s="99">
        <v>315.2</v>
      </c>
      <c r="B2517" s="99">
        <v>37</v>
      </c>
      <c r="C2517" s="99" t="s">
        <v>273</v>
      </c>
      <c r="D2517" s="99">
        <v>22756</v>
      </c>
      <c r="E2517" s="99" t="s">
        <v>61</v>
      </c>
      <c r="F2517" s="99">
        <v>0.26</v>
      </c>
      <c r="G2517" s="99" t="s">
        <v>287</v>
      </c>
      <c r="H2517" s="99" t="s">
        <v>60</v>
      </c>
      <c r="I2517" s="99" t="s">
        <v>59</v>
      </c>
      <c r="J2517" s="99" t="s">
        <v>263</v>
      </c>
      <c r="K2517" s="99">
        <v>18759</v>
      </c>
      <c r="L2517" s="99">
        <v>28196</v>
      </c>
      <c r="M2517" s="99">
        <v>0.66530713576393796</v>
      </c>
    </row>
    <row r="2518" spans="1:13" x14ac:dyDescent="0.35">
      <c r="A2518" s="99">
        <v>318.2</v>
      </c>
      <c r="B2518" s="99">
        <v>37</v>
      </c>
      <c r="C2518" s="99" t="s">
        <v>273</v>
      </c>
      <c r="D2518" s="99">
        <v>22325</v>
      </c>
      <c r="E2518" s="99" t="s">
        <v>61</v>
      </c>
      <c r="F2518" s="99">
        <v>0.26</v>
      </c>
      <c r="G2518" s="99" t="s">
        <v>287</v>
      </c>
      <c r="H2518" s="99" t="s">
        <v>60</v>
      </c>
      <c r="I2518" s="99" t="s">
        <v>59</v>
      </c>
      <c r="J2518" s="99" t="s">
        <v>263</v>
      </c>
      <c r="K2518" s="99">
        <v>18759</v>
      </c>
      <c r="L2518" s="99">
        <v>28196</v>
      </c>
      <c r="M2518" s="99">
        <v>0.66530713576393796</v>
      </c>
    </row>
    <row r="2519" spans="1:13" x14ac:dyDescent="0.35">
      <c r="A2519" s="99">
        <v>321.2</v>
      </c>
      <c r="B2519" s="99">
        <v>37</v>
      </c>
      <c r="C2519" s="99" t="s">
        <v>273</v>
      </c>
      <c r="D2519" s="99">
        <v>21820</v>
      </c>
      <c r="E2519" s="99" t="s">
        <v>61</v>
      </c>
      <c r="F2519" s="99">
        <v>0.26</v>
      </c>
      <c r="G2519" s="99" t="s">
        <v>287</v>
      </c>
      <c r="H2519" s="99" t="s">
        <v>60</v>
      </c>
      <c r="I2519" s="99" t="s">
        <v>59</v>
      </c>
      <c r="J2519" s="99" t="s">
        <v>263</v>
      </c>
      <c r="K2519" s="99">
        <v>18759</v>
      </c>
      <c r="L2519" s="99">
        <v>28196</v>
      </c>
      <c r="M2519" s="99">
        <v>0.66530713576393796</v>
      </c>
    </row>
    <row r="2520" spans="1:13" x14ac:dyDescent="0.35">
      <c r="A2520" s="99">
        <v>324.2</v>
      </c>
      <c r="B2520" s="99">
        <v>37</v>
      </c>
      <c r="C2520" s="99" t="s">
        <v>273</v>
      </c>
      <c r="D2520" s="99">
        <v>22958</v>
      </c>
      <c r="E2520" s="99" t="s">
        <v>61</v>
      </c>
      <c r="F2520" s="99">
        <v>0.26</v>
      </c>
      <c r="G2520" s="99" t="s">
        <v>287</v>
      </c>
      <c r="H2520" s="99" t="s">
        <v>60</v>
      </c>
      <c r="I2520" s="99" t="s">
        <v>59</v>
      </c>
      <c r="J2520" s="99" t="s">
        <v>263</v>
      </c>
      <c r="K2520" s="99">
        <v>18759</v>
      </c>
      <c r="L2520" s="99">
        <v>28196</v>
      </c>
      <c r="M2520" s="99">
        <v>0.66530713576393796</v>
      </c>
    </row>
    <row r="2521" spans="1:13" x14ac:dyDescent="0.35">
      <c r="A2521" s="99">
        <v>327.2</v>
      </c>
      <c r="B2521" s="99">
        <v>37</v>
      </c>
      <c r="C2521" s="99" t="s">
        <v>273</v>
      </c>
      <c r="D2521" s="99">
        <v>22289</v>
      </c>
      <c r="E2521" s="99" t="s">
        <v>61</v>
      </c>
      <c r="F2521" s="99">
        <v>0.26</v>
      </c>
      <c r="G2521" s="99" t="s">
        <v>287</v>
      </c>
      <c r="H2521" s="99" t="s">
        <v>60</v>
      </c>
      <c r="I2521" s="99" t="s">
        <v>59</v>
      </c>
      <c r="J2521" s="99" t="s">
        <v>263</v>
      </c>
      <c r="K2521" s="99">
        <v>18759</v>
      </c>
      <c r="L2521" s="99">
        <v>28196</v>
      </c>
      <c r="M2521" s="99">
        <v>0.66530713576393796</v>
      </c>
    </row>
    <row r="2522" spans="1:13" x14ac:dyDescent="0.35">
      <c r="A2522" s="99">
        <v>330.2</v>
      </c>
      <c r="B2522" s="99">
        <v>37</v>
      </c>
      <c r="C2522" s="99" t="s">
        <v>273</v>
      </c>
      <c r="D2522" s="99">
        <v>21980</v>
      </c>
      <c r="E2522" s="99" t="s">
        <v>61</v>
      </c>
      <c r="F2522" s="99">
        <v>0.26</v>
      </c>
      <c r="G2522" s="99" t="s">
        <v>287</v>
      </c>
      <c r="H2522" s="99" t="s">
        <v>60</v>
      </c>
      <c r="I2522" s="99" t="s">
        <v>59</v>
      </c>
      <c r="J2522" s="99" t="s">
        <v>263</v>
      </c>
      <c r="K2522" s="99">
        <v>18759</v>
      </c>
      <c r="L2522" s="99">
        <v>28196</v>
      </c>
      <c r="M2522" s="99">
        <v>0.66530713576393796</v>
      </c>
    </row>
    <row r="2523" spans="1:13" x14ac:dyDescent="0.35">
      <c r="A2523" s="99">
        <v>333.2</v>
      </c>
      <c r="B2523" s="99">
        <v>37</v>
      </c>
      <c r="C2523" s="99" t="s">
        <v>273</v>
      </c>
      <c r="D2523" s="99">
        <v>22409</v>
      </c>
      <c r="E2523" s="99" t="s">
        <v>61</v>
      </c>
      <c r="F2523" s="99">
        <v>0.26</v>
      </c>
      <c r="G2523" s="99" t="s">
        <v>287</v>
      </c>
      <c r="H2523" s="99" t="s">
        <v>60</v>
      </c>
      <c r="I2523" s="99" t="s">
        <v>59</v>
      </c>
      <c r="J2523" s="99" t="s">
        <v>263</v>
      </c>
      <c r="K2523" s="99">
        <v>18759</v>
      </c>
      <c r="L2523" s="99">
        <v>28196</v>
      </c>
      <c r="M2523" s="99">
        <v>0.66530713576393796</v>
      </c>
    </row>
    <row r="2524" spans="1:13" x14ac:dyDescent="0.35">
      <c r="A2524" s="99">
        <v>336.2</v>
      </c>
      <c r="B2524" s="99">
        <v>37</v>
      </c>
      <c r="C2524" s="99" t="s">
        <v>273</v>
      </c>
      <c r="D2524" s="99">
        <v>22524</v>
      </c>
      <c r="E2524" s="99" t="s">
        <v>61</v>
      </c>
      <c r="F2524" s="99">
        <v>0.26</v>
      </c>
      <c r="G2524" s="99" t="s">
        <v>287</v>
      </c>
      <c r="H2524" s="99" t="s">
        <v>60</v>
      </c>
      <c r="I2524" s="99" t="s">
        <v>59</v>
      </c>
      <c r="J2524" s="99" t="s">
        <v>263</v>
      </c>
      <c r="K2524" s="99">
        <v>18759</v>
      </c>
      <c r="L2524" s="99">
        <v>28196</v>
      </c>
      <c r="M2524" s="99">
        <v>0.66530713576393796</v>
      </c>
    </row>
    <row r="2525" spans="1:13" x14ac:dyDescent="0.35">
      <c r="A2525" s="99">
        <v>339.2</v>
      </c>
      <c r="B2525" s="99">
        <v>37</v>
      </c>
      <c r="C2525" s="99" t="s">
        <v>273</v>
      </c>
      <c r="D2525" s="99">
        <v>23677</v>
      </c>
      <c r="E2525" s="99" t="s">
        <v>61</v>
      </c>
      <c r="F2525" s="99">
        <v>0.26</v>
      </c>
      <c r="G2525" s="99" t="s">
        <v>287</v>
      </c>
      <c r="H2525" s="99" t="s">
        <v>60</v>
      </c>
      <c r="I2525" s="99" t="s">
        <v>59</v>
      </c>
      <c r="J2525" s="99" t="s">
        <v>263</v>
      </c>
      <c r="K2525" s="99">
        <v>18759</v>
      </c>
      <c r="L2525" s="99">
        <v>28196</v>
      </c>
      <c r="M2525" s="99">
        <v>0.66530713576393796</v>
      </c>
    </row>
    <row r="2526" spans="1:13" x14ac:dyDescent="0.35">
      <c r="A2526" s="99">
        <v>342.2</v>
      </c>
      <c r="B2526" s="99">
        <v>37</v>
      </c>
      <c r="C2526" s="99" t="s">
        <v>273</v>
      </c>
      <c r="D2526" s="99">
        <v>23232</v>
      </c>
      <c r="E2526" s="99" t="s">
        <v>61</v>
      </c>
      <c r="F2526" s="99">
        <v>0.26</v>
      </c>
      <c r="G2526" s="99" t="s">
        <v>287</v>
      </c>
      <c r="H2526" s="99" t="s">
        <v>60</v>
      </c>
      <c r="I2526" s="99" t="s">
        <v>59</v>
      </c>
      <c r="J2526" s="99" t="s">
        <v>263</v>
      </c>
      <c r="K2526" s="99">
        <v>18759</v>
      </c>
      <c r="L2526" s="99">
        <v>28196</v>
      </c>
      <c r="M2526" s="99">
        <v>0.66530713576393796</v>
      </c>
    </row>
    <row r="2527" spans="1:13" x14ac:dyDescent="0.35">
      <c r="A2527" s="99">
        <v>345.2</v>
      </c>
      <c r="B2527" s="99">
        <v>37</v>
      </c>
      <c r="C2527" s="99" t="s">
        <v>273</v>
      </c>
      <c r="D2527" s="99">
        <v>23117</v>
      </c>
      <c r="E2527" s="99" t="s">
        <v>61</v>
      </c>
      <c r="F2527" s="99">
        <v>0.26</v>
      </c>
      <c r="G2527" s="99" t="s">
        <v>287</v>
      </c>
      <c r="H2527" s="99" t="s">
        <v>60</v>
      </c>
      <c r="I2527" s="99" t="s">
        <v>59</v>
      </c>
      <c r="J2527" s="99" t="s">
        <v>263</v>
      </c>
      <c r="K2527" s="99">
        <v>18759</v>
      </c>
      <c r="L2527" s="99">
        <v>28196</v>
      </c>
      <c r="M2527" s="99">
        <v>0.66530713576393796</v>
      </c>
    </row>
    <row r="2528" spans="1:13" x14ac:dyDescent="0.35">
      <c r="A2528" s="99">
        <v>348.2</v>
      </c>
      <c r="B2528" s="99">
        <v>37</v>
      </c>
      <c r="C2528" s="99" t="s">
        <v>273</v>
      </c>
      <c r="D2528" s="99">
        <v>23683</v>
      </c>
      <c r="E2528" s="99" t="s">
        <v>61</v>
      </c>
      <c r="F2528" s="99">
        <v>0.26</v>
      </c>
      <c r="G2528" s="99" t="s">
        <v>287</v>
      </c>
      <c r="H2528" s="99" t="s">
        <v>60</v>
      </c>
      <c r="I2528" s="99" t="s">
        <v>59</v>
      </c>
      <c r="J2528" s="99" t="s">
        <v>263</v>
      </c>
      <c r="K2528" s="99">
        <v>18759</v>
      </c>
      <c r="L2528" s="99">
        <v>28196</v>
      </c>
      <c r="M2528" s="99">
        <v>0.66530713576393796</v>
      </c>
    </row>
    <row r="2529" spans="1:13" x14ac:dyDescent="0.35">
      <c r="A2529" s="99">
        <v>351.2</v>
      </c>
      <c r="B2529" s="99">
        <v>37</v>
      </c>
      <c r="C2529" s="99" t="s">
        <v>273</v>
      </c>
      <c r="D2529" s="99">
        <v>22303</v>
      </c>
      <c r="E2529" s="99" t="s">
        <v>61</v>
      </c>
      <c r="F2529" s="99">
        <v>0.26</v>
      </c>
      <c r="G2529" s="99" t="s">
        <v>287</v>
      </c>
      <c r="H2529" s="99" t="s">
        <v>60</v>
      </c>
      <c r="I2529" s="99" t="s">
        <v>59</v>
      </c>
      <c r="J2529" s="99" t="s">
        <v>263</v>
      </c>
      <c r="K2529" s="99">
        <v>18759</v>
      </c>
      <c r="L2529" s="99">
        <v>28196</v>
      </c>
      <c r="M2529" s="99">
        <v>0.66530713576393796</v>
      </c>
    </row>
    <row r="2530" spans="1:13" x14ac:dyDescent="0.35">
      <c r="A2530" s="99">
        <v>354.2</v>
      </c>
      <c r="B2530" s="99">
        <v>37</v>
      </c>
      <c r="C2530" s="99" t="s">
        <v>273</v>
      </c>
      <c r="D2530" s="99">
        <v>23227</v>
      </c>
      <c r="E2530" s="99" t="s">
        <v>61</v>
      </c>
      <c r="F2530" s="99">
        <v>0.26</v>
      </c>
      <c r="G2530" s="99" t="s">
        <v>287</v>
      </c>
      <c r="H2530" s="99" t="s">
        <v>60</v>
      </c>
      <c r="I2530" s="99" t="s">
        <v>59</v>
      </c>
      <c r="J2530" s="99" t="s">
        <v>263</v>
      </c>
      <c r="K2530" s="99">
        <v>18759</v>
      </c>
      <c r="L2530" s="99">
        <v>28196</v>
      </c>
      <c r="M2530" s="99">
        <v>0.66530713576393796</v>
      </c>
    </row>
    <row r="2531" spans="1:13" x14ac:dyDescent="0.35">
      <c r="A2531" s="99">
        <v>357.2</v>
      </c>
      <c r="B2531" s="99">
        <v>37</v>
      </c>
      <c r="C2531" s="99" t="s">
        <v>273</v>
      </c>
      <c r="D2531" s="99">
        <v>22898</v>
      </c>
      <c r="E2531" s="99" t="s">
        <v>61</v>
      </c>
      <c r="F2531" s="99">
        <v>0.26</v>
      </c>
      <c r="G2531" s="99" t="s">
        <v>287</v>
      </c>
      <c r="H2531" s="99" t="s">
        <v>60</v>
      </c>
      <c r="I2531" s="99" t="s">
        <v>59</v>
      </c>
      <c r="J2531" s="99" t="s">
        <v>263</v>
      </c>
      <c r="K2531" s="99">
        <v>18759</v>
      </c>
      <c r="L2531" s="99">
        <v>28196</v>
      </c>
      <c r="M2531" s="99">
        <v>0.66530713576393796</v>
      </c>
    </row>
    <row r="2532" spans="1:13" x14ac:dyDescent="0.35">
      <c r="A2532" s="99">
        <v>360.2</v>
      </c>
      <c r="B2532" s="99">
        <v>37</v>
      </c>
      <c r="C2532" s="99" t="s">
        <v>273</v>
      </c>
      <c r="D2532" s="99">
        <v>25380</v>
      </c>
      <c r="E2532" s="99" t="s">
        <v>61</v>
      </c>
      <c r="F2532" s="99">
        <v>0.26</v>
      </c>
      <c r="G2532" s="99" t="s">
        <v>287</v>
      </c>
      <c r="H2532" s="99" t="s">
        <v>60</v>
      </c>
      <c r="I2532" s="99" t="s">
        <v>59</v>
      </c>
      <c r="J2532" s="99" t="s">
        <v>263</v>
      </c>
      <c r="K2532" s="99">
        <v>18759</v>
      </c>
      <c r="L2532" s="99">
        <v>28196</v>
      </c>
      <c r="M2532" s="99">
        <v>0.66530713576393796</v>
      </c>
    </row>
    <row r="2533" spans="1:13" x14ac:dyDescent="0.35">
      <c r="A2533" s="99">
        <v>363.2</v>
      </c>
      <c r="B2533" s="99">
        <v>37</v>
      </c>
      <c r="C2533" s="99" t="s">
        <v>273</v>
      </c>
      <c r="D2533" s="99">
        <v>24458</v>
      </c>
      <c r="E2533" s="99" t="s">
        <v>61</v>
      </c>
      <c r="F2533" s="99">
        <v>0.26</v>
      </c>
      <c r="G2533" s="99" t="s">
        <v>287</v>
      </c>
      <c r="H2533" s="99" t="s">
        <v>60</v>
      </c>
      <c r="I2533" s="99" t="s">
        <v>59</v>
      </c>
      <c r="J2533" s="99" t="s">
        <v>263</v>
      </c>
      <c r="K2533" s="99">
        <v>18759</v>
      </c>
      <c r="L2533" s="99">
        <v>28196</v>
      </c>
      <c r="M2533" s="99">
        <v>0.66530713576393796</v>
      </c>
    </row>
    <row r="2534" spans="1:13" x14ac:dyDescent="0.35">
      <c r="A2534" s="99">
        <v>366.2</v>
      </c>
      <c r="B2534" s="99">
        <v>37</v>
      </c>
      <c r="C2534" s="99" t="s">
        <v>273</v>
      </c>
      <c r="D2534" s="99">
        <v>22977</v>
      </c>
      <c r="E2534" s="99" t="s">
        <v>61</v>
      </c>
      <c r="F2534" s="99">
        <v>0.26</v>
      </c>
      <c r="G2534" s="99" t="s">
        <v>287</v>
      </c>
      <c r="H2534" s="99" t="s">
        <v>60</v>
      </c>
      <c r="I2534" s="99" t="s">
        <v>59</v>
      </c>
      <c r="J2534" s="99" t="s">
        <v>263</v>
      </c>
      <c r="K2534" s="99">
        <v>18759</v>
      </c>
      <c r="L2534" s="99">
        <v>28196</v>
      </c>
      <c r="M2534" s="99">
        <v>0.66530713576393796</v>
      </c>
    </row>
    <row r="2535" spans="1:13" x14ac:dyDescent="0.35">
      <c r="A2535" s="99">
        <v>369.2</v>
      </c>
      <c r="B2535" s="99">
        <v>37</v>
      </c>
      <c r="C2535" s="99" t="s">
        <v>273</v>
      </c>
      <c r="D2535" s="99">
        <v>22507</v>
      </c>
      <c r="E2535" s="99" t="s">
        <v>61</v>
      </c>
      <c r="F2535" s="99">
        <v>0.26</v>
      </c>
      <c r="G2535" s="99" t="s">
        <v>287</v>
      </c>
      <c r="H2535" s="99" t="s">
        <v>60</v>
      </c>
      <c r="I2535" s="99" t="s">
        <v>59</v>
      </c>
      <c r="J2535" s="99" t="s">
        <v>263</v>
      </c>
      <c r="K2535" s="99">
        <v>18759</v>
      </c>
      <c r="L2535" s="99">
        <v>28196</v>
      </c>
      <c r="M2535" s="99">
        <v>0.66530713576393796</v>
      </c>
    </row>
    <row r="2536" spans="1:13" x14ac:dyDescent="0.35">
      <c r="A2536" s="99">
        <v>372.2</v>
      </c>
      <c r="B2536" s="99">
        <v>37</v>
      </c>
      <c r="C2536" s="99" t="s">
        <v>273</v>
      </c>
      <c r="D2536" s="99">
        <v>24069</v>
      </c>
      <c r="E2536" s="99" t="s">
        <v>61</v>
      </c>
      <c r="F2536" s="99">
        <v>0.26</v>
      </c>
      <c r="G2536" s="99" t="s">
        <v>287</v>
      </c>
      <c r="H2536" s="99" t="s">
        <v>60</v>
      </c>
      <c r="I2536" s="99" t="s">
        <v>59</v>
      </c>
      <c r="J2536" s="99" t="s">
        <v>263</v>
      </c>
      <c r="K2536" s="99">
        <v>18759</v>
      </c>
      <c r="L2536" s="99">
        <v>28196</v>
      </c>
      <c r="M2536" s="99">
        <v>0.66530713576393796</v>
      </c>
    </row>
    <row r="2537" spans="1:13" x14ac:dyDescent="0.35">
      <c r="A2537" s="99">
        <v>375.2</v>
      </c>
      <c r="B2537" s="99">
        <v>37</v>
      </c>
      <c r="C2537" s="99" t="s">
        <v>273</v>
      </c>
      <c r="D2537" s="99">
        <v>25469</v>
      </c>
      <c r="E2537" s="99" t="s">
        <v>61</v>
      </c>
      <c r="F2537" s="99">
        <v>0.26</v>
      </c>
      <c r="G2537" s="99" t="s">
        <v>287</v>
      </c>
      <c r="H2537" s="99" t="s">
        <v>60</v>
      </c>
      <c r="I2537" s="99" t="s">
        <v>59</v>
      </c>
      <c r="J2537" s="99" t="s">
        <v>263</v>
      </c>
      <c r="K2537" s="99">
        <v>18759</v>
      </c>
      <c r="L2537" s="99">
        <v>28196</v>
      </c>
      <c r="M2537" s="99">
        <v>0.66530713576393796</v>
      </c>
    </row>
    <row r="2538" spans="1:13" x14ac:dyDescent="0.35">
      <c r="A2538" s="99">
        <v>378.2</v>
      </c>
      <c r="B2538" s="99">
        <v>37</v>
      </c>
      <c r="C2538" s="99" t="s">
        <v>273</v>
      </c>
      <c r="D2538" s="99">
        <v>24000</v>
      </c>
      <c r="E2538" s="99" t="s">
        <v>61</v>
      </c>
      <c r="F2538" s="99">
        <v>0.26</v>
      </c>
      <c r="G2538" s="99" t="s">
        <v>287</v>
      </c>
      <c r="H2538" s="99" t="s">
        <v>60</v>
      </c>
      <c r="I2538" s="99" t="s">
        <v>59</v>
      </c>
      <c r="J2538" s="99" t="s">
        <v>263</v>
      </c>
      <c r="K2538" s="99">
        <v>18759</v>
      </c>
      <c r="L2538" s="99">
        <v>28196</v>
      </c>
      <c r="M2538" s="99">
        <v>0.66530713576393796</v>
      </c>
    </row>
    <row r="2539" spans="1:13" x14ac:dyDescent="0.35">
      <c r="A2539" s="99">
        <v>381.2</v>
      </c>
      <c r="B2539" s="99">
        <v>37</v>
      </c>
      <c r="C2539" s="99" t="s">
        <v>273</v>
      </c>
      <c r="D2539" s="99">
        <v>25188</v>
      </c>
      <c r="E2539" s="99" t="s">
        <v>61</v>
      </c>
      <c r="F2539" s="99">
        <v>0.26</v>
      </c>
      <c r="G2539" s="99" t="s">
        <v>287</v>
      </c>
      <c r="H2539" s="99" t="s">
        <v>60</v>
      </c>
      <c r="I2539" s="99" t="s">
        <v>59</v>
      </c>
      <c r="J2539" s="99" t="s">
        <v>263</v>
      </c>
      <c r="K2539" s="99">
        <v>18759</v>
      </c>
      <c r="L2539" s="99">
        <v>28196</v>
      </c>
      <c r="M2539" s="99">
        <v>0.66530713576393796</v>
      </c>
    </row>
    <row r="2540" spans="1:13" x14ac:dyDescent="0.35">
      <c r="A2540" s="99">
        <v>384.2</v>
      </c>
      <c r="B2540" s="99">
        <v>37</v>
      </c>
      <c r="C2540" s="99" t="s">
        <v>273</v>
      </c>
      <c r="D2540" s="99">
        <v>24079</v>
      </c>
      <c r="E2540" s="99" t="s">
        <v>61</v>
      </c>
      <c r="F2540" s="99">
        <v>0.26</v>
      </c>
      <c r="G2540" s="99" t="s">
        <v>287</v>
      </c>
      <c r="H2540" s="99" t="s">
        <v>60</v>
      </c>
      <c r="I2540" s="99" t="s">
        <v>59</v>
      </c>
      <c r="J2540" s="99" t="s">
        <v>263</v>
      </c>
      <c r="K2540" s="99">
        <v>18759</v>
      </c>
      <c r="L2540" s="99">
        <v>28196</v>
      </c>
      <c r="M2540" s="99">
        <v>0.66530713576393796</v>
      </c>
    </row>
    <row r="2541" spans="1:13" x14ac:dyDescent="0.35">
      <c r="A2541" s="99">
        <v>387.2</v>
      </c>
      <c r="B2541" s="99">
        <v>37</v>
      </c>
      <c r="C2541" s="99" t="s">
        <v>273</v>
      </c>
      <c r="D2541" s="99">
        <v>25018</v>
      </c>
      <c r="E2541" s="99" t="s">
        <v>61</v>
      </c>
      <c r="F2541" s="99">
        <v>0.26</v>
      </c>
      <c r="G2541" s="99" t="s">
        <v>287</v>
      </c>
      <c r="H2541" s="99" t="s">
        <v>60</v>
      </c>
      <c r="I2541" s="99" t="s">
        <v>59</v>
      </c>
      <c r="J2541" s="99" t="s">
        <v>263</v>
      </c>
      <c r="K2541" s="99">
        <v>18759</v>
      </c>
      <c r="L2541" s="99">
        <v>28196</v>
      </c>
      <c r="M2541" s="99">
        <v>0.66530713576393796</v>
      </c>
    </row>
    <row r="2542" spans="1:13" x14ac:dyDescent="0.35">
      <c r="A2542" s="99">
        <v>390.2</v>
      </c>
      <c r="B2542" s="99">
        <v>37</v>
      </c>
      <c r="C2542" s="99" t="s">
        <v>273</v>
      </c>
      <c r="D2542" s="99">
        <v>24359</v>
      </c>
      <c r="E2542" s="99" t="s">
        <v>61</v>
      </c>
      <c r="F2542" s="99">
        <v>0.26</v>
      </c>
      <c r="G2542" s="99" t="s">
        <v>287</v>
      </c>
      <c r="H2542" s="99" t="s">
        <v>60</v>
      </c>
      <c r="I2542" s="99" t="s">
        <v>59</v>
      </c>
      <c r="J2542" s="99" t="s">
        <v>263</v>
      </c>
      <c r="K2542" s="99">
        <v>18759</v>
      </c>
      <c r="L2542" s="99">
        <v>28196</v>
      </c>
      <c r="M2542" s="99">
        <v>0.66530713576393796</v>
      </c>
    </row>
    <row r="2543" spans="1:13" x14ac:dyDescent="0.35">
      <c r="A2543" s="99">
        <v>393.2</v>
      </c>
      <c r="B2543" s="99">
        <v>37</v>
      </c>
      <c r="C2543" s="99" t="s">
        <v>273</v>
      </c>
      <c r="D2543" s="99">
        <v>24109</v>
      </c>
      <c r="E2543" s="99" t="s">
        <v>61</v>
      </c>
      <c r="F2543" s="99">
        <v>0.26</v>
      </c>
      <c r="G2543" s="99" t="s">
        <v>287</v>
      </c>
      <c r="H2543" s="99" t="s">
        <v>60</v>
      </c>
      <c r="I2543" s="99" t="s">
        <v>59</v>
      </c>
      <c r="J2543" s="99" t="s">
        <v>263</v>
      </c>
      <c r="K2543" s="99">
        <v>18759</v>
      </c>
      <c r="L2543" s="99">
        <v>28196</v>
      </c>
      <c r="M2543" s="99">
        <v>0.66530713576393796</v>
      </c>
    </row>
    <row r="2544" spans="1:13" x14ac:dyDescent="0.35">
      <c r="A2544" s="99">
        <v>396.2</v>
      </c>
      <c r="B2544" s="99">
        <v>37</v>
      </c>
      <c r="C2544" s="99" t="s">
        <v>273</v>
      </c>
      <c r="D2544" s="99">
        <v>23757</v>
      </c>
      <c r="E2544" s="99" t="s">
        <v>61</v>
      </c>
      <c r="F2544" s="99">
        <v>0.26</v>
      </c>
      <c r="G2544" s="99" t="s">
        <v>287</v>
      </c>
      <c r="H2544" s="99" t="s">
        <v>60</v>
      </c>
      <c r="I2544" s="99" t="s">
        <v>59</v>
      </c>
      <c r="J2544" s="99" t="s">
        <v>263</v>
      </c>
      <c r="K2544" s="99">
        <v>18759</v>
      </c>
      <c r="L2544" s="99">
        <v>28196</v>
      </c>
      <c r="M2544" s="99">
        <v>0.66530713576393796</v>
      </c>
    </row>
    <row r="2545" spans="1:13" x14ac:dyDescent="0.35">
      <c r="A2545" s="99">
        <v>399.2</v>
      </c>
      <c r="B2545" s="99">
        <v>37</v>
      </c>
      <c r="C2545" s="99" t="s">
        <v>273</v>
      </c>
      <c r="D2545" s="99">
        <v>24410</v>
      </c>
      <c r="E2545" s="99" t="s">
        <v>61</v>
      </c>
      <c r="F2545" s="99">
        <v>0.26</v>
      </c>
      <c r="G2545" s="99" t="s">
        <v>287</v>
      </c>
      <c r="H2545" s="99" t="s">
        <v>60</v>
      </c>
      <c r="I2545" s="99" t="s">
        <v>59</v>
      </c>
      <c r="J2545" s="99" t="s">
        <v>263</v>
      </c>
      <c r="K2545" s="99">
        <v>18759</v>
      </c>
      <c r="L2545" s="99">
        <v>28196</v>
      </c>
      <c r="M2545" s="99">
        <v>0.66530713576393796</v>
      </c>
    </row>
    <row r="2546" spans="1:13" x14ac:dyDescent="0.35">
      <c r="A2546" s="99">
        <v>402.2</v>
      </c>
      <c r="B2546" s="99">
        <v>37</v>
      </c>
      <c r="C2546" s="99" t="s">
        <v>273</v>
      </c>
      <c r="D2546" s="99">
        <v>23621</v>
      </c>
      <c r="E2546" s="99" t="s">
        <v>61</v>
      </c>
      <c r="F2546" s="99">
        <v>0.26</v>
      </c>
      <c r="G2546" s="99" t="s">
        <v>287</v>
      </c>
      <c r="H2546" s="99" t="s">
        <v>60</v>
      </c>
      <c r="I2546" s="99" t="s">
        <v>59</v>
      </c>
      <c r="J2546" s="99" t="s">
        <v>263</v>
      </c>
      <c r="K2546" s="99">
        <v>18759</v>
      </c>
      <c r="L2546" s="99">
        <v>28196</v>
      </c>
      <c r="M2546" s="99">
        <v>0.66530713576393796</v>
      </c>
    </row>
    <row r="2547" spans="1:13" x14ac:dyDescent="0.35">
      <c r="A2547" s="99">
        <v>405.2</v>
      </c>
      <c r="B2547" s="99">
        <v>37</v>
      </c>
      <c r="C2547" s="99" t="s">
        <v>273</v>
      </c>
      <c r="D2547" s="99">
        <v>24804</v>
      </c>
      <c r="E2547" s="99" t="s">
        <v>61</v>
      </c>
      <c r="F2547" s="99">
        <v>0.26</v>
      </c>
      <c r="G2547" s="99" t="s">
        <v>287</v>
      </c>
      <c r="H2547" s="99" t="s">
        <v>60</v>
      </c>
      <c r="I2547" s="99" t="s">
        <v>59</v>
      </c>
      <c r="J2547" s="99" t="s">
        <v>263</v>
      </c>
      <c r="K2547" s="99">
        <v>18759</v>
      </c>
      <c r="L2547" s="99">
        <v>28196</v>
      </c>
      <c r="M2547" s="99">
        <v>0.66530713576393796</v>
      </c>
    </row>
    <row r="2548" spans="1:13" x14ac:dyDescent="0.35">
      <c r="A2548" s="99">
        <v>408.2</v>
      </c>
      <c r="B2548" s="99">
        <v>37</v>
      </c>
      <c r="C2548" s="99" t="s">
        <v>273</v>
      </c>
      <c r="D2548" s="99">
        <v>24696</v>
      </c>
      <c r="E2548" s="99" t="s">
        <v>61</v>
      </c>
      <c r="F2548" s="99">
        <v>0.26</v>
      </c>
      <c r="G2548" s="99" t="s">
        <v>287</v>
      </c>
      <c r="H2548" s="99" t="s">
        <v>60</v>
      </c>
      <c r="I2548" s="99" t="s">
        <v>59</v>
      </c>
      <c r="J2548" s="99" t="s">
        <v>263</v>
      </c>
      <c r="K2548" s="99">
        <v>18759</v>
      </c>
      <c r="L2548" s="99">
        <v>28196</v>
      </c>
      <c r="M2548" s="99">
        <v>0.66530713576393796</v>
      </c>
    </row>
    <row r="2549" spans="1:13" x14ac:dyDescent="0.35">
      <c r="A2549" s="99">
        <v>411.2</v>
      </c>
      <c r="B2549" s="99">
        <v>37</v>
      </c>
      <c r="C2549" s="99" t="s">
        <v>273</v>
      </c>
      <c r="D2549" s="99">
        <v>25365</v>
      </c>
      <c r="E2549" s="99" t="s">
        <v>61</v>
      </c>
      <c r="F2549" s="99">
        <v>0.26</v>
      </c>
      <c r="G2549" s="99" t="s">
        <v>287</v>
      </c>
      <c r="H2549" s="99" t="s">
        <v>60</v>
      </c>
      <c r="I2549" s="99" t="s">
        <v>59</v>
      </c>
      <c r="J2549" s="99" t="s">
        <v>263</v>
      </c>
      <c r="K2549" s="99">
        <v>18759</v>
      </c>
      <c r="L2549" s="99">
        <v>28196</v>
      </c>
      <c r="M2549" s="99">
        <v>0.66530713576393796</v>
      </c>
    </row>
    <row r="2550" spans="1:13" x14ac:dyDescent="0.35">
      <c r="A2550" s="99">
        <v>414.2</v>
      </c>
      <c r="B2550" s="99">
        <v>37</v>
      </c>
      <c r="C2550" s="99" t="s">
        <v>273</v>
      </c>
      <c r="D2550" s="99">
        <v>23166</v>
      </c>
      <c r="E2550" s="99" t="s">
        <v>61</v>
      </c>
      <c r="F2550" s="99">
        <v>0.26</v>
      </c>
      <c r="G2550" s="99" t="s">
        <v>287</v>
      </c>
      <c r="H2550" s="99" t="s">
        <v>60</v>
      </c>
      <c r="I2550" s="99" t="s">
        <v>59</v>
      </c>
      <c r="J2550" s="99" t="s">
        <v>263</v>
      </c>
      <c r="K2550" s="99">
        <v>18759</v>
      </c>
      <c r="L2550" s="99">
        <v>28196</v>
      </c>
      <c r="M2550" s="99">
        <v>0.66530713576393796</v>
      </c>
    </row>
    <row r="2551" spans="1:13" x14ac:dyDescent="0.35">
      <c r="A2551" s="99">
        <v>417.2</v>
      </c>
      <c r="B2551" s="99">
        <v>37.1</v>
      </c>
      <c r="C2551" s="99" t="s">
        <v>273</v>
      </c>
      <c r="D2551" s="99">
        <v>24642</v>
      </c>
      <c r="E2551" s="99" t="s">
        <v>61</v>
      </c>
      <c r="F2551" s="99">
        <v>0.26</v>
      </c>
      <c r="G2551" s="99" t="s">
        <v>287</v>
      </c>
      <c r="H2551" s="99" t="s">
        <v>60</v>
      </c>
      <c r="I2551" s="99" t="s">
        <v>59</v>
      </c>
      <c r="J2551" s="99" t="s">
        <v>263</v>
      </c>
      <c r="K2551" s="99">
        <v>18759</v>
      </c>
      <c r="L2551" s="99">
        <v>28196</v>
      </c>
      <c r="M2551" s="99">
        <v>0.66530713576393796</v>
      </c>
    </row>
    <row r="2552" spans="1:13" x14ac:dyDescent="0.35">
      <c r="A2552" s="99">
        <v>420.2</v>
      </c>
      <c r="B2552" s="99">
        <v>37</v>
      </c>
      <c r="C2552" s="99" t="s">
        <v>273</v>
      </c>
      <c r="D2552" s="99">
        <v>24239</v>
      </c>
      <c r="E2552" s="99" t="s">
        <v>61</v>
      </c>
      <c r="F2552" s="99">
        <v>0.26</v>
      </c>
      <c r="G2552" s="99" t="s">
        <v>287</v>
      </c>
      <c r="H2552" s="99" t="s">
        <v>60</v>
      </c>
      <c r="I2552" s="99" t="s">
        <v>59</v>
      </c>
      <c r="J2552" s="99" t="s">
        <v>263</v>
      </c>
      <c r="K2552" s="99">
        <v>18759</v>
      </c>
      <c r="L2552" s="99">
        <v>28196</v>
      </c>
      <c r="M2552" s="99">
        <v>0.66530713576393796</v>
      </c>
    </row>
    <row r="2553" spans="1:13" x14ac:dyDescent="0.35">
      <c r="A2553" s="99">
        <v>423.2</v>
      </c>
      <c r="B2553" s="99">
        <v>37</v>
      </c>
      <c r="C2553" s="99" t="s">
        <v>273</v>
      </c>
      <c r="D2553" s="99">
        <v>25063</v>
      </c>
      <c r="E2553" s="99" t="s">
        <v>61</v>
      </c>
      <c r="F2553" s="99">
        <v>0.26</v>
      </c>
      <c r="G2553" s="99" t="s">
        <v>287</v>
      </c>
      <c r="H2553" s="99" t="s">
        <v>60</v>
      </c>
      <c r="I2553" s="99" t="s">
        <v>59</v>
      </c>
      <c r="J2553" s="99" t="s">
        <v>263</v>
      </c>
      <c r="K2553" s="99">
        <v>18759</v>
      </c>
      <c r="L2553" s="99">
        <v>28196</v>
      </c>
      <c r="M2553" s="99">
        <v>0.66530713576393796</v>
      </c>
    </row>
    <row r="2554" spans="1:13" x14ac:dyDescent="0.35">
      <c r="A2554" s="99">
        <v>426.2</v>
      </c>
      <c r="B2554" s="99">
        <v>37</v>
      </c>
      <c r="C2554" s="99" t="s">
        <v>273</v>
      </c>
      <c r="D2554" s="99">
        <v>25024</v>
      </c>
      <c r="E2554" s="99" t="s">
        <v>61</v>
      </c>
      <c r="F2554" s="99">
        <v>0.26</v>
      </c>
      <c r="G2554" s="99" t="s">
        <v>287</v>
      </c>
      <c r="H2554" s="99" t="s">
        <v>60</v>
      </c>
      <c r="I2554" s="99" t="s">
        <v>59</v>
      </c>
      <c r="J2554" s="99" t="s">
        <v>263</v>
      </c>
      <c r="K2554" s="99">
        <v>18759</v>
      </c>
      <c r="L2554" s="99">
        <v>28196</v>
      </c>
      <c r="M2554" s="99">
        <v>0.66530713576393796</v>
      </c>
    </row>
    <row r="2555" spans="1:13" x14ac:dyDescent="0.35">
      <c r="A2555" s="99">
        <v>429.2</v>
      </c>
      <c r="B2555" s="99">
        <v>37</v>
      </c>
      <c r="C2555" s="99" t="s">
        <v>273</v>
      </c>
      <c r="D2555" s="99">
        <v>26008</v>
      </c>
      <c r="E2555" s="99" t="s">
        <v>61</v>
      </c>
      <c r="F2555" s="99">
        <v>0.26</v>
      </c>
      <c r="G2555" s="99" t="s">
        <v>287</v>
      </c>
      <c r="H2555" s="99" t="s">
        <v>60</v>
      </c>
      <c r="I2555" s="99" t="s">
        <v>59</v>
      </c>
      <c r="J2555" s="99" t="s">
        <v>263</v>
      </c>
      <c r="K2555" s="99">
        <v>18759</v>
      </c>
      <c r="L2555" s="99">
        <v>28196</v>
      </c>
      <c r="M2555" s="99">
        <v>0.66530713576393796</v>
      </c>
    </row>
    <row r="2556" spans="1:13" x14ac:dyDescent="0.35">
      <c r="A2556" s="99">
        <v>432.2</v>
      </c>
      <c r="B2556" s="99">
        <v>37</v>
      </c>
      <c r="C2556" s="99" t="s">
        <v>273</v>
      </c>
      <c r="D2556" s="99">
        <v>24544</v>
      </c>
      <c r="E2556" s="99" t="s">
        <v>61</v>
      </c>
      <c r="F2556" s="99">
        <v>0.26</v>
      </c>
      <c r="G2556" s="99" t="s">
        <v>287</v>
      </c>
      <c r="H2556" s="99" t="s">
        <v>60</v>
      </c>
      <c r="I2556" s="99" t="s">
        <v>59</v>
      </c>
      <c r="J2556" s="99" t="s">
        <v>263</v>
      </c>
      <c r="K2556" s="99">
        <v>18759</v>
      </c>
      <c r="L2556" s="99">
        <v>28196</v>
      </c>
      <c r="M2556" s="99">
        <v>0.66530713576393796</v>
      </c>
    </row>
    <row r="2557" spans="1:13" x14ac:dyDescent="0.35">
      <c r="A2557" s="99">
        <v>435.2</v>
      </c>
      <c r="B2557" s="99">
        <v>37</v>
      </c>
      <c r="C2557" s="99" t="s">
        <v>273</v>
      </c>
      <c r="D2557" s="99">
        <v>25489</v>
      </c>
      <c r="E2557" s="99" t="s">
        <v>61</v>
      </c>
      <c r="F2557" s="99">
        <v>0.26</v>
      </c>
      <c r="G2557" s="99" t="s">
        <v>287</v>
      </c>
      <c r="H2557" s="99" t="s">
        <v>60</v>
      </c>
      <c r="I2557" s="99" t="s">
        <v>59</v>
      </c>
      <c r="J2557" s="99" t="s">
        <v>263</v>
      </c>
      <c r="K2557" s="99">
        <v>18759</v>
      </c>
      <c r="L2557" s="99">
        <v>28196</v>
      </c>
      <c r="M2557" s="99">
        <v>0.66530713576393796</v>
      </c>
    </row>
    <row r="2558" spans="1:13" x14ac:dyDescent="0.35">
      <c r="A2558" s="99">
        <v>438.2</v>
      </c>
      <c r="B2558" s="99">
        <v>37</v>
      </c>
      <c r="C2558" s="99" t="s">
        <v>273</v>
      </c>
      <c r="D2558" s="99">
        <v>23874</v>
      </c>
      <c r="E2558" s="99" t="s">
        <v>61</v>
      </c>
      <c r="F2558" s="99">
        <v>0.26</v>
      </c>
      <c r="G2558" s="99" t="s">
        <v>287</v>
      </c>
      <c r="H2558" s="99" t="s">
        <v>60</v>
      </c>
      <c r="I2558" s="99" t="s">
        <v>59</v>
      </c>
      <c r="J2558" s="99" t="s">
        <v>263</v>
      </c>
      <c r="K2558" s="99">
        <v>18759</v>
      </c>
      <c r="L2558" s="99">
        <v>28196</v>
      </c>
      <c r="M2558" s="99">
        <v>0.66530713576393796</v>
      </c>
    </row>
    <row r="2559" spans="1:13" x14ac:dyDescent="0.35">
      <c r="A2559" s="99">
        <v>441.2</v>
      </c>
      <c r="B2559" s="99">
        <v>37</v>
      </c>
      <c r="C2559" s="99" t="s">
        <v>273</v>
      </c>
      <c r="D2559" s="99">
        <v>25173</v>
      </c>
      <c r="E2559" s="99" t="s">
        <v>61</v>
      </c>
      <c r="F2559" s="99">
        <v>0.26</v>
      </c>
      <c r="G2559" s="99" t="s">
        <v>287</v>
      </c>
      <c r="H2559" s="99" t="s">
        <v>60</v>
      </c>
      <c r="I2559" s="99" t="s">
        <v>59</v>
      </c>
      <c r="J2559" s="99" t="s">
        <v>263</v>
      </c>
      <c r="K2559" s="99">
        <v>18759</v>
      </c>
      <c r="L2559" s="99">
        <v>28196</v>
      </c>
      <c r="M2559" s="99">
        <v>0.66530713576393796</v>
      </c>
    </row>
    <row r="2560" spans="1:13" x14ac:dyDescent="0.35">
      <c r="A2560" s="99">
        <v>444.2</v>
      </c>
      <c r="B2560" s="99">
        <v>37</v>
      </c>
      <c r="C2560" s="99" t="s">
        <v>273</v>
      </c>
      <c r="D2560" s="99">
        <v>26650</v>
      </c>
      <c r="E2560" s="99" t="s">
        <v>61</v>
      </c>
      <c r="F2560" s="99">
        <v>0.26</v>
      </c>
      <c r="G2560" s="99" t="s">
        <v>287</v>
      </c>
      <c r="H2560" s="99" t="s">
        <v>60</v>
      </c>
      <c r="I2560" s="99" t="s">
        <v>59</v>
      </c>
      <c r="J2560" s="99" t="s">
        <v>263</v>
      </c>
      <c r="K2560" s="99">
        <v>18759</v>
      </c>
      <c r="L2560" s="99">
        <v>28196</v>
      </c>
      <c r="M2560" s="99">
        <v>0.66530713576393796</v>
      </c>
    </row>
    <row r="2561" spans="1:13" x14ac:dyDescent="0.35">
      <c r="A2561" s="99">
        <v>447.2</v>
      </c>
      <c r="B2561" s="99">
        <v>36.9</v>
      </c>
      <c r="C2561" s="99" t="s">
        <v>273</v>
      </c>
      <c r="D2561" s="99">
        <v>25772</v>
      </c>
      <c r="E2561" s="99" t="s">
        <v>61</v>
      </c>
      <c r="F2561" s="99">
        <v>0.26</v>
      </c>
      <c r="G2561" s="99" t="s">
        <v>287</v>
      </c>
      <c r="H2561" s="99" t="s">
        <v>60</v>
      </c>
      <c r="I2561" s="99" t="s">
        <v>59</v>
      </c>
      <c r="J2561" s="99" t="s">
        <v>263</v>
      </c>
      <c r="K2561" s="99">
        <v>18759</v>
      </c>
      <c r="L2561" s="99">
        <v>28196</v>
      </c>
      <c r="M2561" s="99">
        <v>0.66530713576393796</v>
      </c>
    </row>
    <row r="2562" spans="1:13" x14ac:dyDescent="0.35">
      <c r="A2562" s="99">
        <v>450.2</v>
      </c>
      <c r="B2562" s="99">
        <v>37</v>
      </c>
      <c r="C2562" s="99" t="s">
        <v>273</v>
      </c>
      <c r="D2562" s="99">
        <v>25329</v>
      </c>
      <c r="E2562" s="99" t="s">
        <v>61</v>
      </c>
      <c r="F2562" s="99">
        <v>0.26</v>
      </c>
      <c r="G2562" s="99" t="s">
        <v>287</v>
      </c>
      <c r="H2562" s="99" t="s">
        <v>60</v>
      </c>
      <c r="I2562" s="99" t="s">
        <v>59</v>
      </c>
      <c r="J2562" s="99" t="s">
        <v>263</v>
      </c>
      <c r="K2562" s="99">
        <v>18759</v>
      </c>
      <c r="L2562" s="99">
        <v>28196</v>
      </c>
      <c r="M2562" s="99">
        <v>0.66530713576393796</v>
      </c>
    </row>
    <row r="2563" spans="1:13" x14ac:dyDescent="0.35">
      <c r="A2563" s="99">
        <v>453.2</v>
      </c>
      <c r="B2563" s="99">
        <v>37</v>
      </c>
      <c r="C2563" s="99" t="s">
        <v>273</v>
      </c>
      <c r="D2563" s="99">
        <v>23780</v>
      </c>
      <c r="E2563" s="99" t="s">
        <v>61</v>
      </c>
      <c r="F2563" s="99">
        <v>0.26</v>
      </c>
      <c r="G2563" s="99" t="s">
        <v>287</v>
      </c>
      <c r="H2563" s="99" t="s">
        <v>60</v>
      </c>
      <c r="I2563" s="99" t="s">
        <v>59</v>
      </c>
      <c r="J2563" s="99" t="s">
        <v>263</v>
      </c>
      <c r="K2563" s="99">
        <v>18759</v>
      </c>
      <c r="L2563" s="99">
        <v>28196</v>
      </c>
      <c r="M2563" s="99">
        <v>0.66530713576393796</v>
      </c>
    </row>
    <row r="2564" spans="1:13" x14ac:dyDescent="0.35">
      <c r="A2564" s="99">
        <v>456.2</v>
      </c>
      <c r="B2564" s="99">
        <v>37</v>
      </c>
      <c r="C2564" s="99" t="s">
        <v>273</v>
      </c>
      <c r="D2564" s="99">
        <v>25755</v>
      </c>
      <c r="E2564" s="99" t="s">
        <v>61</v>
      </c>
      <c r="F2564" s="99">
        <v>0.26</v>
      </c>
      <c r="G2564" s="99" t="s">
        <v>287</v>
      </c>
      <c r="H2564" s="99" t="s">
        <v>60</v>
      </c>
      <c r="I2564" s="99" t="s">
        <v>59</v>
      </c>
      <c r="J2564" s="99" t="s">
        <v>263</v>
      </c>
      <c r="K2564" s="99">
        <v>18759</v>
      </c>
      <c r="L2564" s="99">
        <v>28196</v>
      </c>
      <c r="M2564" s="99">
        <v>0.66530713576393796</v>
      </c>
    </row>
    <row r="2565" spans="1:13" x14ac:dyDescent="0.35">
      <c r="A2565" s="99">
        <v>459.2</v>
      </c>
      <c r="B2565" s="99">
        <v>37</v>
      </c>
      <c r="C2565" s="99" t="s">
        <v>273</v>
      </c>
      <c r="D2565" s="99">
        <v>24644</v>
      </c>
      <c r="E2565" s="99" t="s">
        <v>61</v>
      </c>
      <c r="F2565" s="99">
        <v>0.26</v>
      </c>
      <c r="G2565" s="99" t="s">
        <v>287</v>
      </c>
      <c r="H2565" s="99" t="s">
        <v>60</v>
      </c>
      <c r="I2565" s="99" t="s">
        <v>59</v>
      </c>
      <c r="J2565" s="99" t="s">
        <v>263</v>
      </c>
      <c r="K2565" s="99">
        <v>18759</v>
      </c>
      <c r="L2565" s="99">
        <v>28196</v>
      </c>
      <c r="M2565" s="99">
        <v>0.66530713576393796</v>
      </c>
    </row>
    <row r="2566" spans="1:13" x14ac:dyDescent="0.35">
      <c r="A2566" s="99">
        <v>462.2</v>
      </c>
      <c r="B2566" s="99">
        <v>37</v>
      </c>
      <c r="C2566" s="99" t="s">
        <v>273</v>
      </c>
      <c r="D2566" s="99">
        <v>24514</v>
      </c>
      <c r="E2566" s="99" t="s">
        <v>61</v>
      </c>
      <c r="F2566" s="99">
        <v>0.26</v>
      </c>
      <c r="G2566" s="99" t="s">
        <v>287</v>
      </c>
      <c r="H2566" s="99" t="s">
        <v>60</v>
      </c>
      <c r="I2566" s="99" t="s">
        <v>59</v>
      </c>
      <c r="J2566" s="99" t="s">
        <v>263</v>
      </c>
      <c r="K2566" s="99">
        <v>18759</v>
      </c>
      <c r="L2566" s="99">
        <v>28196</v>
      </c>
      <c r="M2566" s="99">
        <v>0.66530713576393796</v>
      </c>
    </row>
    <row r="2567" spans="1:13" x14ac:dyDescent="0.35">
      <c r="A2567" s="99">
        <v>465.2</v>
      </c>
      <c r="B2567" s="99">
        <v>37</v>
      </c>
      <c r="C2567" s="99" t="s">
        <v>273</v>
      </c>
      <c r="D2567" s="99">
        <v>25223</v>
      </c>
      <c r="E2567" s="99" t="s">
        <v>61</v>
      </c>
      <c r="F2567" s="99">
        <v>0.26</v>
      </c>
      <c r="G2567" s="99" t="s">
        <v>287</v>
      </c>
      <c r="H2567" s="99" t="s">
        <v>60</v>
      </c>
      <c r="I2567" s="99" t="s">
        <v>59</v>
      </c>
      <c r="J2567" s="99" t="s">
        <v>263</v>
      </c>
      <c r="K2567" s="99">
        <v>18759</v>
      </c>
      <c r="L2567" s="99">
        <v>28196</v>
      </c>
      <c r="M2567" s="99">
        <v>0.66530713576393796</v>
      </c>
    </row>
    <row r="2568" spans="1:13" x14ac:dyDescent="0.35">
      <c r="A2568" s="99">
        <v>468.2</v>
      </c>
      <c r="B2568" s="99">
        <v>37</v>
      </c>
      <c r="C2568" s="99" t="s">
        <v>273</v>
      </c>
      <c r="D2568" s="99">
        <v>26383</v>
      </c>
      <c r="E2568" s="99" t="s">
        <v>61</v>
      </c>
      <c r="F2568" s="99">
        <v>0.26</v>
      </c>
      <c r="G2568" s="99" t="s">
        <v>287</v>
      </c>
      <c r="H2568" s="99" t="s">
        <v>60</v>
      </c>
      <c r="I2568" s="99" t="s">
        <v>59</v>
      </c>
      <c r="J2568" s="99" t="s">
        <v>263</v>
      </c>
      <c r="K2568" s="99">
        <v>18759</v>
      </c>
      <c r="L2568" s="99">
        <v>28196</v>
      </c>
      <c r="M2568" s="99">
        <v>0.66530713576393796</v>
      </c>
    </row>
    <row r="2569" spans="1:13" x14ac:dyDescent="0.35">
      <c r="A2569" s="99">
        <v>471.2</v>
      </c>
      <c r="B2569" s="99">
        <v>37</v>
      </c>
      <c r="C2569" s="99" t="s">
        <v>273</v>
      </c>
      <c r="D2569" s="99">
        <v>27101</v>
      </c>
      <c r="E2569" s="99" t="s">
        <v>61</v>
      </c>
      <c r="F2569" s="99">
        <v>0.26</v>
      </c>
      <c r="G2569" s="99" t="s">
        <v>287</v>
      </c>
      <c r="H2569" s="99" t="s">
        <v>60</v>
      </c>
      <c r="I2569" s="99" t="s">
        <v>59</v>
      </c>
      <c r="J2569" s="99" t="s">
        <v>263</v>
      </c>
      <c r="K2569" s="99">
        <v>18759</v>
      </c>
      <c r="L2569" s="99">
        <v>28196</v>
      </c>
      <c r="M2569" s="99">
        <v>0.66530713576393796</v>
      </c>
    </row>
    <row r="2570" spans="1:13" x14ac:dyDescent="0.35">
      <c r="A2570" s="99">
        <v>474.2</v>
      </c>
      <c r="B2570" s="99">
        <v>37</v>
      </c>
      <c r="C2570" s="99" t="s">
        <v>273</v>
      </c>
      <c r="D2570" s="99">
        <v>25749</v>
      </c>
      <c r="E2570" s="99" t="s">
        <v>61</v>
      </c>
      <c r="F2570" s="99">
        <v>0.26</v>
      </c>
      <c r="G2570" s="99" t="s">
        <v>287</v>
      </c>
      <c r="H2570" s="99" t="s">
        <v>60</v>
      </c>
      <c r="I2570" s="99" t="s">
        <v>59</v>
      </c>
      <c r="J2570" s="99" t="s">
        <v>263</v>
      </c>
      <c r="K2570" s="99">
        <v>18759</v>
      </c>
      <c r="L2570" s="99">
        <v>28196</v>
      </c>
      <c r="M2570" s="99">
        <v>0.66530713576393796</v>
      </c>
    </row>
    <row r="2571" spans="1:13" x14ac:dyDescent="0.35">
      <c r="A2571" s="99">
        <v>477.2</v>
      </c>
      <c r="B2571" s="99">
        <v>37</v>
      </c>
      <c r="C2571" s="99" t="s">
        <v>273</v>
      </c>
      <c r="D2571" s="99">
        <v>27101</v>
      </c>
      <c r="E2571" s="99" t="s">
        <v>61</v>
      </c>
      <c r="F2571" s="99">
        <v>0.26</v>
      </c>
      <c r="G2571" s="99" t="s">
        <v>287</v>
      </c>
      <c r="H2571" s="99" t="s">
        <v>60</v>
      </c>
      <c r="I2571" s="99" t="s">
        <v>59</v>
      </c>
      <c r="J2571" s="99" t="s">
        <v>263</v>
      </c>
      <c r="K2571" s="99">
        <v>18759</v>
      </c>
      <c r="L2571" s="99">
        <v>28196</v>
      </c>
      <c r="M2571" s="99">
        <v>0.66530713576393796</v>
      </c>
    </row>
    <row r="2572" spans="1:13" x14ac:dyDescent="0.35">
      <c r="A2572" s="99">
        <v>480.2</v>
      </c>
      <c r="B2572" s="99">
        <v>37</v>
      </c>
      <c r="C2572" s="99" t="s">
        <v>273</v>
      </c>
      <c r="D2572" s="99">
        <v>24881</v>
      </c>
      <c r="E2572" s="99" t="s">
        <v>61</v>
      </c>
      <c r="F2572" s="99">
        <v>0.26</v>
      </c>
      <c r="G2572" s="99" t="s">
        <v>287</v>
      </c>
      <c r="H2572" s="99" t="s">
        <v>60</v>
      </c>
      <c r="I2572" s="99" t="s">
        <v>59</v>
      </c>
      <c r="J2572" s="99" t="s">
        <v>263</v>
      </c>
      <c r="K2572" s="99">
        <v>18759</v>
      </c>
      <c r="L2572" s="99">
        <v>28196</v>
      </c>
      <c r="M2572" s="99">
        <v>0.66530713576393796</v>
      </c>
    </row>
    <row r="2573" spans="1:13" x14ac:dyDescent="0.35">
      <c r="A2573" s="99">
        <v>483.2</v>
      </c>
      <c r="B2573" s="99">
        <v>37</v>
      </c>
      <c r="C2573" s="99" t="s">
        <v>273</v>
      </c>
      <c r="D2573" s="99">
        <v>25897</v>
      </c>
      <c r="E2573" s="99" t="s">
        <v>61</v>
      </c>
      <c r="F2573" s="99">
        <v>0.26</v>
      </c>
      <c r="G2573" s="99" t="s">
        <v>287</v>
      </c>
      <c r="H2573" s="99" t="s">
        <v>60</v>
      </c>
      <c r="I2573" s="99" t="s">
        <v>59</v>
      </c>
      <c r="J2573" s="99" t="s">
        <v>263</v>
      </c>
      <c r="K2573" s="99">
        <v>18759</v>
      </c>
      <c r="L2573" s="99">
        <v>28196</v>
      </c>
      <c r="M2573" s="99">
        <v>0.66530713576393796</v>
      </c>
    </row>
    <row r="2574" spans="1:13" x14ac:dyDescent="0.35">
      <c r="A2574" s="99">
        <v>486.2</v>
      </c>
      <c r="B2574" s="99">
        <v>37</v>
      </c>
      <c r="C2574" s="99" t="s">
        <v>273</v>
      </c>
      <c r="D2574" s="99">
        <v>25026</v>
      </c>
      <c r="E2574" s="99" t="s">
        <v>61</v>
      </c>
      <c r="F2574" s="99">
        <v>0.26</v>
      </c>
      <c r="G2574" s="99" t="s">
        <v>287</v>
      </c>
      <c r="H2574" s="99" t="s">
        <v>60</v>
      </c>
      <c r="I2574" s="99" t="s">
        <v>59</v>
      </c>
      <c r="J2574" s="99" t="s">
        <v>263</v>
      </c>
      <c r="K2574" s="99">
        <v>18759</v>
      </c>
      <c r="L2574" s="99">
        <v>28196</v>
      </c>
      <c r="M2574" s="99">
        <v>0.66530713576393796</v>
      </c>
    </row>
    <row r="2575" spans="1:13" x14ac:dyDescent="0.35">
      <c r="A2575" s="99">
        <v>489.2</v>
      </c>
      <c r="B2575" s="99">
        <v>37</v>
      </c>
      <c r="C2575" s="99" t="s">
        <v>273</v>
      </c>
      <c r="D2575" s="99">
        <v>26352</v>
      </c>
      <c r="E2575" s="99" t="s">
        <v>61</v>
      </c>
      <c r="F2575" s="99">
        <v>0.26</v>
      </c>
      <c r="G2575" s="99" t="s">
        <v>287</v>
      </c>
      <c r="H2575" s="99" t="s">
        <v>60</v>
      </c>
      <c r="I2575" s="99" t="s">
        <v>59</v>
      </c>
      <c r="J2575" s="99" t="s">
        <v>263</v>
      </c>
      <c r="K2575" s="99">
        <v>18759</v>
      </c>
      <c r="L2575" s="99">
        <v>28196</v>
      </c>
      <c r="M2575" s="99">
        <v>0.66530713576393796</v>
      </c>
    </row>
    <row r="2576" spans="1:13" x14ac:dyDescent="0.35">
      <c r="A2576" s="99">
        <v>492.2</v>
      </c>
      <c r="B2576" s="99">
        <v>37</v>
      </c>
      <c r="C2576" s="99" t="s">
        <v>273</v>
      </c>
      <c r="D2576" s="99">
        <v>26254</v>
      </c>
      <c r="E2576" s="99" t="s">
        <v>61</v>
      </c>
      <c r="F2576" s="99">
        <v>0.26</v>
      </c>
      <c r="G2576" s="99" t="s">
        <v>287</v>
      </c>
      <c r="H2576" s="99" t="s">
        <v>60</v>
      </c>
      <c r="I2576" s="99" t="s">
        <v>59</v>
      </c>
      <c r="J2576" s="99" t="s">
        <v>263</v>
      </c>
      <c r="K2576" s="99">
        <v>18759</v>
      </c>
      <c r="L2576" s="99">
        <v>28196</v>
      </c>
      <c r="M2576" s="99">
        <v>0.66530713576393796</v>
      </c>
    </row>
    <row r="2577" spans="1:13" x14ac:dyDescent="0.35">
      <c r="A2577" s="99">
        <v>495.2</v>
      </c>
      <c r="B2577" s="99">
        <v>37</v>
      </c>
      <c r="C2577" s="99" t="s">
        <v>273</v>
      </c>
      <c r="D2577" s="99">
        <v>24917</v>
      </c>
      <c r="E2577" s="99" t="s">
        <v>61</v>
      </c>
      <c r="F2577" s="99">
        <v>0.26</v>
      </c>
      <c r="G2577" s="99" t="s">
        <v>287</v>
      </c>
      <c r="H2577" s="99" t="s">
        <v>60</v>
      </c>
      <c r="I2577" s="99" t="s">
        <v>59</v>
      </c>
      <c r="J2577" s="99" t="s">
        <v>263</v>
      </c>
      <c r="K2577" s="99">
        <v>18759</v>
      </c>
      <c r="L2577" s="99">
        <v>28196</v>
      </c>
      <c r="M2577" s="99">
        <v>0.66530713576393796</v>
      </c>
    </row>
    <row r="2578" spans="1:13" x14ac:dyDescent="0.35">
      <c r="A2578" s="99">
        <v>498.2</v>
      </c>
      <c r="B2578" s="99">
        <v>37</v>
      </c>
      <c r="C2578" s="99" t="s">
        <v>273</v>
      </c>
      <c r="D2578" s="99">
        <v>24254</v>
      </c>
      <c r="E2578" s="99" t="s">
        <v>61</v>
      </c>
      <c r="F2578" s="99">
        <v>0.26</v>
      </c>
      <c r="G2578" s="99" t="s">
        <v>287</v>
      </c>
      <c r="H2578" s="99" t="s">
        <v>60</v>
      </c>
      <c r="I2578" s="99" t="s">
        <v>59</v>
      </c>
      <c r="J2578" s="99" t="s">
        <v>263</v>
      </c>
      <c r="K2578" s="99">
        <v>18759</v>
      </c>
      <c r="L2578" s="99">
        <v>28196</v>
      </c>
      <c r="M2578" s="99">
        <v>0.66530713576393796</v>
      </c>
    </row>
    <row r="2579" spans="1:13" x14ac:dyDescent="0.35">
      <c r="A2579" s="99">
        <v>501.2</v>
      </c>
      <c r="B2579" s="99">
        <v>37</v>
      </c>
      <c r="C2579" s="99" t="s">
        <v>273</v>
      </c>
      <c r="D2579" s="99">
        <v>25402</v>
      </c>
      <c r="E2579" s="99" t="s">
        <v>61</v>
      </c>
      <c r="F2579" s="99">
        <v>0.26</v>
      </c>
      <c r="G2579" s="99" t="s">
        <v>287</v>
      </c>
      <c r="H2579" s="99" t="s">
        <v>60</v>
      </c>
      <c r="I2579" s="99" t="s">
        <v>59</v>
      </c>
      <c r="J2579" s="99" t="s">
        <v>263</v>
      </c>
      <c r="K2579" s="99">
        <v>18759</v>
      </c>
      <c r="L2579" s="99">
        <v>28196</v>
      </c>
      <c r="M2579" s="99">
        <v>0.66530713576393796</v>
      </c>
    </row>
    <row r="2580" spans="1:13" x14ac:dyDescent="0.35">
      <c r="A2580" s="99">
        <v>504.2</v>
      </c>
      <c r="B2580" s="99">
        <v>37</v>
      </c>
      <c r="C2580" s="99" t="s">
        <v>273</v>
      </c>
      <c r="D2580" s="99">
        <v>25523</v>
      </c>
      <c r="E2580" s="99" t="s">
        <v>61</v>
      </c>
      <c r="F2580" s="99">
        <v>0.26</v>
      </c>
      <c r="G2580" s="99" t="s">
        <v>287</v>
      </c>
      <c r="H2580" s="99" t="s">
        <v>60</v>
      </c>
      <c r="I2580" s="99" t="s">
        <v>59</v>
      </c>
      <c r="J2580" s="99" t="s">
        <v>263</v>
      </c>
      <c r="K2580" s="99">
        <v>18759</v>
      </c>
      <c r="L2580" s="99">
        <v>28196</v>
      </c>
      <c r="M2580" s="99">
        <v>0.66530713576393796</v>
      </c>
    </row>
    <row r="2581" spans="1:13" x14ac:dyDescent="0.35">
      <c r="A2581" s="99">
        <v>507.2</v>
      </c>
      <c r="B2581" s="99">
        <v>37</v>
      </c>
      <c r="C2581" s="99" t="s">
        <v>273</v>
      </c>
      <c r="D2581" s="99">
        <v>25332</v>
      </c>
      <c r="E2581" s="99" t="s">
        <v>61</v>
      </c>
      <c r="F2581" s="99">
        <v>0.26</v>
      </c>
      <c r="G2581" s="99" t="s">
        <v>287</v>
      </c>
      <c r="H2581" s="99" t="s">
        <v>60</v>
      </c>
      <c r="I2581" s="99" t="s">
        <v>59</v>
      </c>
      <c r="J2581" s="99" t="s">
        <v>263</v>
      </c>
      <c r="K2581" s="99">
        <v>18759</v>
      </c>
      <c r="L2581" s="99">
        <v>28196</v>
      </c>
      <c r="M2581" s="99">
        <v>0.66530713576393796</v>
      </c>
    </row>
    <row r="2582" spans="1:13" x14ac:dyDescent="0.35">
      <c r="A2582" s="99">
        <v>510.2</v>
      </c>
      <c r="B2582" s="99">
        <v>37</v>
      </c>
      <c r="C2582" s="99" t="s">
        <v>273</v>
      </c>
      <c r="D2582" s="99">
        <v>26544</v>
      </c>
      <c r="E2582" s="99" t="s">
        <v>61</v>
      </c>
      <c r="F2582" s="99">
        <v>0.26</v>
      </c>
      <c r="G2582" s="99" t="s">
        <v>287</v>
      </c>
      <c r="H2582" s="99" t="s">
        <v>60</v>
      </c>
      <c r="I2582" s="99" t="s">
        <v>59</v>
      </c>
      <c r="J2582" s="99" t="s">
        <v>263</v>
      </c>
      <c r="K2582" s="99">
        <v>18759</v>
      </c>
      <c r="L2582" s="99">
        <v>28196</v>
      </c>
      <c r="M2582" s="99">
        <v>0.66530713576393796</v>
      </c>
    </row>
    <row r="2583" spans="1:13" x14ac:dyDescent="0.35">
      <c r="A2583" s="99">
        <v>513.20000000000005</v>
      </c>
      <c r="B2583" s="99">
        <v>37</v>
      </c>
      <c r="C2583" s="99" t="s">
        <v>273</v>
      </c>
      <c r="D2583" s="99">
        <v>26958</v>
      </c>
      <c r="E2583" s="99" t="s">
        <v>61</v>
      </c>
      <c r="F2583" s="99">
        <v>0.26</v>
      </c>
      <c r="G2583" s="99" t="s">
        <v>287</v>
      </c>
      <c r="H2583" s="99" t="s">
        <v>60</v>
      </c>
      <c r="I2583" s="99" t="s">
        <v>59</v>
      </c>
      <c r="J2583" s="99" t="s">
        <v>263</v>
      </c>
      <c r="K2583" s="99">
        <v>18759</v>
      </c>
      <c r="L2583" s="99">
        <v>28196</v>
      </c>
      <c r="M2583" s="99">
        <v>0.66530713576393796</v>
      </c>
    </row>
    <row r="2584" spans="1:13" x14ac:dyDescent="0.35">
      <c r="A2584" s="99">
        <v>516.20000000000005</v>
      </c>
      <c r="B2584" s="99">
        <v>37</v>
      </c>
      <c r="C2584" s="99" t="s">
        <v>273</v>
      </c>
      <c r="D2584" s="99">
        <v>25884</v>
      </c>
      <c r="E2584" s="99" t="s">
        <v>61</v>
      </c>
      <c r="F2584" s="99">
        <v>0.26</v>
      </c>
      <c r="G2584" s="99" t="s">
        <v>287</v>
      </c>
      <c r="H2584" s="99" t="s">
        <v>60</v>
      </c>
      <c r="I2584" s="99" t="s">
        <v>59</v>
      </c>
      <c r="J2584" s="99" t="s">
        <v>263</v>
      </c>
      <c r="K2584" s="99">
        <v>18759</v>
      </c>
      <c r="L2584" s="99">
        <v>28196</v>
      </c>
      <c r="M2584" s="99">
        <v>0.66530713576393796</v>
      </c>
    </row>
    <row r="2585" spans="1:13" x14ac:dyDescent="0.35">
      <c r="A2585" s="99">
        <v>519.20000000000005</v>
      </c>
      <c r="B2585" s="99">
        <v>37</v>
      </c>
      <c r="C2585" s="99" t="s">
        <v>273</v>
      </c>
      <c r="D2585" s="99">
        <v>25351</v>
      </c>
      <c r="E2585" s="99" t="s">
        <v>61</v>
      </c>
      <c r="F2585" s="99">
        <v>0.26</v>
      </c>
      <c r="G2585" s="99" t="s">
        <v>287</v>
      </c>
      <c r="H2585" s="99" t="s">
        <v>60</v>
      </c>
      <c r="I2585" s="99" t="s">
        <v>59</v>
      </c>
      <c r="J2585" s="99" t="s">
        <v>263</v>
      </c>
      <c r="K2585" s="99">
        <v>18759</v>
      </c>
      <c r="L2585" s="99">
        <v>28196</v>
      </c>
      <c r="M2585" s="99">
        <v>0.66530713576393796</v>
      </c>
    </row>
    <row r="2586" spans="1:13" x14ac:dyDescent="0.35">
      <c r="A2586" s="99">
        <v>522.20000000000005</v>
      </c>
      <c r="B2586" s="99">
        <v>37</v>
      </c>
      <c r="C2586" s="99" t="s">
        <v>273</v>
      </c>
      <c r="D2586" s="99">
        <v>25564</v>
      </c>
      <c r="E2586" s="99" t="s">
        <v>61</v>
      </c>
      <c r="F2586" s="99">
        <v>0.26</v>
      </c>
      <c r="G2586" s="99" t="s">
        <v>287</v>
      </c>
      <c r="H2586" s="99" t="s">
        <v>60</v>
      </c>
      <c r="I2586" s="99" t="s">
        <v>59</v>
      </c>
      <c r="J2586" s="99" t="s">
        <v>263</v>
      </c>
      <c r="K2586" s="99">
        <v>18759</v>
      </c>
      <c r="L2586" s="99">
        <v>28196</v>
      </c>
      <c r="M2586" s="99">
        <v>0.66530713576393796</v>
      </c>
    </row>
    <row r="2587" spans="1:13" x14ac:dyDescent="0.35">
      <c r="A2587" s="99">
        <v>525.20000000000005</v>
      </c>
      <c r="B2587" s="99">
        <v>37</v>
      </c>
      <c r="C2587" s="99" t="s">
        <v>273</v>
      </c>
      <c r="D2587" s="99">
        <v>25425</v>
      </c>
      <c r="E2587" s="99" t="s">
        <v>61</v>
      </c>
      <c r="F2587" s="99">
        <v>0.26</v>
      </c>
      <c r="G2587" s="99" t="s">
        <v>287</v>
      </c>
      <c r="H2587" s="99" t="s">
        <v>60</v>
      </c>
      <c r="I2587" s="99" t="s">
        <v>59</v>
      </c>
      <c r="J2587" s="99" t="s">
        <v>263</v>
      </c>
      <c r="K2587" s="99">
        <v>18759</v>
      </c>
      <c r="L2587" s="99">
        <v>28196</v>
      </c>
      <c r="M2587" s="99">
        <v>0.66530713576393796</v>
      </c>
    </row>
    <row r="2588" spans="1:13" x14ac:dyDescent="0.35">
      <c r="A2588" s="99">
        <v>528.20000000000005</v>
      </c>
      <c r="B2588" s="99">
        <v>37</v>
      </c>
      <c r="C2588" s="99" t="s">
        <v>273</v>
      </c>
      <c r="D2588" s="99">
        <v>26405</v>
      </c>
      <c r="E2588" s="99" t="s">
        <v>61</v>
      </c>
      <c r="F2588" s="99">
        <v>0.26</v>
      </c>
      <c r="G2588" s="99" t="s">
        <v>287</v>
      </c>
      <c r="H2588" s="99" t="s">
        <v>60</v>
      </c>
      <c r="I2588" s="99" t="s">
        <v>59</v>
      </c>
      <c r="J2588" s="99" t="s">
        <v>263</v>
      </c>
      <c r="K2588" s="99">
        <v>18759</v>
      </c>
      <c r="L2588" s="99">
        <v>28196</v>
      </c>
      <c r="M2588" s="99">
        <v>0.66530713576393796</v>
      </c>
    </row>
    <row r="2589" spans="1:13" x14ac:dyDescent="0.35">
      <c r="A2589" s="99">
        <v>531.20000000000005</v>
      </c>
      <c r="B2589" s="99">
        <v>37</v>
      </c>
      <c r="C2589" s="99" t="s">
        <v>273</v>
      </c>
      <c r="D2589" s="99">
        <v>25695</v>
      </c>
      <c r="E2589" s="99" t="s">
        <v>61</v>
      </c>
      <c r="F2589" s="99">
        <v>0.26</v>
      </c>
      <c r="G2589" s="99" t="s">
        <v>287</v>
      </c>
      <c r="H2589" s="99" t="s">
        <v>60</v>
      </c>
      <c r="I2589" s="99" t="s">
        <v>59</v>
      </c>
      <c r="J2589" s="99" t="s">
        <v>263</v>
      </c>
      <c r="K2589" s="99">
        <v>18759</v>
      </c>
      <c r="L2589" s="99">
        <v>28196</v>
      </c>
      <c r="M2589" s="99">
        <v>0.66530713576393796</v>
      </c>
    </row>
    <row r="2590" spans="1:13" x14ac:dyDescent="0.35">
      <c r="A2590" s="99">
        <v>534.20000000000005</v>
      </c>
      <c r="B2590" s="99">
        <v>37</v>
      </c>
      <c r="C2590" s="99" t="s">
        <v>273</v>
      </c>
      <c r="D2590" s="99">
        <v>25468</v>
      </c>
      <c r="E2590" s="99" t="s">
        <v>61</v>
      </c>
      <c r="F2590" s="99">
        <v>0.26</v>
      </c>
      <c r="G2590" s="99" t="s">
        <v>287</v>
      </c>
      <c r="H2590" s="99" t="s">
        <v>60</v>
      </c>
      <c r="I2590" s="99" t="s">
        <v>59</v>
      </c>
      <c r="J2590" s="99" t="s">
        <v>263</v>
      </c>
      <c r="K2590" s="99">
        <v>18759</v>
      </c>
      <c r="L2590" s="99">
        <v>28196</v>
      </c>
      <c r="M2590" s="99">
        <v>0.66530713576393796</v>
      </c>
    </row>
    <row r="2591" spans="1:13" x14ac:dyDescent="0.35">
      <c r="A2591" s="99">
        <v>537.20000000000005</v>
      </c>
      <c r="B2591" s="99">
        <v>37</v>
      </c>
      <c r="C2591" s="99" t="s">
        <v>273</v>
      </c>
      <c r="D2591" s="99">
        <v>26795</v>
      </c>
      <c r="E2591" s="99" t="s">
        <v>61</v>
      </c>
      <c r="F2591" s="99">
        <v>0.26</v>
      </c>
      <c r="G2591" s="99" t="s">
        <v>287</v>
      </c>
      <c r="H2591" s="99" t="s">
        <v>60</v>
      </c>
      <c r="I2591" s="99" t="s">
        <v>59</v>
      </c>
      <c r="J2591" s="99" t="s">
        <v>263</v>
      </c>
      <c r="K2591" s="99">
        <v>18759</v>
      </c>
      <c r="L2591" s="99">
        <v>28196</v>
      </c>
      <c r="M2591" s="99">
        <v>0.66530713576393796</v>
      </c>
    </row>
    <row r="2592" spans="1:13" x14ac:dyDescent="0.35">
      <c r="A2592" s="99">
        <v>540.20000000000005</v>
      </c>
      <c r="B2592" s="99">
        <v>37</v>
      </c>
      <c r="C2592" s="99" t="s">
        <v>273</v>
      </c>
      <c r="D2592" s="99">
        <v>26481</v>
      </c>
      <c r="E2592" s="99" t="s">
        <v>61</v>
      </c>
      <c r="F2592" s="99">
        <v>0.26</v>
      </c>
      <c r="G2592" s="99" t="s">
        <v>287</v>
      </c>
      <c r="H2592" s="99" t="s">
        <v>60</v>
      </c>
      <c r="I2592" s="99" t="s">
        <v>59</v>
      </c>
      <c r="J2592" s="99" t="s">
        <v>263</v>
      </c>
      <c r="K2592" s="99">
        <v>18759</v>
      </c>
      <c r="L2592" s="99">
        <v>28196</v>
      </c>
      <c r="M2592" s="99">
        <v>0.66530713576393796</v>
      </c>
    </row>
    <row r="2593" spans="1:13" x14ac:dyDescent="0.35">
      <c r="A2593" s="99">
        <v>543.20000000000005</v>
      </c>
      <c r="B2593" s="99">
        <v>37</v>
      </c>
      <c r="C2593" s="99" t="s">
        <v>273</v>
      </c>
      <c r="D2593" s="99">
        <v>26503</v>
      </c>
      <c r="E2593" s="99" t="s">
        <v>61</v>
      </c>
      <c r="F2593" s="99">
        <v>0.26</v>
      </c>
      <c r="G2593" s="99" t="s">
        <v>287</v>
      </c>
      <c r="H2593" s="99" t="s">
        <v>60</v>
      </c>
      <c r="I2593" s="99" t="s">
        <v>59</v>
      </c>
      <c r="J2593" s="99" t="s">
        <v>263</v>
      </c>
      <c r="K2593" s="99">
        <v>18759</v>
      </c>
      <c r="L2593" s="99">
        <v>28196</v>
      </c>
      <c r="M2593" s="99">
        <v>0.66530713576393796</v>
      </c>
    </row>
    <row r="2594" spans="1:13" x14ac:dyDescent="0.35">
      <c r="A2594" s="99">
        <v>546.20000000000005</v>
      </c>
      <c r="B2594" s="99">
        <v>37</v>
      </c>
      <c r="C2594" s="99" t="s">
        <v>273</v>
      </c>
      <c r="D2594" s="99">
        <v>27436</v>
      </c>
      <c r="E2594" s="99" t="s">
        <v>61</v>
      </c>
      <c r="F2594" s="99">
        <v>0.26</v>
      </c>
      <c r="G2594" s="99" t="s">
        <v>287</v>
      </c>
      <c r="H2594" s="99" t="s">
        <v>60</v>
      </c>
      <c r="I2594" s="99" t="s">
        <v>59</v>
      </c>
      <c r="J2594" s="99" t="s">
        <v>263</v>
      </c>
      <c r="K2594" s="99">
        <v>18759</v>
      </c>
      <c r="L2594" s="99">
        <v>28196</v>
      </c>
      <c r="M2594" s="99">
        <v>0.66530713576393796</v>
      </c>
    </row>
    <row r="2595" spans="1:13" x14ac:dyDescent="0.35">
      <c r="A2595" s="99">
        <v>549.20000000000005</v>
      </c>
      <c r="B2595" s="99">
        <v>37</v>
      </c>
      <c r="C2595" s="99" t="s">
        <v>273</v>
      </c>
      <c r="D2595" s="99">
        <v>28022</v>
      </c>
      <c r="E2595" s="99" t="s">
        <v>61</v>
      </c>
      <c r="F2595" s="99">
        <v>0.26</v>
      </c>
      <c r="G2595" s="99" t="s">
        <v>287</v>
      </c>
      <c r="H2595" s="99" t="s">
        <v>60</v>
      </c>
      <c r="I2595" s="99" t="s">
        <v>59</v>
      </c>
      <c r="J2595" s="99" t="s">
        <v>263</v>
      </c>
      <c r="K2595" s="99">
        <v>18759</v>
      </c>
      <c r="L2595" s="99">
        <v>28196</v>
      </c>
      <c r="M2595" s="99">
        <v>0.66530713576393796</v>
      </c>
    </row>
    <row r="2596" spans="1:13" x14ac:dyDescent="0.35">
      <c r="A2596" s="99">
        <v>552.20000000000005</v>
      </c>
      <c r="B2596" s="99">
        <v>37</v>
      </c>
      <c r="C2596" s="99" t="s">
        <v>273</v>
      </c>
      <c r="D2596" s="99">
        <v>26098</v>
      </c>
      <c r="E2596" s="99" t="s">
        <v>61</v>
      </c>
      <c r="F2596" s="99">
        <v>0.26</v>
      </c>
      <c r="G2596" s="99" t="s">
        <v>287</v>
      </c>
      <c r="H2596" s="99" t="s">
        <v>60</v>
      </c>
      <c r="I2596" s="99" t="s">
        <v>59</v>
      </c>
      <c r="J2596" s="99" t="s">
        <v>263</v>
      </c>
      <c r="K2596" s="99">
        <v>18759</v>
      </c>
      <c r="L2596" s="99">
        <v>28196</v>
      </c>
      <c r="M2596" s="99">
        <v>0.66530713576393796</v>
      </c>
    </row>
    <row r="2597" spans="1:13" x14ac:dyDescent="0.35">
      <c r="A2597" s="99">
        <v>555.20000000000005</v>
      </c>
      <c r="B2597" s="99">
        <v>37</v>
      </c>
      <c r="C2597" s="99" t="s">
        <v>273</v>
      </c>
      <c r="D2597" s="99">
        <v>26068</v>
      </c>
      <c r="E2597" s="99" t="s">
        <v>61</v>
      </c>
      <c r="F2597" s="99">
        <v>0.26</v>
      </c>
      <c r="G2597" s="99" t="s">
        <v>287</v>
      </c>
      <c r="H2597" s="99" t="s">
        <v>60</v>
      </c>
      <c r="I2597" s="99" t="s">
        <v>59</v>
      </c>
      <c r="J2597" s="99" t="s">
        <v>263</v>
      </c>
      <c r="K2597" s="99">
        <v>18759</v>
      </c>
      <c r="L2597" s="99">
        <v>28196</v>
      </c>
      <c r="M2597" s="99">
        <v>0.66530713576393796</v>
      </c>
    </row>
    <row r="2598" spans="1:13" x14ac:dyDescent="0.35">
      <c r="A2598" s="99">
        <v>558.20000000000005</v>
      </c>
      <c r="B2598" s="99">
        <v>37</v>
      </c>
      <c r="C2598" s="99" t="s">
        <v>273</v>
      </c>
      <c r="D2598" s="99">
        <v>27055</v>
      </c>
      <c r="E2598" s="99" t="s">
        <v>61</v>
      </c>
      <c r="F2598" s="99">
        <v>0.26</v>
      </c>
      <c r="G2598" s="99" t="s">
        <v>287</v>
      </c>
      <c r="H2598" s="99" t="s">
        <v>60</v>
      </c>
      <c r="I2598" s="99" t="s">
        <v>59</v>
      </c>
      <c r="J2598" s="99" t="s">
        <v>263</v>
      </c>
      <c r="K2598" s="99">
        <v>18759</v>
      </c>
      <c r="L2598" s="99">
        <v>28196</v>
      </c>
      <c r="M2598" s="99">
        <v>0.66530713576393796</v>
      </c>
    </row>
    <row r="2599" spans="1:13" x14ac:dyDescent="0.35">
      <c r="A2599" s="99">
        <v>561.20000000000005</v>
      </c>
      <c r="B2599" s="99">
        <v>37</v>
      </c>
      <c r="C2599" s="99" t="s">
        <v>273</v>
      </c>
      <c r="D2599" s="99">
        <v>26656</v>
      </c>
      <c r="E2599" s="99" t="s">
        <v>61</v>
      </c>
      <c r="F2599" s="99">
        <v>0.26</v>
      </c>
      <c r="G2599" s="99" t="s">
        <v>287</v>
      </c>
      <c r="H2599" s="99" t="s">
        <v>60</v>
      </c>
      <c r="I2599" s="99" t="s">
        <v>59</v>
      </c>
      <c r="J2599" s="99" t="s">
        <v>263</v>
      </c>
      <c r="K2599" s="99">
        <v>18759</v>
      </c>
      <c r="L2599" s="99">
        <v>28196</v>
      </c>
      <c r="M2599" s="99">
        <v>0.66530713576393796</v>
      </c>
    </row>
    <row r="2600" spans="1:13" x14ac:dyDescent="0.35">
      <c r="A2600" s="99">
        <v>564.20000000000005</v>
      </c>
      <c r="B2600" s="99">
        <v>37</v>
      </c>
      <c r="C2600" s="99" t="s">
        <v>273</v>
      </c>
      <c r="D2600" s="99">
        <v>25972</v>
      </c>
      <c r="E2600" s="99" t="s">
        <v>61</v>
      </c>
      <c r="F2600" s="99">
        <v>0.26</v>
      </c>
      <c r="G2600" s="99" t="s">
        <v>287</v>
      </c>
      <c r="H2600" s="99" t="s">
        <v>60</v>
      </c>
      <c r="I2600" s="99" t="s">
        <v>59</v>
      </c>
      <c r="J2600" s="99" t="s">
        <v>263</v>
      </c>
      <c r="K2600" s="99">
        <v>18759</v>
      </c>
      <c r="L2600" s="99">
        <v>28196</v>
      </c>
      <c r="M2600" s="99">
        <v>0.66530713576393796</v>
      </c>
    </row>
    <row r="2601" spans="1:13" x14ac:dyDescent="0.35">
      <c r="A2601" s="99">
        <v>567.20000000000005</v>
      </c>
      <c r="B2601" s="99">
        <v>37</v>
      </c>
      <c r="C2601" s="99" t="s">
        <v>273</v>
      </c>
      <c r="D2601" s="99">
        <v>26796</v>
      </c>
      <c r="E2601" s="99" t="s">
        <v>61</v>
      </c>
      <c r="F2601" s="99">
        <v>0.26</v>
      </c>
      <c r="G2601" s="99" t="s">
        <v>287</v>
      </c>
      <c r="H2601" s="99" t="s">
        <v>60</v>
      </c>
      <c r="I2601" s="99" t="s">
        <v>59</v>
      </c>
      <c r="J2601" s="99" t="s">
        <v>263</v>
      </c>
      <c r="K2601" s="99">
        <v>18759</v>
      </c>
      <c r="L2601" s="99">
        <v>28196</v>
      </c>
      <c r="M2601" s="99">
        <v>0.66530713576393796</v>
      </c>
    </row>
    <row r="2602" spans="1:13" x14ac:dyDescent="0.35">
      <c r="A2602" s="99">
        <v>570.20000000000005</v>
      </c>
      <c r="B2602" s="99">
        <v>37</v>
      </c>
      <c r="C2602" s="99" t="s">
        <v>273</v>
      </c>
      <c r="D2602" s="99">
        <v>26668</v>
      </c>
      <c r="E2602" s="99" t="s">
        <v>61</v>
      </c>
      <c r="F2602" s="99">
        <v>0.26</v>
      </c>
      <c r="G2602" s="99" t="s">
        <v>287</v>
      </c>
      <c r="H2602" s="99" t="s">
        <v>60</v>
      </c>
      <c r="I2602" s="99" t="s">
        <v>59</v>
      </c>
      <c r="J2602" s="99" t="s">
        <v>263</v>
      </c>
      <c r="K2602" s="99">
        <v>18759</v>
      </c>
      <c r="L2602" s="99">
        <v>28196</v>
      </c>
      <c r="M2602" s="99">
        <v>0.66530713576393796</v>
      </c>
    </row>
    <row r="2603" spans="1:13" x14ac:dyDescent="0.35">
      <c r="A2603" s="99">
        <v>573.20000000000005</v>
      </c>
      <c r="B2603" s="99">
        <v>37</v>
      </c>
      <c r="C2603" s="99" t="s">
        <v>273</v>
      </c>
      <c r="D2603" s="99">
        <v>26021</v>
      </c>
      <c r="E2603" s="99" t="s">
        <v>61</v>
      </c>
      <c r="F2603" s="99">
        <v>0.26</v>
      </c>
      <c r="G2603" s="99" t="s">
        <v>287</v>
      </c>
      <c r="H2603" s="99" t="s">
        <v>60</v>
      </c>
      <c r="I2603" s="99" t="s">
        <v>59</v>
      </c>
      <c r="J2603" s="99" t="s">
        <v>263</v>
      </c>
      <c r="K2603" s="99">
        <v>18759</v>
      </c>
      <c r="L2603" s="99">
        <v>28196</v>
      </c>
      <c r="M2603" s="99">
        <v>0.66530713576393796</v>
      </c>
    </row>
    <row r="2604" spans="1:13" x14ac:dyDescent="0.35">
      <c r="A2604" s="99">
        <v>576.20000000000005</v>
      </c>
      <c r="B2604" s="99">
        <v>37</v>
      </c>
      <c r="C2604" s="99" t="s">
        <v>273</v>
      </c>
      <c r="D2604" s="99">
        <v>26339</v>
      </c>
      <c r="E2604" s="99" t="s">
        <v>61</v>
      </c>
      <c r="F2604" s="99">
        <v>0.26</v>
      </c>
      <c r="G2604" s="99" t="s">
        <v>287</v>
      </c>
      <c r="H2604" s="99" t="s">
        <v>60</v>
      </c>
      <c r="I2604" s="99" t="s">
        <v>59</v>
      </c>
      <c r="J2604" s="99" t="s">
        <v>263</v>
      </c>
      <c r="K2604" s="99">
        <v>18759</v>
      </c>
      <c r="L2604" s="99">
        <v>28196</v>
      </c>
      <c r="M2604" s="99">
        <v>0.66530713576393796</v>
      </c>
    </row>
    <row r="2605" spans="1:13" x14ac:dyDescent="0.35">
      <c r="A2605" s="99">
        <v>579.20000000000005</v>
      </c>
      <c r="B2605" s="99">
        <v>37</v>
      </c>
      <c r="C2605" s="99" t="s">
        <v>273</v>
      </c>
      <c r="D2605" s="99">
        <v>25678</v>
      </c>
      <c r="E2605" s="99" t="s">
        <v>61</v>
      </c>
      <c r="F2605" s="99">
        <v>0.26</v>
      </c>
      <c r="G2605" s="99" t="s">
        <v>287</v>
      </c>
      <c r="H2605" s="99" t="s">
        <v>60</v>
      </c>
      <c r="I2605" s="99" t="s">
        <v>59</v>
      </c>
      <c r="J2605" s="99" t="s">
        <v>263</v>
      </c>
      <c r="K2605" s="99">
        <v>18759</v>
      </c>
      <c r="L2605" s="99">
        <v>28196</v>
      </c>
      <c r="M2605" s="99">
        <v>0.66530713576393796</v>
      </c>
    </row>
    <row r="2606" spans="1:13" x14ac:dyDescent="0.35">
      <c r="A2606" s="99">
        <v>582.20000000000005</v>
      </c>
      <c r="B2606" s="99">
        <v>36.9</v>
      </c>
      <c r="C2606" s="99" t="s">
        <v>273</v>
      </c>
      <c r="D2606" s="99">
        <v>25918</v>
      </c>
      <c r="E2606" s="99" t="s">
        <v>61</v>
      </c>
      <c r="F2606" s="99">
        <v>0.26</v>
      </c>
      <c r="G2606" s="99" t="s">
        <v>287</v>
      </c>
      <c r="H2606" s="99" t="s">
        <v>60</v>
      </c>
      <c r="I2606" s="99" t="s">
        <v>59</v>
      </c>
      <c r="J2606" s="99" t="s">
        <v>263</v>
      </c>
      <c r="K2606" s="99">
        <v>18759</v>
      </c>
      <c r="L2606" s="99">
        <v>28196</v>
      </c>
      <c r="M2606" s="99">
        <v>0.66530713576393796</v>
      </c>
    </row>
    <row r="2607" spans="1:13" x14ac:dyDescent="0.35">
      <c r="A2607" s="99">
        <v>585.20000000000005</v>
      </c>
      <c r="B2607" s="99">
        <v>37.1</v>
      </c>
      <c r="C2607" s="99" t="s">
        <v>273</v>
      </c>
      <c r="D2607" s="99">
        <v>26160</v>
      </c>
      <c r="E2607" s="99" t="s">
        <v>61</v>
      </c>
      <c r="F2607" s="99">
        <v>0.26</v>
      </c>
      <c r="G2607" s="99" t="s">
        <v>287</v>
      </c>
      <c r="H2607" s="99" t="s">
        <v>60</v>
      </c>
      <c r="I2607" s="99" t="s">
        <v>59</v>
      </c>
      <c r="J2607" s="99" t="s">
        <v>263</v>
      </c>
      <c r="K2607" s="99">
        <v>18759</v>
      </c>
      <c r="L2607" s="99">
        <v>28196</v>
      </c>
      <c r="M2607" s="99">
        <v>0.66530713576393796</v>
      </c>
    </row>
    <row r="2608" spans="1:13" x14ac:dyDescent="0.35">
      <c r="A2608" s="99">
        <v>588.20000000000005</v>
      </c>
      <c r="B2608" s="99">
        <v>37</v>
      </c>
      <c r="C2608" s="99" t="s">
        <v>273</v>
      </c>
      <c r="D2608" s="99">
        <v>25699</v>
      </c>
      <c r="E2608" s="99" t="s">
        <v>61</v>
      </c>
      <c r="F2608" s="99">
        <v>0.26</v>
      </c>
      <c r="G2608" s="99" t="s">
        <v>287</v>
      </c>
      <c r="H2608" s="99" t="s">
        <v>60</v>
      </c>
      <c r="I2608" s="99" t="s">
        <v>59</v>
      </c>
      <c r="J2608" s="99" t="s">
        <v>263</v>
      </c>
      <c r="K2608" s="99">
        <v>18759</v>
      </c>
      <c r="L2608" s="99">
        <v>28196</v>
      </c>
      <c r="M2608" s="99">
        <v>0.66530713576393796</v>
      </c>
    </row>
    <row r="2609" spans="1:13" x14ac:dyDescent="0.35">
      <c r="A2609" s="99">
        <v>591.20000000000005</v>
      </c>
      <c r="B2609" s="99">
        <v>36.9</v>
      </c>
      <c r="C2609" s="99" t="s">
        <v>273</v>
      </c>
      <c r="D2609" s="99">
        <v>27605</v>
      </c>
      <c r="E2609" s="99" t="s">
        <v>61</v>
      </c>
      <c r="F2609" s="99">
        <v>0.26</v>
      </c>
      <c r="G2609" s="99" t="s">
        <v>287</v>
      </c>
      <c r="H2609" s="99" t="s">
        <v>60</v>
      </c>
      <c r="I2609" s="99" t="s">
        <v>59</v>
      </c>
      <c r="J2609" s="99" t="s">
        <v>263</v>
      </c>
      <c r="K2609" s="99">
        <v>18759</v>
      </c>
      <c r="L2609" s="99">
        <v>28196</v>
      </c>
      <c r="M2609" s="99">
        <v>0.66530713576393796</v>
      </c>
    </row>
    <row r="2610" spans="1:13" x14ac:dyDescent="0.35">
      <c r="A2610" s="99">
        <v>594.20000000000005</v>
      </c>
      <c r="B2610" s="99">
        <v>37</v>
      </c>
      <c r="C2610" s="99" t="s">
        <v>273</v>
      </c>
      <c r="D2610" s="99">
        <v>26314</v>
      </c>
      <c r="E2610" s="99" t="s">
        <v>61</v>
      </c>
      <c r="F2610" s="99">
        <v>0.26</v>
      </c>
      <c r="G2610" s="99" t="s">
        <v>287</v>
      </c>
      <c r="H2610" s="99" t="s">
        <v>60</v>
      </c>
      <c r="I2610" s="99" t="s">
        <v>59</v>
      </c>
      <c r="J2610" s="99" t="s">
        <v>263</v>
      </c>
      <c r="K2610" s="99">
        <v>18759</v>
      </c>
      <c r="L2610" s="99">
        <v>28196</v>
      </c>
      <c r="M2610" s="99">
        <v>0.66530713576393796</v>
      </c>
    </row>
    <row r="2611" spans="1:13" x14ac:dyDescent="0.35">
      <c r="A2611" s="99">
        <v>597.20000000000005</v>
      </c>
      <c r="B2611" s="99">
        <v>37</v>
      </c>
      <c r="C2611" s="99" t="s">
        <v>273</v>
      </c>
      <c r="D2611" s="99">
        <v>25665</v>
      </c>
      <c r="E2611" s="99" t="s">
        <v>61</v>
      </c>
      <c r="F2611" s="99">
        <v>0.26</v>
      </c>
      <c r="G2611" s="99" t="s">
        <v>287</v>
      </c>
      <c r="H2611" s="99" t="s">
        <v>60</v>
      </c>
      <c r="I2611" s="99" t="s">
        <v>59</v>
      </c>
      <c r="J2611" s="99" t="s">
        <v>263</v>
      </c>
      <c r="K2611" s="99">
        <v>18759</v>
      </c>
      <c r="L2611" s="99">
        <v>28196</v>
      </c>
      <c r="M2611" s="99">
        <v>0.66530713576393796</v>
      </c>
    </row>
    <row r="2612" spans="1:13" x14ac:dyDescent="0.35">
      <c r="A2612" s="99">
        <v>600.20000000000005</v>
      </c>
      <c r="B2612" s="99">
        <v>37</v>
      </c>
      <c r="C2612" s="99" t="s">
        <v>273</v>
      </c>
      <c r="D2612" s="99">
        <v>26219</v>
      </c>
      <c r="E2612" s="99" t="s">
        <v>61</v>
      </c>
      <c r="F2612" s="99">
        <v>0.26</v>
      </c>
      <c r="G2612" s="99" t="s">
        <v>287</v>
      </c>
      <c r="H2612" s="99" t="s">
        <v>60</v>
      </c>
      <c r="I2612" s="99" t="s">
        <v>59</v>
      </c>
      <c r="J2612" s="99" t="s">
        <v>263</v>
      </c>
      <c r="K2612" s="99">
        <v>18759</v>
      </c>
      <c r="L2612" s="99">
        <v>28196</v>
      </c>
      <c r="M2612" s="99">
        <v>0.66530713576393796</v>
      </c>
    </row>
    <row r="2613" spans="1:13" x14ac:dyDescent="0.35">
      <c r="A2613" s="99">
        <v>603.20000000000005</v>
      </c>
      <c r="B2613" s="99">
        <v>37</v>
      </c>
      <c r="C2613" s="99" t="s">
        <v>273</v>
      </c>
      <c r="D2613" s="99">
        <v>27076</v>
      </c>
      <c r="E2613" s="99" t="s">
        <v>61</v>
      </c>
      <c r="F2613" s="99">
        <v>0.26</v>
      </c>
      <c r="G2613" s="99" t="s">
        <v>287</v>
      </c>
      <c r="H2613" s="99" t="s">
        <v>60</v>
      </c>
      <c r="I2613" s="99" t="s">
        <v>59</v>
      </c>
      <c r="J2613" s="99" t="s">
        <v>263</v>
      </c>
      <c r="K2613" s="99">
        <v>18759</v>
      </c>
      <c r="L2613" s="99">
        <v>28196</v>
      </c>
      <c r="M2613" s="99">
        <v>0.66530713576393796</v>
      </c>
    </row>
    <row r="2614" spans="1:13" x14ac:dyDescent="0.35">
      <c r="A2614" s="99">
        <v>606.20000000000005</v>
      </c>
      <c r="B2614" s="99">
        <v>37</v>
      </c>
      <c r="C2614" s="99" t="s">
        <v>273</v>
      </c>
      <c r="D2614" s="99">
        <v>26699</v>
      </c>
      <c r="E2614" s="99" t="s">
        <v>61</v>
      </c>
      <c r="F2614" s="99">
        <v>0.26</v>
      </c>
      <c r="G2614" s="99" t="s">
        <v>287</v>
      </c>
      <c r="H2614" s="99" t="s">
        <v>60</v>
      </c>
      <c r="I2614" s="99" t="s">
        <v>59</v>
      </c>
      <c r="J2614" s="99" t="s">
        <v>263</v>
      </c>
      <c r="K2614" s="99">
        <v>18759</v>
      </c>
      <c r="L2614" s="99">
        <v>28196</v>
      </c>
      <c r="M2614" s="99">
        <v>0.66530713576393796</v>
      </c>
    </row>
    <row r="2615" spans="1:13" x14ac:dyDescent="0.35">
      <c r="A2615" s="99">
        <v>609.20000000000005</v>
      </c>
      <c r="B2615" s="99">
        <v>37</v>
      </c>
      <c r="C2615" s="99" t="s">
        <v>273</v>
      </c>
      <c r="D2615" s="99">
        <v>27029</v>
      </c>
      <c r="E2615" s="99" t="s">
        <v>61</v>
      </c>
      <c r="F2615" s="99">
        <v>0.26</v>
      </c>
      <c r="G2615" s="99" t="s">
        <v>287</v>
      </c>
      <c r="H2615" s="99" t="s">
        <v>60</v>
      </c>
      <c r="I2615" s="99" t="s">
        <v>59</v>
      </c>
      <c r="J2615" s="99" t="s">
        <v>263</v>
      </c>
      <c r="K2615" s="99">
        <v>18759</v>
      </c>
      <c r="L2615" s="99">
        <v>28196</v>
      </c>
      <c r="M2615" s="99">
        <v>0.66530713576393796</v>
      </c>
    </row>
    <row r="2616" spans="1:13" x14ac:dyDescent="0.35">
      <c r="A2616" s="99">
        <v>612.20000000000005</v>
      </c>
      <c r="B2616" s="99">
        <v>37</v>
      </c>
      <c r="C2616" s="99" t="s">
        <v>273</v>
      </c>
      <c r="D2616" s="99">
        <v>27693</v>
      </c>
      <c r="E2616" s="99" t="s">
        <v>61</v>
      </c>
      <c r="F2616" s="99">
        <v>0.26</v>
      </c>
      <c r="G2616" s="99" t="s">
        <v>287</v>
      </c>
      <c r="H2616" s="99" t="s">
        <v>60</v>
      </c>
      <c r="I2616" s="99" t="s">
        <v>59</v>
      </c>
      <c r="J2616" s="99" t="s">
        <v>263</v>
      </c>
      <c r="K2616" s="99">
        <v>18759</v>
      </c>
      <c r="L2616" s="99">
        <v>28196</v>
      </c>
      <c r="M2616" s="99">
        <v>0.66530713576393796</v>
      </c>
    </row>
    <row r="2617" spans="1:13" x14ac:dyDescent="0.35">
      <c r="A2617" s="99">
        <v>615.20000000000005</v>
      </c>
      <c r="B2617" s="99">
        <v>37</v>
      </c>
      <c r="C2617" s="99" t="s">
        <v>273</v>
      </c>
      <c r="D2617" s="99">
        <v>26430</v>
      </c>
      <c r="E2617" s="99" t="s">
        <v>61</v>
      </c>
      <c r="F2617" s="99">
        <v>0.26</v>
      </c>
      <c r="G2617" s="99" t="s">
        <v>287</v>
      </c>
      <c r="H2617" s="99" t="s">
        <v>60</v>
      </c>
      <c r="I2617" s="99" t="s">
        <v>59</v>
      </c>
      <c r="J2617" s="99" t="s">
        <v>263</v>
      </c>
      <c r="K2617" s="99">
        <v>18759</v>
      </c>
      <c r="L2617" s="99">
        <v>28196</v>
      </c>
      <c r="M2617" s="99">
        <v>0.66530713576393796</v>
      </c>
    </row>
    <row r="2618" spans="1:13" x14ac:dyDescent="0.35">
      <c r="A2618" s="99">
        <v>618.20000000000005</v>
      </c>
      <c r="B2618" s="99">
        <v>37</v>
      </c>
      <c r="C2618" s="99" t="s">
        <v>273</v>
      </c>
      <c r="D2618" s="99">
        <v>26536</v>
      </c>
      <c r="E2618" s="99" t="s">
        <v>61</v>
      </c>
      <c r="F2618" s="99">
        <v>0.26</v>
      </c>
      <c r="G2618" s="99" t="s">
        <v>287</v>
      </c>
      <c r="H2618" s="99" t="s">
        <v>60</v>
      </c>
      <c r="I2618" s="99" t="s">
        <v>59</v>
      </c>
      <c r="J2618" s="99" t="s">
        <v>263</v>
      </c>
      <c r="K2618" s="99">
        <v>18759</v>
      </c>
      <c r="L2618" s="99">
        <v>28196</v>
      </c>
      <c r="M2618" s="99">
        <v>0.66530713576393796</v>
      </c>
    </row>
    <row r="2619" spans="1:13" x14ac:dyDescent="0.35">
      <c r="A2619" s="99">
        <v>621.20000000000005</v>
      </c>
      <c r="B2619" s="99">
        <v>37</v>
      </c>
      <c r="C2619" s="99" t="s">
        <v>273</v>
      </c>
      <c r="D2619" s="99">
        <v>26816</v>
      </c>
      <c r="E2619" s="99" t="s">
        <v>61</v>
      </c>
      <c r="F2619" s="99">
        <v>0.26</v>
      </c>
      <c r="G2619" s="99" t="s">
        <v>287</v>
      </c>
      <c r="H2619" s="99" t="s">
        <v>60</v>
      </c>
      <c r="I2619" s="99" t="s">
        <v>59</v>
      </c>
      <c r="J2619" s="99" t="s">
        <v>263</v>
      </c>
      <c r="K2619" s="99">
        <v>18759</v>
      </c>
      <c r="L2619" s="99">
        <v>28196</v>
      </c>
      <c r="M2619" s="99">
        <v>0.66530713576393796</v>
      </c>
    </row>
    <row r="2620" spans="1:13" x14ac:dyDescent="0.35">
      <c r="A2620" s="99">
        <v>624.20000000000005</v>
      </c>
      <c r="B2620" s="99">
        <v>36.9</v>
      </c>
      <c r="C2620" s="99" t="s">
        <v>273</v>
      </c>
      <c r="D2620" s="99">
        <v>27145</v>
      </c>
      <c r="E2620" s="99" t="s">
        <v>61</v>
      </c>
      <c r="F2620" s="99">
        <v>0.26</v>
      </c>
      <c r="G2620" s="99" t="s">
        <v>287</v>
      </c>
      <c r="H2620" s="99" t="s">
        <v>60</v>
      </c>
      <c r="I2620" s="99" t="s">
        <v>59</v>
      </c>
      <c r="J2620" s="99" t="s">
        <v>263</v>
      </c>
      <c r="K2620" s="99">
        <v>18759</v>
      </c>
      <c r="L2620" s="99">
        <v>28196</v>
      </c>
      <c r="M2620" s="99">
        <v>0.66530713576393796</v>
      </c>
    </row>
    <row r="2621" spans="1:13" x14ac:dyDescent="0.35">
      <c r="A2621" s="99">
        <v>627.20000000000005</v>
      </c>
      <c r="B2621" s="99">
        <v>37</v>
      </c>
      <c r="C2621" s="99" t="s">
        <v>273</v>
      </c>
      <c r="D2621" s="99">
        <v>27125</v>
      </c>
      <c r="E2621" s="99" t="s">
        <v>61</v>
      </c>
      <c r="F2621" s="99">
        <v>0.26</v>
      </c>
      <c r="G2621" s="99" t="s">
        <v>287</v>
      </c>
      <c r="H2621" s="99" t="s">
        <v>60</v>
      </c>
      <c r="I2621" s="99" t="s">
        <v>59</v>
      </c>
      <c r="J2621" s="99" t="s">
        <v>263</v>
      </c>
      <c r="K2621" s="99">
        <v>18759</v>
      </c>
      <c r="L2621" s="99">
        <v>28196</v>
      </c>
      <c r="M2621" s="99">
        <v>0.66530713576393796</v>
      </c>
    </row>
    <row r="2622" spans="1:13" x14ac:dyDescent="0.35">
      <c r="A2622" s="99">
        <v>630.20000000000005</v>
      </c>
      <c r="B2622" s="99">
        <v>37</v>
      </c>
      <c r="C2622" s="99" t="s">
        <v>273</v>
      </c>
      <c r="D2622" s="99">
        <v>27980</v>
      </c>
      <c r="E2622" s="99" t="s">
        <v>61</v>
      </c>
      <c r="F2622" s="99">
        <v>0.26</v>
      </c>
      <c r="G2622" s="99" t="s">
        <v>287</v>
      </c>
      <c r="H2622" s="99" t="s">
        <v>60</v>
      </c>
      <c r="I2622" s="99" t="s">
        <v>59</v>
      </c>
      <c r="J2622" s="99" t="s">
        <v>263</v>
      </c>
      <c r="K2622" s="99">
        <v>18759</v>
      </c>
      <c r="L2622" s="99">
        <v>28196</v>
      </c>
      <c r="M2622" s="99">
        <v>0.66530713576393796</v>
      </c>
    </row>
    <row r="2623" spans="1:13" x14ac:dyDescent="0.35">
      <c r="A2623" s="99">
        <v>633.20000000000005</v>
      </c>
      <c r="B2623" s="99">
        <v>37</v>
      </c>
      <c r="C2623" s="99" t="s">
        <v>273</v>
      </c>
      <c r="D2623" s="99">
        <v>26512</v>
      </c>
      <c r="E2623" s="99" t="s">
        <v>61</v>
      </c>
      <c r="F2623" s="99">
        <v>0.26</v>
      </c>
      <c r="G2623" s="99" t="s">
        <v>287</v>
      </c>
      <c r="H2623" s="99" t="s">
        <v>60</v>
      </c>
      <c r="I2623" s="99" t="s">
        <v>59</v>
      </c>
      <c r="J2623" s="99" t="s">
        <v>263</v>
      </c>
      <c r="K2623" s="99">
        <v>18759</v>
      </c>
      <c r="L2623" s="99">
        <v>28196</v>
      </c>
      <c r="M2623" s="99">
        <v>0.66530713576393796</v>
      </c>
    </row>
    <row r="2624" spans="1:13" x14ac:dyDescent="0.35">
      <c r="A2624" s="99">
        <v>636.20000000000005</v>
      </c>
      <c r="B2624" s="99">
        <v>37</v>
      </c>
      <c r="C2624" s="99" t="s">
        <v>273</v>
      </c>
      <c r="D2624" s="99">
        <v>27649</v>
      </c>
      <c r="E2624" s="99" t="s">
        <v>61</v>
      </c>
      <c r="F2624" s="99">
        <v>0.26</v>
      </c>
      <c r="G2624" s="99" t="s">
        <v>287</v>
      </c>
      <c r="H2624" s="99" t="s">
        <v>60</v>
      </c>
      <c r="I2624" s="99" t="s">
        <v>59</v>
      </c>
      <c r="J2624" s="99" t="s">
        <v>263</v>
      </c>
      <c r="K2624" s="99">
        <v>18759</v>
      </c>
      <c r="L2624" s="99">
        <v>28196</v>
      </c>
      <c r="M2624" s="99">
        <v>0.66530713576393796</v>
      </c>
    </row>
    <row r="2625" spans="1:13" x14ac:dyDescent="0.35">
      <c r="A2625" s="99">
        <v>639.20000000000005</v>
      </c>
      <c r="B2625" s="99">
        <v>37</v>
      </c>
      <c r="C2625" s="99" t="s">
        <v>273</v>
      </c>
      <c r="D2625" s="99">
        <v>26395</v>
      </c>
      <c r="E2625" s="99" t="s">
        <v>61</v>
      </c>
      <c r="F2625" s="99">
        <v>0.26</v>
      </c>
      <c r="G2625" s="99" t="s">
        <v>287</v>
      </c>
      <c r="H2625" s="99" t="s">
        <v>60</v>
      </c>
      <c r="I2625" s="99" t="s">
        <v>59</v>
      </c>
      <c r="J2625" s="99" t="s">
        <v>263</v>
      </c>
      <c r="K2625" s="99">
        <v>18759</v>
      </c>
      <c r="L2625" s="99">
        <v>28196</v>
      </c>
      <c r="M2625" s="99">
        <v>0.66530713576393796</v>
      </c>
    </row>
    <row r="2626" spans="1:13" x14ac:dyDescent="0.35">
      <c r="A2626" s="99">
        <v>642.20000000000005</v>
      </c>
      <c r="B2626" s="99">
        <v>37</v>
      </c>
      <c r="C2626" s="99" t="s">
        <v>273</v>
      </c>
      <c r="D2626" s="99">
        <v>26460</v>
      </c>
      <c r="E2626" s="99" t="s">
        <v>61</v>
      </c>
      <c r="F2626" s="99">
        <v>0.26</v>
      </c>
      <c r="G2626" s="99" t="s">
        <v>287</v>
      </c>
      <c r="H2626" s="99" t="s">
        <v>60</v>
      </c>
      <c r="I2626" s="99" t="s">
        <v>59</v>
      </c>
      <c r="J2626" s="99" t="s">
        <v>263</v>
      </c>
      <c r="K2626" s="99">
        <v>18759</v>
      </c>
      <c r="L2626" s="99">
        <v>28196</v>
      </c>
      <c r="M2626" s="99">
        <v>0.66530713576393796</v>
      </c>
    </row>
    <row r="2627" spans="1:13" x14ac:dyDescent="0.35">
      <c r="A2627" s="99">
        <v>645.20000000000005</v>
      </c>
      <c r="B2627" s="99">
        <v>37</v>
      </c>
      <c r="C2627" s="99" t="s">
        <v>273</v>
      </c>
      <c r="D2627" s="99">
        <v>28196</v>
      </c>
      <c r="E2627" s="99" t="s">
        <v>61</v>
      </c>
      <c r="F2627" s="99">
        <v>0.26</v>
      </c>
      <c r="G2627" s="99" t="s">
        <v>287</v>
      </c>
      <c r="H2627" s="99" t="s">
        <v>60</v>
      </c>
      <c r="I2627" s="99" t="s">
        <v>59</v>
      </c>
      <c r="J2627" s="99" t="s">
        <v>263</v>
      </c>
      <c r="K2627" s="99">
        <v>18759</v>
      </c>
      <c r="L2627" s="99">
        <v>28196</v>
      </c>
      <c r="M2627" s="99">
        <v>0.66530713576393796</v>
      </c>
    </row>
    <row r="2628" spans="1:13" x14ac:dyDescent="0.35">
      <c r="A2628" s="99">
        <v>648.20000000000005</v>
      </c>
      <c r="B2628" s="99">
        <v>37</v>
      </c>
      <c r="C2628" s="99" t="s">
        <v>273</v>
      </c>
      <c r="D2628" s="99">
        <v>26548</v>
      </c>
      <c r="E2628" s="99" t="s">
        <v>61</v>
      </c>
      <c r="F2628" s="99">
        <v>0.26</v>
      </c>
      <c r="G2628" s="99" t="s">
        <v>287</v>
      </c>
      <c r="H2628" s="99" t="s">
        <v>60</v>
      </c>
      <c r="I2628" s="99" t="s">
        <v>59</v>
      </c>
      <c r="J2628" s="99" t="s">
        <v>263</v>
      </c>
      <c r="K2628" s="99">
        <v>18759</v>
      </c>
      <c r="L2628" s="99">
        <v>28196</v>
      </c>
      <c r="M2628" s="99">
        <v>0.66530713576393796</v>
      </c>
    </row>
    <row r="2629" spans="1:13" x14ac:dyDescent="0.35">
      <c r="A2629" s="99">
        <v>651.20000000000005</v>
      </c>
      <c r="B2629" s="99">
        <v>37</v>
      </c>
      <c r="C2629" s="99" t="s">
        <v>273</v>
      </c>
      <c r="D2629" s="99">
        <v>27571</v>
      </c>
      <c r="E2629" s="99" t="s">
        <v>61</v>
      </c>
      <c r="F2629" s="99">
        <v>0.26</v>
      </c>
      <c r="G2629" s="99" t="s">
        <v>287</v>
      </c>
      <c r="H2629" s="99" t="s">
        <v>60</v>
      </c>
      <c r="I2629" s="99" t="s">
        <v>59</v>
      </c>
      <c r="J2629" s="99" t="s">
        <v>263</v>
      </c>
      <c r="K2629" s="99">
        <v>18759</v>
      </c>
      <c r="L2629" s="99">
        <v>28196</v>
      </c>
      <c r="M2629" s="99">
        <v>0.66530713576393796</v>
      </c>
    </row>
    <row r="2630" spans="1:13" x14ac:dyDescent="0.35">
      <c r="A2630" s="99">
        <v>654.20000000000005</v>
      </c>
      <c r="B2630" s="99">
        <v>37</v>
      </c>
      <c r="C2630" s="99" t="s">
        <v>273</v>
      </c>
      <c r="D2630" s="99">
        <v>26118</v>
      </c>
      <c r="E2630" s="99" t="s">
        <v>61</v>
      </c>
      <c r="F2630" s="99">
        <v>0.26</v>
      </c>
      <c r="G2630" s="99" t="s">
        <v>287</v>
      </c>
      <c r="H2630" s="99" t="s">
        <v>60</v>
      </c>
      <c r="I2630" s="99" t="s">
        <v>59</v>
      </c>
      <c r="J2630" s="99" t="s">
        <v>263</v>
      </c>
      <c r="K2630" s="99">
        <v>18759</v>
      </c>
      <c r="L2630" s="99">
        <v>28196</v>
      </c>
      <c r="M2630" s="99">
        <v>0.66530713576393796</v>
      </c>
    </row>
    <row r="2631" spans="1:13" x14ac:dyDescent="0.35">
      <c r="A2631" s="99">
        <v>657.2</v>
      </c>
      <c r="B2631" s="99">
        <v>37</v>
      </c>
      <c r="C2631" s="99" t="s">
        <v>273</v>
      </c>
      <c r="D2631" s="99">
        <v>27759</v>
      </c>
      <c r="E2631" s="99" t="s">
        <v>61</v>
      </c>
      <c r="F2631" s="99">
        <v>0.26</v>
      </c>
      <c r="G2631" s="99" t="s">
        <v>287</v>
      </c>
      <c r="H2631" s="99" t="s">
        <v>60</v>
      </c>
      <c r="I2631" s="99" t="s">
        <v>59</v>
      </c>
      <c r="J2631" s="99" t="s">
        <v>263</v>
      </c>
      <c r="K2631" s="99">
        <v>18759</v>
      </c>
      <c r="L2631" s="99">
        <v>28196</v>
      </c>
      <c r="M2631" s="99">
        <v>0.66530713576393796</v>
      </c>
    </row>
    <row r="2632" spans="1:13" x14ac:dyDescent="0.35">
      <c r="A2632" s="99">
        <v>660.2</v>
      </c>
      <c r="B2632" s="99">
        <v>37</v>
      </c>
      <c r="C2632" s="99" t="s">
        <v>273</v>
      </c>
      <c r="D2632" s="99">
        <v>26107</v>
      </c>
      <c r="E2632" s="99" t="s">
        <v>61</v>
      </c>
      <c r="F2632" s="99">
        <v>0.26</v>
      </c>
      <c r="G2632" s="99" t="s">
        <v>287</v>
      </c>
      <c r="H2632" s="99" t="s">
        <v>60</v>
      </c>
      <c r="I2632" s="99" t="s">
        <v>59</v>
      </c>
      <c r="J2632" s="99" t="s">
        <v>263</v>
      </c>
      <c r="K2632" s="99">
        <v>18759</v>
      </c>
      <c r="L2632" s="99">
        <v>28196</v>
      </c>
      <c r="M2632" s="99">
        <v>0.66530713576393796</v>
      </c>
    </row>
    <row r="2633" spans="1:13" x14ac:dyDescent="0.35">
      <c r="A2633" s="99">
        <v>663.2</v>
      </c>
      <c r="B2633" s="99">
        <v>37</v>
      </c>
      <c r="C2633" s="99" t="s">
        <v>273</v>
      </c>
      <c r="D2633" s="99">
        <v>26566</v>
      </c>
      <c r="E2633" s="99" t="s">
        <v>61</v>
      </c>
      <c r="F2633" s="99">
        <v>0.26</v>
      </c>
      <c r="G2633" s="99" t="s">
        <v>287</v>
      </c>
      <c r="H2633" s="99" t="s">
        <v>60</v>
      </c>
      <c r="I2633" s="99" t="s">
        <v>59</v>
      </c>
      <c r="J2633" s="99" t="s">
        <v>263</v>
      </c>
      <c r="K2633" s="99">
        <v>18759</v>
      </c>
      <c r="L2633" s="99">
        <v>28196</v>
      </c>
      <c r="M2633" s="99">
        <v>0.66530713576393796</v>
      </c>
    </row>
    <row r="2634" spans="1:13" x14ac:dyDescent="0.35">
      <c r="A2634" s="99">
        <v>666.2</v>
      </c>
      <c r="B2634" s="99">
        <v>37</v>
      </c>
      <c r="C2634" s="99" t="s">
        <v>273</v>
      </c>
      <c r="D2634" s="99">
        <v>26229</v>
      </c>
      <c r="E2634" s="99" t="s">
        <v>61</v>
      </c>
      <c r="F2634" s="99">
        <v>0.26</v>
      </c>
      <c r="G2634" s="99" t="s">
        <v>287</v>
      </c>
      <c r="H2634" s="99" t="s">
        <v>60</v>
      </c>
      <c r="I2634" s="99" t="s">
        <v>59</v>
      </c>
      <c r="J2634" s="99" t="s">
        <v>263</v>
      </c>
      <c r="K2634" s="99">
        <v>18759</v>
      </c>
      <c r="L2634" s="99">
        <v>28196</v>
      </c>
      <c r="M2634" s="99">
        <v>0.66530713576393796</v>
      </c>
    </row>
    <row r="2635" spans="1:13" x14ac:dyDescent="0.35">
      <c r="A2635" s="99">
        <v>669.2</v>
      </c>
      <c r="B2635" s="99">
        <v>36.9</v>
      </c>
      <c r="C2635" s="99" t="s">
        <v>273</v>
      </c>
      <c r="D2635" s="99">
        <v>26001</v>
      </c>
      <c r="E2635" s="99" t="s">
        <v>61</v>
      </c>
      <c r="F2635" s="99">
        <v>0.26</v>
      </c>
      <c r="G2635" s="99" t="s">
        <v>287</v>
      </c>
      <c r="H2635" s="99" t="s">
        <v>60</v>
      </c>
      <c r="I2635" s="99" t="s">
        <v>59</v>
      </c>
      <c r="J2635" s="99" t="s">
        <v>263</v>
      </c>
      <c r="K2635" s="99">
        <v>18759</v>
      </c>
      <c r="L2635" s="99">
        <v>28196</v>
      </c>
      <c r="M2635" s="99">
        <v>0.66530713576393796</v>
      </c>
    </row>
    <row r="2636" spans="1:13" x14ac:dyDescent="0.35">
      <c r="A2636" s="99">
        <v>672.2</v>
      </c>
      <c r="B2636" s="99">
        <v>37</v>
      </c>
      <c r="C2636" s="99" t="s">
        <v>273</v>
      </c>
      <c r="D2636" s="99">
        <v>26964</v>
      </c>
      <c r="E2636" s="99" t="s">
        <v>61</v>
      </c>
      <c r="F2636" s="99">
        <v>0.26</v>
      </c>
      <c r="G2636" s="99" t="s">
        <v>287</v>
      </c>
      <c r="H2636" s="99" t="s">
        <v>60</v>
      </c>
      <c r="I2636" s="99" t="s">
        <v>59</v>
      </c>
      <c r="J2636" s="99" t="s">
        <v>263</v>
      </c>
      <c r="K2636" s="99">
        <v>18759</v>
      </c>
      <c r="L2636" s="99">
        <v>28196</v>
      </c>
      <c r="M2636" s="99">
        <v>0.66530713576393796</v>
      </c>
    </row>
    <row r="2637" spans="1:13" x14ac:dyDescent="0.35">
      <c r="A2637" s="99">
        <v>675.2</v>
      </c>
      <c r="B2637" s="99">
        <v>37</v>
      </c>
      <c r="C2637" s="99" t="s">
        <v>273</v>
      </c>
      <c r="D2637" s="99">
        <v>26814</v>
      </c>
      <c r="E2637" s="99" t="s">
        <v>61</v>
      </c>
      <c r="F2637" s="99">
        <v>0.26</v>
      </c>
      <c r="G2637" s="99" t="s">
        <v>287</v>
      </c>
      <c r="H2637" s="99" t="s">
        <v>60</v>
      </c>
      <c r="I2637" s="99" t="s">
        <v>59</v>
      </c>
      <c r="J2637" s="99" t="s">
        <v>263</v>
      </c>
      <c r="K2637" s="99">
        <v>18759</v>
      </c>
      <c r="L2637" s="99">
        <v>28196</v>
      </c>
      <c r="M2637" s="99">
        <v>0.66530713576393796</v>
      </c>
    </row>
    <row r="2638" spans="1:13" x14ac:dyDescent="0.35">
      <c r="A2638" s="99">
        <v>678.2</v>
      </c>
      <c r="B2638" s="99">
        <v>37</v>
      </c>
      <c r="C2638" s="99" t="s">
        <v>273</v>
      </c>
      <c r="D2638" s="99">
        <v>26023</v>
      </c>
      <c r="E2638" s="99" t="s">
        <v>61</v>
      </c>
      <c r="F2638" s="99">
        <v>0.26</v>
      </c>
      <c r="G2638" s="99" t="s">
        <v>287</v>
      </c>
      <c r="H2638" s="99" t="s">
        <v>60</v>
      </c>
      <c r="I2638" s="99" t="s">
        <v>59</v>
      </c>
      <c r="J2638" s="99" t="s">
        <v>263</v>
      </c>
      <c r="K2638" s="99">
        <v>18759</v>
      </c>
      <c r="L2638" s="99">
        <v>28196</v>
      </c>
      <c r="M2638" s="99">
        <v>0.66530713576393796</v>
      </c>
    </row>
    <row r="2639" spans="1:13" x14ac:dyDescent="0.35">
      <c r="A2639" s="99">
        <v>681.2</v>
      </c>
      <c r="B2639" s="99">
        <v>37</v>
      </c>
      <c r="C2639" s="99" t="s">
        <v>273</v>
      </c>
      <c r="D2639" s="99">
        <v>26102</v>
      </c>
      <c r="E2639" s="99" t="s">
        <v>61</v>
      </c>
      <c r="F2639" s="99">
        <v>0.26</v>
      </c>
      <c r="G2639" s="99" t="s">
        <v>287</v>
      </c>
      <c r="H2639" s="99" t="s">
        <v>60</v>
      </c>
      <c r="I2639" s="99" t="s">
        <v>59</v>
      </c>
      <c r="J2639" s="99" t="s">
        <v>263</v>
      </c>
      <c r="K2639" s="99">
        <v>18759</v>
      </c>
      <c r="L2639" s="99">
        <v>28196</v>
      </c>
      <c r="M2639" s="99">
        <v>0.66530713576393796</v>
      </c>
    </row>
    <row r="2640" spans="1:13" x14ac:dyDescent="0.35">
      <c r="A2640" s="99">
        <v>684.2</v>
      </c>
      <c r="B2640" s="99">
        <v>37</v>
      </c>
      <c r="C2640" s="99" t="s">
        <v>273</v>
      </c>
      <c r="D2640" s="99">
        <v>26521</v>
      </c>
      <c r="E2640" s="99" t="s">
        <v>61</v>
      </c>
      <c r="F2640" s="99">
        <v>0.26</v>
      </c>
      <c r="G2640" s="99" t="s">
        <v>287</v>
      </c>
      <c r="H2640" s="99" t="s">
        <v>60</v>
      </c>
      <c r="I2640" s="99" t="s">
        <v>59</v>
      </c>
      <c r="J2640" s="99" t="s">
        <v>263</v>
      </c>
      <c r="K2640" s="99">
        <v>18759</v>
      </c>
      <c r="L2640" s="99">
        <v>28196</v>
      </c>
      <c r="M2640" s="99">
        <v>0.66530713576393796</v>
      </c>
    </row>
    <row r="2641" spans="1:13" x14ac:dyDescent="0.35">
      <c r="A2641" s="99">
        <v>687.2</v>
      </c>
      <c r="B2641" s="99">
        <v>37</v>
      </c>
      <c r="C2641" s="99" t="s">
        <v>273</v>
      </c>
      <c r="D2641" s="99">
        <v>26040</v>
      </c>
      <c r="E2641" s="99" t="s">
        <v>61</v>
      </c>
      <c r="F2641" s="99">
        <v>0.26</v>
      </c>
      <c r="G2641" s="99" t="s">
        <v>287</v>
      </c>
      <c r="H2641" s="99" t="s">
        <v>60</v>
      </c>
      <c r="I2641" s="99" t="s">
        <v>59</v>
      </c>
      <c r="J2641" s="99" t="s">
        <v>263</v>
      </c>
      <c r="K2641" s="99">
        <v>18759</v>
      </c>
      <c r="L2641" s="99">
        <v>28196</v>
      </c>
      <c r="M2641" s="99">
        <v>0.66530713576393796</v>
      </c>
    </row>
    <row r="2642" spans="1:13" x14ac:dyDescent="0.35">
      <c r="A2642" s="99">
        <v>690.2</v>
      </c>
      <c r="B2642" s="99">
        <v>37</v>
      </c>
      <c r="C2642" s="99" t="s">
        <v>273</v>
      </c>
      <c r="D2642" s="99">
        <v>27108</v>
      </c>
      <c r="E2642" s="99" t="s">
        <v>61</v>
      </c>
      <c r="F2642" s="99">
        <v>0.26</v>
      </c>
      <c r="G2642" s="99" t="s">
        <v>287</v>
      </c>
      <c r="H2642" s="99" t="s">
        <v>60</v>
      </c>
      <c r="I2642" s="99" t="s">
        <v>59</v>
      </c>
      <c r="J2642" s="99" t="s">
        <v>263</v>
      </c>
      <c r="K2642" s="99">
        <v>18759</v>
      </c>
      <c r="L2642" s="99">
        <v>28196</v>
      </c>
      <c r="M2642" s="99">
        <v>0.66530713576393796</v>
      </c>
    </row>
    <row r="2643" spans="1:13" x14ac:dyDescent="0.35">
      <c r="A2643" s="99">
        <v>693.2</v>
      </c>
      <c r="B2643" s="99">
        <v>37</v>
      </c>
      <c r="C2643" s="99" t="s">
        <v>273</v>
      </c>
      <c r="D2643" s="99">
        <v>26770</v>
      </c>
      <c r="E2643" s="99" t="s">
        <v>61</v>
      </c>
      <c r="F2643" s="99">
        <v>0.26</v>
      </c>
      <c r="G2643" s="99" t="s">
        <v>287</v>
      </c>
      <c r="H2643" s="99" t="s">
        <v>60</v>
      </c>
      <c r="I2643" s="99" t="s">
        <v>59</v>
      </c>
      <c r="J2643" s="99" t="s">
        <v>263</v>
      </c>
      <c r="K2643" s="99">
        <v>18759</v>
      </c>
      <c r="L2643" s="99">
        <v>28196</v>
      </c>
      <c r="M2643" s="99">
        <v>0.66530713576393796</v>
      </c>
    </row>
    <row r="2644" spans="1:13" x14ac:dyDescent="0.35">
      <c r="A2644" s="99">
        <v>696.2</v>
      </c>
      <c r="B2644" s="99">
        <v>37</v>
      </c>
      <c r="C2644" s="99" t="s">
        <v>273</v>
      </c>
      <c r="D2644" s="99">
        <v>27627</v>
      </c>
      <c r="E2644" s="99" t="s">
        <v>61</v>
      </c>
      <c r="F2644" s="99">
        <v>0.26</v>
      </c>
      <c r="G2644" s="99" t="s">
        <v>287</v>
      </c>
      <c r="H2644" s="99" t="s">
        <v>60</v>
      </c>
      <c r="I2644" s="99" t="s">
        <v>59</v>
      </c>
      <c r="J2644" s="99" t="s">
        <v>263</v>
      </c>
      <c r="K2644" s="99">
        <v>18759</v>
      </c>
      <c r="L2644" s="99">
        <v>28196</v>
      </c>
      <c r="M2644" s="99">
        <v>0.66530713576393796</v>
      </c>
    </row>
    <row r="2645" spans="1:13" x14ac:dyDescent="0.35">
      <c r="A2645" s="99">
        <v>699.2</v>
      </c>
      <c r="B2645" s="99">
        <v>37</v>
      </c>
      <c r="C2645" s="99" t="s">
        <v>273</v>
      </c>
      <c r="D2645" s="99">
        <v>27376</v>
      </c>
      <c r="E2645" s="99" t="s">
        <v>61</v>
      </c>
      <c r="F2645" s="99">
        <v>0.26</v>
      </c>
      <c r="G2645" s="99" t="s">
        <v>287</v>
      </c>
      <c r="H2645" s="99" t="s">
        <v>60</v>
      </c>
      <c r="I2645" s="99" t="s">
        <v>59</v>
      </c>
      <c r="J2645" s="99" t="s">
        <v>263</v>
      </c>
      <c r="K2645" s="99">
        <v>18759</v>
      </c>
      <c r="L2645" s="99">
        <v>28196</v>
      </c>
      <c r="M2645" s="99">
        <v>0.66530713576393796</v>
      </c>
    </row>
    <row r="2646" spans="1:13" x14ac:dyDescent="0.35">
      <c r="A2646" s="99">
        <v>702.2</v>
      </c>
      <c r="B2646" s="99">
        <v>37</v>
      </c>
      <c r="C2646" s="99" t="s">
        <v>273</v>
      </c>
      <c r="D2646" s="99">
        <v>25192</v>
      </c>
      <c r="E2646" s="99" t="s">
        <v>61</v>
      </c>
      <c r="F2646" s="99">
        <v>0.26</v>
      </c>
      <c r="G2646" s="99" t="s">
        <v>287</v>
      </c>
      <c r="H2646" s="99" t="s">
        <v>60</v>
      </c>
      <c r="I2646" s="99" t="s">
        <v>59</v>
      </c>
      <c r="J2646" s="99" t="s">
        <v>263</v>
      </c>
      <c r="K2646" s="99">
        <v>18759</v>
      </c>
      <c r="L2646" s="99">
        <v>28196</v>
      </c>
      <c r="M2646" s="99">
        <v>0.66530713576393796</v>
      </c>
    </row>
    <row r="2647" spans="1:13" x14ac:dyDescent="0.35">
      <c r="A2647" s="99">
        <v>705.2</v>
      </c>
      <c r="B2647" s="99">
        <v>37</v>
      </c>
      <c r="C2647" s="99" t="s">
        <v>273</v>
      </c>
      <c r="D2647" s="99">
        <v>26929</v>
      </c>
      <c r="E2647" s="99" t="s">
        <v>61</v>
      </c>
      <c r="F2647" s="99">
        <v>0.26</v>
      </c>
      <c r="G2647" s="99" t="s">
        <v>287</v>
      </c>
      <c r="H2647" s="99" t="s">
        <v>60</v>
      </c>
      <c r="I2647" s="99" t="s">
        <v>59</v>
      </c>
      <c r="J2647" s="99" t="s">
        <v>263</v>
      </c>
      <c r="K2647" s="99">
        <v>18759</v>
      </c>
      <c r="L2647" s="99">
        <v>28196</v>
      </c>
      <c r="M2647" s="99">
        <v>0.66530713576393796</v>
      </c>
    </row>
    <row r="2648" spans="1:13" x14ac:dyDescent="0.35">
      <c r="A2648" s="99">
        <v>708.2</v>
      </c>
      <c r="B2648" s="99">
        <v>37</v>
      </c>
      <c r="C2648" s="99" t="s">
        <v>273</v>
      </c>
      <c r="D2648" s="99">
        <v>26855</v>
      </c>
      <c r="E2648" s="99" t="s">
        <v>61</v>
      </c>
      <c r="F2648" s="99">
        <v>0.26</v>
      </c>
      <c r="G2648" s="99" t="s">
        <v>287</v>
      </c>
      <c r="H2648" s="99" t="s">
        <v>60</v>
      </c>
      <c r="I2648" s="99" t="s">
        <v>59</v>
      </c>
      <c r="J2648" s="99" t="s">
        <v>263</v>
      </c>
      <c r="K2648" s="99">
        <v>18759</v>
      </c>
      <c r="L2648" s="99">
        <v>28196</v>
      </c>
      <c r="M2648" s="99">
        <v>0.66530713576393796</v>
      </c>
    </row>
    <row r="2649" spans="1:13" x14ac:dyDescent="0.35">
      <c r="A2649" s="99">
        <v>711.2</v>
      </c>
      <c r="B2649" s="99">
        <v>37</v>
      </c>
      <c r="C2649" s="99" t="s">
        <v>273</v>
      </c>
      <c r="D2649" s="99">
        <v>26067</v>
      </c>
      <c r="E2649" s="99" t="s">
        <v>61</v>
      </c>
      <c r="F2649" s="99">
        <v>0.26</v>
      </c>
      <c r="G2649" s="99" t="s">
        <v>287</v>
      </c>
      <c r="H2649" s="99" t="s">
        <v>60</v>
      </c>
      <c r="I2649" s="99" t="s">
        <v>59</v>
      </c>
      <c r="J2649" s="99" t="s">
        <v>263</v>
      </c>
      <c r="K2649" s="99">
        <v>18759</v>
      </c>
      <c r="L2649" s="99">
        <v>28196</v>
      </c>
      <c r="M2649" s="99">
        <v>0.66530713576393796</v>
      </c>
    </row>
    <row r="2650" spans="1:13" x14ac:dyDescent="0.35">
      <c r="A2650" s="99">
        <v>714.2</v>
      </c>
      <c r="B2650" s="99">
        <v>37</v>
      </c>
      <c r="C2650" s="99" t="s">
        <v>273</v>
      </c>
      <c r="D2650" s="99">
        <v>26315</v>
      </c>
      <c r="E2650" s="99" t="s">
        <v>61</v>
      </c>
      <c r="F2650" s="99">
        <v>0.26</v>
      </c>
      <c r="G2650" s="99" t="s">
        <v>287</v>
      </c>
      <c r="H2650" s="99" t="s">
        <v>60</v>
      </c>
      <c r="I2650" s="99" t="s">
        <v>59</v>
      </c>
      <c r="J2650" s="99" t="s">
        <v>263</v>
      </c>
      <c r="K2650" s="99">
        <v>18759</v>
      </c>
      <c r="L2650" s="99">
        <v>28196</v>
      </c>
      <c r="M2650" s="99">
        <v>0.66530713576393796</v>
      </c>
    </row>
    <row r="2651" spans="1:13" x14ac:dyDescent="0.35">
      <c r="A2651" s="99">
        <v>717.2</v>
      </c>
      <c r="B2651" s="99">
        <v>37</v>
      </c>
      <c r="C2651" s="99" t="s">
        <v>273</v>
      </c>
      <c r="D2651" s="99">
        <v>27262</v>
      </c>
      <c r="E2651" s="99" t="s">
        <v>61</v>
      </c>
      <c r="F2651" s="99">
        <v>0.26</v>
      </c>
      <c r="G2651" s="99" t="s">
        <v>287</v>
      </c>
      <c r="H2651" s="99" t="s">
        <v>60</v>
      </c>
      <c r="I2651" s="99" t="s">
        <v>59</v>
      </c>
      <c r="J2651" s="99" t="s">
        <v>263</v>
      </c>
      <c r="K2651" s="99">
        <v>18759</v>
      </c>
      <c r="L2651" s="99">
        <v>28196</v>
      </c>
      <c r="M2651" s="99">
        <v>0.66530713576393796</v>
      </c>
    </row>
    <row r="2652" spans="1:13" x14ac:dyDescent="0.35">
      <c r="A2652" s="99">
        <v>720.2</v>
      </c>
      <c r="B2652" s="99">
        <v>37</v>
      </c>
      <c r="C2652" s="99" t="s">
        <v>273</v>
      </c>
      <c r="D2652" s="99">
        <v>27852</v>
      </c>
      <c r="E2652" s="99" t="s">
        <v>61</v>
      </c>
      <c r="F2652" s="99">
        <v>0.26</v>
      </c>
      <c r="G2652" s="99" t="s">
        <v>287</v>
      </c>
      <c r="H2652" s="99" t="s">
        <v>60</v>
      </c>
      <c r="I2652" s="99" t="s">
        <v>59</v>
      </c>
      <c r="J2652" s="99" t="s">
        <v>263</v>
      </c>
      <c r="K2652" s="99">
        <v>18759</v>
      </c>
      <c r="L2652" s="99">
        <v>28196</v>
      </c>
      <c r="M2652" s="99">
        <v>0.66530713576393796</v>
      </c>
    </row>
    <row r="2653" spans="1:13" x14ac:dyDescent="0.35">
      <c r="A2653" s="99">
        <v>0.2</v>
      </c>
      <c r="B2653" s="99">
        <v>37</v>
      </c>
      <c r="C2653" s="99" t="s">
        <v>274</v>
      </c>
      <c r="D2653" s="99">
        <v>208</v>
      </c>
      <c r="E2653" s="99" t="s">
        <v>61</v>
      </c>
      <c r="F2653" s="99">
        <v>0.12</v>
      </c>
      <c r="G2653" s="99" t="s">
        <v>287</v>
      </c>
      <c r="H2653" s="99" t="s">
        <v>60</v>
      </c>
      <c r="I2653" s="99" t="s">
        <v>59</v>
      </c>
      <c r="J2653" s="99" t="s">
        <v>263</v>
      </c>
      <c r="K2653" s="99">
        <v>12905</v>
      </c>
      <c r="L2653" s="99">
        <v>17950</v>
      </c>
      <c r="M2653" s="99">
        <v>0.71894150417827296</v>
      </c>
    </row>
    <row r="2654" spans="1:13" x14ac:dyDescent="0.35">
      <c r="A2654" s="99">
        <v>3.2</v>
      </c>
      <c r="B2654" s="99">
        <v>37</v>
      </c>
      <c r="C2654" s="99" t="s">
        <v>274</v>
      </c>
      <c r="D2654" s="99">
        <v>241</v>
      </c>
      <c r="E2654" s="99" t="s">
        <v>61</v>
      </c>
      <c r="F2654" s="99">
        <v>0.12</v>
      </c>
      <c r="G2654" s="99" t="s">
        <v>287</v>
      </c>
      <c r="H2654" s="99" t="s">
        <v>60</v>
      </c>
      <c r="I2654" s="99" t="s">
        <v>59</v>
      </c>
      <c r="J2654" s="99" t="s">
        <v>263</v>
      </c>
      <c r="K2654" s="99">
        <v>12905</v>
      </c>
      <c r="L2654" s="99">
        <v>17950</v>
      </c>
      <c r="M2654" s="99">
        <v>0.71894150417827296</v>
      </c>
    </row>
    <row r="2655" spans="1:13" x14ac:dyDescent="0.35">
      <c r="A2655" s="99">
        <v>6.2</v>
      </c>
      <c r="B2655" s="99">
        <v>37</v>
      </c>
      <c r="C2655" s="99" t="s">
        <v>274</v>
      </c>
      <c r="D2655" s="99">
        <v>253</v>
      </c>
      <c r="E2655" s="99" t="s">
        <v>61</v>
      </c>
      <c r="F2655" s="99">
        <v>0.12</v>
      </c>
      <c r="G2655" s="99" t="s">
        <v>287</v>
      </c>
      <c r="H2655" s="99" t="s">
        <v>60</v>
      </c>
      <c r="I2655" s="99" t="s">
        <v>59</v>
      </c>
      <c r="J2655" s="99" t="s">
        <v>263</v>
      </c>
      <c r="K2655" s="99">
        <v>12905</v>
      </c>
      <c r="L2655" s="99">
        <v>17950</v>
      </c>
      <c r="M2655" s="99">
        <v>0.71894150417827296</v>
      </c>
    </row>
    <row r="2656" spans="1:13" x14ac:dyDescent="0.35">
      <c r="A2656" s="99">
        <v>9.1999999999999993</v>
      </c>
      <c r="B2656" s="99">
        <v>37</v>
      </c>
      <c r="C2656" s="99" t="s">
        <v>274</v>
      </c>
      <c r="D2656" s="99">
        <v>277</v>
      </c>
      <c r="E2656" s="99" t="s">
        <v>61</v>
      </c>
      <c r="F2656" s="99">
        <v>0.12</v>
      </c>
      <c r="G2656" s="99" t="s">
        <v>287</v>
      </c>
      <c r="H2656" s="99" t="s">
        <v>60</v>
      </c>
      <c r="I2656" s="99" t="s">
        <v>59</v>
      </c>
      <c r="J2656" s="99" t="s">
        <v>263</v>
      </c>
      <c r="K2656" s="99">
        <v>12905</v>
      </c>
      <c r="L2656" s="99">
        <v>17950</v>
      </c>
      <c r="M2656" s="99">
        <v>0.71894150417827296</v>
      </c>
    </row>
    <row r="2657" spans="1:13" x14ac:dyDescent="0.35">
      <c r="A2657" s="99">
        <v>12.2</v>
      </c>
      <c r="B2657" s="99">
        <v>37</v>
      </c>
      <c r="C2657" s="99" t="s">
        <v>274</v>
      </c>
      <c r="D2657" s="99">
        <v>253</v>
      </c>
      <c r="E2657" s="99" t="s">
        <v>61</v>
      </c>
      <c r="F2657" s="99">
        <v>0.12</v>
      </c>
      <c r="G2657" s="99" t="s">
        <v>287</v>
      </c>
      <c r="H2657" s="99" t="s">
        <v>60</v>
      </c>
      <c r="I2657" s="99" t="s">
        <v>59</v>
      </c>
      <c r="J2657" s="99" t="s">
        <v>263</v>
      </c>
      <c r="K2657" s="99">
        <v>12905</v>
      </c>
      <c r="L2657" s="99">
        <v>17950</v>
      </c>
      <c r="M2657" s="99">
        <v>0.71894150417827296</v>
      </c>
    </row>
    <row r="2658" spans="1:13" x14ac:dyDescent="0.35">
      <c r="A2658" s="99">
        <v>15.2</v>
      </c>
      <c r="B2658" s="99">
        <v>37</v>
      </c>
      <c r="C2658" s="99" t="s">
        <v>274</v>
      </c>
      <c r="D2658" s="99">
        <v>190</v>
      </c>
      <c r="E2658" s="99" t="s">
        <v>61</v>
      </c>
      <c r="F2658" s="99">
        <v>0.12</v>
      </c>
      <c r="G2658" s="99" t="s">
        <v>287</v>
      </c>
      <c r="H2658" s="99" t="s">
        <v>60</v>
      </c>
      <c r="I2658" s="99" t="s">
        <v>59</v>
      </c>
      <c r="J2658" s="99" t="s">
        <v>263</v>
      </c>
      <c r="K2658" s="99">
        <v>12905</v>
      </c>
      <c r="L2658" s="99">
        <v>17950</v>
      </c>
      <c r="M2658" s="99">
        <v>0.71894150417827296</v>
      </c>
    </row>
    <row r="2659" spans="1:13" x14ac:dyDescent="0.35">
      <c r="A2659" s="99">
        <v>18.2</v>
      </c>
      <c r="B2659" s="99">
        <v>37.1</v>
      </c>
      <c r="C2659" s="99" t="s">
        <v>274</v>
      </c>
      <c r="D2659" s="99">
        <v>162</v>
      </c>
      <c r="E2659" s="99" t="s">
        <v>61</v>
      </c>
      <c r="F2659" s="99">
        <v>0.12</v>
      </c>
      <c r="G2659" s="99" t="s">
        <v>287</v>
      </c>
      <c r="H2659" s="99" t="s">
        <v>60</v>
      </c>
      <c r="I2659" s="99" t="s">
        <v>59</v>
      </c>
      <c r="J2659" s="99" t="s">
        <v>263</v>
      </c>
      <c r="K2659" s="99">
        <v>12905</v>
      </c>
      <c r="L2659" s="99">
        <v>17950</v>
      </c>
      <c r="M2659" s="99">
        <v>0.71894150417827296</v>
      </c>
    </row>
    <row r="2660" spans="1:13" x14ac:dyDescent="0.35">
      <c r="A2660" s="99">
        <v>21.2</v>
      </c>
      <c r="B2660" s="99">
        <v>37</v>
      </c>
      <c r="C2660" s="99" t="s">
        <v>274</v>
      </c>
      <c r="D2660" s="99">
        <v>520</v>
      </c>
      <c r="E2660" s="99" t="s">
        <v>61</v>
      </c>
      <c r="F2660" s="99">
        <v>0.12</v>
      </c>
      <c r="G2660" s="99" t="s">
        <v>287</v>
      </c>
      <c r="H2660" s="99" t="s">
        <v>60</v>
      </c>
      <c r="I2660" s="99" t="s">
        <v>59</v>
      </c>
      <c r="J2660" s="99" t="s">
        <v>263</v>
      </c>
      <c r="K2660" s="99">
        <v>12905</v>
      </c>
      <c r="L2660" s="99">
        <v>17950</v>
      </c>
      <c r="M2660" s="99">
        <v>0.71894150417827296</v>
      </c>
    </row>
    <row r="2661" spans="1:13" x14ac:dyDescent="0.35">
      <c r="A2661" s="99">
        <v>24.2</v>
      </c>
      <c r="B2661" s="99">
        <v>37</v>
      </c>
      <c r="C2661" s="99" t="s">
        <v>274</v>
      </c>
      <c r="D2661" s="99">
        <v>515</v>
      </c>
      <c r="E2661" s="99" t="s">
        <v>61</v>
      </c>
      <c r="F2661" s="99">
        <v>0.12</v>
      </c>
      <c r="G2661" s="99" t="s">
        <v>287</v>
      </c>
      <c r="H2661" s="99" t="s">
        <v>60</v>
      </c>
      <c r="I2661" s="99" t="s">
        <v>59</v>
      </c>
      <c r="J2661" s="99" t="s">
        <v>263</v>
      </c>
      <c r="K2661" s="99">
        <v>12905</v>
      </c>
      <c r="L2661" s="99">
        <v>17950</v>
      </c>
      <c r="M2661" s="99">
        <v>0.71894150417827296</v>
      </c>
    </row>
    <row r="2662" spans="1:13" x14ac:dyDescent="0.35">
      <c r="A2662" s="99">
        <v>27.2</v>
      </c>
      <c r="B2662" s="99">
        <v>37</v>
      </c>
      <c r="C2662" s="99" t="s">
        <v>274</v>
      </c>
      <c r="D2662" s="99">
        <v>487</v>
      </c>
      <c r="E2662" s="99" t="s">
        <v>61</v>
      </c>
      <c r="F2662" s="99">
        <v>0.12</v>
      </c>
      <c r="G2662" s="99" t="s">
        <v>287</v>
      </c>
      <c r="H2662" s="99" t="s">
        <v>60</v>
      </c>
      <c r="I2662" s="99" t="s">
        <v>59</v>
      </c>
      <c r="J2662" s="99" t="s">
        <v>263</v>
      </c>
      <c r="K2662" s="99">
        <v>12905</v>
      </c>
      <c r="L2662" s="99">
        <v>17950</v>
      </c>
      <c r="M2662" s="99">
        <v>0.71894150417827296</v>
      </c>
    </row>
    <row r="2663" spans="1:13" x14ac:dyDescent="0.35">
      <c r="A2663" s="99">
        <v>30.2</v>
      </c>
      <c r="B2663" s="99">
        <v>37</v>
      </c>
      <c r="C2663" s="99" t="s">
        <v>274</v>
      </c>
      <c r="D2663" s="99">
        <v>438</v>
      </c>
      <c r="E2663" s="99" t="s">
        <v>61</v>
      </c>
      <c r="F2663" s="99">
        <v>0.12</v>
      </c>
      <c r="G2663" s="99" t="s">
        <v>287</v>
      </c>
      <c r="H2663" s="99" t="s">
        <v>60</v>
      </c>
      <c r="I2663" s="99" t="s">
        <v>59</v>
      </c>
      <c r="J2663" s="99" t="s">
        <v>263</v>
      </c>
      <c r="K2663" s="99">
        <v>12905</v>
      </c>
      <c r="L2663" s="99">
        <v>17950</v>
      </c>
      <c r="M2663" s="99">
        <v>0.71894150417827296</v>
      </c>
    </row>
    <row r="2664" spans="1:13" x14ac:dyDescent="0.35">
      <c r="A2664" s="99">
        <v>33.200000000000003</v>
      </c>
      <c r="B2664" s="99">
        <v>37</v>
      </c>
      <c r="C2664" s="99" t="s">
        <v>274</v>
      </c>
      <c r="D2664" s="99">
        <v>544</v>
      </c>
      <c r="E2664" s="99" t="s">
        <v>61</v>
      </c>
      <c r="F2664" s="99">
        <v>0.12</v>
      </c>
      <c r="G2664" s="99" t="s">
        <v>287</v>
      </c>
      <c r="H2664" s="99" t="s">
        <v>60</v>
      </c>
      <c r="I2664" s="99" t="s">
        <v>59</v>
      </c>
      <c r="J2664" s="99" t="s">
        <v>263</v>
      </c>
      <c r="K2664" s="99">
        <v>12905</v>
      </c>
      <c r="L2664" s="99">
        <v>17950</v>
      </c>
      <c r="M2664" s="99">
        <v>0.71894150417827296</v>
      </c>
    </row>
    <row r="2665" spans="1:13" x14ac:dyDescent="0.35">
      <c r="A2665" s="99">
        <v>36.200000000000003</v>
      </c>
      <c r="B2665" s="99">
        <v>37</v>
      </c>
      <c r="C2665" s="99" t="s">
        <v>274</v>
      </c>
      <c r="D2665" s="99">
        <v>647</v>
      </c>
      <c r="E2665" s="99" t="s">
        <v>61</v>
      </c>
      <c r="F2665" s="99">
        <v>0.12</v>
      </c>
      <c r="G2665" s="99" t="s">
        <v>287</v>
      </c>
      <c r="H2665" s="99" t="s">
        <v>60</v>
      </c>
      <c r="I2665" s="99" t="s">
        <v>59</v>
      </c>
      <c r="J2665" s="99" t="s">
        <v>263</v>
      </c>
      <c r="K2665" s="99">
        <v>12905</v>
      </c>
      <c r="L2665" s="99">
        <v>17950</v>
      </c>
      <c r="M2665" s="99">
        <v>0.71894150417827296</v>
      </c>
    </row>
    <row r="2666" spans="1:13" x14ac:dyDescent="0.35">
      <c r="A2666" s="99">
        <v>39.200000000000003</v>
      </c>
      <c r="B2666" s="99">
        <v>37</v>
      </c>
      <c r="C2666" s="99" t="s">
        <v>274</v>
      </c>
      <c r="D2666" s="99">
        <v>724</v>
      </c>
      <c r="E2666" s="99" t="s">
        <v>61</v>
      </c>
      <c r="F2666" s="99">
        <v>0.12</v>
      </c>
      <c r="G2666" s="99" t="s">
        <v>287</v>
      </c>
      <c r="H2666" s="99" t="s">
        <v>60</v>
      </c>
      <c r="I2666" s="99" t="s">
        <v>59</v>
      </c>
      <c r="J2666" s="99" t="s">
        <v>263</v>
      </c>
      <c r="K2666" s="99">
        <v>12905</v>
      </c>
      <c r="L2666" s="99">
        <v>17950</v>
      </c>
      <c r="M2666" s="99">
        <v>0.71894150417827296</v>
      </c>
    </row>
    <row r="2667" spans="1:13" x14ac:dyDescent="0.35">
      <c r="A2667" s="99">
        <v>42.2</v>
      </c>
      <c r="B2667" s="99">
        <v>37</v>
      </c>
      <c r="C2667" s="99" t="s">
        <v>274</v>
      </c>
      <c r="D2667" s="99">
        <v>522</v>
      </c>
      <c r="E2667" s="99" t="s">
        <v>61</v>
      </c>
      <c r="F2667" s="99">
        <v>0.12</v>
      </c>
      <c r="G2667" s="99" t="s">
        <v>287</v>
      </c>
      <c r="H2667" s="99" t="s">
        <v>60</v>
      </c>
      <c r="I2667" s="99" t="s">
        <v>59</v>
      </c>
      <c r="J2667" s="99" t="s">
        <v>263</v>
      </c>
      <c r="K2667" s="99">
        <v>12905</v>
      </c>
      <c r="L2667" s="99">
        <v>17950</v>
      </c>
      <c r="M2667" s="99">
        <v>0.71894150417827296</v>
      </c>
    </row>
    <row r="2668" spans="1:13" x14ac:dyDescent="0.35">
      <c r="A2668" s="99">
        <v>45.2</v>
      </c>
      <c r="B2668" s="99">
        <v>37</v>
      </c>
      <c r="C2668" s="99" t="s">
        <v>274</v>
      </c>
      <c r="D2668" s="99">
        <v>663</v>
      </c>
      <c r="E2668" s="99" t="s">
        <v>61</v>
      </c>
      <c r="F2668" s="99">
        <v>0.12</v>
      </c>
      <c r="G2668" s="99" t="s">
        <v>287</v>
      </c>
      <c r="H2668" s="99" t="s">
        <v>60</v>
      </c>
      <c r="I2668" s="99" t="s">
        <v>59</v>
      </c>
      <c r="J2668" s="99" t="s">
        <v>263</v>
      </c>
      <c r="K2668" s="99">
        <v>12905</v>
      </c>
      <c r="L2668" s="99">
        <v>17950</v>
      </c>
      <c r="M2668" s="99">
        <v>0.71894150417827296</v>
      </c>
    </row>
    <row r="2669" spans="1:13" x14ac:dyDescent="0.35">
      <c r="A2669" s="99">
        <v>48.2</v>
      </c>
      <c r="B2669" s="99">
        <v>37</v>
      </c>
      <c r="C2669" s="99" t="s">
        <v>274</v>
      </c>
      <c r="D2669" s="99">
        <v>707</v>
      </c>
      <c r="E2669" s="99" t="s">
        <v>61</v>
      </c>
      <c r="F2669" s="99">
        <v>0.12</v>
      </c>
      <c r="G2669" s="99" t="s">
        <v>287</v>
      </c>
      <c r="H2669" s="99" t="s">
        <v>60</v>
      </c>
      <c r="I2669" s="99" t="s">
        <v>59</v>
      </c>
      <c r="J2669" s="99" t="s">
        <v>263</v>
      </c>
      <c r="K2669" s="99">
        <v>12905</v>
      </c>
      <c r="L2669" s="99">
        <v>17950</v>
      </c>
      <c r="M2669" s="99">
        <v>0.71894150417827296</v>
      </c>
    </row>
    <row r="2670" spans="1:13" x14ac:dyDescent="0.35">
      <c r="A2670" s="99">
        <v>51.2</v>
      </c>
      <c r="B2670" s="99">
        <v>37</v>
      </c>
      <c r="C2670" s="99" t="s">
        <v>274</v>
      </c>
      <c r="D2670" s="99">
        <v>799</v>
      </c>
      <c r="E2670" s="99" t="s">
        <v>61</v>
      </c>
      <c r="F2670" s="99">
        <v>0.12</v>
      </c>
      <c r="G2670" s="99" t="s">
        <v>287</v>
      </c>
      <c r="H2670" s="99" t="s">
        <v>60</v>
      </c>
      <c r="I2670" s="99" t="s">
        <v>59</v>
      </c>
      <c r="J2670" s="99" t="s">
        <v>263</v>
      </c>
      <c r="K2670" s="99">
        <v>12905</v>
      </c>
      <c r="L2670" s="99">
        <v>17950</v>
      </c>
      <c r="M2670" s="99">
        <v>0.71894150417827296</v>
      </c>
    </row>
    <row r="2671" spans="1:13" x14ac:dyDescent="0.35">
      <c r="A2671" s="99">
        <v>54.2</v>
      </c>
      <c r="B2671" s="99">
        <v>37</v>
      </c>
      <c r="C2671" s="99" t="s">
        <v>274</v>
      </c>
      <c r="D2671" s="99">
        <v>688</v>
      </c>
      <c r="E2671" s="99" t="s">
        <v>61</v>
      </c>
      <c r="F2671" s="99">
        <v>0.12</v>
      </c>
      <c r="G2671" s="99" t="s">
        <v>287</v>
      </c>
      <c r="H2671" s="99" t="s">
        <v>60</v>
      </c>
      <c r="I2671" s="99" t="s">
        <v>59</v>
      </c>
      <c r="J2671" s="99" t="s">
        <v>263</v>
      </c>
      <c r="K2671" s="99">
        <v>12905</v>
      </c>
      <c r="L2671" s="99">
        <v>17950</v>
      </c>
      <c r="M2671" s="99">
        <v>0.71894150417827296</v>
      </c>
    </row>
    <row r="2672" spans="1:13" x14ac:dyDescent="0.35">
      <c r="A2672" s="99">
        <v>57.2</v>
      </c>
      <c r="B2672" s="99">
        <v>37</v>
      </c>
      <c r="C2672" s="99" t="s">
        <v>274</v>
      </c>
      <c r="D2672" s="99">
        <v>1009</v>
      </c>
      <c r="E2672" s="99" t="s">
        <v>61</v>
      </c>
      <c r="F2672" s="99">
        <v>0.12</v>
      </c>
      <c r="G2672" s="99" t="s">
        <v>287</v>
      </c>
      <c r="H2672" s="99" t="s">
        <v>60</v>
      </c>
      <c r="I2672" s="99" t="s">
        <v>59</v>
      </c>
      <c r="J2672" s="99" t="s">
        <v>263</v>
      </c>
      <c r="K2672" s="99">
        <v>12905</v>
      </c>
      <c r="L2672" s="99">
        <v>17950</v>
      </c>
      <c r="M2672" s="99">
        <v>0.71894150417827296</v>
      </c>
    </row>
    <row r="2673" spans="1:13" x14ac:dyDescent="0.35">
      <c r="A2673" s="99">
        <v>60.2</v>
      </c>
      <c r="B2673" s="99">
        <v>37</v>
      </c>
      <c r="C2673" s="99" t="s">
        <v>274</v>
      </c>
      <c r="D2673" s="99">
        <v>890</v>
      </c>
      <c r="E2673" s="99" t="s">
        <v>61</v>
      </c>
      <c r="F2673" s="99">
        <v>0.12</v>
      </c>
      <c r="G2673" s="99" t="s">
        <v>287</v>
      </c>
      <c r="H2673" s="99" t="s">
        <v>60</v>
      </c>
      <c r="I2673" s="99" t="s">
        <v>59</v>
      </c>
      <c r="J2673" s="99" t="s">
        <v>263</v>
      </c>
      <c r="K2673" s="99">
        <v>12905</v>
      </c>
      <c r="L2673" s="99">
        <v>17950</v>
      </c>
      <c r="M2673" s="99">
        <v>0.71894150417827296</v>
      </c>
    </row>
    <row r="2674" spans="1:13" x14ac:dyDescent="0.35">
      <c r="A2674" s="99">
        <v>63.2</v>
      </c>
      <c r="B2674" s="99">
        <v>37</v>
      </c>
      <c r="C2674" s="99" t="s">
        <v>274</v>
      </c>
      <c r="D2674" s="99">
        <v>1062</v>
      </c>
      <c r="E2674" s="99" t="s">
        <v>61</v>
      </c>
      <c r="F2674" s="99">
        <v>0.12</v>
      </c>
      <c r="G2674" s="99" t="s">
        <v>287</v>
      </c>
      <c r="H2674" s="99" t="s">
        <v>60</v>
      </c>
      <c r="I2674" s="99" t="s">
        <v>59</v>
      </c>
      <c r="J2674" s="99" t="s">
        <v>263</v>
      </c>
      <c r="K2674" s="99">
        <v>12905</v>
      </c>
      <c r="L2674" s="99">
        <v>17950</v>
      </c>
      <c r="M2674" s="99">
        <v>0.71894150417827296</v>
      </c>
    </row>
    <row r="2675" spans="1:13" x14ac:dyDescent="0.35">
      <c r="A2675" s="99">
        <v>66.2</v>
      </c>
      <c r="B2675" s="99">
        <v>37</v>
      </c>
      <c r="C2675" s="99" t="s">
        <v>274</v>
      </c>
      <c r="D2675" s="99">
        <v>932</v>
      </c>
      <c r="E2675" s="99" t="s">
        <v>61</v>
      </c>
      <c r="F2675" s="99">
        <v>0.12</v>
      </c>
      <c r="G2675" s="99" t="s">
        <v>287</v>
      </c>
      <c r="H2675" s="99" t="s">
        <v>60</v>
      </c>
      <c r="I2675" s="99" t="s">
        <v>59</v>
      </c>
      <c r="J2675" s="99" t="s">
        <v>263</v>
      </c>
      <c r="K2675" s="99">
        <v>12905</v>
      </c>
      <c r="L2675" s="99">
        <v>17950</v>
      </c>
      <c r="M2675" s="99">
        <v>0.71894150417827296</v>
      </c>
    </row>
    <row r="2676" spans="1:13" x14ac:dyDescent="0.35">
      <c r="A2676" s="99">
        <v>69.2</v>
      </c>
      <c r="B2676" s="99">
        <v>37</v>
      </c>
      <c r="C2676" s="99" t="s">
        <v>274</v>
      </c>
      <c r="D2676" s="99">
        <v>723</v>
      </c>
      <c r="E2676" s="99" t="s">
        <v>61</v>
      </c>
      <c r="F2676" s="99">
        <v>0.12</v>
      </c>
      <c r="G2676" s="99" t="s">
        <v>287</v>
      </c>
      <c r="H2676" s="99" t="s">
        <v>60</v>
      </c>
      <c r="I2676" s="99" t="s">
        <v>59</v>
      </c>
      <c r="J2676" s="99" t="s">
        <v>263</v>
      </c>
      <c r="K2676" s="99">
        <v>12905</v>
      </c>
      <c r="L2676" s="99">
        <v>17950</v>
      </c>
      <c r="M2676" s="99">
        <v>0.71894150417827296</v>
      </c>
    </row>
    <row r="2677" spans="1:13" x14ac:dyDescent="0.35">
      <c r="A2677" s="99">
        <v>72.2</v>
      </c>
      <c r="B2677" s="99">
        <v>37</v>
      </c>
      <c r="C2677" s="99" t="s">
        <v>274</v>
      </c>
      <c r="D2677" s="99">
        <v>989</v>
      </c>
      <c r="E2677" s="99" t="s">
        <v>61</v>
      </c>
      <c r="F2677" s="99">
        <v>0.12</v>
      </c>
      <c r="G2677" s="99" t="s">
        <v>287</v>
      </c>
      <c r="H2677" s="99" t="s">
        <v>60</v>
      </c>
      <c r="I2677" s="99" t="s">
        <v>59</v>
      </c>
      <c r="J2677" s="99" t="s">
        <v>263</v>
      </c>
      <c r="K2677" s="99">
        <v>12905</v>
      </c>
      <c r="L2677" s="99">
        <v>17950</v>
      </c>
      <c r="M2677" s="99">
        <v>0.71894150417827296</v>
      </c>
    </row>
    <row r="2678" spans="1:13" x14ac:dyDescent="0.35">
      <c r="A2678" s="99">
        <v>75.2</v>
      </c>
      <c r="B2678" s="99">
        <v>37</v>
      </c>
      <c r="C2678" s="99" t="s">
        <v>274</v>
      </c>
      <c r="D2678" s="99">
        <v>1133</v>
      </c>
      <c r="E2678" s="99" t="s">
        <v>61</v>
      </c>
      <c r="F2678" s="99">
        <v>0.12</v>
      </c>
      <c r="G2678" s="99" t="s">
        <v>287</v>
      </c>
      <c r="H2678" s="99" t="s">
        <v>60</v>
      </c>
      <c r="I2678" s="99" t="s">
        <v>59</v>
      </c>
      <c r="J2678" s="99" t="s">
        <v>263</v>
      </c>
      <c r="K2678" s="99">
        <v>12905</v>
      </c>
      <c r="L2678" s="99">
        <v>17950</v>
      </c>
      <c r="M2678" s="99">
        <v>0.71894150417827296</v>
      </c>
    </row>
    <row r="2679" spans="1:13" x14ac:dyDescent="0.35">
      <c r="A2679" s="99">
        <v>78.2</v>
      </c>
      <c r="B2679" s="99">
        <v>37</v>
      </c>
      <c r="C2679" s="99" t="s">
        <v>274</v>
      </c>
      <c r="D2679" s="99">
        <v>873</v>
      </c>
      <c r="E2679" s="99" t="s">
        <v>61</v>
      </c>
      <c r="F2679" s="99">
        <v>0.12</v>
      </c>
      <c r="G2679" s="99" t="s">
        <v>287</v>
      </c>
      <c r="H2679" s="99" t="s">
        <v>60</v>
      </c>
      <c r="I2679" s="99" t="s">
        <v>59</v>
      </c>
      <c r="J2679" s="99" t="s">
        <v>263</v>
      </c>
      <c r="K2679" s="99">
        <v>12905</v>
      </c>
      <c r="L2679" s="99">
        <v>17950</v>
      </c>
      <c r="M2679" s="99">
        <v>0.71894150417827296</v>
      </c>
    </row>
    <row r="2680" spans="1:13" x14ac:dyDescent="0.35">
      <c r="A2680" s="99">
        <v>81.2</v>
      </c>
      <c r="B2680" s="99">
        <v>37</v>
      </c>
      <c r="C2680" s="99" t="s">
        <v>274</v>
      </c>
      <c r="D2680" s="99">
        <v>1350</v>
      </c>
      <c r="E2680" s="99" t="s">
        <v>61</v>
      </c>
      <c r="F2680" s="99">
        <v>0.12</v>
      </c>
      <c r="G2680" s="99" t="s">
        <v>287</v>
      </c>
      <c r="H2680" s="99" t="s">
        <v>60</v>
      </c>
      <c r="I2680" s="99" t="s">
        <v>59</v>
      </c>
      <c r="J2680" s="99" t="s">
        <v>263</v>
      </c>
      <c r="K2680" s="99">
        <v>12905</v>
      </c>
      <c r="L2680" s="99">
        <v>17950</v>
      </c>
      <c r="M2680" s="99">
        <v>0.71894150417827296</v>
      </c>
    </row>
    <row r="2681" spans="1:13" x14ac:dyDescent="0.35">
      <c r="A2681" s="99">
        <v>84.2</v>
      </c>
      <c r="B2681" s="99">
        <v>37</v>
      </c>
      <c r="C2681" s="99" t="s">
        <v>274</v>
      </c>
      <c r="D2681" s="99">
        <v>1194</v>
      </c>
      <c r="E2681" s="99" t="s">
        <v>61</v>
      </c>
      <c r="F2681" s="99">
        <v>0.12</v>
      </c>
      <c r="G2681" s="99" t="s">
        <v>287</v>
      </c>
      <c r="H2681" s="99" t="s">
        <v>60</v>
      </c>
      <c r="I2681" s="99" t="s">
        <v>59</v>
      </c>
      <c r="J2681" s="99" t="s">
        <v>263</v>
      </c>
      <c r="K2681" s="99">
        <v>12905</v>
      </c>
      <c r="L2681" s="99">
        <v>17950</v>
      </c>
      <c r="M2681" s="99">
        <v>0.71894150417827296</v>
      </c>
    </row>
    <row r="2682" spans="1:13" x14ac:dyDescent="0.35">
      <c r="A2682" s="99">
        <v>87.2</v>
      </c>
      <c r="B2682" s="99">
        <v>37</v>
      </c>
      <c r="C2682" s="99" t="s">
        <v>274</v>
      </c>
      <c r="D2682" s="99">
        <v>1386</v>
      </c>
      <c r="E2682" s="99" t="s">
        <v>61</v>
      </c>
      <c r="F2682" s="99">
        <v>0.12</v>
      </c>
      <c r="G2682" s="99" t="s">
        <v>287</v>
      </c>
      <c r="H2682" s="99" t="s">
        <v>60</v>
      </c>
      <c r="I2682" s="99" t="s">
        <v>59</v>
      </c>
      <c r="J2682" s="99" t="s">
        <v>263</v>
      </c>
      <c r="K2682" s="99">
        <v>12905</v>
      </c>
      <c r="L2682" s="99">
        <v>17950</v>
      </c>
      <c r="M2682" s="99">
        <v>0.71894150417827296</v>
      </c>
    </row>
    <row r="2683" spans="1:13" x14ac:dyDescent="0.35">
      <c r="A2683" s="99">
        <v>90.2</v>
      </c>
      <c r="B2683" s="99">
        <v>37</v>
      </c>
      <c r="C2683" s="99" t="s">
        <v>274</v>
      </c>
      <c r="D2683" s="99">
        <v>1062</v>
      </c>
      <c r="E2683" s="99" t="s">
        <v>61</v>
      </c>
      <c r="F2683" s="99">
        <v>0.12</v>
      </c>
      <c r="G2683" s="99" t="s">
        <v>287</v>
      </c>
      <c r="H2683" s="99" t="s">
        <v>60</v>
      </c>
      <c r="I2683" s="99" t="s">
        <v>59</v>
      </c>
      <c r="J2683" s="99" t="s">
        <v>263</v>
      </c>
      <c r="K2683" s="99">
        <v>12905</v>
      </c>
      <c r="L2683" s="99">
        <v>17950</v>
      </c>
      <c r="M2683" s="99">
        <v>0.71894150417827296</v>
      </c>
    </row>
    <row r="2684" spans="1:13" x14ac:dyDescent="0.35">
      <c r="A2684" s="99">
        <v>93.2</v>
      </c>
      <c r="B2684" s="99">
        <v>37</v>
      </c>
      <c r="C2684" s="99" t="s">
        <v>274</v>
      </c>
      <c r="D2684" s="99">
        <v>1373</v>
      </c>
      <c r="E2684" s="99" t="s">
        <v>61</v>
      </c>
      <c r="F2684" s="99">
        <v>0.12</v>
      </c>
      <c r="G2684" s="99" t="s">
        <v>287</v>
      </c>
      <c r="H2684" s="99" t="s">
        <v>60</v>
      </c>
      <c r="I2684" s="99" t="s">
        <v>59</v>
      </c>
      <c r="J2684" s="99" t="s">
        <v>263</v>
      </c>
      <c r="K2684" s="99">
        <v>12905</v>
      </c>
      <c r="L2684" s="99">
        <v>17950</v>
      </c>
      <c r="M2684" s="99">
        <v>0.71894150417827296</v>
      </c>
    </row>
    <row r="2685" spans="1:13" x14ac:dyDescent="0.35">
      <c r="A2685" s="99">
        <v>96.2</v>
      </c>
      <c r="B2685" s="99">
        <v>37</v>
      </c>
      <c r="C2685" s="99" t="s">
        <v>274</v>
      </c>
      <c r="D2685" s="99">
        <v>1268</v>
      </c>
      <c r="E2685" s="99" t="s">
        <v>61</v>
      </c>
      <c r="F2685" s="99">
        <v>0.12</v>
      </c>
      <c r="G2685" s="99" t="s">
        <v>287</v>
      </c>
      <c r="H2685" s="99" t="s">
        <v>60</v>
      </c>
      <c r="I2685" s="99" t="s">
        <v>59</v>
      </c>
      <c r="J2685" s="99" t="s">
        <v>263</v>
      </c>
      <c r="K2685" s="99">
        <v>12905</v>
      </c>
      <c r="L2685" s="99">
        <v>17950</v>
      </c>
      <c r="M2685" s="99">
        <v>0.71894150417827296</v>
      </c>
    </row>
    <row r="2686" spans="1:13" x14ac:dyDescent="0.35">
      <c r="A2686" s="99">
        <v>99.2</v>
      </c>
      <c r="B2686" s="99">
        <v>37</v>
      </c>
      <c r="C2686" s="99" t="s">
        <v>274</v>
      </c>
      <c r="D2686" s="99">
        <v>1343</v>
      </c>
      <c r="E2686" s="99" t="s">
        <v>61</v>
      </c>
      <c r="F2686" s="99">
        <v>0.12</v>
      </c>
      <c r="G2686" s="99" t="s">
        <v>287</v>
      </c>
      <c r="H2686" s="99" t="s">
        <v>60</v>
      </c>
      <c r="I2686" s="99" t="s">
        <v>59</v>
      </c>
      <c r="J2686" s="99" t="s">
        <v>263</v>
      </c>
      <c r="K2686" s="99">
        <v>12905</v>
      </c>
      <c r="L2686" s="99">
        <v>17950</v>
      </c>
      <c r="M2686" s="99">
        <v>0.71894150417827296</v>
      </c>
    </row>
    <row r="2687" spans="1:13" x14ac:dyDescent="0.35">
      <c r="A2687" s="99">
        <v>102.2</v>
      </c>
      <c r="B2687" s="99">
        <v>37</v>
      </c>
      <c r="C2687" s="99" t="s">
        <v>274</v>
      </c>
      <c r="D2687" s="99">
        <v>1206</v>
      </c>
      <c r="E2687" s="99" t="s">
        <v>61</v>
      </c>
      <c r="F2687" s="99">
        <v>0.12</v>
      </c>
      <c r="G2687" s="99" t="s">
        <v>287</v>
      </c>
      <c r="H2687" s="99" t="s">
        <v>60</v>
      </c>
      <c r="I2687" s="99" t="s">
        <v>59</v>
      </c>
      <c r="J2687" s="99" t="s">
        <v>263</v>
      </c>
      <c r="K2687" s="99">
        <v>12905</v>
      </c>
      <c r="L2687" s="99">
        <v>17950</v>
      </c>
      <c r="M2687" s="99">
        <v>0.71894150417827296</v>
      </c>
    </row>
    <row r="2688" spans="1:13" x14ac:dyDescent="0.35">
      <c r="A2688" s="99">
        <v>105.2</v>
      </c>
      <c r="B2688" s="99">
        <v>37</v>
      </c>
      <c r="C2688" s="99" t="s">
        <v>274</v>
      </c>
      <c r="D2688" s="99">
        <v>1687</v>
      </c>
      <c r="E2688" s="99" t="s">
        <v>61</v>
      </c>
      <c r="F2688" s="99">
        <v>0.12</v>
      </c>
      <c r="G2688" s="99" t="s">
        <v>287</v>
      </c>
      <c r="H2688" s="99" t="s">
        <v>60</v>
      </c>
      <c r="I2688" s="99" t="s">
        <v>59</v>
      </c>
      <c r="J2688" s="99" t="s">
        <v>263</v>
      </c>
      <c r="K2688" s="99">
        <v>12905</v>
      </c>
      <c r="L2688" s="99">
        <v>17950</v>
      </c>
      <c r="M2688" s="99">
        <v>0.71894150417827296</v>
      </c>
    </row>
    <row r="2689" spans="1:13" x14ac:dyDescent="0.35">
      <c r="A2689" s="99">
        <v>108.2</v>
      </c>
      <c r="B2689" s="99">
        <v>37</v>
      </c>
      <c r="C2689" s="99" t="s">
        <v>274</v>
      </c>
      <c r="D2689" s="99">
        <v>1543</v>
      </c>
      <c r="E2689" s="99" t="s">
        <v>61</v>
      </c>
      <c r="F2689" s="99">
        <v>0.12</v>
      </c>
      <c r="G2689" s="99" t="s">
        <v>287</v>
      </c>
      <c r="H2689" s="99" t="s">
        <v>60</v>
      </c>
      <c r="I2689" s="99" t="s">
        <v>59</v>
      </c>
      <c r="J2689" s="99" t="s">
        <v>263</v>
      </c>
      <c r="K2689" s="99">
        <v>12905</v>
      </c>
      <c r="L2689" s="99">
        <v>17950</v>
      </c>
      <c r="M2689" s="99">
        <v>0.71894150417827296</v>
      </c>
    </row>
    <row r="2690" spans="1:13" x14ac:dyDescent="0.35">
      <c r="A2690" s="99">
        <v>111.2</v>
      </c>
      <c r="B2690" s="99">
        <v>37</v>
      </c>
      <c r="C2690" s="99" t="s">
        <v>274</v>
      </c>
      <c r="D2690" s="99">
        <v>1630</v>
      </c>
      <c r="E2690" s="99" t="s">
        <v>61</v>
      </c>
      <c r="F2690" s="99">
        <v>0.12</v>
      </c>
      <c r="G2690" s="99" t="s">
        <v>287</v>
      </c>
      <c r="H2690" s="99" t="s">
        <v>60</v>
      </c>
      <c r="I2690" s="99" t="s">
        <v>59</v>
      </c>
      <c r="J2690" s="99" t="s">
        <v>263</v>
      </c>
      <c r="K2690" s="99">
        <v>12905</v>
      </c>
      <c r="L2690" s="99">
        <v>17950</v>
      </c>
      <c r="M2690" s="99">
        <v>0.71894150417827296</v>
      </c>
    </row>
    <row r="2691" spans="1:13" x14ac:dyDescent="0.35">
      <c r="A2691" s="99">
        <v>114.2</v>
      </c>
      <c r="B2691" s="99">
        <v>37</v>
      </c>
      <c r="C2691" s="99" t="s">
        <v>274</v>
      </c>
      <c r="D2691" s="99">
        <v>1632</v>
      </c>
      <c r="E2691" s="99" t="s">
        <v>61</v>
      </c>
      <c r="F2691" s="99">
        <v>0.12</v>
      </c>
      <c r="G2691" s="99" t="s">
        <v>287</v>
      </c>
      <c r="H2691" s="99" t="s">
        <v>60</v>
      </c>
      <c r="I2691" s="99" t="s">
        <v>59</v>
      </c>
      <c r="J2691" s="99" t="s">
        <v>263</v>
      </c>
      <c r="K2691" s="99">
        <v>12905</v>
      </c>
      <c r="L2691" s="99">
        <v>17950</v>
      </c>
      <c r="M2691" s="99">
        <v>0.71894150417827296</v>
      </c>
    </row>
    <row r="2692" spans="1:13" x14ac:dyDescent="0.35">
      <c r="A2692" s="99">
        <v>117.2</v>
      </c>
      <c r="B2692" s="99">
        <v>37</v>
      </c>
      <c r="C2692" s="99" t="s">
        <v>274</v>
      </c>
      <c r="D2692" s="99">
        <v>1756</v>
      </c>
      <c r="E2692" s="99" t="s">
        <v>61</v>
      </c>
      <c r="F2692" s="99">
        <v>0.12</v>
      </c>
      <c r="G2692" s="99" t="s">
        <v>287</v>
      </c>
      <c r="H2692" s="99" t="s">
        <v>60</v>
      </c>
      <c r="I2692" s="99" t="s">
        <v>59</v>
      </c>
      <c r="J2692" s="99" t="s">
        <v>263</v>
      </c>
      <c r="K2692" s="99">
        <v>12905</v>
      </c>
      <c r="L2692" s="99">
        <v>17950</v>
      </c>
      <c r="M2692" s="99">
        <v>0.71894150417827296</v>
      </c>
    </row>
    <row r="2693" spans="1:13" x14ac:dyDescent="0.35">
      <c r="A2693" s="99">
        <v>120.2</v>
      </c>
      <c r="B2693" s="99">
        <v>37</v>
      </c>
      <c r="C2693" s="99" t="s">
        <v>274</v>
      </c>
      <c r="D2693" s="99">
        <v>1677</v>
      </c>
      <c r="E2693" s="99" t="s">
        <v>61</v>
      </c>
      <c r="F2693" s="99">
        <v>0.12</v>
      </c>
      <c r="G2693" s="99" t="s">
        <v>287</v>
      </c>
      <c r="H2693" s="99" t="s">
        <v>60</v>
      </c>
      <c r="I2693" s="99" t="s">
        <v>59</v>
      </c>
      <c r="J2693" s="99" t="s">
        <v>263</v>
      </c>
      <c r="K2693" s="99">
        <v>12905</v>
      </c>
      <c r="L2693" s="99">
        <v>17950</v>
      </c>
      <c r="M2693" s="99">
        <v>0.71894150417827296</v>
      </c>
    </row>
    <row r="2694" spans="1:13" x14ac:dyDescent="0.35">
      <c r="A2694" s="99">
        <v>123.2</v>
      </c>
      <c r="B2694" s="99">
        <v>37</v>
      </c>
      <c r="C2694" s="99" t="s">
        <v>274</v>
      </c>
      <c r="D2694" s="99">
        <v>1647</v>
      </c>
      <c r="E2694" s="99" t="s">
        <v>61</v>
      </c>
      <c r="F2694" s="99">
        <v>0.12</v>
      </c>
      <c r="G2694" s="99" t="s">
        <v>287</v>
      </c>
      <c r="H2694" s="99" t="s">
        <v>60</v>
      </c>
      <c r="I2694" s="99" t="s">
        <v>59</v>
      </c>
      <c r="J2694" s="99" t="s">
        <v>263</v>
      </c>
      <c r="K2694" s="99">
        <v>12905</v>
      </c>
      <c r="L2694" s="99">
        <v>17950</v>
      </c>
      <c r="M2694" s="99">
        <v>0.71894150417827296</v>
      </c>
    </row>
    <row r="2695" spans="1:13" x14ac:dyDescent="0.35">
      <c r="A2695" s="99">
        <v>126.2</v>
      </c>
      <c r="B2695" s="99">
        <v>37</v>
      </c>
      <c r="C2695" s="99" t="s">
        <v>274</v>
      </c>
      <c r="D2695" s="99">
        <v>1641</v>
      </c>
      <c r="E2695" s="99" t="s">
        <v>61</v>
      </c>
      <c r="F2695" s="99">
        <v>0.12</v>
      </c>
      <c r="G2695" s="99" t="s">
        <v>287</v>
      </c>
      <c r="H2695" s="99" t="s">
        <v>60</v>
      </c>
      <c r="I2695" s="99" t="s">
        <v>59</v>
      </c>
      <c r="J2695" s="99" t="s">
        <v>263</v>
      </c>
      <c r="K2695" s="99">
        <v>12905</v>
      </c>
      <c r="L2695" s="99">
        <v>17950</v>
      </c>
      <c r="M2695" s="99">
        <v>0.71894150417827296</v>
      </c>
    </row>
    <row r="2696" spans="1:13" x14ac:dyDescent="0.35">
      <c r="A2696" s="99">
        <v>129.19999999999999</v>
      </c>
      <c r="B2696" s="99">
        <v>36.9</v>
      </c>
      <c r="C2696" s="99" t="s">
        <v>274</v>
      </c>
      <c r="D2696" s="99">
        <v>2138</v>
      </c>
      <c r="E2696" s="99" t="s">
        <v>61</v>
      </c>
      <c r="F2696" s="99">
        <v>0.12</v>
      </c>
      <c r="G2696" s="99" t="s">
        <v>287</v>
      </c>
      <c r="H2696" s="99" t="s">
        <v>60</v>
      </c>
      <c r="I2696" s="99" t="s">
        <v>59</v>
      </c>
      <c r="J2696" s="99" t="s">
        <v>263</v>
      </c>
      <c r="K2696" s="99">
        <v>12905</v>
      </c>
      <c r="L2696" s="99">
        <v>17950</v>
      </c>
      <c r="M2696" s="99">
        <v>0.71894150417827296</v>
      </c>
    </row>
    <row r="2697" spans="1:13" x14ac:dyDescent="0.35">
      <c r="A2697" s="99">
        <v>132.19999999999999</v>
      </c>
      <c r="B2697" s="99">
        <v>37</v>
      </c>
      <c r="C2697" s="99" t="s">
        <v>274</v>
      </c>
      <c r="D2697" s="99">
        <v>1932</v>
      </c>
      <c r="E2697" s="99" t="s">
        <v>61</v>
      </c>
      <c r="F2697" s="99">
        <v>0.12</v>
      </c>
      <c r="G2697" s="99" t="s">
        <v>287</v>
      </c>
      <c r="H2697" s="99" t="s">
        <v>60</v>
      </c>
      <c r="I2697" s="99" t="s">
        <v>59</v>
      </c>
      <c r="J2697" s="99" t="s">
        <v>263</v>
      </c>
      <c r="K2697" s="99">
        <v>12905</v>
      </c>
      <c r="L2697" s="99">
        <v>17950</v>
      </c>
      <c r="M2697" s="99">
        <v>0.71894150417827296</v>
      </c>
    </row>
    <row r="2698" spans="1:13" x14ac:dyDescent="0.35">
      <c r="A2698" s="99">
        <v>135.19999999999999</v>
      </c>
      <c r="B2698" s="99">
        <v>36.9</v>
      </c>
      <c r="C2698" s="99" t="s">
        <v>274</v>
      </c>
      <c r="D2698" s="99">
        <v>1926</v>
      </c>
      <c r="E2698" s="99" t="s">
        <v>61</v>
      </c>
      <c r="F2698" s="99">
        <v>0.12</v>
      </c>
      <c r="G2698" s="99" t="s">
        <v>287</v>
      </c>
      <c r="H2698" s="99" t="s">
        <v>60</v>
      </c>
      <c r="I2698" s="99" t="s">
        <v>59</v>
      </c>
      <c r="J2698" s="99" t="s">
        <v>263</v>
      </c>
      <c r="K2698" s="99">
        <v>12905</v>
      </c>
      <c r="L2698" s="99">
        <v>17950</v>
      </c>
      <c r="M2698" s="99">
        <v>0.71894150417827296</v>
      </c>
    </row>
    <row r="2699" spans="1:13" x14ac:dyDescent="0.35">
      <c r="A2699" s="99">
        <v>138.19999999999999</v>
      </c>
      <c r="B2699" s="99">
        <v>37</v>
      </c>
      <c r="C2699" s="99" t="s">
        <v>274</v>
      </c>
      <c r="D2699" s="99">
        <v>1874</v>
      </c>
      <c r="E2699" s="99" t="s">
        <v>61</v>
      </c>
      <c r="F2699" s="99">
        <v>0.12</v>
      </c>
      <c r="G2699" s="99" t="s">
        <v>287</v>
      </c>
      <c r="H2699" s="99" t="s">
        <v>60</v>
      </c>
      <c r="I2699" s="99" t="s">
        <v>59</v>
      </c>
      <c r="J2699" s="99" t="s">
        <v>263</v>
      </c>
      <c r="K2699" s="99">
        <v>12905</v>
      </c>
      <c r="L2699" s="99">
        <v>17950</v>
      </c>
      <c r="M2699" s="99">
        <v>0.71894150417827296</v>
      </c>
    </row>
    <row r="2700" spans="1:13" x14ac:dyDescent="0.35">
      <c r="A2700" s="99">
        <v>141.19999999999999</v>
      </c>
      <c r="B2700" s="99">
        <v>37</v>
      </c>
      <c r="C2700" s="99" t="s">
        <v>274</v>
      </c>
      <c r="D2700" s="99">
        <v>1745</v>
      </c>
      <c r="E2700" s="99" t="s">
        <v>61</v>
      </c>
      <c r="F2700" s="99">
        <v>0.12</v>
      </c>
      <c r="G2700" s="99" t="s">
        <v>287</v>
      </c>
      <c r="H2700" s="99" t="s">
        <v>60</v>
      </c>
      <c r="I2700" s="99" t="s">
        <v>59</v>
      </c>
      <c r="J2700" s="99" t="s">
        <v>263</v>
      </c>
      <c r="K2700" s="99">
        <v>12905</v>
      </c>
      <c r="L2700" s="99">
        <v>17950</v>
      </c>
      <c r="M2700" s="99">
        <v>0.71894150417827296</v>
      </c>
    </row>
    <row r="2701" spans="1:13" x14ac:dyDescent="0.35">
      <c r="A2701" s="99">
        <v>144.19999999999999</v>
      </c>
      <c r="B2701" s="99">
        <v>37</v>
      </c>
      <c r="C2701" s="99" t="s">
        <v>274</v>
      </c>
      <c r="D2701" s="99">
        <v>2298</v>
      </c>
      <c r="E2701" s="99" t="s">
        <v>61</v>
      </c>
      <c r="F2701" s="99">
        <v>0.12</v>
      </c>
      <c r="G2701" s="99" t="s">
        <v>287</v>
      </c>
      <c r="H2701" s="99" t="s">
        <v>60</v>
      </c>
      <c r="I2701" s="99" t="s">
        <v>59</v>
      </c>
      <c r="J2701" s="99" t="s">
        <v>263</v>
      </c>
      <c r="K2701" s="99">
        <v>12905</v>
      </c>
      <c r="L2701" s="99">
        <v>17950</v>
      </c>
      <c r="M2701" s="99">
        <v>0.71894150417827296</v>
      </c>
    </row>
    <row r="2702" spans="1:13" x14ac:dyDescent="0.35">
      <c r="A2702" s="99">
        <v>147.19999999999999</v>
      </c>
      <c r="B2702" s="99">
        <v>37</v>
      </c>
      <c r="C2702" s="99" t="s">
        <v>274</v>
      </c>
      <c r="D2702" s="99">
        <v>2413</v>
      </c>
      <c r="E2702" s="99" t="s">
        <v>61</v>
      </c>
      <c r="F2702" s="99">
        <v>0.12</v>
      </c>
      <c r="G2702" s="99" t="s">
        <v>287</v>
      </c>
      <c r="H2702" s="99" t="s">
        <v>60</v>
      </c>
      <c r="I2702" s="99" t="s">
        <v>59</v>
      </c>
      <c r="J2702" s="99" t="s">
        <v>263</v>
      </c>
      <c r="K2702" s="99">
        <v>12905</v>
      </c>
      <c r="L2702" s="99">
        <v>17950</v>
      </c>
      <c r="M2702" s="99">
        <v>0.71894150417827296</v>
      </c>
    </row>
    <row r="2703" spans="1:13" x14ac:dyDescent="0.35">
      <c r="A2703" s="99">
        <v>150.19999999999999</v>
      </c>
      <c r="B2703" s="99">
        <v>37</v>
      </c>
      <c r="C2703" s="99" t="s">
        <v>274</v>
      </c>
      <c r="D2703" s="99">
        <v>2498</v>
      </c>
      <c r="E2703" s="99" t="s">
        <v>61</v>
      </c>
      <c r="F2703" s="99">
        <v>0.12</v>
      </c>
      <c r="G2703" s="99" t="s">
        <v>287</v>
      </c>
      <c r="H2703" s="99" t="s">
        <v>60</v>
      </c>
      <c r="I2703" s="99" t="s">
        <v>59</v>
      </c>
      <c r="J2703" s="99" t="s">
        <v>263</v>
      </c>
      <c r="K2703" s="99">
        <v>12905</v>
      </c>
      <c r="L2703" s="99">
        <v>17950</v>
      </c>
      <c r="M2703" s="99">
        <v>0.71894150417827296</v>
      </c>
    </row>
    <row r="2704" spans="1:13" x14ac:dyDescent="0.35">
      <c r="A2704" s="99">
        <v>153.19999999999999</v>
      </c>
      <c r="B2704" s="99">
        <v>37</v>
      </c>
      <c r="C2704" s="99" t="s">
        <v>274</v>
      </c>
      <c r="D2704" s="99">
        <v>1974</v>
      </c>
      <c r="E2704" s="99" t="s">
        <v>61</v>
      </c>
      <c r="F2704" s="99">
        <v>0.12</v>
      </c>
      <c r="G2704" s="99" t="s">
        <v>287</v>
      </c>
      <c r="H2704" s="99" t="s">
        <v>60</v>
      </c>
      <c r="I2704" s="99" t="s">
        <v>59</v>
      </c>
      <c r="J2704" s="99" t="s">
        <v>263</v>
      </c>
      <c r="K2704" s="99">
        <v>12905</v>
      </c>
      <c r="L2704" s="99">
        <v>17950</v>
      </c>
      <c r="M2704" s="99">
        <v>0.71894150417827296</v>
      </c>
    </row>
    <row r="2705" spans="1:13" x14ac:dyDescent="0.35">
      <c r="A2705" s="99">
        <v>156.19999999999999</v>
      </c>
      <c r="B2705" s="99">
        <v>37</v>
      </c>
      <c r="C2705" s="99" t="s">
        <v>274</v>
      </c>
      <c r="D2705" s="99">
        <v>2078</v>
      </c>
      <c r="E2705" s="99" t="s">
        <v>61</v>
      </c>
      <c r="F2705" s="99">
        <v>0.12</v>
      </c>
      <c r="G2705" s="99" t="s">
        <v>287</v>
      </c>
      <c r="H2705" s="99" t="s">
        <v>60</v>
      </c>
      <c r="I2705" s="99" t="s">
        <v>59</v>
      </c>
      <c r="J2705" s="99" t="s">
        <v>263</v>
      </c>
      <c r="K2705" s="99">
        <v>12905</v>
      </c>
      <c r="L2705" s="99">
        <v>17950</v>
      </c>
      <c r="M2705" s="99">
        <v>0.71894150417827296</v>
      </c>
    </row>
    <row r="2706" spans="1:13" x14ac:dyDescent="0.35">
      <c r="A2706" s="99">
        <v>159.19999999999999</v>
      </c>
      <c r="B2706" s="99">
        <v>37</v>
      </c>
      <c r="C2706" s="99" t="s">
        <v>274</v>
      </c>
      <c r="D2706" s="99">
        <v>2201</v>
      </c>
      <c r="E2706" s="99" t="s">
        <v>61</v>
      </c>
      <c r="F2706" s="99">
        <v>0.12</v>
      </c>
      <c r="G2706" s="99" t="s">
        <v>287</v>
      </c>
      <c r="H2706" s="99" t="s">
        <v>60</v>
      </c>
      <c r="I2706" s="99" t="s">
        <v>59</v>
      </c>
      <c r="J2706" s="99" t="s">
        <v>263</v>
      </c>
      <c r="K2706" s="99">
        <v>12905</v>
      </c>
      <c r="L2706" s="99">
        <v>17950</v>
      </c>
      <c r="M2706" s="99">
        <v>0.71894150417827296</v>
      </c>
    </row>
    <row r="2707" spans="1:13" x14ac:dyDescent="0.35">
      <c r="A2707" s="99">
        <v>162.19999999999999</v>
      </c>
      <c r="B2707" s="99">
        <v>37</v>
      </c>
      <c r="C2707" s="99" t="s">
        <v>274</v>
      </c>
      <c r="D2707" s="99">
        <v>2246</v>
      </c>
      <c r="E2707" s="99" t="s">
        <v>61</v>
      </c>
      <c r="F2707" s="99">
        <v>0.12</v>
      </c>
      <c r="G2707" s="99" t="s">
        <v>287</v>
      </c>
      <c r="H2707" s="99" t="s">
        <v>60</v>
      </c>
      <c r="I2707" s="99" t="s">
        <v>59</v>
      </c>
      <c r="J2707" s="99" t="s">
        <v>263</v>
      </c>
      <c r="K2707" s="99">
        <v>12905</v>
      </c>
      <c r="L2707" s="99">
        <v>17950</v>
      </c>
      <c r="M2707" s="99">
        <v>0.71894150417827296</v>
      </c>
    </row>
    <row r="2708" spans="1:13" x14ac:dyDescent="0.35">
      <c r="A2708" s="99">
        <v>165.2</v>
      </c>
      <c r="B2708" s="99">
        <v>37</v>
      </c>
      <c r="C2708" s="99" t="s">
        <v>274</v>
      </c>
      <c r="D2708" s="99">
        <v>2556</v>
      </c>
      <c r="E2708" s="99" t="s">
        <v>61</v>
      </c>
      <c r="F2708" s="99">
        <v>0.12</v>
      </c>
      <c r="G2708" s="99" t="s">
        <v>287</v>
      </c>
      <c r="H2708" s="99" t="s">
        <v>60</v>
      </c>
      <c r="I2708" s="99" t="s">
        <v>59</v>
      </c>
      <c r="J2708" s="99" t="s">
        <v>263</v>
      </c>
      <c r="K2708" s="99">
        <v>12905</v>
      </c>
      <c r="L2708" s="99">
        <v>17950</v>
      </c>
      <c r="M2708" s="99">
        <v>0.71894150417827296</v>
      </c>
    </row>
    <row r="2709" spans="1:13" x14ac:dyDescent="0.35">
      <c r="A2709" s="99">
        <v>168.2</v>
      </c>
      <c r="B2709" s="99">
        <v>37</v>
      </c>
      <c r="C2709" s="99" t="s">
        <v>274</v>
      </c>
      <c r="D2709" s="99">
        <v>2858</v>
      </c>
      <c r="E2709" s="99" t="s">
        <v>61</v>
      </c>
      <c r="F2709" s="99">
        <v>0.12</v>
      </c>
      <c r="G2709" s="99" t="s">
        <v>287</v>
      </c>
      <c r="H2709" s="99" t="s">
        <v>60</v>
      </c>
      <c r="I2709" s="99" t="s">
        <v>59</v>
      </c>
      <c r="J2709" s="99" t="s">
        <v>263</v>
      </c>
      <c r="K2709" s="99">
        <v>12905</v>
      </c>
      <c r="L2709" s="99">
        <v>17950</v>
      </c>
      <c r="M2709" s="99">
        <v>0.71894150417827296</v>
      </c>
    </row>
    <row r="2710" spans="1:13" x14ac:dyDescent="0.35">
      <c r="A2710" s="99">
        <v>171.2</v>
      </c>
      <c r="B2710" s="99">
        <v>37</v>
      </c>
      <c r="C2710" s="99" t="s">
        <v>274</v>
      </c>
      <c r="D2710" s="99">
        <v>2458</v>
      </c>
      <c r="E2710" s="99" t="s">
        <v>61</v>
      </c>
      <c r="F2710" s="99">
        <v>0.12</v>
      </c>
      <c r="G2710" s="99" t="s">
        <v>287</v>
      </c>
      <c r="H2710" s="99" t="s">
        <v>60</v>
      </c>
      <c r="I2710" s="99" t="s">
        <v>59</v>
      </c>
      <c r="J2710" s="99" t="s">
        <v>263</v>
      </c>
      <c r="K2710" s="99">
        <v>12905</v>
      </c>
      <c r="L2710" s="99">
        <v>17950</v>
      </c>
      <c r="M2710" s="99">
        <v>0.71894150417827296</v>
      </c>
    </row>
    <row r="2711" spans="1:13" x14ac:dyDescent="0.35">
      <c r="A2711" s="99">
        <v>174.2</v>
      </c>
      <c r="B2711" s="99">
        <v>37</v>
      </c>
      <c r="C2711" s="99" t="s">
        <v>274</v>
      </c>
      <c r="D2711" s="99">
        <v>2688</v>
      </c>
      <c r="E2711" s="99" t="s">
        <v>61</v>
      </c>
      <c r="F2711" s="99">
        <v>0.12</v>
      </c>
      <c r="G2711" s="99" t="s">
        <v>287</v>
      </c>
      <c r="H2711" s="99" t="s">
        <v>60</v>
      </c>
      <c r="I2711" s="99" t="s">
        <v>59</v>
      </c>
      <c r="J2711" s="99" t="s">
        <v>263</v>
      </c>
      <c r="K2711" s="99">
        <v>12905</v>
      </c>
      <c r="L2711" s="99">
        <v>17950</v>
      </c>
      <c r="M2711" s="99">
        <v>0.71894150417827296</v>
      </c>
    </row>
    <row r="2712" spans="1:13" x14ac:dyDescent="0.35">
      <c r="A2712" s="99">
        <v>177.2</v>
      </c>
      <c r="B2712" s="99">
        <v>37</v>
      </c>
      <c r="C2712" s="99" t="s">
        <v>274</v>
      </c>
      <c r="D2712" s="99">
        <v>2870</v>
      </c>
      <c r="E2712" s="99" t="s">
        <v>61</v>
      </c>
      <c r="F2712" s="99">
        <v>0.12</v>
      </c>
      <c r="G2712" s="99" t="s">
        <v>287</v>
      </c>
      <c r="H2712" s="99" t="s">
        <v>60</v>
      </c>
      <c r="I2712" s="99" t="s">
        <v>59</v>
      </c>
      <c r="J2712" s="99" t="s">
        <v>263</v>
      </c>
      <c r="K2712" s="99">
        <v>12905</v>
      </c>
      <c r="L2712" s="99">
        <v>17950</v>
      </c>
      <c r="M2712" s="99">
        <v>0.71894150417827296</v>
      </c>
    </row>
    <row r="2713" spans="1:13" x14ac:dyDescent="0.35">
      <c r="A2713" s="99">
        <v>180.2</v>
      </c>
      <c r="B2713" s="99">
        <v>37</v>
      </c>
      <c r="C2713" s="99" t="s">
        <v>274</v>
      </c>
      <c r="D2713" s="99">
        <v>2952</v>
      </c>
      <c r="E2713" s="99" t="s">
        <v>61</v>
      </c>
      <c r="F2713" s="99">
        <v>0.12</v>
      </c>
      <c r="G2713" s="99" t="s">
        <v>287</v>
      </c>
      <c r="H2713" s="99" t="s">
        <v>60</v>
      </c>
      <c r="I2713" s="99" t="s">
        <v>59</v>
      </c>
      <c r="J2713" s="99" t="s">
        <v>263</v>
      </c>
      <c r="K2713" s="99">
        <v>12905</v>
      </c>
      <c r="L2713" s="99">
        <v>17950</v>
      </c>
      <c r="M2713" s="99">
        <v>0.71894150417827296</v>
      </c>
    </row>
    <row r="2714" spans="1:13" x14ac:dyDescent="0.35">
      <c r="A2714" s="99">
        <v>183.2</v>
      </c>
      <c r="B2714" s="99">
        <v>37.1</v>
      </c>
      <c r="C2714" s="99" t="s">
        <v>274</v>
      </c>
      <c r="D2714" s="99">
        <v>2690</v>
      </c>
      <c r="E2714" s="99" t="s">
        <v>61</v>
      </c>
      <c r="F2714" s="99">
        <v>0.12</v>
      </c>
      <c r="G2714" s="99" t="s">
        <v>287</v>
      </c>
      <c r="H2714" s="99" t="s">
        <v>60</v>
      </c>
      <c r="I2714" s="99" t="s">
        <v>59</v>
      </c>
      <c r="J2714" s="99" t="s">
        <v>263</v>
      </c>
      <c r="K2714" s="99">
        <v>12905</v>
      </c>
      <c r="L2714" s="99">
        <v>17950</v>
      </c>
      <c r="M2714" s="99">
        <v>0.71894150417827296</v>
      </c>
    </row>
    <row r="2715" spans="1:13" x14ac:dyDescent="0.35">
      <c r="A2715" s="99">
        <v>186.2</v>
      </c>
      <c r="B2715" s="99">
        <v>37</v>
      </c>
      <c r="C2715" s="99" t="s">
        <v>274</v>
      </c>
      <c r="D2715" s="99">
        <v>3219</v>
      </c>
      <c r="E2715" s="99" t="s">
        <v>61</v>
      </c>
      <c r="F2715" s="99">
        <v>0.12</v>
      </c>
      <c r="G2715" s="99" t="s">
        <v>287</v>
      </c>
      <c r="H2715" s="99" t="s">
        <v>60</v>
      </c>
      <c r="I2715" s="99" t="s">
        <v>59</v>
      </c>
      <c r="J2715" s="99" t="s">
        <v>263</v>
      </c>
      <c r="K2715" s="99">
        <v>12905</v>
      </c>
      <c r="L2715" s="99">
        <v>17950</v>
      </c>
      <c r="M2715" s="99">
        <v>0.71894150417827296</v>
      </c>
    </row>
    <row r="2716" spans="1:13" x14ac:dyDescent="0.35">
      <c r="A2716" s="99">
        <v>189.2</v>
      </c>
      <c r="B2716" s="99">
        <v>37</v>
      </c>
      <c r="C2716" s="99" t="s">
        <v>274</v>
      </c>
      <c r="D2716" s="99">
        <v>3072</v>
      </c>
      <c r="E2716" s="99" t="s">
        <v>61</v>
      </c>
      <c r="F2716" s="99">
        <v>0.12</v>
      </c>
      <c r="G2716" s="99" t="s">
        <v>287</v>
      </c>
      <c r="H2716" s="99" t="s">
        <v>60</v>
      </c>
      <c r="I2716" s="99" t="s">
        <v>59</v>
      </c>
      <c r="J2716" s="99" t="s">
        <v>263</v>
      </c>
      <c r="K2716" s="99">
        <v>12905</v>
      </c>
      <c r="L2716" s="99">
        <v>17950</v>
      </c>
      <c r="M2716" s="99">
        <v>0.71894150417827296</v>
      </c>
    </row>
    <row r="2717" spans="1:13" x14ac:dyDescent="0.35">
      <c r="A2717" s="99">
        <v>192.2</v>
      </c>
      <c r="B2717" s="99">
        <v>37</v>
      </c>
      <c r="C2717" s="99" t="s">
        <v>274</v>
      </c>
      <c r="D2717" s="99">
        <v>3622</v>
      </c>
      <c r="E2717" s="99" t="s">
        <v>61</v>
      </c>
      <c r="F2717" s="99">
        <v>0.12</v>
      </c>
      <c r="G2717" s="99" t="s">
        <v>287</v>
      </c>
      <c r="H2717" s="99" t="s">
        <v>60</v>
      </c>
      <c r="I2717" s="99" t="s">
        <v>59</v>
      </c>
      <c r="J2717" s="99" t="s">
        <v>263</v>
      </c>
      <c r="K2717" s="99">
        <v>12905</v>
      </c>
      <c r="L2717" s="99">
        <v>17950</v>
      </c>
      <c r="M2717" s="99">
        <v>0.71894150417827296</v>
      </c>
    </row>
    <row r="2718" spans="1:13" x14ac:dyDescent="0.35">
      <c r="A2718" s="99">
        <v>195.2</v>
      </c>
      <c r="B2718" s="99">
        <v>37</v>
      </c>
      <c r="C2718" s="99" t="s">
        <v>274</v>
      </c>
      <c r="D2718" s="99">
        <v>3490</v>
      </c>
      <c r="E2718" s="99" t="s">
        <v>61</v>
      </c>
      <c r="F2718" s="99">
        <v>0.12</v>
      </c>
      <c r="G2718" s="99" t="s">
        <v>287</v>
      </c>
      <c r="H2718" s="99" t="s">
        <v>60</v>
      </c>
      <c r="I2718" s="99" t="s">
        <v>59</v>
      </c>
      <c r="J2718" s="99" t="s">
        <v>263</v>
      </c>
      <c r="K2718" s="99">
        <v>12905</v>
      </c>
      <c r="L2718" s="99">
        <v>17950</v>
      </c>
      <c r="M2718" s="99">
        <v>0.71894150417827296</v>
      </c>
    </row>
    <row r="2719" spans="1:13" x14ac:dyDescent="0.35">
      <c r="A2719" s="99">
        <v>198.2</v>
      </c>
      <c r="B2719" s="99">
        <v>37</v>
      </c>
      <c r="C2719" s="99" t="s">
        <v>274</v>
      </c>
      <c r="D2719" s="99">
        <v>3724</v>
      </c>
      <c r="E2719" s="99" t="s">
        <v>61</v>
      </c>
      <c r="F2719" s="99">
        <v>0.12</v>
      </c>
      <c r="G2719" s="99" t="s">
        <v>287</v>
      </c>
      <c r="H2719" s="99" t="s">
        <v>60</v>
      </c>
      <c r="I2719" s="99" t="s">
        <v>59</v>
      </c>
      <c r="J2719" s="99" t="s">
        <v>263</v>
      </c>
      <c r="K2719" s="99">
        <v>12905</v>
      </c>
      <c r="L2719" s="99">
        <v>17950</v>
      </c>
      <c r="M2719" s="99">
        <v>0.71894150417827296</v>
      </c>
    </row>
    <row r="2720" spans="1:13" x14ac:dyDescent="0.35">
      <c r="A2720" s="99">
        <v>201.2</v>
      </c>
      <c r="B2720" s="99">
        <v>37</v>
      </c>
      <c r="C2720" s="99" t="s">
        <v>274</v>
      </c>
      <c r="D2720" s="99">
        <v>3796</v>
      </c>
      <c r="E2720" s="99" t="s">
        <v>61</v>
      </c>
      <c r="F2720" s="99">
        <v>0.12</v>
      </c>
      <c r="G2720" s="99" t="s">
        <v>287</v>
      </c>
      <c r="H2720" s="99" t="s">
        <v>60</v>
      </c>
      <c r="I2720" s="99" t="s">
        <v>59</v>
      </c>
      <c r="J2720" s="99" t="s">
        <v>263</v>
      </c>
      <c r="K2720" s="99">
        <v>12905</v>
      </c>
      <c r="L2720" s="99">
        <v>17950</v>
      </c>
      <c r="M2720" s="99">
        <v>0.71894150417827296</v>
      </c>
    </row>
    <row r="2721" spans="1:13" x14ac:dyDescent="0.35">
      <c r="A2721" s="99">
        <v>204.2</v>
      </c>
      <c r="B2721" s="99">
        <v>37</v>
      </c>
      <c r="C2721" s="99" t="s">
        <v>274</v>
      </c>
      <c r="D2721" s="99">
        <v>3756</v>
      </c>
      <c r="E2721" s="99" t="s">
        <v>61</v>
      </c>
      <c r="F2721" s="99">
        <v>0.12</v>
      </c>
      <c r="G2721" s="99" t="s">
        <v>287</v>
      </c>
      <c r="H2721" s="99" t="s">
        <v>60</v>
      </c>
      <c r="I2721" s="99" t="s">
        <v>59</v>
      </c>
      <c r="J2721" s="99" t="s">
        <v>263</v>
      </c>
      <c r="K2721" s="99">
        <v>12905</v>
      </c>
      <c r="L2721" s="99">
        <v>17950</v>
      </c>
      <c r="M2721" s="99">
        <v>0.71894150417827296</v>
      </c>
    </row>
    <row r="2722" spans="1:13" x14ac:dyDescent="0.35">
      <c r="A2722" s="99">
        <v>207.2</v>
      </c>
      <c r="B2722" s="99">
        <v>37</v>
      </c>
      <c r="C2722" s="99" t="s">
        <v>274</v>
      </c>
      <c r="D2722" s="99">
        <v>3889</v>
      </c>
      <c r="E2722" s="99" t="s">
        <v>61</v>
      </c>
      <c r="F2722" s="99">
        <v>0.12</v>
      </c>
      <c r="G2722" s="99" t="s">
        <v>287</v>
      </c>
      <c r="H2722" s="99" t="s">
        <v>60</v>
      </c>
      <c r="I2722" s="99" t="s">
        <v>59</v>
      </c>
      <c r="J2722" s="99" t="s">
        <v>263</v>
      </c>
      <c r="K2722" s="99">
        <v>12905</v>
      </c>
      <c r="L2722" s="99">
        <v>17950</v>
      </c>
      <c r="M2722" s="99">
        <v>0.71894150417827296</v>
      </c>
    </row>
    <row r="2723" spans="1:13" x14ac:dyDescent="0.35">
      <c r="A2723" s="99">
        <v>210.2</v>
      </c>
      <c r="B2723" s="99">
        <v>37</v>
      </c>
      <c r="C2723" s="99" t="s">
        <v>274</v>
      </c>
      <c r="D2723" s="99">
        <v>3960</v>
      </c>
      <c r="E2723" s="99" t="s">
        <v>61</v>
      </c>
      <c r="F2723" s="99">
        <v>0.12</v>
      </c>
      <c r="G2723" s="99" t="s">
        <v>287</v>
      </c>
      <c r="H2723" s="99" t="s">
        <v>60</v>
      </c>
      <c r="I2723" s="99" t="s">
        <v>59</v>
      </c>
      <c r="J2723" s="99" t="s">
        <v>263</v>
      </c>
      <c r="K2723" s="99">
        <v>12905</v>
      </c>
      <c r="L2723" s="99">
        <v>17950</v>
      </c>
      <c r="M2723" s="99">
        <v>0.71894150417827296</v>
      </c>
    </row>
    <row r="2724" spans="1:13" x14ac:dyDescent="0.35">
      <c r="A2724" s="99">
        <v>213.2</v>
      </c>
      <c r="B2724" s="99">
        <v>37</v>
      </c>
      <c r="C2724" s="99" t="s">
        <v>274</v>
      </c>
      <c r="D2724" s="99">
        <v>3604</v>
      </c>
      <c r="E2724" s="99" t="s">
        <v>61</v>
      </c>
      <c r="F2724" s="99">
        <v>0.12</v>
      </c>
      <c r="G2724" s="99" t="s">
        <v>287</v>
      </c>
      <c r="H2724" s="99" t="s">
        <v>60</v>
      </c>
      <c r="I2724" s="99" t="s">
        <v>59</v>
      </c>
      <c r="J2724" s="99" t="s">
        <v>263</v>
      </c>
      <c r="K2724" s="99">
        <v>12905</v>
      </c>
      <c r="L2724" s="99">
        <v>17950</v>
      </c>
      <c r="M2724" s="99">
        <v>0.71894150417827296</v>
      </c>
    </row>
    <row r="2725" spans="1:13" x14ac:dyDescent="0.35">
      <c r="A2725" s="99">
        <v>216.2</v>
      </c>
      <c r="B2725" s="99">
        <v>37</v>
      </c>
      <c r="C2725" s="99" t="s">
        <v>274</v>
      </c>
      <c r="D2725" s="99">
        <v>4063</v>
      </c>
      <c r="E2725" s="99" t="s">
        <v>61</v>
      </c>
      <c r="F2725" s="99">
        <v>0.12</v>
      </c>
      <c r="G2725" s="99" t="s">
        <v>287</v>
      </c>
      <c r="H2725" s="99" t="s">
        <v>60</v>
      </c>
      <c r="I2725" s="99" t="s">
        <v>59</v>
      </c>
      <c r="J2725" s="99" t="s">
        <v>263</v>
      </c>
      <c r="K2725" s="99">
        <v>12905</v>
      </c>
      <c r="L2725" s="99">
        <v>17950</v>
      </c>
      <c r="M2725" s="99">
        <v>0.71894150417827296</v>
      </c>
    </row>
    <row r="2726" spans="1:13" x14ac:dyDescent="0.35">
      <c r="A2726" s="99">
        <v>219.2</v>
      </c>
      <c r="B2726" s="99">
        <v>37</v>
      </c>
      <c r="C2726" s="99" t="s">
        <v>274</v>
      </c>
      <c r="D2726" s="99">
        <v>3882</v>
      </c>
      <c r="E2726" s="99" t="s">
        <v>61</v>
      </c>
      <c r="F2726" s="99">
        <v>0.12</v>
      </c>
      <c r="G2726" s="99" t="s">
        <v>287</v>
      </c>
      <c r="H2726" s="99" t="s">
        <v>60</v>
      </c>
      <c r="I2726" s="99" t="s">
        <v>59</v>
      </c>
      <c r="J2726" s="99" t="s">
        <v>263</v>
      </c>
      <c r="K2726" s="99">
        <v>12905</v>
      </c>
      <c r="L2726" s="99">
        <v>17950</v>
      </c>
      <c r="M2726" s="99">
        <v>0.71894150417827296</v>
      </c>
    </row>
    <row r="2727" spans="1:13" x14ac:dyDescent="0.35">
      <c r="A2727" s="99">
        <v>222.2</v>
      </c>
      <c r="B2727" s="99">
        <v>37</v>
      </c>
      <c r="C2727" s="99" t="s">
        <v>274</v>
      </c>
      <c r="D2727" s="99">
        <v>5275</v>
      </c>
      <c r="E2727" s="99" t="s">
        <v>61</v>
      </c>
      <c r="F2727" s="99">
        <v>0.12</v>
      </c>
      <c r="G2727" s="99" t="s">
        <v>287</v>
      </c>
      <c r="H2727" s="99" t="s">
        <v>60</v>
      </c>
      <c r="I2727" s="99" t="s">
        <v>59</v>
      </c>
      <c r="J2727" s="99" t="s">
        <v>263</v>
      </c>
      <c r="K2727" s="99">
        <v>12905</v>
      </c>
      <c r="L2727" s="99">
        <v>17950</v>
      </c>
      <c r="M2727" s="99">
        <v>0.71894150417827296</v>
      </c>
    </row>
    <row r="2728" spans="1:13" x14ac:dyDescent="0.35">
      <c r="A2728" s="99">
        <v>225.2</v>
      </c>
      <c r="B2728" s="99">
        <v>37</v>
      </c>
      <c r="C2728" s="99" t="s">
        <v>274</v>
      </c>
      <c r="D2728" s="99">
        <v>4941</v>
      </c>
      <c r="E2728" s="99" t="s">
        <v>61</v>
      </c>
      <c r="F2728" s="99">
        <v>0.12</v>
      </c>
      <c r="G2728" s="99" t="s">
        <v>287</v>
      </c>
      <c r="H2728" s="99" t="s">
        <v>60</v>
      </c>
      <c r="I2728" s="99" t="s">
        <v>59</v>
      </c>
      <c r="J2728" s="99" t="s">
        <v>263</v>
      </c>
      <c r="K2728" s="99">
        <v>12905</v>
      </c>
      <c r="L2728" s="99">
        <v>17950</v>
      </c>
      <c r="M2728" s="99">
        <v>0.71894150417827296</v>
      </c>
    </row>
    <row r="2729" spans="1:13" x14ac:dyDescent="0.35">
      <c r="A2729" s="99">
        <v>228.2</v>
      </c>
      <c r="B2729" s="99">
        <v>37</v>
      </c>
      <c r="C2729" s="99" t="s">
        <v>274</v>
      </c>
      <c r="D2729" s="99">
        <v>5331</v>
      </c>
      <c r="E2729" s="99" t="s">
        <v>61</v>
      </c>
      <c r="F2729" s="99">
        <v>0.12</v>
      </c>
      <c r="G2729" s="99" t="s">
        <v>287</v>
      </c>
      <c r="H2729" s="99" t="s">
        <v>60</v>
      </c>
      <c r="I2729" s="99" t="s">
        <v>59</v>
      </c>
      <c r="J2729" s="99" t="s">
        <v>263</v>
      </c>
      <c r="K2729" s="99">
        <v>12905</v>
      </c>
      <c r="L2729" s="99">
        <v>17950</v>
      </c>
      <c r="M2729" s="99">
        <v>0.71894150417827296</v>
      </c>
    </row>
    <row r="2730" spans="1:13" x14ac:dyDescent="0.35">
      <c r="A2730" s="99">
        <v>231.2</v>
      </c>
      <c r="B2730" s="99">
        <v>37</v>
      </c>
      <c r="C2730" s="99" t="s">
        <v>274</v>
      </c>
      <c r="D2730" s="99">
        <v>5484</v>
      </c>
      <c r="E2730" s="99" t="s">
        <v>61</v>
      </c>
      <c r="F2730" s="99">
        <v>0.12</v>
      </c>
      <c r="G2730" s="99" t="s">
        <v>287</v>
      </c>
      <c r="H2730" s="99" t="s">
        <v>60</v>
      </c>
      <c r="I2730" s="99" t="s">
        <v>59</v>
      </c>
      <c r="J2730" s="99" t="s">
        <v>263</v>
      </c>
      <c r="K2730" s="99">
        <v>12905</v>
      </c>
      <c r="L2730" s="99">
        <v>17950</v>
      </c>
      <c r="M2730" s="99">
        <v>0.71894150417827296</v>
      </c>
    </row>
    <row r="2731" spans="1:13" x14ac:dyDescent="0.35">
      <c r="A2731" s="99">
        <v>234.2</v>
      </c>
      <c r="B2731" s="99">
        <v>37</v>
      </c>
      <c r="C2731" s="99" t="s">
        <v>274</v>
      </c>
      <c r="D2731" s="99">
        <v>5664</v>
      </c>
      <c r="E2731" s="99" t="s">
        <v>61</v>
      </c>
      <c r="F2731" s="99">
        <v>0.12</v>
      </c>
      <c r="G2731" s="99" t="s">
        <v>287</v>
      </c>
      <c r="H2731" s="99" t="s">
        <v>60</v>
      </c>
      <c r="I2731" s="99" t="s">
        <v>59</v>
      </c>
      <c r="J2731" s="99" t="s">
        <v>263</v>
      </c>
      <c r="K2731" s="99">
        <v>12905</v>
      </c>
      <c r="L2731" s="99">
        <v>17950</v>
      </c>
      <c r="M2731" s="99">
        <v>0.71894150417827296</v>
      </c>
    </row>
    <row r="2732" spans="1:13" x14ac:dyDescent="0.35">
      <c r="A2732" s="99">
        <v>237.2</v>
      </c>
      <c r="B2732" s="99">
        <v>37</v>
      </c>
      <c r="C2732" s="99" t="s">
        <v>274</v>
      </c>
      <c r="D2732" s="99">
        <v>5201</v>
      </c>
      <c r="E2732" s="99" t="s">
        <v>61</v>
      </c>
      <c r="F2732" s="99">
        <v>0.12</v>
      </c>
      <c r="G2732" s="99" t="s">
        <v>287</v>
      </c>
      <c r="H2732" s="99" t="s">
        <v>60</v>
      </c>
      <c r="I2732" s="99" t="s">
        <v>59</v>
      </c>
      <c r="J2732" s="99" t="s">
        <v>263</v>
      </c>
      <c r="K2732" s="99">
        <v>12905</v>
      </c>
      <c r="L2732" s="99">
        <v>17950</v>
      </c>
      <c r="M2732" s="99">
        <v>0.71894150417827296</v>
      </c>
    </row>
    <row r="2733" spans="1:13" x14ac:dyDescent="0.35">
      <c r="A2733" s="99">
        <v>240.2</v>
      </c>
      <c r="B2733" s="99">
        <v>36.9</v>
      </c>
      <c r="C2733" s="99" t="s">
        <v>274</v>
      </c>
      <c r="D2733" s="99">
        <v>5861</v>
      </c>
      <c r="E2733" s="99" t="s">
        <v>61</v>
      </c>
      <c r="F2733" s="99">
        <v>0.12</v>
      </c>
      <c r="G2733" s="99" t="s">
        <v>287</v>
      </c>
      <c r="H2733" s="99" t="s">
        <v>60</v>
      </c>
      <c r="I2733" s="99" t="s">
        <v>59</v>
      </c>
      <c r="J2733" s="99" t="s">
        <v>263</v>
      </c>
      <c r="K2733" s="99">
        <v>12905</v>
      </c>
      <c r="L2733" s="99">
        <v>17950</v>
      </c>
      <c r="M2733" s="99">
        <v>0.71894150417827296</v>
      </c>
    </row>
    <row r="2734" spans="1:13" x14ac:dyDescent="0.35">
      <c r="A2734" s="99">
        <v>243.2</v>
      </c>
      <c r="B2734" s="99">
        <v>37</v>
      </c>
      <c r="C2734" s="99" t="s">
        <v>274</v>
      </c>
      <c r="D2734" s="99">
        <v>5880</v>
      </c>
      <c r="E2734" s="99" t="s">
        <v>61</v>
      </c>
      <c r="F2734" s="99">
        <v>0.12</v>
      </c>
      <c r="G2734" s="99" t="s">
        <v>287</v>
      </c>
      <c r="H2734" s="99" t="s">
        <v>60</v>
      </c>
      <c r="I2734" s="99" t="s">
        <v>59</v>
      </c>
      <c r="J2734" s="99" t="s">
        <v>263</v>
      </c>
      <c r="K2734" s="99">
        <v>12905</v>
      </c>
      <c r="L2734" s="99">
        <v>17950</v>
      </c>
      <c r="M2734" s="99">
        <v>0.71894150417827296</v>
      </c>
    </row>
    <row r="2735" spans="1:13" x14ac:dyDescent="0.35">
      <c r="A2735" s="99">
        <v>246.2</v>
      </c>
      <c r="B2735" s="99">
        <v>37</v>
      </c>
      <c r="C2735" s="99" t="s">
        <v>274</v>
      </c>
      <c r="D2735" s="99">
        <v>7351</v>
      </c>
      <c r="E2735" s="99" t="s">
        <v>61</v>
      </c>
      <c r="F2735" s="99">
        <v>0.12</v>
      </c>
      <c r="G2735" s="99" t="s">
        <v>287</v>
      </c>
      <c r="H2735" s="99" t="s">
        <v>60</v>
      </c>
      <c r="I2735" s="99" t="s">
        <v>59</v>
      </c>
      <c r="J2735" s="99" t="s">
        <v>263</v>
      </c>
      <c r="K2735" s="99">
        <v>12905</v>
      </c>
      <c r="L2735" s="99">
        <v>17950</v>
      </c>
      <c r="M2735" s="99">
        <v>0.71894150417827296</v>
      </c>
    </row>
    <row r="2736" spans="1:13" x14ac:dyDescent="0.35">
      <c r="A2736" s="99">
        <v>249.2</v>
      </c>
      <c r="B2736" s="99">
        <v>37.1</v>
      </c>
      <c r="C2736" s="99" t="s">
        <v>274</v>
      </c>
      <c r="D2736" s="99">
        <v>6868</v>
      </c>
      <c r="E2736" s="99" t="s">
        <v>61</v>
      </c>
      <c r="F2736" s="99">
        <v>0.12</v>
      </c>
      <c r="G2736" s="99" t="s">
        <v>287</v>
      </c>
      <c r="H2736" s="99" t="s">
        <v>60</v>
      </c>
      <c r="I2736" s="99" t="s">
        <v>59</v>
      </c>
      <c r="J2736" s="99" t="s">
        <v>263</v>
      </c>
      <c r="K2736" s="99">
        <v>12905</v>
      </c>
      <c r="L2736" s="99">
        <v>17950</v>
      </c>
      <c r="M2736" s="99">
        <v>0.71894150417827296</v>
      </c>
    </row>
    <row r="2737" spans="1:13" x14ac:dyDescent="0.35">
      <c r="A2737" s="99">
        <v>252.2</v>
      </c>
      <c r="B2737" s="99">
        <v>37</v>
      </c>
      <c r="C2737" s="99" t="s">
        <v>274</v>
      </c>
      <c r="D2737" s="99">
        <v>7728</v>
      </c>
      <c r="E2737" s="99" t="s">
        <v>61</v>
      </c>
      <c r="F2737" s="99">
        <v>0.12</v>
      </c>
      <c r="G2737" s="99" t="s">
        <v>287</v>
      </c>
      <c r="H2737" s="99" t="s">
        <v>60</v>
      </c>
      <c r="I2737" s="99" t="s">
        <v>59</v>
      </c>
      <c r="J2737" s="99" t="s">
        <v>263</v>
      </c>
      <c r="K2737" s="99">
        <v>12905</v>
      </c>
      <c r="L2737" s="99">
        <v>17950</v>
      </c>
      <c r="M2737" s="99">
        <v>0.71894150417827296</v>
      </c>
    </row>
    <row r="2738" spans="1:13" x14ac:dyDescent="0.35">
      <c r="A2738" s="99">
        <v>255.2</v>
      </c>
      <c r="B2738" s="99">
        <v>37</v>
      </c>
      <c r="C2738" s="99" t="s">
        <v>274</v>
      </c>
      <c r="D2738" s="99">
        <v>7413</v>
      </c>
      <c r="E2738" s="99" t="s">
        <v>61</v>
      </c>
      <c r="F2738" s="99">
        <v>0.12</v>
      </c>
      <c r="G2738" s="99" t="s">
        <v>287</v>
      </c>
      <c r="H2738" s="99" t="s">
        <v>60</v>
      </c>
      <c r="I2738" s="99" t="s">
        <v>59</v>
      </c>
      <c r="J2738" s="99" t="s">
        <v>263</v>
      </c>
      <c r="K2738" s="99">
        <v>12905</v>
      </c>
      <c r="L2738" s="99">
        <v>17950</v>
      </c>
      <c r="M2738" s="99">
        <v>0.71894150417827296</v>
      </c>
    </row>
    <row r="2739" spans="1:13" x14ac:dyDescent="0.35">
      <c r="A2739" s="99">
        <v>258.2</v>
      </c>
      <c r="B2739" s="99">
        <v>37</v>
      </c>
      <c r="C2739" s="99" t="s">
        <v>274</v>
      </c>
      <c r="D2739" s="99">
        <v>8784</v>
      </c>
      <c r="E2739" s="99" t="s">
        <v>61</v>
      </c>
      <c r="F2739" s="99">
        <v>0.12</v>
      </c>
      <c r="G2739" s="99" t="s">
        <v>287</v>
      </c>
      <c r="H2739" s="99" t="s">
        <v>60</v>
      </c>
      <c r="I2739" s="99" t="s">
        <v>59</v>
      </c>
      <c r="J2739" s="99" t="s">
        <v>263</v>
      </c>
      <c r="K2739" s="99">
        <v>12905</v>
      </c>
      <c r="L2739" s="99">
        <v>17950</v>
      </c>
      <c r="M2739" s="99">
        <v>0.71894150417827296</v>
      </c>
    </row>
    <row r="2740" spans="1:13" x14ac:dyDescent="0.35">
      <c r="A2740" s="99">
        <v>261.2</v>
      </c>
      <c r="B2740" s="99">
        <v>37</v>
      </c>
      <c r="C2740" s="99" t="s">
        <v>274</v>
      </c>
      <c r="D2740" s="99">
        <v>8387</v>
      </c>
      <c r="E2740" s="99" t="s">
        <v>61</v>
      </c>
      <c r="F2740" s="99">
        <v>0.12</v>
      </c>
      <c r="G2740" s="99" t="s">
        <v>287</v>
      </c>
      <c r="H2740" s="99" t="s">
        <v>60</v>
      </c>
      <c r="I2740" s="99" t="s">
        <v>59</v>
      </c>
      <c r="J2740" s="99" t="s">
        <v>263</v>
      </c>
      <c r="K2740" s="99">
        <v>12905</v>
      </c>
      <c r="L2740" s="99">
        <v>17950</v>
      </c>
      <c r="M2740" s="99">
        <v>0.71894150417827296</v>
      </c>
    </row>
    <row r="2741" spans="1:13" x14ac:dyDescent="0.35">
      <c r="A2741" s="99">
        <v>264.2</v>
      </c>
      <c r="B2741" s="99">
        <v>37</v>
      </c>
      <c r="C2741" s="99" t="s">
        <v>274</v>
      </c>
      <c r="D2741" s="99">
        <v>9076</v>
      </c>
      <c r="E2741" s="99" t="s">
        <v>61</v>
      </c>
      <c r="F2741" s="99">
        <v>0.12</v>
      </c>
      <c r="G2741" s="99" t="s">
        <v>287</v>
      </c>
      <c r="H2741" s="99" t="s">
        <v>60</v>
      </c>
      <c r="I2741" s="99" t="s">
        <v>59</v>
      </c>
      <c r="J2741" s="99" t="s">
        <v>263</v>
      </c>
      <c r="K2741" s="99">
        <v>12905</v>
      </c>
      <c r="L2741" s="99">
        <v>17950</v>
      </c>
      <c r="M2741" s="99">
        <v>0.71894150417827296</v>
      </c>
    </row>
    <row r="2742" spans="1:13" x14ac:dyDescent="0.35">
      <c r="A2742" s="99">
        <v>267.2</v>
      </c>
      <c r="B2742" s="99">
        <v>37</v>
      </c>
      <c r="C2742" s="99" t="s">
        <v>274</v>
      </c>
      <c r="D2742" s="99">
        <v>9132</v>
      </c>
      <c r="E2742" s="99" t="s">
        <v>61</v>
      </c>
      <c r="F2742" s="99">
        <v>0.12</v>
      </c>
      <c r="G2742" s="99" t="s">
        <v>287</v>
      </c>
      <c r="H2742" s="99" t="s">
        <v>60</v>
      </c>
      <c r="I2742" s="99" t="s">
        <v>59</v>
      </c>
      <c r="J2742" s="99" t="s">
        <v>263</v>
      </c>
      <c r="K2742" s="99">
        <v>12905</v>
      </c>
      <c r="L2742" s="99">
        <v>17950</v>
      </c>
      <c r="M2742" s="99">
        <v>0.71894150417827296</v>
      </c>
    </row>
    <row r="2743" spans="1:13" x14ac:dyDescent="0.35">
      <c r="A2743" s="99">
        <v>270.2</v>
      </c>
      <c r="B2743" s="99">
        <v>37</v>
      </c>
      <c r="C2743" s="99" t="s">
        <v>274</v>
      </c>
      <c r="D2743" s="99">
        <v>10567</v>
      </c>
      <c r="E2743" s="99" t="s">
        <v>61</v>
      </c>
      <c r="F2743" s="99">
        <v>0.12</v>
      </c>
      <c r="G2743" s="99" t="s">
        <v>287</v>
      </c>
      <c r="H2743" s="99" t="s">
        <v>60</v>
      </c>
      <c r="I2743" s="99" t="s">
        <v>59</v>
      </c>
      <c r="J2743" s="99" t="s">
        <v>263</v>
      </c>
      <c r="K2743" s="99">
        <v>12905</v>
      </c>
      <c r="L2743" s="99">
        <v>17950</v>
      </c>
      <c r="M2743" s="99">
        <v>0.71894150417827296</v>
      </c>
    </row>
    <row r="2744" spans="1:13" x14ac:dyDescent="0.35">
      <c r="A2744" s="99">
        <v>273.2</v>
      </c>
      <c r="B2744" s="99">
        <v>37</v>
      </c>
      <c r="C2744" s="99" t="s">
        <v>274</v>
      </c>
      <c r="D2744" s="99">
        <v>10135</v>
      </c>
      <c r="E2744" s="99" t="s">
        <v>61</v>
      </c>
      <c r="F2744" s="99">
        <v>0.12</v>
      </c>
      <c r="G2744" s="99" t="s">
        <v>287</v>
      </c>
      <c r="H2744" s="99" t="s">
        <v>60</v>
      </c>
      <c r="I2744" s="99" t="s">
        <v>59</v>
      </c>
      <c r="J2744" s="99" t="s">
        <v>263</v>
      </c>
      <c r="K2744" s="99">
        <v>12905</v>
      </c>
      <c r="L2744" s="99">
        <v>17950</v>
      </c>
      <c r="M2744" s="99">
        <v>0.71894150417827296</v>
      </c>
    </row>
    <row r="2745" spans="1:13" x14ac:dyDescent="0.35">
      <c r="A2745" s="99">
        <v>276.2</v>
      </c>
      <c r="B2745" s="99">
        <v>37</v>
      </c>
      <c r="C2745" s="99" t="s">
        <v>274</v>
      </c>
      <c r="D2745" s="99">
        <v>10906</v>
      </c>
      <c r="E2745" s="99" t="s">
        <v>61</v>
      </c>
      <c r="F2745" s="99">
        <v>0.12</v>
      </c>
      <c r="G2745" s="99" t="s">
        <v>287</v>
      </c>
      <c r="H2745" s="99" t="s">
        <v>60</v>
      </c>
      <c r="I2745" s="99" t="s">
        <v>59</v>
      </c>
      <c r="J2745" s="99" t="s">
        <v>263</v>
      </c>
      <c r="K2745" s="99">
        <v>12905</v>
      </c>
      <c r="L2745" s="99">
        <v>17950</v>
      </c>
      <c r="M2745" s="99">
        <v>0.71894150417827296</v>
      </c>
    </row>
    <row r="2746" spans="1:13" x14ac:dyDescent="0.35">
      <c r="A2746" s="99">
        <v>279.2</v>
      </c>
      <c r="B2746" s="99">
        <v>37</v>
      </c>
      <c r="C2746" s="99" t="s">
        <v>274</v>
      </c>
      <c r="D2746" s="99">
        <v>11555</v>
      </c>
      <c r="E2746" s="99" t="s">
        <v>61</v>
      </c>
      <c r="F2746" s="99">
        <v>0.12</v>
      </c>
      <c r="G2746" s="99" t="s">
        <v>287</v>
      </c>
      <c r="H2746" s="99" t="s">
        <v>60</v>
      </c>
      <c r="I2746" s="99" t="s">
        <v>59</v>
      </c>
      <c r="J2746" s="99" t="s">
        <v>263</v>
      </c>
      <c r="K2746" s="99">
        <v>12905</v>
      </c>
      <c r="L2746" s="99">
        <v>17950</v>
      </c>
      <c r="M2746" s="99">
        <v>0.71894150417827296</v>
      </c>
    </row>
    <row r="2747" spans="1:13" x14ac:dyDescent="0.35">
      <c r="A2747" s="99">
        <v>282.2</v>
      </c>
      <c r="B2747" s="99">
        <v>37</v>
      </c>
      <c r="C2747" s="99" t="s">
        <v>274</v>
      </c>
      <c r="D2747" s="99">
        <v>11499</v>
      </c>
      <c r="E2747" s="99" t="s">
        <v>61</v>
      </c>
      <c r="F2747" s="99">
        <v>0.12</v>
      </c>
      <c r="G2747" s="99" t="s">
        <v>287</v>
      </c>
      <c r="H2747" s="99" t="s">
        <v>60</v>
      </c>
      <c r="I2747" s="99" t="s">
        <v>59</v>
      </c>
      <c r="J2747" s="99" t="s">
        <v>263</v>
      </c>
      <c r="K2747" s="99">
        <v>12905</v>
      </c>
      <c r="L2747" s="99">
        <v>17950</v>
      </c>
      <c r="M2747" s="99">
        <v>0.71894150417827296</v>
      </c>
    </row>
    <row r="2748" spans="1:13" x14ac:dyDescent="0.35">
      <c r="A2748" s="99">
        <v>285.2</v>
      </c>
      <c r="B2748" s="99">
        <v>37</v>
      </c>
      <c r="C2748" s="99" t="s">
        <v>274</v>
      </c>
      <c r="D2748" s="99">
        <v>10941</v>
      </c>
      <c r="E2748" s="99" t="s">
        <v>61</v>
      </c>
      <c r="F2748" s="99">
        <v>0.12</v>
      </c>
      <c r="G2748" s="99" t="s">
        <v>287</v>
      </c>
      <c r="H2748" s="99" t="s">
        <v>60</v>
      </c>
      <c r="I2748" s="99" t="s">
        <v>59</v>
      </c>
      <c r="J2748" s="99" t="s">
        <v>263</v>
      </c>
      <c r="K2748" s="99">
        <v>12905</v>
      </c>
      <c r="L2748" s="99">
        <v>17950</v>
      </c>
      <c r="M2748" s="99">
        <v>0.71894150417827296</v>
      </c>
    </row>
    <row r="2749" spans="1:13" x14ac:dyDescent="0.35">
      <c r="A2749" s="99">
        <v>288.2</v>
      </c>
      <c r="B2749" s="99">
        <v>37</v>
      </c>
      <c r="C2749" s="99" t="s">
        <v>274</v>
      </c>
      <c r="D2749" s="99">
        <v>11472</v>
      </c>
      <c r="E2749" s="99" t="s">
        <v>61</v>
      </c>
      <c r="F2749" s="99">
        <v>0.12</v>
      </c>
      <c r="G2749" s="99" t="s">
        <v>287</v>
      </c>
      <c r="H2749" s="99" t="s">
        <v>60</v>
      </c>
      <c r="I2749" s="99" t="s">
        <v>59</v>
      </c>
      <c r="J2749" s="99" t="s">
        <v>263</v>
      </c>
      <c r="K2749" s="99">
        <v>12905</v>
      </c>
      <c r="L2749" s="99">
        <v>17950</v>
      </c>
      <c r="M2749" s="99">
        <v>0.71894150417827296</v>
      </c>
    </row>
    <row r="2750" spans="1:13" x14ac:dyDescent="0.35">
      <c r="A2750" s="99">
        <v>291.2</v>
      </c>
      <c r="B2750" s="99">
        <v>37</v>
      </c>
      <c r="C2750" s="99" t="s">
        <v>274</v>
      </c>
      <c r="D2750" s="99">
        <v>12334</v>
      </c>
      <c r="E2750" s="99" t="s">
        <v>61</v>
      </c>
      <c r="F2750" s="99">
        <v>0.12</v>
      </c>
      <c r="G2750" s="99" t="s">
        <v>287</v>
      </c>
      <c r="H2750" s="99" t="s">
        <v>60</v>
      </c>
      <c r="I2750" s="99" t="s">
        <v>59</v>
      </c>
      <c r="J2750" s="99" t="s">
        <v>263</v>
      </c>
      <c r="K2750" s="99">
        <v>12905</v>
      </c>
      <c r="L2750" s="99">
        <v>17950</v>
      </c>
      <c r="M2750" s="99">
        <v>0.71894150417827296</v>
      </c>
    </row>
    <row r="2751" spans="1:13" x14ac:dyDescent="0.35">
      <c r="A2751" s="99">
        <v>294.2</v>
      </c>
      <c r="B2751" s="99">
        <v>37</v>
      </c>
      <c r="C2751" s="99" t="s">
        <v>274</v>
      </c>
      <c r="D2751" s="99">
        <v>11921</v>
      </c>
      <c r="E2751" s="99" t="s">
        <v>61</v>
      </c>
      <c r="F2751" s="99">
        <v>0.12</v>
      </c>
      <c r="G2751" s="99" t="s">
        <v>287</v>
      </c>
      <c r="H2751" s="99" t="s">
        <v>60</v>
      </c>
      <c r="I2751" s="99" t="s">
        <v>59</v>
      </c>
      <c r="J2751" s="99" t="s">
        <v>263</v>
      </c>
      <c r="K2751" s="99">
        <v>12905</v>
      </c>
      <c r="L2751" s="99">
        <v>17950</v>
      </c>
      <c r="M2751" s="99">
        <v>0.71894150417827296</v>
      </c>
    </row>
    <row r="2752" spans="1:13" x14ac:dyDescent="0.35">
      <c r="A2752" s="99">
        <v>297.2</v>
      </c>
      <c r="B2752" s="99">
        <v>37</v>
      </c>
      <c r="C2752" s="99" t="s">
        <v>274</v>
      </c>
      <c r="D2752" s="99">
        <v>12222</v>
      </c>
      <c r="E2752" s="99" t="s">
        <v>61</v>
      </c>
      <c r="F2752" s="99">
        <v>0.12</v>
      </c>
      <c r="G2752" s="99" t="s">
        <v>287</v>
      </c>
      <c r="H2752" s="99" t="s">
        <v>60</v>
      </c>
      <c r="I2752" s="99" t="s">
        <v>59</v>
      </c>
      <c r="J2752" s="99" t="s">
        <v>263</v>
      </c>
      <c r="K2752" s="99">
        <v>12905</v>
      </c>
      <c r="L2752" s="99">
        <v>17950</v>
      </c>
      <c r="M2752" s="99">
        <v>0.71894150417827296</v>
      </c>
    </row>
    <row r="2753" spans="1:13" x14ac:dyDescent="0.35">
      <c r="A2753" s="99">
        <v>300.2</v>
      </c>
      <c r="B2753" s="99">
        <v>37</v>
      </c>
      <c r="C2753" s="99" t="s">
        <v>274</v>
      </c>
      <c r="D2753" s="99">
        <v>13134</v>
      </c>
      <c r="E2753" s="99" t="s">
        <v>61</v>
      </c>
      <c r="F2753" s="99">
        <v>0.12</v>
      </c>
      <c r="G2753" s="99" t="s">
        <v>287</v>
      </c>
      <c r="H2753" s="99" t="s">
        <v>60</v>
      </c>
      <c r="I2753" s="99" t="s">
        <v>59</v>
      </c>
      <c r="J2753" s="99" t="s">
        <v>263</v>
      </c>
      <c r="K2753" s="99">
        <v>12905</v>
      </c>
      <c r="L2753" s="99">
        <v>17950</v>
      </c>
      <c r="M2753" s="99">
        <v>0.71894150417827296</v>
      </c>
    </row>
    <row r="2754" spans="1:13" x14ac:dyDescent="0.35">
      <c r="A2754" s="99">
        <v>303.2</v>
      </c>
      <c r="B2754" s="99">
        <v>37</v>
      </c>
      <c r="C2754" s="99" t="s">
        <v>274</v>
      </c>
      <c r="D2754" s="99">
        <v>13692</v>
      </c>
      <c r="E2754" s="99" t="s">
        <v>61</v>
      </c>
      <c r="F2754" s="99">
        <v>0.12</v>
      </c>
      <c r="G2754" s="99" t="s">
        <v>287</v>
      </c>
      <c r="H2754" s="99" t="s">
        <v>60</v>
      </c>
      <c r="I2754" s="99" t="s">
        <v>59</v>
      </c>
      <c r="J2754" s="99" t="s">
        <v>263</v>
      </c>
      <c r="K2754" s="99">
        <v>12905</v>
      </c>
      <c r="L2754" s="99">
        <v>17950</v>
      </c>
      <c r="M2754" s="99">
        <v>0.71894150417827296</v>
      </c>
    </row>
    <row r="2755" spans="1:13" x14ac:dyDescent="0.35">
      <c r="A2755" s="99">
        <v>306.2</v>
      </c>
      <c r="B2755" s="99">
        <v>37</v>
      </c>
      <c r="C2755" s="99" t="s">
        <v>274</v>
      </c>
      <c r="D2755" s="99">
        <v>12443</v>
      </c>
      <c r="E2755" s="99" t="s">
        <v>61</v>
      </c>
      <c r="F2755" s="99">
        <v>0.12</v>
      </c>
      <c r="G2755" s="99" t="s">
        <v>287</v>
      </c>
      <c r="H2755" s="99" t="s">
        <v>60</v>
      </c>
      <c r="I2755" s="99" t="s">
        <v>59</v>
      </c>
      <c r="J2755" s="99" t="s">
        <v>263</v>
      </c>
      <c r="K2755" s="99">
        <v>12905</v>
      </c>
      <c r="L2755" s="99">
        <v>17950</v>
      </c>
      <c r="M2755" s="99">
        <v>0.71894150417827296</v>
      </c>
    </row>
    <row r="2756" spans="1:13" x14ac:dyDescent="0.35">
      <c r="A2756" s="99">
        <v>309.2</v>
      </c>
      <c r="B2756" s="99">
        <v>37</v>
      </c>
      <c r="C2756" s="99" t="s">
        <v>274</v>
      </c>
      <c r="D2756" s="99">
        <v>13194</v>
      </c>
      <c r="E2756" s="99" t="s">
        <v>61</v>
      </c>
      <c r="F2756" s="99">
        <v>0.12</v>
      </c>
      <c r="G2756" s="99" t="s">
        <v>287</v>
      </c>
      <c r="H2756" s="99" t="s">
        <v>60</v>
      </c>
      <c r="I2756" s="99" t="s">
        <v>59</v>
      </c>
      <c r="J2756" s="99" t="s">
        <v>263</v>
      </c>
      <c r="K2756" s="99">
        <v>12905</v>
      </c>
      <c r="L2756" s="99">
        <v>17950</v>
      </c>
      <c r="M2756" s="99">
        <v>0.71894150417827296</v>
      </c>
    </row>
    <row r="2757" spans="1:13" x14ac:dyDescent="0.35">
      <c r="A2757" s="99">
        <v>312.2</v>
      </c>
      <c r="B2757" s="99">
        <v>37</v>
      </c>
      <c r="C2757" s="99" t="s">
        <v>274</v>
      </c>
      <c r="D2757" s="99">
        <v>12766</v>
      </c>
      <c r="E2757" s="99" t="s">
        <v>61</v>
      </c>
      <c r="F2757" s="99">
        <v>0.12</v>
      </c>
      <c r="G2757" s="99" t="s">
        <v>287</v>
      </c>
      <c r="H2757" s="99" t="s">
        <v>60</v>
      </c>
      <c r="I2757" s="99" t="s">
        <v>59</v>
      </c>
      <c r="J2757" s="99" t="s">
        <v>263</v>
      </c>
      <c r="K2757" s="99">
        <v>12905</v>
      </c>
      <c r="L2757" s="99">
        <v>17950</v>
      </c>
      <c r="M2757" s="99">
        <v>0.71894150417827296</v>
      </c>
    </row>
    <row r="2758" spans="1:13" x14ac:dyDescent="0.35">
      <c r="A2758" s="99">
        <v>315.2</v>
      </c>
      <c r="B2758" s="99">
        <v>37</v>
      </c>
      <c r="C2758" s="99" t="s">
        <v>274</v>
      </c>
      <c r="D2758" s="99">
        <v>13073</v>
      </c>
      <c r="E2758" s="99" t="s">
        <v>61</v>
      </c>
      <c r="F2758" s="99">
        <v>0.12</v>
      </c>
      <c r="G2758" s="99" t="s">
        <v>287</v>
      </c>
      <c r="H2758" s="99" t="s">
        <v>60</v>
      </c>
      <c r="I2758" s="99" t="s">
        <v>59</v>
      </c>
      <c r="J2758" s="99" t="s">
        <v>263</v>
      </c>
      <c r="K2758" s="99">
        <v>12905</v>
      </c>
      <c r="L2758" s="99">
        <v>17950</v>
      </c>
      <c r="M2758" s="99">
        <v>0.71894150417827296</v>
      </c>
    </row>
    <row r="2759" spans="1:13" x14ac:dyDescent="0.35">
      <c r="A2759" s="99">
        <v>318.2</v>
      </c>
      <c r="B2759" s="99">
        <v>37</v>
      </c>
      <c r="C2759" s="99" t="s">
        <v>274</v>
      </c>
      <c r="D2759" s="99">
        <v>13454</v>
      </c>
      <c r="E2759" s="99" t="s">
        <v>61</v>
      </c>
      <c r="F2759" s="99">
        <v>0.12</v>
      </c>
      <c r="G2759" s="99" t="s">
        <v>287</v>
      </c>
      <c r="H2759" s="99" t="s">
        <v>60</v>
      </c>
      <c r="I2759" s="99" t="s">
        <v>59</v>
      </c>
      <c r="J2759" s="99" t="s">
        <v>263</v>
      </c>
      <c r="K2759" s="99">
        <v>12905</v>
      </c>
      <c r="L2759" s="99">
        <v>17950</v>
      </c>
      <c r="M2759" s="99">
        <v>0.71894150417827296</v>
      </c>
    </row>
    <row r="2760" spans="1:13" x14ac:dyDescent="0.35">
      <c r="A2760" s="99">
        <v>321.2</v>
      </c>
      <c r="B2760" s="99">
        <v>37</v>
      </c>
      <c r="C2760" s="99" t="s">
        <v>274</v>
      </c>
      <c r="D2760" s="99">
        <v>13840</v>
      </c>
      <c r="E2760" s="99" t="s">
        <v>61</v>
      </c>
      <c r="F2760" s="99">
        <v>0.12</v>
      </c>
      <c r="G2760" s="99" t="s">
        <v>287</v>
      </c>
      <c r="H2760" s="99" t="s">
        <v>60</v>
      </c>
      <c r="I2760" s="99" t="s">
        <v>59</v>
      </c>
      <c r="J2760" s="99" t="s">
        <v>263</v>
      </c>
      <c r="K2760" s="99">
        <v>12905</v>
      </c>
      <c r="L2760" s="99">
        <v>17950</v>
      </c>
      <c r="M2760" s="99">
        <v>0.71894150417827296</v>
      </c>
    </row>
    <row r="2761" spans="1:13" x14ac:dyDescent="0.35">
      <c r="A2761" s="99">
        <v>324.2</v>
      </c>
      <c r="B2761" s="99">
        <v>37</v>
      </c>
      <c r="C2761" s="99" t="s">
        <v>274</v>
      </c>
      <c r="D2761" s="99">
        <v>12689</v>
      </c>
      <c r="E2761" s="99" t="s">
        <v>61</v>
      </c>
      <c r="F2761" s="99">
        <v>0.12</v>
      </c>
      <c r="G2761" s="99" t="s">
        <v>287</v>
      </c>
      <c r="H2761" s="99" t="s">
        <v>60</v>
      </c>
      <c r="I2761" s="99" t="s">
        <v>59</v>
      </c>
      <c r="J2761" s="99" t="s">
        <v>263</v>
      </c>
      <c r="K2761" s="99">
        <v>12905</v>
      </c>
      <c r="L2761" s="99">
        <v>17950</v>
      </c>
      <c r="M2761" s="99">
        <v>0.71894150417827296</v>
      </c>
    </row>
    <row r="2762" spans="1:13" x14ac:dyDescent="0.35">
      <c r="A2762" s="99">
        <v>327.2</v>
      </c>
      <c r="B2762" s="99">
        <v>37</v>
      </c>
      <c r="C2762" s="99" t="s">
        <v>274</v>
      </c>
      <c r="D2762" s="99">
        <v>13568</v>
      </c>
      <c r="E2762" s="99" t="s">
        <v>61</v>
      </c>
      <c r="F2762" s="99">
        <v>0.12</v>
      </c>
      <c r="G2762" s="99" t="s">
        <v>287</v>
      </c>
      <c r="H2762" s="99" t="s">
        <v>60</v>
      </c>
      <c r="I2762" s="99" t="s">
        <v>59</v>
      </c>
      <c r="J2762" s="99" t="s">
        <v>263</v>
      </c>
      <c r="K2762" s="99">
        <v>12905</v>
      </c>
      <c r="L2762" s="99">
        <v>17950</v>
      </c>
      <c r="M2762" s="99">
        <v>0.71894150417827296</v>
      </c>
    </row>
    <row r="2763" spans="1:13" x14ac:dyDescent="0.35">
      <c r="A2763" s="99">
        <v>330.2</v>
      </c>
      <c r="B2763" s="99">
        <v>37</v>
      </c>
      <c r="C2763" s="99" t="s">
        <v>274</v>
      </c>
      <c r="D2763" s="99">
        <v>13706</v>
      </c>
      <c r="E2763" s="99" t="s">
        <v>61</v>
      </c>
      <c r="F2763" s="99">
        <v>0.12</v>
      </c>
      <c r="G2763" s="99" t="s">
        <v>287</v>
      </c>
      <c r="H2763" s="99" t="s">
        <v>60</v>
      </c>
      <c r="I2763" s="99" t="s">
        <v>59</v>
      </c>
      <c r="J2763" s="99" t="s">
        <v>263</v>
      </c>
      <c r="K2763" s="99">
        <v>12905</v>
      </c>
      <c r="L2763" s="99">
        <v>17950</v>
      </c>
      <c r="M2763" s="99">
        <v>0.71894150417827296</v>
      </c>
    </row>
    <row r="2764" spans="1:13" x14ac:dyDescent="0.35">
      <c r="A2764" s="99">
        <v>333.2</v>
      </c>
      <c r="B2764" s="99">
        <v>37</v>
      </c>
      <c r="C2764" s="99" t="s">
        <v>274</v>
      </c>
      <c r="D2764" s="99">
        <v>13508</v>
      </c>
      <c r="E2764" s="99" t="s">
        <v>61</v>
      </c>
      <c r="F2764" s="99">
        <v>0.12</v>
      </c>
      <c r="G2764" s="99" t="s">
        <v>287</v>
      </c>
      <c r="H2764" s="99" t="s">
        <v>60</v>
      </c>
      <c r="I2764" s="99" t="s">
        <v>59</v>
      </c>
      <c r="J2764" s="99" t="s">
        <v>263</v>
      </c>
      <c r="K2764" s="99">
        <v>12905</v>
      </c>
      <c r="L2764" s="99">
        <v>17950</v>
      </c>
      <c r="M2764" s="99">
        <v>0.71894150417827296</v>
      </c>
    </row>
    <row r="2765" spans="1:13" x14ac:dyDescent="0.35">
      <c r="A2765" s="99">
        <v>336.2</v>
      </c>
      <c r="B2765" s="99">
        <v>37</v>
      </c>
      <c r="C2765" s="99" t="s">
        <v>274</v>
      </c>
      <c r="D2765" s="99">
        <v>13617</v>
      </c>
      <c r="E2765" s="99" t="s">
        <v>61</v>
      </c>
      <c r="F2765" s="99">
        <v>0.12</v>
      </c>
      <c r="G2765" s="99" t="s">
        <v>287</v>
      </c>
      <c r="H2765" s="99" t="s">
        <v>60</v>
      </c>
      <c r="I2765" s="99" t="s">
        <v>59</v>
      </c>
      <c r="J2765" s="99" t="s">
        <v>263</v>
      </c>
      <c r="K2765" s="99">
        <v>12905</v>
      </c>
      <c r="L2765" s="99">
        <v>17950</v>
      </c>
      <c r="M2765" s="99">
        <v>0.71894150417827296</v>
      </c>
    </row>
    <row r="2766" spans="1:13" x14ac:dyDescent="0.35">
      <c r="A2766" s="99">
        <v>339.2</v>
      </c>
      <c r="B2766" s="99">
        <v>37</v>
      </c>
      <c r="C2766" s="99" t="s">
        <v>274</v>
      </c>
      <c r="D2766" s="99">
        <v>14255</v>
      </c>
      <c r="E2766" s="99" t="s">
        <v>61</v>
      </c>
      <c r="F2766" s="99">
        <v>0.12</v>
      </c>
      <c r="G2766" s="99" t="s">
        <v>287</v>
      </c>
      <c r="H2766" s="99" t="s">
        <v>60</v>
      </c>
      <c r="I2766" s="99" t="s">
        <v>59</v>
      </c>
      <c r="J2766" s="99" t="s">
        <v>263</v>
      </c>
      <c r="K2766" s="99">
        <v>12905</v>
      </c>
      <c r="L2766" s="99">
        <v>17950</v>
      </c>
      <c r="M2766" s="99">
        <v>0.71894150417827296</v>
      </c>
    </row>
    <row r="2767" spans="1:13" x14ac:dyDescent="0.35">
      <c r="A2767" s="99">
        <v>342.2</v>
      </c>
      <c r="B2767" s="99">
        <v>37</v>
      </c>
      <c r="C2767" s="99" t="s">
        <v>274</v>
      </c>
      <c r="D2767" s="99">
        <v>14134</v>
      </c>
      <c r="E2767" s="99" t="s">
        <v>61</v>
      </c>
      <c r="F2767" s="99">
        <v>0.12</v>
      </c>
      <c r="G2767" s="99" t="s">
        <v>287</v>
      </c>
      <c r="H2767" s="99" t="s">
        <v>60</v>
      </c>
      <c r="I2767" s="99" t="s">
        <v>59</v>
      </c>
      <c r="J2767" s="99" t="s">
        <v>263</v>
      </c>
      <c r="K2767" s="99">
        <v>12905</v>
      </c>
      <c r="L2767" s="99">
        <v>17950</v>
      </c>
      <c r="M2767" s="99">
        <v>0.71894150417827296</v>
      </c>
    </row>
    <row r="2768" spans="1:13" x14ac:dyDescent="0.35">
      <c r="A2768" s="99">
        <v>345.2</v>
      </c>
      <c r="B2768" s="99">
        <v>37</v>
      </c>
      <c r="C2768" s="99" t="s">
        <v>274</v>
      </c>
      <c r="D2768" s="99">
        <v>15408</v>
      </c>
      <c r="E2768" s="99" t="s">
        <v>61</v>
      </c>
      <c r="F2768" s="99">
        <v>0.12</v>
      </c>
      <c r="G2768" s="99" t="s">
        <v>287</v>
      </c>
      <c r="H2768" s="99" t="s">
        <v>60</v>
      </c>
      <c r="I2768" s="99" t="s">
        <v>59</v>
      </c>
      <c r="J2768" s="99" t="s">
        <v>263</v>
      </c>
      <c r="K2768" s="99">
        <v>12905</v>
      </c>
      <c r="L2768" s="99">
        <v>17950</v>
      </c>
      <c r="M2768" s="99">
        <v>0.71894150417827296</v>
      </c>
    </row>
    <row r="2769" spans="1:13" x14ac:dyDescent="0.35">
      <c r="A2769" s="99">
        <v>348.2</v>
      </c>
      <c r="B2769" s="99">
        <v>37</v>
      </c>
      <c r="C2769" s="99" t="s">
        <v>274</v>
      </c>
      <c r="D2769" s="99">
        <v>14856</v>
      </c>
      <c r="E2769" s="99" t="s">
        <v>61</v>
      </c>
      <c r="F2769" s="99">
        <v>0.12</v>
      </c>
      <c r="G2769" s="99" t="s">
        <v>287</v>
      </c>
      <c r="H2769" s="99" t="s">
        <v>60</v>
      </c>
      <c r="I2769" s="99" t="s">
        <v>59</v>
      </c>
      <c r="J2769" s="99" t="s">
        <v>263</v>
      </c>
      <c r="K2769" s="99">
        <v>12905</v>
      </c>
      <c r="L2769" s="99">
        <v>17950</v>
      </c>
      <c r="M2769" s="99">
        <v>0.71894150417827296</v>
      </c>
    </row>
    <row r="2770" spans="1:13" x14ac:dyDescent="0.35">
      <c r="A2770" s="99">
        <v>351.2</v>
      </c>
      <c r="B2770" s="99">
        <v>37</v>
      </c>
      <c r="C2770" s="99" t="s">
        <v>274</v>
      </c>
      <c r="D2770" s="99">
        <v>14338</v>
      </c>
      <c r="E2770" s="99" t="s">
        <v>61</v>
      </c>
      <c r="F2770" s="99">
        <v>0.12</v>
      </c>
      <c r="G2770" s="99" t="s">
        <v>287</v>
      </c>
      <c r="H2770" s="99" t="s">
        <v>60</v>
      </c>
      <c r="I2770" s="99" t="s">
        <v>59</v>
      </c>
      <c r="J2770" s="99" t="s">
        <v>263</v>
      </c>
      <c r="K2770" s="99">
        <v>12905</v>
      </c>
      <c r="L2770" s="99">
        <v>17950</v>
      </c>
      <c r="M2770" s="99">
        <v>0.71894150417827296</v>
      </c>
    </row>
    <row r="2771" spans="1:13" x14ac:dyDescent="0.35">
      <c r="A2771" s="99">
        <v>354.2</v>
      </c>
      <c r="B2771" s="99">
        <v>37</v>
      </c>
      <c r="C2771" s="99" t="s">
        <v>274</v>
      </c>
      <c r="D2771" s="99">
        <v>15356</v>
      </c>
      <c r="E2771" s="99" t="s">
        <v>61</v>
      </c>
      <c r="F2771" s="99">
        <v>0.12</v>
      </c>
      <c r="G2771" s="99" t="s">
        <v>287</v>
      </c>
      <c r="H2771" s="99" t="s">
        <v>60</v>
      </c>
      <c r="I2771" s="99" t="s">
        <v>59</v>
      </c>
      <c r="J2771" s="99" t="s">
        <v>263</v>
      </c>
      <c r="K2771" s="99">
        <v>12905</v>
      </c>
      <c r="L2771" s="99">
        <v>17950</v>
      </c>
      <c r="M2771" s="99">
        <v>0.71894150417827296</v>
      </c>
    </row>
    <row r="2772" spans="1:13" x14ac:dyDescent="0.35">
      <c r="A2772" s="99">
        <v>357.2</v>
      </c>
      <c r="B2772" s="99">
        <v>37</v>
      </c>
      <c r="C2772" s="99" t="s">
        <v>274</v>
      </c>
      <c r="D2772" s="99">
        <v>14384</v>
      </c>
      <c r="E2772" s="99" t="s">
        <v>61</v>
      </c>
      <c r="F2772" s="99">
        <v>0.12</v>
      </c>
      <c r="G2772" s="99" t="s">
        <v>287</v>
      </c>
      <c r="H2772" s="99" t="s">
        <v>60</v>
      </c>
      <c r="I2772" s="99" t="s">
        <v>59</v>
      </c>
      <c r="J2772" s="99" t="s">
        <v>263</v>
      </c>
      <c r="K2772" s="99">
        <v>12905</v>
      </c>
      <c r="L2772" s="99">
        <v>17950</v>
      </c>
      <c r="M2772" s="99">
        <v>0.71894150417827296</v>
      </c>
    </row>
    <row r="2773" spans="1:13" x14ac:dyDescent="0.35">
      <c r="A2773" s="99">
        <v>360.2</v>
      </c>
      <c r="B2773" s="99">
        <v>37</v>
      </c>
      <c r="C2773" s="99" t="s">
        <v>274</v>
      </c>
      <c r="D2773" s="99">
        <v>14489</v>
      </c>
      <c r="E2773" s="99" t="s">
        <v>61</v>
      </c>
      <c r="F2773" s="99">
        <v>0.12</v>
      </c>
      <c r="G2773" s="99" t="s">
        <v>287</v>
      </c>
      <c r="H2773" s="99" t="s">
        <v>60</v>
      </c>
      <c r="I2773" s="99" t="s">
        <v>59</v>
      </c>
      <c r="J2773" s="99" t="s">
        <v>263</v>
      </c>
      <c r="K2773" s="99">
        <v>12905</v>
      </c>
      <c r="L2773" s="99">
        <v>17950</v>
      </c>
      <c r="M2773" s="99">
        <v>0.71894150417827296</v>
      </c>
    </row>
    <row r="2774" spans="1:13" x14ac:dyDescent="0.35">
      <c r="A2774" s="99">
        <v>363.2</v>
      </c>
      <c r="B2774" s="99">
        <v>37</v>
      </c>
      <c r="C2774" s="99" t="s">
        <v>274</v>
      </c>
      <c r="D2774" s="99">
        <v>15064</v>
      </c>
      <c r="E2774" s="99" t="s">
        <v>61</v>
      </c>
      <c r="F2774" s="99">
        <v>0.12</v>
      </c>
      <c r="G2774" s="99" t="s">
        <v>287</v>
      </c>
      <c r="H2774" s="99" t="s">
        <v>60</v>
      </c>
      <c r="I2774" s="99" t="s">
        <v>59</v>
      </c>
      <c r="J2774" s="99" t="s">
        <v>263</v>
      </c>
      <c r="K2774" s="99">
        <v>12905</v>
      </c>
      <c r="L2774" s="99">
        <v>17950</v>
      </c>
      <c r="M2774" s="99">
        <v>0.71894150417827296</v>
      </c>
    </row>
    <row r="2775" spans="1:13" x14ac:dyDescent="0.35">
      <c r="A2775" s="99">
        <v>366.2</v>
      </c>
      <c r="B2775" s="99">
        <v>37</v>
      </c>
      <c r="C2775" s="99" t="s">
        <v>274</v>
      </c>
      <c r="D2775" s="99">
        <v>15049</v>
      </c>
      <c r="E2775" s="99" t="s">
        <v>61</v>
      </c>
      <c r="F2775" s="99">
        <v>0.12</v>
      </c>
      <c r="G2775" s="99" t="s">
        <v>287</v>
      </c>
      <c r="H2775" s="99" t="s">
        <v>60</v>
      </c>
      <c r="I2775" s="99" t="s">
        <v>59</v>
      </c>
      <c r="J2775" s="99" t="s">
        <v>263</v>
      </c>
      <c r="K2775" s="99">
        <v>12905</v>
      </c>
      <c r="L2775" s="99">
        <v>17950</v>
      </c>
      <c r="M2775" s="99">
        <v>0.71894150417827296</v>
      </c>
    </row>
    <row r="2776" spans="1:13" x14ac:dyDescent="0.35">
      <c r="A2776" s="99">
        <v>369.2</v>
      </c>
      <c r="B2776" s="99">
        <v>37</v>
      </c>
      <c r="C2776" s="99" t="s">
        <v>274</v>
      </c>
      <c r="D2776" s="99">
        <v>14763</v>
      </c>
      <c r="E2776" s="99" t="s">
        <v>61</v>
      </c>
      <c r="F2776" s="99">
        <v>0.12</v>
      </c>
      <c r="G2776" s="99" t="s">
        <v>287</v>
      </c>
      <c r="H2776" s="99" t="s">
        <v>60</v>
      </c>
      <c r="I2776" s="99" t="s">
        <v>59</v>
      </c>
      <c r="J2776" s="99" t="s">
        <v>263</v>
      </c>
      <c r="K2776" s="99">
        <v>12905</v>
      </c>
      <c r="L2776" s="99">
        <v>17950</v>
      </c>
      <c r="M2776" s="99">
        <v>0.71894150417827296</v>
      </c>
    </row>
    <row r="2777" spans="1:13" x14ac:dyDescent="0.35">
      <c r="A2777" s="99">
        <v>372.2</v>
      </c>
      <c r="B2777" s="99">
        <v>37</v>
      </c>
      <c r="C2777" s="99" t="s">
        <v>274</v>
      </c>
      <c r="D2777" s="99">
        <v>14625</v>
      </c>
      <c r="E2777" s="99" t="s">
        <v>61</v>
      </c>
      <c r="F2777" s="99">
        <v>0.12</v>
      </c>
      <c r="G2777" s="99" t="s">
        <v>287</v>
      </c>
      <c r="H2777" s="99" t="s">
        <v>60</v>
      </c>
      <c r="I2777" s="99" t="s">
        <v>59</v>
      </c>
      <c r="J2777" s="99" t="s">
        <v>263</v>
      </c>
      <c r="K2777" s="99">
        <v>12905</v>
      </c>
      <c r="L2777" s="99">
        <v>17950</v>
      </c>
      <c r="M2777" s="99">
        <v>0.71894150417827296</v>
      </c>
    </row>
    <row r="2778" spans="1:13" x14ac:dyDescent="0.35">
      <c r="A2778" s="99">
        <v>375.2</v>
      </c>
      <c r="B2778" s="99">
        <v>37</v>
      </c>
      <c r="C2778" s="99" t="s">
        <v>274</v>
      </c>
      <c r="D2778" s="99">
        <v>15643</v>
      </c>
      <c r="E2778" s="99" t="s">
        <v>61</v>
      </c>
      <c r="F2778" s="99">
        <v>0.12</v>
      </c>
      <c r="G2778" s="99" t="s">
        <v>287</v>
      </c>
      <c r="H2778" s="99" t="s">
        <v>60</v>
      </c>
      <c r="I2778" s="99" t="s">
        <v>59</v>
      </c>
      <c r="J2778" s="99" t="s">
        <v>263</v>
      </c>
      <c r="K2778" s="99">
        <v>12905</v>
      </c>
      <c r="L2778" s="99">
        <v>17950</v>
      </c>
      <c r="M2778" s="99">
        <v>0.71894150417827296</v>
      </c>
    </row>
    <row r="2779" spans="1:13" x14ac:dyDescent="0.35">
      <c r="A2779" s="99">
        <v>378.2</v>
      </c>
      <c r="B2779" s="99">
        <v>37</v>
      </c>
      <c r="C2779" s="99" t="s">
        <v>274</v>
      </c>
      <c r="D2779" s="99">
        <v>14984</v>
      </c>
      <c r="E2779" s="99" t="s">
        <v>61</v>
      </c>
      <c r="F2779" s="99">
        <v>0.12</v>
      </c>
      <c r="G2779" s="99" t="s">
        <v>287</v>
      </c>
      <c r="H2779" s="99" t="s">
        <v>60</v>
      </c>
      <c r="I2779" s="99" t="s">
        <v>59</v>
      </c>
      <c r="J2779" s="99" t="s">
        <v>263</v>
      </c>
      <c r="K2779" s="99">
        <v>12905</v>
      </c>
      <c r="L2779" s="99">
        <v>17950</v>
      </c>
      <c r="M2779" s="99">
        <v>0.71894150417827296</v>
      </c>
    </row>
    <row r="2780" spans="1:13" x14ac:dyDescent="0.35">
      <c r="A2780" s="99">
        <v>381.2</v>
      </c>
      <c r="B2780" s="99">
        <v>37</v>
      </c>
      <c r="C2780" s="99" t="s">
        <v>274</v>
      </c>
      <c r="D2780" s="99">
        <v>15511</v>
      </c>
      <c r="E2780" s="99" t="s">
        <v>61</v>
      </c>
      <c r="F2780" s="99">
        <v>0.12</v>
      </c>
      <c r="G2780" s="99" t="s">
        <v>287</v>
      </c>
      <c r="H2780" s="99" t="s">
        <v>60</v>
      </c>
      <c r="I2780" s="99" t="s">
        <v>59</v>
      </c>
      <c r="J2780" s="99" t="s">
        <v>263</v>
      </c>
      <c r="K2780" s="99">
        <v>12905</v>
      </c>
      <c r="L2780" s="99">
        <v>17950</v>
      </c>
      <c r="M2780" s="99">
        <v>0.71894150417827296</v>
      </c>
    </row>
    <row r="2781" spans="1:13" x14ac:dyDescent="0.35">
      <c r="A2781" s="99">
        <v>384.2</v>
      </c>
      <c r="B2781" s="99">
        <v>37</v>
      </c>
      <c r="C2781" s="99" t="s">
        <v>274</v>
      </c>
      <c r="D2781" s="99">
        <v>15188</v>
      </c>
      <c r="E2781" s="99" t="s">
        <v>61</v>
      </c>
      <c r="F2781" s="99">
        <v>0.12</v>
      </c>
      <c r="G2781" s="99" t="s">
        <v>287</v>
      </c>
      <c r="H2781" s="99" t="s">
        <v>60</v>
      </c>
      <c r="I2781" s="99" t="s">
        <v>59</v>
      </c>
      <c r="J2781" s="99" t="s">
        <v>263</v>
      </c>
      <c r="K2781" s="99">
        <v>12905</v>
      </c>
      <c r="L2781" s="99">
        <v>17950</v>
      </c>
      <c r="M2781" s="99">
        <v>0.71894150417827296</v>
      </c>
    </row>
    <row r="2782" spans="1:13" x14ac:dyDescent="0.35">
      <c r="A2782" s="99">
        <v>387.2</v>
      </c>
      <c r="B2782" s="99">
        <v>37</v>
      </c>
      <c r="C2782" s="99" t="s">
        <v>274</v>
      </c>
      <c r="D2782" s="99">
        <v>15262</v>
      </c>
      <c r="E2782" s="99" t="s">
        <v>61</v>
      </c>
      <c r="F2782" s="99">
        <v>0.12</v>
      </c>
      <c r="G2782" s="99" t="s">
        <v>287</v>
      </c>
      <c r="H2782" s="99" t="s">
        <v>60</v>
      </c>
      <c r="I2782" s="99" t="s">
        <v>59</v>
      </c>
      <c r="J2782" s="99" t="s">
        <v>263</v>
      </c>
      <c r="K2782" s="99">
        <v>12905</v>
      </c>
      <c r="L2782" s="99">
        <v>17950</v>
      </c>
      <c r="M2782" s="99">
        <v>0.71894150417827296</v>
      </c>
    </row>
    <row r="2783" spans="1:13" x14ac:dyDescent="0.35">
      <c r="A2783" s="99">
        <v>390.2</v>
      </c>
      <c r="B2783" s="99">
        <v>37</v>
      </c>
      <c r="C2783" s="99" t="s">
        <v>274</v>
      </c>
      <c r="D2783" s="99">
        <v>16605</v>
      </c>
      <c r="E2783" s="99" t="s">
        <v>61</v>
      </c>
      <c r="F2783" s="99">
        <v>0.12</v>
      </c>
      <c r="G2783" s="99" t="s">
        <v>287</v>
      </c>
      <c r="H2783" s="99" t="s">
        <v>60</v>
      </c>
      <c r="I2783" s="99" t="s">
        <v>59</v>
      </c>
      <c r="J2783" s="99" t="s">
        <v>263</v>
      </c>
      <c r="K2783" s="99">
        <v>12905</v>
      </c>
      <c r="L2783" s="99">
        <v>17950</v>
      </c>
      <c r="M2783" s="99">
        <v>0.71894150417827296</v>
      </c>
    </row>
    <row r="2784" spans="1:13" x14ac:dyDescent="0.35">
      <c r="A2784" s="99">
        <v>393.2</v>
      </c>
      <c r="B2784" s="99">
        <v>37</v>
      </c>
      <c r="C2784" s="99" t="s">
        <v>274</v>
      </c>
      <c r="D2784" s="99">
        <v>14344</v>
      </c>
      <c r="E2784" s="99" t="s">
        <v>61</v>
      </c>
      <c r="F2784" s="99">
        <v>0.12</v>
      </c>
      <c r="G2784" s="99" t="s">
        <v>287</v>
      </c>
      <c r="H2784" s="99" t="s">
        <v>60</v>
      </c>
      <c r="I2784" s="99" t="s">
        <v>59</v>
      </c>
      <c r="J2784" s="99" t="s">
        <v>263</v>
      </c>
      <c r="K2784" s="99">
        <v>12905</v>
      </c>
      <c r="L2784" s="99">
        <v>17950</v>
      </c>
      <c r="M2784" s="99">
        <v>0.71894150417827296</v>
      </c>
    </row>
    <row r="2785" spans="1:13" x14ac:dyDescent="0.35">
      <c r="A2785" s="99">
        <v>396.2</v>
      </c>
      <c r="B2785" s="99">
        <v>37</v>
      </c>
      <c r="C2785" s="99" t="s">
        <v>274</v>
      </c>
      <c r="D2785" s="99">
        <v>15385</v>
      </c>
      <c r="E2785" s="99" t="s">
        <v>61</v>
      </c>
      <c r="F2785" s="99">
        <v>0.12</v>
      </c>
      <c r="G2785" s="99" t="s">
        <v>287</v>
      </c>
      <c r="H2785" s="99" t="s">
        <v>60</v>
      </c>
      <c r="I2785" s="99" t="s">
        <v>59</v>
      </c>
      <c r="J2785" s="99" t="s">
        <v>263</v>
      </c>
      <c r="K2785" s="99">
        <v>12905</v>
      </c>
      <c r="L2785" s="99">
        <v>17950</v>
      </c>
      <c r="M2785" s="99">
        <v>0.71894150417827296</v>
      </c>
    </row>
    <row r="2786" spans="1:13" x14ac:dyDescent="0.35">
      <c r="A2786" s="99">
        <v>399.2</v>
      </c>
      <c r="B2786" s="99">
        <v>37</v>
      </c>
      <c r="C2786" s="99" t="s">
        <v>274</v>
      </c>
      <c r="D2786" s="99">
        <v>15432</v>
      </c>
      <c r="E2786" s="99" t="s">
        <v>61</v>
      </c>
      <c r="F2786" s="99">
        <v>0.12</v>
      </c>
      <c r="G2786" s="99" t="s">
        <v>287</v>
      </c>
      <c r="H2786" s="99" t="s">
        <v>60</v>
      </c>
      <c r="I2786" s="99" t="s">
        <v>59</v>
      </c>
      <c r="J2786" s="99" t="s">
        <v>263</v>
      </c>
      <c r="K2786" s="99">
        <v>12905</v>
      </c>
      <c r="L2786" s="99">
        <v>17950</v>
      </c>
      <c r="M2786" s="99">
        <v>0.71894150417827296</v>
      </c>
    </row>
    <row r="2787" spans="1:13" x14ac:dyDescent="0.35">
      <c r="A2787" s="99">
        <v>402.2</v>
      </c>
      <c r="B2787" s="99">
        <v>37</v>
      </c>
      <c r="C2787" s="99" t="s">
        <v>274</v>
      </c>
      <c r="D2787" s="99">
        <v>15321</v>
      </c>
      <c r="E2787" s="99" t="s">
        <v>61</v>
      </c>
      <c r="F2787" s="99">
        <v>0.12</v>
      </c>
      <c r="G2787" s="99" t="s">
        <v>287</v>
      </c>
      <c r="H2787" s="99" t="s">
        <v>60</v>
      </c>
      <c r="I2787" s="99" t="s">
        <v>59</v>
      </c>
      <c r="J2787" s="99" t="s">
        <v>263</v>
      </c>
      <c r="K2787" s="99">
        <v>12905</v>
      </c>
      <c r="L2787" s="99">
        <v>17950</v>
      </c>
      <c r="M2787" s="99">
        <v>0.71894150417827296</v>
      </c>
    </row>
    <row r="2788" spans="1:13" x14ac:dyDescent="0.35">
      <c r="A2788" s="99">
        <v>405.2</v>
      </c>
      <c r="B2788" s="99">
        <v>37</v>
      </c>
      <c r="C2788" s="99" t="s">
        <v>274</v>
      </c>
      <c r="D2788" s="99">
        <v>15317</v>
      </c>
      <c r="E2788" s="99" t="s">
        <v>61</v>
      </c>
      <c r="F2788" s="99">
        <v>0.12</v>
      </c>
      <c r="G2788" s="99" t="s">
        <v>287</v>
      </c>
      <c r="H2788" s="99" t="s">
        <v>60</v>
      </c>
      <c r="I2788" s="99" t="s">
        <v>59</v>
      </c>
      <c r="J2788" s="99" t="s">
        <v>263</v>
      </c>
      <c r="K2788" s="99">
        <v>12905</v>
      </c>
      <c r="L2788" s="99">
        <v>17950</v>
      </c>
      <c r="M2788" s="99">
        <v>0.71894150417827296</v>
      </c>
    </row>
    <row r="2789" spans="1:13" x14ac:dyDescent="0.35">
      <c r="A2789" s="99">
        <v>408.2</v>
      </c>
      <c r="B2789" s="99">
        <v>37</v>
      </c>
      <c r="C2789" s="99" t="s">
        <v>274</v>
      </c>
      <c r="D2789" s="99">
        <v>15774</v>
      </c>
      <c r="E2789" s="99" t="s">
        <v>61</v>
      </c>
      <c r="F2789" s="99">
        <v>0.12</v>
      </c>
      <c r="G2789" s="99" t="s">
        <v>287</v>
      </c>
      <c r="H2789" s="99" t="s">
        <v>60</v>
      </c>
      <c r="I2789" s="99" t="s">
        <v>59</v>
      </c>
      <c r="J2789" s="99" t="s">
        <v>263</v>
      </c>
      <c r="K2789" s="99">
        <v>12905</v>
      </c>
      <c r="L2789" s="99">
        <v>17950</v>
      </c>
      <c r="M2789" s="99">
        <v>0.71894150417827296</v>
      </c>
    </row>
    <row r="2790" spans="1:13" x14ac:dyDescent="0.35">
      <c r="A2790" s="99">
        <v>411.2</v>
      </c>
      <c r="B2790" s="99">
        <v>37</v>
      </c>
      <c r="C2790" s="99" t="s">
        <v>274</v>
      </c>
      <c r="D2790" s="99">
        <v>15481</v>
      </c>
      <c r="E2790" s="99" t="s">
        <v>61</v>
      </c>
      <c r="F2790" s="99">
        <v>0.12</v>
      </c>
      <c r="G2790" s="99" t="s">
        <v>287</v>
      </c>
      <c r="H2790" s="99" t="s">
        <v>60</v>
      </c>
      <c r="I2790" s="99" t="s">
        <v>59</v>
      </c>
      <c r="J2790" s="99" t="s">
        <v>263</v>
      </c>
      <c r="K2790" s="99">
        <v>12905</v>
      </c>
      <c r="L2790" s="99">
        <v>17950</v>
      </c>
      <c r="M2790" s="99">
        <v>0.71894150417827296</v>
      </c>
    </row>
    <row r="2791" spans="1:13" x14ac:dyDescent="0.35">
      <c r="A2791" s="99">
        <v>414.2</v>
      </c>
      <c r="B2791" s="99">
        <v>37</v>
      </c>
      <c r="C2791" s="99" t="s">
        <v>274</v>
      </c>
      <c r="D2791" s="99">
        <v>15916</v>
      </c>
      <c r="E2791" s="99" t="s">
        <v>61</v>
      </c>
      <c r="F2791" s="99">
        <v>0.12</v>
      </c>
      <c r="G2791" s="99" t="s">
        <v>287</v>
      </c>
      <c r="H2791" s="99" t="s">
        <v>60</v>
      </c>
      <c r="I2791" s="99" t="s">
        <v>59</v>
      </c>
      <c r="J2791" s="99" t="s">
        <v>263</v>
      </c>
      <c r="K2791" s="99">
        <v>12905</v>
      </c>
      <c r="L2791" s="99">
        <v>17950</v>
      </c>
      <c r="M2791" s="99">
        <v>0.71894150417827296</v>
      </c>
    </row>
    <row r="2792" spans="1:13" x14ac:dyDescent="0.35">
      <c r="A2792" s="99">
        <v>417.2</v>
      </c>
      <c r="B2792" s="99">
        <v>37.1</v>
      </c>
      <c r="C2792" s="99" t="s">
        <v>274</v>
      </c>
      <c r="D2792" s="99">
        <v>15927</v>
      </c>
      <c r="E2792" s="99" t="s">
        <v>61</v>
      </c>
      <c r="F2792" s="99">
        <v>0.12</v>
      </c>
      <c r="G2792" s="99" t="s">
        <v>287</v>
      </c>
      <c r="H2792" s="99" t="s">
        <v>60</v>
      </c>
      <c r="I2792" s="99" t="s">
        <v>59</v>
      </c>
      <c r="J2792" s="99" t="s">
        <v>263</v>
      </c>
      <c r="K2792" s="99">
        <v>12905</v>
      </c>
      <c r="L2792" s="99">
        <v>17950</v>
      </c>
      <c r="M2792" s="99">
        <v>0.71894150417827296</v>
      </c>
    </row>
    <row r="2793" spans="1:13" x14ac:dyDescent="0.35">
      <c r="A2793" s="99">
        <v>420.2</v>
      </c>
      <c r="B2793" s="99">
        <v>37</v>
      </c>
      <c r="C2793" s="99" t="s">
        <v>274</v>
      </c>
      <c r="D2793" s="99">
        <v>14242</v>
      </c>
      <c r="E2793" s="99" t="s">
        <v>61</v>
      </c>
      <c r="F2793" s="99">
        <v>0.12</v>
      </c>
      <c r="G2793" s="99" t="s">
        <v>287</v>
      </c>
      <c r="H2793" s="99" t="s">
        <v>60</v>
      </c>
      <c r="I2793" s="99" t="s">
        <v>59</v>
      </c>
      <c r="J2793" s="99" t="s">
        <v>263</v>
      </c>
      <c r="K2793" s="99">
        <v>12905</v>
      </c>
      <c r="L2793" s="99">
        <v>17950</v>
      </c>
      <c r="M2793" s="99">
        <v>0.71894150417827296</v>
      </c>
    </row>
    <row r="2794" spans="1:13" x14ac:dyDescent="0.35">
      <c r="A2794" s="99">
        <v>423.2</v>
      </c>
      <c r="B2794" s="99">
        <v>37</v>
      </c>
      <c r="C2794" s="99" t="s">
        <v>274</v>
      </c>
      <c r="D2794" s="99">
        <v>16503</v>
      </c>
      <c r="E2794" s="99" t="s">
        <v>61</v>
      </c>
      <c r="F2794" s="99">
        <v>0.12</v>
      </c>
      <c r="G2794" s="99" t="s">
        <v>287</v>
      </c>
      <c r="H2794" s="99" t="s">
        <v>60</v>
      </c>
      <c r="I2794" s="99" t="s">
        <v>59</v>
      </c>
      <c r="J2794" s="99" t="s">
        <v>263</v>
      </c>
      <c r="K2794" s="99">
        <v>12905</v>
      </c>
      <c r="L2794" s="99">
        <v>17950</v>
      </c>
      <c r="M2794" s="99">
        <v>0.71894150417827296</v>
      </c>
    </row>
    <row r="2795" spans="1:13" x14ac:dyDescent="0.35">
      <c r="A2795" s="99">
        <v>426.2</v>
      </c>
      <c r="B2795" s="99">
        <v>37</v>
      </c>
      <c r="C2795" s="99" t="s">
        <v>274</v>
      </c>
      <c r="D2795" s="99">
        <v>16003</v>
      </c>
      <c r="E2795" s="99" t="s">
        <v>61</v>
      </c>
      <c r="F2795" s="99">
        <v>0.12</v>
      </c>
      <c r="G2795" s="99" t="s">
        <v>287</v>
      </c>
      <c r="H2795" s="99" t="s">
        <v>60</v>
      </c>
      <c r="I2795" s="99" t="s">
        <v>59</v>
      </c>
      <c r="J2795" s="99" t="s">
        <v>263</v>
      </c>
      <c r="K2795" s="99">
        <v>12905</v>
      </c>
      <c r="L2795" s="99">
        <v>17950</v>
      </c>
      <c r="M2795" s="99">
        <v>0.71894150417827296</v>
      </c>
    </row>
    <row r="2796" spans="1:13" x14ac:dyDescent="0.35">
      <c r="A2796" s="99">
        <v>429.2</v>
      </c>
      <c r="B2796" s="99">
        <v>37</v>
      </c>
      <c r="C2796" s="99" t="s">
        <v>274</v>
      </c>
      <c r="D2796" s="99">
        <v>15695</v>
      </c>
      <c r="E2796" s="99" t="s">
        <v>61</v>
      </c>
      <c r="F2796" s="99">
        <v>0.12</v>
      </c>
      <c r="G2796" s="99" t="s">
        <v>287</v>
      </c>
      <c r="H2796" s="99" t="s">
        <v>60</v>
      </c>
      <c r="I2796" s="99" t="s">
        <v>59</v>
      </c>
      <c r="J2796" s="99" t="s">
        <v>263</v>
      </c>
      <c r="K2796" s="99">
        <v>12905</v>
      </c>
      <c r="L2796" s="99">
        <v>17950</v>
      </c>
      <c r="M2796" s="99">
        <v>0.71894150417827296</v>
      </c>
    </row>
    <row r="2797" spans="1:13" x14ac:dyDescent="0.35">
      <c r="A2797" s="99">
        <v>432.2</v>
      </c>
      <c r="B2797" s="99">
        <v>37</v>
      </c>
      <c r="C2797" s="99" t="s">
        <v>274</v>
      </c>
      <c r="D2797" s="99">
        <v>15126</v>
      </c>
      <c r="E2797" s="99" t="s">
        <v>61</v>
      </c>
      <c r="F2797" s="99">
        <v>0.12</v>
      </c>
      <c r="G2797" s="99" t="s">
        <v>287</v>
      </c>
      <c r="H2797" s="99" t="s">
        <v>60</v>
      </c>
      <c r="I2797" s="99" t="s">
        <v>59</v>
      </c>
      <c r="J2797" s="99" t="s">
        <v>263</v>
      </c>
      <c r="K2797" s="99">
        <v>12905</v>
      </c>
      <c r="L2797" s="99">
        <v>17950</v>
      </c>
      <c r="M2797" s="99">
        <v>0.71894150417827296</v>
      </c>
    </row>
    <row r="2798" spans="1:13" x14ac:dyDescent="0.35">
      <c r="A2798" s="99">
        <v>435.2</v>
      </c>
      <c r="B2798" s="99">
        <v>37</v>
      </c>
      <c r="C2798" s="99" t="s">
        <v>274</v>
      </c>
      <c r="D2798" s="99">
        <v>15891</v>
      </c>
      <c r="E2798" s="99" t="s">
        <v>61</v>
      </c>
      <c r="F2798" s="99">
        <v>0.12</v>
      </c>
      <c r="G2798" s="99" t="s">
        <v>287</v>
      </c>
      <c r="H2798" s="99" t="s">
        <v>60</v>
      </c>
      <c r="I2798" s="99" t="s">
        <v>59</v>
      </c>
      <c r="J2798" s="99" t="s">
        <v>263</v>
      </c>
      <c r="K2798" s="99">
        <v>12905</v>
      </c>
      <c r="L2798" s="99">
        <v>17950</v>
      </c>
      <c r="M2798" s="99">
        <v>0.71894150417827296</v>
      </c>
    </row>
    <row r="2799" spans="1:13" x14ac:dyDescent="0.35">
      <c r="A2799" s="99">
        <v>438.2</v>
      </c>
      <c r="B2799" s="99">
        <v>37</v>
      </c>
      <c r="C2799" s="99" t="s">
        <v>274</v>
      </c>
      <c r="D2799" s="99">
        <v>15690</v>
      </c>
      <c r="E2799" s="99" t="s">
        <v>61</v>
      </c>
      <c r="F2799" s="99">
        <v>0.12</v>
      </c>
      <c r="G2799" s="99" t="s">
        <v>287</v>
      </c>
      <c r="H2799" s="99" t="s">
        <v>60</v>
      </c>
      <c r="I2799" s="99" t="s">
        <v>59</v>
      </c>
      <c r="J2799" s="99" t="s">
        <v>263</v>
      </c>
      <c r="K2799" s="99">
        <v>12905</v>
      </c>
      <c r="L2799" s="99">
        <v>17950</v>
      </c>
      <c r="M2799" s="99">
        <v>0.71894150417827296</v>
      </c>
    </row>
    <row r="2800" spans="1:13" x14ac:dyDescent="0.35">
      <c r="A2800" s="99">
        <v>441.2</v>
      </c>
      <c r="B2800" s="99">
        <v>37</v>
      </c>
      <c r="C2800" s="99" t="s">
        <v>274</v>
      </c>
      <c r="D2800" s="99">
        <v>16420</v>
      </c>
      <c r="E2800" s="99" t="s">
        <v>61</v>
      </c>
      <c r="F2800" s="99">
        <v>0.12</v>
      </c>
      <c r="G2800" s="99" t="s">
        <v>287</v>
      </c>
      <c r="H2800" s="99" t="s">
        <v>60</v>
      </c>
      <c r="I2800" s="99" t="s">
        <v>59</v>
      </c>
      <c r="J2800" s="99" t="s">
        <v>263</v>
      </c>
      <c r="K2800" s="99">
        <v>12905</v>
      </c>
      <c r="L2800" s="99">
        <v>17950</v>
      </c>
      <c r="M2800" s="99">
        <v>0.71894150417827296</v>
      </c>
    </row>
    <row r="2801" spans="1:13" x14ac:dyDescent="0.35">
      <c r="A2801" s="99">
        <v>444.2</v>
      </c>
      <c r="B2801" s="99">
        <v>37</v>
      </c>
      <c r="C2801" s="99" t="s">
        <v>274</v>
      </c>
      <c r="D2801" s="99">
        <v>15453</v>
      </c>
      <c r="E2801" s="99" t="s">
        <v>61</v>
      </c>
      <c r="F2801" s="99">
        <v>0.12</v>
      </c>
      <c r="G2801" s="99" t="s">
        <v>287</v>
      </c>
      <c r="H2801" s="99" t="s">
        <v>60</v>
      </c>
      <c r="I2801" s="99" t="s">
        <v>59</v>
      </c>
      <c r="J2801" s="99" t="s">
        <v>263</v>
      </c>
      <c r="K2801" s="99">
        <v>12905</v>
      </c>
      <c r="L2801" s="99">
        <v>17950</v>
      </c>
      <c r="M2801" s="99">
        <v>0.71894150417827296</v>
      </c>
    </row>
    <row r="2802" spans="1:13" x14ac:dyDescent="0.35">
      <c r="A2802" s="99">
        <v>447.2</v>
      </c>
      <c r="B2802" s="99">
        <v>36.9</v>
      </c>
      <c r="C2802" s="99" t="s">
        <v>274</v>
      </c>
      <c r="D2802" s="99">
        <v>15397</v>
      </c>
      <c r="E2802" s="99" t="s">
        <v>61</v>
      </c>
      <c r="F2802" s="99">
        <v>0.12</v>
      </c>
      <c r="G2802" s="99" t="s">
        <v>287</v>
      </c>
      <c r="H2802" s="99" t="s">
        <v>60</v>
      </c>
      <c r="I2802" s="99" t="s">
        <v>59</v>
      </c>
      <c r="J2802" s="99" t="s">
        <v>263</v>
      </c>
      <c r="K2802" s="99">
        <v>12905</v>
      </c>
      <c r="L2802" s="99">
        <v>17950</v>
      </c>
      <c r="M2802" s="99">
        <v>0.71894150417827296</v>
      </c>
    </row>
    <row r="2803" spans="1:13" x14ac:dyDescent="0.35">
      <c r="A2803" s="99">
        <v>450.2</v>
      </c>
      <c r="B2803" s="99">
        <v>37</v>
      </c>
      <c r="C2803" s="99" t="s">
        <v>274</v>
      </c>
      <c r="D2803" s="99">
        <v>15702</v>
      </c>
      <c r="E2803" s="99" t="s">
        <v>61</v>
      </c>
      <c r="F2803" s="99">
        <v>0.12</v>
      </c>
      <c r="G2803" s="99" t="s">
        <v>287</v>
      </c>
      <c r="H2803" s="99" t="s">
        <v>60</v>
      </c>
      <c r="I2803" s="99" t="s">
        <v>59</v>
      </c>
      <c r="J2803" s="99" t="s">
        <v>263</v>
      </c>
      <c r="K2803" s="99">
        <v>12905</v>
      </c>
      <c r="L2803" s="99">
        <v>17950</v>
      </c>
      <c r="M2803" s="99">
        <v>0.71894150417827296</v>
      </c>
    </row>
    <row r="2804" spans="1:13" x14ac:dyDescent="0.35">
      <c r="A2804" s="99">
        <v>453.2</v>
      </c>
      <c r="B2804" s="99">
        <v>37</v>
      </c>
      <c r="C2804" s="99" t="s">
        <v>274</v>
      </c>
      <c r="D2804" s="99">
        <v>14355</v>
      </c>
      <c r="E2804" s="99" t="s">
        <v>61</v>
      </c>
      <c r="F2804" s="99">
        <v>0.12</v>
      </c>
      <c r="G2804" s="99" t="s">
        <v>287</v>
      </c>
      <c r="H2804" s="99" t="s">
        <v>60</v>
      </c>
      <c r="I2804" s="99" t="s">
        <v>59</v>
      </c>
      <c r="J2804" s="99" t="s">
        <v>263</v>
      </c>
      <c r="K2804" s="99">
        <v>12905</v>
      </c>
      <c r="L2804" s="99">
        <v>17950</v>
      </c>
      <c r="M2804" s="99">
        <v>0.71894150417827296</v>
      </c>
    </row>
    <row r="2805" spans="1:13" x14ac:dyDescent="0.35">
      <c r="A2805" s="99">
        <v>456.2</v>
      </c>
      <c r="B2805" s="99">
        <v>37</v>
      </c>
      <c r="C2805" s="99" t="s">
        <v>274</v>
      </c>
      <c r="D2805" s="99">
        <v>15772</v>
      </c>
      <c r="E2805" s="99" t="s">
        <v>61</v>
      </c>
      <c r="F2805" s="99">
        <v>0.12</v>
      </c>
      <c r="G2805" s="99" t="s">
        <v>287</v>
      </c>
      <c r="H2805" s="99" t="s">
        <v>60</v>
      </c>
      <c r="I2805" s="99" t="s">
        <v>59</v>
      </c>
      <c r="J2805" s="99" t="s">
        <v>263</v>
      </c>
      <c r="K2805" s="99">
        <v>12905</v>
      </c>
      <c r="L2805" s="99">
        <v>17950</v>
      </c>
      <c r="M2805" s="99">
        <v>0.71894150417827296</v>
      </c>
    </row>
    <row r="2806" spans="1:13" x14ac:dyDescent="0.35">
      <c r="A2806" s="99">
        <v>459.2</v>
      </c>
      <c r="B2806" s="99">
        <v>37</v>
      </c>
      <c r="C2806" s="99" t="s">
        <v>274</v>
      </c>
      <c r="D2806" s="99">
        <v>15431</v>
      </c>
      <c r="E2806" s="99" t="s">
        <v>61</v>
      </c>
      <c r="F2806" s="99">
        <v>0.12</v>
      </c>
      <c r="G2806" s="99" t="s">
        <v>287</v>
      </c>
      <c r="H2806" s="99" t="s">
        <v>60</v>
      </c>
      <c r="I2806" s="99" t="s">
        <v>59</v>
      </c>
      <c r="J2806" s="99" t="s">
        <v>263</v>
      </c>
      <c r="K2806" s="99">
        <v>12905</v>
      </c>
      <c r="L2806" s="99">
        <v>17950</v>
      </c>
      <c r="M2806" s="99">
        <v>0.71894150417827296</v>
      </c>
    </row>
    <row r="2807" spans="1:13" x14ac:dyDescent="0.35">
      <c r="A2807" s="99">
        <v>462.2</v>
      </c>
      <c r="B2807" s="99">
        <v>37</v>
      </c>
      <c r="C2807" s="99" t="s">
        <v>274</v>
      </c>
      <c r="D2807" s="99">
        <v>15674</v>
      </c>
      <c r="E2807" s="99" t="s">
        <v>61</v>
      </c>
      <c r="F2807" s="99">
        <v>0.12</v>
      </c>
      <c r="G2807" s="99" t="s">
        <v>287</v>
      </c>
      <c r="H2807" s="99" t="s">
        <v>60</v>
      </c>
      <c r="I2807" s="99" t="s">
        <v>59</v>
      </c>
      <c r="J2807" s="99" t="s">
        <v>263</v>
      </c>
      <c r="K2807" s="99">
        <v>12905</v>
      </c>
      <c r="L2807" s="99">
        <v>17950</v>
      </c>
      <c r="M2807" s="99">
        <v>0.71894150417827296</v>
      </c>
    </row>
    <row r="2808" spans="1:13" x14ac:dyDescent="0.35">
      <c r="A2808" s="99">
        <v>465.2</v>
      </c>
      <c r="B2808" s="99">
        <v>37</v>
      </c>
      <c r="C2808" s="99" t="s">
        <v>274</v>
      </c>
      <c r="D2808" s="99">
        <v>16250</v>
      </c>
      <c r="E2808" s="99" t="s">
        <v>61</v>
      </c>
      <c r="F2808" s="99">
        <v>0.12</v>
      </c>
      <c r="G2808" s="99" t="s">
        <v>287</v>
      </c>
      <c r="H2808" s="99" t="s">
        <v>60</v>
      </c>
      <c r="I2808" s="99" t="s">
        <v>59</v>
      </c>
      <c r="J2808" s="99" t="s">
        <v>263</v>
      </c>
      <c r="K2808" s="99">
        <v>12905</v>
      </c>
      <c r="L2808" s="99">
        <v>17950</v>
      </c>
      <c r="M2808" s="99">
        <v>0.71894150417827296</v>
      </c>
    </row>
    <row r="2809" spans="1:13" x14ac:dyDescent="0.35">
      <c r="A2809" s="99">
        <v>468.2</v>
      </c>
      <c r="B2809" s="99">
        <v>37</v>
      </c>
      <c r="C2809" s="99" t="s">
        <v>274</v>
      </c>
      <c r="D2809" s="99">
        <v>15153</v>
      </c>
      <c r="E2809" s="99" t="s">
        <v>61</v>
      </c>
      <c r="F2809" s="99">
        <v>0.12</v>
      </c>
      <c r="G2809" s="99" t="s">
        <v>287</v>
      </c>
      <c r="H2809" s="99" t="s">
        <v>60</v>
      </c>
      <c r="I2809" s="99" t="s">
        <v>59</v>
      </c>
      <c r="J2809" s="99" t="s">
        <v>263</v>
      </c>
      <c r="K2809" s="99">
        <v>12905</v>
      </c>
      <c r="L2809" s="99">
        <v>17950</v>
      </c>
      <c r="M2809" s="99">
        <v>0.71894150417827296</v>
      </c>
    </row>
    <row r="2810" spans="1:13" x14ac:dyDescent="0.35">
      <c r="A2810" s="99">
        <v>471.2</v>
      </c>
      <c r="B2810" s="99">
        <v>37</v>
      </c>
      <c r="C2810" s="99" t="s">
        <v>274</v>
      </c>
      <c r="D2810" s="99">
        <v>16141</v>
      </c>
      <c r="E2810" s="99" t="s">
        <v>61</v>
      </c>
      <c r="F2810" s="99">
        <v>0.12</v>
      </c>
      <c r="G2810" s="99" t="s">
        <v>287</v>
      </c>
      <c r="H2810" s="99" t="s">
        <v>60</v>
      </c>
      <c r="I2810" s="99" t="s">
        <v>59</v>
      </c>
      <c r="J2810" s="99" t="s">
        <v>263</v>
      </c>
      <c r="K2810" s="99">
        <v>12905</v>
      </c>
      <c r="L2810" s="99">
        <v>17950</v>
      </c>
      <c r="M2810" s="99">
        <v>0.71894150417827296</v>
      </c>
    </row>
    <row r="2811" spans="1:13" x14ac:dyDescent="0.35">
      <c r="A2811" s="99">
        <v>474.2</v>
      </c>
      <c r="B2811" s="99">
        <v>37</v>
      </c>
      <c r="C2811" s="99" t="s">
        <v>274</v>
      </c>
      <c r="D2811" s="99">
        <v>17085</v>
      </c>
      <c r="E2811" s="99" t="s">
        <v>61</v>
      </c>
      <c r="F2811" s="99">
        <v>0.12</v>
      </c>
      <c r="G2811" s="99" t="s">
        <v>287</v>
      </c>
      <c r="H2811" s="99" t="s">
        <v>60</v>
      </c>
      <c r="I2811" s="99" t="s">
        <v>59</v>
      </c>
      <c r="J2811" s="99" t="s">
        <v>263</v>
      </c>
      <c r="K2811" s="99">
        <v>12905</v>
      </c>
      <c r="L2811" s="99">
        <v>17950</v>
      </c>
      <c r="M2811" s="99">
        <v>0.71894150417827296</v>
      </c>
    </row>
    <row r="2812" spans="1:13" x14ac:dyDescent="0.35">
      <c r="A2812" s="99">
        <v>477.2</v>
      </c>
      <c r="B2812" s="99">
        <v>37</v>
      </c>
      <c r="C2812" s="99" t="s">
        <v>274</v>
      </c>
      <c r="D2812" s="99">
        <v>15449</v>
      </c>
      <c r="E2812" s="99" t="s">
        <v>61</v>
      </c>
      <c r="F2812" s="99">
        <v>0.12</v>
      </c>
      <c r="G2812" s="99" t="s">
        <v>287</v>
      </c>
      <c r="H2812" s="99" t="s">
        <v>60</v>
      </c>
      <c r="I2812" s="99" t="s">
        <v>59</v>
      </c>
      <c r="J2812" s="99" t="s">
        <v>263</v>
      </c>
      <c r="K2812" s="99">
        <v>12905</v>
      </c>
      <c r="L2812" s="99">
        <v>17950</v>
      </c>
      <c r="M2812" s="99">
        <v>0.71894150417827296</v>
      </c>
    </row>
    <row r="2813" spans="1:13" x14ac:dyDescent="0.35">
      <c r="A2813" s="99">
        <v>480.2</v>
      </c>
      <c r="B2813" s="99">
        <v>37</v>
      </c>
      <c r="C2813" s="99" t="s">
        <v>274</v>
      </c>
      <c r="D2813" s="99">
        <v>15892</v>
      </c>
      <c r="E2813" s="99" t="s">
        <v>61</v>
      </c>
      <c r="F2813" s="99">
        <v>0.12</v>
      </c>
      <c r="G2813" s="99" t="s">
        <v>287</v>
      </c>
      <c r="H2813" s="99" t="s">
        <v>60</v>
      </c>
      <c r="I2813" s="99" t="s">
        <v>59</v>
      </c>
      <c r="J2813" s="99" t="s">
        <v>263</v>
      </c>
      <c r="K2813" s="99">
        <v>12905</v>
      </c>
      <c r="L2813" s="99">
        <v>17950</v>
      </c>
      <c r="M2813" s="99">
        <v>0.71894150417827296</v>
      </c>
    </row>
    <row r="2814" spans="1:13" x14ac:dyDescent="0.35">
      <c r="A2814" s="99">
        <v>483.2</v>
      </c>
      <c r="B2814" s="99">
        <v>37</v>
      </c>
      <c r="C2814" s="99" t="s">
        <v>274</v>
      </c>
      <c r="D2814" s="99">
        <v>16003</v>
      </c>
      <c r="E2814" s="99" t="s">
        <v>61</v>
      </c>
      <c r="F2814" s="99">
        <v>0.12</v>
      </c>
      <c r="G2814" s="99" t="s">
        <v>287</v>
      </c>
      <c r="H2814" s="99" t="s">
        <v>60</v>
      </c>
      <c r="I2814" s="99" t="s">
        <v>59</v>
      </c>
      <c r="J2814" s="99" t="s">
        <v>263</v>
      </c>
      <c r="K2814" s="99">
        <v>12905</v>
      </c>
      <c r="L2814" s="99">
        <v>17950</v>
      </c>
      <c r="M2814" s="99">
        <v>0.71894150417827296</v>
      </c>
    </row>
    <row r="2815" spans="1:13" x14ac:dyDescent="0.35">
      <c r="A2815" s="99">
        <v>486.2</v>
      </c>
      <c r="B2815" s="99">
        <v>37</v>
      </c>
      <c r="C2815" s="99" t="s">
        <v>274</v>
      </c>
      <c r="D2815" s="99">
        <v>15836</v>
      </c>
      <c r="E2815" s="99" t="s">
        <v>61</v>
      </c>
      <c r="F2815" s="99">
        <v>0.12</v>
      </c>
      <c r="G2815" s="99" t="s">
        <v>287</v>
      </c>
      <c r="H2815" s="99" t="s">
        <v>60</v>
      </c>
      <c r="I2815" s="99" t="s">
        <v>59</v>
      </c>
      <c r="J2815" s="99" t="s">
        <v>263</v>
      </c>
      <c r="K2815" s="99">
        <v>12905</v>
      </c>
      <c r="L2815" s="99">
        <v>17950</v>
      </c>
      <c r="M2815" s="99">
        <v>0.71894150417827296</v>
      </c>
    </row>
    <row r="2816" spans="1:13" x14ac:dyDescent="0.35">
      <c r="A2816" s="99">
        <v>489.2</v>
      </c>
      <c r="B2816" s="99">
        <v>37</v>
      </c>
      <c r="C2816" s="99" t="s">
        <v>274</v>
      </c>
      <c r="D2816" s="99">
        <v>15206</v>
      </c>
      <c r="E2816" s="99" t="s">
        <v>61</v>
      </c>
      <c r="F2816" s="99">
        <v>0.12</v>
      </c>
      <c r="G2816" s="99" t="s">
        <v>287</v>
      </c>
      <c r="H2816" s="99" t="s">
        <v>60</v>
      </c>
      <c r="I2816" s="99" t="s">
        <v>59</v>
      </c>
      <c r="J2816" s="99" t="s">
        <v>263</v>
      </c>
      <c r="K2816" s="99">
        <v>12905</v>
      </c>
      <c r="L2816" s="99">
        <v>17950</v>
      </c>
      <c r="M2816" s="99">
        <v>0.71894150417827296</v>
      </c>
    </row>
    <row r="2817" spans="1:13" x14ac:dyDescent="0.35">
      <c r="A2817" s="99">
        <v>492.2</v>
      </c>
      <c r="B2817" s="99">
        <v>37</v>
      </c>
      <c r="C2817" s="99" t="s">
        <v>274</v>
      </c>
      <c r="D2817" s="99">
        <v>15146</v>
      </c>
      <c r="E2817" s="99" t="s">
        <v>61</v>
      </c>
      <c r="F2817" s="99">
        <v>0.12</v>
      </c>
      <c r="G2817" s="99" t="s">
        <v>287</v>
      </c>
      <c r="H2817" s="99" t="s">
        <v>60</v>
      </c>
      <c r="I2817" s="99" t="s">
        <v>59</v>
      </c>
      <c r="J2817" s="99" t="s">
        <v>263</v>
      </c>
      <c r="K2817" s="99">
        <v>12905</v>
      </c>
      <c r="L2817" s="99">
        <v>17950</v>
      </c>
      <c r="M2817" s="99">
        <v>0.71894150417827296</v>
      </c>
    </row>
    <row r="2818" spans="1:13" x14ac:dyDescent="0.35">
      <c r="A2818" s="99">
        <v>495.2</v>
      </c>
      <c r="B2818" s="99">
        <v>37</v>
      </c>
      <c r="C2818" s="99" t="s">
        <v>274</v>
      </c>
      <c r="D2818" s="99">
        <v>16701</v>
      </c>
      <c r="E2818" s="99" t="s">
        <v>61</v>
      </c>
      <c r="F2818" s="99">
        <v>0.12</v>
      </c>
      <c r="G2818" s="99" t="s">
        <v>287</v>
      </c>
      <c r="H2818" s="99" t="s">
        <v>60</v>
      </c>
      <c r="I2818" s="99" t="s">
        <v>59</v>
      </c>
      <c r="J2818" s="99" t="s">
        <v>263</v>
      </c>
      <c r="K2818" s="99">
        <v>12905</v>
      </c>
      <c r="L2818" s="99">
        <v>17950</v>
      </c>
      <c r="M2818" s="99">
        <v>0.71894150417827296</v>
      </c>
    </row>
    <row r="2819" spans="1:13" x14ac:dyDescent="0.35">
      <c r="A2819" s="99">
        <v>498.2</v>
      </c>
      <c r="B2819" s="99">
        <v>37</v>
      </c>
      <c r="C2819" s="99" t="s">
        <v>274</v>
      </c>
      <c r="D2819" s="99">
        <v>15442</v>
      </c>
      <c r="E2819" s="99" t="s">
        <v>61</v>
      </c>
      <c r="F2819" s="99">
        <v>0.12</v>
      </c>
      <c r="G2819" s="99" t="s">
        <v>287</v>
      </c>
      <c r="H2819" s="99" t="s">
        <v>60</v>
      </c>
      <c r="I2819" s="99" t="s">
        <v>59</v>
      </c>
      <c r="J2819" s="99" t="s">
        <v>263</v>
      </c>
      <c r="K2819" s="99">
        <v>12905</v>
      </c>
      <c r="L2819" s="99">
        <v>17950</v>
      </c>
      <c r="M2819" s="99">
        <v>0.71894150417827296</v>
      </c>
    </row>
    <row r="2820" spans="1:13" x14ac:dyDescent="0.35">
      <c r="A2820" s="99">
        <v>501.2</v>
      </c>
      <c r="B2820" s="99">
        <v>37</v>
      </c>
      <c r="C2820" s="99" t="s">
        <v>274</v>
      </c>
      <c r="D2820" s="99">
        <v>17004</v>
      </c>
      <c r="E2820" s="99" t="s">
        <v>61</v>
      </c>
      <c r="F2820" s="99">
        <v>0.12</v>
      </c>
      <c r="G2820" s="99" t="s">
        <v>287</v>
      </c>
      <c r="H2820" s="99" t="s">
        <v>60</v>
      </c>
      <c r="I2820" s="99" t="s">
        <v>59</v>
      </c>
      <c r="J2820" s="99" t="s">
        <v>263</v>
      </c>
      <c r="K2820" s="99">
        <v>12905</v>
      </c>
      <c r="L2820" s="99">
        <v>17950</v>
      </c>
      <c r="M2820" s="99">
        <v>0.71894150417827296</v>
      </c>
    </row>
    <row r="2821" spans="1:13" x14ac:dyDescent="0.35">
      <c r="A2821" s="99">
        <v>504.2</v>
      </c>
      <c r="B2821" s="99">
        <v>37</v>
      </c>
      <c r="C2821" s="99" t="s">
        <v>274</v>
      </c>
      <c r="D2821" s="99">
        <v>16721</v>
      </c>
      <c r="E2821" s="99" t="s">
        <v>61</v>
      </c>
      <c r="F2821" s="99">
        <v>0.12</v>
      </c>
      <c r="G2821" s="99" t="s">
        <v>287</v>
      </c>
      <c r="H2821" s="99" t="s">
        <v>60</v>
      </c>
      <c r="I2821" s="99" t="s">
        <v>59</v>
      </c>
      <c r="J2821" s="99" t="s">
        <v>263</v>
      </c>
      <c r="K2821" s="99">
        <v>12905</v>
      </c>
      <c r="L2821" s="99">
        <v>17950</v>
      </c>
      <c r="M2821" s="99">
        <v>0.71894150417827296</v>
      </c>
    </row>
    <row r="2822" spans="1:13" x14ac:dyDescent="0.35">
      <c r="A2822" s="99">
        <v>507.2</v>
      </c>
      <c r="B2822" s="99">
        <v>37</v>
      </c>
      <c r="C2822" s="99" t="s">
        <v>274</v>
      </c>
      <c r="D2822" s="99">
        <v>17456</v>
      </c>
      <c r="E2822" s="99" t="s">
        <v>61</v>
      </c>
      <c r="F2822" s="99">
        <v>0.12</v>
      </c>
      <c r="G2822" s="99" t="s">
        <v>287</v>
      </c>
      <c r="H2822" s="99" t="s">
        <v>60</v>
      </c>
      <c r="I2822" s="99" t="s">
        <v>59</v>
      </c>
      <c r="J2822" s="99" t="s">
        <v>263</v>
      </c>
      <c r="K2822" s="99">
        <v>12905</v>
      </c>
      <c r="L2822" s="99">
        <v>17950</v>
      </c>
      <c r="M2822" s="99">
        <v>0.71894150417827296</v>
      </c>
    </row>
    <row r="2823" spans="1:13" x14ac:dyDescent="0.35">
      <c r="A2823" s="99">
        <v>510.2</v>
      </c>
      <c r="B2823" s="99">
        <v>37</v>
      </c>
      <c r="C2823" s="99" t="s">
        <v>274</v>
      </c>
      <c r="D2823" s="99">
        <v>16862</v>
      </c>
      <c r="E2823" s="99" t="s">
        <v>61</v>
      </c>
      <c r="F2823" s="99">
        <v>0.12</v>
      </c>
      <c r="G2823" s="99" t="s">
        <v>287</v>
      </c>
      <c r="H2823" s="99" t="s">
        <v>60</v>
      </c>
      <c r="I2823" s="99" t="s">
        <v>59</v>
      </c>
      <c r="J2823" s="99" t="s">
        <v>263</v>
      </c>
      <c r="K2823" s="99">
        <v>12905</v>
      </c>
      <c r="L2823" s="99">
        <v>17950</v>
      </c>
      <c r="M2823" s="99">
        <v>0.71894150417827296</v>
      </c>
    </row>
    <row r="2824" spans="1:13" x14ac:dyDescent="0.35">
      <c r="A2824" s="99">
        <v>513.20000000000005</v>
      </c>
      <c r="B2824" s="99">
        <v>37</v>
      </c>
      <c r="C2824" s="99" t="s">
        <v>274</v>
      </c>
      <c r="D2824" s="99">
        <v>16416</v>
      </c>
      <c r="E2824" s="99" t="s">
        <v>61</v>
      </c>
      <c r="F2824" s="99">
        <v>0.12</v>
      </c>
      <c r="G2824" s="99" t="s">
        <v>287</v>
      </c>
      <c r="H2824" s="99" t="s">
        <v>60</v>
      </c>
      <c r="I2824" s="99" t="s">
        <v>59</v>
      </c>
      <c r="J2824" s="99" t="s">
        <v>263</v>
      </c>
      <c r="K2824" s="99">
        <v>12905</v>
      </c>
      <c r="L2824" s="99">
        <v>17950</v>
      </c>
      <c r="M2824" s="99">
        <v>0.71894150417827296</v>
      </c>
    </row>
    <row r="2825" spans="1:13" x14ac:dyDescent="0.35">
      <c r="A2825" s="99">
        <v>516.20000000000005</v>
      </c>
      <c r="B2825" s="99">
        <v>37</v>
      </c>
      <c r="C2825" s="99" t="s">
        <v>274</v>
      </c>
      <c r="D2825" s="99">
        <v>15829</v>
      </c>
      <c r="E2825" s="99" t="s">
        <v>61</v>
      </c>
      <c r="F2825" s="99">
        <v>0.12</v>
      </c>
      <c r="G2825" s="99" t="s">
        <v>287</v>
      </c>
      <c r="H2825" s="99" t="s">
        <v>60</v>
      </c>
      <c r="I2825" s="99" t="s">
        <v>59</v>
      </c>
      <c r="J2825" s="99" t="s">
        <v>263</v>
      </c>
      <c r="K2825" s="99">
        <v>12905</v>
      </c>
      <c r="L2825" s="99">
        <v>17950</v>
      </c>
      <c r="M2825" s="99">
        <v>0.71894150417827296</v>
      </c>
    </row>
    <row r="2826" spans="1:13" x14ac:dyDescent="0.35">
      <c r="A2826" s="99">
        <v>519.20000000000005</v>
      </c>
      <c r="B2826" s="99">
        <v>37</v>
      </c>
      <c r="C2826" s="99" t="s">
        <v>274</v>
      </c>
      <c r="D2826" s="99">
        <v>16326</v>
      </c>
      <c r="E2826" s="99" t="s">
        <v>61</v>
      </c>
      <c r="F2826" s="99">
        <v>0.12</v>
      </c>
      <c r="G2826" s="99" t="s">
        <v>287</v>
      </c>
      <c r="H2826" s="99" t="s">
        <v>60</v>
      </c>
      <c r="I2826" s="99" t="s">
        <v>59</v>
      </c>
      <c r="J2826" s="99" t="s">
        <v>263</v>
      </c>
      <c r="K2826" s="99">
        <v>12905</v>
      </c>
      <c r="L2826" s="99">
        <v>17950</v>
      </c>
      <c r="M2826" s="99">
        <v>0.71894150417827296</v>
      </c>
    </row>
    <row r="2827" spans="1:13" x14ac:dyDescent="0.35">
      <c r="A2827" s="99">
        <v>522.20000000000005</v>
      </c>
      <c r="B2827" s="99">
        <v>37</v>
      </c>
      <c r="C2827" s="99" t="s">
        <v>274</v>
      </c>
      <c r="D2827" s="99">
        <v>16131</v>
      </c>
      <c r="E2827" s="99" t="s">
        <v>61</v>
      </c>
      <c r="F2827" s="99">
        <v>0.12</v>
      </c>
      <c r="G2827" s="99" t="s">
        <v>287</v>
      </c>
      <c r="H2827" s="99" t="s">
        <v>60</v>
      </c>
      <c r="I2827" s="99" t="s">
        <v>59</v>
      </c>
      <c r="J2827" s="99" t="s">
        <v>263</v>
      </c>
      <c r="K2827" s="99">
        <v>12905</v>
      </c>
      <c r="L2827" s="99">
        <v>17950</v>
      </c>
      <c r="M2827" s="99">
        <v>0.71894150417827296</v>
      </c>
    </row>
    <row r="2828" spans="1:13" x14ac:dyDescent="0.35">
      <c r="A2828" s="99">
        <v>525.20000000000005</v>
      </c>
      <c r="B2828" s="99">
        <v>37</v>
      </c>
      <c r="C2828" s="99" t="s">
        <v>274</v>
      </c>
      <c r="D2828" s="99">
        <v>17084</v>
      </c>
      <c r="E2828" s="99" t="s">
        <v>61</v>
      </c>
      <c r="F2828" s="99">
        <v>0.12</v>
      </c>
      <c r="G2828" s="99" t="s">
        <v>287</v>
      </c>
      <c r="H2828" s="99" t="s">
        <v>60</v>
      </c>
      <c r="I2828" s="99" t="s">
        <v>59</v>
      </c>
      <c r="J2828" s="99" t="s">
        <v>263</v>
      </c>
      <c r="K2828" s="99">
        <v>12905</v>
      </c>
      <c r="L2828" s="99">
        <v>17950</v>
      </c>
      <c r="M2828" s="99">
        <v>0.71894150417827296</v>
      </c>
    </row>
    <row r="2829" spans="1:13" x14ac:dyDescent="0.35">
      <c r="A2829" s="99">
        <v>528.20000000000005</v>
      </c>
      <c r="B2829" s="99">
        <v>37</v>
      </c>
      <c r="C2829" s="99" t="s">
        <v>274</v>
      </c>
      <c r="D2829" s="99">
        <v>15838</v>
      </c>
      <c r="E2829" s="99" t="s">
        <v>61</v>
      </c>
      <c r="F2829" s="99">
        <v>0.12</v>
      </c>
      <c r="G2829" s="99" t="s">
        <v>287</v>
      </c>
      <c r="H2829" s="99" t="s">
        <v>60</v>
      </c>
      <c r="I2829" s="99" t="s">
        <v>59</v>
      </c>
      <c r="J2829" s="99" t="s">
        <v>263</v>
      </c>
      <c r="K2829" s="99">
        <v>12905</v>
      </c>
      <c r="L2829" s="99">
        <v>17950</v>
      </c>
      <c r="M2829" s="99">
        <v>0.71894150417827296</v>
      </c>
    </row>
    <row r="2830" spans="1:13" x14ac:dyDescent="0.35">
      <c r="A2830" s="99">
        <v>531.20000000000005</v>
      </c>
      <c r="B2830" s="99">
        <v>37</v>
      </c>
      <c r="C2830" s="99" t="s">
        <v>274</v>
      </c>
      <c r="D2830" s="99">
        <v>16140</v>
      </c>
      <c r="E2830" s="99" t="s">
        <v>61</v>
      </c>
      <c r="F2830" s="99">
        <v>0.12</v>
      </c>
      <c r="G2830" s="99" t="s">
        <v>287</v>
      </c>
      <c r="H2830" s="99" t="s">
        <v>60</v>
      </c>
      <c r="I2830" s="99" t="s">
        <v>59</v>
      </c>
      <c r="J2830" s="99" t="s">
        <v>263</v>
      </c>
      <c r="K2830" s="99">
        <v>12905</v>
      </c>
      <c r="L2830" s="99">
        <v>17950</v>
      </c>
      <c r="M2830" s="99">
        <v>0.71894150417827296</v>
      </c>
    </row>
    <row r="2831" spans="1:13" x14ac:dyDescent="0.35">
      <c r="A2831" s="99">
        <v>534.20000000000005</v>
      </c>
      <c r="B2831" s="99">
        <v>37</v>
      </c>
      <c r="C2831" s="99" t="s">
        <v>274</v>
      </c>
      <c r="D2831" s="99">
        <v>17313</v>
      </c>
      <c r="E2831" s="99" t="s">
        <v>61</v>
      </c>
      <c r="F2831" s="99">
        <v>0.12</v>
      </c>
      <c r="G2831" s="99" t="s">
        <v>287</v>
      </c>
      <c r="H2831" s="99" t="s">
        <v>60</v>
      </c>
      <c r="I2831" s="99" t="s">
        <v>59</v>
      </c>
      <c r="J2831" s="99" t="s">
        <v>263</v>
      </c>
      <c r="K2831" s="99">
        <v>12905</v>
      </c>
      <c r="L2831" s="99">
        <v>17950</v>
      </c>
      <c r="M2831" s="99">
        <v>0.71894150417827296</v>
      </c>
    </row>
    <row r="2832" spans="1:13" x14ac:dyDescent="0.35">
      <c r="A2832" s="99">
        <v>537.20000000000005</v>
      </c>
      <c r="B2832" s="99">
        <v>37</v>
      </c>
      <c r="C2832" s="99" t="s">
        <v>274</v>
      </c>
      <c r="D2832" s="99">
        <v>17049</v>
      </c>
      <c r="E2832" s="99" t="s">
        <v>61</v>
      </c>
      <c r="F2832" s="99">
        <v>0.12</v>
      </c>
      <c r="G2832" s="99" t="s">
        <v>287</v>
      </c>
      <c r="H2832" s="99" t="s">
        <v>60</v>
      </c>
      <c r="I2832" s="99" t="s">
        <v>59</v>
      </c>
      <c r="J2832" s="99" t="s">
        <v>263</v>
      </c>
      <c r="K2832" s="99">
        <v>12905</v>
      </c>
      <c r="L2832" s="99">
        <v>17950</v>
      </c>
      <c r="M2832" s="99">
        <v>0.71894150417827296</v>
      </c>
    </row>
    <row r="2833" spans="1:13" x14ac:dyDescent="0.35">
      <c r="A2833" s="99">
        <v>540.20000000000005</v>
      </c>
      <c r="B2833" s="99">
        <v>37</v>
      </c>
      <c r="C2833" s="99" t="s">
        <v>274</v>
      </c>
      <c r="D2833" s="99">
        <v>16684</v>
      </c>
      <c r="E2833" s="99" t="s">
        <v>61</v>
      </c>
      <c r="F2833" s="99">
        <v>0.12</v>
      </c>
      <c r="G2833" s="99" t="s">
        <v>287</v>
      </c>
      <c r="H2833" s="99" t="s">
        <v>60</v>
      </c>
      <c r="I2833" s="99" t="s">
        <v>59</v>
      </c>
      <c r="J2833" s="99" t="s">
        <v>263</v>
      </c>
      <c r="K2833" s="99">
        <v>12905</v>
      </c>
      <c r="L2833" s="99">
        <v>17950</v>
      </c>
      <c r="M2833" s="99">
        <v>0.71894150417827296</v>
      </c>
    </row>
    <row r="2834" spans="1:13" x14ac:dyDescent="0.35">
      <c r="A2834" s="99">
        <v>543.20000000000005</v>
      </c>
      <c r="B2834" s="99">
        <v>37</v>
      </c>
      <c r="C2834" s="99" t="s">
        <v>274</v>
      </c>
      <c r="D2834" s="99">
        <v>15683</v>
      </c>
      <c r="E2834" s="99" t="s">
        <v>61</v>
      </c>
      <c r="F2834" s="99">
        <v>0.12</v>
      </c>
      <c r="G2834" s="99" t="s">
        <v>287</v>
      </c>
      <c r="H2834" s="99" t="s">
        <v>60</v>
      </c>
      <c r="I2834" s="99" t="s">
        <v>59</v>
      </c>
      <c r="J2834" s="99" t="s">
        <v>263</v>
      </c>
      <c r="K2834" s="99">
        <v>12905</v>
      </c>
      <c r="L2834" s="99">
        <v>17950</v>
      </c>
      <c r="M2834" s="99">
        <v>0.71894150417827296</v>
      </c>
    </row>
    <row r="2835" spans="1:13" x14ac:dyDescent="0.35">
      <c r="A2835" s="99">
        <v>546.20000000000005</v>
      </c>
      <c r="B2835" s="99">
        <v>37</v>
      </c>
      <c r="C2835" s="99" t="s">
        <v>274</v>
      </c>
      <c r="D2835" s="99">
        <v>16886</v>
      </c>
      <c r="E2835" s="99" t="s">
        <v>61</v>
      </c>
      <c r="F2835" s="99">
        <v>0.12</v>
      </c>
      <c r="G2835" s="99" t="s">
        <v>287</v>
      </c>
      <c r="H2835" s="99" t="s">
        <v>60</v>
      </c>
      <c r="I2835" s="99" t="s">
        <v>59</v>
      </c>
      <c r="J2835" s="99" t="s">
        <v>263</v>
      </c>
      <c r="K2835" s="99">
        <v>12905</v>
      </c>
      <c r="L2835" s="99">
        <v>17950</v>
      </c>
      <c r="M2835" s="99">
        <v>0.71894150417827296</v>
      </c>
    </row>
    <row r="2836" spans="1:13" x14ac:dyDescent="0.35">
      <c r="A2836" s="99">
        <v>549.20000000000005</v>
      </c>
      <c r="B2836" s="99">
        <v>37</v>
      </c>
      <c r="C2836" s="99" t="s">
        <v>274</v>
      </c>
      <c r="D2836" s="99">
        <v>15790</v>
      </c>
      <c r="E2836" s="99" t="s">
        <v>61</v>
      </c>
      <c r="F2836" s="99">
        <v>0.12</v>
      </c>
      <c r="G2836" s="99" t="s">
        <v>287</v>
      </c>
      <c r="H2836" s="99" t="s">
        <v>60</v>
      </c>
      <c r="I2836" s="99" t="s">
        <v>59</v>
      </c>
      <c r="J2836" s="99" t="s">
        <v>263</v>
      </c>
      <c r="K2836" s="99">
        <v>12905</v>
      </c>
      <c r="L2836" s="99">
        <v>17950</v>
      </c>
      <c r="M2836" s="99">
        <v>0.71894150417827296</v>
      </c>
    </row>
    <row r="2837" spans="1:13" x14ac:dyDescent="0.35">
      <c r="A2837" s="99">
        <v>552.20000000000005</v>
      </c>
      <c r="B2837" s="99">
        <v>37</v>
      </c>
      <c r="C2837" s="99" t="s">
        <v>274</v>
      </c>
      <c r="D2837" s="99">
        <v>17120</v>
      </c>
      <c r="E2837" s="99" t="s">
        <v>61</v>
      </c>
      <c r="F2837" s="99">
        <v>0.12</v>
      </c>
      <c r="G2837" s="99" t="s">
        <v>287</v>
      </c>
      <c r="H2837" s="99" t="s">
        <v>60</v>
      </c>
      <c r="I2837" s="99" t="s">
        <v>59</v>
      </c>
      <c r="J2837" s="99" t="s">
        <v>263</v>
      </c>
      <c r="K2837" s="99">
        <v>12905</v>
      </c>
      <c r="L2837" s="99">
        <v>17950</v>
      </c>
      <c r="M2837" s="99">
        <v>0.71894150417827296</v>
      </c>
    </row>
    <row r="2838" spans="1:13" x14ac:dyDescent="0.35">
      <c r="A2838" s="99">
        <v>555.20000000000005</v>
      </c>
      <c r="B2838" s="99">
        <v>37</v>
      </c>
      <c r="C2838" s="99" t="s">
        <v>274</v>
      </c>
      <c r="D2838" s="99">
        <v>16669</v>
      </c>
      <c r="E2838" s="99" t="s">
        <v>61</v>
      </c>
      <c r="F2838" s="99">
        <v>0.12</v>
      </c>
      <c r="G2838" s="99" t="s">
        <v>287</v>
      </c>
      <c r="H2838" s="99" t="s">
        <v>60</v>
      </c>
      <c r="I2838" s="99" t="s">
        <v>59</v>
      </c>
      <c r="J2838" s="99" t="s">
        <v>263</v>
      </c>
      <c r="K2838" s="99">
        <v>12905</v>
      </c>
      <c r="L2838" s="99">
        <v>17950</v>
      </c>
      <c r="M2838" s="99">
        <v>0.71894150417827296</v>
      </c>
    </row>
    <row r="2839" spans="1:13" x14ac:dyDescent="0.35">
      <c r="A2839" s="99">
        <v>558.20000000000005</v>
      </c>
      <c r="B2839" s="99">
        <v>37</v>
      </c>
      <c r="C2839" s="99" t="s">
        <v>274</v>
      </c>
      <c r="D2839" s="99">
        <v>15877</v>
      </c>
      <c r="E2839" s="99" t="s">
        <v>61</v>
      </c>
      <c r="F2839" s="99">
        <v>0.12</v>
      </c>
      <c r="G2839" s="99" t="s">
        <v>287</v>
      </c>
      <c r="H2839" s="99" t="s">
        <v>60</v>
      </c>
      <c r="I2839" s="99" t="s">
        <v>59</v>
      </c>
      <c r="J2839" s="99" t="s">
        <v>263</v>
      </c>
      <c r="K2839" s="99">
        <v>12905</v>
      </c>
      <c r="L2839" s="99">
        <v>17950</v>
      </c>
      <c r="M2839" s="99">
        <v>0.71894150417827296</v>
      </c>
    </row>
    <row r="2840" spans="1:13" x14ac:dyDescent="0.35">
      <c r="A2840" s="99">
        <v>561.20000000000005</v>
      </c>
      <c r="B2840" s="99">
        <v>37</v>
      </c>
      <c r="C2840" s="99" t="s">
        <v>274</v>
      </c>
      <c r="D2840" s="99">
        <v>16704</v>
      </c>
      <c r="E2840" s="99" t="s">
        <v>61</v>
      </c>
      <c r="F2840" s="99">
        <v>0.12</v>
      </c>
      <c r="G2840" s="99" t="s">
        <v>287</v>
      </c>
      <c r="H2840" s="99" t="s">
        <v>60</v>
      </c>
      <c r="I2840" s="99" t="s">
        <v>59</v>
      </c>
      <c r="J2840" s="99" t="s">
        <v>263</v>
      </c>
      <c r="K2840" s="99">
        <v>12905</v>
      </c>
      <c r="L2840" s="99">
        <v>17950</v>
      </c>
      <c r="M2840" s="99">
        <v>0.71894150417827296</v>
      </c>
    </row>
    <row r="2841" spans="1:13" x14ac:dyDescent="0.35">
      <c r="A2841" s="99">
        <v>564.20000000000005</v>
      </c>
      <c r="B2841" s="99">
        <v>37</v>
      </c>
      <c r="C2841" s="99" t="s">
        <v>274</v>
      </c>
      <c r="D2841" s="99">
        <v>16761</v>
      </c>
      <c r="E2841" s="99" t="s">
        <v>61</v>
      </c>
      <c r="F2841" s="99">
        <v>0.12</v>
      </c>
      <c r="G2841" s="99" t="s">
        <v>287</v>
      </c>
      <c r="H2841" s="99" t="s">
        <v>60</v>
      </c>
      <c r="I2841" s="99" t="s">
        <v>59</v>
      </c>
      <c r="J2841" s="99" t="s">
        <v>263</v>
      </c>
      <c r="K2841" s="99">
        <v>12905</v>
      </c>
      <c r="L2841" s="99">
        <v>17950</v>
      </c>
      <c r="M2841" s="99">
        <v>0.71894150417827296</v>
      </c>
    </row>
    <row r="2842" spans="1:13" x14ac:dyDescent="0.35">
      <c r="A2842" s="99">
        <v>567.20000000000005</v>
      </c>
      <c r="B2842" s="99">
        <v>37</v>
      </c>
      <c r="C2842" s="99" t="s">
        <v>274</v>
      </c>
      <c r="D2842" s="99">
        <v>17718</v>
      </c>
      <c r="E2842" s="99" t="s">
        <v>61</v>
      </c>
      <c r="F2842" s="99">
        <v>0.12</v>
      </c>
      <c r="G2842" s="99" t="s">
        <v>287</v>
      </c>
      <c r="H2842" s="99" t="s">
        <v>60</v>
      </c>
      <c r="I2842" s="99" t="s">
        <v>59</v>
      </c>
      <c r="J2842" s="99" t="s">
        <v>263</v>
      </c>
      <c r="K2842" s="99">
        <v>12905</v>
      </c>
      <c r="L2842" s="99">
        <v>17950</v>
      </c>
      <c r="M2842" s="99">
        <v>0.71894150417827296</v>
      </c>
    </row>
    <row r="2843" spans="1:13" x14ac:dyDescent="0.35">
      <c r="A2843" s="99">
        <v>570.20000000000005</v>
      </c>
      <c r="B2843" s="99">
        <v>37</v>
      </c>
      <c r="C2843" s="99" t="s">
        <v>274</v>
      </c>
      <c r="D2843" s="99">
        <v>16812</v>
      </c>
      <c r="E2843" s="99" t="s">
        <v>61</v>
      </c>
      <c r="F2843" s="99">
        <v>0.12</v>
      </c>
      <c r="G2843" s="99" t="s">
        <v>287</v>
      </c>
      <c r="H2843" s="99" t="s">
        <v>60</v>
      </c>
      <c r="I2843" s="99" t="s">
        <v>59</v>
      </c>
      <c r="J2843" s="99" t="s">
        <v>263</v>
      </c>
      <c r="K2843" s="99">
        <v>12905</v>
      </c>
      <c r="L2843" s="99">
        <v>17950</v>
      </c>
      <c r="M2843" s="99">
        <v>0.71894150417827296</v>
      </c>
    </row>
    <row r="2844" spans="1:13" x14ac:dyDescent="0.35">
      <c r="A2844" s="99">
        <v>573.20000000000005</v>
      </c>
      <c r="B2844" s="99">
        <v>37</v>
      </c>
      <c r="C2844" s="99" t="s">
        <v>274</v>
      </c>
      <c r="D2844" s="99">
        <v>16648</v>
      </c>
      <c r="E2844" s="99" t="s">
        <v>61</v>
      </c>
      <c r="F2844" s="99">
        <v>0.12</v>
      </c>
      <c r="G2844" s="99" t="s">
        <v>287</v>
      </c>
      <c r="H2844" s="99" t="s">
        <v>60</v>
      </c>
      <c r="I2844" s="99" t="s">
        <v>59</v>
      </c>
      <c r="J2844" s="99" t="s">
        <v>263</v>
      </c>
      <c r="K2844" s="99">
        <v>12905</v>
      </c>
      <c r="L2844" s="99">
        <v>17950</v>
      </c>
      <c r="M2844" s="99">
        <v>0.71894150417827296</v>
      </c>
    </row>
    <row r="2845" spans="1:13" x14ac:dyDescent="0.35">
      <c r="A2845" s="99">
        <v>576.20000000000005</v>
      </c>
      <c r="B2845" s="99">
        <v>37</v>
      </c>
      <c r="C2845" s="99" t="s">
        <v>274</v>
      </c>
      <c r="D2845" s="99">
        <v>16323</v>
      </c>
      <c r="E2845" s="99" t="s">
        <v>61</v>
      </c>
      <c r="F2845" s="99">
        <v>0.12</v>
      </c>
      <c r="G2845" s="99" t="s">
        <v>287</v>
      </c>
      <c r="H2845" s="99" t="s">
        <v>60</v>
      </c>
      <c r="I2845" s="99" t="s">
        <v>59</v>
      </c>
      <c r="J2845" s="99" t="s">
        <v>263</v>
      </c>
      <c r="K2845" s="99">
        <v>12905</v>
      </c>
      <c r="L2845" s="99">
        <v>17950</v>
      </c>
      <c r="M2845" s="99">
        <v>0.71894150417827296</v>
      </c>
    </row>
    <row r="2846" spans="1:13" x14ac:dyDescent="0.35">
      <c r="A2846" s="99">
        <v>579.20000000000005</v>
      </c>
      <c r="B2846" s="99">
        <v>37</v>
      </c>
      <c r="C2846" s="99" t="s">
        <v>274</v>
      </c>
      <c r="D2846" s="99">
        <v>16493</v>
      </c>
      <c r="E2846" s="99" t="s">
        <v>61</v>
      </c>
      <c r="F2846" s="99">
        <v>0.12</v>
      </c>
      <c r="G2846" s="99" t="s">
        <v>287</v>
      </c>
      <c r="H2846" s="99" t="s">
        <v>60</v>
      </c>
      <c r="I2846" s="99" t="s">
        <v>59</v>
      </c>
      <c r="J2846" s="99" t="s">
        <v>263</v>
      </c>
      <c r="K2846" s="99">
        <v>12905</v>
      </c>
      <c r="L2846" s="99">
        <v>17950</v>
      </c>
      <c r="M2846" s="99">
        <v>0.71894150417827296</v>
      </c>
    </row>
    <row r="2847" spans="1:13" x14ac:dyDescent="0.35">
      <c r="A2847" s="99">
        <v>582.20000000000005</v>
      </c>
      <c r="B2847" s="99">
        <v>36.9</v>
      </c>
      <c r="C2847" s="99" t="s">
        <v>274</v>
      </c>
      <c r="D2847" s="99">
        <v>17078</v>
      </c>
      <c r="E2847" s="99" t="s">
        <v>61</v>
      </c>
      <c r="F2847" s="99">
        <v>0.12</v>
      </c>
      <c r="G2847" s="99" t="s">
        <v>287</v>
      </c>
      <c r="H2847" s="99" t="s">
        <v>60</v>
      </c>
      <c r="I2847" s="99" t="s">
        <v>59</v>
      </c>
      <c r="J2847" s="99" t="s">
        <v>263</v>
      </c>
      <c r="K2847" s="99">
        <v>12905</v>
      </c>
      <c r="L2847" s="99">
        <v>17950</v>
      </c>
      <c r="M2847" s="99">
        <v>0.71894150417827296</v>
      </c>
    </row>
    <row r="2848" spans="1:13" x14ac:dyDescent="0.35">
      <c r="A2848" s="99">
        <v>585.20000000000005</v>
      </c>
      <c r="B2848" s="99">
        <v>37.1</v>
      </c>
      <c r="C2848" s="99" t="s">
        <v>274</v>
      </c>
      <c r="D2848" s="99">
        <v>16757</v>
      </c>
      <c r="E2848" s="99" t="s">
        <v>61</v>
      </c>
      <c r="F2848" s="99">
        <v>0.12</v>
      </c>
      <c r="G2848" s="99" t="s">
        <v>287</v>
      </c>
      <c r="H2848" s="99" t="s">
        <v>60</v>
      </c>
      <c r="I2848" s="99" t="s">
        <v>59</v>
      </c>
      <c r="J2848" s="99" t="s">
        <v>263</v>
      </c>
      <c r="K2848" s="99">
        <v>12905</v>
      </c>
      <c r="L2848" s="99">
        <v>17950</v>
      </c>
      <c r="M2848" s="99">
        <v>0.71894150417827296</v>
      </c>
    </row>
    <row r="2849" spans="1:13" x14ac:dyDescent="0.35">
      <c r="A2849" s="99">
        <v>588.20000000000005</v>
      </c>
      <c r="B2849" s="99">
        <v>37</v>
      </c>
      <c r="C2849" s="99" t="s">
        <v>274</v>
      </c>
      <c r="D2849" s="99">
        <v>17525</v>
      </c>
      <c r="E2849" s="99" t="s">
        <v>61</v>
      </c>
      <c r="F2849" s="99">
        <v>0.12</v>
      </c>
      <c r="G2849" s="99" t="s">
        <v>287</v>
      </c>
      <c r="H2849" s="99" t="s">
        <v>60</v>
      </c>
      <c r="I2849" s="99" t="s">
        <v>59</v>
      </c>
      <c r="J2849" s="99" t="s">
        <v>263</v>
      </c>
      <c r="K2849" s="99">
        <v>12905</v>
      </c>
      <c r="L2849" s="99">
        <v>17950</v>
      </c>
      <c r="M2849" s="99">
        <v>0.71894150417827296</v>
      </c>
    </row>
    <row r="2850" spans="1:13" x14ac:dyDescent="0.35">
      <c r="A2850" s="99">
        <v>591.20000000000005</v>
      </c>
      <c r="B2850" s="99">
        <v>36.9</v>
      </c>
      <c r="C2850" s="99" t="s">
        <v>274</v>
      </c>
      <c r="D2850" s="99">
        <v>16020</v>
      </c>
      <c r="E2850" s="99" t="s">
        <v>61</v>
      </c>
      <c r="F2850" s="99">
        <v>0.12</v>
      </c>
      <c r="G2850" s="99" t="s">
        <v>287</v>
      </c>
      <c r="H2850" s="99" t="s">
        <v>60</v>
      </c>
      <c r="I2850" s="99" t="s">
        <v>59</v>
      </c>
      <c r="J2850" s="99" t="s">
        <v>263</v>
      </c>
      <c r="K2850" s="99">
        <v>12905</v>
      </c>
      <c r="L2850" s="99">
        <v>17950</v>
      </c>
      <c r="M2850" s="99">
        <v>0.71894150417827296</v>
      </c>
    </row>
    <row r="2851" spans="1:13" x14ac:dyDescent="0.35">
      <c r="A2851" s="99">
        <v>594.20000000000005</v>
      </c>
      <c r="B2851" s="99">
        <v>37</v>
      </c>
      <c r="C2851" s="99" t="s">
        <v>274</v>
      </c>
      <c r="D2851" s="99">
        <v>16246</v>
      </c>
      <c r="E2851" s="99" t="s">
        <v>61</v>
      </c>
      <c r="F2851" s="99">
        <v>0.12</v>
      </c>
      <c r="G2851" s="99" t="s">
        <v>287</v>
      </c>
      <c r="H2851" s="99" t="s">
        <v>60</v>
      </c>
      <c r="I2851" s="99" t="s">
        <v>59</v>
      </c>
      <c r="J2851" s="99" t="s">
        <v>263</v>
      </c>
      <c r="K2851" s="99">
        <v>12905</v>
      </c>
      <c r="L2851" s="99">
        <v>17950</v>
      </c>
      <c r="M2851" s="99">
        <v>0.71894150417827296</v>
      </c>
    </row>
    <row r="2852" spans="1:13" x14ac:dyDescent="0.35">
      <c r="A2852" s="99">
        <v>597.20000000000005</v>
      </c>
      <c r="B2852" s="99">
        <v>37</v>
      </c>
      <c r="C2852" s="99" t="s">
        <v>274</v>
      </c>
      <c r="D2852" s="99">
        <v>16514</v>
      </c>
      <c r="E2852" s="99" t="s">
        <v>61</v>
      </c>
      <c r="F2852" s="99">
        <v>0.12</v>
      </c>
      <c r="G2852" s="99" t="s">
        <v>287</v>
      </c>
      <c r="H2852" s="99" t="s">
        <v>60</v>
      </c>
      <c r="I2852" s="99" t="s">
        <v>59</v>
      </c>
      <c r="J2852" s="99" t="s">
        <v>263</v>
      </c>
      <c r="K2852" s="99">
        <v>12905</v>
      </c>
      <c r="L2852" s="99">
        <v>17950</v>
      </c>
      <c r="M2852" s="99">
        <v>0.71894150417827296</v>
      </c>
    </row>
    <row r="2853" spans="1:13" x14ac:dyDescent="0.35">
      <c r="A2853" s="99">
        <v>600.20000000000005</v>
      </c>
      <c r="B2853" s="99">
        <v>37</v>
      </c>
      <c r="C2853" s="99" t="s">
        <v>274</v>
      </c>
      <c r="D2853" s="99">
        <v>16045</v>
      </c>
      <c r="E2853" s="99" t="s">
        <v>61</v>
      </c>
      <c r="F2853" s="99">
        <v>0.12</v>
      </c>
      <c r="G2853" s="99" t="s">
        <v>287</v>
      </c>
      <c r="H2853" s="99" t="s">
        <v>60</v>
      </c>
      <c r="I2853" s="99" t="s">
        <v>59</v>
      </c>
      <c r="J2853" s="99" t="s">
        <v>263</v>
      </c>
      <c r="K2853" s="99">
        <v>12905</v>
      </c>
      <c r="L2853" s="99">
        <v>17950</v>
      </c>
      <c r="M2853" s="99">
        <v>0.71894150417827296</v>
      </c>
    </row>
    <row r="2854" spans="1:13" x14ac:dyDescent="0.35">
      <c r="A2854" s="99">
        <v>603.20000000000005</v>
      </c>
      <c r="B2854" s="99">
        <v>37</v>
      </c>
      <c r="C2854" s="99" t="s">
        <v>274</v>
      </c>
      <c r="D2854" s="99">
        <v>17950</v>
      </c>
      <c r="E2854" s="99" t="s">
        <v>61</v>
      </c>
      <c r="F2854" s="99">
        <v>0.12</v>
      </c>
      <c r="G2854" s="99" t="s">
        <v>287</v>
      </c>
      <c r="H2854" s="99" t="s">
        <v>60</v>
      </c>
      <c r="I2854" s="99" t="s">
        <v>59</v>
      </c>
      <c r="J2854" s="99" t="s">
        <v>263</v>
      </c>
      <c r="K2854" s="99">
        <v>12905</v>
      </c>
      <c r="L2854" s="99">
        <v>17950</v>
      </c>
      <c r="M2854" s="99">
        <v>0.71894150417827296</v>
      </c>
    </row>
    <row r="2855" spans="1:13" x14ac:dyDescent="0.35">
      <c r="A2855" s="99">
        <v>606.20000000000005</v>
      </c>
      <c r="B2855" s="99">
        <v>37</v>
      </c>
      <c r="C2855" s="99" t="s">
        <v>274</v>
      </c>
      <c r="D2855" s="99">
        <v>16404</v>
      </c>
      <c r="E2855" s="99" t="s">
        <v>61</v>
      </c>
      <c r="F2855" s="99">
        <v>0.12</v>
      </c>
      <c r="G2855" s="99" t="s">
        <v>287</v>
      </c>
      <c r="H2855" s="99" t="s">
        <v>60</v>
      </c>
      <c r="I2855" s="99" t="s">
        <v>59</v>
      </c>
      <c r="J2855" s="99" t="s">
        <v>263</v>
      </c>
      <c r="K2855" s="99">
        <v>12905</v>
      </c>
      <c r="L2855" s="99">
        <v>17950</v>
      </c>
      <c r="M2855" s="99">
        <v>0.71894150417827296</v>
      </c>
    </row>
    <row r="2856" spans="1:13" x14ac:dyDescent="0.35">
      <c r="A2856" s="99">
        <v>609.20000000000005</v>
      </c>
      <c r="B2856" s="99">
        <v>37</v>
      </c>
      <c r="C2856" s="99" t="s">
        <v>274</v>
      </c>
      <c r="D2856" s="99">
        <v>15786</v>
      </c>
      <c r="E2856" s="99" t="s">
        <v>61</v>
      </c>
      <c r="F2856" s="99">
        <v>0.12</v>
      </c>
      <c r="G2856" s="99" t="s">
        <v>287</v>
      </c>
      <c r="H2856" s="99" t="s">
        <v>60</v>
      </c>
      <c r="I2856" s="99" t="s">
        <v>59</v>
      </c>
      <c r="J2856" s="99" t="s">
        <v>263</v>
      </c>
      <c r="K2856" s="99">
        <v>12905</v>
      </c>
      <c r="L2856" s="99">
        <v>17950</v>
      </c>
      <c r="M2856" s="99">
        <v>0.71894150417827296</v>
      </c>
    </row>
    <row r="2857" spans="1:13" x14ac:dyDescent="0.35">
      <c r="A2857" s="99">
        <v>612.20000000000005</v>
      </c>
      <c r="B2857" s="99">
        <v>37</v>
      </c>
      <c r="C2857" s="99" t="s">
        <v>274</v>
      </c>
      <c r="D2857" s="99">
        <v>16906</v>
      </c>
      <c r="E2857" s="99" t="s">
        <v>61</v>
      </c>
      <c r="F2857" s="99">
        <v>0.12</v>
      </c>
      <c r="G2857" s="99" t="s">
        <v>287</v>
      </c>
      <c r="H2857" s="99" t="s">
        <v>60</v>
      </c>
      <c r="I2857" s="99" t="s">
        <v>59</v>
      </c>
      <c r="J2857" s="99" t="s">
        <v>263</v>
      </c>
      <c r="K2857" s="99">
        <v>12905</v>
      </c>
      <c r="L2857" s="99">
        <v>17950</v>
      </c>
      <c r="M2857" s="99">
        <v>0.71894150417827296</v>
      </c>
    </row>
    <row r="2858" spans="1:13" x14ac:dyDescent="0.35">
      <c r="A2858" s="99">
        <v>615.20000000000005</v>
      </c>
      <c r="B2858" s="99">
        <v>37</v>
      </c>
      <c r="C2858" s="99" t="s">
        <v>274</v>
      </c>
      <c r="D2858" s="99">
        <v>16385</v>
      </c>
      <c r="E2858" s="99" t="s">
        <v>61</v>
      </c>
      <c r="F2858" s="99">
        <v>0.12</v>
      </c>
      <c r="G2858" s="99" t="s">
        <v>287</v>
      </c>
      <c r="H2858" s="99" t="s">
        <v>60</v>
      </c>
      <c r="I2858" s="99" t="s">
        <v>59</v>
      </c>
      <c r="J2858" s="99" t="s">
        <v>263</v>
      </c>
      <c r="K2858" s="99">
        <v>12905</v>
      </c>
      <c r="L2858" s="99">
        <v>17950</v>
      </c>
      <c r="M2858" s="99">
        <v>0.71894150417827296</v>
      </c>
    </row>
    <row r="2859" spans="1:13" x14ac:dyDescent="0.35">
      <c r="A2859" s="99">
        <v>618.20000000000005</v>
      </c>
      <c r="B2859" s="99">
        <v>37</v>
      </c>
      <c r="C2859" s="99" t="s">
        <v>274</v>
      </c>
      <c r="D2859" s="99">
        <v>16491</v>
      </c>
      <c r="E2859" s="99" t="s">
        <v>61</v>
      </c>
      <c r="F2859" s="99">
        <v>0.12</v>
      </c>
      <c r="G2859" s="99" t="s">
        <v>287</v>
      </c>
      <c r="H2859" s="99" t="s">
        <v>60</v>
      </c>
      <c r="I2859" s="99" t="s">
        <v>59</v>
      </c>
      <c r="J2859" s="99" t="s">
        <v>263</v>
      </c>
      <c r="K2859" s="99">
        <v>12905</v>
      </c>
      <c r="L2859" s="99">
        <v>17950</v>
      </c>
      <c r="M2859" s="99">
        <v>0.71894150417827296</v>
      </c>
    </row>
    <row r="2860" spans="1:13" x14ac:dyDescent="0.35">
      <c r="A2860" s="99">
        <v>621.20000000000005</v>
      </c>
      <c r="B2860" s="99">
        <v>37</v>
      </c>
      <c r="C2860" s="99" t="s">
        <v>274</v>
      </c>
      <c r="D2860" s="99">
        <v>16639</v>
      </c>
      <c r="E2860" s="99" t="s">
        <v>61</v>
      </c>
      <c r="F2860" s="99">
        <v>0.12</v>
      </c>
      <c r="G2860" s="99" t="s">
        <v>287</v>
      </c>
      <c r="H2860" s="99" t="s">
        <v>60</v>
      </c>
      <c r="I2860" s="99" t="s">
        <v>59</v>
      </c>
      <c r="J2860" s="99" t="s">
        <v>263</v>
      </c>
      <c r="K2860" s="99">
        <v>12905</v>
      </c>
      <c r="L2860" s="99">
        <v>17950</v>
      </c>
      <c r="M2860" s="99">
        <v>0.71894150417827296</v>
      </c>
    </row>
    <row r="2861" spans="1:13" x14ac:dyDescent="0.35">
      <c r="A2861" s="99">
        <v>624.20000000000005</v>
      </c>
      <c r="B2861" s="99">
        <v>36.9</v>
      </c>
      <c r="C2861" s="99" t="s">
        <v>274</v>
      </c>
      <c r="D2861" s="99">
        <v>17032</v>
      </c>
      <c r="E2861" s="99" t="s">
        <v>61</v>
      </c>
      <c r="F2861" s="99">
        <v>0.12</v>
      </c>
      <c r="G2861" s="99" t="s">
        <v>287</v>
      </c>
      <c r="H2861" s="99" t="s">
        <v>60</v>
      </c>
      <c r="I2861" s="99" t="s">
        <v>59</v>
      </c>
      <c r="J2861" s="99" t="s">
        <v>263</v>
      </c>
      <c r="K2861" s="99">
        <v>12905</v>
      </c>
      <c r="L2861" s="99">
        <v>17950</v>
      </c>
      <c r="M2861" s="99">
        <v>0.71894150417827296</v>
      </c>
    </row>
    <row r="2862" spans="1:13" x14ac:dyDescent="0.35">
      <c r="A2862" s="99">
        <v>627.20000000000005</v>
      </c>
      <c r="B2862" s="99">
        <v>37</v>
      </c>
      <c r="C2862" s="99" t="s">
        <v>274</v>
      </c>
      <c r="D2862" s="99">
        <v>16801</v>
      </c>
      <c r="E2862" s="99" t="s">
        <v>61</v>
      </c>
      <c r="F2862" s="99">
        <v>0.12</v>
      </c>
      <c r="G2862" s="99" t="s">
        <v>287</v>
      </c>
      <c r="H2862" s="99" t="s">
        <v>60</v>
      </c>
      <c r="I2862" s="99" t="s">
        <v>59</v>
      </c>
      <c r="J2862" s="99" t="s">
        <v>263</v>
      </c>
      <c r="K2862" s="99">
        <v>12905</v>
      </c>
      <c r="L2862" s="99">
        <v>17950</v>
      </c>
      <c r="M2862" s="99">
        <v>0.71894150417827296</v>
      </c>
    </row>
    <row r="2863" spans="1:13" x14ac:dyDescent="0.35">
      <c r="A2863" s="99">
        <v>630.20000000000005</v>
      </c>
      <c r="B2863" s="99">
        <v>37</v>
      </c>
      <c r="C2863" s="99" t="s">
        <v>274</v>
      </c>
      <c r="D2863" s="99">
        <v>16810</v>
      </c>
      <c r="E2863" s="99" t="s">
        <v>61</v>
      </c>
      <c r="F2863" s="99">
        <v>0.12</v>
      </c>
      <c r="G2863" s="99" t="s">
        <v>287</v>
      </c>
      <c r="H2863" s="99" t="s">
        <v>60</v>
      </c>
      <c r="I2863" s="99" t="s">
        <v>59</v>
      </c>
      <c r="J2863" s="99" t="s">
        <v>263</v>
      </c>
      <c r="K2863" s="99">
        <v>12905</v>
      </c>
      <c r="L2863" s="99">
        <v>17950</v>
      </c>
      <c r="M2863" s="99">
        <v>0.71894150417827296</v>
      </c>
    </row>
    <row r="2864" spans="1:13" x14ac:dyDescent="0.35">
      <c r="A2864" s="99">
        <v>633.20000000000005</v>
      </c>
      <c r="B2864" s="99">
        <v>37</v>
      </c>
      <c r="C2864" s="99" t="s">
        <v>274</v>
      </c>
      <c r="D2864" s="99">
        <v>16449</v>
      </c>
      <c r="E2864" s="99" t="s">
        <v>61</v>
      </c>
      <c r="F2864" s="99">
        <v>0.12</v>
      </c>
      <c r="G2864" s="99" t="s">
        <v>287</v>
      </c>
      <c r="H2864" s="99" t="s">
        <v>60</v>
      </c>
      <c r="I2864" s="99" t="s">
        <v>59</v>
      </c>
      <c r="J2864" s="99" t="s">
        <v>263</v>
      </c>
      <c r="K2864" s="99">
        <v>12905</v>
      </c>
      <c r="L2864" s="99">
        <v>17950</v>
      </c>
      <c r="M2864" s="99">
        <v>0.71894150417827296</v>
      </c>
    </row>
    <row r="2865" spans="1:13" x14ac:dyDescent="0.35">
      <c r="A2865" s="99">
        <v>636.20000000000005</v>
      </c>
      <c r="B2865" s="99">
        <v>37</v>
      </c>
      <c r="C2865" s="99" t="s">
        <v>274</v>
      </c>
      <c r="D2865" s="99">
        <v>17625</v>
      </c>
      <c r="E2865" s="99" t="s">
        <v>61</v>
      </c>
      <c r="F2865" s="99">
        <v>0.12</v>
      </c>
      <c r="G2865" s="99" t="s">
        <v>287</v>
      </c>
      <c r="H2865" s="99" t="s">
        <v>60</v>
      </c>
      <c r="I2865" s="99" t="s">
        <v>59</v>
      </c>
      <c r="J2865" s="99" t="s">
        <v>263</v>
      </c>
      <c r="K2865" s="99">
        <v>12905</v>
      </c>
      <c r="L2865" s="99">
        <v>17950</v>
      </c>
      <c r="M2865" s="99">
        <v>0.71894150417827296</v>
      </c>
    </row>
    <row r="2866" spans="1:13" x14ac:dyDescent="0.35">
      <c r="A2866" s="99">
        <v>639.20000000000005</v>
      </c>
      <c r="B2866" s="99">
        <v>37</v>
      </c>
      <c r="C2866" s="99" t="s">
        <v>274</v>
      </c>
      <c r="D2866" s="99">
        <v>17864</v>
      </c>
      <c r="E2866" s="99" t="s">
        <v>61</v>
      </c>
      <c r="F2866" s="99">
        <v>0.12</v>
      </c>
      <c r="G2866" s="99" t="s">
        <v>287</v>
      </c>
      <c r="H2866" s="99" t="s">
        <v>60</v>
      </c>
      <c r="I2866" s="99" t="s">
        <v>59</v>
      </c>
      <c r="J2866" s="99" t="s">
        <v>263</v>
      </c>
      <c r="K2866" s="99">
        <v>12905</v>
      </c>
      <c r="L2866" s="99">
        <v>17950</v>
      </c>
      <c r="M2866" s="99">
        <v>0.71894150417827296</v>
      </c>
    </row>
    <row r="2867" spans="1:13" x14ac:dyDescent="0.35">
      <c r="A2867" s="99">
        <v>642.20000000000005</v>
      </c>
      <c r="B2867" s="99">
        <v>37</v>
      </c>
      <c r="C2867" s="99" t="s">
        <v>274</v>
      </c>
      <c r="D2867" s="99">
        <v>15604</v>
      </c>
      <c r="E2867" s="99" t="s">
        <v>61</v>
      </c>
      <c r="F2867" s="99">
        <v>0.12</v>
      </c>
      <c r="G2867" s="99" t="s">
        <v>287</v>
      </c>
      <c r="H2867" s="99" t="s">
        <v>60</v>
      </c>
      <c r="I2867" s="99" t="s">
        <v>59</v>
      </c>
      <c r="J2867" s="99" t="s">
        <v>263</v>
      </c>
      <c r="K2867" s="99">
        <v>12905</v>
      </c>
      <c r="L2867" s="99">
        <v>17950</v>
      </c>
      <c r="M2867" s="99">
        <v>0.71894150417827296</v>
      </c>
    </row>
    <row r="2868" spans="1:13" x14ac:dyDescent="0.35">
      <c r="A2868" s="99">
        <v>645.20000000000005</v>
      </c>
      <c r="B2868" s="99">
        <v>37</v>
      </c>
      <c r="C2868" s="99" t="s">
        <v>274</v>
      </c>
      <c r="D2868" s="99">
        <v>16385</v>
      </c>
      <c r="E2868" s="99" t="s">
        <v>61</v>
      </c>
      <c r="F2868" s="99">
        <v>0.12</v>
      </c>
      <c r="G2868" s="99" t="s">
        <v>287</v>
      </c>
      <c r="H2868" s="99" t="s">
        <v>60</v>
      </c>
      <c r="I2868" s="99" t="s">
        <v>59</v>
      </c>
      <c r="J2868" s="99" t="s">
        <v>263</v>
      </c>
      <c r="K2868" s="99">
        <v>12905</v>
      </c>
      <c r="L2868" s="99">
        <v>17950</v>
      </c>
      <c r="M2868" s="99">
        <v>0.71894150417827296</v>
      </c>
    </row>
    <row r="2869" spans="1:13" x14ac:dyDescent="0.35">
      <c r="A2869" s="99">
        <v>648.20000000000005</v>
      </c>
      <c r="B2869" s="99">
        <v>37</v>
      </c>
      <c r="C2869" s="99" t="s">
        <v>274</v>
      </c>
      <c r="D2869" s="99">
        <v>16759</v>
      </c>
      <c r="E2869" s="99" t="s">
        <v>61</v>
      </c>
      <c r="F2869" s="99">
        <v>0.12</v>
      </c>
      <c r="G2869" s="99" t="s">
        <v>287</v>
      </c>
      <c r="H2869" s="99" t="s">
        <v>60</v>
      </c>
      <c r="I2869" s="99" t="s">
        <v>59</v>
      </c>
      <c r="J2869" s="99" t="s">
        <v>263</v>
      </c>
      <c r="K2869" s="99">
        <v>12905</v>
      </c>
      <c r="L2869" s="99">
        <v>17950</v>
      </c>
      <c r="M2869" s="99">
        <v>0.71894150417827296</v>
      </c>
    </row>
    <row r="2870" spans="1:13" x14ac:dyDescent="0.35">
      <c r="A2870" s="99">
        <v>651.20000000000005</v>
      </c>
      <c r="B2870" s="99">
        <v>37</v>
      </c>
      <c r="C2870" s="99" t="s">
        <v>274</v>
      </c>
      <c r="D2870" s="99">
        <v>16340</v>
      </c>
      <c r="E2870" s="99" t="s">
        <v>61</v>
      </c>
      <c r="F2870" s="99">
        <v>0.12</v>
      </c>
      <c r="G2870" s="99" t="s">
        <v>287</v>
      </c>
      <c r="H2870" s="99" t="s">
        <v>60</v>
      </c>
      <c r="I2870" s="99" t="s">
        <v>59</v>
      </c>
      <c r="J2870" s="99" t="s">
        <v>263</v>
      </c>
      <c r="K2870" s="99">
        <v>12905</v>
      </c>
      <c r="L2870" s="99">
        <v>17950</v>
      </c>
      <c r="M2870" s="99">
        <v>0.71894150417827296</v>
      </c>
    </row>
    <row r="2871" spans="1:13" x14ac:dyDescent="0.35">
      <c r="A2871" s="99">
        <v>654.20000000000005</v>
      </c>
      <c r="B2871" s="99">
        <v>37</v>
      </c>
      <c r="C2871" s="99" t="s">
        <v>274</v>
      </c>
      <c r="D2871" s="99">
        <v>16873</v>
      </c>
      <c r="E2871" s="99" t="s">
        <v>61</v>
      </c>
      <c r="F2871" s="99">
        <v>0.12</v>
      </c>
      <c r="G2871" s="99" t="s">
        <v>287</v>
      </c>
      <c r="H2871" s="99" t="s">
        <v>60</v>
      </c>
      <c r="I2871" s="99" t="s">
        <v>59</v>
      </c>
      <c r="J2871" s="99" t="s">
        <v>263</v>
      </c>
      <c r="K2871" s="99">
        <v>12905</v>
      </c>
      <c r="L2871" s="99">
        <v>17950</v>
      </c>
      <c r="M2871" s="99">
        <v>0.71894150417827296</v>
      </c>
    </row>
    <row r="2872" spans="1:13" x14ac:dyDescent="0.35">
      <c r="A2872" s="99">
        <v>657.2</v>
      </c>
      <c r="B2872" s="99">
        <v>37</v>
      </c>
      <c r="C2872" s="99" t="s">
        <v>274</v>
      </c>
      <c r="D2872" s="99">
        <v>17295</v>
      </c>
      <c r="E2872" s="99" t="s">
        <v>61</v>
      </c>
      <c r="F2872" s="99">
        <v>0.12</v>
      </c>
      <c r="G2872" s="99" t="s">
        <v>287</v>
      </c>
      <c r="H2872" s="99" t="s">
        <v>60</v>
      </c>
      <c r="I2872" s="99" t="s">
        <v>59</v>
      </c>
      <c r="J2872" s="99" t="s">
        <v>263</v>
      </c>
      <c r="K2872" s="99">
        <v>12905</v>
      </c>
      <c r="L2872" s="99">
        <v>17950</v>
      </c>
      <c r="M2872" s="99">
        <v>0.71894150417827296</v>
      </c>
    </row>
    <row r="2873" spans="1:13" x14ac:dyDescent="0.35">
      <c r="A2873" s="99">
        <v>660.2</v>
      </c>
      <c r="B2873" s="99">
        <v>37</v>
      </c>
      <c r="C2873" s="99" t="s">
        <v>274</v>
      </c>
      <c r="D2873" s="99">
        <v>16494</v>
      </c>
      <c r="E2873" s="99" t="s">
        <v>61</v>
      </c>
      <c r="F2873" s="99">
        <v>0.12</v>
      </c>
      <c r="G2873" s="99" t="s">
        <v>287</v>
      </c>
      <c r="H2873" s="99" t="s">
        <v>60</v>
      </c>
      <c r="I2873" s="99" t="s">
        <v>59</v>
      </c>
      <c r="J2873" s="99" t="s">
        <v>263</v>
      </c>
      <c r="K2873" s="99">
        <v>12905</v>
      </c>
      <c r="L2873" s="99">
        <v>17950</v>
      </c>
      <c r="M2873" s="99">
        <v>0.71894150417827296</v>
      </c>
    </row>
    <row r="2874" spans="1:13" x14ac:dyDescent="0.35">
      <c r="A2874" s="99">
        <v>663.2</v>
      </c>
      <c r="B2874" s="99">
        <v>37</v>
      </c>
      <c r="C2874" s="99" t="s">
        <v>274</v>
      </c>
      <c r="D2874" s="99">
        <v>16901</v>
      </c>
      <c r="E2874" s="99" t="s">
        <v>61</v>
      </c>
      <c r="F2874" s="99">
        <v>0.12</v>
      </c>
      <c r="G2874" s="99" t="s">
        <v>287</v>
      </c>
      <c r="H2874" s="99" t="s">
        <v>60</v>
      </c>
      <c r="I2874" s="99" t="s">
        <v>59</v>
      </c>
      <c r="J2874" s="99" t="s">
        <v>263</v>
      </c>
      <c r="K2874" s="99">
        <v>12905</v>
      </c>
      <c r="L2874" s="99">
        <v>17950</v>
      </c>
      <c r="M2874" s="99">
        <v>0.71894150417827296</v>
      </c>
    </row>
    <row r="2875" spans="1:13" x14ac:dyDescent="0.35">
      <c r="A2875" s="99">
        <v>666.2</v>
      </c>
      <c r="B2875" s="99">
        <v>37</v>
      </c>
      <c r="C2875" s="99" t="s">
        <v>274</v>
      </c>
      <c r="D2875" s="99">
        <v>16547</v>
      </c>
      <c r="E2875" s="99" t="s">
        <v>61</v>
      </c>
      <c r="F2875" s="99">
        <v>0.12</v>
      </c>
      <c r="G2875" s="99" t="s">
        <v>287</v>
      </c>
      <c r="H2875" s="99" t="s">
        <v>60</v>
      </c>
      <c r="I2875" s="99" t="s">
        <v>59</v>
      </c>
      <c r="J2875" s="99" t="s">
        <v>263</v>
      </c>
      <c r="K2875" s="99">
        <v>12905</v>
      </c>
      <c r="L2875" s="99">
        <v>17950</v>
      </c>
      <c r="M2875" s="99">
        <v>0.71894150417827296</v>
      </c>
    </row>
    <row r="2876" spans="1:13" x14ac:dyDescent="0.35">
      <c r="A2876" s="99">
        <v>669.2</v>
      </c>
      <c r="B2876" s="99">
        <v>36.9</v>
      </c>
      <c r="C2876" s="99" t="s">
        <v>274</v>
      </c>
      <c r="D2876" s="99">
        <v>17046</v>
      </c>
      <c r="E2876" s="99" t="s">
        <v>61</v>
      </c>
      <c r="F2876" s="99">
        <v>0.12</v>
      </c>
      <c r="G2876" s="99" t="s">
        <v>287</v>
      </c>
      <c r="H2876" s="99" t="s">
        <v>60</v>
      </c>
      <c r="I2876" s="99" t="s">
        <v>59</v>
      </c>
      <c r="J2876" s="99" t="s">
        <v>263</v>
      </c>
      <c r="K2876" s="99">
        <v>12905</v>
      </c>
      <c r="L2876" s="99">
        <v>17950</v>
      </c>
      <c r="M2876" s="99">
        <v>0.71894150417827296</v>
      </c>
    </row>
    <row r="2877" spans="1:13" x14ac:dyDescent="0.35">
      <c r="A2877" s="99">
        <v>672.2</v>
      </c>
      <c r="B2877" s="99">
        <v>37</v>
      </c>
      <c r="C2877" s="99" t="s">
        <v>274</v>
      </c>
      <c r="D2877" s="99">
        <v>17269</v>
      </c>
      <c r="E2877" s="99" t="s">
        <v>61</v>
      </c>
      <c r="F2877" s="99">
        <v>0.12</v>
      </c>
      <c r="G2877" s="99" t="s">
        <v>287</v>
      </c>
      <c r="H2877" s="99" t="s">
        <v>60</v>
      </c>
      <c r="I2877" s="99" t="s">
        <v>59</v>
      </c>
      <c r="J2877" s="99" t="s">
        <v>263</v>
      </c>
      <c r="K2877" s="99">
        <v>12905</v>
      </c>
      <c r="L2877" s="99">
        <v>17950</v>
      </c>
      <c r="M2877" s="99">
        <v>0.71894150417827296</v>
      </c>
    </row>
    <row r="2878" spans="1:13" x14ac:dyDescent="0.35">
      <c r="A2878" s="99">
        <v>675.2</v>
      </c>
      <c r="B2878" s="99">
        <v>37</v>
      </c>
      <c r="C2878" s="99" t="s">
        <v>274</v>
      </c>
      <c r="D2878" s="99">
        <v>16772</v>
      </c>
      <c r="E2878" s="99" t="s">
        <v>61</v>
      </c>
      <c r="F2878" s="99">
        <v>0.12</v>
      </c>
      <c r="G2878" s="99" t="s">
        <v>287</v>
      </c>
      <c r="H2878" s="99" t="s">
        <v>60</v>
      </c>
      <c r="I2878" s="99" t="s">
        <v>59</v>
      </c>
      <c r="J2878" s="99" t="s">
        <v>263</v>
      </c>
      <c r="K2878" s="99">
        <v>12905</v>
      </c>
      <c r="L2878" s="99">
        <v>17950</v>
      </c>
      <c r="M2878" s="99">
        <v>0.71894150417827296</v>
      </c>
    </row>
    <row r="2879" spans="1:13" x14ac:dyDescent="0.35">
      <c r="A2879" s="99">
        <v>678.2</v>
      </c>
      <c r="B2879" s="99">
        <v>37</v>
      </c>
      <c r="C2879" s="99" t="s">
        <v>274</v>
      </c>
      <c r="D2879" s="99">
        <v>16393</v>
      </c>
      <c r="E2879" s="99" t="s">
        <v>61</v>
      </c>
      <c r="F2879" s="99">
        <v>0.12</v>
      </c>
      <c r="G2879" s="99" t="s">
        <v>287</v>
      </c>
      <c r="H2879" s="99" t="s">
        <v>60</v>
      </c>
      <c r="I2879" s="99" t="s">
        <v>59</v>
      </c>
      <c r="J2879" s="99" t="s">
        <v>263</v>
      </c>
      <c r="K2879" s="99">
        <v>12905</v>
      </c>
      <c r="L2879" s="99">
        <v>17950</v>
      </c>
      <c r="M2879" s="99">
        <v>0.71894150417827296</v>
      </c>
    </row>
    <row r="2880" spans="1:13" x14ac:dyDescent="0.35">
      <c r="A2880" s="99">
        <v>681.2</v>
      </c>
      <c r="B2880" s="99">
        <v>37</v>
      </c>
      <c r="C2880" s="99" t="s">
        <v>274</v>
      </c>
      <c r="D2880" s="99">
        <v>17003</v>
      </c>
      <c r="E2880" s="99" t="s">
        <v>61</v>
      </c>
      <c r="F2880" s="99">
        <v>0.12</v>
      </c>
      <c r="G2880" s="99" t="s">
        <v>287</v>
      </c>
      <c r="H2880" s="99" t="s">
        <v>60</v>
      </c>
      <c r="I2880" s="99" t="s">
        <v>59</v>
      </c>
      <c r="J2880" s="99" t="s">
        <v>263</v>
      </c>
      <c r="K2880" s="99">
        <v>12905</v>
      </c>
      <c r="L2880" s="99">
        <v>17950</v>
      </c>
      <c r="M2880" s="99">
        <v>0.71894150417827296</v>
      </c>
    </row>
    <row r="2881" spans="1:13" x14ac:dyDescent="0.35">
      <c r="A2881" s="99">
        <v>684.2</v>
      </c>
      <c r="B2881" s="99">
        <v>37</v>
      </c>
      <c r="C2881" s="99" t="s">
        <v>274</v>
      </c>
      <c r="D2881" s="99">
        <v>16950</v>
      </c>
      <c r="E2881" s="99" t="s">
        <v>61</v>
      </c>
      <c r="F2881" s="99">
        <v>0.12</v>
      </c>
      <c r="G2881" s="99" t="s">
        <v>287</v>
      </c>
      <c r="H2881" s="99" t="s">
        <v>60</v>
      </c>
      <c r="I2881" s="99" t="s">
        <v>59</v>
      </c>
      <c r="J2881" s="99" t="s">
        <v>263</v>
      </c>
      <c r="K2881" s="99">
        <v>12905</v>
      </c>
      <c r="L2881" s="99">
        <v>17950</v>
      </c>
      <c r="M2881" s="99">
        <v>0.71894150417827296</v>
      </c>
    </row>
    <row r="2882" spans="1:13" x14ac:dyDescent="0.35">
      <c r="A2882" s="99">
        <v>687.2</v>
      </c>
      <c r="B2882" s="99">
        <v>37</v>
      </c>
      <c r="C2882" s="99" t="s">
        <v>274</v>
      </c>
      <c r="D2882" s="99">
        <v>17278</v>
      </c>
      <c r="E2882" s="99" t="s">
        <v>61</v>
      </c>
      <c r="F2882" s="99">
        <v>0.12</v>
      </c>
      <c r="G2882" s="99" t="s">
        <v>287</v>
      </c>
      <c r="H2882" s="99" t="s">
        <v>60</v>
      </c>
      <c r="I2882" s="99" t="s">
        <v>59</v>
      </c>
      <c r="J2882" s="99" t="s">
        <v>263</v>
      </c>
      <c r="K2882" s="99">
        <v>12905</v>
      </c>
      <c r="L2882" s="99">
        <v>17950</v>
      </c>
      <c r="M2882" s="99">
        <v>0.71894150417827296</v>
      </c>
    </row>
    <row r="2883" spans="1:13" x14ac:dyDescent="0.35">
      <c r="A2883" s="99">
        <v>690.2</v>
      </c>
      <c r="B2883" s="99">
        <v>37</v>
      </c>
      <c r="C2883" s="99" t="s">
        <v>274</v>
      </c>
      <c r="D2883" s="99">
        <v>17318</v>
      </c>
      <c r="E2883" s="99" t="s">
        <v>61</v>
      </c>
      <c r="F2883" s="99">
        <v>0.12</v>
      </c>
      <c r="G2883" s="99" t="s">
        <v>287</v>
      </c>
      <c r="H2883" s="99" t="s">
        <v>60</v>
      </c>
      <c r="I2883" s="99" t="s">
        <v>59</v>
      </c>
      <c r="J2883" s="99" t="s">
        <v>263</v>
      </c>
      <c r="K2883" s="99">
        <v>12905</v>
      </c>
      <c r="L2883" s="99">
        <v>17950</v>
      </c>
      <c r="M2883" s="99">
        <v>0.71894150417827296</v>
      </c>
    </row>
    <row r="2884" spans="1:13" x14ac:dyDescent="0.35">
      <c r="A2884" s="99">
        <v>693.2</v>
      </c>
      <c r="B2884" s="99">
        <v>37</v>
      </c>
      <c r="C2884" s="99" t="s">
        <v>274</v>
      </c>
      <c r="D2884" s="99">
        <v>17441</v>
      </c>
      <c r="E2884" s="99" t="s">
        <v>61</v>
      </c>
      <c r="F2884" s="99">
        <v>0.12</v>
      </c>
      <c r="G2884" s="99" t="s">
        <v>287</v>
      </c>
      <c r="H2884" s="99" t="s">
        <v>60</v>
      </c>
      <c r="I2884" s="99" t="s">
        <v>59</v>
      </c>
      <c r="J2884" s="99" t="s">
        <v>263</v>
      </c>
      <c r="K2884" s="99">
        <v>12905</v>
      </c>
      <c r="L2884" s="99">
        <v>17950</v>
      </c>
      <c r="M2884" s="99">
        <v>0.71894150417827296</v>
      </c>
    </row>
    <row r="2885" spans="1:13" x14ac:dyDescent="0.35">
      <c r="A2885" s="99">
        <v>696.2</v>
      </c>
      <c r="B2885" s="99">
        <v>37</v>
      </c>
      <c r="C2885" s="99" t="s">
        <v>274</v>
      </c>
      <c r="D2885" s="99">
        <v>17305</v>
      </c>
      <c r="E2885" s="99" t="s">
        <v>61</v>
      </c>
      <c r="F2885" s="99">
        <v>0.12</v>
      </c>
      <c r="G2885" s="99" t="s">
        <v>287</v>
      </c>
      <c r="H2885" s="99" t="s">
        <v>60</v>
      </c>
      <c r="I2885" s="99" t="s">
        <v>59</v>
      </c>
      <c r="J2885" s="99" t="s">
        <v>263</v>
      </c>
      <c r="K2885" s="99">
        <v>12905</v>
      </c>
      <c r="L2885" s="99">
        <v>17950</v>
      </c>
      <c r="M2885" s="99">
        <v>0.71894150417827296</v>
      </c>
    </row>
    <row r="2886" spans="1:13" x14ac:dyDescent="0.35">
      <c r="A2886" s="99">
        <v>699.2</v>
      </c>
      <c r="B2886" s="99">
        <v>37</v>
      </c>
      <c r="C2886" s="99" t="s">
        <v>274</v>
      </c>
      <c r="D2886" s="99">
        <v>15575</v>
      </c>
      <c r="E2886" s="99" t="s">
        <v>61</v>
      </c>
      <c r="F2886" s="99">
        <v>0.12</v>
      </c>
      <c r="G2886" s="99" t="s">
        <v>287</v>
      </c>
      <c r="H2886" s="99" t="s">
        <v>60</v>
      </c>
      <c r="I2886" s="99" t="s">
        <v>59</v>
      </c>
      <c r="J2886" s="99" t="s">
        <v>263</v>
      </c>
      <c r="K2886" s="99">
        <v>12905</v>
      </c>
      <c r="L2886" s="99">
        <v>17950</v>
      </c>
      <c r="M2886" s="99">
        <v>0.71894150417827296</v>
      </c>
    </row>
    <row r="2887" spans="1:13" x14ac:dyDescent="0.35">
      <c r="A2887" s="99">
        <v>702.2</v>
      </c>
      <c r="B2887" s="99">
        <v>37</v>
      </c>
      <c r="C2887" s="99" t="s">
        <v>274</v>
      </c>
      <c r="D2887" s="99">
        <v>16084</v>
      </c>
      <c r="E2887" s="99" t="s">
        <v>61</v>
      </c>
      <c r="F2887" s="99">
        <v>0.12</v>
      </c>
      <c r="G2887" s="99" t="s">
        <v>287</v>
      </c>
      <c r="H2887" s="99" t="s">
        <v>60</v>
      </c>
      <c r="I2887" s="99" t="s">
        <v>59</v>
      </c>
      <c r="J2887" s="99" t="s">
        <v>263</v>
      </c>
      <c r="K2887" s="99">
        <v>12905</v>
      </c>
      <c r="L2887" s="99">
        <v>17950</v>
      </c>
      <c r="M2887" s="99">
        <v>0.71894150417827296</v>
      </c>
    </row>
    <row r="2888" spans="1:13" x14ac:dyDescent="0.35">
      <c r="A2888" s="99">
        <v>705.2</v>
      </c>
      <c r="B2888" s="99">
        <v>37</v>
      </c>
      <c r="C2888" s="99" t="s">
        <v>274</v>
      </c>
      <c r="D2888" s="99">
        <v>16072</v>
      </c>
      <c r="E2888" s="99" t="s">
        <v>61</v>
      </c>
      <c r="F2888" s="99">
        <v>0.12</v>
      </c>
      <c r="G2888" s="99" t="s">
        <v>287</v>
      </c>
      <c r="H2888" s="99" t="s">
        <v>60</v>
      </c>
      <c r="I2888" s="99" t="s">
        <v>59</v>
      </c>
      <c r="J2888" s="99" t="s">
        <v>263</v>
      </c>
      <c r="K2888" s="99">
        <v>12905</v>
      </c>
      <c r="L2888" s="99">
        <v>17950</v>
      </c>
      <c r="M2888" s="99">
        <v>0.71894150417827296</v>
      </c>
    </row>
    <row r="2889" spans="1:13" x14ac:dyDescent="0.35">
      <c r="A2889" s="99">
        <v>708.2</v>
      </c>
      <c r="B2889" s="99">
        <v>37</v>
      </c>
      <c r="C2889" s="99" t="s">
        <v>274</v>
      </c>
      <c r="D2889" s="99">
        <v>16714</v>
      </c>
      <c r="E2889" s="99" t="s">
        <v>61</v>
      </c>
      <c r="F2889" s="99">
        <v>0.12</v>
      </c>
      <c r="G2889" s="99" t="s">
        <v>287</v>
      </c>
      <c r="H2889" s="99" t="s">
        <v>60</v>
      </c>
      <c r="I2889" s="99" t="s">
        <v>59</v>
      </c>
      <c r="J2889" s="99" t="s">
        <v>263</v>
      </c>
      <c r="K2889" s="99">
        <v>12905</v>
      </c>
      <c r="L2889" s="99">
        <v>17950</v>
      </c>
      <c r="M2889" s="99">
        <v>0.71894150417827296</v>
      </c>
    </row>
    <row r="2890" spans="1:13" x14ac:dyDescent="0.35">
      <c r="A2890" s="99">
        <v>711.2</v>
      </c>
      <c r="B2890" s="99">
        <v>37</v>
      </c>
      <c r="C2890" s="99" t="s">
        <v>274</v>
      </c>
      <c r="D2890" s="99">
        <v>16700</v>
      </c>
      <c r="E2890" s="99" t="s">
        <v>61</v>
      </c>
      <c r="F2890" s="99">
        <v>0.12</v>
      </c>
      <c r="G2890" s="99" t="s">
        <v>287</v>
      </c>
      <c r="H2890" s="99" t="s">
        <v>60</v>
      </c>
      <c r="I2890" s="99" t="s">
        <v>59</v>
      </c>
      <c r="J2890" s="99" t="s">
        <v>263</v>
      </c>
      <c r="K2890" s="99">
        <v>12905</v>
      </c>
      <c r="L2890" s="99">
        <v>17950</v>
      </c>
      <c r="M2890" s="99">
        <v>0.71894150417827296</v>
      </c>
    </row>
    <row r="2891" spans="1:13" x14ac:dyDescent="0.35">
      <c r="A2891" s="99">
        <v>714.2</v>
      </c>
      <c r="B2891" s="99">
        <v>37</v>
      </c>
      <c r="C2891" s="99" t="s">
        <v>274</v>
      </c>
      <c r="D2891" s="99">
        <v>17196</v>
      </c>
      <c r="E2891" s="99" t="s">
        <v>61</v>
      </c>
      <c r="F2891" s="99">
        <v>0.12</v>
      </c>
      <c r="G2891" s="99" t="s">
        <v>287</v>
      </c>
      <c r="H2891" s="99" t="s">
        <v>60</v>
      </c>
      <c r="I2891" s="99" t="s">
        <v>59</v>
      </c>
      <c r="J2891" s="99" t="s">
        <v>263</v>
      </c>
      <c r="K2891" s="99">
        <v>12905</v>
      </c>
      <c r="L2891" s="99">
        <v>17950</v>
      </c>
      <c r="M2891" s="99">
        <v>0.71894150417827296</v>
      </c>
    </row>
    <row r="2892" spans="1:13" x14ac:dyDescent="0.35">
      <c r="A2892" s="99">
        <v>717.2</v>
      </c>
      <c r="B2892" s="99">
        <v>37</v>
      </c>
      <c r="C2892" s="99" t="s">
        <v>274</v>
      </c>
      <c r="D2892" s="99">
        <v>16632</v>
      </c>
      <c r="E2892" s="99" t="s">
        <v>61</v>
      </c>
      <c r="F2892" s="99">
        <v>0.12</v>
      </c>
      <c r="G2892" s="99" t="s">
        <v>287</v>
      </c>
      <c r="H2892" s="99" t="s">
        <v>60</v>
      </c>
      <c r="I2892" s="99" t="s">
        <v>59</v>
      </c>
      <c r="J2892" s="99" t="s">
        <v>263</v>
      </c>
      <c r="K2892" s="99">
        <v>12905</v>
      </c>
      <c r="L2892" s="99">
        <v>17950</v>
      </c>
      <c r="M2892" s="99">
        <v>0.71894150417827296</v>
      </c>
    </row>
    <row r="2893" spans="1:13" x14ac:dyDescent="0.35">
      <c r="A2893" s="99">
        <v>720.2</v>
      </c>
      <c r="B2893" s="99">
        <v>37</v>
      </c>
      <c r="C2893" s="99" t="s">
        <v>274</v>
      </c>
      <c r="D2893" s="99">
        <v>16894</v>
      </c>
      <c r="E2893" s="99" t="s">
        <v>61</v>
      </c>
      <c r="F2893" s="99">
        <v>0.12</v>
      </c>
      <c r="G2893" s="99" t="s">
        <v>287</v>
      </c>
      <c r="H2893" s="99" t="s">
        <v>60</v>
      </c>
      <c r="I2893" s="99" t="s">
        <v>59</v>
      </c>
      <c r="J2893" s="99" t="s">
        <v>263</v>
      </c>
      <c r="K2893" s="99">
        <v>12905</v>
      </c>
      <c r="L2893" s="99">
        <v>17950</v>
      </c>
      <c r="M2893" s="99">
        <v>0.71894150417827296</v>
      </c>
    </row>
    <row r="2894" spans="1:13" x14ac:dyDescent="0.35">
      <c r="A2894" s="99">
        <v>0.2</v>
      </c>
      <c r="B2894" s="99">
        <v>37</v>
      </c>
      <c r="C2894" s="99" t="s">
        <v>275</v>
      </c>
      <c r="D2894" s="99">
        <v>247</v>
      </c>
      <c r="E2894" s="99" t="s">
        <v>61</v>
      </c>
      <c r="F2894" s="99">
        <v>7.0000000000000007E-2</v>
      </c>
      <c r="G2894" s="99" t="s">
        <v>287</v>
      </c>
      <c r="H2894" s="99" t="s">
        <v>60</v>
      </c>
      <c r="I2894" s="99" t="s">
        <v>59</v>
      </c>
      <c r="J2894" s="99" t="s">
        <v>263</v>
      </c>
      <c r="K2894" s="99">
        <v>8916</v>
      </c>
      <c r="L2894" s="99">
        <v>12357</v>
      </c>
      <c r="M2894" s="99">
        <v>0.72153435299830004</v>
      </c>
    </row>
    <row r="2895" spans="1:13" x14ac:dyDescent="0.35">
      <c r="A2895" s="99">
        <v>3.2</v>
      </c>
      <c r="B2895" s="99">
        <v>37</v>
      </c>
      <c r="C2895" s="99" t="s">
        <v>275</v>
      </c>
      <c r="D2895" s="99">
        <v>158</v>
      </c>
      <c r="E2895" s="99" t="s">
        <v>61</v>
      </c>
      <c r="F2895" s="99">
        <v>7.0000000000000007E-2</v>
      </c>
      <c r="G2895" s="99" t="s">
        <v>287</v>
      </c>
      <c r="H2895" s="99" t="s">
        <v>60</v>
      </c>
      <c r="I2895" s="99" t="s">
        <v>59</v>
      </c>
      <c r="J2895" s="99" t="s">
        <v>263</v>
      </c>
      <c r="K2895" s="99">
        <v>8916</v>
      </c>
      <c r="L2895" s="99">
        <v>12357</v>
      </c>
      <c r="M2895" s="99">
        <v>0.72153435299830004</v>
      </c>
    </row>
    <row r="2896" spans="1:13" x14ac:dyDescent="0.35">
      <c r="A2896" s="99">
        <v>6.2</v>
      </c>
      <c r="B2896" s="99">
        <v>37</v>
      </c>
      <c r="C2896" s="99" t="s">
        <v>275</v>
      </c>
      <c r="D2896" s="99">
        <v>181</v>
      </c>
      <c r="E2896" s="99" t="s">
        <v>61</v>
      </c>
      <c r="F2896" s="99">
        <v>7.0000000000000007E-2</v>
      </c>
      <c r="G2896" s="99" t="s">
        <v>287</v>
      </c>
      <c r="H2896" s="99" t="s">
        <v>60</v>
      </c>
      <c r="I2896" s="99" t="s">
        <v>59</v>
      </c>
      <c r="J2896" s="99" t="s">
        <v>263</v>
      </c>
      <c r="K2896" s="99">
        <v>8916</v>
      </c>
      <c r="L2896" s="99">
        <v>12357</v>
      </c>
      <c r="M2896" s="99">
        <v>0.72153435299830004</v>
      </c>
    </row>
    <row r="2897" spans="1:13" x14ac:dyDescent="0.35">
      <c r="A2897" s="99">
        <v>9.1999999999999993</v>
      </c>
      <c r="B2897" s="99">
        <v>37</v>
      </c>
      <c r="C2897" s="99" t="s">
        <v>275</v>
      </c>
      <c r="D2897" s="99">
        <v>226</v>
      </c>
      <c r="E2897" s="99" t="s">
        <v>61</v>
      </c>
      <c r="F2897" s="99">
        <v>7.0000000000000007E-2</v>
      </c>
      <c r="G2897" s="99" t="s">
        <v>287</v>
      </c>
      <c r="H2897" s="99" t="s">
        <v>60</v>
      </c>
      <c r="I2897" s="99" t="s">
        <v>59</v>
      </c>
      <c r="J2897" s="99" t="s">
        <v>263</v>
      </c>
      <c r="K2897" s="99">
        <v>8916</v>
      </c>
      <c r="L2897" s="99">
        <v>12357</v>
      </c>
      <c r="M2897" s="99">
        <v>0.72153435299830004</v>
      </c>
    </row>
    <row r="2898" spans="1:13" x14ac:dyDescent="0.35">
      <c r="A2898" s="99">
        <v>12.2</v>
      </c>
      <c r="B2898" s="99">
        <v>37</v>
      </c>
      <c r="C2898" s="99" t="s">
        <v>275</v>
      </c>
      <c r="D2898" s="99">
        <v>146</v>
      </c>
      <c r="E2898" s="99" t="s">
        <v>61</v>
      </c>
      <c r="F2898" s="99">
        <v>7.0000000000000007E-2</v>
      </c>
      <c r="G2898" s="99" t="s">
        <v>287</v>
      </c>
      <c r="H2898" s="99" t="s">
        <v>60</v>
      </c>
      <c r="I2898" s="99" t="s">
        <v>59</v>
      </c>
      <c r="J2898" s="99" t="s">
        <v>263</v>
      </c>
      <c r="K2898" s="99">
        <v>8916</v>
      </c>
      <c r="L2898" s="99">
        <v>12357</v>
      </c>
      <c r="M2898" s="99">
        <v>0.72153435299830004</v>
      </c>
    </row>
    <row r="2899" spans="1:13" x14ac:dyDescent="0.35">
      <c r="A2899" s="99">
        <v>15.2</v>
      </c>
      <c r="B2899" s="99">
        <v>37</v>
      </c>
      <c r="C2899" s="99" t="s">
        <v>275</v>
      </c>
      <c r="D2899" s="99">
        <v>201</v>
      </c>
      <c r="E2899" s="99" t="s">
        <v>61</v>
      </c>
      <c r="F2899" s="99">
        <v>7.0000000000000007E-2</v>
      </c>
      <c r="G2899" s="99" t="s">
        <v>287</v>
      </c>
      <c r="H2899" s="99" t="s">
        <v>60</v>
      </c>
      <c r="I2899" s="99" t="s">
        <v>59</v>
      </c>
      <c r="J2899" s="99" t="s">
        <v>263</v>
      </c>
      <c r="K2899" s="99">
        <v>8916</v>
      </c>
      <c r="L2899" s="99">
        <v>12357</v>
      </c>
      <c r="M2899" s="99">
        <v>0.72153435299830004</v>
      </c>
    </row>
    <row r="2900" spans="1:13" x14ac:dyDescent="0.35">
      <c r="A2900" s="99">
        <v>18.2</v>
      </c>
      <c r="B2900" s="99">
        <v>37.1</v>
      </c>
      <c r="C2900" s="99" t="s">
        <v>275</v>
      </c>
      <c r="D2900" s="99">
        <v>184</v>
      </c>
      <c r="E2900" s="99" t="s">
        <v>61</v>
      </c>
      <c r="F2900" s="99">
        <v>7.0000000000000007E-2</v>
      </c>
      <c r="G2900" s="99" t="s">
        <v>287</v>
      </c>
      <c r="H2900" s="99" t="s">
        <v>60</v>
      </c>
      <c r="I2900" s="99" t="s">
        <v>59</v>
      </c>
      <c r="J2900" s="99" t="s">
        <v>263</v>
      </c>
      <c r="K2900" s="99">
        <v>8916</v>
      </c>
      <c r="L2900" s="99">
        <v>12357</v>
      </c>
      <c r="M2900" s="99">
        <v>0.72153435299830004</v>
      </c>
    </row>
    <row r="2901" spans="1:13" x14ac:dyDescent="0.35">
      <c r="A2901" s="99">
        <v>21.2</v>
      </c>
      <c r="B2901" s="99">
        <v>37</v>
      </c>
      <c r="C2901" s="99" t="s">
        <v>275</v>
      </c>
      <c r="D2901" s="99">
        <v>204</v>
      </c>
      <c r="E2901" s="99" t="s">
        <v>61</v>
      </c>
      <c r="F2901" s="99">
        <v>7.0000000000000007E-2</v>
      </c>
      <c r="G2901" s="99" t="s">
        <v>287</v>
      </c>
      <c r="H2901" s="99" t="s">
        <v>60</v>
      </c>
      <c r="I2901" s="99" t="s">
        <v>59</v>
      </c>
      <c r="J2901" s="99" t="s">
        <v>263</v>
      </c>
      <c r="K2901" s="99">
        <v>8916</v>
      </c>
      <c r="L2901" s="99">
        <v>12357</v>
      </c>
      <c r="M2901" s="99">
        <v>0.72153435299830004</v>
      </c>
    </row>
    <row r="2902" spans="1:13" x14ac:dyDescent="0.35">
      <c r="A2902" s="99">
        <v>24.2</v>
      </c>
      <c r="B2902" s="99">
        <v>37</v>
      </c>
      <c r="C2902" s="99" t="s">
        <v>275</v>
      </c>
      <c r="D2902" s="99">
        <v>260</v>
      </c>
      <c r="E2902" s="99" t="s">
        <v>61</v>
      </c>
      <c r="F2902" s="99">
        <v>7.0000000000000007E-2</v>
      </c>
      <c r="G2902" s="99" t="s">
        <v>287</v>
      </c>
      <c r="H2902" s="99" t="s">
        <v>60</v>
      </c>
      <c r="I2902" s="99" t="s">
        <v>59</v>
      </c>
      <c r="J2902" s="99" t="s">
        <v>263</v>
      </c>
      <c r="K2902" s="99">
        <v>8916</v>
      </c>
      <c r="L2902" s="99">
        <v>12357</v>
      </c>
      <c r="M2902" s="99">
        <v>0.72153435299830004</v>
      </c>
    </row>
    <row r="2903" spans="1:13" x14ac:dyDescent="0.35">
      <c r="A2903" s="99">
        <v>27.2</v>
      </c>
      <c r="B2903" s="99">
        <v>37</v>
      </c>
      <c r="C2903" s="99" t="s">
        <v>275</v>
      </c>
      <c r="D2903" s="99">
        <v>263</v>
      </c>
      <c r="E2903" s="99" t="s">
        <v>61</v>
      </c>
      <c r="F2903" s="99">
        <v>7.0000000000000007E-2</v>
      </c>
      <c r="G2903" s="99" t="s">
        <v>287</v>
      </c>
      <c r="H2903" s="99" t="s">
        <v>60</v>
      </c>
      <c r="I2903" s="99" t="s">
        <v>59</v>
      </c>
      <c r="J2903" s="99" t="s">
        <v>263</v>
      </c>
      <c r="K2903" s="99">
        <v>8916</v>
      </c>
      <c r="L2903" s="99">
        <v>12357</v>
      </c>
      <c r="M2903" s="99">
        <v>0.72153435299830004</v>
      </c>
    </row>
    <row r="2904" spans="1:13" x14ac:dyDescent="0.35">
      <c r="A2904" s="99">
        <v>30.2</v>
      </c>
      <c r="B2904" s="99">
        <v>37</v>
      </c>
      <c r="C2904" s="99" t="s">
        <v>275</v>
      </c>
      <c r="D2904" s="99">
        <v>259</v>
      </c>
      <c r="E2904" s="99" t="s">
        <v>61</v>
      </c>
      <c r="F2904" s="99">
        <v>7.0000000000000007E-2</v>
      </c>
      <c r="G2904" s="99" t="s">
        <v>287</v>
      </c>
      <c r="H2904" s="99" t="s">
        <v>60</v>
      </c>
      <c r="I2904" s="99" t="s">
        <v>59</v>
      </c>
      <c r="J2904" s="99" t="s">
        <v>263</v>
      </c>
      <c r="K2904" s="99">
        <v>8916</v>
      </c>
      <c r="L2904" s="99">
        <v>12357</v>
      </c>
      <c r="M2904" s="99">
        <v>0.72153435299830004</v>
      </c>
    </row>
    <row r="2905" spans="1:13" x14ac:dyDescent="0.35">
      <c r="A2905" s="99">
        <v>33.200000000000003</v>
      </c>
      <c r="B2905" s="99">
        <v>37</v>
      </c>
      <c r="C2905" s="99" t="s">
        <v>275</v>
      </c>
      <c r="D2905" s="99">
        <v>146</v>
      </c>
      <c r="E2905" s="99" t="s">
        <v>61</v>
      </c>
      <c r="F2905" s="99">
        <v>7.0000000000000007E-2</v>
      </c>
      <c r="G2905" s="99" t="s">
        <v>287</v>
      </c>
      <c r="H2905" s="99" t="s">
        <v>60</v>
      </c>
      <c r="I2905" s="99" t="s">
        <v>59</v>
      </c>
      <c r="J2905" s="99" t="s">
        <v>263</v>
      </c>
      <c r="K2905" s="99">
        <v>8916</v>
      </c>
      <c r="L2905" s="99">
        <v>12357</v>
      </c>
      <c r="M2905" s="99">
        <v>0.72153435299830004</v>
      </c>
    </row>
    <row r="2906" spans="1:13" x14ac:dyDescent="0.35">
      <c r="A2906" s="99">
        <v>36.200000000000003</v>
      </c>
      <c r="B2906" s="99">
        <v>37</v>
      </c>
      <c r="C2906" s="99" t="s">
        <v>275</v>
      </c>
      <c r="D2906" s="99">
        <v>340</v>
      </c>
      <c r="E2906" s="99" t="s">
        <v>61</v>
      </c>
      <c r="F2906" s="99">
        <v>7.0000000000000007E-2</v>
      </c>
      <c r="G2906" s="99" t="s">
        <v>287</v>
      </c>
      <c r="H2906" s="99" t="s">
        <v>60</v>
      </c>
      <c r="I2906" s="99" t="s">
        <v>59</v>
      </c>
      <c r="J2906" s="99" t="s">
        <v>263</v>
      </c>
      <c r="K2906" s="99">
        <v>8916</v>
      </c>
      <c r="L2906" s="99">
        <v>12357</v>
      </c>
      <c r="M2906" s="99">
        <v>0.72153435299830004</v>
      </c>
    </row>
    <row r="2907" spans="1:13" x14ac:dyDescent="0.35">
      <c r="A2907" s="99">
        <v>39.200000000000003</v>
      </c>
      <c r="B2907" s="99">
        <v>37</v>
      </c>
      <c r="C2907" s="99" t="s">
        <v>275</v>
      </c>
      <c r="D2907" s="99">
        <v>334</v>
      </c>
      <c r="E2907" s="99" t="s">
        <v>61</v>
      </c>
      <c r="F2907" s="99">
        <v>7.0000000000000007E-2</v>
      </c>
      <c r="G2907" s="99" t="s">
        <v>287</v>
      </c>
      <c r="H2907" s="99" t="s">
        <v>60</v>
      </c>
      <c r="I2907" s="99" t="s">
        <v>59</v>
      </c>
      <c r="J2907" s="99" t="s">
        <v>263</v>
      </c>
      <c r="K2907" s="99">
        <v>8916</v>
      </c>
      <c r="L2907" s="99">
        <v>12357</v>
      </c>
      <c r="M2907" s="99">
        <v>0.72153435299830004</v>
      </c>
    </row>
    <row r="2908" spans="1:13" x14ac:dyDescent="0.35">
      <c r="A2908" s="99">
        <v>42.2</v>
      </c>
      <c r="B2908" s="99">
        <v>37</v>
      </c>
      <c r="C2908" s="99" t="s">
        <v>275</v>
      </c>
      <c r="D2908" s="99">
        <v>257</v>
      </c>
      <c r="E2908" s="99" t="s">
        <v>61</v>
      </c>
      <c r="F2908" s="99">
        <v>7.0000000000000007E-2</v>
      </c>
      <c r="G2908" s="99" t="s">
        <v>287</v>
      </c>
      <c r="H2908" s="99" t="s">
        <v>60</v>
      </c>
      <c r="I2908" s="99" t="s">
        <v>59</v>
      </c>
      <c r="J2908" s="99" t="s">
        <v>263</v>
      </c>
      <c r="K2908" s="99">
        <v>8916</v>
      </c>
      <c r="L2908" s="99">
        <v>12357</v>
      </c>
      <c r="M2908" s="99">
        <v>0.72153435299830004</v>
      </c>
    </row>
    <row r="2909" spans="1:13" x14ac:dyDescent="0.35">
      <c r="A2909" s="99">
        <v>45.2</v>
      </c>
      <c r="B2909" s="99">
        <v>37</v>
      </c>
      <c r="C2909" s="99" t="s">
        <v>275</v>
      </c>
      <c r="D2909" s="99">
        <v>253</v>
      </c>
      <c r="E2909" s="99" t="s">
        <v>61</v>
      </c>
      <c r="F2909" s="99">
        <v>7.0000000000000007E-2</v>
      </c>
      <c r="G2909" s="99" t="s">
        <v>287</v>
      </c>
      <c r="H2909" s="99" t="s">
        <v>60</v>
      </c>
      <c r="I2909" s="99" t="s">
        <v>59</v>
      </c>
      <c r="J2909" s="99" t="s">
        <v>263</v>
      </c>
      <c r="K2909" s="99">
        <v>8916</v>
      </c>
      <c r="L2909" s="99">
        <v>12357</v>
      </c>
      <c r="M2909" s="99">
        <v>0.72153435299830004</v>
      </c>
    </row>
    <row r="2910" spans="1:13" x14ac:dyDescent="0.35">
      <c r="A2910" s="99">
        <v>48.2</v>
      </c>
      <c r="B2910" s="99">
        <v>37</v>
      </c>
      <c r="C2910" s="99" t="s">
        <v>275</v>
      </c>
      <c r="D2910" s="99">
        <v>391</v>
      </c>
      <c r="E2910" s="99" t="s">
        <v>61</v>
      </c>
      <c r="F2910" s="99">
        <v>7.0000000000000007E-2</v>
      </c>
      <c r="G2910" s="99" t="s">
        <v>287</v>
      </c>
      <c r="H2910" s="99" t="s">
        <v>60</v>
      </c>
      <c r="I2910" s="99" t="s">
        <v>59</v>
      </c>
      <c r="J2910" s="99" t="s">
        <v>263</v>
      </c>
      <c r="K2910" s="99">
        <v>8916</v>
      </c>
      <c r="L2910" s="99">
        <v>12357</v>
      </c>
      <c r="M2910" s="99">
        <v>0.72153435299830004</v>
      </c>
    </row>
    <row r="2911" spans="1:13" x14ac:dyDescent="0.35">
      <c r="A2911" s="99">
        <v>51.2</v>
      </c>
      <c r="B2911" s="99">
        <v>37</v>
      </c>
      <c r="C2911" s="99" t="s">
        <v>275</v>
      </c>
      <c r="D2911" s="99">
        <v>310</v>
      </c>
      <c r="E2911" s="99" t="s">
        <v>61</v>
      </c>
      <c r="F2911" s="99">
        <v>7.0000000000000007E-2</v>
      </c>
      <c r="G2911" s="99" t="s">
        <v>287</v>
      </c>
      <c r="H2911" s="99" t="s">
        <v>60</v>
      </c>
      <c r="I2911" s="99" t="s">
        <v>59</v>
      </c>
      <c r="J2911" s="99" t="s">
        <v>263</v>
      </c>
      <c r="K2911" s="99">
        <v>8916</v>
      </c>
      <c r="L2911" s="99">
        <v>12357</v>
      </c>
      <c r="M2911" s="99">
        <v>0.72153435299830004</v>
      </c>
    </row>
    <row r="2912" spans="1:13" x14ac:dyDescent="0.35">
      <c r="A2912" s="99">
        <v>54.2</v>
      </c>
      <c r="B2912" s="99">
        <v>37</v>
      </c>
      <c r="C2912" s="99" t="s">
        <v>275</v>
      </c>
      <c r="D2912" s="99">
        <v>421</v>
      </c>
      <c r="E2912" s="99" t="s">
        <v>61</v>
      </c>
      <c r="F2912" s="99">
        <v>7.0000000000000007E-2</v>
      </c>
      <c r="G2912" s="99" t="s">
        <v>287</v>
      </c>
      <c r="H2912" s="99" t="s">
        <v>60</v>
      </c>
      <c r="I2912" s="99" t="s">
        <v>59</v>
      </c>
      <c r="J2912" s="99" t="s">
        <v>263</v>
      </c>
      <c r="K2912" s="99">
        <v>8916</v>
      </c>
      <c r="L2912" s="99">
        <v>12357</v>
      </c>
      <c r="M2912" s="99">
        <v>0.72153435299830004</v>
      </c>
    </row>
    <row r="2913" spans="1:13" x14ac:dyDescent="0.35">
      <c r="A2913" s="99">
        <v>57.2</v>
      </c>
      <c r="B2913" s="99">
        <v>37</v>
      </c>
      <c r="C2913" s="99" t="s">
        <v>275</v>
      </c>
      <c r="D2913" s="99">
        <v>382</v>
      </c>
      <c r="E2913" s="99" t="s">
        <v>61</v>
      </c>
      <c r="F2913" s="99">
        <v>7.0000000000000007E-2</v>
      </c>
      <c r="G2913" s="99" t="s">
        <v>287</v>
      </c>
      <c r="H2913" s="99" t="s">
        <v>60</v>
      </c>
      <c r="I2913" s="99" t="s">
        <v>59</v>
      </c>
      <c r="J2913" s="99" t="s">
        <v>263</v>
      </c>
      <c r="K2913" s="99">
        <v>8916</v>
      </c>
      <c r="L2913" s="99">
        <v>12357</v>
      </c>
      <c r="M2913" s="99">
        <v>0.72153435299830004</v>
      </c>
    </row>
    <row r="2914" spans="1:13" x14ac:dyDescent="0.35">
      <c r="A2914" s="99">
        <v>60.2</v>
      </c>
      <c r="B2914" s="99">
        <v>37</v>
      </c>
      <c r="C2914" s="99" t="s">
        <v>275</v>
      </c>
      <c r="D2914" s="99">
        <v>460</v>
      </c>
      <c r="E2914" s="99" t="s">
        <v>61</v>
      </c>
      <c r="F2914" s="99">
        <v>7.0000000000000007E-2</v>
      </c>
      <c r="G2914" s="99" t="s">
        <v>287</v>
      </c>
      <c r="H2914" s="99" t="s">
        <v>60</v>
      </c>
      <c r="I2914" s="99" t="s">
        <v>59</v>
      </c>
      <c r="J2914" s="99" t="s">
        <v>263</v>
      </c>
      <c r="K2914" s="99">
        <v>8916</v>
      </c>
      <c r="L2914" s="99">
        <v>12357</v>
      </c>
      <c r="M2914" s="99">
        <v>0.72153435299830004</v>
      </c>
    </row>
    <row r="2915" spans="1:13" x14ac:dyDescent="0.35">
      <c r="A2915" s="99">
        <v>63.2</v>
      </c>
      <c r="B2915" s="99">
        <v>37</v>
      </c>
      <c r="C2915" s="99" t="s">
        <v>275</v>
      </c>
      <c r="D2915" s="99">
        <v>518</v>
      </c>
      <c r="E2915" s="99" t="s">
        <v>61</v>
      </c>
      <c r="F2915" s="99">
        <v>7.0000000000000007E-2</v>
      </c>
      <c r="G2915" s="99" t="s">
        <v>287</v>
      </c>
      <c r="H2915" s="99" t="s">
        <v>60</v>
      </c>
      <c r="I2915" s="99" t="s">
        <v>59</v>
      </c>
      <c r="J2915" s="99" t="s">
        <v>263</v>
      </c>
      <c r="K2915" s="99">
        <v>8916</v>
      </c>
      <c r="L2915" s="99">
        <v>12357</v>
      </c>
      <c r="M2915" s="99">
        <v>0.72153435299830004</v>
      </c>
    </row>
    <row r="2916" spans="1:13" x14ac:dyDescent="0.35">
      <c r="A2916" s="99">
        <v>66.2</v>
      </c>
      <c r="B2916" s="99">
        <v>37</v>
      </c>
      <c r="C2916" s="99" t="s">
        <v>275</v>
      </c>
      <c r="D2916" s="99">
        <v>890</v>
      </c>
      <c r="E2916" s="99" t="s">
        <v>61</v>
      </c>
      <c r="F2916" s="99">
        <v>7.0000000000000007E-2</v>
      </c>
      <c r="G2916" s="99" t="s">
        <v>287</v>
      </c>
      <c r="H2916" s="99" t="s">
        <v>60</v>
      </c>
      <c r="I2916" s="99" t="s">
        <v>59</v>
      </c>
      <c r="J2916" s="99" t="s">
        <v>263</v>
      </c>
      <c r="K2916" s="99">
        <v>8916</v>
      </c>
      <c r="L2916" s="99">
        <v>12357</v>
      </c>
      <c r="M2916" s="99">
        <v>0.72153435299830004</v>
      </c>
    </row>
    <row r="2917" spans="1:13" x14ac:dyDescent="0.35">
      <c r="A2917" s="99">
        <v>69.2</v>
      </c>
      <c r="B2917" s="99">
        <v>37</v>
      </c>
      <c r="C2917" s="99" t="s">
        <v>275</v>
      </c>
      <c r="D2917" s="99">
        <v>785</v>
      </c>
      <c r="E2917" s="99" t="s">
        <v>61</v>
      </c>
      <c r="F2917" s="99">
        <v>7.0000000000000007E-2</v>
      </c>
      <c r="G2917" s="99" t="s">
        <v>287</v>
      </c>
      <c r="H2917" s="99" t="s">
        <v>60</v>
      </c>
      <c r="I2917" s="99" t="s">
        <v>59</v>
      </c>
      <c r="J2917" s="99" t="s">
        <v>263</v>
      </c>
      <c r="K2917" s="99">
        <v>8916</v>
      </c>
      <c r="L2917" s="99">
        <v>12357</v>
      </c>
      <c r="M2917" s="99">
        <v>0.72153435299830004</v>
      </c>
    </row>
    <row r="2918" spans="1:13" x14ac:dyDescent="0.35">
      <c r="A2918" s="99">
        <v>72.2</v>
      </c>
      <c r="B2918" s="99">
        <v>37</v>
      </c>
      <c r="C2918" s="99" t="s">
        <v>275</v>
      </c>
      <c r="D2918" s="99">
        <v>742</v>
      </c>
      <c r="E2918" s="99" t="s">
        <v>61</v>
      </c>
      <c r="F2918" s="99">
        <v>7.0000000000000007E-2</v>
      </c>
      <c r="G2918" s="99" t="s">
        <v>287</v>
      </c>
      <c r="H2918" s="99" t="s">
        <v>60</v>
      </c>
      <c r="I2918" s="99" t="s">
        <v>59</v>
      </c>
      <c r="J2918" s="99" t="s">
        <v>263</v>
      </c>
      <c r="K2918" s="99">
        <v>8916</v>
      </c>
      <c r="L2918" s="99">
        <v>12357</v>
      </c>
      <c r="M2918" s="99">
        <v>0.72153435299830004</v>
      </c>
    </row>
    <row r="2919" spans="1:13" x14ac:dyDescent="0.35">
      <c r="A2919" s="99">
        <v>75.2</v>
      </c>
      <c r="B2919" s="99">
        <v>37</v>
      </c>
      <c r="C2919" s="99" t="s">
        <v>275</v>
      </c>
      <c r="D2919" s="99">
        <v>746</v>
      </c>
      <c r="E2919" s="99" t="s">
        <v>61</v>
      </c>
      <c r="F2919" s="99">
        <v>7.0000000000000007E-2</v>
      </c>
      <c r="G2919" s="99" t="s">
        <v>287</v>
      </c>
      <c r="H2919" s="99" t="s">
        <v>60</v>
      </c>
      <c r="I2919" s="99" t="s">
        <v>59</v>
      </c>
      <c r="J2919" s="99" t="s">
        <v>263</v>
      </c>
      <c r="K2919" s="99">
        <v>8916</v>
      </c>
      <c r="L2919" s="99">
        <v>12357</v>
      </c>
      <c r="M2919" s="99">
        <v>0.72153435299830004</v>
      </c>
    </row>
    <row r="2920" spans="1:13" x14ac:dyDescent="0.35">
      <c r="A2920" s="99">
        <v>78.2</v>
      </c>
      <c r="B2920" s="99">
        <v>37</v>
      </c>
      <c r="C2920" s="99" t="s">
        <v>275</v>
      </c>
      <c r="D2920" s="99">
        <v>908</v>
      </c>
      <c r="E2920" s="99" t="s">
        <v>61</v>
      </c>
      <c r="F2920" s="99">
        <v>7.0000000000000007E-2</v>
      </c>
      <c r="G2920" s="99" t="s">
        <v>287</v>
      </c>
      <c r="H2920" s="99" t="s">
        <v>60</v>
      </c>
      <c r="I2920" s="99" t="s">
        <v>59</v>
      </c>
      <c r="J2920" s="99" t="s">
        <v>263</v>
      </c>
      <c r="K2920" s="99">
        <v>8916</v>
      </c>
      <c r="L2920" s="99">
        <v>12357</v>
      </c>
      <c r="M2920" s="99">
        <v>0.72153435299830004</v>
      </c>
    </row>
    <row r="2921" spans="1:13" x14ac:dyDescent="0.35">
      <c r="A2921" s="99">
        <v>81.2</v>
      </c>
      <c r="B2921" s="99">
        <v>37</v>
      </c>
      <c r="C2921" s="99" t="s">
        <v>275</v>
      </c>
      <c r="D2921" s="99">
        <v>553</v>
      </c>
      <c r="E2921" s="99" t="s">
        <v>61</v>
      </c>
      <c r="F2921" s="99">
        <v>7.0000000000000007E-2</v>
      </c>
      <c r="G2921" s="99" t="s">
        <v>287</v>
      </c>
      <c r="H2921" s="99" t="s">
        <v>60</v>
      </c>
      <c r="I2921" s="99" t="s">
        <v>59</v>
      </c>
      <c r="J2921" s="99" t="s">
        <v>263</v>
      </c>
      <c r="K2921" s="99">
        <v>8916</v>
      </c>
      <c r="L2921" s="99">
        <v>12357</v>
      </c>
      <c r="M2921" s="99">
        <v>0.72153435299830004</v>
      </c>
    </row>
    <row r="2922" spans="1:13" x14ac:dyDescent="0.35">
      <c r="A2922" s="99">
        <v>84.2</v>
      </c>
      <c r="B2922" s="99">
        <v>37</v>
      </c>
      <c r="C2922" s="99" t="s">
        <v>275</v>
      </c>
      <c r="D2922" s="99">
        <v>1174</v>
      </c>
      <c r="E2922" s="99" t="s">
        <v>61</v>
      </c>
      <c r="F2922" s="99">
        <v>7.0000000000000007E-2</v>
      </c>
      <c r="G2922" s="99" t="s">
        <v>287</v>
      </c>
      <c r="H2922" s="99" t="s">
        <v>60</v>
      </c>
      <c r="I2922" s="99" t="s">
        <v>59</v>
      </c>
      <c r="J2922" s="99" t="s">
        <v>263</v>
      </c>
      <c r="K2922" s="99">
        <v>8916</v>
      </c>
      <c r="L2922" s="99">
        <v>12357</v>
      </c>
      <c r="M2922" s="99">
        <v>0.72153435299830004</v>
      </c>
    </row>
    <row r="2923" spans="1:13" x14ac:dyDescent="0.35">
      <c r="A2923" s="99">
        <v>87.2</v>
      </c>
      <c r="B2923" s="99">
        <v>37</v>
      </c>
      <c r="C2923" s="99" t="s">
        <v>275</v>
      </c>
      <c r="D2923" s="99">
        <v>780</v>
      </c>
      <c r="E2923" s="99" t="s">
        <v>61</v>
      </c>
      <c r="F2923" s="99">
        <v>7.0000000000000007E-2</v>
      </c>
      <c r="G2923" s="99" t="s">
        <v>287</v>
      </c>
      <c r="H2923" s="99" t="s">
        <v>60</v>
      </c>
      <c r="I2923" s="99" t="s">
        <v>59</v>
      </c>
      <c r="J2923" s="99" t="s">
        <v>263</v>
      </c>
      <c r="K2923" s="99">
        <v>8916</v>
      </c>
      <c r="L2923" s="99">
        <v>12357</v>
      </c>
      <c r="M2923" s="99">
        <v>0.72153435299830004</v>
      </c>
    </row>
    <row r="2924" spans="1:13" x14ac:dyDescent="0.35">
      <c r="A2924" s="99">
        <v>90.2</v>
      </c>
      <c r="B2924" s="99">
        <v>37</v>
      </c>
      <c r="C2924" s="99" t="s">
        <v>275</v>
      </c>
      <c r="D2924" s="99">
        <v>794</v>
      </c>
      <c r="E2924" s="99" t="s">
        <v>61</v>
      </c>
      <c r="F2924" s="99">
        <v>7.0000000000000007E-2</v>
      </c>
      <c r="G2924" s="99" t="s">
        <v>287</v>
      </c>
      <c r="H2924" s="99" t="s">
        <v>60</v>
      </c>
      <c r="I2924" s="99" t="s">
        <v>59</v>
      </c>
      <c r="J2924" s="99" t="s">
        <v>263</v>
      </c>
      <c r="K2924" s="99">
        <v>8916</v>
      </c>
      <c r="L2924" s="99">
        <v>12357</v>
      </c>
      <c r="M2924" s="99">
        <v>0.72153435299830004</v>
      </c>
    </row>
    <row r="2925" spans="1:13" x14ac:dyDescent="0.35">
      <c r="A2925" s="99">
        <v>93.2</v>
      </c>
      <c r="B2925" s="99">
        <v>37</v>
      </c>
      <c r="C2925" s="99" t="s">
        <v>275</v>
      </c>
      <c r="D2925" s="99">
        <v>739</v>
      </c>
      <c r="E2925" s="99" t="s">
        <v>61</v>
      </c>
      <c r="F2925" s="99">
        <v>7.0000000000000007E-2</v>
      </c>
      <c r="G2925" s="99" t="s">
        <v>287</v>
      </c>
      <c r="H2925" s="99" t="s">
        <v>60</v>
      </c>
      <c r="I2925" s="99" t="s">
        <v>59</v>
      </c>
      <c r="J2925" s="99" t="s">
        <v>263</v>
      </c>
      <c r="K2925" s="99">
        <v>8916</v>
      </c>
      <c r="L2925" s="99">
        <v>12357</v>
      </c>
      <c r="M2925" s="99">
        <v>0.72153435299830004</v>
      </c>
    </row>
    <row r="2926" spans="1:13" x14ac:dyDescent="0.35">
      <c r="A2926" s="99">
        <v>96.2</v>
      </c>
      <c r="B2926" s="99">
        <v>37</v>
      </c>
      <c r="C2926" s="99" t="s">
        <v>275</v>
      </c>
      <c r="D2926" s="99">
        <v>966</v>
      </c>
      <c r="E2926" s="99" t="s">
        <v>61</v>
      </c>
      <c r="F2926" s="99">
        <v>7.0000000000000007E-2</v>
      </c>
      <c r="G2926" s="99" t="s">
        <v>287</v>
      </c>
      <c r="H2926" s="99" t="s">
        <v>60</v>
      </c>
      <c r="I2926" s="99" t="s">
        <v>59</v>
      </c>
      <c r="J2926" s="99" t="s">
        <v>263</v>
      </c>
      <c r="K2926" s="99">
        <v>8916</v>
      </c>
      <c r="L2926" s="99">
        <v>12357</v>
      </c>
      <c r="M2926" s="99">
        <v>0.72153435299830004</v>
      </c>
    </row>
    <row r="2927" spans="1:13" x14ac:dyDescent="0.35">
      <c r="A2927" s="99">
        <v>99.2</v>
      </c>
      <c r="B2927" s="99">
        <v>37</v>
      </c>
      <c r="C2927" s="99" t="s">
        <v>275</v>
      </c>
      <c r="D2927" s="99">
        <v>1185</v>
      </c>
      <c r="E2927" s="99" t="s">
        <v>61</v>
      </c>
      <c r="F2927" s="99">
        <v>7.0000000000000007E-2</v>
      </c>
      <c r="G2927" s="99" t="s">
        <v>287</v>
      </c>
      <c r="H2927" s="99" t="s">
        <v>60</v>
      </c>
      <c r="I2927" s="99" t="s">
        <v>59</v>
      </c>
      <c r="J2927" s="99" t="s">
        <v>263</v>
      </c>
      <c r="K2927" s="99">
        <v>8916</v>
      </c>
      <c r="L2927" s="99">
        <v>12357</v>
      </c>
      <c r="M2927" s="99">
        <v>0.72153435299830004</v>
      </c>
    </row>
    <row r="2928" spans="1:13" x14ac:dyDescent="0.35">
      <c r="A2928" s="99">
        <v>102.2</v>
      </c>
      <c r="B2928" s="99">
        <v>37</v>
      </c>
      <c r="C2928" s="99" t="s">
        <v>275</v>
      </c>
      <c r="D2928" s="99">
        <v>737</v>
      </c>
      <c r="E2928" s="99" t="s">
        <v>61</v>
      </c>
      <c r="F2928" s="99">
        <v>7.0000000000000007E-2</v>
      </c>
      <c r="G2928" s="99" t="s">
        <v>287</v>
      </c>
      <c r="H2928" s="99" t="s">
        <v>60</v>
      </c>
      <c r="I2928" s="99" t="s">
        <v>59</v>
      </c>
      <c r="J2928" s="99" t="s">
        <v>263</v>
      </c>
      <c r="K2928" s="99">
        <v>8916</v>
      </c>
      <c r="L2928" s="99">
        <v>12357</v>
      </c>
      <c r="M2928" s="99">
        <v>0.72153435299830004</v>
      </c>
    </row>
    <row r="2929" spans="1:13" x14ac:dyDescent="0.35">
      <c r="A2929" s="99">
        <v>105.2</v>
      </c>
      <c r="B2929" s="99">
        <v>37</v>
      </c>
      <c r="C2929" s="99" t="s">
        <v>275</v>
      </c>
      <c r="D2929" s="99">
        <v>1020</v>
      </c>
      <c r="E2929" s="99" t="s">
        <v>61</v>
      </c>
      <c r="F2929" s="99">
        <v>7.0000000000000007E-2</v>
      </c>
      <c r="G2929" s="99" t="s">
        <v>287</v>
      </c>
      <c r="H2929" s="99" t="s">
        <v>60</v>
      </c>
      <c r="I2929" s="99" t="s">
        <v>59</v>
      </c>
      <c r="J2929" s="99" t="s">
        <v>263</v>
      </c>
      <c r="K2929" s="99">
        <v>8916</v>
      </c>
      <c r="L2929" s="99">
        <v>12357</v>
      </c>
      <c r="M2929" s="99">
        <v>0.72153435299830004</v>
      </c>
    </row>
    <row r="2930" spans="1:13" x14ac:dyDescent="0.35">
      <c r="A2930" s="99">
        <v>108.2</v>
      </c>
      <c r="B2930" s="99">
        <v>37</v>
      </c>
      <c r="C2930" s="99" t="s">
        <v>275</v>
      </c>
      <c r="D2930" s="99">
        <v>629</v>
      </c>
      <c r="E2930" s="99" t="s">
        <v>61</v>
      </c>
      <c r="F2930" s="99">
        <v>7.0000000000000007E-2</v>
      </c>
      <c r="G2930" s="99" t="s">
        <v>287</v>
      </c>
      <c r="H2930" s="99" t="s">
        <v>60</v>
      </c>
      <c r="I2930" s="99" t="s">
        <v>59</v>
      </c>
      <c r="J2930" s="99" t="s">
        <v>263</v>
      </c>
      <c r="K2930" s="99">
        <v>8916</v>
      </c>
      <c r="L2930" s="99">
        <v>12357</v>
      </c>
      <c r="M2930" s="99">
        <v>0.72153435299830004</v>
      </c>
    </row>
    <row r="2931" spans="1:13" x14ac:dyDescent="0.35">
      <c r="A2931" s="99">
        <v>111.2</v>
      </c>
      <c r="B2931" s="99">
        <v>37</v>
      </c>
      <c r="C2931" s="99" t="s">
        <v>275</v>
      </c>
      <c r="D2931" s="99">
        <v>791</v>
      </c>
      <c r="E2931" s="99" t="s">
        <v>61</v>
      </c>
      <c r="F2931" s="99">
        <v>7.0000000000000007E-2</v>
      </c>
      <c r="G2931" s="99" t="s">
        <v>287</v>
      </c>
      <c r="H2931" s="99" t="s">
        <v>60</v>
      </c>
      <c r="I2931" s="99" t="s">
        <v>59</v>
      </c>
      <c r="J2931" s="99" t="s">
        <v>263</v>
      </c>
      <c r="K2931" s="99">
        <v>8916</v>
      </c>
      <c r="L2931" s="99">
        <v>12357</v>
      </c>
      <c r="M2931" s="99">
        <v>0.72153435299830004</v>
      </c>
    </row>
    <row r="2932" spans="1:13" x14ac:dyDescent="0.35">
      <c r="A2932" s="99">
        <v>114.2</v>
      </c>
      <c r="B2932" s="99">
        <v>37</v>
      </c>
      <c r="C2932" s="99" t="s">
        <v>275</v>
      </c>
      <c r="D2932" s="99">
        <v>1051</v>
      </c>
      <c r="E2932" s="99" t="s">
        <v>61</v>
      </c>
      <c r="F2932" s="99">
        <v>7.0000000000000007E-2</v>
      </c>
      <c r="G2932" s="99" t="s">
        <v>287</v>
      </c>
      <c r="H2932" s="99" t="s">
        <v>60</v>
      </c>
      <c r="I2932" s="99" t="s">
        <v>59</v>
      </c>
      <c r="J2932" s="99" t="s">
        <v>263</v>
      </c>
      <c r="K2932" s="99">
        <v>8916</v>
      </c>
      <c r="L2932" s="99">
        <v>12357</v>
      </c>
      <c r="M2932" s="99">
        <v>0.72153435299830004</v>
      </c>
    </row>
    <row r="2933" spans="1:13" x14ac:dyDescent="0.35">
      <c r="A2933" s="99">
        <v>117.2</v>
      </c>
      <c r="B2933" s="99">
        <v>37</v>
      </c>
      <c r="C2933" s="99" t="s">
        <v>275</v>
      </c>
      <c r="D2933" s="99">
        <v>1184</v>
      </c>
      <c r="E2933" s="99" t="s">
        <v>61</v>
      </c>
      <c r="F2933" s="99">
        <v>7.0000000000000007E-2</v>
      </c>
      <c r="G2933" s="99" t="s">
        <v>287</v>
      </c>
      <c r="H2933" s="99" t="s">
        <v>60</v>
      </c>
      <c r="I2933" s="99" t="s">
        <v>59</v>
      </c>
      <c r="J2933" s="99" t="s">
        <v>263</v>
      </c>
      <c r="K2933" s="99">
        <v>8916</v>
      </c>
      <c r="L2933" s="99">
        <v>12357</v>
      </c>
      <c r="M2933" s="99">
        <v>0.72153435299830004</v>
      </c>
    </row>
    <row r="2934" spans="1:13" x14ac:dyDescent="0.35">
      <c r="A2934" s="99">
        <v>120.2</v>
      </c>
      <c r="B2934" s="99">
        <v>37</v>
      </c>
      <c r="C2934" s="99" t="s">
        <v>275</v>
      </c>
      <c r="D2934" s="99">
        <v>971</v>
      </c>
      <c r="E2934" s="99" t="s">
        <v>61</v>
      </c>
      <c r="F2934" s="99">
        <v>7.0000000000000007E-2</v>
      </c>
      <c r="G2934" s="99" t="s">
        <v>287</v>
      </c>
      <c r="H2934" s="99" t="s">
        <v>60</v>
      </c>
      <c r="I2934" s="99" t="s">
        <v>59</v>
      </c>
      <c r="J2934" s="99" t="s">
        <v>263</v>
      </c>
      <c r="K2934" s="99">
        <v>8916</v>
      </c>
      <c r="L2934" s="99">
        <v>12357</v>
      </c>
      <c r="M2934" s="99">
        <v>0.72153435299830004</v>
      </c>
    </row>
    <row r="2935" spans="1:13" x14ac:dyDescent="0.35">
      <c r="A2935" s="99">
        <v>123.2</v>
      </c>
      <c r="B2935" s="99">
        <v>37</v>
      </c>
      <c r="C2935" s="99" t="s">
        <v>275</v>
      </c>
      <c r="D2935" s="99">
        <v>1173</v>
      </c>
      <c r="E2935" s="99" t="s">
        <v>61</v>
      </c>
      <c r="F2935" s="99">
        <v>7.0000000000000007E-2</v>
      </c>
      <c r="G2935" s="99" t="s">
        <v>287</v>
      </c>
      <c r="H2935" s="99" t="s">
        <v>60</v>
      </c>
      <c r="I2935" s="99" t="s">
        <v>59</v>
      </c>
      <c r="J2935" s="99" t="s">
        <v>263</v>
      </c>
      <c r="K2935" s="99">
        <v>8916</v>
      </c>
      <c r="L2935" s="99">
        <v>12357</v>
      </c>
      <c r="M2935" s="99">
        <v>0.72153435299830004</v>
      </c>
    </row>
    <row r="2936" spans="1:13" x14ac:dyDescent="0.35">
      <c r="A2936" s="99">
        <v>126.2</v>
      </c>
      <c r="B2936" s="99">
        <v>37</v>
      </c>
      <c r="C2936" s="99" t="s">
        <v>275</v>
      </c>
      <c r="D2936" s="99">
        <v>1173</v>
      </c>
      <c r="E2936" s="99" t="s">
        <v>61</v>
      </c>
      <c r="F2936" s="99">
        <v>7.0000000000000007E-2</v>
      </c>
      <c r="G2936" s="99" t="s">
        <v>287</v>
      </c>
      <c r="H2936" s="99" t="s">
        <v>60</v>
      </c>
      <c r="I2936" s="99" t="s">
        <v>59</v>
      </c>
      <c r="J2936" s="99" t="s">
        <v>263</v>
      </c>
      <c r="K2936" s="99">
        <v>8916</v>
      </c>
      <c r="L2936" s="99">
        <v>12357</v>
      </c>
      <c r="M2936" s="99">
        <v>0.72153435299830004</v>
      </c>
    </row>
    <row r="2937" spans="1:13" x14ac:dyDescent="0.35">
      <c r="A2937" s="99">
        <v>129.19999999999999</v>
      </c>
      <c r="B2937" s="99">
        <v>36.9</v>
      </c>
      <c r="C2937" s="99" t="s">
        <v>275</v>
      </c>
      <c r="D2937" s="99">
        <v>960</v>
      </c>
      <c r="E2937" s="99" t="s">
        <v>61</v>
      </c>
      <c r="F2937" s="99">
        <v>7.0000000000000007E-2</v>
      </c>
      <c r="G2937" s="99" t="s">
        <v>287</v>
      </c>
      <c r="H2937" s="99" t="s">
        <v>60</v>
      </c>
      <c r="I2937" s="99" t="s">
        <v>59</v>
      </c>
      <c r="J2937" s="99" t="s">
        <v>263</v>
      </c>
      <c r="K2937" s="99">
        <v>8916</v>
      </c>
      <c r="L2937" s="99">
        <v>12357</v>
      </c>
      <c r="M2937" s="99">
        <v>0.72153435299830004</v>
      </c>
    </row>
    <row r="2938" spans="1:13" x14ac:dyDescent="0.35">
      <c r="A2938" s="99">
        <v>132.19999999999999</v>
      </c>
      <c r="B2938" s="99">
        <v>37</v>
      </c>
      <c r="C2938" s="99" t="s">
        <v>275</v>
      </c>
      <c r="D2938" s="99">
        <v>1182</v>
      </c>
      <c r="E2938" s="99" t="s">
        <v>61</v>
      </c>
      <c r="F2938" s="99">
        <v>7.0000000000000007E-2</v>
      </c>
      <c r="G2938" s="99" t="s">
        <v>287</v>
      </c>
      <c r="H2938" s="99" t="s">
        <v>60</v>
      </c>
      <c r="I2938" s="99" t="s">
        <v>59</v>
      </c>
      <c r="J2938" s="99" t="s">
        <v>263</v>
      </c>
      <c r="K2938" s="99">
        <v>8916</v>
      </c>
      <c r="L2938" s="99">
        <v>12357</v>
      </c>
      <c r="M2938" s="99">
        <v>0.72153435299830004</v>
      </c>
    </row>
    <row r="2939" spans="1:13" x14ac:dyDescent="0.35">
      <c r="A2939" s="99">
        <v>135.19999999999999</v>
      </c>
      <c r="B2939" s="99">
        <v>36.9</v>
      </c>
      <c r="C2939" s="99" t="s">
        <v>275</v>
      </c>
      <c r="D2939" s="99">
        <v>1105</v>
      </c>
      <c r="E2939" s="99" t="s">
        <v>61</v>
      </c>
      <c r="F2939" s="99">
        <v>7.0000000000000007E-2</v>
      </c>
      <c r="G2939" s="99" t="s">
        <v>287</v>
      </c>
      <c r="H2939" s="99" t="s">
        <v>60</v>
      </c>
      <c r="I2939" s="99" t="s">
        <v>59</v>
      </c>
      <c r="J2939" s="99" t="s">
        <v>263</v>
      </c>
      <c r="K2939" s="99">
        <v>8916</v>
      </c>
      <c r="L2939" s="99">
        <v>12357</v>
      </c>
      <c r="M2939" s="99">
        <v>0.72153435299830004</v>
      </c>
    </row>
    <row r="2940" spans="1:13" x14ac:dyDescent="0.35">
      <c r="A2940" s="99">
        <v>138.19999999999999</v>
      </c>
      <c r="B2940" s="99">
        <v>37</v>
      </c>
      <c r="C2940" s="99" t="s">
        <v>275</v>
      </c>
      <c r="D2940" s="99">
        <v>1309</v>
      </c>
      <c r="E2940" s="99" t="s">
        <v>61</v>
      </c>
      <c r="F2940" s="99">
        <v>7.0000000000000007E-2</v>
      </c>
      <c r="G2940" s="99" t="s">
        <v>287</v>
      </c>
      <c r="H2940" s="99" t="s">
        <v>60</v>
      </c>
      <c r="I2940" s="99" t="s">
        <v>59</v>
      </c>
      <c r="J2940" s="99" t="s">
        <v>263</v>
      </c>
      <c r="K2940" s="99">
        <v>8916</v>
      </c>
      <c r="L2940" s="99">
        <v>12357</v>
      </c>
      <c r="M2940" s="99">
        <v>0.72153435299830004</v>
      </c>
    </row>
    <row r="2941" spans="1:13" x14ac:dyDescent="0.35">
      <c r="A2941" s="99">
        <v>141.19999999999999</v>
      </c>
      <c r="B2941" s="99">
        <v>37</v>
      </c>
      <c r="C2941" s="99" t="s">
        <v>275</v>
      </c>
      <c r="D2941" s="99">
        <v>1418</v>
      </c>
      <c r="E2941" s="99" t="s">
        <v>61</v>
      </c>
      <c r="F2941" s="99">
        <v>7.0000000000000007E-2</v>
      </c>
      <c r="G2941" s="99" t="s">
        <v>287</v>
      </c>
      <c r="H2941" s="99" t="s">
        <v>60</v>
      </c>
      <c r="I2941" s="99" t="s">
        <v>59</v>
      </c>
      <c r="J2941" s="99" t="s">
        <v>263</v>
      </c>
      <c r="K2941" s="99">
        <v>8916</v>
      </c>
      <c r="L2941" s="99">
        <v>12357</v>
      </c>
      <c r="M2941" s="99">
        <v>0.72153435299830004</v>
      </c>
    </row>
    <row r="2942" spans="1:13" x14ac:dyDescent="0.35">
      <c r="A2942" s="99">
        <v>144.19999999999999</v>
      </c>
      <c r="B2942" s="99">
        <v>37</v>
      </c>
      <c r="C2942" s="99" t="s">
        <v>275</v>
      </c>
      <c r="D2942" s="99">
        <v>958</v>
      </c>
      <c r="E2942" s="99" t="s">
        <v>61</v>
      </c>
      <c r="F2942" s="99">
        <v>7.0000000000000007E-2</v>
      </c>
      <c r="G2942" s="99" t="s">
        <v>287</v>
      </c>
      <c r="H2942" s="99" t="s">
        <v>60</v>
      </c>
      <c r="I2942" s="99" t="s">
        <v>59</v>
      </c>
      <c r="J2942" s="99" t="s">
        <v>263</v>
      </c>
      <c r="K2942" s="99">
        <v>8916</v>
      </c>
      <c r="L2942" s="99">
        <v>12357</v>
      </c>
      <c r="M2942" s="99">
        <v>0.72153435299830004</v>
      </c>
    </row>
    <row r="2943" spans="1:13" x14ac:dyDescent="0.35">
      <c r="A2943" s="99">
        <v>147.19999999999999</v>
      </c>
      <c r="B2943" s="99">
        <v>37</v>
      </c>
      <c r="C2943" s="99" t="s">
        <v>275</v>
      </c>
      <c r="D2943" s="99">
        <v>1122</v>
      </c>
      <c r="E2943" s="99" t="s">
        <v>61</v>
      </c>
      <c r="F2943" s="99">
        <v>7.0000000000000007E-2</v>
      </c>
      <c r="G2943" s="99" t="s">
        <v>287</v>
      </c>
      <c r="H2943" s="99" t="s">
        <v>60</v>
      </c>
      <c r="I2943" s="99" t="s">
        <v>59</v>
      </c>
      <c r="J2943" s="99" t="s">
        <v>263</v>
      </c>
      <c r="K2943" s="99">
        <v>8916</v>
      </c>
      <c r="L2943" s="99">
        <v>12357</v>
      </c>
      <c r="M2943" s="99">
        <v>0.72153435299830004</v>
      </c>
    </row>
    <row r="2944" spans="1:13" x14ac:dyDescent="0.35">
      <c r="A2944" s="99">
        <v>150.19999999999999</v>
      </c>
      <c r="B2944" s="99">
        <v>37</v>
      </c>
      <c r="C2944" s="99" t="s">
        <v>275</v>
      </c>
      <c r="D2944" s="99">
        <v>1135</v>
      </c>
      <c r="E2944" s="99" t="s">
        <v>61</v>
      </c>
      <c r="F2944" s="99">
        <v>7.0000000000000007E-2</v>
      </c>
      <c r="G2944" s="99" t="s">
        <v>287</v>
      </c>
      <c r="H2944" s="99" t="s">
        <v>60</v>
      </c>
      <c r="I2944" s="99" t="s">
        <v>59</v>
      </c>
      <c r="J2944" s="99" t="s">
        <v>263</v>
      </c>
      <c r="K2944" s="99">
        <v>8916</v>
      </c>
      <c r="L2944" s="99">
        <v>12357</v>
      </c>
      <c r="M2944" s="99">
        <v>0.72153435299830004</v>
      </c>
    </row>
    <row r="2945" spans="1:13" x14ac:dyDescent="0.35">
      <c r="A2945" s="99">
        <v>153.19999999999999</v>
      </c>
      <c r="B2945" s="99">
        <v>37</v>
      </c>
      <c r="C2945" s="99" t="s">
        <v>275</v>
      </c>
      <c r="D2945" s="99">
        <v>1300</v>
      </c>
      <c r="E2945" s="99" t="s">
        <v>61</v>
      </c>
      <c r="F2945" s="99">
        <v>7.0000000000000007E-2</v>
      </c>
      <c r="G2945" s="99" t="s">
        <v>287</v>
      </c>
      <c r="H2945" s="99" t="s">
        <v>60</v>
      </c>
      <c r="I2945" s="99" t="s">
        <v>59</v>
      </c>
      <c r="J2945" s="99" t="s">
        <v>263</v>
      </c>
      <c r="K2945" s="99">
        <v>8916</v>
      </c>
      <c r="L2945" s="99">
        <v>12357</v>
      </c>
      <c r="M2945" s="99">
        <v>0.72153435299830004</v>
      </c>
    </row>
    <row r="2946" spans="1:13" x14ac:dyDescent="0.35">
      <c r="A2946" s="99">
        <v>156.19999999999999</v>
      </c>
      <c r="B2946" s="99">
        <v>37</v>
      </c>
      <c r="C2946" s="99" t="s">
        <v>275</v>
      </c>
      <c r="D2946" s="99">
        <v>1646</v>
      </c>
      <c r="E2946" s="99" t="s">
        <v>61</v>
      </c>
      <c r="F2946" s="99">
        <v>7.0000000000000007E-2</v>
      </c>
      <c r="G2946" s="99" t="s">
        <v>287</v>
      </c>
      <c r="H2946" s="99" t="s">
        <v>60</v>
      </c>
      <c r="I2946" s="99" t="s">
        <v>59</v>
      </c>
      <c r="J2946" s="99" t="s">
        <v>263</v>
      </c>
      <c r="K2946" s="99">
        <v>8916</v>
      </c>
      <c r="L2946" s="99">
        <v>12357</v>
      </c>
      <c r="M2946" s="99">
        <v>0.72153435299830004</v>
      </c>
    </row>
    <row r="2947" spans="1:13" x14ac:dyDescent="0.35">
      <c r="A2947" s="99">
        <v>159.19999999999999</v>
      </c>
      <c r="B2947" s="99">
        <v>37</v>
      </c>
      <c r="C2947" s="99" t="s">
        <v>275</v>
      </c>
      <c r="D2947" s="99">
        <v>1275</v>
      </c>
      <c r="E2947" s="99" t="s">
        <v>61</v>
      </c>
      <c r="F2947" s="99">
        <v>7.0000000000000007E-2</v>
      </c>
      <c r="G2947" s="99" t="s">
        <v>287</v>
      </c>
      <c r="H2947" s="99" t="s">
        <v>60</v>
      </c>
      <c r="I2947" s="99" t="s">
        <v>59</v>
      </c>
      <c r="J2947" s="99" t="s">
        <v>263</v>
      </c>
      <c r="K2947" s="99">
        <v>8916</v>
      </c>
      <c r="L2947" s="99">
        <v>12357</v>
      </c>
      <c r="M2947" s="99">
        <v>0.72153435299830004</v>
      </c>
    </row>
    <row r="2948" spans="1:13" x14ac:dyDescent="0.35">
      <c r="A2948" s="99">
        <v>162.19999999999999</v>
      </c>
      <c r="B2948" s="99">
        <v>37</v>
      </c>
      <c r="C2948" s="99" t="s">
        <v>275</v>
      </c>
      <c r="D2948" s="99">
        <v>1516</v>
      </c>
      <c r="E2948" s="99" t="s">
        <v>61</v>
      </c>
      <c r="F2948" s="99">
        <v>7.0000000000000007E-2</v>
      </c>
      <c r="G2948" s="99" t="s">
        <v>287</v>
      </c>
      <c r="H2948" s="99" t="s">
        <v>60</v>
      </c>
      <c r="I2948" s="99" t="s">
        <v>59</v>
      </c>
      <c r="J2948" s="99" t="s">
        <v>263</v>
      </c>
      <c r="K2948" s="99">
        <v>8916</v>
      </c>
      <c r="L2948" s="99">
        <v>12357</v>
      </c>
      <c r="M2948" s="99">
        <v>0.72153435299830004</v>
      </c>
    </row>
    <row r="2949" spans="1:13" x14ac:dyDescent="0.35">
      <c r="A2949" s="99">
        <v>165.2</v>
      </c>
      <c r="B2949" s="99">
        <v>37</v>
      </c>
      <c r="C2949" s="99" t="s">
        <v>275</v>
      </c>
      <c r="D2949" s="99">
        <v>1805</v>
      </c>
      <c r="E2949" s="99" t="s">
        <v>61</v>
      </c>
      <c r="F2949" s="99">
        <v>7.0000000000000007E-2</v>
      </c>
      <c r="G2949" s="99" t="s">
        <v>287</v>
      </c>
      <c r="H2949" s="99" t="s">
        <v>60</v>
      </c>
      <c r="I2949" s="99" t="s">
        <v>59</v>
      </c>
      <c r="J2949" s="99" t="s">
        <v>263</v>
      </c>
      <c r="K2949" s="99">
        <v>8916</v>
      </c>
      <c r="L2949" s="99">
        <v>12357</v>
      </c>
      <c r="M2949" s="99">
        <v>0.72153435299830004</v>
      </c>
    </row>
    <row r="2950" spans="1:13" x14ac:dyDescent="0.35">
      <c r="A2950" s="99">
        <v>168.2</v>
      </c>
      <c r="B2950" s="99">
        <v>37</v>
      </c>
      <c r="C2950" s="99" t="s">
        <v>275</v>
      </c>
      <c r="D2950" s="99">
        <v>1304</v>
      </c>
      <c r="E2950" s="99" t="s">
        <v>61</v>
      </c>
      <c r="F2950" s="99">
        <v>7.0000000000000007E-2</v>
      </c>
      <c r="G2950" s="99" t="s">
        <v>287</v>
      </c>
      <c r="H2950" s="99" t="s">
        <v>60</v>
      </c>
      <c r="I2950" s="99" t="s">
        <v>59</v>
      </c>
      <c r="J2950" s="99" t="s">
        <v>263</v>
      </c>
      <c r="K2950" s="99">
        <v>8916</v>
      </c>
      <c r="L2950" s="99">
        <v>12357</v>
      </c>
      <c r="M2950" s="99">
        <v>0.72153435299830004</v>
      </c>
    </row>
    <row r="2951" spans="1:13" x14ac:dyDescent="0.35">
      <c r="A2951" s="99">
        <v>171.2</v>
      </c>
      <c r="B2951" s="99">
        <v>37</v>
      </c>
      <c r="C2951" s="99" t="s">
        <v>275</v>
      </c>
      <c r="D2951" s="99">
        <v>1693</v>
      </c>
      <c r="E2951" s="99" t="s">
        <v>61</v>
      </c>
      <c r="F2951" s="99">
        <v>7.0000000000000007E-2</v>
      </c>
      <c r="G2951" s="99" t="s">
        <v>287</v>
      </c>
      <c r="H2951" s="99" t="s">
        <v>60</v>
      </c>
      <c r="I2951" s="99" t="s">
        <v>59</v>
      </c>
      <c r="J2951" s="99" t="s">
        <v>263</v>
      </c>
      <c r="K2951" s="99">
        <v>8916</v>
      </c>
      <c r="L2951" s="99">
        <v>12357</v>
      </c>
      <c r="M2951" s="99">
        <v>0.72153435299830004</v>
      </c>
    </row>
    <row r="2952" spans="1:13" x14ac:dyDescent="0.35">
      <c r="A2952" s="99">
        <v>174.2</v>
      </c>
      <c r="B2952" s="99">
        <v>37</v>
      </c>
      <c r="C2952" s="99" t="s">
        <v>275</v>
      </c>
      <c r="D2952" s="99">
        <v>1640</v>
      </c>
      <c r="E2952" s="99" t="s">
        <v>61</v>
      </c>
      <c r="F2952" s="99">
        <v>7.0000000000000007E-2</v>
      </c>
      <c r="G2952" s="99" t="s">
        <v>287</v>
      </c>
      <c r="H2952" s="99" t="s">
        <v>60</v>
      </c>
      <c r="I2952" s="99" t="s">
        <v>59</v>
      </c>
      <c r="J2952" s="99" t="s">
        <v>263</v>
      </c>
      <c r="K2952" s="99">
        <v>8916</v>
      </c>
      <c r="L2952" s="99">
        <v>12357</v>
      </c>
      <c r="M2952" s="99">
        <v>0.72153435299830004</v>
      </c>
    </row>
    <row r="2953" spans="1:13" x14ac:dyDescent="0.35">
      <c r="A2953" s="99">
        <v>177.2</v>
      </c>
      <c r="B2953" s="99">
        <v>37</v>
      </c>
      <c r="C2953" s="99" t="s">
        <v>275</v>
      </c>
      <c r="D2953" s="99">
        <v>1598</v>
      </c>
      <c r="E2953" s="99" t="s">
        <v>61</v>
      </c>
      <c r="F2953" s="99">
        <v>7.0000000000000007E-2</v>
      </c>
      <c r="G2953" s="99" t="s">
        <v>287</v>
      </c>
      <c r="H2953" s="99" t="s">
        <v>60</v>
      </c>
      <c r="I2953" s="99" t="s">
        <v>59</v>
      </c>
      <c r="J2953" s="99" t="s">
        <v>263</v>
      </c>
      <c r="K2953" s="99">
        <v>8916</v>
      </c>
      <c r="L2953" s="99">
        <v>12357</v>
      </c>
      <c r="M2953" s="99">
        <v>0.72153435299830004</v>
      </c>
    </row>
    <row r="2954" spans="1:13" x14ac:dyDescent="0.35">
      <c r="A2954" s="99">
        <v>180.2</v>
      </c>
      <c r="B2954" s="99">
        <v>37</v>
      </c>
      <c r="C2954" s="99" t="s">
        <v>275</v>
      </c>
      <c r="D2954" s="99">
        <v>1766</v>
      </c>
      <c r="E2954" s="99" t="s">
        <v>61</v>
      </c>
      <c r="F2954" s="99">
        <v>7.0000000000000007E-2</v>
      </c>
      <c r="G2954" s="99" t="s">
        <v>287</v>
      </c>
      <c r="H2954" s="99" t="s">
        <v>60</v>
      </c>
      <c r="I2954" s="99" t="s">
        <v>59</v>
      </c>
      <c r="J2954" s="99" t="s">
        <v>263</v>
      </c>
      <c r="K2954" s="99">
        <v>8916</v>
      </c>
      <c r="L2954" s="99">
        <v>12357</v>
      </c>
      <c r="M2954" s="99">
        <v>0.72153435299830004</v>
      </c>
    </row>
    <row r="2955" spans="1:13" x14ac:dyDescent="0.35">
      <c r="A2955" s="99">
        <v>183.2</v>
      </c>
      <c r="B2955" s="99">
        <v>37.1</v>
      </c>
      <c r="C2955" s="99" t="s">
        <v>275</v>
      </c>
      <c r="D2955" s="99">
        <v>1987</v>
      </c>
      <c r="E2955" s="99" t="s">
        <v>61</v>
      </c>
      <c r="F2955" s="99">
        <v>7.0000000000000007E-2</v>
      </c>
      <c r="G2955" s="99" t="s">
        <v>287</v>
      </c>
      <c r="H2955" s="99" t="s">
        <v>60</v>
      </c>
      <c r="I2955" s="99" t="s">
        <v>59</v>
      </c>
      <c r="J2955" s="99" t="s">
        <v>263</v>
      </c>
      <c r="K2955" s="99">
        <v>8916</v>
      </c>
      <c r="L2955" s="99">
        <v>12357</v>
      </c>
      <c r="M2955" s="99">
        <v>0.72153435299830004</v>
      </c>
    </row>
    <row r="2956" spans="1:13" x14ac:dyDescent="0.35">
      <c r="A2956" s="99">
        <v>186.2</v>
      </c>
      <c r="B2956" s="99">
        <v>37</v>
      </c>
      <c r="C2956" s="99" t="s">
        <v>275</v>
      </c>
      <c r="D2956" s="99">
        <v>1970</v>
      </c>
      <c r="E2956" s="99" t="s">
        <v>61</v>
      </c>
      <c r="F2956" s="99">
        <v>7.0000000000000007E-2</v>
      </c>
      <c r="G2956" s="99" t="s">
        <v>287</v>
      </c>
      <c r="H2956" s="99" t="s">
        <v>60</v>
      </c>
      <c r="I2956" s="99" t="s">
        <v>59</v>
      </c>
      <c r="J2956" s="99" t="s">
        <v>263</v>
      </c>
      <c r="K2956" s="99">
        <v>8916</v>
      </c>
      <c r="L2956" s="99">
        <v>12357</v>
      </c>
      <c r="M2956" s="99">
        <v>0.72153435299830004</v>
      </c>
    </row>
    <row r="2957" spans="1:13" x14ac:dyDescent="0.35">
      <c r="A2957" s="99">
        <v>189.2</v>
      </c>
      <c r="B2957" s="99">
        <v>37</v>
      </c>
      <c r="C2957" s="99" t="s">
        <v>275</v>
      </c>
      <c r="D2957" s="99">
        <v>2204</v>
      </c>
      <c r="E2957" s="99" t="s">
        <v>61</v>
      </c>
      <c r="F2957" s="99">
        <v>7.0000000000000007E-2</v>
      </c>
      <c r="G2957" s="99" t="s">
        <v>287</v>
      </c>
      <c r="H2957" s="99" t="s">
        <v>60</v>
      </c>
      <c r="I2957" s="99" t="s">
        <v>59</v>
      </c>
      <c r="J2957" s="99" t="s">
        <v>263</v>
      </c>
      <c r="K2957" s="99">
        <v>8916</v>
      </c>
      <c r="L2957" s="99">
        <v>12357</v>
      </c>
      <c r="M2957" s="99">
        <v>0.72153435299830004</v>
      </c>
    </row>
    <row r="2958" spans="1:13" x14ac:dyDescent="0.35">
      <c r="A2958" s="99">
        <v>192.2</v>
      </c>
      <c r="B2958" s="99">
        <v>37</v>
      </c>
      <c r="C2958" s="99" t="s">
        <v>275</v>
      </c>
      <c r="D2958" s="99">
        <v>2032</v>
      </c>
      <c r="E2958" s="99" t="s">
        <v>61</v>
      </c>
      <c r="F2958" s="99">
        <v>7.0000000000000007E-2</v>
      </c>
      <c r="G2958" s="99" t="s">
        <v>287</v>
      </c>
      <c r="H2958" s="99" t="s">
        <v>60</v>
      </c>
      <c r="I2958" s="99" t="s">
        <v>59</v>
      </c>
      <c r="J2958" s="99" t="s">
        <v>263</v>
      </c>
      <c r="K2958" s="99">
        <v>8916</v>
      </c>
      <c r="L2958" s="99">
        <v>12357</v>
      </c>
      <c r="M2958" s="99">
        <v>0.72153435299830004</v>
      </c>
    </row>
    <row r="2959" spans="1:13" x14ac:dyDescent="0.35">
      <c r="A2959" s="99">
        <v>195.2</v>
      </c>
      <c r="B2959" s="99">
        <v>37</v>
      </c>
      <c r="C2959" s="99" t="s">
        <v>275</v>
      </c>
      <c r="D2959" s="99">
        <v>2170</v>
      </c>
      <c r="E2959" s="99" t="s">
        <v>61</v>
      </c>
      <c r="F2959" s="99">
        <v>7.0000000000000007E-2</v>
      </c>
      <c r="G2959" s="99" t="s">
        <v>287</v>
      </c>
      <c r="H2959" s="99" t="s">
        <v>60</v>
      </c>
      <c r="I2959" s="99" t="s">
        <v>59</v>
      </c>
      <c r="J2959" s="99" t="s">
        <v>263</v>
      </c>
      <c r="K2959" s="99">
        <v>8916</v>
      </c>
      <c r="L2959" s="99">
        <v>12357</v>
      </c>
      <c r="M2959" s="99">
        <v>0.72153435299830004</v>
      </c>
    </row>
    <row r="2960" spans="1:13" x14ac:dyDescent="0.35">
      <c r="A2960" s="99">
        <v>198.2</v>
      </c>
      <c r="B2960" s="99">
        <v>37</v>
      </c>
      <c r="C2960" s="99" t="s">
        <v>275</v>
      </c>
      <c r="D2960" s="99">
        <v>1993</v>
      </c>
      <c r="E2960" s="99" t="s">
        <v>61</v>
      </c>
      <c r="F2960" s="99">
        <v>7.0000000000000007E-2</v>
      </c>
      <c r="G2960" s="99" t="s">
        <v>287</v>
      </c>
      <c r="H2960" s="99" t="s">
        <v>60</v>
      </c>
      <c r="I2960" s="99" t="s">
        <v>59</v>
      </c>
      <c r="J2960" s="99" t="s">
        <v>263</v>
      </c>
      <c r="K2960" s="99">
        <v>8916</v>
      </c>
      <c r="L2960" s="99">
        <v>12357</v>
      </c>
      <c r="M2960" s="99">
        <v>0.72153435299830004</v>
      </c>
    </row>
    <row r="2961" spans="1:13" x14ac:dyDescent="0.35">
      <c r="A2961" s="99">
        <v>201.2</v>
      </c>
      <c r="B2961" s="99">
        <v>37</v>
      </c>
      <c r="C2961" s="99" t="s">
        <v>275</v>
      </c>
      <c r="D2961" s="99">
        <v>2211</v>
      </c>
      <c r="E2961" s="99" t="s">
        <v>61</v>
      </c>
      <c r="F2961" s="99">
        <v>7.0000000000000007E-2</v>
      </c>
      <c r="G2961" s="99" t="s">
        <v>287</v>
      </c>
      <c r="H2961" s="99" t="s">
        <v>60</v>
      </c>
      <c r="I2961" s="99" t="s">
        <v>59</v>
      </c>
      <c r="J2961" s="99" t="s">
        <v>263</v>
      </c>
      <c r="K2961" s="99">
        <v>8916</v>
      </c>
      <c r="L2961" s="99">
        <v>12357</v>
      </c>
      <c r="M2961" s="99">
        <v>0.72153435299830004</v>
      </c>
    </row>
    <row r="2962" spans="1:13" x14ac:dyDescent="0.35">
      <c r="A2962" s="99">
        <v>204.2</v>
      </c>
      <c r="B2962" s="99">
        <v>37</v>
      </c>
      <c r="C2962" s="99" t="s">
        <v>275</v>
      </c>
      <c r="D2962" s="99">
        <v>2277</v>
      </c>
      <c r="E2962" s="99" t="s">
        <v>61</v>
      </c>
      <c r="F2962" s="99">
        <v>7.0000000000000007E-2</v>
      </c>
      <c r="G2962" s="99" t="s">
        <v>287</v>
      </c>
      <c r="H2962" s="99" t="s">
        <v>60</v>
      </c>
      <c r="I2962" s="99" t="s">
        <v>59</v>
      </c>
      <c r="J2962" s="99" t="s">
        <v>263</v>
      </c>
      <c r="K2962" s="99">
        <v>8916</v>
      </c>
      <c r="L2962" s="99">
        <v>12357</v>
      </c>
      <c r="M2962" s="99">
        <v>0.72153435299830004</v>
      </c>
    </row>
    <row r="2963" spans="1:13" x14ac:dyDescent="0.35">
      <c r="A2963" s="99">
        <v>207.2</v>
      </c>
      <c r="B2963" s="99">
        <v>37</v>
      </c>
      <c r="C2963" s="99" t="s">
        <v>275</v>
      </c>
      <c r="D2963" s="99">
        <v>2476</v>
      </c>
      <c r="E2963" s="99" t="s">
        <v>61</v>
      </c>
      <c r="F2963" s="99">
        <v>7.0000000000000007E-2</v>
      </c>
      <c r="G2963" s="99" t="s">
        <v>287</v>
      </c>
      <c r="H2963" s="99" t="s">
        <v>60</v>
      </c>
      <c r="I2963" s="99" t="s">
        <v>59</v>
      </c>
      <c r="J2963" s="99" t="s">
        <v>263</v>
      </c>
      <c r="K2963" s="99">
        <v>8916</v>
      </c>
      <c r="L2963" s="99">
        <v>12357</v>
      </c>
      <c r="M2963" s="99">
        <v>0.72153435299830004</v>
      </c>
    </row>
    <row r="2964" spans="1:13" x14ac:dyDescent="0.35">
      <c r="A2964" s="99">
        <v>210.2</v>
      </c>
      <c r="B2964" s="99">
        <v>37</v>
      </c>
      <c r="C2964" s="99" t="s">
        <v>275</v>
      </c>
      <c r="D2964" s="99">
        <v>2193</v>
      </c>
      <c r="E2964" s="99" t="s">
        <v>61</v>
      </c>
      <c r="F2964" s="99">
        <v>7.0000000000000007E-2</v>
      </c>
      <c r="G2964" s="99" t="s">
        <v>287</v>
      </c>
      <c r="H2964" s="99" t="s">
        <v>60</v>
      </c>
      <c r="I2964" s="99" t="s">
        <v>59</v>
      </c>
      <c r="J2964" s="99" t="s">
        <v>263</v>
      </c>
      <c r="K2964" s="99">
        <v>8916</v>
      </c>
      <c r="L2964" s="99">
        <v>12357</v>
      </c>
      <c r="M2964" s="99">
        <v>0.72153435299830004</v>
      </c>
    </row>
    <row r="2965" spans="1:13" x14ac:dyDescent="0.35">
      <c r="A2965" s="99">
        <v>213.2</v>
      </c>
      <c r="B2965" s="99">
        <v>37</v>
      </c>
      <c r="C2965" s="99" t="s">
        <v>275</v>
      </c>
      <c r="D2965" s="99">
        <v>2563</v>
      </c>
      <c r="E2965" s="99" t="s">
        <v>61</v>
      </c>
      <c r="F2965" s="99">
        <v>7.0000000000000007E-2</v>
      </c>
      <c r="G2965" s="99" t="s">
        <v>287</v>
      </c>
      <c r="H2965" s="99" t="s">
        <v>60</v>
      </c>
      <c r="I2965" s="99" t="s">
        <v>59</v>
      </c>
      <c r="J2965" s="99" t="s">
        <v>263</v>
      </c>
      <c r="K2965" s="99">
        <v>8916</v>
      </c>
      <c r="L2965" s="99">
        <v>12357</v>
      </c>
      <c r="M2965" s="99">
        <v>0.72153435299830004</v>
      </c>
    </row>
    <row r="2966" spans="1:13" x14ac:dyDescent="0.35">
      <c r="A2966" s="99">
        <v>216.2</v>
      </c>
      <c r="B2966" s="99">
        <v>37</v>
      </c>
      <c r="C2966" s="99" t="s">
        <v>275</v>
      </c>
      <c r="D2966" s="99">
        <v>2579</v>
      </c>
      <c r="E2966" s="99" t="s">
        <v>61</v>
      </c>
      <c r="F2966" s="99">
        <v>7.0000000000000007E-2</v>
      </c>
      <c r="G2966" s="99" t="s">
        <v>287</v>
      </c>
      <c r="H2966" s="99" t="s">
        <v>60</v>
      </c>
      <c r="I2966" s="99" t="s">
        <v>59</v>
      </c>
      <c r="J2966" s="99" t="s">
        <v>263</v>
      </c>
      <c r="K2966" s="99">
        <v>8916</v>
      </c>
      <c r="L2966" s="99">
        <v>12357</v>
      </c>
      <c r="M2966" s="99">
        <v>0.72153435299830004</v>
      </c>
    </row>
    <row r="2967" spans="1:13" x14ac:dyDescent="0.35">
      <c r="A2967" s="99">
        <v>219.2</v>
      </c>
      <c r="B2967" s="99">
        <v>37</v>
      </c>
      <c r="C2967" s="99" t="s">
        <v>275</v>
      </c>
      <c r="D2967" s="99">
        <v>2631</v>
      </c>
      <c r="E2967" s="99" t="s">
        <v>61</v>
      </c>
      <c r="F2967" s="99">
        <v>7.0000000000000007E-2</v>
      </c>
      <c r="G2967" s="99" t="s">
        <v>287</v>
      </c>
      <c r="H2967" s="99" t="s">
        <v>60</v>
      </c>
      <c r="I2967" s="99" t="s">
        <v>59</v>
      </c>
      <c r="J2967" s="99" t="s">
        <v>263</v>
      </c>
      <c r="K2967" s="99">
        <v>8916</v>
      </c>
      <c r="L2967" s="99">
        <v>12357</v>
      </c>
      <c r="M2967" s="99">
        <v>0.72153435299830004</v>
      </c>
    </row>
    <row r="2968" spans="1:13" x14ac:dyDescent="0.35">
      <c r="A2968" s="99">
        <v>222.2</v>
      </c>
      <c r="B2968" s="99">
        <v>37</v>
      </c>
      <c r="C2968" s="99" t="s">
        <v>275</v>
      </c>
      <c r="D2968" s="99">
        <v>3002</v>
      </c>
      <c r="E2968" s="99" t="s">
        <v>61</v>
      </c>
      <c r="F2968" s="99">
        <v>7.0000000000000007E-2</v>
      </c>
      <c r="G2968" s="99" t="s">
        <v>287</v>
      </c>
      <c r="H2968" s="99" t="s">
        <v>60</v>
      </c>
      <c r="I2968" s="99" t="s">
        <v>59</v>
      </c>
      <c r="J2968" s="99" t="s">
        <v>263</v>
      </c>
      <c r="K2968" s="99">
        <v>8916</v>
      </c>
      <c r="L2968" s="99">
        <v>12357</v>
      </c>
      <c r="M2968" s="99">
        <v>0.72153435299830004</v>
      </c>
    </row>
    <row r="2969" spans="1:13" x14ac:dyDescent="0.35">
      <c r="A2969" s="99">
        <v>225.2</v>
      </c>
      <c r="B2969" s="99">
        <v>37</v>
      </c>
      <c r="C2969" s="99" t="s">
        <v>275</v>
      </c>
      <c r="D2969" s="99">
        <v>2756</v>
      </c>
      <c r="E2969" s="99" t="s">
        <v>61</v>
      </c>
      <c r="F2969" s="99">
        <v>7.0000000000000007E-2</v>
      </c>
      <c r="G2969" s="99" t="s">
        <v>287</v>
      </c>
      <c r="H2969" s="99" t="s">
        <v>60</v>
      </c>
      <c r="I2969" s="99" t="s">
        <v>59</v>
      </c>
      <c r="J2969" s="99" t="s">
        <v>263</v>
      </c>
      <c r="K2969" s="99">
        <v>8916</v>
      </c>
      <c r="L2969" s="99">
        <v>12357</v>
      </c>
      <c r="M2969" s="99">
        <v>0.72153435299830004</v>
      </c>
    </row>
    <row r="2970" spans="1:13" x14ac:dyDescent="0.35">
      <c r="A2970" s="99">
        <v>228.2</v>
      </c>
      <c r="B2970" s="99">
        <v>37</v>
      </c>
      <c r="C2970" s="99" t="s">
        <v>275</v>
      </c>
      <c r="D2970" s="99">
        <v>2633</v>
      </c>
      <c r="E2970" s="99" t="s">
        <v>61</v>
      </c>
      <c r="F2970" s="99">
        <v>7.0000000000000007E-2</v>
      </c>
      <c r="G2970" s="99" t="s">
        <v>287</v>
      </c>
      <c r="H2970" s="99" t="s">
        <v>60</v>
      </c>
      <c r="I2970" s="99" t="s">
        <v>59</v>
      </c>
      <c r="J2970" s="99" t="s">
        <v>263</v>
      </c>
      <c r="K2970" s="99">
        <v>8916</v>
      </c>
      <c r="L2970" s="99">
        <v>12357</v>
      </c>
      <c r="M2970" s="99">
        <v>0.72153435299830004</v>
      </c>
    </row>
    <row r="2971" spans="1:13" x14ac:dyDescent="0.35">
      <c r="A2971" s="99">
        <v>231.2</v>
      </c>
      <c r="B2971" s="99">
        <v>37</v>
      </c>
      <c r="C2971" s="99" t="s">
        <v>275</v>
      </c>
      <c r="D2971" s="99">
        <v>3776</v>
      </c>
      <c r="E2971" s="99" t="s">
        <v>61</v>
      </c>
      <c r="F2971" s="99">
        <v>7.0000000000000007E-2</v>
      </c>
      <c r="G2971" s="99" t="s">
        <v>287</v>
      </c>
      <c r="H2971" s="99" t="s">
        <v>60</v>
      </c>
      <c r="I2971" s="99" t="s">
        <v>59</v>
      </c>
      <c r="J2971" s="99" t="s">
        <v>263</v>
      </c>
      <c r="K2971" s="99">
        <v>8916</v>
      </c>
      <c r="L2971" s="99">
        <v>12357</v>
      </c>
      <c r="M2971" s="99">
        <v>0.72153435299830004</v>
      </c>
    </row>
    <row r="2972" spans="1:13" x14ac:dyDescent="0.35">
      <c r="A2972" s="99">
        <v>234.2</v>
      </c>
      <c r="B2972" s="99">
        <v>37</v>
      </c>
      <c r="C2972" s="99" t="s">
        <v>275</v>
      </c>
      <c r="D2972" s="99">
        <v>3073</v>
      </c>
      <c r="E2972" s="99" t="s">
        <v>61</v>
      </c>
      <c r="F2972" s="99">
        <v>7.0000000000000007E-2</v>
      </c>
      <c r="G2972" s="99" t="s">
        <v>287</v>
      </c>
      <c r="H2972" s="99" t="s">
        <v>60</v>
      </c>
      <c r="I2972" s="99" t="s">
        <v>59</v>
      </c>
      <c r="J2972" s="99" t="s">
        <v>263</v>
      </c>
      <c r="K2972" s="99">
        <v>8916</v>
      </c>
      <c r="L2972" s="99">
        <v>12357</v>
      </c>
      <c r="M2972" s="99">
        <v>0.72153435299830004</v>
      </c>
    </row>
    <row r="2973" spans="1:13" x14ac:dyDescent="0.35">
      <c r="A2973" s="99">
        <v>237.2</v>
      </c>
      <c r="B2973" s="99">
        <v>37</v>
      </c>
      <c r="C2973" s="99" t="s">
        <v>275</v>
      </c>
      <c r="D2973" s="99">
        <v>3593</v>
      </c>
      <c r="E2973" s="99" t="s">
        <v>61</v>
      </c>
      <c r="F2973" s="99">
        <v>7.0000000000000007E-2</v>
      </c>
      <c r="G2973" s="99" t="s">
        <v>287</v>
      </c>
      <c r="H2973" s="99" t="s">
        <v>60</v>
      </c>
      <c r="I2973" s="99" t="s">
        <v>59</v>
      </c>
      <c r="J2973" s="99" t="s">
        <v>263</v>
      </c>
      <c r="K2973" s="99">
        <v>8916</v>
      </c>
      <c r="L2973" s="99">
        <v>12357</v>
      </c>
      <c r="M2973" s="99">
        <v>0.72153435299830004</v>
      </c>
    </row>
    <row r="2974" spans="1:13" x14ac:dyDescent="0.35">
      <c r="A2974" s="99">
        <v>240.2</v>
      </c>
      <c r="B2974" s="99">
        <v>36.9</v>
      </c>
      <c r="C2974" s="99" t="s">
        <v>275</v>
      </c>
      <c r="D2974" s="99">
        <v>4036</v>
      </c>
      <c r="E2974" s="99" t="s">
        <v>61</v>
      </c>
      <c r="F2974" s="99">
        <v>7.0000000000000007E-2</v>
      </c>
      <c r="G2974" s="99" t="s">
        <v>287</v>
      </c>
      <c r="H2974" s="99" t="s">
        <v>60</v>
      </c>
      <c r="I2974" s="99" t="s">
        <v>59</v>
      </c>
      <c r="J2974" s="99" t="s">
        <v>263</v>
      </c>
      <c r="K2974" s="99">
        <v>8916</v>
      </c>
      <c r="L2974" s="99">
        <v>12357</v>
      </c>
      <c r="M2974" s="99">
        <v>0.72153435299830004</v>
      </c>
    </row>
    <row r="2975" spans="1:13" x14ac:dyDescent="0.35">
      <c r="A2975" s="99">
        <v>243.2</v>
      </c>
      <c r="B2975" s="99">
        <v>37</v>
      </c>
      <c r="C2975" s="99" t="s">
        <v>275</v>
      </c>
      <c r="D2975" s="99">
        <v>3846</v>
      </c>
      <c r="E2975" s="99" t="s">
        <v>61</v>
      </c>
      <c r="F2975" s="99">
        <v>7.0000000000000007E-2</v>
      </c>
      <c r="G2975" s="99" t="s">
        <v>287</v>
      </c>
      <c r="H2975" s="99" t="s">
        <v>60</v>
      </c>
      <c r="I2975" s="99" t="s">
        <v>59</v>
      </c>
      <c r="J2975" s="99" t="s">
        <v>263</v>
      </c>
      <c r="K2975" s="99">
        <v>8916</v>
      </c>
      <c r="L2975" s="99">
        <v>12357</v>
      </c>
      <c r="M2975" s="99">
        <v>0.72153435299830004</v>
      </c>
    </row>
    <row r="2976" spans="1:13" x14ac:dyDescent="0.35">
      <c r="A2976" s="99">
        <v>246.2</v>
      </c>
      <c r="B2976" s="99">
        <v>37</v>
      </c>
      <c r="C2976" s="99" t="s">
        <v>275</v>
      </c>
      <c r="D2976" s="99">
        <v>3812</v>
      </c>
      <c r="E2976" s="99" t="s">
        <v>61</v>
      </c>
      <c r="F2976" s="99">
        <v>7.0000000000000007E-2</v>
      </c>
      <c r="G2976" s="99" t="s">
        <v>287</v>
      </c>
      <c r="H2976" s="99" t="s">
        <v>60</v>
      </c>
      <c r="I2976" s="99" t="s">
        <v>59</v>
      </c>
      <c r="J2976" s="99" t="s">
        <v>263</v>
      </c>
      <c r="K2976" s="99">
        <v>8916</v>
      </c>
      <c r="L2976" s="99">
        <v>12357</v>
      </c>
      <c r="M2976" s="99">
        <v>0.72153435299830004</v>
      </c>
    </row>
    <row r="2977" spans="1:13" x14ac:dyDescent="0.35">
      <c r="A2977" s="99">
        <v>249.2</v>
      </c>
      <c r="B2977" s="99">
        <v>37.1</v>
      </c>
      <c r="C2977" s="99" t="s">
        <v>275</v>
      </c>
      <c r="D2977" s="99">
        <v>4070</v>
      </c>
      <c r="E2977" s="99" t="s">
        <v>61</v>
      </c>
      <c r="F2977" s="99">
        <v>7.0000000000000007E-2</v>
      </c>
      <c r="G2977" s="99" t="s">
        <v>287</v>
      </c>
      <c r="H2977" s="99" t="s">
        <v>60</v>
      </c>
      <c r="I2977" s="99" t="s">
        <v>59</v>
      </c>
      <c r="J2977" s="99" t="s">
        <v>263</v>
      </c>
      <c r="K2977" s="99">
        <v>8916</v>
      </c>
      <c r="L2977" s="99">
        <v>12357</v>
      </c>
      <c r="M2977" s="99">
        <v>0.72153435299830004</v>
      </c>
    </row>
    <row r="2978" spans="1:13" x14ac:dyDescent="0.35">
      <c r="A2978" s="99">
        <v>252.2</v>
      </c>
      <c r="B2978" s="99">
        <v>37</v>
      </c>
      <c r="C2978" s="99" t="s">
        <v>275</v>
      </c>
      <c r="D2978" s="99">
        <v>4306</v>
      </c>
      <c r="E2978" s="99" t="s">
        <v>61</v>
      </c>
      <c r="F2978" s="99">
        <v>7.0000000000000007E-2</v>
      </c>
      <c r="G2978" s="99" t="s">
        <v>287</v>
      </c>
      <c r="H2978" s="99" t="s">
        <v>60</v>
      </c>
      <c r="I2978" s="99" t="s">
        <v>59</v>
      </c>
      <c r="J2978" s="99" t="s">
        <v>263</v>
      </c>
      <c r="K2978" s="99">
        <v>8916</v>
      </c>
      <c r="L2978" s="99">
        <v>12357</v>
      </c>
      <c r="M2978" s="99">
        <v>0.72153435299830004</v>
      </c>
    </row>
    <row r="2979" spans="1:13" x14ac:dyDescent="0.35">
      <c r="A2979" s="99">
        <v>255.2</v>
      </c>
      <c r="B2979" s="99">
        <v>37</v>
      </c>
      <c r="C2979" s="99" t="s">
        <v>275</v>
      </c>
      <c r="D2979" s="99">
        <v>5857</v>
      </c>
      <c r="E2979" s="99" t="s">
        <v>61</v>
      </c>
      <c r="F2979" s="99">
        <v>7.0000000000000007E-2</v>
      </c>
      <c r="G2979" s="99" t="s">
        <v>287</v>
      </c>
      <c r="H2979" s="99" t="s">
        <v>60</v>
      </c>
      <c r="I2979" s="99" t="s">
        <v>59</v>
      </c>
      <c r="J2979" s="99" t="s">
        <v>263</v>
      </c>
      <c r="K2979" s="99">
        <v>8916</v>
      </c>
      <c r="L2979" s="99">
        <v>12357</v>
      </c>
      <c r="M2979" s="99">
        <v>0.72153435299830004</v>
      </c>
    </row>
    <row r="2980" spans="1:13" x14ac:dyDescent="0.35">
      <c r="A2980" s="99">
        <v>258.2</v>
      </c>
      <c r="B2980" s="99">
        <v>37</v>
      </c>
      <c r="C2980" s="99" t="s">
        <v>275</v>
      </c>
      <c r="D2980" s="99">
        <v>4793</v>
      </c>
      <c r="E2980" s="99" t="s">
        <v>61</v>
      </c>
      <c r="F2980" s="99">
        <v>7.0000000000000007E-2</v>
      </c>
      <c r="G2980" s="99" t="s">
        <v>287</v>
      </c>
      <c r="H2980" s="99" t="s">
        <v>60</v>
      </c>
      <c r="I2980" s="99" t="s">
        <v>59</v>
      </c>
      <c r="J2980" s="99" t="s">
        <v>263</v>
      </c>
      <c r="K2980" s="99">
        <v>8916</v>
      </c>
      <c r="L2980" s="99">
        <v>12357</v>
      </c>
      <c r="M2980" s="99">
        <v>0.72153435299830004</v>
      </c>
    </row>
    <row r="2981" spans="1:13" x14ac:dyDescent="0.35">
      <c r="A2981" s="99">
        <v>261.2</v>
      </c>
      <c r="B2981" s="99">
        <v>37</v>
      </c>
      <c r="C2981" s="99" t="s">
        <v>275</v>
      </c>
      <c r="D2981" s="99">
        <v>5081</v>
      </c>
      <c r="E2981" s="99" t="s">
        <v>61</v>
      </c>
      <c r="F2981" s="99">
        <v>7.0000000000000007E-2</v>
      </c>
      <c r="G2981" s="99" t="s">
        <v>287</v>
      </c>
      <c r="H2981" s="99" t="s">
        <v>60</v>
      </c>
      <c r="I2981" s="99" t="s">
        <v>59</v>
      </c>
      <c r="J2981" s="99" t="s">
        <v>263</v>
      </c>
      <c r="K2981" s="99">
        <v>8916</v>
      </c>
      <c r="L2981" s="99">
        <v>12357</v>
      </c>
      <c r="M2981" s="99">
        <v>0.72153435299830004</v>
      </c>
    </row>
    <row r="2982" spans="1:13" x14ac:dyDescent="0.35">
      <c r="A2982" s="99">
        <v>264.2</v>
      </c>
      <c r="B2982" s="99">
        <v>37</v>
      </c>
      <c r="C2982" s="99" t="s">
        <v>275</v>
      </c>
      <c r="D2982" s="99">
        <v>6074</v>
      </c>
      <c r="E2982" s="99" t="s">
        <v>61</v>
      </c>
      <c r="F2982" s="99">
        <v>7.0000000000000007E-2</v>
      </c>
      <c r="G2982" s="99" t="s">
        <v>287</v>
      </c>
      <c r="H2982" s="99" t="s">
        <v>60</v>
      </c>
      <c r="I2982" s="99" t="s">
        <v>59</v>
      </c>
      <c r="J2982" s="99" t="s">
        <v>263</v>
      </c>
      <c r="K2982" s="99">
        <v>8916</v>
      </c>
      <c r="L2982" s="99">
        <v>12357</v>
      </c>
      <c r="M2982" s="99">
        <v>0.72153435299830004</v>
      </c>
    </row>
    <row r="2983" spans="1:13" x14ac:dyDescent="0.35">
      <c r="A2983" s="99">
        <v>267.2</v>
      </c>
      <c r="B2983" s="99">
        <v>37</v>
      </c>
      <c r="C2983" s="99" t="s">
        <v>275</v>
      </c>
      <c r="D2983" s="99">
        <v>6192</v>
      </c>
      <c r="E2983" s="99" t="s">
        <v>61</v>
      </c>
      <c r="F2983" s="99">
        <v>7.0000000000000007E-2</v>
      </c>
      <c r="G2983" s="99" t="s">
        <v>287</v>
      </c>
      <c r="H2983" s="99" t="s">
        <v>60</v>
      </c>
      <c r="I2983" s="99" t="s">
        <v>59</v>
      </c>
      <c r="J2983" s="99" t="s">
        <v>263</v>
      </c>
      <c r="K2983" s="99">
        <v>8916</v>
      </c>
      <c r="L2983" s="99">
        <v>12357</v>
      </c>
      <c r="M2983" s="99">
        <v>0.72153435299830004</v>
      </c>
    </row>
    <row r="2984" spans="1:13" x14ac:dyDescent="0.35">
      <c r="A2984" s="99">
        <v>270.2</v>
      </c>
      <c r="B2984" s="99">
        <v>37</v>
      </c>
      <c r="C2984" s="99" t="s">
        <v>275</v>
      </c>
      <c r="D2984" s="99">
        <v>6129</v>
      </c>
      <c r="E2984" s="99" t="s">
        <v>61</v>
      </c>
      <c r="F2984" s="99">
        <v>7.0000000000000007E-2</v>
      </c>
      <c r="G2984" s="99" t="s">
        <v>287</v>
      </c>
      <c r="H2984" s="99" t="s">
        <v>60</v>
      </c>
      <c r="I2984" s="99" t="s">
        <v>59</v>
      </c>
      <c r="J2984" s="99" t="s">
        <v>263</v>
      </c>
      <c r="K2984" s="99">
        <v>8916</v>
      </c>
      <c r="L2984" s="99">
        <v>12357</v>
      </c>
      <c r="M2984" s="99">
        <v>0.72153435299830004</v>
      </c>
    </row>
    <row r="2985" spans="1:13" x14ac:dyDescent="0.35">
      <c r="A2985" s="99">
        <v>273.2</v>
      </c>
      <c r="B2985" s="99">
        <v>37</v>
      </c>
      <c r="C2985" s="99" t="s">
        <v>275</v>
      </c>
      <c r="D2985" s="99">
        <v>6768</v>
      </c>
      <c r="E2985" s="99" t="s">
        <v>61</v>
      </c>
      <c r="F2985" s="99">
        <v>7.0000000000000007E-2</v>
      </c>
      <c r="G2985" s="99" t="s">
        <v>287</v>
      </c>
      <c r="H2985" s="99" t="s">
        <v>60</v>
      </c>
      <c r="I2985" s="99" t="s">
        <v>59</v>
      </c>
      <c r="J2985" s="99" t="s">
        <v>263</v>
      </c>
      <c r="K2985" s="99">
        <v>8916</v>
      </c>
      <c r="L2985" s="99">
        <v>12357</v>
      </c>
      <c r="M2985" s="99">
        <v>0.72153435299830004</v>
      </c>
    </row>
    <row r="2986" spans="1:13" x14ac:dyDescent="0.35">
      <c r="A2986" s="99">
        <v>276.2</v>
      </c>
      <c r="B2986" s="99">
        <v>37</v>
      </c>
      <c r="C2986" s="99" t="s">
        <v>275</v>
      </c>
      <c r="D2986" s="99">
        <v>6249</v>
      </c>
      <c r="E2986" s="99" t="s">
        <v>61</v>
      </c>
      <c r="F2986" s="99">
        <v>7.0000000000000007E-2</v>
      </c>
      <c r="G2986" s="99" t="s">
        <v>287</v>
      </c>
      <c r="H2986" s="99" t="s">
        <v>60</v>
      </c>
      <c r="I2986" s="99" t="s">
        <v>59</v>
      </c>
      <c r="J2986" s="99" t="s">
        <v>263</v>
      </c>
      <c r="K2986" s="99">
        <v>8916</v>
      </c>
      <c r="L2986" s="99">
        <v>12357</v>
      </c>
      <c r="M2986" s="99">
        <v>0.72153435299830004</v>
      </c>
    </row>
    <row r="2987" spans="1:13" x14ac:dyDescent="0.35">
      <c r="A2987" s="99">
        <v>279.2</v>
      </c>
      <c r="B2987" s="99">
        <v>37</v>
      </c>
      <c r="C2987" s="99" t="s">
        <v>275</v>
      </c>
      <c r="D2987" s="99">
        <v>6326</v>
      </c>
      <c r="E2987" s="99" t="s">
        <v>61</v>
      </c>
      <c r="F2987" s="99">
        <v>7.0000000000000007E-2</v>
      </c>
      <c r="G2987" s="99" t="s">
        <v>287</v>
      </c>
      <c r="H2987" s="99" t="s">
        <v>60</v>
      </c>
      <c r="I2987" s="99" t="s">
        <v>59</v>
      </c>
      <c r="J2987" s="99" t="s">
        <v>263</v>
      </c>
      <c r="K2987" s="99">
        <v>8916</v>
      </c>
      <c r="L2987" s="99">
        <v>12357</v>
      </c>
      <c r="M2987" s="99">
        <v>0.72153435299830004</v>
      </c>
    </row>
    <row r="2988" spans="1:13" x14ac:dyDescent="0.35">
      <c r="A2988" s="99">
        <v>282.2</v>
      </c>
      <c r="B2988" s="99">
        <v>37</v>
      </c>
      <c r="C2988" s="99" t="s">
        <v>275</v>
      </c>
      <c r="D2988" s="99">
        <v>7138</v>
      </c>
      <c r="E2988" s="99" t="s">
        <v>61</v>
      </c>
      <c r="F2988" s="99">
        <v>7.0000000000000007E-2</v>
      </c>
      <c r="G2988" s="99" t="s">
        <v>287</v>
      </c>
      <c r="H2988" s="99" t="s">
        <v>60</v>
      </c>
      <c r="I2988" s="99" t="s">
        <v>59</v>
      </c>
      <c r="J2988" s="99" t="s">
        <v>263</v>
      </c>
      <c r="K2988" s="99">
        <v>8916</v>
      </c>
      <c r="L2988" s="99">
        <v>12357</v>
      </c>
      <c r="M2988" s="99">
        <v>0.72153435299830004</v>
      </c>
    </row>
    <row r="2989" spans="1:13" x14ac:dyDescent="0.35">
      <c r="A2989" s="99">
        <v>285.2</v>
      </c>
      <c r="B2989" s="99">
        <v>37</v>
      </c>
      <c r="C2989" s="99" t="s">
        <v>275</v>
      </c>
      <c r="D2989" s="99">
        <v>7311</v>
      </c>
      <c r="E2989" s="99" t="s">
        <v>61</v>
      </c>
      <c r="F2989" s="99">
        <v>7.0000000000000007E-2</v>
      </c>
      <c r="G2989" s="99" t="s">
        <v>287</v>
      </c>
      <c r="H2989" s="99" t="s">
        <v>60</v>
      </c>
      <c r="I2989" s="99" t="s">
        <v>59</v>
      </c>
      <c r="J2989" s="99" t="s">
        <v>263</v>
      </c>
      <c r="K2989" s="99">
        <v>8916</v>
      </c>
      <c r="L2989" s="99">
        <v>12357</v>
      </c>
      <c r="M2989" s="99">
        <v>0.72153435299830004</v>
      </c>
    </row>
    <row r="2990" spans="1:13" x14ac:dyDescent="0.35">
      <c r="A2990" s="99">
        <v>288.2</v>
      </c>
      <c r="B2990" s="99">
        <v>37</v>
      </c>
      <c r="C2990" s="99" t="s">
        <v>275</v>
      </c>
      <c r="D2990" s="99">
        <v>7282</v>
      </c>
      <c r="E2990" s="99" t="s">
        <v>61</v>
      </c>
      <c r="F2990" s="99">
        <v>7.0000000000000007E-2</v>
      </c>
      <c r="G2990" s="99" t="s">
        <v>287</v>
      </c>
      <c r="H2990" s="99" t="s">
        <v>60</v>
      </c>
      <c r="I2990" s="99" t="s">
        <v>59</v>
      </c>
      <c r="J2990" s="99" t="s">
        <v>263</v>
      </c>
      <c r="K2990" s="99">
        <v>8916</v>
      </c>
      <c r="L2990" s="99">
        <v>12357</v>
      </c>
      <c r="M2990" s="99">
        <v>0.72153435299830004</v>
      </c>
    </row>
    <row r="2991" spans="1:13" x14ac:dyDescent="0.35">
      <c r="A2991" s="99">
        <v>291.2</v>
      </c>
      <c r="B2991" s="99">
        <v>37</v>
      </c>
      <c r="C2991" s="99" t="s">
        <v>275</v>
      </c>
      <c r="D2991" s="99">
        <v>8310</v>
      </c>
      <c r="E2991" s="99" t="s">
        <v>61</v>
      </c>
      <c r="F2991" s="99">
        <v>7.0000000000000007E-2</v>
      </c>
      <c r="G2991" s="99" t="s">
        <v>287</v>
      </c>
      <c r="H2991" s="99" t="s">
        <v>60</v>
      </c>
      <c r="I2991" s="99" t="s">
        <v>59</v>
      </c>
      <c r="J2991" s="99" t="s">
        <v>263</v>
      </c>
      <c r="K2991" s="99">
        <v>8916</v>
      </c>
      <c r="L2991" s="99">
        <v>12357</v>
      </c>
      <c r="M2991" s="99">
        <v>0.72153435299830004</v>
      </c>
    </row>
    <row r="2992" spans="1:13" x14ac:dyDescent="0.35">
      <c r="A2992" s="99">
        <v>294.2</v>
      </c>
      <c r="B2992" s="99">
        <v>37</v>
      </c>
      <c r="C2992" s="99" t="s">
        <v>275</v>
      </c>
      <c r="D2992" s="99">
        <v>7870</v>
      </c>
      <c r="E2992" s="99" t="s">
        <v>61</v>
      </c>
      <c r="F2992" s="99">
        <v>7.0000000000000007E-2</v>
      </c>
      <c r="G2992" s="99" t="s">
        <v>287</v>
      </c>
      <c r="H2992" s="99" t="s">
        <v>60</v>
      </c>
      <c r="I2992" s="99" t="s">
        <v>59</v>
      </c>
      <c r="J2992" s="99" t="s">
        <v>263</v>
      </c>
      <c r="K2992" s="99">
        <v>8916</v>
      </c>
      <c r="L2992" s="99">
        <v>12357</v>
      </c>
      <c r="M2992" s="99">
        <v>0.72153435299830004</v>
      </c>
    </row>
    <row r="2993" spans="1:13" x14ac:dyDescent="0.35">
      <c r="A2993" s="99">
        <v>297.2</v>
      </c>
      <c r="B2993" s="99">
        <v>37</v>
      </c>
      <c r="C2993" s="99" t="s">
        <v>275</v>
      </c>
      <c r="D2993" s="99">
        <v>7906</v>
      </c>
      <c r="E2993" s="99" t="s">
        <v>61</v>
      </c>
      <c r="F2993" s="99">
        <v>7.0000000000000007E-2</v>
      </c>
      <c r="G2993" s="99" t="s">
        <v>287</v>
      </c>
      <c r="H2993" s="99" t="s">
        <v>60</v>
      </c>
      <c r="I2993" s="99" t="s">
        <v>59</v>
      </c>
      <c r="J2993" s="99" t="s">
        <v>263</v>
      </c>
      <c r="K2993" s="99">
        <v>8916</v>
      </c>
      <c r="L2993" s="99">
        <v>12357</v>
      </c>
      <c r="M2993" s="99">
        <v>0.72153435299830004</v>
      </c>
    </row>
    <row r="2994" spans="1:13" x14ac:dyDescent="0.35">
      <c r="A2994" s="99">
        <v>300.2</v>
      </c>
      <c r="B2994" s="99">
        <v>37</v>
      </c>
      <c r="C2994" s="99" t="s">
        <v>275</v>
      </c>
      <c r="D2994" s="99">
        <v>8028</v>
      </c>
      <c r="E2994" s="99" t="s">
        <v>61</v>
      </c>
      <c r="F2994" s="99">
        <v>7.0000000000000007E-2</v>
      </c>
      <c r="G2994" s="99" t="s">
        <v>287</v>
      </c>
      <c r="H2994" s="99" t="s">
        <v>60</v>
      </c>
      <c r="I2994" s="99" t="s">
        <v>59</v>
      </c>
      <c r="J2994" s="99" t="s">
        <v>263</v>
      </c>
      <c r="K2994" s="99">
        <v>8916</v>
      </c>
      <c r="L2994" s="99">
        <v>12357</v>
      </c>
      <c r="M2994" s="99">
        <v>0.72153435299830004</v>
      </c>
    </row>
    <row r="2995" spans="1:13" x14ac:dyDescent="0.35">
      <c r="A2995" s="99">
        <v>303.2</v>
      </c>
      <c r="B2995" s="99">
        <v>37</v>
      </c>
      <c r="C2995" s="99" t="s">
        <v>275</v>
      </c>
      <c r="D2995" s="99">
        <v>8322</v>
      </c>
      <c r="E2995" s="99" t="s">
        <v>61</v>
      </c>
      <c r="F2995" s="99">
        <v>7.0000000000000007E-2</v>
      </c>
      <c r="G2995" s="99" t="s">
        <v>287</v>
      </c>
      <c r="H2995" s="99" t="s">
        <v>60</v>
      </c>
      <c r="I2995" s="99" t="s">
        <v>59</v>
      </c>
      <c r="J2995" s="99" t="s">
        <v>263</v>
      </c>
      <c r="K2995" s="99">
        <v>8916</v>
      </c>
      <c r="L2995" s="99">
        <v>12357</v>
      </c>
      <c r="M2995" s="99">
        <v>0.72153435299830004</v>
      </c>
    </row>
    <row r="2996" spans="1:13" x14ac:dyDescent="0.35">
      <c r="A2996" s="99">
        <v>306.2</v>
      </c>
      <c r="B2996" s="99">
        <v>37</v>
      </c>
      <c r="C2996" s="99" t="s">
        <v>275</v>
      </c>
      <c r="D2996" s="99">
        <v>8837</v>
      </c>
      <c r="E2996" s="99" t="s">
        <v>61</v>
      </c>
      <c r="F2996" s="99">
        <v>7.0000000000000007E-2</v>
      </c>
      <c r="G2996" s="99" t="s">
        <v>287</v>
      </c>
      <c r="H2996" s="99" t="s">
        <v>60</v>
      </c>
      <c r="I2996" s="99" t="s">
        <v>59</v>
      </c>
      <c r="J2996" s="99" t="s">
        <v>263</v>
      </c>
      <c r="K2996" s="99">
        <v>8916</v>
      </c>
      <c r="L2996" s="99">
        <v>12357</v>
      </c>
      <c r="M2996" s="99">
        <v>0.72153435299830004</v>
      </c>
    </row>
    <row r="2997" spans="1:13" x14ac:dyDescent="0.35">
      <c r="A2997" s="99">
        <v>309.2</v>
      </c>
      <c r="B2997" s="99">
        <v>37</v>
      </c>
      <c r="C2997" s="99" t="s">
        <v>275</v>
      </c>
      <c r="D2997" s="99">
        <v>9007</v>
      </c>
      <c r="E2997" s="99" t="s">
        <v>61</v>
      </c>
      <c r="F2997" s="99">
        <v>7.0000000000000007E-2</v>
      </c>
      <c r="G2997" s="99" t="s">
        <v>287</v>
      </c>
      <c r="H2997" s="99" t="s">
        <v>60</v>
      </c>
      <c r="I2997" s="99" t="s">
        <v>59</v>
      </c>
      <c r="J2997" s="99" t="s">
        <v>263</v>
      </c>
      <c r="K2997" s="99">
        <v>8916</v>
      </c>
      <c r="L2997" s="99">
        <v>12357</v>
      </c>
      <c r="M2997" s="99">
        <v>0.72153435299830004</v>
      </c>
    </row>
    <row r="2998" spans="1:13" x14ac:dyDescent="0.35">
      <c r="A2998" s="99">
        <v>312.2</v>
      </c>
      <c r="B2998" s="99">
        <v>37</v>
      </c>
      <c r="C2998" s="99" t="s">
        <v>275</v>
      </c>
      <c r="D2998" s="99">
        <v>8286</v>
      </c>
      <c r="E2998" s="99" t="s">
        <v>61</v>
      </c>
      <c r="F2998" s="99">
        <v>7.0000000000000007E-2</v>
      </c>
      <c r="G2998" s="99" t="s">
        <v>287</v>
      </c>
      <c r="H2998" s="99" t="s">
        <v>60</v>
      </c>
      <c r="I2998" s="99" t="s">
        <v>59</v>
      </c>
      <c r="J2998" s="99" t="s">
        <v>263</v>
      </c>
      <c r="K2998" s="99">
        <v>8916</v>
      </c>
      <c r="L2998" s="99">
        <v>12357</v>
      </c>
      <c r="M2998" s="99">
        <v>0.72153435299830004</v>
      </c>
    </row>
    <row r="2999" spans="1:13" x14ac:dyDescent="0.35">
      <c r="A2999" s="99">
        <v>315.2</v>
      </c>
      <c r="B2999" s="99">
        <v>37</v>
      </c>
      <c r="C2999" s="99" t="s">
        <v>275</v>
      </c>
      <c r="D2999" s="99">
        <v>8077</v>
      </c>
      <c r="E2999" s="99" t="s">
        <v>61</v>
      </c>
      <c r="F2999" s="99">
        <v>7.0000000000000007E-2</v>
      </c>
      <c r="G2999" s="99" t="s">
        <v>287</v>
      </c>
      <c r="H2999" s="99" t="s">
        <v>60</v>
      </c>
      <c r="I2999" s="99" t="s">
        <v>59</v>
      </c>
      <c r="J2999" s="99" t="s">
        <v>263</v>
      </c>
      <c r="K2999" s="99">
        <v>8916</v>
      </c>
      <c r="L2999" s="99">
        <v>12357</v>
      </c>
      <c r="M2999" s="99">
        <v>0.72153435299830004</v>
      </c>
    </row>
    <row r="3000" spans="1:13" x14ac:dyDescent="0.35">
      <c r="A3000" s="99">
        <v>318.2</v>
      </c>
      <c r="B3000" s="99">
        <v>37</v>
      </c>
      <c r="C3000" s="99" t="s">
        <v>275</v>
      </c>
      <c r="D3000" s="99">
        <v>8545</v>
      </c>
      <c r="E3000" s="99" t="s">
        <v>61</v>
      </c>
      <c r="F3000" s="99">
        <v>7.0000000000000007E-2</v>
      </c>
      <c r="G3000" s="99" t="s">
        <v>287</v>
      </c>
      <c r="H3000" s="99" t="s">
        <v>60</v>
      </c>
      <c r="I3000" s="99" t="s">
        <v>59</v>
      </c>
      <c r="J3000" s="99" t="s">
        <v>263</v>
      </c>
      <c r="K3000" s="99">
        <v>8916</v>
      </c>
      <c r="L3000" s="99">
        <v>12357</v>
      </c>
      <c r="M3000" s="99">
        <v>0.72153435299830004</v>
      </c>
    </row>
    <row r="3001" spans="1:13" x14ac:dyDescent="0.35">
      <c r="A3001" s="99">
        <v>321.2</v>
      </c>
      <c r="B3001" s="99">
        <v>37</v>
      </c>
      <c r="C3001" s="99" t="s">
        <v>275</v>
      </c>
      <c r="D3001" s="99">
        <v>9235</v>
      </c>
      <c r="E3001" s="99" t="s">
        <v>61</v>
      </c>
      <c r="F3001" s="99">
        <v>7.0000000000000007E-2</v>
      </c>
      <c r="G3001" s="99" t="s">
        <v>287</v>
      </c>
      <c r="H3001" s="99" t="s">
        <v>60</v>
      </c>
      <c r="I3001" s="99" t="s">
        <v>59</v>
      </c>
      <c r="J3001" s="99" t="s">
        <v>263</v>
      </c>
      <c r="K3001" s="99">
        <v>8916</v>
      </c>
      <c r="L3001" s="99">
        <v>12357</v>
      </c>
      <c r="M3001" s="99">
        <v>0.72153435299830004</v>
      </c>
    </row>
    <row r="3002" spans="1:13" x14ac:dyDescent="0.35">
      <c r="A3002" s="99">
        <v>324.2</v>
      </c>
      <c r="B3002" s="99">
        <v>37</v>
      </c>
      <c r="C3002" s="99" t="s">
        <v>275</v>
      </c>
      <c r="D3002" s="99">
        <v>8708</v>
      </c>
      <c r="E3002" s="99" t="s">
        <v>61</v>
      </c>
      <c r="F3002" s="99">
        <v>7.0000000000000007E-2</v>
      </c>
      <c r="G3002" s="99" t="s">
        <v>287</v>
      </c>
      <c r="H3002" s="99" t="s">
        <v>60</v>
      </c>
      <c r="I3002" s="99" t="s">
        <v>59</v>
      </c>
      <c r="J3002" s="99" t="s">
        <v>263</v>
      </c>
      <c r="K3002" s="99">
        <v>8916</v>
      </c>
      <c r="L3002" s="99">
        <v>12357</v>
      </c>
      <c r="M3002" s="99">
        <v>0.72153435299830004</v>
      </c>
    </row>
    <row r="3003" spans="1:13" x14ac:dyDescent="0.35">
      <c r="A3003" s="99">
        <v>327.2</v>
      </c>
      <c r="B3003" s="99">
        <v>37</v>
      </c>
      <c r="C3003" s="99" t="s">
        <v>275</v>
      </c>
      <c r="D3003" s="99">
        <v>9237</v>
      </c>
      <c r="E3003" s="99" t="s">
        <v>61</v>
      </c>
      <c r="F3003" s="99">
        <v>7.0000000000000007E-2</v>
      </c>
      <c r="G3003" s="99" t="s">
        <v>287</v>
      </c>
      <c r="H3003" s="99" t="s">
        <v>60</v>
      </c>
      <c r="I3003" s="99" t="s">
        <v>59</v>
      </c>
      <c r="J3003" s="99" t="s">
        <v>263</v>
      </c>
      <c r="K3003" s="99">
        <v>8916</v>
      </c>
      <c r="L3003" s="99">
        <v>12357</v>
      </c>
      <c r="M3003" s="99">
        <v>0.72153435299830004</v>
      </c>
    </row>
    <row r="3004" spans="1:13" x14ac:dyDescent="0.35">
      <c r="A3004" s="99">
        <v>330.2</v>
      </c>
      <c r="B3004" s="99">
        <v>37</v>
      </c>
      <c r="C3004" s="99" t="s">
        <v>275</v>
      </c>
      <c r="D3004" s="99">
        <v>9319</v>
      </c>
      <c r="E3004" s="99" t="s">
        <v>61</v>
      </c>
      <c r="F3004" s="99">
        <v>7.0000000000000007E-2</v>
      </c>
      <c r="G3004" s="99" t="s">
        <v>287</v>
      </c>
      <c r="H3004" s="99" t="s">
        <v>60</v>
      </c>
      <c r="I3004" s="99" t="s">
        <v>59</v>
      </c>
      <c r="J3004" s="99" t="s">
        <v>263</v>
      </c>
      <c r="K3004" s="99">
        <v>8916</v>
      </c>
      <c r="L3004" s="99">
        <v>12357</v>
      </c>
      <c r="M3004" s="99">
        <v>0.72153435299830004</v>
      </c>
    </row>
    <row r="3005" spans="1:13" x14ac:dyDescent="0.35">
      <c r="A3005" s="99">
        <v>333.2</v>
      </c>
      <c r="B3005" s="99">
        <v>37</v>
      </c>
      <c r="C3005" s="99" t="s">
        <v>275</v>
      </c>
      <c r="D3005" s="99">
        <v>9271</v>
      </c>
      <c r="E3005" s="99" t="s">
        <v>61</v>
      </c>
      <c r="F3005" s="99">
        <v>7.0000000000000007E-2</v>
      </c>
      <c r="G3005" s="99" t="s">
        <v>287</v>
      </c>
      <c r="H3005" s="99" t="s">
        <v>60</v>
      </c>
      <c r="I3005" s="99" t="s">
        <v>59</v>
      </c>
      <c r="J3005" s="99" t="s">
        <v>263</v>
      </c>
      <c r="K3005" s="99">
        <v>8916</v>
      </c>
      <c r="L3005" s="99">
        <v>12357</v>
      </c>
      <c r="M3005" s="99">
        <v>0.72153435299830004</v>
      </c>
    </row>
    <row r="3006" spans="1:13" x14ac:dyDescent="0.35">
      <c r="A3006" s="99">
        <v>336.2</v>
      </c>
      <c r="B3006" s="99">
        <v>37</v>
      </c>
      <c r="C3006" s="99" t="s">
        <v>275</v>
      </c>
      <c r="D3006" s="99">
        <v>8916</v>
      </c>
      <c r="E3006" s="99" t="s">
        <v>61</v>
      </c>
      <c r="F3006" s="99">
        <v>7.0000000000000007E-2</v>
      </c>
      <c r="G3006" s="99" t="s">
        <v>287</v>
      </c>
      <c r="H3006" s="99" t="s">
        <v>60</v>
      </c>
      <c r="I3006" s="99" t="s">
        <v>59</v>
      </c>
      <c r="J3006" s="99" t="s">
        <v>263</v>
      </c>
      <c r="K3006" s="99">
        <v>8916</v>
      </c>
      <c r="L3006" s="99">
        <v>12357</v>
      </c>
      <c r="M3006" s="99">
        <v>0.72153435299830004</v>
      </c>
    </row>
    <row r="3007" spans="1:13" x14ac:dyDescent="0.35">
      <c r="A3007" s="99">
        <v>339.2</v>
      </c>
      <c r="B3007" s="99">
        <v>37</v>
      </c>
      <c r="C3007" s="99" t="s">
        <v>275</v>
      </c>
      <c r="D3007" s="99">
        <v>9946</v>
      </c>
      <c r="E3007" s="99" t="s">
        <v>61</v>
      </c>
      <c r="F3007" s="99">
        <v>7.0000000000000007E-2</v>
      </c>
      <c r="G3007" s="99" t="s">
        <v>287</v>
      </c>
      <c r="H3007" s="99" t="s">
        <v>60</v>
      </c>
      <c r="I3007" s="99" t="s">
        <v>59</v>
      </c>
      <c r="J3007" s="99" t="s">
        <v>263</v>
      </c>
      <c r="K3007" s="99">
        <v>8916</v>
      </c>
      <c r="L3007" s="99">
        <v>12357</v>
      </c>
      <c r="M3007" s="99">
        <v>0.72153435299830004</v>
      </c>
    </row>
    <row r="3008" spans="1:13" x14ac:dyDescent="0.35">
      <c r="A3008" s="99">
        <v>342.2</v>
      </c>
      <c r="B3008" s="99">
        <v>37</v>
      </c>
      <c r="C3008" s="99" t="s">
        <v>275</v>
      </c>
      <c r="D3008" s="99">
        <v>8923</v>
      </c>
      <c r="E3008" s="99" t="s">
        <v>61</v>
      </c>
      <c r="F3008" s="99">
        <v>7.0000000000000007E-2</v>
      </c>
      <c r="G3008" s="99" t="s">
        <v>287</v>
      </c>
      <c r="H3008" s="99" t="s">
        <v>60</v>
      </c>
      <c r="I3008" s="99" t="s">
        <v>59</v>
      </c>
      <c r="J3008" s="99" t="s">
        <v>263</v>
      </c>
      <c r="K3008" s="99">
        <v>8916</v>
      </c>
      <c r="L3008" s="99">
        <v>12357</v>
      </c>
      <c r="M3008" s="99">
        <v>0.72153435299830004</v>
      </c>
    </row>
    <row r="3009" spans="1:13" x14ac:dyDescent="0.35">
      <c r="A3009" s="99">
        <v>345.2</v>
      </c>
      <c r="B3009" s="99">
        <v>37</v>
      </c>
      <c r="C3009" s="99" t="s">
        <v>275</v>
      </c>
      <c r="D3009" s="99">
        <v>9175</v>
      </c>
      <c r="E3009" s="99" t="s">
        <v>61</v>
      </c>
      <c r="F3009" s="99">
        <v>7.0000000000000007E-2</v>
      </c>
      <c r="G3009" s="99" t="s">
        <v>287</v>
      </c>
      <c r="H3009" s="99" t="s">
        <v>60</v>
      </c>
      <c r="I3009" s="99" t="s">
        <v>59</v>
      </c>
      <c r="J3009" s="99" t="s">
        <v>263</v>
      </c>
      <c r="K3009" s="99">
        <v>8916</v>
      </c>
      <c r="L3009" s="99">
        <v>12357</v>
      </c>
      <c r="M3009" s="99">
        <v>0.72153435299830004</v>
      </c>
    </row>
    <row r="3010" spans="1:13" x14ac:dyDescent="0.35">
      <c r="A3010" s="99">
        <v>348.2</v>
      </c>
      <c r="B3010" s="99">
        <v>37</v>
      </c>
      <c r="C3010" s="99" t="s">
        <v>275</v>
      </c>
      <c r="D3010" s="99">
        <v>9580</v>
      </c>
      <c r="E3010" s="99" t="s">
        <v>61</v>
      </c>
      <c r="F3010" s="99">
        <v>7.0000000000000007E-2</v>
      </c>
      <c r="G3010" s="99" t="s">
        <v>287</v>
      </c>
      <c r="H3010" s="99" t="s">
        <v>60</v>
      </c>
      <c r="I3010" s="99" t="s">
        <v>59</v>
      </c>
      <c r="J3010" s="99" t="s">
        <v>263</v>
      </c>
      <c r="K3010" s="99">
        <v>8916</v>
      </c>
      <c r="L3010" s="99">
        <v>12357</v>
      </c>
      <c r="M3010" s="99">
        <v>0.72153435299830004</v>
      </c>
    </row>
    <row r="3011" spans="1:13" x14ac:dyDescent="0.35">
      <c r="A3011" s="99">
        <v>351.2</v>
      </c>
      <c r="B3011" s="99">
        <v>37</v>
      </c>
      <c r="C3011" s="99" t="s">
        <v>275</v>
      </c>
      <c r="D3011" s="99">
        <v>9513</v>
      </c>
      <c r="E3011" s="99" t="s">
        <v>61</v>
      </c>
      <c r="F3011" s="99">
        <v>7.0000000000000007E-2</v>
      </c>
      <c r="G3011" s="99" t="s">
        <v>287</v>
      </c>
      <c r="H3011" s="99" t="s">
        <v>60</v>
      </c>
      <c r="I3011" s="99" t="s">
        <v>59</v>
      </c>
      <c r="J3011" s="99" t="s">
        <v>263</v>
      </c>
      <c r="K3011" s="99">
        <v>8916</v>
      </c>
      <c r="L3011" s="99">
        <v>12357</v>
      </c>
      <c r="M3011" s="99">
        <v>0.72153435299830004</v>
      </c>
    </row>
    <row r="3012" spans="1:13" x14ac:dyDescent="0.35">
      <c r="A3012" s="99">
        <v>354.2</v>
      </c>
      <c r="B3012" s="99">
        <v>37</v>
      </c>
      <c r="C3012" s="99" t="s">
        <v>275</v>
      </c>
      <c r="D3012" s="99">
        <v>9499</v>
      </c>
      <c r="E3012" s="99" t="s">
        <v>61</v>
      </c>
      <c r="F3012" s="99">
        <v>7.0000000000000007E-2</v>
      </c>
      <c r="G3012" s="99" t="s">
        <v>287</v>
      </c>
      <c r="H3012" s="99" t="s">
        <v>60</v>
      </c>
      <c r="I3012" s="99" t="s">
        <v>59</v>
      </c>
      <c r="J3012" s="99" t="s">
        <v>263</v>
      </c>
      <c r="K3012" s="99">
        <v>8916</v>
      </c>
      <c r="L3012" s="99">
        <v>12357</v>
      </c>
      <c r="M3012" s="99">
        <v>0.72153435299830004</v>
      </c>
    </row>
    <row r="3013" spans="1:13" x14ac:dyDescent="0.35">
      <c r="A3013" s="99">
        <v>357.2</v>
      </c>
      <c r="B3013" s="99">
        <v>37</v>
      </c>
      <c r="C3013" s="99" t="s">
        <v>275</v>
      </c>
      <c r="D3013" s="99">
        <v>10541</v>
      </c>
      <c r="E3013" s="99" t="s">
        <v>61</v>
      </c>
      <c r="F3013" s="99">
        <v>7.0000000000000007E-2</v>
      </c>
      <c r="G3013" s="99" t="s">
        <v>287</v>
      </c>
      <c r="H3013" s="99" t="s">
        <v>60</v>
      </c>
      <c r="I3013" s="99" t="s">
        <v>59</v>
      </c>
      <c r="J3013" s="99" t="s">
        <v>263</v>
      </c>
      <c r="K3013" s="99">
        <v>8916</v>
      </c>
      <c r="L3013" s="99">
        <v>12357</v>
      </c>
      <c r="M3013" s="99">
        <v>0.72153435299830004</v>
      </c>
    </row>
    <row r="3014" spans="1:13" x14ac:dyDescent="0.35">
      <c r="A3014" s="99">
        <v>360.2</v>
      </c>
      <c r="B3014" s="99">
        <v>37</v>
      </c>
      <c r="C3014" s="99" t="s">
        <v>275</v>
      </c>
      <c r="D3014" s="99">
        <v>9972</v>
      </c>
      <c r="E3014" s="99" t="s">
        <v>61</v>
      </c>
      <c r="F3014" s="99">
        <v>7.0000000000000007E-2</v>
      </c>
      <c r="G3014" s="99" t="s">
        <v>287</v>
      </c>
      <c r="H3014" s="99" t="s">
        <v>60</v>
      </c>
      <c r="I3014" s="99" t="s">
        <v>59</v>
      </c>
      <c r="J3014" s="99" t="s">
        <v>263</v>
      </c>
      <c r="K3014" s="99">
        <v>8916</v>
      </c>
      <c r="L3014" s="99">
        <v>12357</v>
      </c>
      <c r="M3014" s="99">
        <v>0.72153435299830004</v>
      </c>
    </row>
    <row r="3015" spans="1:13" x14ac:dyDescent="0.35">
      <c r="A3015" s="99">
        <v>363.2</v>
      </c>
      <c r="B3015" s="99">
        <v>37</v>
      </c>
      <c r="C3015" s="99" t="s">
        <v>275</v>
      </c>
      <c r="D3015" s="99">
        <v>10398</v>
      </c>
      <c r="E3015" s="99" t="s">
        <v>61</v>
      </c>
      <c r="F3015" s="99">
        <v>7.0000000000000007E-2</v>
      </c>
      <c r="G3015" s="99" t="s">
        <v>287</v>
      </c>
      <c r="H3015" s="99" t="s">
        <v>60</v>
      </c>
      <c r="I3015" s="99" t="s">
        <v>59</v>
      </c>
      <c r="J3015" s="99" t="s">
        <v>263</v>
      </c>
      <c r="K3015" s="99">
        <v>8916</v>
      </c>
      <c r="L3015" s="99">
        <v>12357</v>
      </c>
      <c r="M3015" s="99">
        <v>0.72153435299830004</v>
      </c>
    </row>
    <row r="3016" spans="1:13" x14ac:dyDescent="0.35">
      <c r="A3016" s="99">
        <v>366.2</v>
      </c>
      <c r="B3016" s="99">
        <v>37</v>
      </c>
      <c r="C3016" s="99" t="s">
        <v>275</v>
      </c>
      <c r="D3016" s="99">
        <v>10257</v>
      </c>
      <c r="E3016" s="99" t="s">
        <v>61</v>
      </c>
      <c r="F3016" s="99">
        <v>7.0000000000000007E-2</v>
      </c>
      <c r="G3016" s="99" t="s">
        <v>287</v>
      </c>
      <c r="H3016" s="99" t="s">
        <v>60</v>
      </c>
      <c r="I3016" s="99" t="s">
        <v>59</v>
      </c>
      <c r="J3016" s="99" t="s">
        <v>263</v>
      </c>
      <c r="K3016" s="99">
        <v>8916</v>
      </c>
      <c r="L3016" s="99">
        <v>12357</v>
      </c>
      <c r="M3016" s="99">
        <v>0.72153435299830004</v>
      </c>
    </row>
    <row r="3017" spans="1:13" x14ac:dyDescent="0.35">
      <c r="A3017" s="99">
        <v>369.2</v>
      </c>
      <c r="B3017" s="99">
        <v>37</v>
      </c>
      <c r="C3017" s="99" t="s">
        <v>275</v>
      </c>
      <c r="D3017" s="99">
        <v>9879</v>
      </c>
      <c r="E3017" s="99" t="s">
        <v>61</v>
      </c>
      <c r="F3017" s="99">
        <v>7.0000000000000007E-2</v>
      </c>
      <c r="G3017" s="99" t="s">
        <v>287</v>
      </c>
      <c r="H3017" s="99" t="s">
        <v>60</v>
      </c>
      <c r="I3017" s="99" t="s">
        <v>59</v>
      </c>
      <c r="J3017" s="99" t="s">
        <v>263</v>
      </c>
      <c r="K3017" s="99">
        <v>8916</v>
      </c>
      <c r="L3017" s="99">
        <v>12357</v>
      </c>
      <c r="M3017" s="99">
        <v>0.72153435299830004</v>
      </c>
    </row>
    <row r="3018" spans="1:13" x14ac:dyDescent="0.35">
      <c r="A3018" s="99">
        <v>372.2</v>
      </c>
      <c r="B3018" s="99">
        <v>37</v>
      </c>
      <c r="C3018" s="99" t="s">
        <v>275</v>
      </c>
      <c r="D3018" s="99">
        <v>9791</v>
      </c>
      <c r="E3018" s="99" t="s">
        <v>61</v>
      </c>
      <c r="F3018" s="99">
        <v>7.0000000000000007E-2</v>
      </c>
      <c r="G3018" s="99" t="s">
        <v>287</v>
      </c>
      <c r="H3018" s="99" t="s">
        <v>60</v>
      </c>
      <c r="I3018" s="99" t="s">
        <v>59</v>
      </c>
      <c r="J3018" s="99" t="s">
        <v>263</v>
      </c>
      <c r="K3018" s="99">
        <v>8916</v>
      </c>
      <c r="L3018" s="99">
        <v>12357</v>
      </c>
      <c r="M3018" s="99">
        <v>0.72153435299830004</v>
      </c>
    </row>
    <row r="3019" spans="1:13" x14ac:dyDescent="0.35">
      <c r="A3019" s="99">
        <v>375.2</v>
      </c>
      <c r="B3019" s="99">
        <v>37</v>
      </c>
      <c r="C3019" s="99" t="s">
        <v>275</v>
      </c>
      <c r="D3019" s="99">
        <v>9616</v>
      </c>
      <c r="E3019" s="99" t="s">
        <v>61</v>
      </c>
      <c r="F3019" s="99">
        <v>7.0000000000000007E-2</v>
      </c>
      <c r="G3019" s="99" t="s">
        <v>287</v>
      </c>
      <c r="H3019" s="99" t="s">
        <v>60</v>
      </c>
      <c r="I3019" s="99" t="s">
        <v>59</v>
      </c>
      <c r="J3019" s="99" t="s">
        <v>263</v>
      </c>
      <c r="K3019" s="99">
        <v>8916</v>
      </c>
      <c r="L3019" s="99">
        <v>12357</v>
      </c>
      <c r="M3019" s="99">
        <v>0.72153435299830004</v>
      </c>
    </row>
    <row r="3020" spans="1:13" x14ac:dyDescent="0.35">
      <c r="A3020" s="99">
        <v>378.2</v>
      </c>
      <c r="B3020" s="99">
        <v>37</v>
      </c>
      <c r="C3020" s="99" t="s">
        <v>275</v>
      </c>
      <c r="D3020" s="99">
        <v>9566</v>
      </c>
      <c r="E3020" s="99" t="s">
        <v>61</v>
      </c>
      <c r="F3020" s="99">
        <v>7.0000000000000007E-2</v>
      </c>
      <c r="G3020" s="99" t="s">
        <v>287</v>
      </c>
      <c r="H3020" s="99" t="s">
        <v>60</v>
      </c>
      <c r="I3020" s="99" t="s">
        <v>59</v>
      </c>
      <c r="J3020" s="99" t="s">
        <v>263</v>
      </c>
      <c r="K3020" s="99">
        <v>8916</v>
      </c>
      <c r="L3020" s="99">
        <v>12357</v>
      </c>
      <c r="M3020" s="99">
        <v>0.72153435299830004</v>
      </c>
    </row>
    <row r="3021" spans="1:13" x14ac:dyDescent="0.35">
      <c r="A3021" s="99">
        <v>381.2</v>
      </c>
      <c r="B3021" s="99">
        <v>37</v>
      </c>
      <c r="C3021" s="99" t="s">
        <v>275</v>
      </c>
      <c r="D3021" s="99">
        <v>10137</v>
      </c>
      <c r="E3021" s="99" t="s">
        <v>61</v>
      </c>
      <c r="F3021" s="99">
        <v>7.0000000000000007E-2</v>
      </c>
      <c r="G3021" s="99" t="s">
        <v>287</v>
      </c>
      <c r="H3021" s="99" t="s">
        <v>60</v>
      </c>
      <c r="I3021" s="99" t="s">
        <v>59</v>
      </c>
      <c r="J3021" s="99" t="s">
        <v>263</v>
      </c>
      <c r="K3021" s="99">
        <v>8916</v>
      </c>
      <c r="L3021" s="99">
        <v>12357</v>
      </c>
      <c r="M3021" s="99">
        <v>0.72153435299830004</v>
      </c>
    </row>
    <row r="3022" spans="1:13" x14ac:dyDescent="0.35">
      <c r="A3022" s="99">
        <v>384.2</v>
      </c>
      <c r="B3022" s="99">
        <v>37</v>
      </c>
      <c r="C3022" s="99" t="s">
        <v>275</v>
      </c>
      <c r="D3022" s="99">
        <v>9741</v>
      </c>
      <c r="E3022" s="99" t="s">
        <v>61</v>
      </c>
      <c r="F3022" s="99">
        <v>7.0000000000000007E-2</v>
      </c>
      <c r="G3022" s="99" t="s">
        <v>287</v>
      </c>
      <c r="H3022" s="99" t="s">
        <v>60</v>
      </c>
      <c r="I3022" s="99" t="s">
        <v>59</v>
      </c>
      <c r="J3022" s="99" t="s">
        <v>263</v>
      </c>
      <c r="K3022" s="99">
        <v>8916</v>
      </c>
      <c r="L3022" s="99">
        <v>12357</v>
      </c>
      <c r="M3022" s="99">
        <v>0.72153435299830004</v>
      </c>
    </row>
    <row r="3023" spans="1:13" x14ac:dyDescent="0.35">
      <c r="A3023" s="99">
        <v>387.2</v>
      </c>
      <c r="B3023" s="99">
        <v>37</v>
      </c>
      <c r="C3023" s="99" t="s">
        <v>275</v>
      </c>
      <c r="D3023" s="99">
        <v>10103</v>
      </c>
      <c r="E3023" s="99" t="s">
        <v>61</v>
      </c>
      <c r="F3023" s="99">
        <v>7.0000000000000007E-2</v>
      </c>
      <c r="G3023" s="99" t="s">
        <v>287</v>
      </c>
      <c r="H3023" s="99" t="s">
        <v>60</v>
      </c>
      <c r="I3023" s="99" t="s">
        <v>59</v>
      </c>
      <c r="J3023" s="99" t="s">
        <v>263</v>
      </c>
      <c r="K3023" s="99">
        <v>8916</v>
      </c>
      <c r="L3023" s="99">
        <v>12357</v>
      </c>
      <c r="M3023" s="99">
        <v>0.72153435299830004</v>
      </c>
    </row>
    <row r="3024" spans="1:13" x14ac:dyDescent="0.35">
      <c r="A3024" s="99">
        <v>390.2</v>
      </c>
      <c r="B3024" s="99">
        <v>37</v>
      </c>
      <c r="C3024" s="99" t="s">
        <v>275</v>
      </c>
      <c r="D3024" s="99">
        <v>10242</v>
      </c>
      <c r="E3024" s="99" t="s">
        <v>61</v>
      </c>
      <c r="F3024" s="99">
        <v>7.0000000000000007E-2</v>
      </c>
      <c r="G3024" s="99" t="s">
        <v>287</v>
      </c>
      <c r="H3024" s="99" t="s">
        <v>60</v>
      </c>
      <c r="I3024" s="99" t="s">
        <v>59</v>
      </c>
      <c r="J3024" s="99" t="s">
        <v>263</v>
      </c>
      <c r="K3024" s="99">
        <v>8916</v>
      </c>
      <c r="L3024" s="99">
        <v>12357</v>
      </c>
      <c r="M3024" s="99">
        <v>0.72153435299830004</v>
      </c>
    </row>
    <row r="3025" spans="1:13" x14ac:dyDescent="0.35">
      <c r="A3025" s="99">
        <v>393.2</v>
      </c>
      <c r="B3025" s="99">
        <v>37</v>
      </c>
      <c r="C3025" s="99" t="s">
        <v>275</v>
      </c>
      <c r="D3025" s="99">
        <v>10157</v>
      </c>
      <c r="E3025" s="99" t="s">
        <v>61</v>
      </c>
      <c r="F3025" s="99">
        <v>7.0000000000000007E-2</v>
      </c>
      <c r="G3025" s="99" t="s">
        <v>287</v>
      </c>
      <c r="H3025" s="99" t="s">
        <v>60</v>
      </c>
      <c r="I3025" s="99" t="s">
        <v>59</v>
      </c>
      <c r="J3025" s="99" t="s">
        <v>263</v>
      </c>
      <c r="K3025" s="99">
        <v>8916</v>
      </c>
      <c r="L3025" s="99">
        <v>12357</v>
      </c>
      <c r="M3025" s="99">
        <v>0.72153435299830004</v>
      </c>
    </row>
    <row r="3026" spans="1:13" x14ac:dyDescent="0.35">
      <c r="A3026" s="99">
        <v>396.2</v>
      </c>
      <c r="B3026" s="99">
        <v>37</v>
      </c>
      <c r="C3026" s="99" t="s">
        <v>275</v>
      </c>
      <c r="D3026" s="99">
        <v>10266</v>
      </c>
      <c r="E3026" s="99" t="s">
        <v>61</v>
      </c>
      <c r="F3026" s="99">
        <v>7.0000000000000007E-2</v>
      </c>
      <c r="G3026" s="99" t="s">
        <v>287</v>
      </c>
      <c r="H3026" s="99" t="s">
        <v>60</v>
      </c>
      <c r="I3026" s="99" t="s">
        <v>59</v>
      </c>
      <c r="J3026" s="99" t="s">
        <v>263</v>
      </c>
      <c r="K3026" s="99">
        <v>8916</v>
      </c>
      <c r="L3026" s="99">
        <v>12357</v>
      </c>
      <c r="M3026" s="99">
        <v>0.72153435299830004</v>
      </c>
    </row>
    <row r="3027" spans="1:13" x14ac:dyDescent="0.35">
      <c r="A3027" s="99">
        <v>399.2</v>
      </c>
      <c r="B3027" s="99">
        <v>37</v>
      </c>
      <c r="C3027" s="99" t="s">
        <v>275</v>
      </c>
      <c r="D3027" s="99">
        <v>10259</v>
      </c>
      <c r="E3027" s="99" t="s">
        <v>61</v>
      </c>
      <c r="F3027" s="99">
        <v>7.0000000000000007E-2</v>
      </c>
      <c r="G3027" s="99" t="s">
        <v>287</v>
      </c>
      <c r="H3027" s="99" t="s">
        <v>60</v>
      </c>
      <c r="I3027" s="99" t="s">
        <v>59</v>
      </c>
      <c r="J3027" s="99" t="s">
        <v>263</v>
      </c>
      <c r="K3027" s="99">
        <v>8916</v>
      </c>
      <c r="L3027" s="99">
        <v>12357</v>
      </c>
      <c r="M3027" s="99">
        <v>0.72153435299830004</v>
      </c>
    </row>
    <row r="3028" spans="1:13" x14ac:dyDescent="0.35">
      <c r="A3028" s="99">
        <v>402.2</v>
      </c>
      <c r="B3028" s="99">
        <v>37</v>
      </c>
      <c r="C3028" s="99" t="s">
        <v>275</v>
      </c>
      <c r="D3028" s="99">
        <v>9996</v>
      </c>
      <c r="E3028" s="99" t="s">
        <v>61</v>
      </c>
      <c r="F3028" s="99">
        <v>7.0000000000000007E-2</v>
      </c>
      <c r="G3028" s="99" t="s">
        <v>287</v>
      </c>
      <c r="H3028" s="99" t="s">
        <v>60</v>
      </c>
      <c r="I3028" s="99" t="s">
        <v>59</v>
      </c>
      <c r="J3028" s="99" t="s">
        <v>263</v>
      </c>
      <c r="K3028" s="99">
        <v>8916</v>
      </c>
      <c r="L3028" s="99">
        <v>12357</v>
      </c>
      <c r="M3028" s="99">
        <v>0.72153435299830004</v>
      </c>
    </row>
    <row r="3029" spans="1:13" x14ac:dyDescent="0.35">
      <c r="A3029" s="99">
        <v>405.2</v>
      </c>
      <c r="B3029" s="99">
        <v>37</v>
      </c>
      <c r="C3029" s="99" t="s">
        <v>275</v>
      </c>
      <c r="D3029" s="99">
        <v>10042</v>
      </c>
      <c r="E3029" s="99" t="s">
        <v>61</v>
      </c>
      <c r="F3029" s="99">
        <v>7.0000000000000007E-2</v>
      </c>
      <c r="G3029" s="99" t="s">
        <v>287</v>
      </c>
      <c r="H3029" s="99" t="s">
        <v>60</v>
      </c>
      <c r="I3029" s="99" t="s">
        <v>59</v>
      </c>
      <c r="J3029" s="99" t="s">
        <v>263</v>
      </c>
      <c r="K3029" s="99">
        <v>8916</v>
      </c>
      <c r="L3029" s="99">
        <v>12357</v>
      </c>
      <c r="M3029" s="99">
        <v>0.72153435299830004</v>
      </c>
    </row>
    <row r="3030" spans="1:13" x14ac:dyDescent="0.35">
      <c r="A3030" s="99">
        <v>408.2</v>
      </c>
      <c r="B3030" s="99">
        <v>37</v>
      </c>
      <c r="C3030" s="99" t="s">
        <v>275</v>
      </c>
      <c r="D3030" s="99">
        <v>9868</v>
      </c>
      <c r="E3030" s="99" t="s">
        <v>61</v>
      </c>
      <c r="F3030" s="99">
        <v>7.0000000000000007E-2</v>
      </c>
      <c r="G3030" s="99" t="s">
        <v>287</v>
      </c>
      <c r="H3030" s="99" t="s">
        <v>60</v>
      </c>
      <c r="I3030" s="99" t="s">
        <v>59</v>
      </c>
      <c r="J3030" s="99" t="s">
        <v>263</v>
      </c>
      <c r="K3030" s="99">
        <v>8916</v>
      </c>
      <c r="L3030" s="99">
        <v>12357</v>
      </c>
      <c r="M3030" s="99">
        <v>0.72153435299830004</v>
      </c>
    </row>
    <row r="3031" spans="1:13" x14ac:dyDescent="0.35">
      <c r="A3031" s="99">
        <v>411.2</v>
      </c>
      <c r="B3031" s="99">
        <v>37</v>
      </c>
      <c r="C3031" s="99" t="s">
        <v>275</v>
      </c>
      <c r="D3031" s="99">
        <v>10065</v>
      </c>
      <c r="E3031" s="99" t="s">
        <v>61</v>
      </c>
      <c r="F3031" s="99">
        <v>7.0000000000000007E-2</v>
      </c>
      <c r="G3031" s="99" t="s">
        <v>287</v>
      </c>
      <c r="H3031" s="99" t="s">
        <v>60</v>
      </c>
      <c r="I3031" s="99" t="s">
        <v>59</v>
      </c>
      <c r="J3031" s="99" t="s">
        <v>263</v>
      </c>
      <c r="K3031" s="99">
        <v>8916</v>
      </c>
      <c r="L3031" s="99">
        <v>12357</v>
      </c>
      <c r="M3031" s="99">
        <v>0.72153435299830004</v>
      </c>
    </row>
    <row r="3032" spans="1:13" x14ac:dyDescent="0.35">
      <c r="A3032" s="99">
        <v>414.2</v>
      </c>
      <c r="B3032" s="99">
        <v>37</v>
      </c>
      <c r="C3032" s="99" t="s">
        <v>275</v>
      </c>
      <c r="D3032" s="99">
        <v>10596</v>
      </c>
      <c r="E3032" s="99" t="s">
        <v>61</v>
      </c>
      <c r="F3032" s="99">
        <v>7.0000000000000007E-2</v>
      </c>
      <c r="G3032" s="99" t="s">
        <v>287</v>
      </c>
      <c r="H3032" s="99" t="s">
        <v>60</v>
      </c>
      <c r="I3032" s="99" t="s">
        <v>59</v>
      </c>
      <c r="J3032" s="99" t="s">
        <v>263</v>
      </c>
      <c r="K3032" s="99">
        <v>8916</v>
      </c>
      <c r="L3032" s="99">
        <v>12357</v>
      </c>
      <c r="M3032" s="99">
        <v>0.72153435299830004</v>
      </c>
    </row>
    <row r="3033" spans="1:13" x14ac:dyDescent="0.35">
      <c r="A3033" s="99">
        <v>417.2</v>
      </c>
      <c r="B3033" s="99">
        <v>37.1</v>
      </c>
      <c r="C3033" s="99" t="s">
        <v>275</v>
      </c>
      <c r="D3033" s="99">
        <v>9949</v>
      </c>
      <c r="E3033" s="99" t="s">
        <v>61</v>
      </c>
      <c r="F3033" s="99">
        <v>7.0000000000000007E-2</v>
      </c>
      <c r="G3033" s="99" t="s">
        <v>287</v>
      </c>
      <c r="H3033" s="99" t="s">
        <v>60</v>
      </c>
      <c r="I3033" s="99" t="s">
        <v>59</v>
      </c>
      <c r="J3033" s="99" t="s">
        <v>263</v>
      </c>
      <c r="K3033" s="99">
        <v>8916</v>
      </c>
      <c r="L3033" s="99">
        <v>12357</v>
      </c>
      <c r="M3033" s="99">
        <v>0.72153435299830004</v>
      </c>
    </row>
    <row r="3034" spans="1:13" x14ac:dyDescent="0.35">
      <c r="A3034" s="99">
        <v>420.2</v>
      </c>
      <c r="B3034" s="99">
        <v>37</v>
      </c>
      <c r="C3034" s="99" t="s">
        <v>275</v>
      </c>
      <c r="D3034" s="99">
        <v>10884</v>
      </c>
      <c r="E3034" s="99" t="s">
        <v>61</v>
      </c>
      <c r="F3034" s="99">
        <v>7.0000000000000007E-2</v>
      </c>
      <c r="G3034" s="99" t="s">
        <v>287</v>
      </c>
      <c r="H3034" s="99" t="s">
        <v>60</v>
      </c>
      <c r="I3034" s="99" t="s">
        <v>59</v>
      </c>
      <c r="J3034" s="99" t="s">
        <v>263</v>
      </c>
      <c r="K3034" s="99">
        <v>8916</v>
      </c>
      <c r="L3034" s="99">
        <v>12357</v>
      </c>
      <c r="M3034" s="99">
        <v>0.72153435299830004</v>
      </c>
    </row>
    <row r="3035" spans="1:13" x14ac:dyDescent="0.35">
      <c r="A3035" s="99">
        <v>423.2</v>
      </c>
      <c r="B3035" s="99">
        <v>37</v>
      </c>
      <c r="C3035" s="99" t="s">
        <v>275</v>
      </c>
      <c r="D3035" s="99">
        <v>10618</v>
      </c>
      <c r="E3035" s="99" t="s">
        <v>61</v>
      </c>
      <c r="F3035" s="99">
        <v>7.0000000000000007E-2</v>
      </c>
      <c r="G3035" s="99" t="s">
        <v>287</v>
      </c>
      <c r="H3035" s="99" t="s">
        <v>60</v>
      </c>
      <c r="I3035" s="99" t="s">
        <v>59</v>
      </c>
      <c r="J3035" s="99" t="s">
        <v>263</v>
      </c>
      <c r="K3035" s="99">
        <v>8916</v>
      </c>
      <c r="L3035" s="99">
        <v>12357</v>
      </c>
      <c r="M3035" s="99">
        <v>0.72153435299830004</v>
      </c>
    </row>
    <row r="3036" spans="1:13" x14ac:dyDescent="0.35">
      <c r="A3036" s="99">
        <v>426.2</v>
      </c>
      <c r="B3036" s="99">
        <v>37</v>
      </c>
      <c r="C3036" s="99" t="s">
        <v>275</v>
      </c>
      <c r="D3036" s="99">
        <v>9306</v>
      </c>
      <c r="E3036" s="99" t="s">
        <v>61</v>
      </c>
      <c r="F3036" s="99">
        <v>7.0000000000000007E-2</v>
      </c>
      <c r="G3036" s="99" t="s">
        <v>287</v>
      </c>
      <c r="H3036" s="99" t="s">
        <v>60</v>
      </c>
      <c r="I3036" s="99" t="s">
        <v>59</v>
      </c>
      <c r="J3036" s="99" t="s">
        <v>263</v>
      </c>
      <c r="K3036" s="99">
        <v>8916</v>
      </c>
      <c r="L3036" s="99">
        <v>12357</v>
      </c>
      <c r="M3036" s="99">
        <v>0.72153435299830004</v>
      </c>
    </row>
    <row r="3037" spans="1:13" x14ac:dyDescent="0.35">
      <c r="A3037" s="99">
        <v>429.2</v>
      </c>
      <c r="B3037" s="99">
        <v>37</v>
      </c>
      <c r="C3037" s="99" t="s">
        <v>275</v>
      </c>
      <c r="D3037" s="99">
        <v>11352</v>
      </c>
      <c r="E3037" s="99" t="s">
        <v>61</v>
      </c>
      <c r="F3037" s="99">
        <v>7.0000000000000007E-2</v>
      </c>
      <c r="G3037" s="99" t="s">
        <v>287</v>
      </c>
      <c r="H3037" s="99" t="s">
        <v>60</v>
      </c>
      <c r="I3037" s="99" t="s">
        <v>59</v>
      </c>
      <c r="J3037" s="99" t="s">
        <v>263</v>
      </c>
      <c r="K3037" s="99">
        <v>8916</v>
      </c>
      <c r="L3037" s="99">
        <v>12357</v>
      </c>
      <c r="M3037" s="99">
        <v>0.72153435299830004</v>
      </c>
    </row>
    <row r="3038" spans="1:13" x14ac:dyDescent="0.35">
      <c r="A3038" s="99">
        <v>432.2</v>
      </c>
      <c r="B3038" s="99">
        <v>37</v>
      </c>
      <c r="C3038" s="99" t="s">
        <v>275</v>
      </c>
      <c r="D3038" s="99">
        <v>10612</v>
      </c>
      <c r="E3038" s="99" t="s">
        <v>61</v>
      </c>
      <c r="F3038" s="99">
        <v>7.0000000000000007E-2</v>
      </c>
      <c r="G3038" s="99" t="s">
        <v>287</v>
      </c>
      <c r="H3038" s="99" t="s">
        <v>60</v>
      </c>
      <c r="I3038" s="99" t="s">
        <v>59</v>
      </c>
      <c r="J3038" s="99" t="s">
        <v>263</v>
      </c>
      <c r="K3038" s="99">
        <v>8916</v>
      </c>
      <c r="L3038" s="99">
        <v>12357</v>
      </c>
      <c r="M3038" s="99">
        <v>0.72153435299830004</v>
      </c>
    </row>
    <row r="3039" spans="1:13" x14ac:dyDescent="0.35">
      <c r="A3039" s="99">
        <v>435.2</v>
      </c>
      <c r="B3039" s="99">
        <v>37</v>
      </c>
      <c r="C3039" s="99" t="s">
        <v>275</v>
      </c>
      <c r="D3039" s="99">
        <v>10579</v>
      </c>
      <c r="E3039" s="99" t="s">
        <v>61</v>
      </c>
      <c r="F3039" s="99">
        <v>7.0000000000000007E-2</v>
      </c>
      <c r="G3039" s="99" t="s">
        <v>287</v>
      </c>
      <c r="H3039" s="99" t="s">
        <v>60</v>
      </c>
      <c r="I3039" s="99" t="s">
        <v>59</v>
      </c>
      <c r="J3039" s="99" t="s">
        <v>263</v>
      </c>
      <c r="K3039" s="99">
        <v>8916</v>
      </c>
      <c r="L3039" s="99">
        <v>12357</v>
      </c>
      <c r="M3039" s="99">
        <v>0.72153435299830004</v>
      </c>
    </row>
    <row r="3040" spans="1:13" x14ac:dyDescent="0.35">
      <c r="A3040" s="99">
        <v>438.2</v>
      </c>
      <c r="B3040" s="99">
        <v>37</v>
      </c>
      <c r="C3040" s="99" t="s">
        <v>275</v>
      </c>
      <c r="D3040" s="99">
        <v>10392</v>
      </c>
      <c r="E3040" s="99" t="s">
        <v>61</v>
      </c>
      <c r="F3040" s="99">
        <v>7.0000000000000007E-2</v>
      </c>
      <c r="G3040" s="99" t="s">
        <v>287</v>
      </c>
      <c r="H3040" s="99" t="s">
        <v>60</v>
      </c>
      <c r="I3040" s="99" t="s">
        <v>59</v>
      </c>
      <c r="J3040" s="99" t="s">
        <v>263</v>
      </c>
      <c r="K3040" s="99">
        <v>8916</v>
      </c>
      <c r="L3040" s="99">
        <v>12357</v>
      </c>
      <c r="M3040" s="99">
        <v>0.72153435299830004</v>
      </c>
    </row>
    <row r="3041" spans="1:13" x14ac:dyDescent="0.35">
      <c r="A3041" s="99">
        <v>441.2</v>
      </c>
      <c r="B3041" s="99">
        <v>37</v>
      </c>
      <c r="C3041" s="99" t="s">
        <v>275</v>
      </c>
      <c r="D3041" s="99">
        <v>10094</v>
      </c>
      <c r="E3041" s="99" t="s">
        <v>61</v>
      </c>
      <c r="F3041" s="99">
        <v>7.0000000000000007E-2</v>
      </c>
      <c r="G3041" s="99" t="s">
        <v>287</v>
      </c>
      <c r="H3041" s="99" t="s">
        <v>60</v>
      </c>
      <c r="I3041" s="99" t="s">
        <v>59</v>
      </c>
      <c r="J3041" s="99" t="s">
        <v>263</v>
      </c>
      <c r="K3041" s="99">
        <v>8916</v>
      </c>
      <c r="L3041" s="99">
        <v>12357</v>
      </c>
      <c r="M3041" s="99">
        <v>0.72153435299830004</v>
      </c>
    </row>
    <row r="3042" spans="1:13" x14ac:dyDescent="0.35">
      <c r="A3042" s="99">
        <v>444.2</v>
      </c>
      <c r="B3042" s="99">
        <v>37</v>
      </c>
      <c r="C3042" s="99" t="s">
        <v>275</v>
      </c>
      <c r="D3042" s="99">
        <v>10633</v>
      </c>
      <c r="E3042" s="99" t="s">
        <v>61</v>
      </c>
      <c r="F3042" s="99">
        <v>7.0000000000000007E-2</v>
      </c>
      <c r="G3042" s="99" t="s">
        <v>287</v>
      </c>
      <c r="H3042" s="99" t="s">
        <v>60</v>
      </c>
      <c r="I3042" s="99" t="s">
        <v>59</v>
      </c>
      <c r="J3042" s="99" t="s">
        <v>263</v>
      </c>
      <c r="K3042" s="99">
        <v>8916</v>
      </c>
      <c r="L3042" s="99">
        <v>12357</v>
      </c>
      <c r="M3042" s="99">
        <v>0.72153435299830004</v>
      </c>
    </row>
    <row r="3043" spans="1:13" x14ac:dyDescent="0.35">
      <c r="A3043" s="99">
        <v>447.2</v>
      </c>
      <c r="B3043" s="99">
        <v>36.9</v>
      </c>
      <c r="C3043" s="99" t="s">
        <v>275</v>
      </c>
      <c r="D3043" s="99">
        <v>10798</v>
      </c>
      <c r="E3043" s="99" t="s">
        <v>61</v>
      </c>
      <c r="F3043" s="99">
        <v>7.0000000000000007E-2</v>
      </c>
      <c r="G3043" s="99" t="s">
        <v>287</v>
      </c>
      <c r="H3043" s="99" t="s">
        <v>60</v>
      </c>
      <c r="I3043" s="99" t="s">
        <v>59</v>
      </c>
      <c r="J3043" s="99" t="s">
        <v>263</v>
      </c>
      <c r="K3043" s="99">
        <v>8916</v>
      </c>
      <c r="L3043" s="99">
        <v>12357</v>
      </c>
      <c r="M3043" s="99">
        <v>0.72153435299830004</v>
      </c>
    </row>
    <row r="3044" spans="1:13" x14ac:dyDescent="0.35">
      <c r="A3044" s="99">
        <v>450.2</v>
      </c>
      <c r="B3044" s="99">
        <v>37</v>
      </c>
      <c r="C3044" s="99" t="s">
        <v>275</v>
      </c>
      <c r="D3044" s="99">
        <v>10251</v>
      </c>
      <c r="E3044" s="99" t="s">
        <v>61</v>
      </c>
      <c r="F3044" s="99">
        <v>7.0000000000000007E-2</v>
      </c>
      <c r="G3044" s="99" t="s">
        <v>287</v>
      </c>
      <c r="H3044" s="99" t="s">
        <v>60</v>
      </c>
      <c r="I3044" s="99" t="s">
        <v>59</v>
      </c>
      <c r="J3044" s="99" t="s">
        <v>263</v>
      </c>
      <c r="K3044" s="99">
        <v>8916</v>
      </c>
      <c r="L3044" s="99">
        <v>12357</v>
      </c>
      <c r="M3044" s="99">
        <v>0.72153435299830004</v>
      </c>
    </row>
    <row r="3045" spans="1:13" x14ac:dyDescent="0.35">
      <c r="A3045" s="99">
        <v>453.2</v>
      </c>
      <c r="B3045" s="99">
        <v>37</v>
      </c>
      <c r="C3045" s="99" t="s">
        <v>275</v>
      </c>
      <c r="D3045" s="99">
        <v>10630</v>
      </c>
      <c r="E3045" s="99" t="s">
        <v>61</v>
      </c>
      <c r="F3045" s="99">
        <v>7.0000000000000007E-2</v>
      </c>
      <c r="G3045" s="99" t="s">
        <v>287</v>
      </c>
      <c r="H3045" s="99" t="s">
        <v>60</v>
      </c>
      <c r="I3045" s="99" t="s">
        <v>59</v>
      </c>
      <c r="J3045" s="99" t="s">
        <v>263</v>
      </c>
      <c r="K3045" s="99">
        <v>8916</v>
      </c>
      <c r="L3045" s="99">
        <v>12357</v>
      </c>
      <c r="M3045" s="99">
        <v>0.72153435299830004</v>
      </c>
    </row>
    <row r="3046" spans="1:13" x14ac:dyDescent="0.35">
      <c r="A3046" s="99">
        <v>456.2</v>
      </c>
      <c r="B3046" s="99">
        <v>37</v>
      </c>
      <c r="C3046" s="99" t="s">
        <v>275</v>
      </c>
      <c r="D3046" s="99">
        <v>11279</v>
      </c>
      <c r="E3046" s="99" t="s">
        <v>61</v>
      </c>
      <c r="F3046" s="99">
        <v>7.0000000000000007E-2</v>
      </c>
      <c r="G3046" s="99" t="s">
        <v>287</v>
      </c>
      <c r="H3046" s="99" t="s">
        <v>60</v>
      </c>
      <c r="I3046" s="99" t="s">
        <v>59</v>
      </c>
      <c r="J3046" s="99" t="s">
        <v>263</v>
      </c>
      <c r="K3046" s="99">
        <v>8916</v>
      </c>
      <c r="L3046" s="99">
        <v>12357</v>
      </c>
      <c r="M3046" s="99">
        <v>0.72153435299830004</v>
      </c>
    </row>
    <row r="3047" spans="1:13" x14ac:dyDescent="0.35">
      <c r="A3047" s="99">
        <v>459.2</v>
      </c>
      <c r="B3047" s="99">
        <v>37</v>
      </c>
      <c r="C3047" s="99" t="s">
        <v>275</v>
      </c>
      <c r="D3047" s="99">
        <v>10469</v>
      </c>
      <c r="E3047" s="99" t="s">
        <v>61</v>
      </c>
      <c r="F3047" s="99">
        <v>7.0000000000000007E-2</v>
      </c>
      <c r="G3047" s="99" t="s">
        <v>287</v>
      </c>
      <c r="H3047" s="99" t="s">
        <v>60</v>
      </c>
      <c r="I3047" s="99" t="s">
        <v>59</v>
      </c>
      <c r="J3047" s="99" t="s">
        <v>263</v>
      </c>
      <c r="K3047" s="99">
        <v>8916</v>
      </c>
      <c r="L3047" s="99">
        <v>12357</v>
      </c>
      <c r="M3047" s="99">
        <v>0.72153435299830004</v>
      </c>
    </row>
    <row r="3048" spans="1:13" x14ac:dyDescent="0.35">
      <c r="A3048" s="99">
        <v>462.2</v>
      </c>
      <c r="B3048" s="99">
        <v>37</v>
      </c>
      <c r="C3048" s="99" t="s">
        <v>275</v>
      </c>
      <c r="D3048" s="99">
        <v>10205</v>
      </c>
      <c r="E3048" s="99" t="s">
        <v>61</v>
      </c>
      <c r="F3048" s="99">
        <v>7.0000000000000007E-2</v>
      </c>
      <c r="G3048" s="99" t="s">
        <v>287</v>
      </c>
      <c r="H3048" s="99" t="s">
        <v>60</v>
      </c>
      <c r="I3048" s="99" t="s">
        <v>59</v>
      </c>
      <c r="J3048" s="99" t="s">
        <v>263</v>
      </c>
      <c r="K3048" s="99">
        <v>8916</v>
      </c>
      <c r="L3048" s="99">
        <v>12357</v>
      </c>
      <c r="M3048" s="99">
        <v>0.72153435299830004</v>
      </c>
    </row>
    <row r="3049" spans="1:13" x14ac:dyDescent="0.35">
      <c r="A3049" s="99">
        <v>465.2</v>
      </c>
      <c r="B3049" s="99">
        <v>37</v>
      </c>
      <c r="C3049" s="99" t="s">
        <v>275</v>
      </c>
      <c r="D3049" s="99">
        <v>10418</v>
      </c>
      <c r="E3049" s="99" t="s">
        <v>61</v>
      </c>
      <c r="F3049" s="99">
        <v>7.0000000000000007E-2</v>
      </c>
      <c r="G3049" s="99" t="s">
        <v>287</v>
      </c>
      <c r="H3049" s="99" t="s">
        <v>60</v>
      </c>
      <c r="I3049" s="99" t="s">
        <v>59</v>
      </c>
      <c r="J3049" s="99" t="s">
        <v>263</v>
      </c>
      <c r="K3049" s="99">
        <v>8916</v>
      </c>
      <c r="L3049" s="99">
        <v>12357</v>
      </c>
      <c r="M3049" s="99">
        <v>0.72153435299830004</v>
      </c>
    </row>
    <row r="3050" spans="1:13" x14ac:dyDescent="0.35">
      <c r="A3050" s="99">
        <v>468.2</v>
      </c>
      <c r="B3050" s="99">
        <v>37</v>
      </c>
      <c r="C3050" s="99" t="s">
        <v>275</v>
      </c>
      <c r="D3050" s="99">
        <v>10239</v>
      </c>
      <c r="E3050" s="99" t="s">
        <v>61</v>
      </c>
      <c r="F3050" s="99">
        <v>7.0000000000000007E-2</v>
      </c>
      <c r="G3050" s="99" t="s">
        <v>287</v>
      </c>
      <c r="H3050" s="99" t="s">
        <v>60</v>
      </c>
      <c r="I3050" s="99" t="s">
        <v>59</v>
      </c>
      <c r="J3050" s="99" t="s">
        <v>263</v>
      </c>
      <c r="K3050" s="99">
        <v>8916</v>
      </c>
      <c r="L3050" s="99">
        <v>12357</v>
      </c>
      <c r="M3050" s="99">
        <v>0.72153435299830004</v>
      </c>
    </row>
    <row r="3051" spans="1:13" x14ac:dyDescent="0.35">
      <c r="A3051" s="99">
        <v>471.2</v>
      </c>
      <c r="B3051" s="99">
        <v>37</v>
      </c>
      <c r="C3051" s="99" t="s">
        <v>275</v>
      </c>
      <c r="D3051" s="99">
        <v>11565</v>
      </c>
      <c r="E3051" s="99" t="s">
        <v>61</v>
      </c>
      <c r="F3051" s="99">
        <v>7.0000000000000007E-2</v>
      </c>
      <c r="G3051" s="99" t="s">
        <v>287</v>
      </c>
      <c r="H3051" s="99" t="s">
        <v>60</v>
      </c>
      <c r="I3051" s="99" t="s">
        <v>59</v>
      </c>
      <c r="J3051" s="99" t="s">
        <v>263</v>
      </c>
      <c r="K3051" s="99">
        <v>8916</v>
      </c>
      <c r="L3051" s="99">
        <v>12357</v>
      </c>
      <c r="M3051" s="99">
        <v>0.72153435299830004</v>
      </c>
    </row>
    <row r="3052" spans="1:13" x14ac:dyDescent="0.35">
      <c r="A3052" s="99">
        <v>474.2</v>
      </c>
      <c r="B3052" s="99">
        <v>37</v>
      </c>
      <c r="C3052" s="99" t="s">
        <v>275</v>
      </c>
      <c r="D3052" s="99">
        <v>11058</v>
      </c>
      <c r="E3052" s="99" t="s">
        <v>61</v>
      </c>
      <c r="F3052" s="99">
        <v>7.0000000000000007E-2</v>
      </c>
      <c r="G3052" s="99" t="s">
        <v>287</v>
      </c>
      <c r="H3052" s="99" t="s">
        <v>60</v>
      </c>
      <c r="I3052" s="99" t="s">
        <v>59</v>
      </c>
      <c r="J3052" s="99" t="s">
        <v>263</v>
      </c>
      <c r="K3052" s="99">
        <v>8916</v>
      </c>
      <c r="L3052" s="99">
        <v>12357</v>
      </c>
      <c r="M3052" s="99">
        <v>0.72153435299830004</v>
      </c>
    </row>
    <row r="3053" spans="1:13" x14ac:dyDescent="0.35">
      <c r="A3053" s="99">
        <v>477.2</v>
      </c>
      <c r="B3053" s="99">
        <v>37</v>
      </c>
      <c r="C3053" s="99" t="s">
        <v>275</v>
      </c>
      <c r="D3053" s="99">
        <v>10825</v>
      </c>
      <c r="E3053" s="99" t="s">
        <v>61</v>
      </c>
      <c r="F3053" s="99">
        <v>7.0000000000000007E-2</v>
      </c>
      <c r="G3053" s="99" t="s">
        <v>287</v>
      </c>
      <c r="H3053" s="99" t="s">
        <v>60</v>
      </c>
      <c r="I3053" s="99" t="s">
        <v>59</v>
      </c>
      <c r="J3053" s="99" t="s">
        <v>263</v>
      </c>
      <c r="K3053" s="99">
        <v>8916</v>
      </c>
      <c r="L3053" s="99">
        <v>12357</v>
      </c>
      <c r="M3053" s="99">
        <v>0.72153435299830004</v>
      </c>
    </row>
    <row r="3054" spans="1:13" x14ac:dyDescent="0.35">
      <c r="A3054" s="99">
        <v>480.2</v>
      </c>
      <c r="B3054" s="99">
        <v>37</v>
      </c>
      <c r="C3054" s="99" t="s">
        <v>275</v>
      </c>
      <c r="D3054" s="99">
        <v>10270</v>
      </c>
      <c r="E3054" s="99" t="s">
        <v>61</v>
      </c>
      <c r="F3054" s="99">
        <v>7.0000000000000007E-2</v>
      </c>
      <c r="G3054" s="99" t="s">
        <v>287</v>
      </c>
      <c r="H3054" s="99" t="s">
        <v>60</v>
      </c>
      <c r="I3054" s="99" t="s">
        <v>59</v>
      </c>
      <c r="J3054" s="99" t="s">
        <v>263</v>
      </c>
      <c r="K3054" s="99">
        <v>8916</v>
      </c>
      <c r="L3054" s="99">
        <v>12357</v>
      </c>
      <c r="M3054" s="99">
        <v>0.72153435299830004</v>
      </c>
    </row>
    <row r="3055" spans="1:13" x14ac:dyDescent="0.35">
      <c r="A3055" s="99">
        <v>483.2</v>
      </c>
      <c r="B3055" s="99">
        <v>37</v>
      </c>
      <c r="C3055" s="99" t="s">
        <v>275</v>
      </c>
      <c r="D3055" s="99">
        <v>10324</v>
      </c>
      <c r="E3055" s="99" t="s">
        <v>61</v>
      </c>
      <c r="F3055" s="99">
        <v>7.0000000000000007E-2</v>
      </c>
      <c r="G3055" s="99" t="s">
        <v>287</v>
      </c>
      <c r="H3055" s="99" t="s">
        <v>60</v>
      </c>
      <c r="I3055" s="99" t="s">
        <v>59</v>
      </c>
      <c r="J3055" s="99" t="s">
        <v>263</v>
      </c>
      <c r="K3055" s="99">
        <v>8916</v>
      </c>
      <c r="L3055" s="99">
        <v>12357</v>
      </c>
      <c r="M3055" s="99">
        <v>0.72153435299830004</v>
      </c>
    </row>
    <row r="3056" spans="1:13" x14ac:dyDescent="0.35">
      <c r="A3056" s="99">
        <v>486.2</v>
      </c>
      <c r="B3056" s="99">
        <v>37</v>
      </c>
      <c r="C3056" s="99" t="s">
        <v>275</v>
      </c>
      <c r="D3056" s="99">
        <v>11428</v>
      </c>
      <c r="E3056" s="99" t="s">
        <v>61</v>
      </c>
      <c r="F3056" s="99">
        <v>7.0000000000000007E-2</v>
      </c>
      <c r="G3056" s="99" t="s">
        <v>287</v>
      </c>
      <c r="H3056" s="99" t="s">
        <v>60</v>
      </c>
      <c r="I3056" s="99" t="s">
        <v>59</v>
      </c>
      <c r="J3056" s="99" t="s">
        <v>263</v>
      </c>
      <c r="K3056" s="99">
        <v>8916</v>
      </c>
      <c r="L3056" s="99">
        <v>12357</v>
      </c>
      <c r="M3056" s="99">
        <v>0.72153435299830004</v>
      </c>
    </row>
    <row r="3057" spans="1:13" x14ac:dyDescent="0.35">
      <c r="A3057" s="99">
        <v>489.2</v>
      </c>
      <c r="B3057" s="99">
        <v>37</v>
      </c>
      <c r="C3057" s="99" t="s">
        <v>275</v>
      </c>
      <c r="D3057" s="99">
        <v>11272</v>
      </c>
      <c r="E3057" s="99" t="s">
        <v>61</v>
      </c>
      <c r="F3057" s="99">
        <v>7.0000000000000007E-2</v>
      </c>
      <c r="G3057" s="99" t="s">
        <v>287</v>
      </c>
      <c r="H3057" s="99" t="s">
        <v>60</v>
      </c>
      <c r="I3057" s="99" t="s">
        <v>59</v>
      </c>
      <c r="J3057" s="99" t="s">
        <v>263</v>
      </c>
      <c r="K3057" s="99">
        <v>8916</v>
      </c>
      <c r="L3057" s="99">
        <v>12357</v>
      </c>
      <c r="M3057" s="99">
        <v>0.72153435299830004</v>
      </c>
    </row>
    <row r="3058" spans="1:13" x14ac:dyDescent="0.35">
      <c r="A3058" s="99">
        <v>492.2</v>
      </c>
      <c r="B3058" s="99">
        <v>37</v>
      </c>
      <c r="C3058" s="99" t="s">
        <v>275</v>
      </c>
      <c r="D3058" s="99">
        <v>10964</v>
      </c>
      <c r="E3058" s="99" t="s">
        <v>61</v>
      </c>
      <c r="F3058" s="99">
        <v>7.0000000000000007E-2</v>
      </c>
      <c r="G3058" s="99" t="s">
        <v>287</v>
      </c>
      <c r="H3058" s="99" t="s">
        <v>60</v>
      </c>
      <c r="I3058" s="99" t="s">
        <v>59</v>
      </c>
      <c r="J3058" s="99" t="s">
        <v>263</v>
      </c>
      <c r="K3058" s="99">
        <v>8916</v>
      </c>
      <c r="L3058" s="99">
        <v>12357</v>
      </c>
      <c r="M3058" s="99">
        <v>0.72153435299830004</v>
      </c>
    </row>
    <row r="3059" spans="1:13" x14ac:dyDescent="0.35">
      <c r="A3059" s="99">
        <v>495.2</v>
      </c>
      <c r="B3059" s="99">
        <v>37</v>
      </c>
      <c r="C3059" s="99" t="s">
        <v>275</v>
      </c>
      <c r="D3059" s="99">
        <v>11224</v>
      </c>
      <c r="E3059" s="99" t="s">
        <v>61</v>
      </c>
      <c r="F3059" s="99">
        <v>7.0000000000000007E-2</v>
      </c>
      <c r="G3059" s="99" t="s">
        <v>287</v>
      </c>
      <c r="H3059" s="99" t="s">
        <v>60</v>
      </c>
      <c r="I3059" s="99" t="s">
        <v>59</v>
      </c>
      <c r="J3059" s="99" t="s">
        <v>263</v>
      </c>
      <c r="K3059" s="99">
        <v>8916</v>
      </c>
      <c r="L3059" s="99">
        <v>12357</v>
      </c>
      <c r="M3059" s="99">
        <v>0.72153435299830004</v>
      </c>
    </row>
    <row r="3060" spans="1:13" x14ac:dyDescent="0.35">
      <c r="A3060" s="99">
        <v>498.2</v>
      </c>
      <c r="B3060" s="99">
        <v>37</v>
      </c>
      <c r="C3060" s="99" t="s">
        <v>275</v>
      </c>
      <c r="D3060" s="99">
        <v>10246</v>
      </c>
      <c r="E3060" s="99" t="s">
        <v>61</v>
      </c>
      <c r="F3060" s="99">
        <v>7.0000000000000007E-2</v>
      </c>
      <c r="G3060" s="99" t="s">
        <v>287</v>
      </c>
      <c r="H3060" s="99" t="s">
        <v>60</v>
      </c>
      <c r="I3060" s="99" t="s">
        <v>59</v>
      </c>
      <c r="J3060" s="99" t="s">
        <v>263</v>
      </c>
      <c r="K3060" s="99">
        <v>8916</v>
      </c>
      <c r="L3060" s="99">
        <v>12357</v>
      </c>
      <c r="M3060" s="99">
        <v>0.72153435299830004</v>
      </c>
    </row>
    <row r="3061" spans="1:13" x14ac:dyDescent="0.35">
      <c r="A3061" s="99">
        <v>501.2</v>
      </c>
      <c r="B3061" s="99">
        <v>37</v>
      </c>
      <c r="C3061" s="99" t="s">
        <v>275</v>
      </c>
      <c r="D3061" s="99">
        <v>11570</v>
      </c>
      <c r="E3061" s="99" t="s">
        <v>61</v>
      </c>
      <c r="F3061" s="99">
        <v>7.0000000000000007E-2</v>
      </c>
      <c r="G3061" s="99" t="s">
        <v>287</v>
      </c>
      <c r="H3061" s="99" t="s">
        <v>60</v>
      </c>
      <c r="I3061" s="99" t="s">
        <v>59</v>
      </c>
      <c r="J3061" s="99" t="s">
        <v>263</v>
      </c>
      <c r="K3061" s="99">
        <v>8916</v>
      </c>
      <c r="L3061" s="99">
        <v>12357</v>
      </c>
      <c r="M3061" s="99">
        <v>0.72153435299830004</v>
      </c>
    </row>
    <row r="3062" spans="1:13" x14ac:dyDescent="0.35">
      <c r="A3062" s="99">
        <v>504.2</v>
      </c>
      <c r="B3062" s="99">
        <v>37</v>
      </c>
      <c r="C3062" s="99" t="s">
        <v>275</v>
      </c>
      <c r="D3062" s="99">
        <v>10606</v>
      </c>
      <c r="E3062" s="99" t="s">
        <v>61</v>
      </c>
      <c r="F3062" s="99">
        <v>7.0000000000000007E-2</v>
      </c>
      <c r="G3062" s="99" t="s">
        <v>287</v>
      </c>
      <c r="H3062" s="99" t="s">
        <v>60</v>
      </c>
      <c r="I3062" s="99" t="s">
        <v>59</v>
      </c>
      <c r="J3062" s="99" t="s">
        <v>263</v>
      </c>
      <c r="K3062" s="99">
        <v>8916</v>
      </c>
      <c r="L3062" s="99">
        <v>12357</v>
      </c>
      <c r="M3062" s="99">
        <v>0.72153435299830004</v>
      </c>
    </row>
    <row r="3063" spans="1:13" x14ac:dyDescent="0.35">
      <c r="A3063" s="99">
        <v>507.2</v>
      </c>
      <c r="B3063" s="99">
        <v>37</v>
      </c>
      <c r="C3063" s="99" t="s">
        <v>275</v>
      </c>
      <c r="D3063" s="99">
        <v>10285</v>
      </c>
      <c r="E3063" s="99" t="s">
        <v>61</v>
      </c>
      <c r="F3063" s="99">
        <v>7.0000000000000007E-2</v>
      </c>
      <c r="G3063" s="99" t="s">
        <v>287</v>
      </c>
      <c r="H3063" s="99" t="s">
        <v>60</v>
      </c>
      <c r="I3063" s="99" t="s">
        <v>59</v>
      </c>
      <c r="J3063" s="99" t="s">
        <v>263</v>
      </c>
      <c r="K3063" s="99">
        <v>8916</v>
      </c>
      <c r="L3063" s="99">
        <v>12357</v>
      </c>
      <c r="M3063" s="99">
        <v>0.72153435299830004</v>
      </c>
    </row>
    <row r="3064" spans="1:13" x14ac:dyDescent="0.35">
      <c r="A3064" s="99">
        <v>510.2</v>
      </c>
      <c r="B3064" s="99">
        <v>37</v>
      </c>
      <c r="C3064" s="99" t="s">
        <v>275</v>
      </c>
      <c r="D3064" s="99">
        <v>10812</v>
      </c>
      <c r="E3064" s="99" t="s">
        <v>61</v>
      </c>
      <c r="F3064" s="99">
        <v>7.0000000000000007E-2</v>
      </c>
      <c r="G3064" s="99" t="s">
        <v>287</v>
      </c>
      <c r="H3064" s="99" t="s">
        <v>60</v>
      </c>
      <c r="I3064" s="99" t="s">
        <v>59</v>
      </c>
      <c r="J3064" s="99" t="s">
        <v>263</v>
      </c>
      <c r="K3064" s="99">
        <v>8916</v>
      </c>
      <c r="L3064" s="99">
        <v>12357</v>
      </c>
      <c r="M3064" s="99">
        <v>0.72153435299830004</v>
      </c>
    </row>
    <row r="3065" spans="1:13" x14ac:dyDescent="0.35">
      <c r="A3065" s="99">
        <v>513.20000000000005</v>
      </c>
      <c r="B3065" s="99">
        <v>37</v>
      </c>
      <c r="C3065" s="99" t="s">
        <v>275</v>
      </c>
      <c r="D3065" s="99">
        <v>10678</v>
      </c>
      <c r="E3065" s="99" t="s">
        <v>61</v>
      </c>
      <c r="F3065" s="99">
        <v>7.0000000000000007E-2</v>
      </c>
      <c r="G3065" s="99" t="s">
        <v>287</v>
      </c>
      <c r="H3065" s="99" t="s">
        <v>60</v>
      </c>
      <c r="I3065" s="99" t="s">
        <v>59</v>
      </c>
      <c r="J3065" s="99" t="s">
        <v>263</v>
      </c>
      <c r="K3065" s="99">
        <v>8916</v>
      </c>
      <c r="L3065" s="99">
        <v>12357</v>
      </c>
      <c r="M3065" s="99">
        <v>0.72153435299830004</v>
      </c>
    </row>
    <row r="3066" spans="1:13" x14ac:dyDescent="0.35">
      <c r="A3066" s="99">
        <v>516.20000000000005</v>
      </c>
      <c r="B3066" s="99">
        <v>37</v>
      </c>
      <c r="C3066" s="99" t="s">
        <v>275</v>
      </c>
      <c r="D3066" s="99">
        <v>10916</v>
      </c>
      <c r="E3066" s="99" t="s">
        <v>61</v>
      </c>
      <c r="F3066" s="99">
        <v>7.0000000000000007E-2</v>
      </c>
      <c r="G3066" s="99" t="s">
        <v>287</v>
      </c>
      <c r="H3066" s="99" t="s">
        <v>60</v>
      </c>
      <c r="I3066" s="99" t="s">
        <v>59</v>
      </c>
      <c r="J3066" s="99" t="s">
        <v>263</v>
      </c>
      <c r="K3066" s="99">
        <v>8916</v>
      </c>
      <c r="L3066" s="99">
        <v>12357</v>
      </c>
      <c r="M3066" s="99">
        <v>0.72153435299830004</v>
      </c>
    </row>
    <row r="3067" spans="1:13" x14ac:dyDescent="0.35">
      <c r="A3067" s="99">
        <v>519.20000000000005</v>
      </c>
      <c r="B3067" s="99">
        <v>37</v>
      </c>
      <c r="C3067" s="99" t="s">
        <v>275</v>
      </c>
      <c r="D3067" s="99">
        <v>11118</v>
      </c>
      <c r="E3067" s="99" t="s">
        <v>61</v>
      </c>
      <c r="F3067" s="99">
        <v>7.0000000000000007E-2</v>
      </c>
      <c r="G3067" s="99" t="s">
        <v>287</v>
      </c>
      <c r="H3067" s="99" t="s">
        <v>60</v>
      </c>
      <c r="I3067" s="99" t="s">
        <v>59</v>
      </c>
      <c r="J3067" s="99" t="s">
        <v>263</v>
      </c>
      <c r="K3067" s="99">
        <v>8916</v>
      </c>
      <c r="L3067" s="99">
        <v>12357</v>
      </c>
      <c r="M3067" s="99">
        <v>0.72153435299830004</v>
      </c>
    </row>
    <row r="3068" spans="1:13" x14ac:dyDescent="0.35">
      <c r="A3068" s="99">
        <v>522.20000000000005</v>
      </c>
      <c r="B3068" s="99">
        <v>37</v>
      </c>
      <c r="C3068" s="99" t="s">
        <v>275</v>
      </c>
      <c r="D3068" s="99">
        <v>10897</v>
      </c>
      <c r="E3068" s="99" t="s">
        <v>61</v>
      </c>
      <c r="F3068" s="99">
        <v>7.0000000000000007E-2</v>
      </c>
      <c r="G3068" s="99" t="s">
        <v>287</v>
      </c>
      <c r="H3068" s="99" t="s">
        <v>60</v>
      </c>
      <c r="I3068" s="99" t="s">
        <v>59</v>
      </c>
      <c r="J3068" s="99" t="s">
        <v>263</v>
      </c>
      <c r="K3068" s="99">
        <v>8916</v>
      </c>
      <c r="L3068" s="99">
        <v>12357</v>
      </c>
      <c r="M3068" s="99">
        <v>0.72153435299830004</v>
      </c>
    </row>
    <row r="3069" spans="1:13" x14ac:dyDescent="0.35">
      <c r="A3069" s="99">
        <v>525.20000000000005</v>
      </c>
      <c r="B3069" s="99">
        <v>37</v>
      </c>
      <c r="C3069" s="99" t="s">
        <v>275</v>
      </c>
      <c r="D3069" s="99">
        <v>11120</v>
      </c>
      <c r="E3069" s="99" t="s">
        <v>61</v>
      </c>
      <c r="F3069" s="99">
        <v>7.0000000000000007E-2</v>
      </c>
      <c r="G3069" s="99" t="s">
        <v>287</v>
      </c>
      <c r="H3069" s="99" t="s">
        <v>60</v>
      </c>
      <c r="I3069" s="99" t="s">
        <v>59</v>
      </c>
      <c r="J3069" s="99" t="s">
        <v>263</v>
      </c>
      <c r="K3069" s="99">
        <v>8916</v>
      </c>
      <c r="L3069" s="99">
        <v>12357</v>
      </c>
      <c r="M3069" s="99">
        <v>0.72153435299830004</v>
      </c>
    </row>
    <row r="3070" spans="1:13" x14ac:dyDescent="0.35">
      <c r="A3070" s="99">
        <v>528.20000000000005</v>
      </c>
      <c r="B3070" s="99">
        <v>37</v>
      </c>
      <c r="C3070" s="99" t="s">
        <v>275</v>
      </c>
      <c r="D3070" s="99">
        <v>10990</v>
      </c>
      <c r="E3070" s="99" t="s">
        <v>61</v>
      </c>
      <c r="F3070" s="99">
        <v>7.0000000000000007E-2</v>
      </c>
      <c r="G3070" s="99" t="s">
        <v>287</v>
      </c>
      <c r="H3070" s="99" t="s">
        <v>60</v>
      </c>
      <c r="I3070" s="99" t="s">
        <v>59</v>
      </c>
      <c r="J3070" s="99" t="s">
        <v>263</v>
      </c>
      <c r="K3070" s="99">
        <v>8916</v>
      </c>
      <c r="L3070" s="99">
        <v>12357</v>
      </c>
      <c r="M3070" s="99">
        <v>0.72153435299830004</v>
      </c>
    </row>
    <row r="3071" spans="1:13" x14ac:dyDescent="0.35">
      <c r="A3071" s="99">
        <v>531.20000000000005</v>
      </c>
      <c r="B3071" s="99">
        <v>37</v>
      </c>
      <c r="C3071" s="99" t="s">
        <v>275</v>
      </c>
      <c r="D3071" s="99">
        <v>12357</v>
      </c>
      <c r="E3071" s="99" t="s">
        <v>61</v>
      </c>
      <c r="F3071" s="99">
        <v>7.0000000000000007E-2</v>
      </c>
      <c r="G3071" s="99" t="s">
        <v>287</v>
      </c>
      <c r="H3071" s="99" t="s">
        <v>60</v>
      </c>
      <c r="I3071" s="99" t="s">
        <v>59</v>
      </c>
      <c r="J3071" s="99" t="s">
        <v>263</v>
      </c>
      <c r="K3071" s="99">
        <v>8916</v>
      </c>
      <c r="L3071" s="99">
        <v>12357</v>
      </c>
      <c r="M3071" s="99">
        <v>0.72153435299830004</v>
      </c>
    </row>
    <row r="3072" spans="1:13" x14ac:dyDescent="0.35">
      <c r="A3072" s="99">
        <v>534.20000000000005</v>
      </c>
      <c r="B3072" s="99">
        <v>37</v>
      </c>
      <c r="C3072" s="99" t="s">
        <v>275</v>
      </c>
      <c r="D3072" s="99">
        <v>11074</v>
      </c>
      <c r="E3072" s="99" t="s">
        <v>61</v>
      </c>
      <c r="F3072" s="99">
        <v>7.0000000000000007E-2</v>
      </c>
      <c r="G3072" s="99" t="s">
        <v>287</v>
      </c>
      <c r="H3072" s="99" t="s">
        <v>60</v>
      </c>
      <c r="I3072" s="99" t="s">
        <v>59</v>
      </c>
      <c r="J3072" s="99" t="s">
        <v>263</v>
      </c>
      <c r="K3072" s="99">
        <v>8916</v>
      </c>
      <c r="L3072" s="99">
        <v>12357</v>
      </c>
      <c r="M3072" s="99">
        <v>0.72153435299830004</v>
      </c>
    </row>
    <row r="3073" spans="1:13" x14ac:dyDescent="0.35">
      <c r="A3073" s="99">
        <v>537.20000000000005</v>
      </c>
      <c r="B3073" s="99">
        <v>37</v>
      </c>
      <c r="C3073" s="99" t="s">
        <v>275</v>
      </c>
      <c r="D3073" s="99">
        <v>10337</v>
      </c>
      <c r="E3073" s="99" t="s">
        <v>61</v>
      </c>
      <c r="F3073" s="99">
        <v>7.0000000000000007E-2</v>
      </c>
      <c r="G3073" s="99" t="s">
        <v>287</v>
      </c>
      <c r="H3073" s="99" t="s">
        <v>60</v>
      </c>
      <c r="I3073" s="99" t="s">
        <v>59</v>
      </c>
      <c r="J3073" s="99" t="s">
        <v>263</v>
      </c>
      <c r="K3073" s="99">
        <v>8916</v>
      </c>
      <c r="L3073" s="99">
        <v>12357</v>
      </c>
      <c r="M3073" s="99">
        <v>0.72153435299830004</v>
      </c>
    </row>
    <row r="3074" spans="1:13" x14ac:dyDescent="0.35">
      <c r="A3074" s="99">
        <v>540.20000000000005</v>
      </c>
      <c r="B3074" s="99">
        <v>37</v>
      </c>
      <c r="C3074" s="99" t="s">
        <v>275</v>
      </c>
      <c r="D3074" s="99">
        <v>10874</v>
      </c>
      <c r="E3074" s="99" t="s">
        <v>61</v>
      </c>
      <c r="F3074" s="99">
        <v>7.0000000000000007E-2</v>
      </c>
      <c r="G3074" s="99" t="s">
        <v>287</v>
      </c>
      <c r="H3074" s="99" t="s">
        <v>60</v>
      </c>
      <c r="I3074" s="99" t="s">
        <v>59</v>
      </c>
      <c r="J3074" s="99" t="s">
        <v>263</v>
      </c>
      <c r="K3074" s="99">
        <v>8916</v>
      </c>
      <c r="L3074" s="99">
        <v>12357</v>
      </c>
      <c r="M3074" s="99">
        <v>0.72153435299830004</v>
      </c>
    </row>
    <row r="3075" spans="1:13" x14ac:dyDescent="0.35">
      <c r="A3075" s="99">
        <v>543.20000000000005</v>
      </c>
      <c r="B3075" s="99">
        <v>37</v>
      </c>
      <c r="C3075" s="99" t="s">
        <v>275</v>
      </c>
      <c r="D3075" s="99">
        <v>10656</v>
      </c>
      <c r="E3075" s="99" t="s">
        <v>61</v>
      </c>
      <c r="F3075" s="99">
        <v>7.0000000000000007E-2</v>
      </c>
      <c r="G3075" s="99" t="s">
        <v>287</v>
      </c>
      <c r="H3075" s="99" t="s">
        <v>60</v>
      </c>
      <c r="I3075" s="99" t="s">
        <v>59</v>
      </c>
      <c r="J3075" s="99" t="s">
        <v>263</v>
      </c>
      <c r="K3075" s="99">
        <v>8916</v>
      </c>
      <c r="L3075" s="99">
        <v>12357</v>
      </c>
      <c r="M3075" s="99">
        <v>0.72153435299830004</v>
      </c>
    </row>
    <row r="3076" spans="1:13" x14ac:dyDescent="0.35">
      <c r="A3076" s="99">
        <v>546.20000000000005</v>
      </c>
      <c r="B3076" s="99">
        <v>37</v>
      </c>
      <c r="C3076" s="99" t="s">
        <v>275</v>
      </c>
      <c r="D3076" s="99">
        <v>11016</v>
      </c>
      <c r="E3076" s="99" t="s">
        <v>61</v>
      </c>
      <c r="F3076" s="99">
        <v>7.0000000000000007E-2</v>
      </c>
      <c r="G3076" s="99" t="s">
        <v>287</v>
      </c>
      <c r="H3076" s="99" t="s">
        <v>60</v>
      </c>
      <c r="I3076" s="99" t="s">
        <v>59</v>
      </c>
      <c r="J3076" s="99" t="s">
        <v>263</v>
      </c>
      <c r="K3076" s="99">
        <v>8916</v>
      </c>
      <c r="L3076" s="99">
        <v>12357</v>
      </c>
      <c r="M3076" s="99">
        <v>0.72153435299830004</v>
      </c>
    </row>
    <row r="3077" spans="1:13" x14ac:dyDescent="0.35">
      <c r="A3077" s="99">
        <v>549.20000000000005</v>
      </c>
      <c r="B3077" s="99">
        <v>37</v>
      </c>
      <c r="C3077" s="99" t="s">
        <v>275</v>
      </c>
      <c r="D3077" s="99">
        <v>10046</v>
      </c>
      <c r="E3077" s="99" t="s">
        <v>61</v>
      </c>
      <c r="F3077" s="99">
        <v>7.0000000000000007E-2</v>
      </c>
      <c r="G3077" s="99" t="s">
        <v>287</v>
      </c>
      <c r="H3077" s="99" t="s">
        <v>60</v>
      </c>
      <c r="I3077" s="99" t="s">
        <v>59</v>
      </c>
      <c r="J3077" s="99" t="s">
        <v>263</v>
      </c>
      <c r="K3077" s="99">
        <v>8916</v>
      </c>
      <c r="L3077" s="99">
        <v>12357</v>
      </c>
      <c r="M3077" s="99">
        <v>0.72153435299830004</v>
      </c>
    </row>
    <row r="3078" spans="1:13" x14ac:dyDescent="0.35">
      <c r="A3078" s="99">
        <v>552.20000000000005</v>
      </c>
      <c r="B3078" s="99">
        <v>37</v>
      </c>
      <c r="C3078" s="99" t="s">
        <v>275</v>
      </c>
      <c r="D3078" s="99">
        <v>11077</v>
      </c>
      <c r="E3078" s="99" t="s">
        <v>61</v>
      </c>
      <c r="F3078" s="99">
        <v>7.0000000000000007E-2</v>
      </c>
      <c r="G3078" s="99" t="s">
        <v>287</v>
      </c>
      <c r="H3078" s="99" t="s">
        <v>60</v>
      </c>
      <c r="I3078" s="99" t="s">
        <v>59</v>
      </c>
      <c r="J3078" s="99" t="s">
        <v>263</v>
      </c>
      <c r="K3078" s="99">
        <v>8916</v>
      </c>
      <c r="L3078" s="99">
        <v>12357</v>
      </c>
      <c r="M3078" s="99">
        <v>0.72153435299830004</v>
      </c>
    </row>
    <row r="3079" spans="1:13" x14ac:dyDescent="0.35">
      <c r="A3079" s="99">
        <v>555.20000000000005</v>
      </c>
      <c r="B3079" s="99">
        <v>37</v>
      </c>
      <c r="C3079" s="99" t="s">
        <v>275</v>
      </c>
      <c r="D3079" s="99">
        <v>10487</v>
      </c>
      <c r="E3079" s="99" t="s">
        <v>61</v>
      </c>
      <c r="F3079" s="99">
        <v>7.0000000000000007E-2</v>
      </c>
      <c r="G3079" s="99" t="s">
        <v>287</v>
      </c>
      <c r="H3079" s="99" t="s">
        <v>60</v>
      </c>
      <c r="I3079" s="99" t="s">
        <v>59</v>
      </c>
      <c r="J3079" s="99" t="s">
        <v>263</v>
      </c>
      <c r="K3079" s="99">
        <v>8916</v>
      </c>
      <c r="L3079" s="99">
        <v>12357</v>
      </c>
      <c r="M3079" s="99">
        <v>0.72153435299830004</v>
      </c>
    </row>
    <row r="3080" spans="1:13" x14ac:dyDescent="0.35">
      <c r="A3080" s="99">
        <v>558.20000000000005</v>
      </c>
      <c r="B3080" s="99">
        <v>37</v>
      </c>
      <c r="C3080" s="99" t="s">
        <v>275</v>
      </c>
      <c r="D3080" s="99">
        <v>10940</v>
      </c>
      <c r="E3080" s="99" t="s">
        <v>61</v>
      </c>
      <c r="F3080" s="99">
        <v>7.0000000000000007E-2</v>
      </c>
      <c r="G3080" s="99" t="s">
        <v>287</v>
      </c>
      <c r="H3080" s="99" t="s">
        <v>60</v>
      </c>
      <c r="I3080" s="99" t="s">
        <v>59</v>
      </c>
      <c r="J3080" s="99" t="s">
        <v>263</v>
      </c>
      <c r="K3080" s="99">
        <v>8916</v>
      </c>
      <c r="L3080" s="99">
        <v>12357</v>
      </c>
      <c r="M3080" s="99">
        <v>0.72153435299830004</v>
      </c>
    </row>
    <row r="3081" spans="1:13" x14ac:dyDescent="0.35">
      <c r="A3081" s="99">
        <v>561.20000000000005</v>
      </c>
      <c r="B3081" s="99">
        <v>37</v>
      </c>
      <c r="C3081" s="99" t="s">
        <v>275</v>
      </c>
      <c r="D3081" s="99">
        <v>12112</v>
      </c>
      <c r="E3081" s="99" t="s">
        <v>61</v>
      </c>
      <c r="F3081" s="99">
        <v>7.0000000000000007E-2</v>
      </c>
      <c r="G3081" s="99" t="s">
        <v>287</v>
      </c>
      <c r="H3081" s="99" t="s">
        <v>60</v>
      </c>
      <c r="I3081" s="99" t="s">
        <v>59</v>
      </c>
      <c r="J3081" s="99" t="s">
        <v>263</v>
      </c>
      <c r="K3081" s="99">
        <v>8916</v>
      </c>
      <c r="L3081" s="99">
        <v>12357</v>
      </c>
      <c r="M3081" s="99">
        <v>0.72153435299830004</v>
      </c>
    </row>
    <row r="3082" spans="1:13" x14ac:dyDescent="0.35">
      <c r="A3082" s="99">
        <v>564.20000000000005</v>
      </c>
      <c r="B3082" s="99">
        <v>37</v>
      </c>
      <c r="C3082" s="99" t="s">
        <v>275</v>
      </c>
      <c r="D3082" s="99">
        <v>10971</v>
      </c>
      <c r="E3082" s="99" t="s">
        <v>61</v>
      </c>
      <c r="F3082" s="99">
        <v>7.0000000000000007E-2</v>
      </c>
      <c r="G3082" s="99" t="s">
        <v>287</v>
      </c>
      <c r="H3082" s="99" t="s">
        <v>60</v>
      </c>
      <c r="I3082" s="99" t="s">
        <v>59</v>
      </c>
      <c r="J3082" s="99" t="s">
        <v>263</v>
      </c>
      <c r="K3082" s="99">
        <v>8916</v>
      </c>
      <c r="L3082" s="99">
        <v>12357</v>
      </c>
      <c r="M3082" s="99">
        <v>0.72153435299830004</v>
      </c>
    </row>
    <row r="3083" spans="1:13" x14ac:dyDescent="0.35">
      <c r="A3083" s="99">
        <v>567.20000000000005</v>
      </c>
      <c r="B3083" s="99">
        <v>37</v>
      </c>
      <c r="C3083" s="99" t="s">
        <v>275</v>
      </c>
      <c r="D3083" s="99">
        <v>11654</v>
      </c>
      <c r="E3083" s="99" t="s">
        <v>61</v>
      </c>
      <c r="F3083" s="99">
        <v>7.0000000000000007E-2</v>
      </c>
      <c r="G3083" s="99" t="s">
        <v>287</v>
      </c>
      <c r="H3083" s="99" t="s">
        <v>60</v>
      </c>
      <c r="I3083" s="99" t="s">
        <v>59</v>
      </c>
      <c r="J3083" s="99" t="s">
        <v>263</v>
      </c>
      <c r="K3083" s="99">
        <v>8916</v>
      </c>
      <c r="L3083" s="99">
        <v>12357</v>
      </c>
      <c r="M3083" s="99">
        <v>0.72153435299830004</v>
      </c>
    </row>
    <row r="3084" spans="1:13" x14ac:dyDescent="0.35">
      <c r="A3084" s="99">
        <v>570.20000000000005</v>
      </c>
      <c r="B3084" s="99">
        <v>37</v>
      </c>
      <c r="C3084" s="99" t="s">
        <v>275</v>
      </c>
      <c r="D3084" s="99">
        <v>11193</v>
      </c>
      <c r="E3084" s="99" t="s">
        <v>61</v>
      </c>
      <c r="F3084" s="99">
        <v>7.0000000000000007E-2</v>
      </c>
      <c r="G3084" s="99" t="s">
        <v>287</v>
      </c>
      <c r="H3084" s="99" t="s">
        <v>60</v>
      </c>
      <c r="I3084" s="99" t="s">
        <v>59</v>
      </c>
      <c r="J3084" s="99" t="s">
        <v>263</v>
      </c>
      <c r="K3084" s="99">
        <v>8916</v>
      </c>
      <c r="L3084" s="99">
        <v>12357</v>
      </c>
      <c r="M3084" s="99">
        <v>0.72153435299830004</v>
      </c>
    </row>
    <row r="3085" spans="1:13" x14ac:dyDescent="0.35">
      <c r="A3085" s="99">
        <v>573.20000000000005</v>
      </c>
      <c r="B3085" s="99">
        <v>37</v>
      </c>
      <c r="C3085" s="99" t="s">
        <v>275</v>
      </c>
      <c r="D3085" s="99">
        <v>10750</v>
      </c>
      <c r="E3085" s="99" t="s">
        <v>61</v>
      </c>
      <c r="F3085" s="99">
        <v>7.0000000000000007E-2</v>
      </c>
      <c r="G3085" s="99" t="s">
        <v>287</v>
      </c>
      <c r="H3085" s="99" t="s">
        <v>60</v>
      </c>
      <c r="I3085" s="99" t="s">
        <v>59</v>
      </c>
      <c r="J3085" s="99" t="s">
        <v>263</v>
      </c>
      <c r="K3085" s="99">
        <v>8916</v>
      </c>
      <c r="L3085" s="99">
        <v>12357</v>
      </c>
      <c r="M3085" s="99">
        <v>0.72153435299830004</v>
      </c>
    </row>
    <row r="3086" spans="1:13" x14ac:dyDescent="0.35">
      <c r="A3086" s="99">
        <v>576.20000000000005</v>
      </c>
      <c r="B3086" s="99">
        <v>37</v>
      </c>
      <c r="C3086" s="99" t="s">
        <v>275</v>
      </c>
      <c r="D3086" s="99">
        <v>12128</v>
      </c>
      <c r="E3086" s="99" t="s">
        <v>61</v>
      </c>
      <c r="F3086" s="99">
        <v>7.0000000000000007E-2</v>
      </c>
      <c r="G3086" s="99" t="s">
        <v>287</v>
      </c>
      <c r="H3086" s="99" t="s">
        <v>60</v>
      </c>
      <c r="I3086" s="99" t="s">
        <v>59</v>
      </c>
      <c r="J3086" s="99" t="s">
        <v>263</v>
      </c>
      <c r="K3086" s="99">
        <v>8916</v>
      </c>
      <c r="L3086" s="99">
        <v>12357</v>
      </c>
      <c r="M3086" s="99">
        <v>0.72153435299830004</v>
      </c>
    </row>
    <row r="3087" spans="1:13" x14ac:dyDescent="0.35">
      <c r="A3087" s="99">
        <v>579.20000000000005</v>
      </c>
      <c r="B3087" s="99">
        <v>37</v>
      </c>
      <c r="C3087" s="99" t="s">
        <v>275</v>
      </c>
      <c r="D3087" s="99">
        <v>10882</v>
      </c>
      <c r="E3087" s="99" t="s">
        <v>61</v>
      </c>
      <c r="F3087" s="99">
        <v>7.0000000000000007E-2</v>
      </c>
      <c r="G3087" s="99" t="s">
        <v>287</v>
      </c>
      <c r="H3087" s="99" t="s">
        <v>60</v>
      </c>
      <c r="I3087" s="99" t="s">
        <v>59</v>
      </c>
      <c r="J3087" s="99" t="s">
        <v>263</v>
      </c>
      <c r="K3087" s="99">
        <v>8916</v>
      </c>
      <c r="L3087" s="99">
        <v>12357</v>
      </c>
      <c r="M3087" s="99">
        <v>0.72153435299830004</v>
      </c>
    </row>
    <row r="3088" spans="1:13" x14ac:dyDescent="0.35">
      <c r="A3088" s="99">
        <v>582.20000000000005</v>
      </c>
      <c r="B3088" s="99">
        <v>36.9</v>
      </c>
      <c r="C3088" s="99" t="s">
        <v>275</v>
      </c>
      <c r="D3088" s="99">
        <v>11283</v>
      </c>
      <c r="E3088" s="99" t="s">
        <v>61</v>
      </c>
      <c r="F3088" s="99">
        <v>7.0000000000000007E-2</v>
      </c>
      <c r="G3088" s="99" t="s">
        <v>287</v>
      </c>
      <c r="H3088" s="99" t="s">
        <v>60</v>
      </c>
      <c r="I3088" s="99" t="s">
        <v>59</v>
      </c>
      <c r="J3088" s="99" t="s">
        <v>263</v>
      </c>
      <c r="K3088" s="99">
        <v>8916</v>
      </c>
      <c r="L3088" s="99">
        <v>12357</v>
      </c>
      <c r="M3088" s="99">
        <v>0.72153435299830004</v>
      </c>
    </row>
    <row r="3089" spans="1:13" x14ac:dyDescent="0.35">
      <c r="A3089" s="99">
        <v>585.20000000000005</v>
      </c>
      <c r="B3089" s="99">
        <v>37.1</v>
      </c>
      <c r="C3089" s="99" t="s">
        <v>275</v>
      </c>
      <c r="D3089" s="99">
        <v>11004</v>
      </c>
      <c r="E3089" s="99" t="s">
        <v>61</v>
      </c>
      <c r="F3089" s="99">
        <v>7.0000000000000007E-2</v>
      </c>
      <c r="G3089" s="99" t="s">
        <v>287</v>
      </c>
      <c r="H3089" s="99" t="s">
        <v>60</v>
      </c>
      <c r="I3089" s="99" t="s">
        <v>59</v>
      </c>
      <c r="J3089" s="99" t="s">
        <v>263</v>
      </c>
      <c r="K3089" s="99">
        <v>8916</v>
      </c>
      <c r="L3089" s="99">
        <v>12357</v>
      </c>
      <c r="M3089" s="99">
        <v>0.72153435299830004</v>
      </c>
    </row>
    <row r="3090" spans="1:13" x14ac:dyDescent="0.35">
      <c r="A3090" s="99">
        <v>588.20000000000005</v>
      </c>
      <c r="B3090" s="99">
        <v>37</v>
      </c>
      <c r="C3090" s="99" t="s">
        <v>275</v>
      </c>
      <c r="D3090" s="99">
        <v>11361</v>
      </c>
      <c r="E3090" s="99" t="s">
        <v>61</v>
      </c>
      <c r="F3090" s="99">
        <v>7.0000000000000007E-2</v>
      </c>
      <c r="G3090" s="99" t="s">
        <v>287</v>
      </c>
      <c r="H3090" s="99" t="s">
        <v>60</v>
      </c>
      <c r="I3090" s="99" t="s">
        <v>59</v>
      </c>
      <c r="J3090" s="99" t="s">
        <v>263</v>
      </c>
      <c r="K3090" s="99">
        <v>8916</v>
      </c>
      <c r="L3090" s="99">
        <v>12357</v>
      </c>
      <c r="M3090" s="99">
        <v>0.72153435299830004</v>
      </c>
    </row>
    <row r="3091" spans="1:13" x14ac:dyDescent="0.35">
      <c r="A3091" s="99">
        <v>591.20000000000005</v>
      </c>
      <c r="B3091" s="99">
        <v>36.9</v>
      </c>
      <c r="C3091" s="99" t="s">
        <v>275</v>
      </c>
      <c r="D3091" s="99">
        <v>10532</v>
      </c>
      <c r="E3091" s="99" t="s">
        <v>61</v>
      </c>
      <c r="F3091" s="99">
        <v>7.0000000000000007E-2</v>
      </c>
      <c r="G3091" s="99" t="s">
        <v>287</v>
      </c>
      <c r="H3091" s="99" t="s">
        <v>60</v>
      </c>
      <c r="I3091" s="99" t="s">
        <v>59</v>
      </c>
      <c r="J3091" s="99" t="s">
        <v>263</v>
      </c>
      <c r="K3091" s="99">
        <v>8916</v>
      </c>
      <c r="L3091" s="99">
        <v>12357</v>
      </c>
      <c r="M3091" s="99">
        <v>0.72153435299830004</v>
      </c>
    </row>
    <row r="3092" spans="1:13" x14ac:dyDescent="0.35">
      <c r="A3092" s="99">
        <v>594.20000000000005</v>
      </c>
      <c r="B3092" s="99">
        <v>37</v>
      </c>
      <c r="C3092" s="99" t="s">
        <v>275</v>
      </c>
      <c r="D3092" s="99">
        <v>11911</v>
      </c>
      <c r="E3092" s="99" t="s">
        <v>61</v>
      </c>
      <c r="F3092" s="99">
        <v>7.0000000000000007E-2</v>
      </c>
      <c r="G3092" s="99" t="s">
        <v>287</v>
      </c>
      <c r="H3092" s="99" t="s">
        <v>60</v>
      </c>
      <c r="I3092" s="99" t="s">
        <v>59</v>
      </c>
      <c r="J3092" s="99" t="s">
        <v>263</v>
      </c>
      <c r="K3092" s="99">
        <v>8916</v>
      </c>
      <c r="L3092" s="99">
        <v>12357</v>
      </c>
      <c r="M3092" s="99">
        <v>0.72153435299830004</v>
      </c>
    </row>
    <row r="3093" spans="1:13" x14ac:dyDescent="0.35">
      <c r="A3093" s="99">
        <v>597.20000000000005</v>
      </c>
      <c r="B3093" s="99">
        <v>37</v>
      </c>
      <c r="C3093" s="99" t="s">
        <v>275</v>
      </c>
      <c r="D3093" s="99">
        <v>11492</v>
      </c>
      <c r="E3093" s="99" t="s">
        <v>61</v>
      </c>
      <c r="F3093" s="99">
        <v>7.0000000000000007E-2</v>
      </c>
      <c r="G3093" s="99" t="s">
        <v>287</v>
      </c>
      <c r="H3093" s="99" t="s">
        <v>60</v>
      </c>
      <c r="I3093" s="99" t="s">
        <v>59</v>
      </c>
      <c r="J3093" s="99" t="s">
        <v>263</v>
      </c>
      <c r="K3093" s="99">
        <v>8916</v>
      </c>
      <c r="L3093" s="99">
        <v>12357</v>
      </c>
      <c r="M3093" s="99">
        <v>0.72153435299830004</v>
      </c>
    </row>
    <row r="3094" spans="1:13" x14ac:dyDescent="0.35">
      <c r="A3094" s="99">
        <v>600.20000000000005</v>
      </c>
      <c r="B3094" s="99">
        <v>37</v>
      </c>
      <c r="C3094" s="99" t="s">
        <v>275</v>
      </c>
      <c r="D3094" s="99">
        <v>10911</v>
      </c>
      <c r="E3094" s="99" t="s">
        <v>61</v>
      </c>
      <c r="F3094" s="99">
        <v>7.0000000000000007E-2</v>
      </c>
      <c r="G3094" s="99" t="s">
        <v>287</v>
      </c>
      <c r="H3094" s="99" t="s">
        <v>60</v>
      </c>
      <c r="I3094" s="99" t="s">
        <v>59</v>
      </c>
      <c r="J3094" s="99" t="s">
        <v>263</v>
      </c>
      <c r="K3094" s="99">
        <v>8916</v>
      </c>
      <c r="L3094" s="99">
        <v>12357</v>
      </c>
      <c r="M3094" s="99">
        <v>0.72153435299830004</v>
      </c>
    </row>
    <row r="3095" spans="1:13" x14ac:dyDescent="0.35">
      <c r="A3095" s="99">
        <v>603.20000000000005</v>
      </c>
      <c r="B3095" s="99">
        <v>37</v>
      </c>
      <c r="C3095" s="99" t="s">
        <v>275</v>
      </c>
      <c r="D3095" s="99">
        <v>11857</v>
      </c>
      <c r="E3095" s="99" t="s">
        <v>61</v>
      </c>
      <c r="F3095" s="99">
        <v>7.0000000000000007E-2</v>
      </c>
      <c r="G3095" s="99" t="s">
        <v>287</v>
      </c>
      <c r="H3095" s="99" t="s">
        <v>60</v>
      </c>
      <c r="I3095" s="99" t="s">
        <v>59</v>
      </c>
      <c r="J3095" s="99" t="s">
        <v>263</v>
      </c>
      <c r="K3095" s="99">
        <v>8916</v>
      </c>
      <c r="L3095" s="99">
        <v>12357</v>
      </c>
      <c r="M3095" s="99">
        <v>0.72153435299830004</v>
      </c>
    </row>
    <row r="3096" spans="1:13" x14ac:dyDescent="0.35">
      <c r="A3096" s="99">
        <v>606.20000000000005</v>
      </c>
      <c r="B3096" s="99">
        <v>37</v>
      </c>
      <c r="C3096" s="99" t="s">
        <v>275</v>
      </c>
      <c r="D3096" s="99">
        <v>11075</v>
      </c>
      <c r="E3096" s="99" t="s">
        <v>61</v>
      </c>
      <c r="F3096" s="99">
        <v>7.0000000000000007E-2</v>
      </c>
      <c r="G3096" s="99" t="s">
        <v>287</v>
      </c>
      <c r="H3096" s="99" t="s">
        <v>60</v>
      </c>
      <c r="I3096" s="99" t="s">
        <v>59</v>
      </c>
      <c r="J3096" s="99" t="s">
        <v>263</v>
      </c>
      <c r="K3096" s="99">
        <v>8916</v>
      </c>
      <c r="L3096" s="99">
        <v>12357</v>
      </c>
      <c r="M3096" s="99">
        <v>0.72153435299830004</v>
      </c>
    </row>
    <row r="3097" spans="1:13" x14ac:dyDescent="0.35">
      <c r="A3097" s="99">
        <v>609.20000000000005</v>
      </c>
      <c r="B3097" s="99">
        <v>37</v>
      </c>
      <c r="C3097" s="99" t="s">
        <v>275</v>
      </c>
      <c r="D3097" s="99">
        <v>10965</v>
      </c>
      <c r="E3097" s="99" t="s">
        <v>61</v>
      </c>
      <c r="F3097" s="99">
        <v>7.0000000000000007E-2</v>
      </c>
      <c r="G3097" s="99" t="s">
        <v>287</v>
      </c>
      <c r="H3097" s="99" t="s">
        <v>60</v>
      </c>
      <c r="I3097" s="99" t="s">
        <v>59</v>
      </c>
      <c r="J3097" s="99" t="s">
        <v>263</v>
      </c>
      <c r="K3097" s="99">
        <v>8916</v>
      </c>
      <c r="L3097" s="99">
        <v>12357</v>
      </c>
      <c r="M3097" s="99">
        <v>0.72153435299830004</v>
      </c>
    </row>
    <row r="3098" spans="1:13" x14ac:dyDescent="0.35">
      <c r="A3098" s="99">
        <v>612.20000000000005</v>
      </c>
      <c r="B3098" s="99">
        <v>37</v>
      </c>
      <c r="C3098" s="99" t="s">
        <v>275</v>
      </c>
      <c r="D3098" s="99">
        <v>11460</v>
      </c>
      <c r="E3098" s="99" t="s">
        <v>61</v>
      </c>
      <c r="F3098" s="99">
        <v>7.0000000000000007E-2</v>
      </c>
      <c r="G3098" s="99" t="s">
        <v>287</v>
      </c>
      <c r="H3098" s="99" t="s">
        <v>60</v>
      </c>
      <c r="I3098" s="99" t="s">
        <v>59</v>
      </c>
      <c r="J3098" s="99" t="s">
        <v>263</v>
      </c>
      <c r="K3098" s="99">
        <v>8916</v>
      </c>
      <c r="L3098" s="99">
        <v>12357</v>
      </c>
      <c r="M3098" s="99">
        <v>0.72153435299830004</v>
      </c>
    </row>
    <row r="3099" spans="1:13" x14ac:dyDescent="0.35">
      <c r="A3099" s="99">
        <v>615.20000000000005</v>
      </c>
      <c r="B3099" s="99">
        <v>37</v>
      </c>
      <c r="C3099" s="99" t="s">
        <v>275</v>
      </c>
      <c r="D3099" s="99">
        <v>11025</v>
      </c>
      <c r="E3099" s="99" t="s">
        <v>61</v>
      </c>
      <c r="F3099" s="99">
        <v>7.0000000000000007E-2</v>
      </c>
      <c r="G3099" s="99" t="s">
        <v>287</v>
      </c>
      <c r="H3099" s="99" t="s">
        <v>60</v>
      </c>
      <c r="I3099" s="99" t="s">
        <v>59</v>
      </c>
      <c r="J3099" s="99" t="s">
        <v>263</v>
      </c>
      <c r="K3099" s="99">
        <v>8916</v>
      </c>
      <c r="L3099" s="99">
        <v>12357</v>
      </c>
      <c r="M3099" s="99">
        <v>0.72153435299830004</v>
      </c>
    </row>
    <row r="3100" spans="1:13" x14ac:dyDescent="0.35">
      <c r="A3100" s="99">
        <v>618.20000000000005</v>
      </c>
      <c r="B3100" s="99">
        <v>37</v>
      </c>
      <c r="C3100" s="99" t="s">
        <v>275</v>
      </c>
      <c r="D3100" s="99">
        <v>12119</v>
      </c>
      <c r="E3100" s="99" t="s">
        <v>61</v>
      </c>
      <c r="F3100" s="99">
        <v>7.0000000000000007E-2</v>
      </c>
      <c r="G3100" s="99" t="s">
        <v>287</v>
      </c>
      <c r="H3100" s="99" t="s">
        <v>60</v>
      </c>
      <c r="I3100" s="99" t="s">
        <v>59</v>
      </c>
      <c r="J3100" s="99" t="s">
        <v>263</v>
      </c>
      <c r="K3100" s="99">
        <v>8916</v>
      </c>
      <c r="L3100" s="99">
        <v>12357</v>
      </c>
      <c r="M3100" s="99">
        <v>0.72153435299830004</v>
      </c>
    </row>
    <row r="3101" spans="1:13" x14ac:dyDescent="0.35">
      <c r="A3101" s="99">
        <v>621.20000000000005</v>
      </c>
      <c r="B3101" s="99">
        <v>37</v>
      </c>
      <c r="C3101" s="99" t="s">
        <v>275</v>
      </c>
      <c r="D3101" s="99">
        <v>10361</v>
      </c>
      <c r="E3101" s="99" t="s">
        <v>61</v>
      </c>
      <c r="F3101" s="99">
        <v>7.0000000000000007E-2</v>
      </c>
      <c r="G3101" s="99" t="s">
        <v>287</v>
      </c>
      <c r="H3101" s="99" t="s">
        <v>60</v>
      </c>
      <c r="I3101" s="99" t="s">
        <v>59</v>
      </c>
      <c r="J3101" s="99" t="s">
        <v>263</v>
      </c>
      <c r="K3101" s="99">
        <v>8916</v>
      </c>
      <c r="L3101" s="99">
        <v>12357</v>
      </c>
      <c r="M3101" s="99">
        <v>0.72153435299830004</v>
      </c>
    </row>
    <row r="3102" spans="1:13" x14ac:dyDescent="0.35">
      <c r="A3102" s="99">
        <v>624.20000000000005</v>
      </c>
      <c r="B3102" s="99">
        <v>36.9</v>
      </c>
      <c r="C3102" s="99" t="s">
        <v>275</v>
      </c>
      <c r="D3102" s="99">
        <v>12190</v>
      </c>
      <c r="E3102" s="99" t="s">
        <v>61</v>
      </c>
      <c r="F3102" s="99">
        <v>7.0000000000000007E-2</v>
      </c>
      <c r="G3102" s="99" t="s">
        <v>287</v>
      </c>
      <c r="H3102" s="99" t="s">
        <v>60</v>
      </c>
      <c r="I3102" s="99" t="s">
        <v>59</v>
      </c>
      <c r="J3102" s="99" t="s">
        <v>263</v>
      </c>
      <c r="K3102" s="99">
        <v>8916</v>
      </c>
      <c r="L3102" s="99">
        <v>12357</v>
      </c>
      <c r="M3102" s="99">
        <v>0.72153435299830004</v>
      </c>
    </row>
    <row r="3103" spans="1:13" x14ac:dyDescent="0.35">
      <c r="A3103" s="99">
        <v>627.20000000000005</v>
      </c>
      <c r="B3103" s="99">
        <v>37</v>
      </c>
      <c r="C3103" s="99" t="s">
        <v>275</v>
      </c>
      <c r="D3103" s="99">
        <v>11086</v>
      </c>
      <c r="E3103" s="99" t="s">
        <v>61</v>
      </c>
      <c r="F3103" s="99">
        <v>7.0000000000000007E-2</v>
      </c>
      <c r="G3103" s="99" t="s">
        <v>287</v>
      </c>
      <c r="H3103" s="99" t="s">
        <v>60</v>
      </c>
      <c r="I3103" s="99" t="s">
        <v>59</v>
      </c>
      <c r="J3103" s="99" t="s">
        <v>263</v>
      </c>
      <c r="K3103" s="99">
        <v>8916</v>
      </c>
      <c r="L3103" s="99">
        <v>12357</v>
      </c>
      <c r="M3103" s="99">
        <v>0.72153435299830004</v>
      </c>
    </row>
    <row r="3104" spans="1:13" x14ac:dyDescent="0.35">
      <c r="A3104" s="99">
        <v>630.20000000000005</v>
      </c>
      <c r="B3104" s="99">
        <v>37</v>
      </c>
      <c r="C3104" s="99" t="s">
        <v>275</v>
      </c>
      <c r="D3104" s="99">
        <v>12348</v>
      </c>
      <c r="E3104" s="99" t="s">
        <v>61</v>
      </c>
      <c r="F3104" s="99">
        <v>7.0000000000000007E-2</v>
      </c>
      <c r="G3104" s="99" t="s">
        <v>287</v>
      </c>
      <c r="H3104" s="99" t="s">
        <v>60</v>
      </c>
      <c r="I3104" s="99" t="s">
        <v>59</v>
      </c>
      <c r="J3104" s="99" t="s">
        <v>263</v>
      </c>
      <c r="K3104" s="99">
        <v>8916</v>
      </c>
      <c r="L3104" s="99">
        <v>12357</v>
      </c>
      <c r="M3104" s="99">
        <v>0.72153435299830004</v>
      </c>
    </row>
    <row r="3105" spans="1:13" x14ac:dyDescent="0.35">
      <c r="A3105" s="99">
        <v>633.20000000000005</v>
      </c>
      <c r="B3105" s="99">
        <v>37</v>
      </c>
      <c r="C3105" s="99" t="s">
        <v>275</v>
      </c>
      <c r="D3105" s="99">
        <v>11310</v>
      </c>
      <c r="E3105" s="99" t="s">
        <v>61</v>
      </c>
      <c r="F3105" s="99">
        <v>7.0000000000000007E-2</v>
      </c>
      <c r="G3105" s="99" t="s">
        <v>287</v>
      </c>
      <c r="H3105" s="99" t="s">
        <v>60</v>
      </c>
      <c r="I3105" s="99" t="s">
        <v>59</v>
      </c>
      <c r="J3105" s="99" t="s">
        <v>263</v>
      </c>
      <c r="K3105" s="99">
        <v>8916</v>
      </c>
      <c r="L3105" s="99">
        <v>12357</v>
      </c>
      <c r="M3105" s="99">
        <v>0.72153435299830004</v>
      </c>
    </row>
    <row r="3106" spans="1:13" x14ac:dyDescent="0.35">
      <c r="A3106" s="99">
        <v>636.20000000000005</v>
      </c>
      <c r="B3106" s="99">
        <v>37</v>
      </c>
      <c r="C3106" s="99" t="s">
        <v>275</v>
      </c>
      <c r="D3106" s="99">
        <v>11522</v>
      </c>
      <c r="E3106" s="99" t="s">
        <v>61</v>
      </c>
      <c r="F3106" s="99">
        <v>7.0000000000000007E-2</v>
      </c>
      <c r="G3106" s="99" t="s">
        <v>287</v>
      </c>
      <c r="H3106" s="99" t="s">
        <v>60</v>
      </c>
      <c r="I3106" s="99" t="s">
        <v>59</v>
      </c>
      <c r="J3106" s="99" t="s">
        <v>263</v>
      </c>
      <c r="K3106" s="99">
        <v>8916</v>
      </c>
      <c r="L3106" s="99">
        <v>12357</v>
      </c>
      <c r="M3106" s="99">
        <v>0.72153435299830004</v>
      </c>
    </row>
    <row r="3107" spans="1:13" x14ac:dyDescent="0.35">
      <c r="A3107" s="99">
        <v>639.20000000000005</v>
      </c>
      <c r="B3107" s="99">
        <v>37</v>
      </c>
      <c r="C3107" s="99" t="s">
        <v>275</v>
      </c>
      <c r="D3107" s="99">
        <v>12116</v>
      </c>
      <c r="E3107" s="99" t="s">
        <v>61</v>
      </c>
      <c r="F3107" s="99">
        <v>7.0000000000000007E-2</v>
      </c>
      <c r="G3107" s="99" t="s">
        <v>287</v>
      </c>
      <c r="H3107" s="99" t="s">
        <v>60</v>
      </c>
      <c r="I3107" s="99" t="s">
        <v>59</v>
      </c>
      <c r="J3107" s="99" t="s">
        <v>263</v>
      </c>
      <c r="K3107" s="99">
        <v>8916</v>
      </c>
      <c r="L3107" s="99">
        <v>12357</v>
      </c>
      <c r="M3107" s="99">
        <v>0.72153435299830004</v>
      </c>
    </row>
    <row r="3108" spans="1:13" x14ac:dyDescent="0.35">
      <c r="A3108" s="99">
        <v>642.20000000000005</v>
      </c>
      <c r="B3108" s="99">
        <v>37</v>
      </c>
      <c r="C3108" s="99" t="s">
        <v>275</v>
      </c>
      <c r="D3108" s="99">
        <v>10473</v>
      </c>
      <c r="E3108" s="99" t="s">
        <v>61</v>
      </c>
      <c r="F3108" s="99">
        <v>7.0000000000000007E-2</v>
      </c>
      <c r="G3108" s="99" t="s">
        <v>287</v>
      </c>
      <c r="H3108" s="99" t="s">
        <v>60</v>
      </c>
      <c r="I3108" s="99" t="s">
        <v>59</v>
      </c>
      <c r="J3108" s="99" t="s">
        <v>263</v>
      </c>
      <c r="K3108" s="99">
        <v>8916</v>
      </c>
      <c r="L3108" s="99">
        <v>12357</v>
      </c>
      <c r="M3108" s="99">
        <v>0.72153435299830004</v>
      </c>
    </row>
    <row r="3109" spans="1:13" x14ac:dyDescent="0.35">
      <c r="A3109" s="99">
        <v>645.20000000000005</v>
      </c>
      <c r="B3109" s="99">
        <v>37</v>
      </c>
      <c r="C3109" s="99" t="s">
        <v>275</v>
      </c>
      <c r="D3109" s="99">
        <v>11659</v>
      </c>
      <c r="E3109" s="99" t="s">
        <v>61</v>
      </c>
      <c r="F3109" s="99">
        <v>7.0000000000000007E-2</v>
      </c>
      <c r="G3109" s="99" t="s">
        <v>287</v>
      </c>
      <c r="H3109" s="99" t="s">
        <v>60</v>
      </c>
      <c r="I3109" s="99" t="s">
        <v>59</v>
      </c>
      <c r="J3109" s="99" t="s">
        <v>263</v>
      </c>
      <c r="K3109" s="99">
        <v>8916</v>
      </c>
      <c r="L3109" s="99">
        <v>12357</v>
      </c>
      <c r="M3109" s="99">
        <v>0.72153435299830004</v>
      </c>
    </row>
    <row r="3110" spans="1:13" x14ac:dyDescent="0.35">
      <c r="A3110" s="99">
        <v>648.20000000000005</v>
      </c>
      <c r="B3110" s="99">
        <v>37</v>
      </c>
      <c r="C3110" s="99" t="s">
        <v>275</v>
      </c>
      <c r="D3110" s="99">
        <v>10857</v>
      </c>
      <c r="E3110" s="99" t="s">
        <v>61</v>
      </c>
      <c r="F3110" s="99">
        <v>7.0000000000000007E-2</v>
      </c>
      <c r="G3110" s="99" t="s">
        <v>287</v>
      </c>
      <c r="H3110" s="99" t="s">
        <v>60</v>
      </c>
      <c r="I3110" s="99" t="s">
        <v>59</v>
      </c>
      <c r="J3110" s="99" t="s">
        <v>263</v>
      </c>
      <c r="K3110" s="99">
        <v>8916</v>
      </c>
      <c r="L3110" s="99">
        <v>12357</v>
      </c>
      <c r="M3110" s="99">
        <v>0.72153435299830004</v>
      </c>
    </row>
    <row r="3111" spans="1:13" x14ac:dyDescent="0.35">
      <c r="A3111" s="99">
        <v>651.20000000000005</v>
      </c>
      <c r="B3111" s="99">
        <v>37</v>
      </c>
      <c r="C3111" s="99" t="s">
        <v>275</v>
      </c>
      <c r="D3111" s="99">
        <v>11227</v>
      </c>
      <c r="E3111" s="99" t="s">
        <v>61</v>
      </c>
      <c r="F3111" s="99">
        <v>7.0000000000000007E-2</v>
      </c>
      <c r="G3111" s="99" t="s">
        <v>287</v>
      </c>
      <c r="H3111" s="99" t="s">
        <v>60</v>
      </c>
      <c r="I3111" s="99" t="s">
        <v>59</v>
      </c>
      <c r="J3111" s="99" t="s">
        <v>263</v>
      </c>
      <c r="K3111" s="99">
        <v>8916</v>
      </c>
      <c r="L3111" s="99">
        <v>12357</v>
      </c>
      <c r="M3111" s="99">
        <v>0.72153435299830004</v>
      </c>
    </row>
    <row r="3112" spans="1:13" x14ac:dyDescent="0.35">
      <c r="A3112" s="99">
        <v>654.20000000000005</v>
      </c>
      <c r="B3112" s="99">
        <v>37</v>
      </c>
      <c r="C3112" s="99" t="s">
        <v>275</v>
      </c>
      <c r="D3112" s="99">
        <v>11340</v>
      </c>
      <c r="E3112" s="99" t="s">
        <v>61</v>
      </c>
      <c r="F3112" s="99">
        <v>7.0000000000000007E-2</v>
      </c>
      <c r="G3112" s="99" t="s">
        <v>287</v>
      </c>
      <c r="H3112" s="99" t="s">
        <v>60</v>
      </c>
      <c r="I3112" s="99" t="s">
        <v>59</v>
      </c>
      <c r="J3112" s="99" t="s">
        <v>263</v>
      </c>
      <c r="K3112" s="99">
        <v>8916</v>
      </c>
      <c r="L3112" s="99">
        <v>12357</v>
      </c>
      <c r="M3112" s="99">
        <v>0.72153435299830004</v>
      </c>
    </row>
    <row r="3113" spans="1:13" x14ac:dyDescent="0.35">
      <c r="A3113" s="99">
        <v>657.2</v>
      </c>
      <c r="B3113" s="99">
        <v>37</v>
      </c>
      <c r="C3113" s="99" t="s">
        <v>275</v>
      </c>
      <c r="D3113" s="99">
        <v>11486</v>
      </c>
      <c r="E3113" s="99" t="s">
        <v>61</v>
      </c>
      <c r="F3113" s="99">
        <v>7.0000000000000007E-2</v>
      </c>
      <c r="G3113" s="99" t="s">
        <v>287</v>
      </c>
      <c r="H3113" s="99" t="s">
        <v>60</v>
      </c>
      <c r="I3113" s="99" t="s">
        <v>59</v>
      </c>
      <c r="J3113" s="99" t="s">
        <v>263</v>
      </c>
      <c r="K3113" s="99">
        <v>8916</v>
      </c>
      <c r="L3113" s="99">
        <v>12357</v>
      </c>
      <c r="M3113" s="99">
        <v>0.72153435299830004</v>
      </c>
    </row>
    <row r="3114" spans="1:13" x14ac:dyDescent="0.35">
      <c r="A3114" s="99">
        <v>660.2</v>
      </c>
      <c r="B3114" s="99">
        <v>37</v>
      </c>
      <c r="C3114" s="99" t="s">
        <v>275</v>
      </c>
      <c r="D3114" s="99">
        <v>12070</v>
      </c>
      <c r="E3114" s="99" t="s">
        <v>61</v>
      </c>
      <c r="F3114" s="99">
        <v>7.0000000000000007E-2</v>
      </c>
      <c r="G3114" s="99" t="s">
        <v>287</v>
      </c>
      <c r="H3114" s="99" t="s">
        <v>60</v>
      </c>
      <c r="I3114" s="99" t="s">
        <v>59</v>
      </c>
      <c r="J3114" s="99" t="s">
        <v>263</v>
      </c>
      <c r="K3114" s="99">
        <v>8916</v>
      </c>
      <c r="L3114" s="99">
        <v>12357</v>
      </c>
      <c r="M3114" s="99">
        <v>0.72153435299830004</v>
      </c>
    </row>
    <row r="3115" spans="1:13" x14ac:dyDescent="0.35">
      <c r="A3115" s="99">
        <v>663.2</v>
      </c>
      <c r="B3115" s="99">
        <v>37</v>
      </c>
      <c r="C3115" s="99" t="s">
        <v>275</v>
      </c>
      <c r="D3115" s="99">
        <v>11440</v>
      </c>
      <c r="E3115" s="99" t="s">
        <v>61</v>
      </c>
      <c r="F3115" s="99">
        <v>7.0000000000000007E-2</v>
      </c>
      <c r="G3115" s="99" t="s">
        <v>287</v>
      </c>
      <c r="H3115" s="99" t="s">
        <v>60</v>
      </c>
      <c r="I3115" s="99" t="s">
        <v>59</v>
      </c>
      <c r="J3115" s="99" t="s">
        <v>263</v>
      </c>
      <c r="K3115" s="99">
        <v>8916</v>
      </c>
      <c r="L3115" s="99">
        <v>12357</v>
      </c>
      <c r="M3115" s="99">
        <v>0.72153435299830004</v>
      </c>
    </row>
    <row r="3116" spans="1:13" x14ac:dyDescent="0.35">
      <c r="A3116" s="99">
        <v>666.2</v>
      </c>
      <c r="B3116" s="99">
        <v>37</v>
      </c>
      <c r="C3116" s="99" t="s">
        <v>275</v>
      </c>
      <c r="D3116" s="99">
        <v>11059</v>
      </c>
      <c r="E3116" s="99" t="s">
        <v>61</v>
      </c>
      <c r="F3116" s="99">
        <v>7.0000000000000007E-2</v>
      </c>
      <c r="G3116" s="99" t="s">
        <v>287</v>
      </c>
      <c r="H3116" s="99" t="s">
        <v>60</v>
      </c>
      <c r="I3116" s="99" t="s">
        <v>59</v>
      </c>
      <c r="J3116" s="99" t="s">
        <v>263</v>
      </c>
      <c r="K3116" s="99">
        <v>8916</v>
      </c>
      <c r="L3116" s="99">
        <v>12357</v>
      </c>
      <c r="M3116" s="99">
        <v>0.72153435299830004</v>
      </c>
    </row>
    <row r="3117" spans="1:13" x14ac:dyDescent="0.35">
      <c r="A3117" s="99">
        <v>669.2</v>
      </c>
      <c r="B3117" s="99">
        <v>36.9</v>
      </c>
      <c r="C3117" s="99" t="s">
        <v>275</v>
      </c>
      <c r="D3117" s="99">
        <v>11452</v>
      </c>
      <c r="E3117" s="99" t="s">
        <v>61</v>
      </c>
      <c r="F3117" s="99">
        <v>7.0000000000000007E-2</v>
      </c>
      <c r="G3117" s="99" t="s">
        <v>287</v>
      </c>
      <c r="H3117" s="99" t="s">
        <v>60</v>
      </c>
      <c r="I3117" s="99" t="s">
        <v>59</v>
      </c>
      <c r="J3117" s="99" t="s">
        <v>263</v>
      </c>
      <c r="K3117" s="99">
        <v>8916</v>
      </c>
      <c r="L3117" s="99">
        <v>12357</v>
      </c>
      <c r="M3117" s="99">
        <v>0.72153435299830004</v>
      </c>
    </row>
    <row r="3118" spans="1:13" x14ac:dyDescent="0.35">
      <c r="A3118" s="99">
        <v>672.2</v>
      </c>
      <c r="B3118" s="99">
        <v>37</v>
      </c>
      <c r="C3118" s="99" t="s">
        <v>275</v>
      </c>
      <c r="D3118" s="99">
        <v>11046</v>
      </c>
      <c r="E3118" s="99" t="s">
        <v>61</v>
      </c>
      <c r="F3118" s="99">
        <v>7.0000000000000007E-2</v>
      </c>
      <c r="G3118" s="99" t="s">
        <v>287</v>
      </c>
      <c r="H3118" s="99" t="s">
        <v>60</v>
      </c>
      <c r="I3118" s="99" t="s">
        <v>59</v>
      </c>
      <c r="J3118" s="99" t="s">
        <v>263</v>
      </c>
      <c r="K3118" s="99">
        <v>8916</v>
      </c>
      <c r="L3118" s="99">
        <v>12357</v>
      </c>
      <c r="M3118" s="99">
        <v>0.72153435299830004</v>
      </c>
    </row>
    <row r="3119" spans="1:13" x14ac:dyDescent="0.35">
      <c r="A3119" s="99">
        <v>675.2</v>
      </c>
      <c r="B3119" s="99">
        <v>37</v>
      </c>
      <c r="C3119" s="99" t="s">
        <v>275</v>
      </c>
      <c r="D3119" s="99">
        <v>11431</v>
      </c>
      <c r="E3119" s="99" t="s">
        <v>61</v>
      </c>
      <c r="F3119" s="99">
        <v>7.0000000000000007E-2</v>
      </c>
      <c r="G3119" s="99" t="s">
        <v>287</v>
      </c>
      <c r="H3119" s="99" t="s">
        <v>60</v>
      </c>
      <c r="I3119" s="99" t="s">
        <v>59</v>
      </c>
      <c r="J3119" s="99" t="s">
        <v>263</v>
      </c>
      <c r="K3119" s="99">
        <v>8916</v>
      </c>
      <c r="L3119" s="99">
        <v>12357</v>
      </c>
      <c r="M3119" s="99">
        <v>0.72153435299830004</v>
      </c>
    </row>
    <row r="3120" spans="1:13" x14ac:dyDescent="0.35">
      <c r="A3120" s="99">
        <v>678.2</v>
      </c>
      <c r="B3120" s="99">
        <v>37</v>
      </c>
      <c r="C3120" s="99" t="s">
        <v>275</v>
      </c>
      <c r="D3120" s="99">
        <v>11506</v>
      </c>
      <c r="E3120" s="99" t="s">
        <v>61</v>
      </c>
      <c r="F3120" s="99">
        <v>7.0000000000000007E-2</v>
      </c>
      <c r="G3120" s="99" t="s">
        <v>287</v>
      </c>
      <c r="H3120" s="99" t="s">
        <v>60</v>
      </c>
      <c r="I3120" s="99" t="s">
        <v>59</v>
      </c>
      <c r="J3120" s="99" t="s">
        <v>263</v>
      </c>
      <c r="K3120" s="99">
        <v>8916</v>
      </c>
      <c r="L3120" s="99">
        <v>12357</v>
      </c>
      <c r="M3120" s="99">
        <v>0.72153435299830004</v>
      </c>
    </row>
    <row r="3121" spans="1:13" x14ac:dyDescent="0.35">
      <c r="A3121" s="99">
        <v>681.2</v>
      </c>
      <c r="B3121" s="99">
        <v>37</v>
      </c>
      <c r="C3121" s="99" t="s">
        <v>275</v>
      </c>
      <c r="D3121" s="99">
        <v>12036</v>
      </c>
      <c r="E3121" s="99" t="s">
        <v>61</v>
      </c>
      <c r="F3121" s="99">
        <v>7.0000000000000007E-2</v>
      </c>
      <c r="G3121" s="99" t="s">
        <v>287</v>
      </c>
      <c r="H3121" s="99" t="s">
        <v>60</v>
      </c>
      <c r="I3121" s="99" t="s">
        <v>59</v>
      </c>
      <c r="J3121" s="99" t="s">
        <v>263</v>
      </c>
      <c r="K3121" s="99">
        <v>8916</v>
      </c>
      <c r="L3121" s="99">
        <v>12357</v>
      </c>
      <c r="M3121" s="99">
        <v>0.72153435299830004</v>
      </c>
    </row>
    <row r="3122" spans="1:13" x14ac:dyDescent="0.35">
      <c r="A3122" s="99">
        <v>684.2</v>
      </c>
      <c r="B3122" s="99">
        <v>37</v>
      </c>
      <c r="C3122" s="99" t="s">
        <v>275</v>
      </c>
      <c r="D3122" s="99">
        <v>10958</v>
      </c>
      <c r="E3122" s="99" t="s">
        <v>61</v>
      </c>
      <c r="F3122" s="99">
        <v>7.0000000000000007E-2</v>
      </c>
      <c r="G3122" s="99" t="s">
        <v>287</v>
      </c>
      <c r="H3122" s="99" t="s">
        <v>60</v>
      </c>
      <c r="I3122" s="99" t="s">
        <v>59</v>
      </c>
      <c r="J3122" s="99" t="s">
        <v>263</v>
      </c>
      <c r="K3122" s="99">
        <v>8916</v>
      </c>
      <c r="L3122" s="99">
        <v>12357</v>
      </c>
      <c r="M3122" s="99">
        <v>0.72153435299830004</v>
      </c>
    </row>
    <row r="3123" spans="1:13" x14ac:dyDescent="0.35">
      <c r="A3123" s="99">
        <v>687.2</v>
      </c>
      <c r="B3123" s="99">
        <v>37</v>
      </c>
      <c r="C3123" s="99" t="s">
        <v>275</v>
      </c>
      <c r="D3123" s="99">
        <v>12089</v>
      </c>
      <c r="E3123" s="99" t="s">
        <v>61</v>
      </c>
      <c r="F3123" s="99">
        <v>7.0000000000000007E-2</v>
      </c>
      <c r="G3123" s="99" t="s">
        <v>287</v>
      </c>
      <c r="H3123" s="99" t="s">
        <v>60</v>
      </c>
      <c r="I3123" s="99" t="s">
        <v>59</v>
      </c>
      <c r="J3123" s="99" t="s">
        <v>263</v>
      </c>
      <c r="K3123" s="99">
        <v>8916</v>
      </c>
      <c r="L3123" s="99">
        <v>12357</v>
      </c>
      <c r="M3123" s="99">
        <v>0.72153435299830004</v>
      </c>
    </row>
    <row r="3124" spans="1:13" x14ac:dyDescent="0.35">
      <c r="A3124" s="99">
        <v>690.2</v>
      </c>
      <c r="B3124" s="99">
        <v>37</v>
      </c>
      <c r="C3124" s="99" t="s">
        <v>275</v>
      </c>
      <c r="D3124" s="99">
        <v>11800</v>
      </c>
      <c r="E3124" s="99" t="s">
        <v>61</v>
      </c>
      <c r="F3124" s="99">
        <v>7.0000000000000007E-2</v>
      </c>
      <c r="G3124" s="99" t="s">
        <v>287</v>
      </c>
      <c r="H3124" s="99" t="s">
        <v>60</v>
      </c>
      <c r="I3124" s="99" t="s">
        <v>59</v>
      </c>
      <c r="J3124" s="99" t="s">
        <v>263</v>
      </c>
      <c r="K3124" s="99">
        <v>8916</v>
      </c>
      <c r="L3124" s="99">
        <v>12357</v>
      </c>
      <c r="M3124" s="99">
        <v>0.72153435299830004</v>
      </c>
    </row>
    <row r="3125" spans="1:13" x14ac:dyDescent="0.35">
      <c r="A3125" s="99">
        <v>693.2</v>
      </c>
      <c r="B3125" s="99">
        <v>37</v>
      </c>
      <c r="C3125" s="99" t="s">
        <v>275</v>
      </c>
      <c r="D3125" s="99">
        <v>11794</v>
      </c>
      <c r="E3125" s="99" t="s">
        <v>61</v>
      </c>
      <c r="F3125" s="99">
        <v>7.0000000000000007E-2</v>
      </c>
      <c r="G3125" s="99" t="s">
        <v>287</v>
      </c>
      <c r="H3125" s="99" t="s">
        <v>60</v>
      </c>
      <c r="I3125" s="99" t="s">
        <v>59</v>
      </c>
      <c r="J3125" s="99" t="s">
        <v>263</v>
      </c>
      <c r="K3125" s="99">
        <v>8916</v>
      </c>
      <c r="L3125" s="99">
        <v>12357</v>
      </c>
      <c r="M3125" s="99">
        <v>0.72153435299830004</v>
      </c>
    </row>
    <row r="3126" spans="1:13" x14ac:dyDescent="0.35">
      <c r="A3126" s="99">
        <v>696.2</v>
      </c>
      <c r="B3126" s="99">
        <v>37</v>
      </c>
      <c r="C3126" s="99" t="s">
        <v>275</v>
      </c>
      <c r="D3126" s="99">
        <v>11779</v>
      </c>
      <c r="E3126" s="99" t="s">
        <v>61</v>
      </c>
      <c r="F3126" s="99">
        <v>7.0000000000000007E-2</v>
      </c>
      <c r="G3126" s="99" t="s">
        <v>287</v>
      </c>
      <c r="H3126" s="99" t="s">
        <v>60</v>
      </c>
      <c r="I3126" s="99" t="s">
        <v>59</v>
      </c>
      <c r="J3126" s="99" t="s">
        <v>263</v>
      </c>
      <c r="K3126" s="99">
        <v>8916</v>
      </c>
      <c r="L3126" s="99">
        <v>12357</v>
      </c>
      <c r="M3126" s="99">
        <v>0.72153435299830004</v>
      </c>
    </row>
    <row r="3127" spans="1:13" x14ac:dyDescent="0.35">
      <c r="A3127" s="99">
        <v>699.2</v>
      </c>
      <c r="B3127" s="99">
        <v>37</v>
      </c>
      <c r="C3127" s="99" t="s">
        <v>275</v>
      </c>
      <c r="D3127" s="99">
        <v>11183</v>
      </c>
      <c r="E3127" s="99" t="s">
        <v>61</v>
      </c>
      <c r="F3127" s="99">
        <v>7.0000000000000007E-2</v>
      </c>
      <c r="G3127" s="99" t="s">
        <v>287</v>
      </c>
      <c r="H3127" s="99" t="s">
        <v>60</v>
      </c>
      <c r="I3127" s="99" t="s">
        <v>59</v>
      </c>
      <c r="J3127" s="99" t="s">
        <v>263</v>
      </c>
      <c r="K3127" s="99">
        <v>8916</v>
      </c>
      <c r="L3127" s="99">
        <v>12357</v>
      </c>
      <c r="M3127" s="99">
        <v>0.72153435299830004</v>
      </c>
    </row>
    <row r="3128" spans="1:13" x14ac:dyDescent="0.35">
      <c r="A3128" s="99">
        <v>702.2</v>
      </c>
      <c r="B3128" s="99">
        <v>37</v>
      </c>
      <c r="C3128" s="99" t="s">
        <v>275</v>
      </c>
      <c r="D3128" s="99">
        <v>11565</v>
      </c>
      <c r="E3128" s="99" t="s">
        <v>61</v>
      </c>
      <c r="F3128" s="99">
        <v>7.0000000000000007E-2</v>
      </c>
      <c r="G3128" s="99" t="s">
        <v>287</v>
      </c>
      <c r="H3128" s="99" t="s">
        <v>60</v>
      </c>
      <c r="I3128" s="99" t="s">
        <v>59</v>
      </c>
      <c r="J3128" s="99" t="s">
        <v>263</v>
      </c>
      <c r="K3128" s="99">
        <v>8916</v>
      </c>
      <c r="L3128" s="99">
        <v>12357</v>
      </c>
      <c r="M3128" s="99">
        <v>0.72153435299830004</v>
      </c>
    </row>
    <row r="3129" spans="1:13" x14ac:dyDescent="0.35">
      <c r="A3129" s="99">
        <v>705.2</v>
      </c>
      <c r="B3129" s="99">
        <v>37</v>
      </c>
      <c r="C3129" s="99" t="s">
        <v>275</v>
      </c>
      <c r="D3129" s="99">
        <v>11357</v>
      </c>
      <c r="E3129" s="99" t="s">
        <v>61</v>
      </c>
      <c r="F3129" s="99">
        <v>7.0000000000000007E-2</v>
      </c>
      <c r="G3129" s="99" t="s">
        <v>287</v>
      </c>
      <c r="H3129" s="99" t="s">
        <v>60</v>
      </c>
      <c r="I3129" s="99" t="s">
        <v>59</v>
      </c>
      <c r="J3129" s="99" t="s">
        <v>263</v>
      </c>
      <c r="K3129" s="99">
        <v>8916</v>
      </c>
      <c r="L3129" s="99">
        <v>12357</v>
      </c>
      <c r="M3129" s="99">
        <v>0.72153435299830004</v>
      </c>
    </row>
    <row r="3130" spans="1:13" x14ac:dyDescent="0.35">
      <c r="A3130" s="99">
        <v>708.2</v>
      </c>
      <c r="B3130" s="99">
        <v>37</v>
      </c>
      <c r="C3130" s="99" t="s">
        <v>275</v>
      </c>
      <c r="D3130" s="99">
        <v>11254</v>
      </c>
      <c r="E3130" s="99" t="s">
        <v>61</v>
      </c>
      <c r="F3130" s="99">
        <v>7.0000000000000007E-2</v>
      </c>
      <c r="G3130" s="99" t="s">
        <v>287</v>
      </c>
      <c r="H3130" s="99" t="s">
        <v>60</v>
      </c>
      <c r="I3130" s="99" t="s">
        <v>59</v>
      </c>
      <c r="J3130" s="99" t="s">
        <v>263</v>
      </c>
      <c r="K3130" s="99">
        <v>8916</v>
      </c>
      <c r="L3130" s="99">
        <v>12357</v>
      </c>
      <c r="M3130" s="99">
        <v>0.72153435299830004</v>
      </c>
    </row>
    <row r="3131" spans="1:13" x14ac:dyDescent="0.35">
      <c r="A3131" s="99">
        <v>711.2</v>
      </c>
      <c r="B3131" s="99">
        <v>37</v>
      </c>
      <c r="C3131" s="99" t="s">
        <v>275</v>
      </c>
      <c r="D3131" s="99">
        <v>11947</v>
      </c>
      <c r="E3131" s="99" t="s">
        <v>61</v>
      </c>
      <c r="F3131" s="99">
        <v>7.0000000000000007E-2</v>
      </c>
      <c r="G3131" s="99" t="s">
        <v>287</v>
      </c>
      <c r="H3131" s="99" t="s">
        <v>60</v>
      </c>
      <c r="I3131" s="99" t="s">
        <v>59</v>
      </c>
      <c r="J3131" s="99" t="s">
        <v>263</v>
      </c>
      <c r="K3131" s="99">
        <v>8916</v>
      </c>
      <c r="L3131" s="99">
        <v>12357</v>
      </c>
      <c r="M3131" s="99">
        <v>0.72153435299830004</v>
      </c>
    </row>
    <row r="3132" spans="1:13" x14ac:dyDescent="0.35">
      <c r="A3132" s="99">
        <v>714.2</v>
      </c>
      <c r="B3132" s="99">
        <v>37</v>
      </c>
      <c r="C3132" s="99" t="s">
        <v>275</v>
      </c>
      <c r="D3132" s="99">
        <v>11555</v>
      </c>
      <c r="E3132" s="99" t="s">
        <v>61</v>
      </c>
      <c r="F3132" s="99">
        <v>7.0000000000000007E-2</v>
      </c>
      <c r="G3132" s="99" t="s">
        <v>287</v>
      </c>
      <c r="H3132" s="99" t="s">
        <v>60</v>
      </c>
      <c r="I3132" s="99" t="s">
        <v>59</v>
      </c>
      <c r="J3132" s="99" t="s">
        <v>263</v>
      </c>
      <c r="K3132" s="99">
        <v>8916</v>
      </c>
      <c r="L3132" s="99">
        <v>12357</v>
      </c>
      <c r="M3132" s="99">
        <v>0.72153435299830004</v>
      </c>
    </row>
    <row r="3133" spans="1:13" x14ac:dyDescent="0.35">
      <c r="A3133" s="99">
        <v>717.2</v>
      </c>
      <c r="B3133" s="99">
        <v>37</v>
      </c>
      <c r="C3133" s="99" t="s">
        <v>275</v>
      </c>
      <c r="D3133" s="99">
        <v>12178</v>
      </c>
      <c r="E3133" s="99" t="s">
        <v>61</v>
      </c>
      <c r="F3133" s="99">
        <v>7.0000000000000007E-2</v>
      </c>
      <c r="G3133" s="99" t="s">
        <v>287</v>
      </c>
      <c r="H3133" s="99" t="s">
        <v>60</v>
      </c>
      <c r="I3133" s="99" t="s">
        <v>59</v>
      </c>
      <c r="J3133" s="99" t="s">
        <v>263</v>
      </c>
      <c r="K3133" s="99">
        <v>8916</v>
      </c>
      <c r="L3133" s="99">
        <v>12357</v>
      </c>
      <c r="M3133" s="99">
        <v>0.72153435299830004</v>
      </c>
    </row>
    <row r="3134" spans="1:13" x14ac:dyDescent="0.35">
      <c r="A3134" s="99">
        <v>720.2</v>
      </c>
      <c r="B3134" s="99">
        <v>37</v>
      </c>
      <c r="C3134" s="99" t="s">
        <v>275</v>
      </c>
      <c r="D3134" s="99">
        <v>11973</v>
      </c>
      <c r="E3134" s="99" t="s">
        <v>61</v>
      </c>
      <c r="F3134" s="99">
        <v>7.0000000000000007E-2</v>
      </c>
      <c r="G3134" s="99" t="s">
        <v>287</v>
      </c>
      <c r="H3134" s="99" t="s">
        <v>60</v>
      </c>
      <c r="I3134" s="99" t="s">
        <v>59</v>
      </c>
      <c r="J3134" s="99" t="s">
        <v>263</v>
      </c>
      <c r="K3134" s="99">
        <v>8916</v>
      </c>
      <c r="L3134" s="99">
        <v>12357</v>
      </c>
      <c r="M3134" s="99">
        <v>0.72153435299830004</v>
      </c>
    </row>
    <row r="3135" spans="1:13" x14ac:dyDescent="0.35">
      <c r="A3135" s="99">
        <v>0.2</v>
      </c>
      <c r="B3135" s="99">
        <v>37</v>
      </c>
      <c r="C3135" s="99" t="s">
        <v>283</v>
      </c>
      <c r="D3135" s="99">
        <v>73</v>
      </c>
      <c r="E3135" s="99" t="s">
        <v>290</v>
      </c>
      <c r="F3135" s="99" t="s">
        <v>66</v>
      </c>
      <c r="G3135" s="99" t="s">
        <v>287</v>
      </c>
      <c r="H3135" s="99" t="s">
        <v>289</v>
      </c>
      <c r="I3135" s="99" t="s">
        <v>66</v>
      </c>
      <c r="J3135" s="99" t="s">
        <v>66</v>
      </c>
      <c r="K3135" s="99" t="s">
        <v>66</v>
      </c>
      <c r="L3135" s="99" t="s">
        <v>66</v>
      </c>
      <c r="M3135" s="99" t="s">
        <v>66</v>
      </c>
    </row>
    <row r="3136" spans="1:13" x14ac:dyDescent="0.35">
      <c r="A3136" s="99">
        <v>3.2</v>
      </c>
      <c r="B3136" s="99">
        <v>37</v>
      </c>
      <c r="C3136" s="99" t="s">
        <v>283</v>
      </c>
      <c r="D3136" s="99">
        <v>75</v>
      </c>
      <c r="E3136" s="99" t="s">
        <v>290</v>
      </c>
      <c r="F3136" s="99" t="s">
        <v>66</v>
      </c>
      <c r="G3136" s="99" t="s">
        <v>287</v>
      </c>
      <c r="H3136" s="99" t="s">
        <v>289</v>
      </c>
      <c r="I3136" s="99" t="s">
        <v>66</v>
      </c>
      <c r="J3136" s="99" t="s">
        <v>66</v>
      </c>
      <c r="K3136" s="99" t="s">
        <v>66</v>
      </c>
      <c r="L3136" s="99" t="s">
        <v>66</v>
      </c>
      <c r="M3136" s="99" t="s">
        <v>66</v>
      </c>
    </row>
    <row r="3137" spans="1:13" x14ac:dyDescent="0.35">
      <c r="A3137" s="99">
        <v>6.2</v>
      </c>
      <c r="B3137" s="99">
        <v>37</v>
      </c>
      <c r="C3137" s="99" t="s">
        <v>283</v>
      </c>
      <c r="D3137" s="99">
        <v>8</v>
      </c>
      <c r="E3137" s="99" t="s">
        <v>290</v>
      </c>
      <c r="F3137" s="99" t="s">
        <v>66</v>
      </c>
      <c r="G3137" s="99" t="s">
        <v>287</v>
      </c>
      <c r="H3137" s="99" t="s">
        <v>289</v>
      </c>
      <c r="I3137" s="99" t="s">
        <v>66</v>
      </c>
      <c r="J3137" s="99" t="s">
        <v>66</v>
      </c>
      <c r="K3137" s="99" t="s">
        <v>66</v>
      </c>
      <c r="L3137" s="99" t="s">
        <v>66</v>
      </c>
      <c r="M3137" s="99" t="s">
        <v>66</v>
      </c>
    </row>
    <row r="3138" spans="1:13" x14ac:dyDescent="0.35">
      <c r="A3138" s="99">
        <v>9.1999999999999993</v>
      </c>
      <c r="B3138" s="99">
        <v>37</v>
      </c>
      <c r="C3138" s="99" t="s">
        <v>283</v>
      </c>
      <c r="D3138" s="99">
        <v>53</v>
      </c>
      <c r="E3138" s="99" t="s">
        <v>290</v>
      </c>
      <c r="F3138" s="99" t="s">
        <v>66</v>
      </c>
      <c r="G3138" s="99" t="s">
        <v>287</v>
      </c>
      <c r="H3138" s="99" t="s">
        <v>289</v>
      </c>
      <c r="I3138" s="99" t="s">
        <v>66</v>
      </c>
      <c r="J3138" s="99" t="s">
        <v>66</v>
      </c>
      <c r="K3138" s="99" t="s">
        <v>66</v>
      </c>
      <c r="L3138" s="99" t="s">
        <v>66</v>
      </c>
      <c r="M3138" s="99" t="s">
        <v>66</v>
      </c>
    </row>
    <row r="3139" spans="1:13" x14ac:dyDescent="0.35">
      <c r="A3139" s="99">
        <v>12.2</v>
      </c>
      <c r="B3139" s="99">
        <v>37</v>
      </c>
      <c r="C3139" s="99" t="s">
        <v>283</v>
      </c>
      <c r="D3139" s="99">
        <v>28</v>
      </c>
      <c r="E3139" s="99" t="s">
        <v>290</v>
      </c>
      <c r="F3139" s="99" t="s">
        <v>66</v>
      </c>
      <c r="G3139" s="99" t="s">
        <v>287</v>
      </c>
      <c r="H3139" s="99" t="s">
        <v>289</v>
      </c>
      <c r="I3139" s="99" t="s">
        <v>66</v>
      </c>
      <c r="J3139" s="99" t="s">
        <v>66</v>
      </c>
      <c r="K3139" s="99" t="s">
        <v>66</v>
      </c>
      <c r="L3139" s="99" t="s">
        <v>66</v>
      </c>
      <c r="M3139" s="99" t="s">
        <v>66</v>
      </c>
    </row>
    <row r="3140" spans="1:13" x14ac:dyDescent="0.35">
      <c r="A3140" s="99">
        <v>15.2</v>
      </c>
      <c r="B3140" s="99">
        <v>37</v>
      </c>
      <c r="C3140" s="99" t="s">
        <v>283</v>
      </c>
      <c r="D3140" s="99">
        <v>122</v>
      </c>
      <c r="E3140" s="99" t="s">
        <v>290</v>
      </c>
      <c r="F3140" s="99" t="s">
        <v>66</v>
      </c>
      <c r="G3140" s="99" t="s">
        <v>287</v>
      </c>
      <c r="H3140" s="99" t="s">
        <v>289</v>
      </c>
      <c r="I3140" s="99" t="s">
        <v>66</v>
      </c>
      <c r="J3140" s="99" t="s">
        <v>66</v>
      </c>
      <c r="K3140" s="99" t="s">
        <v>66</v>
      </c>
      <c r="L3140" s="99" t="s">
        <v>66</v>
      </c>
      <c r="M3140" s="99" t="s">
        <v>66</v>
      </c>
    </row>
    <row r="3141" spans="1:13" x14ac:dyDescent="0.35">
      <c r="A3141" s="99">
        <v>18.2</v>
      </c>
      <c r="B3141" s="99">
        <v>37.1</v>
      </c>
      <c r="C3141" s="99" t="s">
        <v>283</v>
      </c>
      <c r="D3141" s="99">
        <v>79</v>
      </c>
      <c r="E3141" s="99" t="s">
        <v>290</v>
      </c>
      <c r="F3141" s="99" t="s">
        <v>66</v>
      </c>
      <c r="G3141" s="99" t="s">
        <v>287</v>
      </c>
      <c r="H3141" s="99" t="s">
        <v>289</v>
      </c>
      <c r="I3141" s="99" t="s">
        <v>66</v>
      </c>
      <c r="J3141" s="99" t="s">
        <v>66</v>
      </c>
      <c r="K3141" s="99" t="s">
        <v>66</v>
      </c>
      <c r="L3141" s="99" t="s">
        <v>66</v>
      </c>
      <c r="M3141" s="99" t="s">
        <v>66</v>
      </c>
    </row>
    <row r="3142" spans="1:13" x14ac:dyDescent="0.35">
      <c r="A3142" s="99">
        <v>21.2</v>
      </c>
      <c r="B3142" s="99">
        <v>37</v>
      </c>
      <c r="C3142" s="99" t="s">
        <v>283</v>
      </c>
      <c r="D3142" s="99">
        <v>22</v>
      </c>
      <c r="E3142" s="99" t="s">
        <v>290</v>
      </c>
      <c r="F3142" s="99" t="s">
        <v>66</v>
      </c>
      <c r="G3142" s="99" t="s">
        <v>287</v>
      </c>
      <c r="H3142" s="99" t="s">
        <v>289</v>
      </c>
      <c r="I3142" s="99" t="s">
        <v>66</v>
      </c>
      <c r="J3142" s="99" t="s">
        <v>66</v>
      </c>
      <c r="K3142" s="99" t="s">
        <v>66</v>
      </c>
      <c r="L3142" s="99" t="s">
        <v>66</v>
      </c>
      <c r="M3142" s="99" t="s">
        <v>66</v>
      </c>
    </row>
    <row r="3143" spans="1:13" x14ac:dyDescent="0.35">
      <c r="A3143" s="99">
        <v>24.2</v>
      </c>
      <c r="B3143" s="99">
        <v>37</v>
      </c>
      <c r="C3143" s="99" t="s">
        <v>283</v>
      </c>
      <c r="D3143" s="99">
        <v>3</v>
      </c>
      <c r="E3143" s="99" t="s">
        <v>290</v>
      </c>
      <c r="F3143" s="99" t="s">
        <v>66</v>
      </c>
      <c r="G3143" s="99" t="s">
        <v>287</v>
      </c>
      <c r="H3143" s="99" t="s">
        <v>289</v>
      </c>
      <c r="I3143" s="99" t="s">
        <v>66</v>
      </c>
      <c r="J3143" s="99" t="s">
        <v>66</v>
      </c>
      <c r="K3143" s="99" t="s">
        <v>66</v>
      </c>
      <c r="L3143" s="99" t="s">
        <v>66</v>
      </c>
      <c r="M3143" s="99" t="s">
        <v>66</v>
      </c>
    </row>
    <row r="3144" spans="1:13" x14ac:dyDescent="0.35">
      <c r="A3144" s="99">
        <v>27.2</v>
      </c>
      <c r="B3144" s="99">
        <v>37</v>
      </c>
      <c r="C3144" s="99" t="s">
        <v>283</v>
      </c>
      <c r="D3144" s="99">
        <v>42</v>
      </c>
      <c r="E3144" s="99" t="s">
        <v>290</v>
      </c>
      <c r="F3144" s="99" t="s">
        <v>66</v>
      </c>
      <c r="G3144" s="99" t="s">
        <v>287</v>
      </c>
      <c r="H3144" s="99" t="s">
        <v>289</v>
      </c>
      <c r="I3144" s="99" t="s">
        <v>66</v>
      </c>
      <c r="J3144" s="99" t="s">
        <v>66</v>
      </c>
      <c r="K3144" s="99" t="s">
        <v>66</v>
      </c>
      <c r="L3144" s="99" t="s">
        <v>66</v>
      </c>
      <c r="M3144" s="99" t="s">
        <v>66</v>
      </c>
    </row>
    <row r="3145" spans="1:13" x14ac:dyDescent="0.35">
      <c r="A3145" s="99">
        <v>30.2</v>
      </c>
      <c r="B3145" s="99">
        <v>37</v>
      </c>
      <c r="C3145" s="99" t="s">
        <v>283</v>
      </c>
      <c r="D3145" s="99">
        <v>61</v>
      </c>
      <c r="E3145" s="99" t="s">
        <v>290</v>
      </c>
      <c r="F3145" s="99" t="s">
        <v>66</v>
      </c>
      <c r="G3145" s="99" t="s">
        <v>287</v>
      </c>
      <c r="H3145" s="99" t="s">
        <v>289</v>
      </c>
      <c r="I3145" s="99" t="s">
        <v>66</v>
      </c>
      <c r="J3145" s="99" t="s">
        <v>66</v>
      </c>
      <c r="K3145" s="99" t="s">
        <v>66</v>
      </c>
      <c r="L3145" s="99" t="s">
        <v>66</v>
      </c>
      <c r="M3145" s="99" t="s">
        <v>66</v>
      </c>
    </row>
    <row r="3146" spans="1:13" x14ac:dyDescent="0.35">
      <c r="A3146" s="99">
        <v>33.200000000000003</v>
      </c>
      <c r="B3146" s="99">
        <v>37</v>
      </c>
      <c r="C3146" s="99" t="s">
        <v>283</v>
      </c>
      <c r="D3146" s="99">
        <v>27</v>
      </c>
      <c r="E3146" s="99" t="s">
        <v>290</v>
      </c>
      <c r="F3146" s="99" t="s">
        <v>66</v>
      </c>
      <c r="G3146" s="99" t="s">
        <v>287</v>
      </c>
      <c r="H3146" s="99" t="s">
        <v>289</v>
      </c>
      <c r="I3146" s="99" t="s">
        <v>66</v>
      </c>
      <c r="J3146" s="99" t="s">
        <v>66</v>
      </c>
      <c r="K3146" s="99" t="s">
        <v>66</v>
      </c>
      <c r="L3146" s="99" t="s">
        <v>66</v>
      </c>
      <c r="M3146" s="99" t="s">
        <v>66</v>
      </c>
    </row>
    <row r="3147" spans="1:13" x14ac:dyDescent="0.35">
      <c r="A3147" s="99">
        <v>36.200000000000003</v>
      </c>
      <c r="B3147" s="99">
        <v>37</v>
      </c>
      <c r="C3147" s="99" t="s">
        <v>283</v>
      </c>
      <c r="D3147" s="99">
        <v>83</v>
      </c>
      <c r="E3147" s="99" t="s">
        <v>290</v>
      </c>
      <c r="F3147" s="99" t="s">
        <v>66</v>
      </c>
      <c r="G3147" s="99" t="s">
        <v>287</v>
      </c>
      <c r="H3147" s="99" t="s">
        <v>289</v>
      </c>
      <c r="I3147" s="99" t="s">
        <v>66</v>
      </c>
      <c r="J3147" s="99" t="s">
        <v>66</v>
      </c>
      <c r="K3147" s="99" t="s">
        <v>66</v>
      </c>
      <c r="L3147" s="99" t="s">
        <v>66</v>
      </c>
      <c r="M3147" s="99" t="s">
        <v>66</v>
      </c>
    </row>
    <row r="3148" spans="1:13" x14ac:dyDescent="0.35">
      <c r="A3148" s="99">
        <v>39.200000000000003</v>
      </c>
      <c r="B3148" s="99">
        <v>37</v>
      </c>
      <c r="C3148" s="99" t="s">
        <v>283</v>
      </c>
      <c r="D3148" s="99">
        <v>15</v>
      </c>
      <c r="E3148" s="99" t="s">
        <v>290</v>
      </c>
      <c r="F3148" s="99" t="s">
        <v>66</v>
      </c>
      <c r="G3148" s="99" t="s">
        <v>287</v>
      </c>
      <c r="H3148" s="99" t="s">
        <v>289</v>
      </c>
      <c r="I3148" s="99" t="s">
        <v>66</v>
      </c>
      <c r="J3148" s="99" t="s">
        <v>66</v>
      </c>
      <c r="K3148" s="99" t="s">
        <v>66</v>
      </c>
      <c r="L3148" s="99" t="s">
        <v>66</v>
      </c>
      <c r="M3148" s="99" t="s">
        <v>66</v>
      </c>
    </row>
    <row r="3149" spans="1:13" x14ac:dyDescent="0.35">
      <c r="A3149" s="99">
        <v>42.2</v>
      </c>
      <c r="B3149" s="99">
        <v>37</v>
      </c>
      <c r="C3149" s="99" t="s">
        <v>283</v>
      </c>
      <c r="D3149" s="99">
        <v>3</v>
      </c>
      <c r="E3149" s="99" t="s">
        <v>290</v>
      </c>
      <c r="F3149" s="99" t="s">
        <v>66</v>
      </c>
      <c r="G3149" s="99" t="s">
        <v>287</v>
      </c>
      <c r="H3149" s="99" t="s">
        <v>289</v>
      </c>
      <c r="I3149" s="99" t="s">
        <v>66</v>
      </c>
      <c r="J3149" s="99" t="s">
        <v>66</v>
      </c>
      <c r="K3149" s="99" t="s">
        <v>66</v>
      </c>
      <c r="L3149" s="99" t="s">
        <v>66</v>
      </c>
      <c r="M3149" s="99" t="s">
        <v>66</v>
      </c>
    </row>
    <row r="3150" spans="1:13" x14ac:dyDescent="0.35">
      <c r="A3150" s="99">
        <v>45.2</v>
      </c>
      <c r="B3150" s="99">
        <v>37</v>
      </c>
      <c r="C3150" s="99" t="s">
        <v>283</v>
      </c>
      <c r="D3150" s="99">
        <v>5</v>
      </c>
      <c r="E3150" s="99" t="s">
        <v>290</v>
      </c>
      <c r="F3150" s="99" t="s">
        <v>66</v>
      </c>
      <c r="G3150" s="99" t="s">
        <v>287</v>
      </c>
      <c r="H3150" s="99" t="s">
        <v>289</v>
      </c>
      <c r="I3150" s="99" t="s">
        <v>66</v>
      </c>
      <c r="J3150" s="99" t="s">
        <v>66</v>
      </c>
      <c r="K3150" s="99" t="s">
        <v>66</v>
      </c>
      <c r="L3150" s="99" t="s">
        <v>66</v>
      </c>
      <c r="M3150" s="99" t="s">
        <v>66</v>
      </c>
    </row>
    <row r="3151" spans="1:13" x14ac:dyDescent="0.35">
      <c r="A3151" s="99">
        <v>48.2</v>
      </c>
      <c r="B3151" s="99">
        <v>37</v>
      </c>
      <c r="C3151" s="99" t="s">
        <v>283</v>
      </c>
      <c r="D3151" s="99">
        <v>3</v>
      </c>
      <c r="E3151" s="99" t="s">
        <v>290</v>
      </c>
      <c r="F3151" s="99" t="s">
        <v>66</v>
      </c>
      <c r="G3151" s="99" t="s">
        <v>287</v>
      </c>
      <c r="H3151" s="99" t="s">
        <v>289</v>
      </c>
      <c r="I3151" s="99" t="s">
        <v>66</v>
      </c>
      <c r="J3151" s="99" t="s">
        <v>66</v>
      </c>
      <c r="K3151" s="99" t="s">
        <v>66</v>
      </c>
      <c r="L3151" s="99" t="s">
        <v>66</v>
      </c>
      <c r="M3151" s="99" t="s">
        <v>66</v>
      </c>
    </row>
    <row r="3152" spans="1:13" x14ac:dyDescent="0.35">
      <c r="A3152" s="99">
        <v>51.2</v>
      </c>
      <c r="B3152" s="99">
        <v>37</v>
      </c>
      <c r="C3152" s="99" t="s">
        <v>283</v>
      </c>
      <c r="D3152" s="99">
        <v>24</v>
      </c>
      <c r="E3152" s="99" t="s">
        <v>290</v>
      </c>
      <c r="F3152" s="99" t="s">
        <v>66</v>
      </c>
      <c r="G3152" s="99" t="s">
        <v>287</v>
      </c>
      <c r="H3152" s="99" t="s">
        <v>289</v>
      </c>
      <c r="I3152" s="99" t="s">
        <v>66</v>
      </c>
      <c r="J3152" s="99" t="s">
        <v>66</v>
      </c>
      <c r="K3152" s="99" t="s">
        <v>66</v>
      </c>
      <c r="L3152" s="99" t="s">
        <v>66</v>
      </c>
      <c r="M3152" s="99" t="s">
        <v>66</v>
      </c>
    </row>
    <row r="3153" spans="1:13" x14ac:dyDescent="0.35">
      <c r="A3153" s="99">
        <v>54.2</v>
      </c>
      <c r="B3153" s="99">
        <v>37</v>
      </c>
      <c r="C3153" s="99" t="s">
        <v>283</v>
      </c>
      <c r="D3153" s="99">
        <v>24</v>
      </c>
      <c r="E3153" s="99" t="s">
        <v>290</v>
      </c>
      <c r="F3153" s="99" t="s">
        <v>66</v>
      </c>
      <c r="G3153" s="99" t="s">
        <v>287</v>
      </c>
      <c r="H3153" s="99" t="s">
        <v>289</v>
      </c>
      <c r="I3153" s="99" t="s">
        <v>66</v>
      </c>
      <c r="J3153" s="99" t="s">
        <v>66</v>
      </c>
      <c r="K3153" s="99" t="s">
        <v>66</v>
      </c>
      <c r="L3153" s="99" t="s">
        <v>66</v>
      </c>
      <c r="M3153" s="99" t="s">
        <v>66</v>
      </c>
    </row>
    <row r="3154" spans="1:13" x14ac:dyDescent="0.35">
      <c r="A3154" s="99">
        <v>57.2</v>
      </c>
      <c r="B3154" s="99">
        <v>37</v>
      </c>
      <c r="C3154" s="99" t="s">
        <v>283</v>
      </c>
      <c r="D3154" s="99">
        <v>28</v>
      </c>
      <c r="E3154" s="99" t="s">
        <v>290</v>
      </c>
      <c r="F3154" s="99" t="s">
        <v>66</v>
      </c>
      <c r="G3154" s="99" t="s">
        <v>287</v>
      </c>
      <c r="H3154" s="99" t="s">
        <v>289</v>
      </c>
      <c r="I3154" s="99" t="s">
        <v>66</v>
      </c>
      <c r="J3154" s="99" t="s">
        <v>66</v>
      </c>
      <c r="K3154" s="99" t="s">
        <v>66</v>
      </c>
      <c r="L3154" s="99" t="s">
        <v>66</v>
      </c>
      <c r="M3154" s="99" t="s">
        <v>66</v>
      </c>
    </row>
    <row r="3155" spans="1:13" x14ac:dyDescent="0.35">
      <c r="A3155" s="99">
        <v>60.2</v>
      </c>
      <c r="B3155" s="99">
        <v>37</v>
      </c>
      <c r="C3155" s="99" t="s">
        <v>283</v>
      </c>
      <c r="D3155" s="99">
        <v>82</v>
      </c>
      <c r="E3155" s="99" t="s">
        <v>290</v>
      </c>
      <c r="F3155" s="99" t="s">
        <v>66</v>
      </c>
      <c r="G3155" s="99" t="s">
        <v>287</v>
      </c>
      <c r="H3155" s="99" t="s">
        <v>289</v>
      </c>
      <c r="I3155" s="99" t="s">
        <v>66</v>
      </c>
      <c r="J3155" s="99" t="s">
        <v>66</v>
      </c>
      <c r="K3155" s="99" t="s">
        <v>66</v>
      </c>
      <c r="L3155" s="99" t="s">
        <v>66</v>
      </c>
      <c r="M3155" s="99" t="s">
        <v>66</v>
      </c>
    </row>
    <row r="3156" spans="1:13" x14ac:dyDescent="0.35">
      <c r="A3156" s="99">
        <v>63.2</v>
      </c>
      <c r="B3156" s="99">
        <v>37</v>
      </c>
      <c r="C3156" s="99" t="s">
        <v>283</v>
      </c>
      <c r="D3156" s="99">
        <v>0</v>
      </c>
      <c r="E3156" s="99" t="s">
        <v>290</v>
      </c>
      <c r="F3156" s="99" t="s">
        <v>66</v>
      </c>
      <c r="G3156" s="99" t="s">
        <v>287</v>
      </c>
      <c r="H3156" s="99" t="s">
        <v>289</v>
      </c>
      <c r="I3156" s="99" t="s">
        <v>66</v>
      </c>
      <c r="J3156" s="99" t="s">
        <v>66</v>
      </c>
      <c r="K3156" s="99" t="s">
        <v>66</v>
      </c>
      <c r="L3156" s="99" t="s">
        <v>66</v>
      </c>
      <c r="M3156" s="99" t="s">
        <v>66</v>
      </c>
    </row>
    <row r="3157" spans="1:13" x14ac:dyDescent="0.35">
      <c r="A3157" s="99">
        <v>66.2</v>
      </c>
      <c r="B3157" s="99">
        <v>37</v>
      </c>
      <c r="C3157" s="99" t="s">
        <v>283</v>
      </c>
      <c r="D3157" s="99">
        <v>6</v>
      </c>
      <c r="E3157" s="99" t="s">
        <v>290</v>
      </c>
      <c r="F3157" s="99" t="s">
        <v>66</v>
      </c>
      <c r="G3157" s="99" t="s">
        <v>287</v>
      </c>
      <c r="H3157" s="99" t="s">
        <v>289</v>
      </c>
      <c r="I3157" s="99" t="s">
        <v>66</v>
      </c>
      <c r="J3157" s="99" t="s">
        <v>66</v>
      </c>
      <c r="K3157" s="99" t="s">
        <v>66</v>
      </c>
      <c r="L3157" s="99" t="s">
        <v>66</v>
      </c>
      <c r="M3157" s="99" t="s">
        <v>66</v>
      </c>
    </row>
    <row r="3158" spans="1:13" x14ac:dyDescent="0.35">
      <c r="A3158" s="99">
        <v>69.2</v>
      </c>
      <c r="B3158" s="99">
        <v>37</v>
      </c>
      <c r="C3158" s="99" t="s">
        <v>283</v>
      </c>
      <c r="D3158" s="99">
        <v>29</v>
      </c>
      <c r="E3158" s="99" t="s">
        <v>290</v>
      </c>
      <c r="F3158" s="99" t="s">
        <v>66</v>
      </c>
      <c r="G3158" s="99" t="s">
        <v>287</v>
      </c>
      <c r="H3158" s="99" t="s">
        <v>289</v>
      </c>
      <c r="I3158" s="99" t="s">
        <v>66</v>
      </c>
      <c r="J3158" s="99" t="s">
        <v>66</v>
      </c>
      <c r="K3158" s="99" t="s">
        <v>66</v>
      </c>
      <c r="L3158" s="99" t="s">
        <v>66</v>
      </c>
      <c r="M3158" s="99" t="s">
        <v>66</v>
      </c>
    </row>
    <row r="3159" spans="1:13" x14ac:dyDescent="0.35">
      <c r="A3159" s="99">
        <v>72.2</v>
      </c>
      <c r="B3159" s="99">
        <v>37</v>
      </c>
      <c r="C3159" s="99" t="s">
        <v>283</v>
      </c>
      <c r="D3159" s="99">
        <v>76</v>
      </c>
      <c r="E3159" s="99" t="s">
        <v>290</v>
      </c>
      <c r="F3159" s="99" t="s">
        <v>66</v>
      </c>
      <c r="G3159" s="99" t="s">
        <v>287</v>
      </c>
      <c r="H3159" s="99" t="s">
        <v>289</v>
      </c>
      <c r="I3159" s="99" t="s">
        <v>66</v>
      </c>
      <c r="J3159" s="99" t="s">
        <v>66</v>
      </c>
      <c r="K3159" s="99" t="s">
        <v>66</v>
      </c>
      <c r="L3159" s="99" t="s">
        <v>66</v>
      </c>
      <c r="M3159" s="99" t="s">
        <v>66</v>
      </c>
    </row>
    <row r="3160" spans="1:13" x14ac:dyDescent="0.35">
      <c r="A3160" s="99">
        <v>75.2</v>
      </c>
      <c r="B3160" s="99">
        <v>37</v>
      </c>
      <c r="C3160" s="99" t="s">
        <v>283</v>
      </c>
      <c r="D3160" s="99">
        <v>6</v>
      </c>
      <c r="E3160" s="99" t="s">
        <v>290</v>
      </c>
      <c r="F3160" s="99" t="s">
        <v>66</v>
      </c>
      <c r="G3160" s="99" t="s">
        <v>287</v>
      </c>
      <c r="H3160" s="99" t="s">
        <v>289</v>
      </c>
      <c r="I3160" s="99" t="s">
        <v>66</v>
      </c>
      <c r="J3160" s="99" t="s">
        <v>66</v>
      </c>
      <c r="K3160" s="99" t="s">
        <v>66</v>
      </c>
      <c r="L3160" s="99" t="s">
        <v>66</v>
      </c>
      <c r="M3160" s="99" t="s">
        <v>66</v>
      </c>
    </row>
    <row r="3161" spans="1:13" x14ac:dyDescent="0.35">
      <c r="A3161" s="99">
        <v>78.2</v>
      </c>
      <c r="B3161" s="99">
        <v>37</v>
      </c>
      <c r="C3161" s="99" t="s">
        <v>283</v>
      </c>
      <c r="D3161" s="99">
        <v>2</v>
      </c>
      <c r="E3161" s="99" t="s">
        <v>290</v>
      </c>
      <c r="F3161" s="99" t="s">
        <v>66</v>
      </c>
      <c r="G3161" s="99" t="s">
        <v>287</v>
      </c>
      <c r="H3161" s="99" t="s">
        <v>289</v>
      </c>
      <c r="I3161" s="99" t="s">
        <v>66</v>
      </c>
      <c r="J3161" s="99" t="s">
        <v>66</v>
      </c>
      <c r="K3161" s="99" t="s">
        <v>66</v>
      </c>
      <c r="L3161" s="99" t="s">
        <v>66</v>
      </c>
      <c r="M3161" s="99" t="s">
        <v>66</v>
      </c>
    </row>
    <row r="3162" spans="1:13" x14ac:dyDescent="0.35">
      <c r="A3162" s="99">
        <v>81.2</v>
      </c>
      <c r="B3162" s="99">
        <v>37</v>
      </c>
      <c r="C3162" s="99" t="s">
        <v>283</v>
      </c>
      <c r="D3162" s="99">
        <v>61</v>
      </c>
      <c r="E3162" s="99" t="s">
        <v>290</v>
      </c>
      <c r="F3162" s="99" t="s">
        <v>66</v>
      </c>
      <c r="G3162" s="99" t="s">
        <v>287</v>
      </c>
      <c r="H3162" s="99" t="s">
        <v>289</v>
      </c>
      <c r="I3162" s="99" t="s">
        <v>66</v>
      </c>
      <c r="J3162" s="99" t="s">
        <v>66</v>
      </c>
      <c r="K3162" s="99" t="s">
        <v>66</v>
      </c>
      <c r="L3162" s="99" t="s">
        <v>66</v>
      </c>
      <c r="M3162" s="99" t="s">
        <v>66</v>
      </c>
    </row>
    <row r="3163" spans="1:13" x14ac:dyDescent="0.35">
      <c r="A3163" s="99">
        <v>84.2</v>
      </c>
      <c r="B3163" s="99">
        <v>37</v>
      </c>
      <c r="C3163" s="99" t="s">
        <v>283</v>
      </c>
      <c r="D3163" s="99">
        <v>56</v>
      </c>
      <c r="E3163" s="99" t="s">
        <v>290</v>
      </c>
      <c r="F3163" s="99" t="s">
        <v>66</v>
      </c>
      <c r="G3163" s="99" t="s">
        <v>287</v>
      </c>
      <c r="H3163" s="99" t="s">
        <v>289</v>
      </c>
      <c r="I3163" s="99" t="s">
        <v>66</v>
      </c>
      <c r="J3163" s="99" t="s">
        <v>66</v>
      </c>
      <c r="K3163" s="99" t="s">
        <v>66</v>
      </c>
      <c r="L3163" s="99" t="s">
        <v>66</v>
      </c>
      <c r="M3163" s="99" t="s">
        <v>66</v>
      </c>
    </row>
    <row r="3164" spans="1:13" x14ac:dyDescent="0.35">
      <c r="A3164" s="99">
        <v>87.2</v>
      </c>
      <c r="B3164" s="99">
        <v>37</v>
      </c>
      <c r="C3164" s="99" t="s">
        <v>283</v>
      </c>
      <c r="D3164" s="99">
        <v>66</v>
      </c>
      <c r="E3164" s="99" t="s">
        <v>290</v>
      </c>
      <c r="F3164" s="99" t="s">
        <v>66</v>
      </c>
      <c r="G3164" s="99" t="s">
        <v>287</v>
      </c>
      <c r="H3164" s="99" t="s">
        <v>289</v>
      </c>
      <c r="I3164" s="99" t="s">
        <v>66</v>
      </c>
      <c r="J3164" s="99" t="s">
        <v>66</v>
      </c>
      <c r="K3164" s="99" t="s">
        <v>66</v>
      </c>
      <c r="L3164" s="99" t="s">
        <v>66</v>
      </c>
      <c r="M3164" s="99" t="s">
        <v>66</v>
      </c>
    </row>
    <row r="3165" spans="1:13" x14ac:dyDescent="0.35">
      <c r="A3165" s="99">
        <v>90.2</v>
      </c>
      <c r="B3165" s="99">
        <v>37</v>
      </c>
      <c r="C3165" s="99" t="s">
        <v>283</v>
      </c>
      <c r="D3165" s="99">
        <v>71</v>
      </c>
      <c r="E3165" s="99" t="s">
        <v>290</v>
      </c>
      <c r="F3165" s="99" t="s">
        <v>66</v>
      </c>
      <c r="G3165" s="99" t="s">
        <v>287</v>
      </c>
      <c r="H3165" s="99" t="s">
        <v>289</v>
      </c>
      <c r="I3165" s="99" t="s">
        <v>66</v>
      </c>
      <c r="J3165" s="99" t="s">
        <v>66</v>
      </c>
      <c r="K3165" s="99" t="s">
        <v>66</v>
      </c>
      <c r="L3165" s="99" t="s">
        <v>66</v>
      </c>
      <c r="M3165" s="99" t="s">
        <v>66</v>
      </c>
    </row>
    <row r="3166" spans="1:13" x14ac:dyDescent="0.35">
      <c r="A3166" s="99">
        <v>93.2</v>
      </c>
      <c r="B3166" s="99">
        <v>37</v>
      </c>
      <c r="C3166" s="99" t="s">
        <v>283</v>
      </c>
      <c r="D3166" s="99">
        <v>5</v>
      </c>
      <c r="E3166" s="99" t="s">
        <v>290</v>
      </c>
      <c r="F3166" s="99" t="s">
        <v>66</v>
      </c>
      <c r="G3166" s="99" t="s">
        <v>287</v>
      </c>
      <c r="H3166" s="99" t="s">
        <v>289</v>
      </c>
      <c r="I3166" s="99" t="s">
        <v>66</v>
      </c>
      <c r="J3166" s="99" t="s">
        <v>66</v>
      </c>
      <c r="K3166" s="99" t="s">
        <v>66</v>
      </c>
      <c r="L3166" s="99" t="s">
        <v>66</v>
      </c>
      <c r="M3166" s="99" t="s">
        <v>66</v>
      </c>
    </row>
    <row r="3167" spans="1:13" x14ac:dyDescent="0.35">
      <c r="A3167" s="99">
        <v>96.2</v>
      </c>
      <c r="B3167" s="99">
        <v>37</v>
      </c>
      <c r="C3167" s="99" t="s">
        <v>283</v>
      </c>
      <c r="D3167" s="99">
        <v>55</v>
      </c>
      <c r="E3167" s="99" t="s">
        <v>290</v>
      </c>
      <c r="F3167" s="99" t="s">
        <v>66</v>
      </c>
      <c r="G3167" s="99" t="s">
        <v>287</v>
      </c>
      <c r="H3167" s="99" t="s">
        <v>289</v>
      </c>
      <c r="I3167" s="99" t="s">
        <v>66</v>
      </c>
      <c r="J3167" s="99" t="s">
        <v>66</v>
      </c>
      <c r="K3167" s="99" t="s">
        <v>66</v>
      </c>
      <c r="L3167" s="99" t="s">
        <v>66</v>
      </c>
      <c r="M3167" s="99" t="s">
        <v>66</v>
      </c>
    </row>
    <row r="3168" spans="1:13" x14ac:dyDescent="0.35">
      <c r="A3168" s="99">
        <v>99.2</v>
      </c>
      <c r="B3168" s="99">
        <v>37</v>
      </c>
      <c r="C3168" s="99" t="s">
        <v>283</v>
      </c>
      <c r="D3168" s="99">
        <v>13</v>
      </c>
      <c r="E3168" s="99" t="s">
        <v>290</v>
      </c>
      <c r="F3168" s="99" t="s">
        <v>66</v>
      </c>
      <c r="G3168" s="99" t="s">
        <v>287</v>
      </c>
      <c r="H3168" s="99" t="s">
        <v>289</v>
      </c>
      <c r="I3168" s="99" t="s">
        <v>66</v>
      </c>
      <c r="J3168" s="99" t="s">
        <v>66</v>
      </c>
      <c r="K3168" s="99" t="s">
        <v>66</v>
      </c>
      <c r="L3168" s="99" t="s">
        <v>66</v>
      </c>
      <c r="M3168" s="99" t="s">
        <v>66</v>
      </c>
    </row>
    <row r="3169" spans="1:13" x14ac:dyDescent="0.35">
      <c r="A3169" s="99">
        <v>102.2</v>
      </c>
      <c r="B3169" s="99">
        <v>37</v>
      </c>
      <c r="C3169" s="99" t="s">
        <v>283</v>
      </c>
      <c r="D3169" s="99">
        <v>59</v>
      </c>
      <c r="E3169" s="99" t="s">
        <v>290</v>
      </c>
      <c r="F3169" s="99" t="s">
        <v>66</v>
      </c>
      <c r="G3169" s="99" t="s">
        <v>287</v>
      </c>
      <c r="H3169" s="99" t="s">
        <v>289</v>
      </c>
      <c r="I3169" s="99" t="s">
        <v>66</v>
      </c>
      <c r="J3169" s="99" t="s">
        <v>66</v>
      </c>
      <c r="K3169" s="99" t="s">
        <v>66</v>
      </c>
      <c r="L3169" s="99" t="s">
        <v>66</v>
      </c>
      <c r="M3169" s="99" t="s">
        <v>66</v>
      </c>
    </row>
    <row r="3170" spans="1:13" x14ac:dyDescent="0.35">
      <c r="A3170" s="99">
        <v>105.2</v>
      </c>
      <c r="B3170" s="99">
        <v>37</v>
      </c>
      <c r="C3170" s="99" t="s">
        <v>283</v>
      </c>
      <c r="D3170" s="99">
        <v>42</v>
      </c>
      <c r="E3170" s="99" t="s">
        <v>290</v>
      </c>
      <c r="F3170" s="99" t="s">
        <v>66</v>
      </c>
      <c r="G3170" s="99" t="s">
        <v>287</v>
      </c>
      <c r="H3170" s="99" t="s">
        <v>289</v>
      </c>
      <c r="I3170" s="99" t="s">
        <v>66</v>
      </c>
      <c r="J3170" s="99" t="s">
        <v>66</v>
      </c>
      <c r="K3170" s="99" t="s">
        <v>66</v>
      </c>
      <c r="L3170" s="99" t="s">
        <v>66</v>
      </c>
      <c r="M3170" s="99" t="s">
        <v>66</v>
      </c>
    </row>
    <row r="3171" spans="1:13" x14ac:dyDescent="0.35">
      <c r="A3171" s="99">
        <v>108.2</v>
      </c>
      <c r="B3171" s="99">
        <v>37</v>
      </c>
      <c r="C3171" s="99" t="s">
        <v>283</v>
      </c>
      <c r="D3171" s="99">
        <v>15</v>
      </c>
      <c r="E3171" s="99" t="s">
        <v>290</v>
      </c>
      <c r="F3171" s="99" t="s">
        <v>66</v>
      </c>
      <c r="G3171" s="99" t="s">
        <v>287</v>
      </c>
      <c r="H3171" s="99" t="s">
        <v>289</v>
      </c>
      <c r="I3171" s="99" t="s">
        <v>66</v>
      </c>
      <c r="J3171" s="99" t="s">
        <v>66</v>
      </c>
      <c r="K3171" s="99" t="s">
        <v>66</v>
      </c>
      <c r="L3171" s="99" t="s">
        <v>66</v>
      </c>
      <c r="M3171" s="99" t="s">
        <v>66</v>
      </c>
    </row>
    <row r="3172" spans="1:13" x14ac:dyDescent="0.35">
      <c r="A3172" s="99">
        <v>111.2</v>
      </c>
      <c r="B3172" s="99">
        <v>37</v>
      </c>
      <c r="C3172" s="99" t="s">
        <v>283</v>
      </c>
      <c r="D3172" s="99">
        <v>53</v>
      </c>
      <c r="E3172" s="99" t="s">
        <v>290</v>
      </c>
      <c r="F3172" s="99" t="s">
        <v>66</v>
      </c>
      <c r="G3172" s="99" t="s">
        <v>287</v>
      </c>
      <c r="H3172" s="99" t="s">
        <v>289</v>
      </c>
      <c r="I3172" s="99" t="s">
        <v>66</v>
      </c>
      <c r="J3172" s="99" t="s">
        <v>66</v>
      </c>
      <c r="K3172" s="99" t="s">
        <v>66</v>
      </c>
      <c r="L3172" s="99" t="s">
        <v>66</v>
      </c>
      <c r="M3172" s="99" t="s">
        <v>66</v>
      </c>
    </row>
    <row r="3173" spans="1:13" x14ac:dyDescent="0.35">
      <c r="A3173" s="99">
        <v>114.2</v>
      </c>
      <c r="B3173" s="99">
        <v>37</v>
      </c>
      <c r="C3173" s="99" t="s">
        <v>283</v>
      </c>
      <c r="D3173" s="99">
        <v>123</v>
      </c>
      <c r="E3173" s="99" t="s">
        <v>290</v>
      </c>
      <c r="F3173" s="99" t="s">
        <v>66</v>
      </c>
      <c r="G3173" s="99" t="s">
        <v>287</v>
      </c>
      <c r="H3173" s="99" t="s">
        <v>289</v>
      </c>
      <c r="I3173" s="99" t="s">
        <v>66</v>
      </c>
      <c r="J3173" s="99" t="s">
        <v>66</v>
      </c>
      <c r="K3173" s="99" t="s">
        <v>66</v>
      </c>
      <c r="L3173" s="99" t="s">
        <v>66</v>
      </c>
      <c r="M3173" s="99" t="s">
        <v>66</v>
      </c>
    </row>
    <row r="3174" spans="1:13" x14ac:dyDescent="0.35">
      <c r="A3174" s="99">
        <v>117.2</v>
      </c>
      <c r="B3174" s="99">
        <v>37</v>
      </c>
      <c r="C3174" s="99" t="s">
        <v>283</v>
      </c>
      <c r="D3174" s="99">
        <v>29</v>
      </c>
      <c r="E3174" s="99" t="s">
        <v>290</v>
      </c>
      <c r="F3174" s="99" t="s">
        <v>66</v>
      </c>
      <c r="G3174" s="99" t="s">
        <v>287</v>
      </c>
      <c r="H3174" s="99" t="s">
        <v>289</v>
      </c>
      <c r="I3174" s="99" t="s">
        <v>66</v>
      </c>
      <c r="J3174" s="99" t="s">
        <v>66</v>
      </c>
      <c r="K3174" s="99" t="s">
        <v>66</v>
      </c>
      <c r="L3174" s="99" t="s">
        <v>66</v>
      </c>
      <c r="M3174" s="99" t="s">
        <v>66</v>
      </c>
    </row>
    <row r="3175" spans="1:13" x14ac:dyDescent="0.35">
      <c r="A3175" s="99">
        <v>120.2</v>
      </c>
      <c r="B3175" s="99">
        <v>37</v>
      </c>
      <c r="C3175" s="99" t="s">
        <v>283</v>
      </c>
      <c r="D3175" s="99">
        <v>84</v>
      </c>
      <c r="E3175" s="99" t="s">
        <v>290</v>
      </c>
      <c r="F3175" s="99" t="s">
        <v>66</v>
      </c>
      <c r="G3175" s="99" t="s">
        <v>287</v>
      </c>
      <c r="H3175" s="99" t="s">
        <v>289</v>
      </c>
      <c r="I3175" s="99" t="s">
        <v>66</v>
      </c>
      <c r="J3175" s="99" t="s">
        <v>66</v>
      </c>
      <c r="K3175" s="99" t="s">
        <v>66</v>
      </c>
      <c r="L3175" s="99" t="s">
        <v>66</v>
      </c>
      <c r="M3175" s="99" t="s">
        <v>66</v>
      </c>
    </row>
    <row r="3176" spans="1:13" x14ac:dyDescent="0.35">
      <c r="A3176" s="99">
        <v>123.2</v>
      </c>
      <c r="B3176" s="99">
        <v>37</v>
      </c>
      <c r="C3176" s="99" t="s">
        <v>283</v>
      </c>
      <c r="D3176" s="99">
        <v>44</v>
      </c>
      <c r="E3176" s="99" t="s">
        <v>290</v>
      </c>
      <c r="F3176" s="99" t="s">
        <v>66</v>
      </c>
      <c r="G3176" s="99" t="s">
        <v>287</v>
      </c>
      <c r="H3176" s="99" t="s">
        <v>289</v>
      </c>
      <c r="I3176" s="99" t="s">
        <v>66</v>
      </c>
      <c r="J3176" s="99" t="s">
        <v>66</v>
      </c>
      <c r="K3176" s="99" t="s">
        <v>66</v>
      </c>
      <c r="L3176" s="99" t="s">
        <v>66</v>
      </c>
      <c r="M3176" s="99" t="s">
        <v>66</v>
      </c>
    </row>
    <row r="3177" spans="1:13" x14ac:dyDescent="0.35">
      <c r="A3177" s="99">
        <v>126.2</v>
      </c>
      <c r="B3177" s="99">
        <v>37</v>
      </c>
      <c r="C3177" s="99" t="s">
        <v>283</v>
      </c>
      <c r="D3177" s="99">
        <v>43</v>
      </c>
      <c r="E3177" s="99" t="s">
        <v>290</v>
      </c>
      <c r="F3177" s="99" t="s">
        <v>66</v>
      </c>
      <c r="G3177" s="99" t="s">
        <v>287</v>
      </c>
      <c r="H3177" s="99" t="s">
        <v>289</v>
      </c>
      <c r="I3177" s="99" t="s">
        <v>66</v>
      </c>
      <c r="J3177" s="99" t="s">
        <v>66</v>
      </c>
      <c r="K3177" s="99" t="s">
        <v>66</v>
      </c>
      <c r="L3177" s="99" t="s">
        <v>66</v>
      </c>
      <c r="M3177" s="99" t="s">
        <v>66</v>
      </c>
    </row>
    <row r="3178" spans="1:13" x14ac:dyDescent="0.35">
      <c r="A3178" s="99">
        <v>129.19999999999999</v>
      </c>
      <c r="B3178" s="99">
        <v>36.9</v>
      </c>
      <c r="C3178" s="99" t="s">
        <v>283</v>
      </c>
      <c r="D3178" s="99">
        <v>8</v>
      </c>
      <c r="E3178" s="99" t="s">
        <v>290</v>
      </c>
      <c r="F3178" s="99" t="s">
        <v>66</v>
      </c>
      <c r="G3178" s="99" t="s">
        <v>287</v>
      </c>
      <c r="H3178" s="99" t="s">
        <v>289</v>
      </c>
      <c r="I3178" s="99" t="s">
        <v>66</v>
      </c>
      <c r="J3178" s="99" t="s">
        <v>66</v>
      </c>
      <c r="K3178" s="99" t="s">
        <v>66</v>
      </c>
      <c r="L3178" s="99" t="s">
        <v>66</v>
      </c>
      <c r="M3178" s="99" t="s">
        <v>66</v>
      </c>
    </row>
    <row r="3179" spans="1:13" x14ac:dyDescent="0.35">
      <c r="A3179" s="99">
        <v>132.19999999999999</v>
      </c>
      <c r="B3179" s="99">
        <v>37</v>
      </c>
      <c r="C3179" s="99" t="s">
        <v>283</v>
      </c>
      <c r="D3179" s="99">
        <v>35</v>
      </c>
      <c r="E3179" s="99" t="s">
        <v>290</v>
      </c>
      <c r="F3179" s="99" t="s">
        <v>66</v>
      </c>
      <c r="G3179" s="99" t="s">
        <v>287</v>
      </c>
      <c r="H3179" s="99" t="s">
        <v>289</v>
      </c>
      <c r="I3179" s="99" t="s">
        <v>66</v>
      </c>
      <c r="J3179" s="99" t="s">
        <v>66</v>
      </c>
      <c r="K3179" s="99" t="s">
        <v>66</v>
      </c>
      <c r="L3179" s="99" t="s">
        <v>66</v>
      </c>
      <c r="M3179" s="99" t="s">
        <v>66</v>
      </c>
    </row>
    <row r="3180" spans="1:13" x14ac:dyDescent="0.35">
      <c r="A3180" s="99">
        <v>135.19999999999999</v>
      </c>
      <c r="B3180" s="99">
        <v>36.9</v>
      </c>
      <c r="C3180" s="99" t="s">
        <v>283</v>
      </c>
      <c r="D3180" s="99">
        <v>31</v>
      </c>
      <c r="E3180" s="99" t="s">
        <v>290</v>
      </c>
      <c r="F3180" s="99" t="s">
        <v>66</v>
      </c>
      <c r="G3180" s="99" t="s">
        <v>287</v>
      </c>
      <c r="H3180" s="99" t="s">
        <v>289</v>
      </c>
      <c r="I3180" s="99" t="s">
        <v>66</v>
      </c>
      <c r="J3180" s="99" t="s">
        <v>66</v>
      </c>
      <c r="K3180" s="99" t="s">
        <v>66</v>
      </c>
      <c r="L3180" s="99" t="s">
        <v>66</v>
      </c>
      <c r="M3180" s="99" t="s">
        <v>66</v>
      </c>
    </row>
    <row r="3181" spans="1:13" x14ac:dyDescent="0.35">
      <c r="A3181" s="99">
        <v>138.19999999999999</v>
      </c>
      <c r="B3181" s="99">
        <v>37</v>
      </c>
      <c r="C3181" s="99" t="s">
        <v>283</v>
      </c>
      <c r="D3181" s="99">
        <v>71</v>
      </c>
      <c r="E3181" s="99" t="s">
        <v>290</v>
      </c>
      <c r="F3181" s="99" t="s">
        <v>66</v>
      </c>
      <c r="G3181" s="99" t="s">
        <v>287</v>
      </c>
      <c r="H3181" s="99" t="s">
        <v>289</v>
      </c>
      <c r="I3181" s="99" t="s">
        <v>66</v>
      </c>
      <c r="J3181" s="99" t="s">
        <v>66</v>
      </c>
      <c r="K3181" s="99" t="s">
        <v>66</v>
      </c>
      <c r="L3181" s="99" t="s">
        <v>66</v>
      </c>
      <c r="M3181" s="99" t="s">
        <v>66</v>
      </c>
    </row>
    <row r="3182" spans="1:13" x14ac:dyDescent="0.35">
      <c r="A3182" s="99">
        <v>141.19999999999999</v>
      </c>
      <c r="B3182" s="99">
        <v>37</v>
      </c>
      <c r="C3182" s="99" t="s">
        <v>283</v>
      </c>
      <c r="D3182" s="99">
        <v>81</v>
      </c>
      <c r="E3182" s="99" t="s">
        <v>290</v>
      </c>
      <c r="F3182" s="99" t="s">
        <v>66</v>
      </c>
      <c r="G3182" s="99" t="s">
        <v>287</v>
      </c>
      <c r="H3182" s="99" t="s">
        <v>289</v>
      </c>
      <c r="I3182" s="99" t="s">
        <v>66</v>
      </c>
      <c r="J3182" s="99" t="s">
        <v>66</v>
      </c>
      <c r="K3182" s="99" t="s">
        <v>66</v>
      </c>
      <c r="L3182" s="99" t="s">
        <v>66</v>
      </c>
      <c r="M3182" s="99" t="s">
        <v>66</v>
      </c>
    </row>
    <row r="3183" spans="1:13" x14ac:dyDescent="0.35">
      <c r="A3183" s="99">
        <v>144.19999999999999</v>
      </c>
      <c r="B3183" s="99">
        <v>37</v>
      </c>
      <c r="C3183" s="99" t="s">
        <v>283</v>
      </c>
      <c r="D3183" s="99">
        <v>109</v>
      </c>
      <c r="E3183" s="99" t="s">
        <v>290</v>
      </c>
      <c r="F3183" s="99" t="s">
        <v>66</v>
      </c>
      <c r="G3183" s="99" t="s">
        <v>287</v>
      </c>
      <c r="H3183" s="99" t="s">
        <v>289</v>
      </c>
      <c r="I3183" s="99" t="s">
        <v>66</v>
      </c>
      <c r="J3183" s="99" t="s">
        <v>66</v>
      </c>
      <c r="K3183" s="99" t="s">
        <v>66</v>
      </c>
      <c r="L3183" s="99" t="s">
        <v>66</v>
      </c>
      <c r="M3183" s="99" t="s">
        <v>66</v>
      </c>
    </row>
    <row r="3184" spans="1:13" x14ac:dyDescent="0.35">
      <c r="A3184" s="99">
        <v>147.19999999999999</v>
      </c>
      <c r="B3184" s="99">
        <v>37</v>
      </c>
      <c r="C3184" s="99" t="s">
        <v>283</v>
      </c>
      <c r="D3184" s="99">
        <v>89</v>
      </c>
      <c r="E3184" s="99" t="s">
        <v>290</v>
      </c>
      <c r="F3184" s="99" t="s">
        <v>66</v>
      </c>
      <c r="G3184" s="99" t="s">
        <v>287</v>
      </c>
      <c r="H3184" s="99" t="s">
        <v>289</v>
      </c>
      <c r="I3184" s="99" t="s">
        <v>66</v>
      </c>
      <c r="J3184" s="99" t="s">
        <v>66</v>
      </c>
      <c r="K3184" s="99" t="s">
        <v>66</v>
      </c>
      <c r="L3184" s="99" t="s">
        <v>66</v>
      </c>
      <c r="M3184" s="99" t="s">
        <v>66</v>
      </c>
    </row>
    <row r="3185" spans="1:13" x14ac:dyDescent="0.35">
      <c r="A3185" s="99">
        <v>150.19999999999999</v>
      </c>
      <c r="B3185" s="99">
        <v>37</v>
      </c>
      <c r="C3185" s="99" t="s">
        <v>283</v>
      </c>
      <c r="D3185" s="99">
        <v>59</v>
      </c>
      <c r="E3185" s="99" t="s">
        <v>290</v>
      </c>
      <c r="F3185" s="99" t="s">
        <v>66</v>
      </c>
      <c r="G3185" s="99" t="s">
        <v>287</v>
      </c>
      <c r="H3185" s="99" t="s">
        <v>289</v>
      </c>
      <c r="I3185" s="99" t="s">
        <v>66</v>
      </c>
      <c r="J3185" s="99" t="s">
        <v>66</v>
      </c>
      <c r="K3185" s="99" t="s">
        <v>66</v>
      </c>
      <c r="L3185" s="99" t="s">
        <v>66</v>
      </c>
      <c r="M3185" s="99" t="s">
        <v>66</v>
      </c>
    </row>
    <row r="3186" spans="1:13" x14ac:dyDescent="0.35">
      <c r="A3186" s="99">
        <v>153.19999999999999</v>
      </c>
      <c r="B3186" s="99">
        <v>37</v>
      </c>
      <c r="C3186" s="99" t="s">
        <v>283</v>
      </c>
      <c r="D3186" s="99">
        <v>40</v>
      </c>
      <c r="E3186" s="99" t="s">
        <v>290</v>
      </c>
      <c r="F3186" s="99" t="s">
        <v>66</v>
      </c>
      <c r="G3186" s="99" t="s">
        <v>287</v>
      </c>
      <c r="H3186" s="99" t="s">
        <v>289</v>
      </c>
      <c r="I3186" s="99" t="s">
        <v>66</v>
      </c>
      <c r="J3186" s="99" t="s">
        <v>66</v>
      </c>
      <c r="K3186" s="99" t="s">
        <v>66</v>
      </c>
      <c r="L3186" s="99" t="s">
        <v>66</v>
      </c>
      <c r="M3186" s="99" t="s">
        <v>66</v>
      </c>
    </row>
    <row r="3187" spans="1:13" x14ac:dyDescent="0.35">
      <c r="A3187" s="99">
        <v>156.19999999999999</v>
      </c>
      <c r="B3187" s="99">
        <v>37</v>
      </c>
      <c r="C3187" s="99" t="s">
        <v>283</v>
      </c>
      <c r="D3187" s="99">
        <v>60</v>
      </c>
      <c r="E3187" s="99" t="s">
        <v>290</v>
      </c>
      <c r="F3187" s="99" t="s">
        <v>66</v>
      </c>
      <c r="G3187" s="99" t="s">
        <v>287</v>
      </c>
      <c r="H3187" s="99" t="s">
        <v>289</v>
      </c>
      <c r="I3187" s="99" t="s">
        <v>66</v>
      </c>
      <c r="J3187" s="99" t="s">
        <v>66</v>
      </c>
      <c r="K3187" s="99" t="s">
        <v>66</v>
      </c>
      <c r="L3187" s="99" t="s">
        <v>66</v>
      </c>
      <c r="M3187" s="99" t="s">
        <v>66</v>
      </c>
    </row>
    <row r="3188" spans="1:13" x14ac:dyDescent="0.35">
      <c r="A3188" s="99">
        <v>159.19999999999999</v>
      </c>
      <c r="B3188" s="99">
        <v>37</v>
      </c>
      <c r="C3188" s="99" t="s">
        <v>283</v>
      </c>
      <c r="D3188" s="99">
        <v>1</v>
      </c>
      <c r="E3188" s="99" t="s">
        <v>290</v>
      </c>
      <c r="F3188" s="99" t="s">
        <v>66</v>
      </c>
      <c r="G3188" s="99" t="s">
        <v>287</v>
      </c>
      <c r="H3188" s="99" t="s">
        <v>289</v>
      </c>
      <c r="I3188" s="99" t="s">
        <v>66</v>
      </c>
      <c r="J3188" s="99" t="s">
        <v>66</v>
      </c>
      <c r="K3188" s="99" t="s">
        <v>66</v>
      </c>
      <c r="L3188" s="99" t="s">
        <v>66</v>
      </c>
      <c r="M3188" s="99" t="s">
        <v>66</v>
      </c>
    </row>
    <row r="3189" spans="1:13" x14ac:dyDescent="0.35">
      <c r="A3189" s="99">
        <v>162.19999999999999</v>
      </c>
      <c r="B3189" s="99">
        <v>37</v>
      </c>
      <c r="C3189" s="99" t="s">
        <v>283</v>
      </c>
      <c r="D3189" s="99">
        <v>56</v>
      </c>
      <c r="E3189" s="99" t="s">
        <v>290</v>
      </c>
      <c r="F3189" s="99" t="s">
        <v>66</v>
      </c>
      <c r="G3189" s="99" t="s">
        <v>287</v>
      </c>
      <c r="H3189" s="99" t="s">
        <v>289</v>
      </c>
      <c r="I3189" s="99" t="s">
        <v>66</v>
      </c>
      <c r="J3189" s="99" t="s">
        <v>66</v>
      </c>
      <c r="K3189" s="99" t="s">
        <v>66</v>
      </c>
      <c r="L3189" s="99" t="s">
        <v>66</v>
      </c>
      <c r="M3189" s="99" t="s">
        <v>66</v>
      </c>
    </row>
    <row r="3190" spans="1:13" x14ac:dyDescent="0.35">
      <c r="A3190" s="99">
        <v>165.2</v>
      </c>
      <c r="B3190" s="99">
        <v>37</v>
      </c>
      <c r="C3190" s="99" t="s">
        <v>283</v>
      </c>
      <c r="D3190" s="99">
        <v>28</v>
      </c>
      <c r="E3190" s="99" t="s">
        <v>290</v>
      </c>
      <c r="F3190" s="99" t="s">
        <v>66</v>
      </c>
      <c r="G3190" s="99" t="s">
        <v>287</v>
      </c>
      <c r="H3190" s="99" t="s">
        <v>289</v>
      </c>
      <c r="I3190" s="99" t="s">
        <v>66</v>
      </c>
      <c r="J3190" s="99" t="s">
        <v>66</v>
      </c>
      <c r="K3190" s="99" t="s">
        <v>66</v>
      </c>
      <c r="L3190" s="99" t="s">
        <v>66</v>
      </c>
      <c r="M3190" s="99" t="s">
        <v>66</v>
      </c>
    </row>
    <row r="3191" spans="1:13" x14ac:dyDescent="0.35">
      <c r="A3191" s="99">
        <v>168.2</v>
      </c>
      <c r="B3191" s="99">
        <v>37</v>
      </c>
      <c r="C3191" s="99" t="s">
        <v>283</v>
      </c>
      <c r="D3191" s="99">
        <v>10</v>
      </c>
      <c r="E3191" s="99" t="s">
        <v>290</v>
      </c>
      <c r="F3191" s="99" t="s">
        <v>66</v>
      </c>
      <c r="G3191" s="99" t="s">
        <v>287</v>
      </c>
      <c r="H3191" s="99" t="s">
        <v>289</v>
      </c>
      <c r="I3191" s="99" t="s">
        <v>66</v>
      </c>
      <c r="J3191" s="99" t="s">
        <v>66</v>
      </c>
      <c r="K3191" s="99" t="s">
        <v>66</v>
      </c>
      <c r="L3191" s="99" t="s">
        <v>66</v>
      </c>
      <c r="M3191" s="99" t="s">
        <v>66</v>
      </c>
    </row>
    <row r="3192" spans="1:13" x14ac:dyDescent="0.35">
      <c r="A3192" s="99">
        <v>171.2</v>
      </c>
      <c r="B3192" s="99">
        <v>37</v>
      </c>
      <c r="C3192" s="99" t="s">
        <v>283</v>
      </c>
      <c r="D3192" s="99">
        <v>37</v>
      </c>
      <c r="E3192" s="99" t="s">
        <v>290</v>
      </c>
      <c r="F3192" s="99" t="s">
        <v>66</v>
      </c>
      <c r="G3192" s="99" t="s">
        <v>287</v>
      </c>
      <c r="H3192" s="99" t="s">
        <v>289</v>
      </c>
      <c r="I3192" s="99" t="s">
        <v>66</v>
      </c>
      <c r="J3192" s="99" t="s">
        <v>66</v>
      </c>
      <c r="K3192" s="99" t="s">
        <v>66</v>
      </c>
      <c r="L3192" s="99" t="s">
        <v>66</v>
      </c>
      <c r="M3192" s="99" t="s">
        <v>66</v>
      </c>
    </row>
    <row r="3193" spans="1:13" x14ac:dyDescent="0.35">
      <c r="A3193" s="99">
        <v>174.2</v>
      </c>
      <c r="B3193" s="99">
        <v>37</v>
      </c>
      <c r="C3193" s="99" t="s">
        <v>283</v>
      </c>
      <c r="D3193" s="99">
        <v>66</v>
      </c>
      <c r="E3193" s="99" t="s">
        <v>290</v>
      </c>
      <c r="F3193" s="99" t="s">
        <v>66</v>
      </c>
      <c r="G3193" s="99" t="s">
        <v>287</v>
      </c>
      <c r="H3193" s="99" t="s">
        <v>289</v>
      </c>
      <c r="I3193" s="99" t="s">
        <v>66</v>
      </c>
      <c r="J3193" s="99" t="s">
        <v>66</v>
      </c>
      <c r="K3193" s="99" t="s">
        <v>66</v>
      </c>
      <c r="L3193" s="99" t="s">
        <v>66</v>
      </c>
      <c r="M3193" s="99" t="s">
        <v>66</v>
      </c>
    </row>
    <row r="3194" spans="1:13" x14ac:dyDescent="0.35">
      <c r="A3194" s="99">
        <v>177.2</v>
      </c>
      <c r="B3194" s="99">
        <v>37</v>
      </c>
      <c r="C3194" s="99" t="s">
        <v>283</v>
      </c>
      <c r="D3194" s="99">
        <v>90</v>
      </c>
      <c r="E3194" s="99" t="s">
        <v>290</v>
      </c>
      <c r="F3194" s="99" t="s">
        <v>66</v>
      </c>
      <c r="G3194" s="99" t="s">
        <v>287</v>
      </c>
      <c r="H3194" s="99" t="s">
        <v>289</v>
      </c>
      <c r="I3194" s="99" t="s">
        <v>66</v>
      </c>
      <c r="J3194" s="99" t="s">
        <v>66</v>
      </c>
      <c r="K3194" s="99" t="s">
        <v>66</v>
      </c>
      <c r="L3194" s="99" t="s">
        <v>66</v>
      </c>
      <c r="M3194" s="99" t="s">
        <v>66</v>
      </c>
    </row>
    <row r="3195" spans="1:13" x14ac:dyDescent="0.35">
      <c r="A3195" s="99">
        <v>180.2</v>
      </c>
      <c r="B3195" s="99">
        <v>37</v>
      </c>
      <c r="C3195" s="99" t="s">
        <v>283</v>
      </c>
      <c r="D3195" s="99">
        <v>73</v>
      </c>
      <c r="E3195" s="99" t="s">
        <v>290</v>
      </c>
      <c r="F3195" s="99" t="s">
        <v>66</v>
      </c>
      <c r="G3195" s="99" t="s">
        <v>287</v>
      </c>
      <c r="H3195" s="99" t="s">
        <v>289</v>
      </c>
      <c r="I3195" s="99" t="s">
        <v>66</v>
      </c>
      <c r="J3195" s="99" t="s">
        <v>66</v>
      </c>
      <c r="K3195" s="99" t="s">
        <v>66</v>
      </c>
      <c r="L3195" s="99" t="s">
        <v>66</v>
      </c>
      <c r="M3195" s="99" t="s">
        <v>66</v>
      </c>
    </row>
    <row r="3196" spans="1:13" x14ac:dyDescent="0.35">
      <c r="A3196" s="99">
        <v>183.2</v>
      </c>
      <c r="B3196" s="99">
        <v>37.1</v>
      </c>
      <c r="C3196" s="99" t="s">
        <v>283</v>
      </c>
      <c r="D3196" s="99">
        <v>35</v>
      </c>
      <c r="E3196" s="99" t="s">
        <v>290</v>
      </c>
      <c r="F3196" s="99" t="s">
        <v>66</v>
      </c>
      <c r="G3196" s="99" t="s">
        <v>287</v>
      </c>
      <c r="H3196" s="99" t="s">
        <v>289</v>
      </c>
      <c r="I3196" s="99" t="s">
        <v>66</v>
      </c>
      <c r="J3196" s="99" t="s">
        <v>66</v>
      </c>
      <c r="K3196" s="99" t="s">
        <v>66</v>
      </c>
      <c r="L3196" s="99" t="s">
        <v>66</v>
      </c>
      <c r="M3196" s="99" t="s">
        <v>66</v>
      </c>
    </row>
    <row r="3197" spans="1:13" x14ac:dyDescent="0.35">
      <c r="A3197" s="99">
        <v>186.2</v>
      </c>
      <c r="B3197" s="99">
        <v>37</v>
      </c>
      <c r="C3197" s="99" t="s">
        <v>283</v>
      </c>
      <c r="D3197" s="99">
        <v>24</v>
      </c>
      <c r="E3197" s="99" t="s">
        <v>290</v>
      </c>
      <c r="F3197" s="99" t="s">
        <v>66</v>
      </c>
      <c r="G3197" s="99" t="s">
        <v>287</v>
      </c>
      <c r="H3197" s="99" t="s">
        <v>289</v>
      </c>
      <c r="I3197" s="99" t="s">
        <v>66</v>
      </c>
      <c r="J3197" s="99" t="s">
        <v>66</v>
      </c>
      <c r="K3197" s="99" t="s">
        <v>66</v>
      </c>
      <c r="L3197" s="99" t="s">
        <v>66</v>
      </c>
      <c r="M3197" s="99" t="s">
        <v>66</v>
      </c>
    </row>
    <row r="3198" spans="1:13" x14ac:dyDescent="0.35">
      <c r="A3198" s="99">
        <v>189.2</v>
      </c>
      <c r="B3198" s="99">
        <v>37</v>
      </c>
      <c r="C3198" s="99" t="s">
        <v>283</v>
      </c>
      <c r="D3198" s="99">
        <v>33</v>
      </c>
      <c r="E3198" s="99" t="s">
        <v>290</v>
      </c>
      <c r="F3198" s="99" t="s">
        <v>66</v>
      </c>
      <c r="G3198" s="99" t="s">
        <v>287</v>
      </c>
      <c r="H3198" s="99" t="s">
        <v>289</v>
      </c>
      <c r="I3198" s="99" t="s">
        <v>66</v>
      </c>
      <c r="J3198" s="99" t="s">
        <v>66</v>
      </c>
      <c r="K3198" s="99" t="s">
        <v>66</v>
      </c>
      <c r="L3198" s="99" t="s">
        <v>66</v>
      </c>
      <c r="M3198" s="99" t="s">
        <v>66</v>
      </c>
    </row>
    <row r="3199" spans="1:13" x14ac:dyDescent="0.35">
      <c r="A3199" s="99">
        <v>192.2</v>
      </c>
      <c r="B3199" s="99">
        <v>37</v>
      </c>
      <c r="C3199" s="99" t="s">
        <v>283</v>
      </c>
      <c r="D3199" s="99">
        <v>70</v>
      </c>
      <c r="E3199" s="99" t="s">
        <v>290</v>
      </c>
      <c r="F3199" s="99" t="s">
        <v>66</v>
      </c>
      <c r="G3199" s="99" t="s">
        <v>287</v>
      </c>
      <c r="H3199" s="99" t="s">
        <v>289</v>
      </c>
      <c r="I3199" s="99" t="s">
        <v>66</v>
      </c>
      <c r="J3199" s="99" t="s">
        <v>66</v>
      </c>
      <c r="K3199" s="99" t="s">
        <v>66</v>
      </c>
      <c r="L3199" s="99" t="s">
        <v>66</v>
      </c>
      <c r="M3199" s="99" t="s">
        <v>66</v>
      </c>
    </row>
    <row r="3200" spans="1:13" x14ac:dyDescent="0.35">
      <c r="A3200" s="99">
        <v>195.2</v>
      </c>
      <c r="B3200" s="99">
        <v>37</v>
      </c>
      <c r="C3200" s="99" t="s">
        <v>283</v>
      </c>
      <c r="D3200" s="99">
        <v>97</v>
      </c>
      <c r="E3200" s="99" t="s">
        <v>290</v>
      </c>
      <c r="F3200" s="99" t="s">
        <v>66</v>
      </c>
      <c r="G3200" s="99" t="s">
        <v>287</v>
      </c>
      <c r="H3200" s="99" t="s">
        <v>289</v>
      </c>
      <c r="I3200" s="99" t="s">
        <v>66</v>
      </c>
      <c r="J3200" s="99" t="s">
        <v>66</v>
      </c>
      <c r="K3200" s="99" t="s">
        <v>66</v>
      </c>
      <c r="L3200" s="99" t="s">
        <v>66</v>
      </c>
      <c r="M3200" s="99" t="s">
        <v>66</v>
      </c>
    </row>
    <row r="3201" spans="1:13" x14ac:dyDescent="0.35">
      <c r="A3201" s="99">
        <v>198.2</v>
      </c>
      <c r="B3201" s="99">
        <v>37</v>
      </c>
      <c r="C3201" s="99" t="s">
        <v>283</v>
      </c>
      <c r="D3201" s="99">
        <v>128</v>
      </c>
      <c r="E3201" s="99" t="s">
        <v>290</v>
      </c>
      <c r="F3201" s="99" t="s">
        <v>66</v>
      </c>
      <c r="G3201" s="99" t="s">
        <v>287</v>
      </c>
      <c r="H3201" s="99" t="s">
        <v>289</v>
      </c>
      <c r="I3201" s="99" t="s">
        <v>66</v>
      </c>
      <c r="J3201" s="99" t="s">
        <v>66</v>
      </c>
      <c r="K3201" s="99" t="s">
        <v>66</v>
      </c>
      <c r="L3201" s="99" t="s">
        <v>66</v>
      </c>
      <c r="M3201" s="99" t="s">
        <v>66</v>
      </c>
    </row>
    <row r="3202" spans="1:13" x14ac:dyDescent="0.35">
      <c r="A3202" s="99">
        <v>201.2</v>
      </c>
      <c r="B3202" s="99">
        <v>37</v>
      </c>
      <c r="C3202" s="99" t="s">
        <v>283</v>
      </c>
      <c r="D3202" s="99">
        <v>6</v>
      </c>
      <c r="E3202" s="99" t="s">
        <v>290</v>
      </c>
      <c r="F3202" s="99" t="s">
        <v>66</v>
      </c>
      <c r="G3202" s="99" t="s">
        <v>287</v>
      </c>
      <c r="H3202" s="99" t="s">
        <v>289</v>
      </c>
      <c r="I3202" s="99" t="s">
        <v>66</v>
      </c>
      <c r="J3202" s="99" t="s">
        <v>66</v>
      </c>
      <c r="K3202" s="99" t="s">
        <v>66</v>
      </c>
      <c r="L3202" s="99" t="s">
        <v>66</v>
      </c>
      <c r="M3202" s="99" t="s">
        <v>66</v>
      </c>
    </row>
    <row r="3203" spans="1:13" x14ac:dyDescent="0.35">
      <c r="A3203" s="99">
        <v>204.2</v>
      </c>
      <c r="B3203" s="99">
        <v>37</v>
      </c>
      <c r="C3203" s="99" t="s">
        <v>283</v>
      </c>
      <c r="D3203" s="99">
        <v>46</v>
      </c>
      <c r="E3203" s="99" t="s">
        <v>290</v>
      </c>
      <c r="F3203" s="99" t="s">
        <v>66</v>
      </c>
      <c r="G3203" s="99" t="s">
        <v>287</v>
      </c>
      <c r="H3203" s="99" t="s">
        <v>289</v>
      </c>
      <c r="I3203" s="99" t="s">
        <v>66</v>
      </c>
      <c r="J3203" s="99" t="s">
        <v>66</v>
      </c>
      <c r="K3203" s="99" t="s">
        <v>66</v>
      </c>
      <c r="L3203" s="99" t="s">
        <v>66</v>
      </c>
      <c r="M3203" s="99" t="s">
        <v>66</v>
      </c>
    </row>
    <row r="3204" spans="1:13" x14ac:dyDescent="0.35">
      <c r="A3204" s="99">
        <v>207.2</v>
      </c>
      <c r="B3204" s="99">
        <v>37</v>
      </c>
      <c r="C3204" s="99" t="s">
        <v>283</v>
      </c>
      <c r="D3204" s="99">
        <v>5</v>
      </c>
      <c r="E3204" s="99" t="s">
        <v>290</v>
      </c>
      <c r="F3204" s="99" t="s">
        <v>66</v>
      </c>
      <c r="G3204" s="99" t="s">
        <v>287</v>
      </c>
      <c r="H3204" s="99" t="s">
        <v>289</v>
      </c>
      <c r="I3204" s="99" t="s">
        <v>66</v>
      </c>
      <c r="J3204" s="99" t="s">
        <v>66</v>
      </c>
      <c r="K3204" s="99" t="s">
        <v>66</v>
      </c>
      <c r="L3204" s="99" t="s">
        <v>66</v>
      </c>
      <c r="M3204" s="99" t="s">
        <v>66</v>
      </c>
    </row>
    <row r="3205" spans="1:13" x14ac:dyDescent="0.35">
      <c r="A3205" s="99">
        <v>210.2</v>
      </c>
      <c r="B3205" s="99">
        <v>37</v>
      </c>
      <c r="C3205" s="99" t="s">
        <v>283</v>
      </c>
      <c r="D3205" s="99">
        <v>8</v>
      </c>
      <c r="E3205" s="99" t="s">
        <v>290</v>
      </c>
      <c r="F3205" s="99" t="s">
        <v>66</v>
      </c>
      <c r="G3205" s="99" t="s">
        <v>287</v>
      </c>
      <c r="H3205" s="99" t="s">
        <v>289</v>
      </c>
      <c r="I3205" s="99" t="s">
        <v>66</v>
      </c>
      <c r="J3205" s="99" t="s">
        <v>66</v>
      </c>
      <c r="K3205" s="99" t="s">
        <v>66</v>
      </c>
      <c r="L3205" s="99" t="s">
        <v>66</v>
      </c>
      <c r="M3205" s="99" t="s">
        <v>66</v>
      </c>
    </row>
    <row r="3206" spans="1:13" x14ac:dyDescent="0.35">
      <c r="A3206" s="99">
        <v>213.2</v>
      </c>
      <c r="B3206" s="99">
        <v>37</v>
      </c>
      <c r="C3206" s="99" t="s">
        <v>283</v>
      </c>
      <c r="D3206" s="99">
        <v>31</v>
      </c>
      <c r="E3206" s="99" t="s">
        <v>290</v>
      </c>
      <c r="F3206" s="99" t="s">
        <v>66</v>
      </c>
      <c r="G3206" s="99" t="s">
        <v>287</v>
      </c>
      <c r="H3206" s="99" t="s">
        <v>289</v>
      </c>
      <c r="I3206" s="99" t="s">
        <v>66</v>
      </c>
      <c r="J3206" s="99" t="s">
        <v>66</v>
      </c>
      <c r="K3206" s="99" t="s">
        <v>66</v>
      </c>
      <c r="L3206" s="99" t="s">
        <v>66</v>
      </c>
      <c r="M3206" s="99" t="s">
        <v>66</v>
      </c>
    </row>
    <row r="3207" spans="1:13" x14ac:dyDescent="0.35">
      <c r="A3207" s="99">
        <v>216.2</v>
      </c>
      <c r="B3207" s="99">
        <v>37</v>
      </c>
      <c r="C3207" s="99" t="s">
        <v>283</v>
      </c>
      <c r="D3207" s="99">
        <v>47</v>
      </c>
      <c r="E3207" s="99" t="s">
        <v>290</v>
      </c>
      <c r="F3207" s="99" t="s">
        <v>66</v>
      </c>
      <c r="G3207" s="99" t="s">
        <v>287</v>
      </c>
      <c r="H3207" s="99" t="s">
        <v>289</v>
      </c>
      <c r="I3207" s="99" t="s">
        <v>66</v>
      </c>
      <c r="J3207" s="99" t="s">
        <v>66</v>
      </c>
      <c r="K3207" s="99" t="s">
        <v>66</v>
      </c>
      <c r="L3207" s="99" t="s">
        <v>66</v>
      </c>
      <c r="M3207" s="99" t="s">
        <v>66</v>
      </c>
    </row>
    <row r="3208" spans="1:13" x14ac:dyDescent="0.35">
      <c r="A3208" s="99">
        <v>219.2</v>
      </c>
      <c r="B3208" s="99">
        <v>37</v>
      </c>
      <c r="C3208" s="99" t="s">
        <v>283</v>
      </c>
      <c r="D3208" s="99">
        <v>84</v>
      </c>
      <c r="E3208" s="99" t="s">
        <v>290</v>
      </c>
      <c r="F3208" s="99" t="s">
        <v>66</v>
      </c>
      <c r="G3208" s="99" t="s">
        <v>287</v>
      </c>
      <c r="H3208" s="99" t="s">
        <v>289</v>
      </c>
      <c r="I3208" s="99" t="s">
        <v>66</v>
      </c>
      <c r="J3208" s="99" t="s">
        <v>66</v>
      </c>
      <c r="K3208" s="99" t="s">
        <v>66</v>
      </c>
      <c r="L3208" s="99" t="s">
        <v>66</v>
      </c>
      <c r="M3208" s="99" t="s">
        <v>66</v>
      </c>
    </row>
    <row r="3209" spans="1:13" x14ac:dyDescent="0.35">
      <c r="A3209" s="99">
        <v>222.2</v>
      </c>
      <c r="B3209" s="99">
        <v>37</v>
      </c>
      <c r="C3209" s="99" t="s">
        <v>283</v>
      </c>
      <c r="D3209" s="99">
        <v>66</v>
      </c>
      <c r="E3209" s="99" t="s">
        <v>290</v>
      </c>
      <c r="F3209" s="99" t="s">
        <v>66</v>
      </c>
      <c r="G3209" s="99" t="s">
        <v>287</v>
      </c>
      <c r="H3209" s="99" t="s">
        <v>289</v>
      </c>
      <c r="I3209" s="99" t="s">
        <v>66</v>
      </c>
      <c r="J3209" s="99" t="s">
        <v>66</v>
      </c>
      <c r="K3209" s="99" t="s">
        <v>66</v>
      </c>
      <c r="L3209" s="99" t="s">
        <v>66</v>
      </c>
      <c r="M3209" s="99" t="s">
        <v>66</v>
      </c>
    </row>
    <row r="3210" spans="1:13" x14ac:dyDescent="0.35">
      <c r="A3210" s="99">
        <v>225.2</v>
      </c>
      <c r="B3210" s="99">
        <v>37</v>
      </c>
      <c r="C3210" s="99" t="s">
        <v>283</v>
      </c>
      <c r="D3210" s="99">
        <v>52</v>
      </c>
      <c r="E3210" s="99" t="s">
        <v>290</v>
      </c>
      <c r="F3210" s="99" t="s">
        <v>66</v>
      </c>
      <c r="G3210" s="99" t="s">
        <v>287</v>
      </c>
      <c r="H3210" s="99" t="s">
        <v>289</v>
      </c>
      <c r="I3210" s="99" t="s">
        <v>66</v>
      </c>
      <c r="J3210" s="99" t="s">
        <v>66</v>
      </c>
      <c r="K3210" s="99" t="s">
        <v>66</v>
      </c>
      <c r="L3210" s="99" t="s">
        <v>66</v>
      </c>
      <c r="M3210" s="99" t="s">
        <v>66</v>
      </c>
    </row>
    <row r="3211" spans="1:13" x14ac:dyDescent="0.35">
      <c r="A3211" s="99">
        <v>228.2</v>
      </c>
      <c r="B3211" s="99">
        <v>37</v>
      </c>
      <c r="C3211" s="99" t="s">
        <v>283</v>
      </c>
      <c r="D3211" s="99">
        <v>40</v>
      </c>
      <c r="E3211" s="99" t="s">
        <v>290</v>
      </c>
      <c r="F3211" s="99" t="s">
        <v>66</v>
      </c>
      <c r="G3211" s="99" t="s">
        <v>287</v>
      </c>
      <c r="H3211" s="99" t="s">
        <v>289</v>
      </c>
      <c r="I3211" s="99" t="s">
        <v>66</v>
      </c>
      <c r="J3211" s="99" t="s">
        <v>66</v>
      </c>
      <c r="K3211" s="99" t="s">
        <v>66</v>
      </c>
      <c r="L3211" s="99" t="s">
        <v>66</v>
      </c>
      <c r="M3211" s="99" t="s">
        <v>66</v>
      </c>
    </row>
    <row r="3212" spans="1:13" x14ac:dyDescent="0.35">
      <c r="A3212" s="99">
        <v>231.2</v>
      </c>
      <c r="B3212" s="99">
        <v>37</v>
      </c>
      <c r="C3212" s="99" t="s">
        <v>283</v>
      </c>
      <c r="D3212" s="99">
        <v>43</v>
      </c>
      <c r="E3212" s="99" t="s">
        <v>290</v>
      </c>
      <c r="F3212" s="99" t="s">
        <v>66</v>
      </c>
      <c r="G3212" s="99" t="s">
        <v>287</v>
      </c>
      <c r="H3212" s="99" t="s">
        <v>289</v>
      </c>
      <c r="I3212" s="99" t="s">
        <v>66</v>
      </c>
      <c r="J3212" s="99" t="s">
        <v>66</v>
      </c>
      <c r="K3212" s="99" t="s">
        <v>66</v>
      </c>
      <c r="L3212" s="99" t="s">
        <v>66</v>
      </c>
      <c r="M3212" s="99" t="s">
        <v>66</v>
      </c>
    </row>
    <row r="3213" spans="1:13" x14ac:dyDescent="0.35">
      <c r="A3213" s="99">
        <v>234.2</v>
      </c>
      <c r="B3213" s="99">
        <v>37</v>
      </c>
      <c r="C3213" s="99" t="s">
        <v>283</v>
      </c>
      <c r="D3213" s="99">
        <v>33</v>
      </c>
      <c r="E3213" s="99" t="s">
        <v>290</v>
      </c>
      <c r="F3213" s="99" t="s">
        <v>66</v>
      </c>
      <c r="G3213" s="99" t="s">
        <v>287</v>
      </c>
      <c r="H3213" s="99" t="s">
        <v>289</v>
      </c>
      <c r="I3213" s="99" t="s">
        <v>66</v>
      </c>
      <c r="J3213" s="99" t="s">
        <v>66</v>
      </c>
      <c r="K3213" s="99" t="s">
        <v>66</v>
      </c>
      <c r="L3213" s="99" t="s">
        <v>66</v>
      </c>
      <c r="M3213" s="99" t="s">
        <v>66</v>
      </c>
    </row>
    <row r="3214" spans="1:13" x14ac:dyDescent="0.35">
      <c r="A3214" s="99">
        <v>237.2</v>
      </c>
      <c r="B3214" s="99">
        <v>37</v>
      </c>
      <c r="C3214" s="99" t="s">
        <v>283</v>
      </c>
      <c r="D3214" s="99">
        <v>99</v>
      </c>
      <c r="E3214" s="99" t="s">
        <v>290</v>
      </c>
      <c r="F3214" s="99" t="s">
        <v>66</v>
      </c>
      <c r="G3214" s="99" t="s">
        <v>287</v>
      </c>
      <c r="H3214" s="99" t="s">
        <v>289</v>
      </c>
      <c r="I3214" s="99" t="s">
        <v>66</v>
      </c>
      <c r="J3214" s="99" t="s">
        <v>66</v>
      </c>
      <c r="K3214" s="99" t="s">
        <v>66</v>
      </c>
      <c r="L3214" s="99" t="s">
        <v>66</v>
      </c>
      <c r="M3214" s="99" t="s">
        <v>66</v>
      </c>
    </row>
    <row r="3215" spans="1:13" x14ac:dyDescent="0.35">
      <c r="A3215" s="99">
        <v>240.2</v>
      </c>
      <c r="B3215" s="99">
        <v>36.9</v>
      </c>
      <c r="C3215" s="99" t="s">
        <v>283</v>
      </c>
      <c r="D3215" s="99">
        <v>93</v>
      </c>
      <c r="E3215" s="99" t="s">
        <v>290</v>
      </c>
      <c r="F3215" s="99" t="s">
        <v>66</v>
      </c>
      <c r="G3215" s="99" t="s">
        <v>287</v>
      </c>
      <c r="H3215" s="99" t="s">
        <v>289</v>
      </c>
      <c r="I3215" s="99" t="s">
        <v>66</v>
      </c>
      <c r="J3215" s="99" t="s">
        <v>66</v>
      </c>
      <c r="K3215" s="99" t="s">
        <v>66</v>
      </c>
      <c r="L3215" s="99" t="s">
        <v>66</v>
      </c>
      <c r="M3215" s="99" t="s">
        <v>66</v>
      </c>
    </row>
    <row r="3216" spans="1:13" x14ac:dyDescent="0.35">
      <c r="A3216" s="99">
        <v>243.2</v>
      </c>
      <c r="B3216" s="99">
        <v>37</v>
      </c>
      <c r="C3216" s="99" t="s">
        <v>283</v>
      </c>
      <c r="D3216" s="99">
        <v>76</v>
      </c>
      <c r="E3216" s="99" t="s">
        <v>290</v>
      </c>
      <c r="F3216" s="99" t="s">
        <v>66</v>
      </c>
      <c r="G3216" s="99" t="s">
        <v>287</v>
      </c>
      <c r="H3216" s="99" t="s">
        <v>289</v>
      </c>
      <c r="I3216" s="99" t="s">
        <v>66</v>
      </c>
      <c r="J3216" s="99" t="s">
        <v>66</v>
      </c>
      <c r="K3216" s="99" t="s">
        <v>66</v>
      </c>
      <c r="L3216" s="99" t="s">
        <v>66</v>
      </c>
      <c r="M3216" s="99" t="s">
        <v>66</v>
      </c>
    </row>
    <row r="3217" spans="1:13" x14ac:dyDescent="0.35">
      <c r="A3217" s="99">
        <v>246.2</v>
      </c>
      <c r="B3217" s="99">
        <v>37</v>
      </c>
      <c r="C3217" s="99" t="s">
        <v>283</v>
      </c>
      <c r="D3217" s="99">
        <v>57</v>
      </c>
      <c r="E3217" s="99" t="s">
        <v>290</v>
      </c>
      <c r="F3217" s="99" t="s">
        <v>66</v>
      </c>
      <c r="G3217" s="99" t="s">
        <v>287</v>
      </c>
      <c r="H3217" s="99" t="s">
        <v>289</v>
      </c>
      <c r="I3217" s="99" t="s">
        <v>66</v>
      </c>
      <c r="J3217" s="99" t="s">
        <v>66</v>
      </c>
      <c r="K3217" s="99" t="s">
        <v>66</v>
      </c>
      <c r="L3217" s="99" t="s">
        <v>66</v>
      </c>
      <c r="M3217" s="99" t="s">
        <v>66</v>
      </c>
    </row>
    <row r="3218" spans="1:13" x14ac:dyDescent="0.35">
      <c r="A3218" s="99">
        <v>249.2</v>
      </c>
      <c r="B3218" s="99">
        <v>37.1</v>
      </c>
      <c r="C3218" s="99" t="s">
        <v>283</v>
      </c>
      <c r="D3218" s="99">
        <v>50</v>
      </c>
      <c r="E3218" s="99" t="s">
        <v>290</v>
      </c>
      <c r="F3218" s="99" t="s">
        <v>66</v>
      </c>
      <c r="G3218" s="99" t="s">
        <v>287</v>
      </c>
      <c r="H3218" s="99" t="s">
        <v>289</v>
      </c>
      <c r="I3218" s="99" t="s">
        <v>66</v>
      </c>
      <c r="J3218" s="99" t="s">
        <v>66</v>
      </c>
      <c r="K3218" s="99" t="s">
        <v>66</v>
      </c>
      <c r="L3218" s="99" t="s">
        <v>66</v>
      </c>
      <c r="M3218" s="99" t="s">
        <v>66</v>
      </c>
    </row>
    <row r="3219" spans="1:13" x14ac:dyDescent="0.35">
      <c r="A3219" s="99">
        <v>252.2</v>
      </c>
      <c r="B3219" s="99">
        <v>37</v>
      </c>
      <c r="C3219" s="99" t="s">
        <v>283</v>
      </c>
      <c r="D3219" s="99">
        <v>50</v>
      </c>
      <c r="E3219" s="99" t="s">
        <v>290</v>
      </c>
      <c r="F3219" s="99" t="s">
        <v>66</v>
      </c>
      <c r="G3219" s="99" t="s">
        <v>287</v>
      </c>
      <c r="H3219" s="99" t="s">
        <v>289</v>
      </c>
      <c r="I3219" s="99" t="s">
        <v>66</v>
      </c>
      <c r="J3219" s="99" t="s">
        <v>66</v>
      </c>
      <c r="K3219" s="99" t="s">
        <v>66</v>
      </c>
      <c r="L3219" s="99" t="s">
        <v>66</v>
      </c>
      <c r="M3219" s="99" t="s">
        <v>66</v>
      </c>
    </row>
    <row r="3220" spans="1:13" x14ac:dyDescent="0.35">
      <c r="A3220" s="99">
        <v>255.2</v>
      </c>
      <c r="B3220" s="99">
        <v>37</v>
      </c>
      <c r="C3220" s="99" t="s">
        <v>283</v>
      </c>
      <c r="D3220" s="99">
        <v>14</v>
      </c>
      <c r="E3220" s="99" t="s">
        <v>290</v>
      </c>
      <c r="F3220" s="99" t="s">
        <v>66</v>
      </c>
      <c r="G3220" s="99" t="s">
        <v>287</v>
      </c>
      <c r="H3220" s="99" t="s">
        <v>289</v>
      </c>
      <c r="I3220" s="99" t="s">
        <v>66</v>
      </c>
      <c r="J3220" s="99" t="s">
        <v>66</v>
      </c>
      <c r="K3220" s="99" t="s">
        <v>66</v>
      </c>
      <c r="L3220" s="99" t="s">
        <v>66</v>
      </c>
      <c r="M3220" s="99" t="s">
        <v>66</v>
      </c>
    </row>
    <row r="3221" spans="1:13" x14ac:dyDescent="0.35">
      <c r="A3221" s="99">
        <v>258.2</v>
      </c>
      <c r="B3221" s="99">
        <v>37</v>
      </c>
      <c r="C3221" s="99" t="s">
        <v>283</v>
      </c>
      <c r="D3221" s="99">
        <v>0</v>
      </c>
      <c r="E3221" s="99" t="s">
        <v>290</v>
      </c>
      <c r="F3221" s="99" t="s">
        <v>66</v>
      </c>
      <c r="G3221" s="99" t="s">
        <v>287</v>
      </c>
      <c r="H3221" s="99" t="s">
        <v>289</v>
      </c>
      <c r="I3221" s="99" t="s">
        <v>66</v>
      </c>
      <c r="J3221" s="99" t="s">
        <v>66</v>
      </c>
      <c r="K3221" s="99" t="s">
        <v>66</v>
      </c>
      <c r="L3221" s="99" t="s">
        <v>66</v>
      </c>
      <c r="M3221" s="99" t="s">
        <v>66</v>
      </c>
    </row>
    <row r="3222" spans="1:13" x14ac:dyDescent="0.35">
      <c r="A3222" s="99">
        <v>261.2</v>
      </c>
      <c r="B3222" s="99">
        <v>37</v>
      </c>
      <c r="C3222" s="99" t="s">
        <v>283</v>
      </c>
      <c r="D3222" s="99">
        <v>96</v>
      </c>
      <c r="E3222" s="99" t="s">
        <v>290</v>
      </c>
      <c r="F3222" s="99" t="s">
        <v>66</v>
      </c>
      <c r="G3222" s="99" t="s">
        <v>287</v>
      </c>
      <c r="H3222" s="99" t="s">
        <v>289</v>
      </c>
      <c r="I3222" s="99" t="s">
        <v>66</v>
      </c>
      <c r="J3222" s="99" t="s">
        <v>66</v>
      </c>
      <c r="K3222" s="99" t="s">
        <v>66</v>
      </c>
      <c r="L3222" s="99" t="s">
        <v>66</v>
      </c>
      <c r="M3222" s="99" t="s">
        <v>66</v>
      </c>
    </row>
    <row r="3223" spans="1:13" x14ac:dyDescent="0.35">
      <c r="A3223" s="99">
        <v>264.2</v>
      </c>
      <c r="B3223" s="99">
        <v>37</v>
      </c>
      <c r="C3223" s="99" t="s">
        <v>283</v>
      </c>
      <c r="D3223" s="99">
        <v>28</v>
      </c>
      <c r="E3223" s="99" t="s">
        <v>290</v>
      </c>
      <c r="F3223" s="99" t="s">
        <v>66</v>
      </c>
      <c r="G3223" s="99" t="s">
        <v>287</v>
      </c>
      <c r="H3223" s="99" t="s">
        <v>289</v>
      </c>
      <c r="I3223" s="99" t="s">
        <v>66</v>
      </c>
      <c r="J3223" s="99" t="s">
        <v>66</v>
      </c>
      <c r="K3223" s="99" t="s">
        <v>66</v>
      </c>
      <c r="L3223" s="99" t="s">
        <v>66</v>
      </c>
      <c r="M3223" s="99" t="s">
        <v>66</v>
      </c>
    </row>
    <row r="3224" spans="1:13" x14ac:dyDescent="0.35">
      <c r="A3224" s="99">
        <v>267.2</v>
      </c>
      <c r="B3224" s="99">
        <v>37</v>
      </c>
      <c r="C3224" s="99" t="s">
        <v>283</v>
      </c>
      <c r="D3224" s="99">
        <v>2</v>
      </c>
      <c r="E3224" s="99" t="s">
        <v>290</v>
      </c>
      <c r="F3224" s="99" t="s">
        <v>66</v>
      </c>
      <c r="G3224" s="99" t="s">
        <v>287</v>
      </c>
      <c r="H3224" s="99" t="s">
        <v>289</v>
      </c>
      <c r="I3224" s="99" t="s">
        <v>66</v>
      </c>
      <c r="J3224" s="99" t="s">
        <v>66</v>
      </c>
      <c r="K3224" s="99" t="s">
        <v>66</v>
      </c>
      <c r="L3224" s="99" t="s">
        <v>66</v>
      </c>
      <c r="M3224" s="99" t="s">
        <v>66</v>
      </c>
    </row>
    <row r="3225" spans="1:13" x14ac:dyDescent="0.35">
      <c r="A3225" s="99">
        <v>270.2</v>
      </c>
      <c r="B3225" s="99">
        <v>37</v>
      </c>
      <c r="C3225" s="99" t="s">
        <v>283</v>
      </c>
      <c r="D3225" s="99">
        <v>78</v>
      </c>
      <c r="E3225" s="99" t="s">
        <v>290</v>
      </c>
      <c r="F3225" s="99" t="s">
        <v>66</v>
      </c>
      <c r="G3225" s="99" t="s">
        <v>287</v>
      </c>
      <c r="H3225" s="99" t="s">
        <v>289</v>
      </c>
      <c r="I3225" s="99" t="s">
        <v>66</v>
      </c>
      <c r="J3225" s="99" t="s">
        <v>66</v>
      </c>
      <c r="K3225" s="99" t="s">
        <v>66</v>
      </c>
      <c r="L3225" s="99" t="s">
        <v>66</v>
      </c>
      <c r="M3225" s="99" t="s">
        <v>66</v>
      </c>
    </row>
    <row r="3226" spans="1:13" x14ac:dyDescent="0.35">
      <c r="A3226" s="99">
        <v>273.2</v>
      </c>
      <c r="B3226" s="99">
        <v>37</v>
      </c>
      <c r="C3226" s="99" t="s">
        <v>283</v>
      </c>
      <c r="D3226" s="99">
        <v>22</v>
      </c>
      <c r="E3226" s="99" t="s">
        <v>290</v>
      </c>
      <c r="F3226" s="99" t="s">
        <v>66</v>
      </c>
      <c r="G3226" s="99" t="s">
        <v>287</v>
      </c>
      <c r="H3226" s="99" t="s">
        <v>289</v>
      </c>
      <c r="I3226" s="99" t="s">
        <v>66</v>
      </c>
      <c r="J3226" s="99" t="s">
        <v>66</v>
      </c>
      <c r="K3226" s="99" t="s">
        <v>66</v>
      </c>
      <c r="L3226" s="99" t="s">
        <v>66</v>
      </c>
      <c r="M3226" s="99" t="s">
        <v>66</v>
      </c>
    </row>
    <row r="3227" spans="1:13" x14ac:dyDescent="0.35">
      <c r="A3227" s="99">
        <v>276.2</v>
      </c>
      <c r="B3227" s="99">
        <v>37</v>
      </c>
      <c r="C3227" s="99" t="s">
        <v>283</v>
      </c>
      <c r="D3227" s="99">
        <v>18</v>
      </c>
      <c r="E3227" s="99" t="s">
        <v>290</v>
      </c>
      <c r="F3227" s="99" t="s">
        <v>66</v>
      </c>
      <c r="G3227" s="99" t="s">
        <v>287</v>
      </c>
      <c r="H3227" s="99" t="s">
        <v>289</v>
      </c>
      <c r="I3227" s="99" t="s">
        <v>66</v>
      </c>
      <c r="J3227" s="99" t="s">
        <v>66</v>
      </c>
      <c r="K3227" s="99" t="s">
        <v>66</v>
      </c>
      <c r="L3227" s="99" t="s">
        <v>66</v>
      </c>
      <c r="M3227" s="99" t="s">
        <v>66</v>
      </c>
    </row>
    <row r="3228" spans="1:13" x14ac:dyDescent="0.35">
      <c r="A3228" s="99">
        <v>279.2</v>
      </c>
      <c r="B3228" s="99">
        <v>37</v>
      </c>
      <c r="C3228" s="99" t="s">
        <v>283</v>
      </c>
      <c r="D3228" s="99">
        <v>39</v>
      </c>
      <c r="E3228" s="99" t="s">
        <v>290</v>
      </c>
      <c r="F3228" s="99" t="s">
        <v>66</v>
      </c>
      <c r="G3228" s="99" t="s">
        <v>287</v>
      </c>
      <c r="H3228" s="99" t="s">
        <v>289</v>
      </c>
      <c r="I3228" s="99" t="s">
        <v>66</v>
      </c>
      <c r="J3228" s="99" t="s">
        <v>66</v>
      </c>
      <c r="K3228" s="99" t="s">
        <v>66</v>
      </c>
      <c r="L3228" s="99" t="s">
        <v>66</v>
      </c>
      <c r="M3228" s="99" t="s">
        <v>66</v>
      </c>
    </row>
    <row r="3229" spans="1:13" x14ac:dyDescent="0.35">
      <c r="A3229" s="99">
        <v>282.2</v>
      </c>
      <c r="B3229" s="99">
        <v>37</v>
      </c>
      <c r="C3229" s="99" t="s">
        <v>283</v>
      </c>
      <c r="D3229" s="99">
        <v>28</v>
      </c>
      <c r="E3229" s="99" t="s">
        <v>290</v>
      </c>
      <c r="F3229" s="99" t="s">
        <v>66</v>
      </c>
      <c r="G3229" s="99" t="s">
        <v>287</v>
      </c>
      <c r="H3229" s="99" t="s">
        <v>289</v>
      </c>
      <c r="I3229" s="99" t="s">
        <v>66</v>
      </c>
      <c r="J3229" s="99" t="s">
        <v>66</v>
      </c>
      <c r="K3229" s="99" t="s">
        <v>66</v>
      </c>
      <c r="L3229" s="99" t="s">
        <v>66</v>
      </c>
      <c r="M3229" s="99" t="s">
        <v>66</v>
      </c>
    </row>
    <row r="3230" spans="1:13" x14ac:dyDescent="0.35">
      <c r="A3230" s="99">
        <v>285.2</v>
      </c>
      <c r="B3230" s="99">
        <v>37</v>
      </c>
      <c r="C3230" s="99" t="s">
        <v>283</v>
      </c>
      <c r="D3230" s="99">
        <v>2</v>
      </c>
      <c r="E3230" s="99" t="s">
        <v>290</v>
      </c>
      <c r="F3230" s="99" t="s">
        <v>66</v>
      </c>
      <c r="G3230" s="99" t="s">
        <v>287</v>
      </c>
      <c r="H3230" s="99" t="s">
        <v>289</v>
      </c>
      <c r="I3230" s="99" t="s">
        <v>66</v>
      </c>
      <c r="J3230" s="99" t="s">
        <v>66</v>
      </c>
      <c r="K3230" s="99" t="s">
        <v>66</v>
      </c>
      <c r="L3230" s="99" t="s">
        <v>66</v>
      </c>
      <c r="M3230" s="99" t="s">
        <v>66</v>
      </c>
    </row>
    <row r="3231" spans="1:13" x14ac:dyDescent="0.35">
      <c r="A3231" s="99">
        <v>288.2</v>
      </c>
      <c r="B3231" s="99">
        <v>37</v>
      </c>
      <c r="C3231" s="99" t="s">
        <v>283</v>
      </c>
      <c r="D3231" s="99">
        <v>67</v>
      </c>
      <c r="E3231" s="99" t="s">
        <v>290</v>
      </c>
      <c r="F3231" s="99" t="s">
        <v>66</v>
      </c>
      <c r="G3231" s="99" t="s">
        <v>287</v>
      </c>
      <c r="H3231" s="99" t="s">
        <v>289</v>
      </c>
      <c r="I3231" s="99" t="s">
        <v>66</v>
      </c>
      <c r="J3231" s="99" t="s">
        <v>66</v>
      </c>
      <c r="K3231" s="99" t="s">
        <v>66</v>
      </c>
      <c r="L3231" s="99" t="s">
        <v>66</v>
      </c>
      <c r="M3231" s="99" t="s">
        <v>66</v>
      </c>
    </row>
    <row r="3232" spans="1:13" x14ac:dyDescent="0.35">
      <c r="A3232" s="99">
        <v>291.2</v>
      </c>
      <c r="B3232" s="99">
        <v>37</v>
      </c>
      <c r="C3232" s="99" t="s">
        <v>283</v>
      </c>
      <c r="D3232" s="99">
        <v>0</v>
      </c>
      <c r="E3232" s="99" t="s">
        <v>290</v>
      </c>
      <c r="F3232" s="99" t="s">
        <v>66</v>
      </c>
      <c r="G3232" s="99" t="s">
        <v>287</v>
      </c>
      <c r="H3232" s="99" t="s">
        <v>289</v>
      </c>
      <c r="I3232" s="99" t="s">
        <v>66</v>
      </c>
      <c r="J3232" s="99" t="s">
        <v>66</v>
      </c>
      <c r="K3232" s="99" t="s">
        <v>66</v>
      </c>
      <c r="L3232" s="99" t="s">
        <v>66</v>
      </c>
      <c r="M3232" s="99" t="s">
        <v>66</v>
      </c>
    </row>
    <row r="3233" spans="1:13" x14ac:dyDescent="0.35">
      <c r="A3233" s="99">
        <v>294.2</v>
      </c>
      <c r="B3233" s="99">
        <v>37</v>
      </c>
      <c r="C3233" s="99" t="s">
        <v>283</v>
      </c>
      <c r="D3233" s="99">
        <v>38</v>
      </c>
      <c r="E3233" s="99" t="s">
        <v>290</v>
      </c>
      <c r="F3233" s="99" t="s">
        <v>66</v>
      </c>
      <c r="G3233" s="99" t="s">
        <v>287</v>
      </c>
      <c r="H3233" s="99" t="s">
        <v>289</v>
      </c>
      <c r="I3233" s="99" t="s">
        <v>66</v>
      </c>
      <c r="J3233" s="99" t="s">
        <v>66</v>
      </c>
      <c r="K3233" s="99" t="s">
        <v>66</v>
      </c>
      <c r="L3233" s="99" t="s">
        <v>66</v>
      </c>
      <c r="M3233" s="99" t="s">
        <v>66</v>
      </c>
    </row>
    <row r="3234" spans="1:13" x14ac:dyDescent="0.35">
      <c r="A3234" s="99">
        <v>297.2</v>
      </c>
      <c r="B3234" s="99">
        <v>37</v>
      </c>
      <c r="C3234" s="99" t="s">
        <v>283</v>
      </c>
      <c r="D3234" s="99">
        <v>44</v>
      </c>
      <c r="E3234" s="99" t="s">
        <v>290</v>
      </c>
      <c r="F3234" s="99" t="s">
        <v>66</v>
      </c>
      <c r="G3234" s="99" t="s">
        <v>287</v>
      </c>
      <c r="H3234" s="99" t="s">
        <v>289</v>
      </c>
      <c r="I3234" s="99" t="s">
        <v>66</v>
      </c>
      <c r="J3234" s="99" t="s">
        <v>66</v>
      </c>
      <c r="K3234" s="99" t="s">
        <v>66</v>
      </c>
      <c r="L3234" s="99" t="s">
        <v>66</v>
      </c>
      <c r="M3234" s="99" t="s">
        <v>66</v>
      </c>
    </row>
    <row r="3235" spans="1:13" x14ac:dyDescent="0.35">
      <c r="A3235" s="99">
        <v>300.2</v>
      </c>
      <c r="B3235" s="99">
        <v>37</v>
      </c>
      <c r="C3235" s="99" t="s">
        <v>283</v>
      </c>
      <c r="D3235" s="99">
        <v>40</v>
      </c>
      <c r="E3235" s="99" t="s">
        <v>290</v>
      </c>
      <c r="F3235" s="99" t="s">
        <v>66</v>
      </c>
      <c r="G3235" s="99" t="s">
        <v>287</v>
      </c>
      <c r="H3235" s="99" t="s">
        <v>289</v>
      </c>
      <c r="I3235" s="99" t="s">
        <v>66</v>
      </c>
      <c r="J3235" s="99" t="s">
        <v>66</v>
      </c>
      <c r="K3235" s="99" t="s">
        <v>66</v>
      </c>
      <c r="L3235" s="99" t="s">
        <v>66</v>
      </c>
      <c r="M3235" s="99" t="s">
        <v>66</v>
      </c>
    </row>
    <row r="3236" spans="1:13" x14ac:dyDescent="0.35">
      <c r="A3236" s="99">
        <v>303.2</v>
      </c>
      <c r="B3236" s="99">
        <v>37</v>
      </c>
      <c r="C3236" s="99" t="s">
        <v>283</v>
      </c>
      <c r="D3236" s="99">
        <v>64</v>
      </c>
      <c r="E3236" s="99" t="s">
        <v>290</v>
      </c>
      <c r="F3236" s="99" t="s">
        <v>66</v>
      </c>
      <c r="G3236" s="99" t="s">
        <v>287</v>
      </c>
      <c r="H3236" s="99" t="s">
        <v>289</v>
      </c>
      <c r="I3236" s="99" t="s">
        <v>66</v>
      </c>
      <c r="J3236" s="99" t="s">
        <v>66</v>
      </c>
      <c r="K3236" s="99" t="s">
        <v>66</v>
      </c>
      <c r="L3236" s="99" t="s">
        <v>66</v>
      </c>
      <c r="M3236" s="99" t="s">
        <v>66</v>
      </c>
    </row>
    <row r="3237" spans="1:13" x14ac:dyDescent="0.35">
      <c r="A3237" s="99">
        <v>306.2</v>
      </c>
      <c r="B3237" s="99">
        <v>37</v>
      </c>
      <c r="C3237" s="99" t="s">
        <v>283</v>
      </c>
      <c r="D3237" s="99">
        <v>29</v>
      </c>
      <c r="E3237" s="99" t="s">
        <v>290</v>
      </c>
      <c r="F3237" s="99" t="s">
        <v>66</v>
      </c>
      <c r="G3237" s="99" t="s">
        <v>287</v>
      </c>
      <c r="H3237" s="99" t="s">
        <v>289</v>
      </c>
      <c r="I3237" s="99" t="s">
        <v>66</v>
      </c>
      <c r="J3237" s="99" t="s">
        <v>66</v>
      </c>
      <c r="K3237" s="99" t="s">
        <v>66</v>
      </c>
      <c r="L3237" s="99" t="s">
        <v>66</v>
      </c>
      <c r="M3237" s="99" t="s">
        <v>66</v>
      </c>
    </row>
    <row r="3238" spans="1:13" x14ac:dyDescent="0.35">
      <c r="A3238" s="99">
        <v>309.2</v>
      </c>
      <c r="B3238" s="99">
        <v>37</v>
      </c>
      <c r="C3238" s="99" t="s">
        <v>283</v>
      </c>
      <c r="D3238" s="99">
        <v>44</v>
      </c>
      <c r="E3238" s="99" t="s">
        <v>290</v>
      </c>
      <c r="F3238" s="99" t="s">
        <v>66</v>
      </c>
      <c r="G3238" s="99" t="s">
        <v>287</v>
      </c>
      <c r="H3238" s="99" t="s">
        <v>289</v>
      </c>
      <c r="I3238" s="99" t="s">
        <v>66</v>
      </c>
      <c r="J3238" s="99" t="s">
        <v>66</v>
      </c>
      <c r="K3238" s="99" t="s">
        <v>66</v>
      </c>
      <c r="L3238" s="99" t="s">
        <v>66</v>
      </c>
      <c r="M3238" s="99" t="s">
        <v>66</v>
      </c>
    </row>
    <row r="3239" spans="1:13" x14ac:dyDescent="0.35">
      <c r="A3239" s="99">
        <v>312.2</v>
      </c>
      <c r="B3239" s="99">
        <v>37</v>
      </c>
      <c r="C3239" s="99" t="s">
        <v>283</v>
      </c>
      <c r="D3239" s="99">
        <v>72</v>
      </c>
      <c r="E3239" s="99" t="s">
        <v>290</v>
      </c>
      <c r="F3239" s="99" t="s">
        <v>66</v>
      </c>
      <c r="G3239" s="99" t="s">
        <v>287</v>
      </c>
      <c r="H3239" s="99" t="s">
        <v>289</v>
      </c>
      <c r="I3239" s="99" t="s">
        <v>66</v>
      </c>
      <c r="J3239" s="99" t="s">
        <v>66</v>
      </c>
      <c r="K3239" s="99" t="s">
        <v>66</v>
      </c>
      <c r="L3239" s="99" t="s">
        <v>66</v>
      </c>
      <c r="M3239" s="99" t="s">
        <v>66</v>
      </c>
    </row>
    <row r="3240" spans="1:13" x14ac:dyDescent="0.35">
      <c r="A3240" s="99">
        <v>315.2</v>
      </c>
      <c r="B3240" s="99">
        <v>37</v>
      </c>
      <c r="C3240" s="99" t="s">
        <v>283</v>
      </c>
      <c r="D3240" s="99">
        <v>97</v>
      </c>
      <c r="E3240" s="99" t="s">
        <v>290</v>
      </c>
      <c r="F3240" s="99" t="s">
        <v>66</v>
      </c>
      <c r="G3240" s="99" t="s">
        <v>287</v>
      </c>
      <c r="H3240" s="99" t="s">
        <v>289</v>
      </c>
      <c r="I3240" s="99" t="s">
        <v>66</v>
      </c>
      <c r="J3240" s="99" t="s">
        <v>66</v>
      </c>
      <c r="K3240" s="99" t="s">
        <v>66</v>
      </c>
      <c r="L3240" s="99" t="s">
        <v>66</v>
      </c>
      <c r="M3240" s="99" t="s">
        <v>66</v>
      </c>
    </row>
    <row r="3241" spans="1:13" x14ac:dyDescent="0.35">
      <c r="A3241" s="99">
        <v>318.2</v>
      </c>
      <c r="B3241" s="99">
        <v>37</v>
      </c>
      <c r="C3241" s="99" t="s">
        <v>283</v>
      </c>
      <c r="D3241" s="99">
        <v>56</v>
      </c>
      <c r="E3241" s="99" t="s">
        <v>290</v>
      </c>
      <c r="F3241" s="99" t="s">
        <v>66</v>
      </c>
      <c r="G3241" s="99" t="s">
        <v>287</v>
      </c>
      <c r="H3241" s="99" t="s">
        <v>289</v>
      </c>
      <c r="I3241" s="99" t="s">
        <v>66</v>
      </c>
      <c r="J3241" s="99" t="s">
        <v>66</v>
      </c>
      <c r="K3241" s="99" t="s">
        <v>66</v>
      </c>
      <c r="L3241" s="99" t="s">
        <v>66</v>
      </c>
      <c r="M3241" s="99" t="s">
        <v>66</v>
      </c>
    </row>
    <row r="3242" spans="1:13" x14ac:dyDescent="0.35">
      <c r="A3242" s="99">
        <v>321.2</v>
      </c>
      <c r="B3242" s="99">
        <v>37</v>
      </c>
      <c r="C3242" s="99" t="s">
        <v>283</v>
      </c>
      <c r="D3242" s="99">
        <v>49</v>
      </c>
      <c r="E3242" s="99" t="s">
        <v>290</v>
      </c>
      <c r="F3242" s="99" t="s">
        <v>66</v>
      </c>
      <c r="G3242" s="99" t="s">
        <v>287</v>
      </c>
      <c r="H3242" s="99" t="s">
        <v>289</v>
      </c>
      <c r="I3242" s="99" t="s">
        <v>66</v>
      </c>
      <c r="J3242" s="99" t="s">
        <v>66</v>
      </c>
      <c r="K3242" s="99" t="s">
        <v>66</v>
      </c>
      <c r="L3242" s="99" t="s">
        <v>66</v>
      </c>
      <c r="M3242" s="99" t="s">
        <v>66</v>
      </c>
    </row>
    <row r="3243" spans="1:13" x14ac:dyDescent="0.35">
      <c r="A3243" s="99">
        <v>324.2</v>
      </c>
      <c r="B3243" s="99">
        <v>37</v>
      </c>
      <c r="C3243" s="99" t="s">
        <v>283</v>
      </c>
      <c r="D3243" s="99">
        <v>44</v>
      </c>
      <c r="E3243" s="99" t="s">
        <v>290</v>
      </c>
      <c r="F3243" s="99" t="s">
        <v>66</v>
      </c>
      <c r="G3243" s="99" t="s">
        <v>287</v>
      </c>
      <c r="H3243" s="99" t="s">
        <v>289</v>
      </c>
      <c r="I3243" s="99" t="s">
        <v>66</v>
      </c>
      <c r="J3243" s="99" t="s">
        <v>66</v>
      </c>
      <c r="K3243" s="99" t="s">
        <v>66</v>
      </c>
      <c r="L3243" s="99" t="s">
        <v>66</v>
      </c>
      <c r="M3243" s="99" t="s">
        <v>66</v>
      </c>
    </row>
    <row r="3244" spans="1:13" x14ac:dyDescent="0.35">
      <c r="A3244" s="99">
        <v>327.2</v>
      </c>
      <c r="B3244" s="99">
        <v>37</v>
      </c>
      <c r="C3244" s="99" t="s">
        <v>283</v>
      </c>
      <c r="D3244" s="99">
        <v>22</v>
      </c>
      <c r="E3244" s="99" t="s">
        <v>290</v>
      </c>
      <c r="F3244" s="99" t="s">
        <v>66</v>
      </c>
      <c r="G3244" s="99" t="s">
        <v>287</v>
      </c>
      <c r="H3244" s="99" t="s">
        <v>289</v>
      </c>
      <c r="I3244" s="99" t="s">
        <v>66</v>
      </c>
      <c r="J3244" s="99" t="s">
        <v>66</v>
      </c>
      <c r="K3244" s="99" t="s">
        <v>66</v>
      </c>
      <c r="L3244" s="99" t="s">
        <v>66</v>
      </c>
      <c r="M3244" s="99" t="s">
        <v>66</v>
      </c>
    </row>
    <row r="3245" spans="1:13" x14ac:dyDescent="0.35">
      <c r="A3245" s="99">
        <v>330.2</v>
      </c>
      <c r="B3245" s="99">
        <v>37</v>
      </c>
      <c r="C3245" s="99" t="s">
        <v>283</v>
      </c>
      <c r="D3245" s="99">
        <v>3</v>
      </c>
      <c r="E3245" s="99" t="s">
        <v>290</v>
      </c>
      <c r="F3245" s="99" t="s">
        <v>66</v>
      </c>
      <c r="G3245" s="99" t="s">
        <v>287</v>
      </c>
      <c r="H3245" s="99" t="s">
        <v>289</v>
      </c>
      <c r="I3245" s="99" t="s">
        <v>66</v>
      </c>
      <c r="J3245" s="99" t="s">
        <v>66</v>
      </c>
      <c r="K3245" s="99" t="s">
        <v>66</v>
      </c>
      <c r="L3245" s="99" t="s">
        <v>66</v>
      </c>
      <c r="M3245" s="99" t="s">
        <v>66</v>
      </c>
    </row>
    <row r="3246" spans="1:13" x14ac:dyDescent="0.35">
      <c r="A3246" s="99">
        <v>333.2</v>
      </c>
      <c r="B3246" s="99">
        <v>37</v>
      </c>
      <c r="C3246" s="99" t="s">
        <v>283</v>
      </c>
      <c r="D3246" s="99">
        <v>61</v>
      </c>
      <c r="E3246" s="99" t="s">
        <v>290</v>
      </c>
      <c r="F3246" s="99" t="s">
        <v>66</v>
      </c>
      <c r="G3246" s="99" t="s">
        <v>287</v>
      </c>
      <c r="H3246" s="99" t="s">
        <v>289</v>
      </c>
      <c r="I3246" s="99" t="s">
        <v>66</v>
      </c>
      <c r="J3246" s="99" t="s">
        <v>66</v>
      </c>
      <c r="K3246" s="99" t="s">
        <v>66</v>
      </c>
      <c r="L3246" s="99" t="s">
        <v>66</v>
      </c>
      <c r="M3246" s="99" t="s">
        <v>66</v>
      </c>
    </row>
    <row r="3247" spans="1:13" x14ac:dyDescent="0.35">
      <c r="A3247" s="99">
        <v>336.2</v>
      </c>
      <c r="B3247" s="99">
        <v>37</v>
      </c>
      <c r="C3247" s="99" t="s">
        <v>283</v>
      </c>
      <c r="D3247" s="99">
        <v>41</v>
      </c>
      <c r="E3247" s="99" t="s">
        <v>290</v>
      </c>
      <c r="F3247" s="99" t="s">
        <v>66</v>
      </c>
      <c r="G3247" s="99" t="s">
        <v>287</v>
      </c>
      <c r="H3247" s="99" t="s">
        <v>289</v>
      </c>
      <c r="I3247" s="99" t="s">
        <v>66</v>
      </c>
      <c r="J3247" s="99" t="s">
        <v>66</v>
      </c>
      <c r="K3247" s="99" t="s">
        <v>66</v>
      </c>
      <c r="L3247" s="99" t="s">
        <v>66</v>
      </c>
      <c r="M3247" s="99" t="s">
        <v>66</v>
      </c>
    </row>
    <row r="3248" spans="1:13" x14ac:dyDescent="0.35">
      <c r="A3248" s="99">
        <v>339.2</v>
      </c>
      <c r="B3248" s="99">
        <v>37</v>
      </c>
      <c r="C3248" s="99" t="s">
        <v>283</v>
      </c>
      <c r="D3248" s="99">
        <v>30</v>
      </c>
      <c r="E3248" s="99" t="s">
        <v>290</v>
      </c>
      <c r="F3248" s="99" t="s">
        <v>66</v>
      </c>
      <c r="G3248" s="99" t="s">
        <v>287</v>
      </c>
      <c r="H3248" s="99" t="s">
        <v>289</v>
      </c>
      <c r="I3248" s="99" t="s">
        <v>66</v>
      </c>
      <c r="J3248" s="99" t="s">
        <v>66</v>
      </c>
      <c r="K3248" s="99" t="s">
        <v>66</v>
      </c>
      <c r="L3248" s="99" t="s">
        <v>66</v>
      </c>
      <c r="M3248" s="99" t="s">
        <v>66</v>
      </c>
    </row>
    <row r="3249" spans="1:13" x14ac:dyDescent="0.35">
      <c r="A3249" s="99">
        <v>342.2</v>
      </c>
      <c r="B3249" s="99">
        <v>37</v>
      </c>
      <c r="C3249" s="99" t="s">
        <v>283</v>
      </c>
      <c r="D3249" s="99">
        <v>56</v>
      </c>
      <c r="E3249" s="99" t="s">
        <v>290</v>
      </c>
      <c r="F3249" s="99" t="s">
        <v>66</v>
      </c>
      <c r="G3249" s="99" t="s">
        <v>287</v>
      </c>
      <c r="H3249" s="99" t="s">
        <v>289</v>
      </c>
      <c r="I3249" s="99" t="s">
        <v>66</v>
      </c>
      <c r="J3249" s="99" t="s">
        <v>66</v>
      </c>
      <c r="K3249" s="99" t="s">
        <v>66</v>
      </c>
      <c r="L3249" s="99" t="s">
        <v>66</v>
      </c>
      <c r="M3249" s="99" t="s">
        <v>66</v>
      </c>
    </row>
    <row r="3250" spans="1:13" x14ac:dyDescent="0.35">
      <c r="A3250" s="99">
        <v>345.2</v>
      </c>
      <c r="B3250" s="99">
        <v>37</v>
      </c>
      <c r="C3250" s="99" t="s">
        <v>283</v>
      </c>
      <c r="D3250" s="99">
        <v>20</v>
      </c>
      <c r="E3250" s="99" t="s">
        <v>290</v>
      </c>
      <c r="F3250" s="99" t="s">
        <v>66</v>
      </c>
      <c r="G3250" s="99" t="s">
        <v>287</v>
      </c>
      <c r="H3250" s="99" t="s">
        <v>289</v>
      </c>
      <c r="I3250" s="99" t="s">
        <v>66</v>
      </c>
      <c r="J3250" s="99" t="s">
        <v>66</v>
      </c>
      <c r="K3250" s="99" t="s">
        <v>66</v>
      </c>
      <c r="L3250" s="99" t="s">
        <v>66</v>
      </c>
      <c r="M3250" s="99" t="s">
        <v>66</v>
      </c>
    </row>
    <row r="3251" spans="1:13" x14ac:dyDescent="0.35">
      <c r="A3251" s="99">
        <v>348.2</v>
      </c>
      <c r="B3251" s="99">
        <v>37</v>
      </c>
      <c r="C3251" s="99" t="s">
        <v>283</v>
      </c>
      <c r="D3251" s="99">
        <v>22</v>
      </c>
      <c r="E3251" s="99" t="s">
        <v>290</v>
      </c>
      <c r="F3251" s="99" t="s">
        <v>66</v>
      </c>
      <c r="G3251" s="99" t="s">
        <v>287</v>
      </c>
      <c r="H3251" s="99" t="s">
        <v>289</v>
      </c>
      <c r="I3251" s="99" t="s">
        <v>66</v>
      </c>
      <c r="J3251" s="99" t="s">
        <v>66</v>
      </c>
      <c r="K3251" s="99" t="s">
        <v>66</v>
      </c>
      <c r="L3251" s="99" t="s">
        <v>66</v>
      </c>
      <c r="M3251" s="99" t="s">
        <v>66</v>
      </c>
    </row>
    <row r="3252" spans="1:13" x14ac:dyDescent="0.35">
      <c r="A3252" s="99">
        <v>351.2</v>
      </c>
      <c r="B3252" s="99">
        <v>37</v>
      </c>
      <c r="C3252" s="99" t="s">
        <v>283</v>
      </c>
      <c r="D3252" s="99">
        <v>65</v>
      </c>
      <c r="E3252" s="99" t="s">
        <v>290</v>
      </c>
      <c r="F3252" s="99" t="s">
        <v>66</v>
      </c>
      <c r="G3252" s="99" t="s">
        <v>287</v>
      </c>
      <c r="H3252" s="99" t="s">
        <v>289</v>
      </c>
      <c r="I3252" s="99" t="s">
        <v>66</v>
      </c>
      <c r="J3252" s="99" t="s">
        <v>66</v>
      </c>
      <c r="K3252" s="99" t="s">
        <v>66</v>
      </c>
      <c r="L3252" s="99" t="s">
        <v>66</v>
      </c>
      <c r="M3252" s="99" t="s">
        <v>66</v>
      </c>
    </row>
    <row r="3253" spans="1:13" x14ac:dyDescent="0.35">
      <c r="A3253" s="99">
        <v>354.2</v>
      </c>
      <c r="B3253" s="99">
        <v>37</v>
      </c>
      <c r="C3253" s="99" t="s">
        <v>283</v>
      </c>
      <c r="D3253" s="99">
        <v>56</v>
      </c>
      <c r="E3253" s="99" t="s">
        <v>290</v>
      </c>
      <c r="F3253" s="99" t="s">
        <v>66</v>
      </c>
      <c r="G3253" s="99" t="s">
        <v>287</v>
      </c>
      <c r="H3253" s="99" t="s">
        <v>289</v>
      </c>
      <c r="I3253" s="99" t="s">
        <v>66</v>
      </c>
      <c r="J3253" s="99" t="s">
        <v>66</v>
      </c>
      <c r="K3253" s="99" t="s">
        <v>66</v>
      </c>
      <c r="L3253" s="99" t="s">
        <v>66</v>
      </c>
      <c r="M3253" s="99" t="s">
        <v>66</v>
      </c>
    </row>
    <row r="3254" spans="1:13" x14ac:dyDescent="0.35">
      <c r="A3254" s="99">
        <v>357.2</v>
      </c>
      <c r="B3254" s="99">
        <v>37</v>
      </c>
      <c r="C3254" s="99" t="s">
        <v>283</v>
      </c>
      <c r="D3254" s="99">
        <v>31</v>
      </c>
      <c r="E3254" s="99" t="s">
        <v>290</v>
      </c>
      <c r="F3254" s="99" t="s">
        <v>66</v>
      </c>
      <c r="G3254" s="99" t="s">
        <v>287</v>
      </c>
      <c r="H3254" s="99" t="s">
        <v>289</v>
      </c>
      <c r="I3254" s="99" t="s">
        <v>66</v>
      </c>
      <c r="J3254" s="99" t="s">
        <v>66</v>
      </c>
      <c r="K3254" s="99" t="s">
        <v>66</v>
      </c>
      <c r="L3254" s="99" t="s">
        <v>66</v>
      </c>
      <c r="M3254" s="99" t="s">
        <v>66</v>
      </c>
    </row>
    <row r="3255" spans="1:13" x14ac:dyDescent="0.35">
      <c r="A3255" s="99">
        <v>360.2</v>
      </c>
      <c r="B3255" s="99">
        <v>37</v>
      </c>
      <c r="C3255" s="99" t="s">
        <v>283</v>
      </c>
      <c r="D3255" s="99">
        <v>58</v>
      </c>
      <c r="E3255" s="99" t="s">
        <v>290</v>
      </c>
      <c r="F3255" s="99" t="s">
        <v>66</v>
      </c>
      <c r="G3255" s="99" t="s">
        <v>287</v>
      </c>
      <c r="H3255" s="99" t="s">
        <v>289</v>
      </c>
      <c r="I3255" s="99" t="s">
        <v>66</v>
      </c>
      <c r="J3255" s="99" t="s">
        <v>66</v>
      </c>
      <c r="K3255" s="99" t="s">
        <v>66</v>
      </c>
      <c r="L3255" s="99" t="s">
        <v>66</v>
      </c>
      <c r="M3255" s="99" t="s">
        <v>66</v>
      </c>
    </row>
    <row r="3256" spans="1:13" x14ac:dyDescent="0.35">
      <c r="A3256" s="99">
        <v>363.2</v>
      </c>
      <c r="B3256" s="99">
        <v>37</v>
      </c>
      <c r="C3256" s="99" t="s">
        <v>283</v>
      </c>
      <c r="D3256" s="99">
        <v>95</v>
      </c>
      <c r="E3256" s="99" t="s">
        <v>290</v>
      </c>
      <c r="F3256" s="99" t="s">
        <v>66</v>
      </c>
      <c r="G3256" s="99" t="s">
        <v>287</v>
      </c>
      <c r="H3256" s="99" t="s">
        <v>289</v>
      </c>
      <c r="I3256" s="99" t="s">
        <v>66</v>
      </c>
      <c r="J3256" s="99" t="s">
        <v>66</v>
      </c>
      <c r="K3256" s="99" t="s">
        <v>66</v>
      </c>
      <c r="L3256" s="99" t="s">
        <v>66</v>
      </c>
      <c r="M3256" s="99" t="s">
        <v>66</v>
      </c>
    </row>
    <row r="3257" spans="1:13" x14ac:dyDescent="0.35">
      <c r="A3257" s="99">
        <v>366.2</v>
      </c>
      <c r="B3257" s="99">
        <v>37</v>
      </c>
      <c r="C3257" s="99" t="s">
        <v>283</v>
      </c>
      <c r="D3257" s="99">
        <v>78</v>
      </c>
      <c r="E3257" s="99" t="s">
        <v>290</v>
      </c>
      <c r="F3257" s="99" t="s">
        <v>66</v>
      </c>
      <c r="G3257" s="99" t="s">
        <v>287</v>
      </c>
      <c r="H3257" s="99" t="s">
        <v>289</v>
      </c>
      <c r="I3257" s="99" t="s">
        <v>66</v>
      </c>
      <c r="J3257" s="99" t="s">
        <v>66</v>
      </c>
      <c r="K3257" s="99" t="s">
        <v>66</v>
      </c>
      <c r="L3257" s="99" t="s">
        <v>66</v>
      </c>
      <c r="M3257" s="99" t="s">
        <v>66</v>
      </c>
    </row>
    <row r="3258" spans="1:13" x14ac:dyDescent="0.35">
      <c r="A3258" s="99">
        <v>369.2</v>
      </c>
      <c r="B3258" s="99">
        <v>37</v>
      </c>
      <c r="C3258" s="99" t="s">
        <v>283</v>
      </c>
      <c r="D3258" s="99">
        <v>75</v>
      </c>
      <c r="E3258" s="99" t="s">
        <v>290</v>
      </c>
      <c r="F3258" s="99" t="s">
        <v>66</v>
      </c>
      <c r="G3258" s="99" t="s">
        <v>287</v>
      </c>
      <c r="H3258" s="99" t="s">
        <v>289</v>
      </c>
      <c r="I3258" s="99" t="s">
        <v>66</v>
      </c>
      <c r="J3258" s="99" t="s">
        <v>66</v>
      </c>
      <c r="K3258" s="99" t="s">
        <v>66</v>
      </c>
      <c r="L3258" s="99" t="s">
        <v>66</v>
      </c>
      <c r="M3258" s="99" t="s">
        <v>66</v>
      </c>
    </row>
    <row r="3259" spans="1:13" x14ac:dyDescent="0.35">
      <c r="A3259" s="99">
        <v>372.2</v>
      </c>
      <c r="B3259" s="99">
        <v>37</v>
      </c>
      <c r="C3259" s="99" t="s">
        <v>283</v>
      </c>
      <c r="D3259" s="99">
        <v>55</v>
      </c>
      <c r="E3259" s="99" t="s">
        <v>290</v>
      </c>
      <c r="F3259" s="99" t="s">
        <v>66</v>
      </c>
      <c r="G3259" s="99" t="s">
        <v>287</v>
      </c>
      <c r="H3259" s="99" t="s">
        <v>289</v>
      </c>
      <c r="I3259" s="99" t="s">
        <v>66</v>
      </c>
      <c r="J3259" s="99" t="s">
        <v>66</v>
      </c>
      <c r="K3259" s="99" t="s">
        <v>66</v>
      </c>
      <c r="L3259" s="99" t="s">
        <v>66</v>
      </c>
      <c r="M3259" s="99" t="s">
        <v>66</v>
      </c>
    </row>
    <row r="3260" spans="1:13" x14ac:dyDescent="0.35">
      <c r="A3260" s="99">
        <v>375.2</v>
      </c>
      <c r="B3260" s="99">
        <v>37</v>
      </c>
      <c r="C3260" s="99" t="s">
        <v>283</v>
      </c>
      <c r="D3260" s="99">
        <v>150</v>
      </c>
      <c r="E3260" s="99" t="s">
        <v>290</v>
      </c>
      <c r="F3260" s="99" t="s">
        <v>66</v>
      </c>
      <c r="G3260" s="99" t="s">
        <v>287</v>
      </c>
      <c r="H3260" s="99" t="s">
        <v>289</v>
      </c>
      <c r="I3260" s="99" t="s">
        <v>66</v>
      </c>
      <c r="J3260" s="99" t="s">
        <v>66</v>
      </c>
      <c r="K3260" s="99" t="s">
        <v>66</v>
      </c>
      <c r="L3260" s="99" t="s">
        <v>66</v>
      </c>
      <c r="M3260" s="99" t="s">
        <v>66</v>
      </c>
    </row>
    <row r="3261" spans="1:13" x14ac:dyDescent="0.35">
      <c r="A3261" s="99">
        <v>378.2</v>
      </c>
      <c r="B3261" s="99">
        <v>37</v>
      </c>
      <c r="C3261" s="99" t="s">
        <v>283</v>
      </c>
      <c r="D3261" s="99">
        <v>55</v>
      </c>
      <c r="E3261" s="99" t="s">
        <v>290</v>
      </c>
      <c r="F3261" s="99" t="s">
        <v>66</v>
      </c>
      <c r="G3261" s="99" t="s">
        <v>287</v>
      </c>
      <c r="H3261" s="99" t="s">
        <v>289</v>
      </c>
      <c r="I3261" s="99" t="s">
        <v>66</v>
      </c>
      <c r="J3261" s="99" t="s">
        <v>66</v>
      </c>
      <c r="K3261" s="99" t="s">
        <v>66</v>
      </c>
      <c r="L3261" s="99" t="s">
        <v>66</v>
      </c>
      <c r="M3261" s="99" t="s">
        <v>66</v>
      </c>
    </row>
    <row r="3262" spans="1:13" x14ac:dyDescent="0.35">
      <c r="A3262" s="99">
        <v>381.2</v>
      </c>
      <c r="B3262" s="99">
        <v>37</v>
      </c>
      <c r="C3262" s="99" t="s">
        <v>283</v>
      </c>
      <c r="D3262" s="99">
        <v>23</v>
      </c>
      <c r="E3262" s="99" t="s">
        <v>290</v>
      </c>
      <c r="F3262" s="99" t="s">
        <v>66</v>
      </c>
      <c r="G3262" s="99" t="s">
        <v>287</v>
      </c>
      <c r="H3262" s="99" t="s">
        <v>289</v>
      </c>
      <c r="I3262" s="99" t="s">
        <v>66</v>
      </c>
      <c r="J3262" s="99" t="s">
        <v>66</v>
      </c>
      <c r="K3262" s="99" t="s">
        <v>66</v>
      </c>
      <c r="L3262" s="99" t="s">
        <v>66</v>
      </c>
      <c r="M3262" s="99" t="s">
        <v>66</v>
      </c>
    </row>
    <row r="3263" spans="1:13" x14ac:dyDescent="0.35">
      <c r="A3263" s="99">
        <v>384.2</v>
      </c>
      <c r="B3263" s="99">
        <v>37</v>
      </c>
      <c r="C3263" s="99" t="s">
        <v>283</v>
      </c>
      <c r="D3263" s="99">
        <v>74</v>
      </c>
      <c r="E3263" s="99" t="s">
        <v>290</v>
      </c>
      <c r="F3263" s="99" t="s">
        <v>66</v>
      </c>
      <c r="G3263" s="99" t="s">
        <v>287</v>
      </c>
      <c r="H3263" s="99" t="s">
        <v>289</v>
      </c>
      <c r="I3263" s="99" t="s">
        <v>66</v>
      </c>
      <c r="J3263" s="99" t="s">
        <v>66</v>
      </c>
      <c r="K3263" s="99" t="s">
        <v>66</v>
      </c>
      <c r="L3263" s="99" t="s">
        <v>66</v>
      </c>
      <c r="M3263" s="99" t="s">
        <v>66</v>
      </c>
    </row>
    <row r="3264" spans="1:13" x14ac:dyDescent="0.35">
      <c r="A3264" s="99">
        <v>387.2</v>
      </c>
      <c r="B3264" s="99">
        <v>37</v>
      </c>
      <c r="C3264" s="99" t="s">
        <v>283</v>
      </c>
      <c r="D3264" s="99">
        <v>40</v>
      </c>
      <c r="E3264" s="99" t="s">
        <v>290</v>
      </c>
      <c r="F3264" s="99" t="s">
        <v>66</v>
      </c>
      <c r="G3264" s="99" t="s">
        <v>287</v>
      </c>
      <c r="H3264" s="99" t="s">
        <v>289</v>
      </c>
      <c r="I3264" s="99" t="s">
        <v>66</v>
      </c>
      <c r="J3264" s="99" t="s">
        <v>66</v>
      </c>
      <c r="K3264" s="99" t="s">
        <v>66</v>
      </c>
      <c r="L3264" s="99" t="s">
        <v>66</v>
      </c>
      <c r="M3264" s="99" t="s">
        <v>66</v>
      </c>
    </row>
    <row r="3265" spans="1:13" x14ac:dyDescent="0.35">
      <c r="A3265" s="99">
        <v>390.2</v>
      </c>
      <c r="B3265" s="99">
        <v>37</v>
      </c>
      <c r="C3265" s="99" t="s">
        <v>283</v>
      </c>
      <c r="D3265" s="99">
        <v>70</v>
      </c>
      <c r="E3265" s="99" t="s">
        <v>290</v>
      </c>
      <c r="F3265" s="99" t="s">
        <v>66</v>
      </c>
      <c r="G3265" s="99" t="s">
        <v>287</v>
      </c>
      <c r="H3265" s="99" t="s">
        <v>289</v>
      </c>
      <c r="I3265" s="99" t="s">
        <v>66</v>
      </c>
      <c r="J3265" s="99" t="s">
        <v>66</v>
      </c>
      <c r="K3265" s="99" t="s">
        <v>66</v>
      </c>
      <c r="L3265" s="99" t="s">
        <v>66</v>
      </c>
      <c r="M3265" s="99" t="s">
        <v>66</v>
      </c>
    </row>
    <row r="3266" spans="1:13" x14ac:dyDescent="0.35">
      <c r="A3266" s="99">
        <v>393.2</v>
      </c>
      <c r="B3266" s="99">
        <v>37</v>
      </c>
      <c r="C3266" s="99" t="s">
        <v>283</v>
      </c>
      <c r="D3266" s="99">
        <v>0</v>
      </c>
      <c r="E3266" s="99" t="s">
        <v>290</v>
      </c>
      <c r="F3266" s="99" t="s">
        <v>66</v>
      </c>
      <c r="G3266" s="99" t="s">
        <v>287</v>
      </c>
      <c r="H3266" s="99" t="s">
        <v>289</v>
      </c>
      <c r="I3266" s="99" t="s">
        <v>66</v>
      </c>
      <c r="J3266" s="99" t="s">
        <v>66</v>
      </c>
      <c r="K3266" s="99" t="s">
        <v>66</v>
      </c>
      <c r="L3266" s="99" t="s">
        <v>66</v>
      </c>
      <c r="M3266" s="99" t="s">
        <v>66</v>
      </c>
    </row>
    <row r="3267" spans="1:13" x14ac:dyDescent="0.35">
      <c r="A3267" s="99">
        <v>396.2</v>
      </c>
      <c r="B3267" s="99">
        <v>37</v>
      </c>
      <c r="C3267" s="99" t="s">
        <v>283</v>
      </c>
      <c r="D3267" s="99">
        <v>159</v>
      </c>
      <c r="E3267" s="99" t="s">
        <v>290</v>
      </c>
      <c r="F3267" s="99" t="s">
        <v>66</v>
      </c>
      <c r="G3267" s="99" t="s">
        <v>287</v>
      </c>
      <c r="H3267" s="99" t="s">
        <v>289</v>
      </c>
      <c r="I3267" s="99" t="s">
        <v>66</v>
      </c>
      <c r="J3267" s="99" t="s">
        <v>66</v>
      </c>
      <c r="K3267" s="99" t="s">
        <v>66</v>
      </c>
      <c r="L3267" s="99" t="s">
        <v>66</v>
      </c>
      <c r="M3267" s="99" t="s">
        <v>66</v>
      </c>
    </row>
    <row r="3268" spans="1:13" x14ac:dyDescent="0.35">
      <c r="A3268" s="99">
        <v>399.2</v>
      </c>
      <c r="B3268" s="99">
        <v>37</v>
      </c>
      <c r="C3268" s="99" t="s">
        <v>283</v>
      </c>
      <c r="D3268" s="99">
        <v>45</v>
      </c>
      <c r="E3268" s="99" t="s">
        <v>290</v>
      </c>
      <c r="F3268" s="99" t="s">
        <v>66</v>
      </c>
      <c r="G3268" s="99" t="s">
        <v>287</v>
      </c>
      <c r="H3268" s="99" t="s">
        <v>289</v>
      </c>
      <c r="I3268" s="99" t="s">
        <v>66</v>
      </c>
      <c r="J3268" s="99" t="s">
        <v>66</v>
      </c>
      <c r="K3268" s="99" t="s">
        <v>66</v>
      </c>
      <c r="L3268" s="99" t="s">
        <v>66</v>
      </c>
      <c r="M3268" s="99" t="s">
        <v>66</v>
      </c>
    </row>
    <row r="3269" spans="1:13" x14ac:dyDescent="0.35">
      <c r="A3269" s="99">
        <v>402.2</v>
      </c>
      <c r="B3269" s="99">
        <v>37</v>
      </c>
      <c r="C3269" s="99" t="s">
        <v>283</v>
      </c>
      <c r="D3269" s="99">
        <v>65</v>
      </c>
      <c r="E3269" s="99" t="s">
        <v>290</v>
      </c>
      <c r="F3269" s="99" t="s">
        <v>66</v>
      </c>
      <c r="G3269" s="99" t="s">
        <v>287</v>
      </c>
      <c r="H3269" s="99" t="s">
        <v>289</v>
      </c>
      <c r="I3269" s="99" t="s">
        <v>66</v>
      </c>
      <c r="J3269" s="99" t="s">
        <v>66</v>
      </c>
      <c r="K3269" s="99" t="s">
        <v>66</v>
      </c>
      <c r="L3269" s="99" t="s">
        <v>66</v>
      </c>
      <c r="M3269" s="99" t="s">
        <v>66</v>
      </c>
    </row>
    <row r="3270" spans="1:13" x14ac:dyDescent="0.35">
      <c r="A3270" s="99">
        <v>405.2</v>
      </c>
      <c r="B3270" s="99">
        <v>37</v>
      </c>
      <c r="C3270" s="99" t="s">
        <v>283</v>
      </c>
      <c r="D3270" s="99">
        <v>58</v>
      </c>
      <c r="E3270" s="99" t="s">
        <v>290</v>
      </c>
      <c r="F3270" s="99" t="s">
        <v>66</v>
      </c>
      <c r="G3270" s="99" t="s">
        <v>287</v>
      </c>
      <c r="H3270" s="99" t="s">
        <v>289</v>
      </c>
      <c r="I3270" s="99" t="s">
        <v>66</v>
      </c>
      <c r="J3270" s="99" t="s">
        <v>66</v>
      </c>
      <c r="K3270" s="99" t="s">
        <v>66</v>
      </c>
      <c r="L3270" s="99" t="s">
        <v>66</v>
      </c>
      <c r="M3270" s="99" t="s">
        <v>66</v>
      </c>
    </row>
    <row r="3271" spans="1:13" x14ac:dyDescent="0.35">
      <c r="A3271" s="99">
        <v>408.2</v>
      </c>
      <c r="B3271" s="99">
        <v>37</v>
      </c>
      <c r="C3271" s="99" t="s">
        <v>283</v>
      </c>
      <c r="D3271" s="99">
        <v>32</v>
      </c>
      <c r="E3271" s="99" t="s">
        <v>290</v>
      </c>
      <c r="F3271" s="99" t="s">
        <v>66</v>
      </c>
      <c r="G3271" s="99" t="s">
        <v>287</v>
      </c>
      <c r="H3271" s="99" t="s">
        <v>289</v>
      </c>
      <c r="I3271" s="99" t="s">
        <v>66</v>
      </c>
      <c r="J3271" s="99" t="s">
        <v>66</v>
      </c>
      <c r="K3271" s="99" t="s">
        <v>66</v>
      </c>
      <c r="L3271" s="99" t="s">
        <v>66</v>
      </c>
      <c r="M3271" s="99" t="s">
        <v>66</v>
      </c>
    </row>
    <row r="3272" spans="1:13" x14ac:dyDescent="0.35">
      <c r="A3272" s="99">
        <v>411.2</v>
      </c>
      <c r="B3272" s="99">
        <v>37</v>
      </c>
      <c r="C3272" s="99" t="s">
        <v>283</v>
      </c>
      <c r="D3272" s="99">
        <v>40</v>
      </c>
      <c r="E3272" s="99" t="s">
        <v>290</v>
      </c>
      <c r="F3272" s="99" t="s">
        <v>66</v>
      </c>
      <c r="G3272" s="99" t="s">
        <v>287</v>
      </c>
      <c r="H3272" s="99" t="s">
        <v>289</v>
      </c>
      <c r="I3272" s="99" t="s">
        <v>66</v>
      </c>
      <c r="J3272" s="99" t="s">
        <v>66</v>
      </c>
      <c r="K3272" s="99" t="s">
        <v>66</v>
      </c>
      <c r="L3272" s="99" t="s">
        <v>66</v>
      </c>
      <c r="M3272" s="99" t="s">
        <v>66</v>
      </c>
    </row>
    <row r="3273" spans="1:13" x14ac:dyDescent="0.35">
      <c r="A3273" s="99">
        <v>414.2</v>
      </c>
      <c r="B3273" s="99">
        <v>37</v>
      </c>
      <c r="C3273" s="99" t="s">
        <v>283</v>
      </c>
      <c r="D3273" s="99">
        <v>72</v>
      </c>
      <c r="E3273" s="99" t="s">
        <v>290</v>
      </c>
      <c r="F3273" s="99" t="s">
        <v>66</v>
      </c>
      <c r="G3273" s="99" t="s">
        <v>287</v>
      </c>
      <c r="H3273" s="99" t="s">
        <v>289</v>
      </c>
      <c r="I3273" s="99" t="s">
        <v>66</v>
      </c>
      <c r="J3273" s="99" t="s">
        <v>66</v>
      </c>
      <c r="K3273" s="99" t="s">
        <v>66</v>
      </c>
      <c r="L3273" s="99" t="s">
        <v>66</v>
      </c>
      <c r="M3273" s="99" t="s">
        <v>66</v>
      </c>
    </row>
    <row r="3274" spans="1:13" x14ac:dyDescent="0.35">
      <c r="A3274" s="99">
        <v>417.2</v>
      </c>
      <c r="B3274" s="99">
        <v>37.1</v>
      </c>
      <c r="C3274" s="99" t="s">
        <v>283</v>
      </c>
      <c r="D3274" s="99">
        <v>58</v>
      </c>
      <c r="E3274" s="99" t="s">
        <v>290</v>
      </c>
      <c r="F3274" s="99" t="s">
        <v>66</v>
      </c>
      <c r="G3274" s="99" t="s">
        <v>287</v>
      </c>
      <c r="H3274" s="99" t="s">
        <v>289</v>
      </c>
      <c r="I3274" s="99" t="s">
        <v>66</v>
      </c>
      <c r="J3274" s="99" t="s">
        <v>66</v>
      </c>
      <c r="K3274" s="99" t="s">
        <v>66</v>
      </c>
      <c r="L3274" s="99" t="s">
        <v>66</v>
      </c>
      <c r="M3274" s="99" t="s">
        <v>66</v>
      </c>
    </row>
    <row r="3275" spans="1:13" x14ac:dyDescent="0.35">
      <c r="A3275" s="99">
        <v>420.2</v>
      </c>
      <c r="B3275" s="99">
        <v>37</v>
      </c>
      <c r="C3275" s="99" t="s">
        <v>283</v>
      </c>
      <c r="D3275" s="99">
        <v>80</v>
      </c>
      <c r="E3275" s="99" t="s">
        <v>290</v>
      </c>
      <c r="F3275" s="99" t="s">
        <v>66</v>
      </c>
      <c r="G3275" s="99" t="s">
        <v>287</v>
      </c>
      <c r="H3275" s="99" t="s">
        <v>289</v>
      </c>
      <c r="I3275" s="99" t="s">
        <v>66</v>
      </c>
      <c r="J3275" s="99" t="s">
        <v>66</v>
      </c>
      <c r="K3275" s="99" t="s">
        <v>66</v>
      </c>
      <c r="L3275" s="99" t="s">
        <v>66</v>
      </c>
      <c r="M3275" s="99" t="s">
        <v>66</v>
      </c>
    </row>
    <row r="3276" spans="1:13" x14ac:dyDescent="0.35">
      <c r="A3276" s="99">
        <v>423.2</v>
      </c>
      <c r="B3276" s="99">
        <v>37</v>
      </c>
      <c r="C3276" s="99" t="s">
        <v>283</v>
      </c>
      <c r="D3276" s="99">
        <v>38</v>
      </c>
      <c r="E3276" s="99" t="s">
        <v>290</v>
      </c>
      <c r="F3276" s="99" t="s">
        <v>66</v>
      </c>
      <c r="G3276" s="99" t="s">
        <v>287</v>
      </c>
      <c r="H3276" s="99" t="s">
        <v>289</v>
      </c>
      <c r="I3276" s="99" t="s">
        <v>66</v>
      </c>
      <c r="J3276" s="99" t="s">
        <v>66</v>
      </c>
      <c r="K3276" s="99" t="s">
        <v>66</v>
      </c>
      <c r="L3276" s="99" t="s">
        <v>66</v>
      </c>
      <c r="M3276" s="99" t="s">
        <v>66</v>
      </c>
    </row>
    <row r="3277" spans="1:13" x14ac:dyDescent="0.35">
      <c r="A3277" s="99">
        <v>426.2</v>
      </c>
      <c r="B3277" s="99">
        <v>37</v>
      </c>
      <c r="C3277" s="99" t="s">
        <v>283</v>
      </c>
      <c r="D3277" s="99">
        <v>29</v>
      </c>
      <c r="E3277" s="99" t="s">
        <v>290</v>
      </c>
      <c r="F3277" s="99" t="s">
        <v>66</v>
      </c>
      <c r="G3277" s="99" t="s">
        <v>287</v>
      </c>
      <c r="H3277" s="99" t="s">
        <v>289</v>
      </c>
      <c r="I3277" s="99" t="s">
        <v>66</v>
      </c>
      <c r="J3277" s="99" t="s">
        <v>66</v>
      </c>
      <c r="K3277" s="99" t="s">
        <v>66</v>
      </c>
      <c r="L3277" s="99" t="s">
        <v>66</v>
      </c>
      <c r="M3277" s="99" t="s">
        <v>66</v>
      </c>
    </row>
    <row r="3278" spans="1:13" x14ac:dyDescent="0.35">
      <c r="A3278" s="99">
        <v>429.2</v>
      </c>
      <c r="B3278" s="99">
        <v>37</v>
      </c>
      <c r="C3278" s="99" t="s">
        <v>283</v>
      </c>
      <c r="D3278" s="99">
        <v>16</v>
      </c>
      <c r="E3278" s="99" t="s">
        <v>290</v>
      </c>
      <c r="F3278" s="99" t="s">
        <v>66</v>
      </c>
      <c r="G3278" s="99" t="s">
        <v>287</v>
      </c>
      <c r="H3278" s="99" t="s">
        <v>289</v>
      </c>
      <c r="I3278" s="99" t="s">
        <v>66</v>
      </c>
      <c r="J3278" s="99" t="s">
        <v>66</v>
      </c>
      <c r="K3278" s="99" t="s">
        <v>66</v>
      </c>
      <c r="L3278" s="99" t="s">
        <v>66</v>
      </c>
      <c r="M3278" s="99" t="s">
        <v>66</v>
      </c>
    </row>
    <row r="3279" spans="1:13" x14ac:dyDescent="0.35">
      <c r="A3279" s="99">
        <v>432.2</v>
      </c>
      <c r="B3279" s="99">
        <v>37</v>
      </c>
      <c r="C3279" s="99" t="s">
        <v>283</v>
      </c>
      <c r="D3279" s="99">
        <v>15</v>
      </c>
      <c r="E3279" s="99" t="s">
        <v>290</v>
      </c>
      <c r="F3279" s="99" t="s">
        <v>66</v>
      </c>
      <c r="G3279" s="99" t="s">
        <v>287</v>
      </c>
      <c r="H3279" s="99" t="s">
        <v>289</v>
      </c>
      <c r="I3279" s="99" t="s">
        <v>66</v>
      </c>
      <c r="J3279" s="99" t="s">
        <v>66</v>
      </c>
      <c r="K3279" s="99" t="s">
        <v>66</v>
      </c>
      <c r="L3279" s="99" t="s">
        <v>66</v>
      </c>
      <c r="M3279" s="99" t="s">
        <v>66</v>
      </c>
    </row>
    <row r="3280" spans="1:13" x14ac:dyDescent="0.35">
      <c r="A3280" s="99">
        <v>435.2</v>
      </c>
      <c r="B3280" s="99">
        <v>37</v>
      </c>
      <c r="C3280" s="99" t="s">
        <v>283</v>
      </c>
      <c r="D3280" s="99">
        <v>33</v>
      </c>
      <c r="E3280" s="99" t="s">
        <v>290</v>
      </c>
      <c r="F3280" s="99" t="s">
        <v>66</v>
      </c>
      <c r="G3280" s="99" t="s">
        <v>287</v>
      </c>
      <c r="H3280" s="99" t="s">
        <v>289</v>
      </c>
      <c r="I3280" s="99" t="s">
        <v>66</v>
      </c>
      <c r="J3280" s="99" t="s">
        <v>66</v>
      </c>
      <c r="K3280" s="99" t="s">
        <v>66</v>
      </c>
      <c r="L3280" s="99" t="s">
        <v>66</v>
      </c>
      <c r="M3280" s="99" t="s">
        <v>66</v>
      </c>
    </row>
    <row r="3281" spans="1:13" x14ac:dyDescent="0.35">
      <c r="A3281" s="99">
        <v>438.2</v>
      </c>
      <c r="B3281" s="99">
        <v>37</v>
      </c>
      <c r="C3281" s="99" t="s">
        <v>283</v>
      </c>
      <c r="D3281" s="99">
        <v>76</v>
      </c>
      <c r="E3281" s="99" t="s">
        <v>290</v>
      </c>
      <c r="F3281" s="99" t="s">
        <v>66</v>
      </c>
      <c r="G3281" s="99" t="s">
        <v>287</v>
      </c>
      <c r="H3281" s="99" t="s">
        <v>289</v>
      </c>
      <c r="I3281" s="99" t="s">
        <v>66</v>
      </c>
      <c r="J3281" s="99" t="s">
        <v>66</v>
      </c>
      <c r="K3281" s="99" t="s">
        <v>66</v>
      </c>
      <c r="L3281" s="99" t="s">
        <v>66</v>
      </c>
      <c r="M3281" s="99" t="s">
        <v>66</v>
      </c>
    </row>
    <row r="3282" spans="1:13" x14ac:dyDescent="0.35">
      <c r="A3282" s="99">
        <v>441.2</v>
      </c>
      <c r="B3282" s="99">
        <v>37</v>
      </c>
      <c r="C3282" s="99" t="s">
        <v>283</v>
      </c>
      <c r="D3282" s="99">
        <v>52</v>
      </c>
      <c r="E3282" s="99" t="s">
        <v>290</v>
      </c>
      <c r="F3282" s="99" t="s">
        <v>66</v>
      </c>
      <c r="G3282" s="99" t="s">
        <v>287</v>
      </c>
      <c r="H3282" s="99" t="s">
        <v>289</v>
      </c>
      <c r="I3282" s="99" t="s">
        <v>66</v>
      </c>
      <c r="J3282" s="99" t="s">
        <v>66</v>
      </c>
      <c r="K3282" s="99" t="s">
        <v>66</v>
      </c>
      <c r="L3282" s="99" t="s">
        <v>66</v>
      </c>
      <c r="M3282" s="99" t="s">
        <v>66</v>
      </c>
    </row>
    <row r="3283" spans="1:13" x14ac:dyDescent="0.35">
      <c r="A3283" s="99">
        <v>444.2</v>
      </c>
      <c r="B3283" s="99">
        <v>37</v>
      </c>
      <c r="C3283" s="99" t="s">
        <v>283</v>
      </c>
      <c r="D3283" s="99">
        <v>7</v>
      </c>
      <c r="E3283" s="99" t="s">
        <v>290</v>
      </c>
      <c r="F3283" s="99" t="s">
        <v>66</v>
      </c>
      <c r="G3283" s="99" t="s">
        <v>287</v>
      </c>
      <c r="H3283" s="99" t="s">
        <v>289</v>
      </c>
      <c r="I3283" s="99" t="s">
        <v>66</v>
      </c>
      <c r="J3283" s="99" t="s">
        <v>66</v>
      </c>
      <c r="K3283" s="99" t="s">
        <v>66</v>
      </c>
      <c r="L3283" s="99" t="s">
        <v>66</v>
      </c>
      <c r="M3283" s="99" t="s">
        <v>66</v>
      </c>
    </row>
    <row r="3284" spans="1:13" x14ac:dyDescent="0.35">
      <c r="A3284" s="99">
        <v>447.2</v>
      </c>
      <c r="B3284" s="99">
        <v>36.9</v>
      </c>
      <c r="C3284" s="99" t="s">
        <v>283</v>
      </c>
      <c r="D3284" s="99">
        <v>2</v>
      </c>
      <c r="E3284" s="99" t="s">
        <v>290</v>
      </c>
      <c r="F3284" s="99" t="s">
        <v>66</v>
      </c>
      <c r="G3284" s="99" t="s">
        <v>287</v>
      </c>
      <c r="H3284" s="99" t="s">
        <v>289</v>
      </c>
      <c r="I3284" s="99" t="s">
        <v>66</v>
      </c>
      <c r="J3284" s="99" t="s">
        <v>66</v>
      </c>
      <c r="K3284" s="99" t="s">
        <v>66</v>
      </c>
      <c r="L3284" s="99" t="s">
        <v>66</v>
      </c>
      <c r="M3284" s="99" t="s">
        <v>66</v>
      </c>
    </row>
    <row r="3285" spans="1:13" x14ac:dyDescent="0.35">
      <c r="A3285" s="99">
        <v>450.2</v>
      </c>
      <c r="B3285" s="99">
        <v>37</v>
      </c>
      <c r="C3285" s="99" t="s">
        <v>283</v>
      </c>
      <c r="D3285" s="99">
        <v>50</v>
      </c>
      <c r="E3285" s="99" t="s">
        <v>290</v>
      </c>
      <c r="F3285" s="99" t="s">
        <v>66</v>
      </c>
      <c r="G3285" s="99" t="s">
        <v>287</v>
      </c>
      <c r="H3285" s="99" t="s">
        <v>289</v>
      </c>
      <c r="I3285" s="99" t="s">
        <v>66</v>
      </c>
      <c r="J3285" s="99" t="s">
        <v>66</v>
      </c>
      <c r="K3285" s="99" t="s">
        <v>66</v>
      </c>
      <c r="L3285" s="99" t="s">
        <v>66</v>
      </c>
      <c r="M3285" s="99" t="s">
        <v>66</v>
      </c>
    </row>
    <row r="3286" spans="1:13" x14ac:dyDescent="0.35">
      <c r="A3286" s="99">
        <v>453.2</v>
      </c>
      <c r="B3286" s="99">
        <v>37</v>
      </c>
      <c r="C3286" s="99" t="s">
        <v>283</v>
      </c>
      <c r="D3286" s="99">
        <v>55</v>
      </c>
      <c r="E3286" s="99" t="s">
        <v>290</v>
      </c>
      <c r="F3286" s="99" t="s">
        <v>66</v>
      </c>
      <c r="G3286" s="99" t="s">
        <v>287</v>
      </c>
      <c r="H3286" s="99" t="s">
        <v>289</v>
      </c>
      <c r="I3286" s="99" t="s">
        <v>66</v>
      </c>
      <c r="J3286" s="99" t="s">
        <v>66</v>
      </c>
      <c r="K3286" s="99" t="s">
        <v>66</v>
      </c>
      <c r="L3286" s="99" t="s">
        <v>66</v>
      </c>
      <c r="M3286" s="99" t="s">
        <v>66</v>
      </c>
    </row>
    <row r="3287" spans="1:13" x14ac:dyDescent="0.35">
      <c r="A3287" s="99">
        <v>456.2</v>
      </c>
      <c r="B3287" s="99">
        <v>37</v>
      </c>
      <c r="C3287" s="99" t="s">
        <v>283</v>
      </c>
      <c r="D3287" s="99">
        <v>97</v>
      </c>
      <c r="E3287" s="99" t="s">
        <v>290</v>
      </c>
      <c r="F3287" s="99" t="s">
        <v>66</v>
      </c>
      <c r="G3287" s="99" t="s">
        <v>287</v>
      </c>
      <c r="H3287" s="99" t="s">
        <v>289</v>
      </c>
      <c r="I3287" s="99" t="s">
        <v>66</v>
      </c>
      <c r="J3287" s="99" t="s">
        <v>66</v>
      </c>
      <c r="K3287" s="99" t="s">
        <v>66</v>
      </c>
      <c r="L3287" s="99" t="s">
        <v>66</v>
      </c>
      <c r="M3287" s="99" t="s">
        <v>66</v>
      </c>
    </row>
    <row r="3288" spans="1:13" x14ac:dyDescent="0.35">
      <c r="A3288" s="99">
        <v>459.2</v>
      </c>
      <c r="B3288" s="99">
        <v>37</v>
      </c>
      <c r="C3288" s="99" t="s">
        <v>283</v>
      </c>
      <c r="D3288" s="99">
        <v>21</v>
      </c>
      <c r="E3288" s="99" t="s">
        <v>290</v>
      </c>
      <c r="F3288" s="99" t="s">
        <v>66</v>
      </c>
      <c r="G3288" s="99" t="s">
        <v>287</v>
      </c>
      <c r="H3288" s="99" t="s">
        <v>289</v>
      </c>
      <c r="I3288" s="99" t="s">
        <v>66</v>
      </c>
      <c r="J3288" s="99" t="s">
        <v>66</v>
      </c>
      <c r="K3288" s="99" t="s">
        <v>66</v>
      </c>
      <c r="L3288" s="99" t="s">
        <v>66</v>
      </c>
      <c r="M3288" s="99" t="s">
        <v>66</v>
      </c>
    </row>
    <row r="3289" spans="1:13" x14ac:dyDescent="0.35">
      <c r="A3289" s="99">
        <v>462.2</v>
      </c>
      <c r="B3289" s="99">
        <v>37</v>
      </c>
      <c r="C3289" s="99" t="s">
        <v>283</v>
      </c>
      <c r="D3289" s="99">
        <v>38</v>
      </c>
      <c r="E3289" s="99" t="s">
        <v>290</v>
      </c>
      <c r="F3289" s="99" t="s">
        <v>66</v>
      </c>
      <c r="G3289" s="99" t="s">
        <v>287</v>
      </c>
      <c r="H3289" s="99" t="s">
        <v>289</v>
      </c>
      <c r="I3289" s="99" t="s">
        <v>66</v>
      </c>
      <c r="J3289" s="99" t="s">
        <v>66</v>
      </c>
      <c r="K3289" s="99" t="s">
        <v>66</v>
      </c>
      <c r="L3289" s="99" t="s">
        <v>66</v>
      </c>
      <c r="M3289" s="99" t="s">
        <v>66</v>
      </c>
    </row>
    <row r="3290" spans="1:13" x14ac:dyDescent="0.35">
      <c r="A3290" s="99">
        <v>465.2</v>
      </c>
      <c r="B3290" s="99">
        <v>37</v>
      </c>
      <c r="C3290" s="99" t="s">
        <v>283</v>
      </c>
      <c r="D3290" s="99">
        <v>23</v>
      </c>
      <c r="E3290" s="99" t="s">
        <v>290</v>
      </c>
      <c r="F3290" s="99" t="s">
        <v>66</v>
      </c>
      <c r="G3290" s="99" t="s">
        <v>287</v>
      </c>
      <c r="H3290" s="99" t="s">
        <v>289</v>
      </c>
      <c r="I3290" s="99" t="s">
        <v>66</v>
      </c>
      <c r="J3290" s="99" t="s">
        <v>66</v>
      </c>
      <c r="K3290" s="99" t="s">
        <v>66</v>
      </c>
      <c r="L3290" s="99" t="s">
        <v>66</v>
      </c>
      <c r="M3290" s="99" t="s">
        <v>66</v>
      </c>
    </row>
    <row r="3291" spans="1:13" x14ac:dyDescent="0.35">
      <c r="A3291" s="99">
        <v>468.2</v>
      </c>
      <c r="B3291" s="99">
        <v>37</v>
      </c>
      <c r="C3291" s="99" t="s">
        <v>283</v>
      </c>
      <c r="D3291" s="99">
        <v>85</v>
      </c>
      <c r="E3291" s="99" t="s">
        <v>290</v>
      </c>
      <c r="F3291" s="99" t="s">
        <v>66</v>
      </c>
      <c r="G3291" s="99" t="s">
        <v>287</v>
      </c>
      <c r="H3291" s="99" t="s">
        <v>289</v>
      </c>
      <c r="I3291" s="99" t="s">
        <v>66</v>
      </c>
      <c r="J3291" s="99" t="s">
        <v>66</v>
      </c>
      <c r="K3291" s="99" t="s">
        <v>66</v>
      </c>
      <c r="L3291" s="99" t="s">
        <v>66</v>
      </c>
      <c r="M3291" s="99" t="s">
        <v>66</v>
      </c>
    </row>
    <row r="3292" spans="1:13" x14ac:dyDescent="0.35">
      <c r="A3292" s="99">
        <v>471.2</v>
      </c>
      <c r="B3292" s="99">
        <v>37</v>
      </c>
      <c r="C3292" s="99" t="s">
        <v>283</v>
      </c>
      <c r="D3292" s="99">
        <v>62</v>
      </c>
      <c r="E3292" s="99" t="s">
        <v>290</v>
      </c>
      <c r="F3292" s="99" t="s">
        <v>66</v>
      </c>
      <c r="G3292" s="99" t="s">
        <v>287</v>
      </c>
      <c r="H3292" s="99" t="s">
        <v>289</v>
      </c>
      <c r="I3292" s="99" t="s">
        <v>66</v>
      </c>
      <c r="J3292" s="99" t="s">
        <v>66</v>
      </c>
      <c r="K3292" s="99" t="s">
        <v>66</v>
      </c>
      <c r="L3292" s="99" t="s">
        <v>66</v>
      </c>
      <c r="M3292" s="99" t="s">
        <v>66</v>
      </c>
    </row>
    <row r="3293" spans="1:13" x14ac:dyDescent="0.35">
      <c r="A3293" s="99">
        <v>474.2</v>
      </c>
      <c r="B3293" s="99">
        <v>37</v>
      </c>
      <c r="C3293" s="99" t="s">
        <v>283</v>
      </c>
      <c r="D3293" s="99">
        <v>6</v>
      </c>
      <c r="E3293" s="99" t="s">
        <v>290</v>
      </c>
      <c r="F3293" s="99" t="s">
        <v>66</v>
      </c>
      <c r="G3293" s="99" t="s">
        <v>287</v>
      </c>
      <c r="H3293" s="99" t="s">
        <v>289</v>
      </c>
      <c r="I3293" s="99" t="s">
        <v>66</v>
      </c>
      <c r="J3293" s="99" t="s">
        <v>66</v>
      </c>
      <c r="K3293" s="99" t="s">
        <v>66</v>
      </c>
      <c r="L3293" s="99" t="s">
        <v>66</v>
      </c>
      <c r="M3293" s="99" t="s">
        <v>66</v>
      </c>
    </row>
    <row r="3294" spans="1:13" x14ac:dyDescent="0.35">
      <c r="A3294" s="99">
        <v>477.2</v>
      </c>
      <c r="B3294" s="99">
        <v>37</v>
      </c>
      <c r="C3294" s="99" t="s">
        <v>283</v>
      </c>
      <c r="D3294" s="99">
        <v>60</v>
      </c>
      <c r="E3294" s="99" t="s">
        <v>290</v>
      </c>
      <c r="F3294" s="99" t="s">
        <v>66</v>
      </c>
      <c r="G3294" s="99" t="s">
        <v>287</v>
      </c>
      <c r="H3294" s="99" t="s">
        <v>289</v>
      </c>
      <c r="I3294" s="99" t="s">
        <v>66</v>
      </c>
      <c r="J3294" s="99" t="s">
        <v>66</v>
      </c>
      <c r="K3294" s="99" t="s">
        <v>66</v>
      </c>
      <c r="L3294" s="99" t="s">
        <v>66</v>
      </c>
      <c r="M3294" s="99" t="s">
        <v>66</v>
      </c>
    </row>
    <row r="3295" spans="1:13" x14ac:dyDescent="0.35">
      <c r="A3295" s="99">
        <v>480.2</v>
      </c>
      <c r="B3295" s="99">
        <v>37</v>
      </c>
      <c r="C3295" s="99" t="s">
        <v>283</v>
      </c>
      <c r="D3295" s="99">
        <v>47</v>
      </c>
      <c r="E3295" s="99" t="s">
        <v>290</v>
      </c>
      <c r="F3295" s="99" t="s">
        <v>66</v>
      </c>
      <c r="G3295" s="99" t="s">
        <v>287</v>
      </c>
      <c r="H3295" s="99" t="s">
        <v>289</v>
      </c>
      <c r="I3295" s="99" t="s">
        <v>66</v>
      </c>
      <c r="J3295" s="99" t="s">
        <v>66</v>
      </c>
      <c r="K3295" s="99" t="s">
        <v>66</v>
      </c>
      <c r="L3295" s="99" t="s">
        <v>66</v>
      </c>
      <c r="M3295" s="99" t="s">
        <v>66</v>
      </c>
    </row>
    <row r="3296" spans="1:13" x14ac:dyDescent="0.35">
      <c r="A3296" s="99">
        <v>483.2</v>
      </c>
      <c r="B3296" s="99">
        <v>37</v>
      </c>
      <c r="C3296" s="99" t="s">
        <v>283</v>
      </c>
      <c r="D3296" s="99">
        <v>16</v>
      </c>
      <c r="E3296" s="99" t="s">
        <v>290</v>
      </c>
      <c r="F3296" s="99" t="s">
        <v>66</v>
      </c>
      <c r="G3296" s="99" t="s">
        <v>287</v>
      </c>
      <c r="H3296" s="99" t="s">
        <v>289</v>
      </c>
      <c r="I3296" s="99" t="s">
        <v>66</v>
      </c>
      <c r="J3296" s="99" t="s">
        <v>66</v>
      </c>
      <c r="K3296" s="99" t="s">
        <v>66</v>
      </c>
      <c r="L3296" s="99" t="s">
        <v>66</v>
      </c>
      <c r="M3296" s="99" t="s">
        <v>66</v>
      </c>
    </row>
    <row r="3297" spans="1:13" x14ac:dyDescent="0.35">
      <c r="A3297" s="99">
        <v>486.2</v>
      </c>
      <c r="B3297" s="99">
        <v>37</v>
      </c>
      <c r="C3297" s="99" t="s">
        <v>283</v>
      </c>
      <c r="D3297" s="99">
        <v>27</v>
      </c>
      <c r="E3297" s="99" t="s">
        <v>290</v>
      </c>
      <c r="F3297" s="99" t="s">
        <v>66</v>
      </c>
      <c r="G3297" s="99" t="s">
        <v>287</v>
      </c>
      <c r="H3297" s="99" t="s">
        <v>289</v>
      </c>
      <c r="I3297" s="99" t="s">
        <v>66</v>
      </c>
      <c r="J3297" s="99" t="s">
        <v>66</v>
      </c>
      <c r="K3297" s="99" t="s">
        <v>66</v>
      </c>
      <c r="L3297" s="99" t="s">
        <v>66</v>
      </c>
      <c r="M3297" s="99" t="s">
        <v>66</v>
      </c>
    </row>
    <row r="3298" spans="1:13" x14ac:dyDescent="0.35">
      <c r="A3298" s="99">
        <v>489.2</v>
      </c>
      <c r="B3298" s="99">
        <v>37</v>
      </c>
      <c r="C3298" s="99" t="s">
        <v>283</v>
      </c>
      <c r="D3298" s="99">
        <v>64</v>
      </c>
      <c r="E3298" s="99" t="s">
        <v>290</v>
      </c>
      <c r="F3298" s="99" t="s">
        <v>66</v>
      </c>
      <c r="G3298" s="99" t="s">
        <v>287</v>
      </c>
      <c r="H3298" s="99" t="s">
        <v>289</v>
      </c>
      <c r="I3298" s="99" t="s">
        <v>66</v>
      </c>
      <c r="J3298" s="99" t="s">
        <v>66</v>
      </c>
      <c r="K3298" s="99" t="s">
        <v>66</v>
      </c>
      <c r="L3298" s="99" t="s">
        <v>66</v>
      </c>
      <c r="M3298" s="99" t="s">
        <v>66</v>
      </c>
    </row>
    <row r="3299" spans="1:13" x14ac:dyDescent="0.35">
      <c r="A3299" s="99">
        <v>492.2</v>
      </c>
      <c r="B3299" s="99">
        <v>37</v>
      </c>
      <c r="C3299" s="99" t="s">
        <v>283</v>
      </c>
      <c r="D3299" s="99">
        <v>55</v>
      </c>
      <c r="E3299" s="99" t="s">
        <v>290</v>
      </c>
      <c r="F3299" s="99" t="s">
        <v>66</v>
      </c>
      <c r="G3299" s="99" t="s">
        <v>287</v>
      </c>
      <c r="H3299" s="99" t="s">
        <v>289</v>
      </c>
      <c r="I3299" s="99" t="s">
        <v>66</v>
      </c>
      <c r="J3299" s="99" t="s">
        <v>66</v>
      </c>
      <c r="K3299" s="99" t="s">
        <v>66</v>
      </c>
      <c r="L3299" s="99" t="s">
        <v>66</v>
      </c>
      <c r="M3299" s="99" t="s">
        <v>66</v>
      </c>
    </row>
    <row r="3300" spans="1:13" x14ac:dyDescent="0.35">
      <c r="A3300" s="99">
        <v>495.2</v>
      </c>
      <c r="B3300" s="99">
        <v>37</v>
      </c>
      <c r="C3300" s="99" t="s">
        <v>283</v>
      </c>
      <c r="D3300" s="99">
        <v>133</v>
      </c>
      <c r="E3300" s="99" t="s">
        <v>290</v>
      </c>
      <c r="F3300" s="99" t="s">
        <v>66</v>
      </c>
      <c r="G3300" s="99" t="s">
        <v>287</v>
      </c>
      <c r="H3300" s="99" t="s">
        <v>289</v>
      </c>
      <c r="I3300" s="99" t="s">
        <v>66</v>
      </c>
      <c r="J3300" s="99" t="s">
        <v>66</v>
      </c>
      <c r="K3300" s="99" t="s">
        <v>66</v>
      </c>
      <c r="L3300" s="99" t="s">
        <v>66</v>
      </c>
      <c r="M3300" s="99" t="s">
        <v>66</v>
      </c>
    </row>
    <row r="3301" spans="1:13" x14ac:dyDescent="0.35">
      <c r="A3301" s="99">
        <v>498.2</v>
      </c>
      <c r="B3301" s="99">
        <v>37</v>
      </c>
      <c r="C3301" s="99" t="s">
        <v>283</v>
      </c>
      <c r="D3301" s="99">
        <v>51</v>
      </c>
      <c r="E3301" s="99" t="s">
        <v>290</v>
      </c>
      <c r="F3301" s="99" t="s">
        <v>66</v>
      </c>
      <c r="G3301" s="99" t="s">
        <v>287</v>
      </c>
      <c r="H3301" s="99" t="s">
        <v>289</v>
      </c>
      <c r="I3301" s="99" t="s">
        <v>66</v>
      </c>
      <c r="J3301" s="99" t="s">
        <v>66</v>
      </c>
      <c r="K3301" s="99" t="s">
        <v>66</v>
      </c>
      <c r="L3301" s="99" t="s">
        <v>66</v>
      </c>
      <c r="M3301" s="99" t="s">
        <v>66</v>
      </c>
    </row>
    <row r="3302" spans="1:13" x14ac:dyDescent="0.35">
      <c r="A3302" s="99">
        <v>501.2</v>
      </c>
      <c r="B3302" s="99">
        <v>37</v>
      </c>
      <c r="C3302" s="99" t="s">
        <v>283</v>
      </c>
      <c r="D3302" s="99">
        <v>83</v>
      </c>
      <c r="E3302" s="99" t="s">
        <v>290</v>
      </c>
      <c r="F3302" s="99" t="s">
        <v>66</v>
      </c>
      <c r="G3302" s="99" t="s">
        <v>287</v>
      </c>
      <c r="H3302" s="99" t="s">
        <v>289</v>
      </c>
      <c r="I3302" s="99" t="s">
        <v>66</v>
      </c>
      <c r="J3302" s="99" t="s">
        <v>66</v>
      </c>
      <c r="K3302" s="99" t="s">
        <v>66</v>
      </c>
      <c r="L3302" s="99" t="s">
        <v>66</v>
      </c>
      <c r="M3302" s="99" t="s">
        <v>66</v>
      </c>
    </row>
    <row r="3303" spans="1:13" x14ac:dyDescent="0.35">
      <c r="A3303" s="99">
        <v>504.2</v>
      </c>
      <c r="B3303" s="99">
        <v>37</v>
      </c>
      <c r="C3303" s="99" t="s">
        <v>283</v>
      </c>
      <c r="D3303" s="99">
        <v>54</v>
      </c>
      <c r="E3303" s="99" t="s">
        <v>290</v>
      </c>
      <c r="F3303" s="99" t="s">
        <v>66</v>
      </c>
      <c r="G3303" s="99" t="s">
        <v>287</v>
      </c>
      <c r="H3303" s="99" t="s">
        <v>289</v>
      </c>
      <c r="I3303" s="99" t="s">
        <v>66</v>
      </c>
      <c r="J3303" s="99" t="s">
        <v>66</v>
      </c>
      <c r="K3303" s="99" t="s">
        <v>66</v>
      </c>
      <c r="L3303" s="99" t="s">
        <v>66</v>
      </c>
      <c r="M3303" s="99" t="s">
        <v>66</v>
      </c>
    </row>
    <row r="3304" spans="1:13" x14ac:dyDescent="0.35">
      <c r="A3304" s="99">
        <v>507.2</v>
      </c>
      <c r="B3304" s="99">
        <v>37</v>
      </c>
      <c r="C3304" s="99" t="s">
        <v>283</v>
      </c>
      <c r="D3304" s="99">
        <v>48</v>
      </c>
      <c r="E3304" s="99" t="s">
        <v>290</v>
      </c>
      <c r="F3304" s="99" t="s">
        <v>66</v>
      </c>
      <c r="G3304" s="99" t="s">
        <v>287</v>
      </c>
      <c r="H3304" s="99" t="s">
        <v>289</v>
      </c>
      <c r="I3304" s="99" t="s">
        <v>66</v>
      </c>
      <c r="J3304" s="99" t="s">
        <v>66</v>
      </c>
      <c r="K3304" s="99" t="s">
        <v>66</v>
      </c>
      <c r="L3304" s="99" t="s">
        <v>66</v>
      </c>
      <c r="M3304" s="99" t="s">
        <v>66</v>
      </c>
    </row>
    <row r="3305" spans="1:13" x14ac:dyDescent="0.35">
      <c r="A3305" s="99">
        <v>510.2</v>
      </c>
      <c r="B3305" s="99">
        <v>37</v>
      </c>
      <c r="C3305" s="99" t="s">
        <v>283</v>
      </c>
      <c r="D3305" s="99">
        <v>14</v>
      </c>
      <c r="E3305" s="99" t="s">
        <v>290</v>
      </c>
      <c r="F3305" s="99" t="s">
        <v>66</v>
      </c>
      <c r="G3305" s="99" t="s">
        <v>287</v>
      </c>
      <c r="H3305" s="99" t="s">
        <v>289</v>
      </c>
      <c r="I3305" s="99" t="s">
        <v>66</v>
      </c>
      <c r="J3305" s="99" t="s">
        <v>66</v>
      </c>
      <c r="K3305" s="99" t="s">
        <v>66</v>
      </c>
      <c r="L3305" s="99" t="s">
        <v>66</v>
      </c>
      <c r="M3305" s="99" t="s">
        <v>66</v>
      </c>
    </row>
    <row r="3306" spans="1:13" x14ac:dyDescent="0.35">
      <c r="A3306" s="99">
        <v>513.20000000000005</v>
      </c>
      <c r="B3306" s="99">
        <v>37</v>
      </c>
      <c r="C3306" s="99" t="s">
        <v>283</v>
      </c>
      <c r="D3306" s="99">
        <v>80</v>
      </c>
      <c r="E3306" s="99" t="s">
        <v>290</v>
      </c>
      <c r="F3306" s="99" t="s">
        <v>66</v>
      </c>
      <c r="G3306" s="99" t="s">
        <v>287</v>
      </c>
      <c r="H3306" s="99" t="s">
        <v>289</v>
      </c>
      <c r="I3306" s="99" t="s">
        <v>66</v>
      </c>
      <c r="J3306" s="99" t="s">
        <v>66</v>
      </c>
      <c r="K3306" s="99" t="s">
        <v>66</v>
      </c>
      <c r="L3306" s="99" t="s">
        <v>66</v>
      </c>
      <c r="M3306" s="99" t="s">
        <v>66</v>
      </c>
    </row>
    <row r="3307" spans="1:13" x14ac:dyDescent="0.35">
      <c r="A3307" s="99">
        <v>516.20000000000005</v>
      </c>
      <c r="B3307" s="99">
        <v>37</v>
      </c>
      <c r="C3307" s="99" t="s">
        <v>283</v>
      </c>
      <c r="D3307" s="99">
        <v>64</v>
      </c>
      <c r="E3307" s="99" t="s">
        <v>290</v>
      </c>
      <c r="F3307" s="99" t="s">
        <v>66</v>
      </c>
      <c r="G3307" s="99" t="s">
        <v>287</v>
      </c>
      <c r="H3307" s="99" t="s">
        <v>289</v>
      </c>
      <c r="I3307" s="99" t="s">
        <v>66</v>
      </c>
      <c r="J3307" s="99" t="s">
        <v>66</v>
      </c>
      <c r="K3307" s="99" t="s">
        <v>66</v>
      </c>
      <c r="L3307" s="99" t="s">
        <v>66</v>
      </c>
      <c r="M3307" s="99" t="s">
        <v>66</v>
      </c>
    </row>
    <row r="3308" spans="1:13" x14ac:dyDescent="0.35">
      <c r="A3308" s="99">
        <v>519.20000000000005</v>
      </c>
      <c r="B3308" s="99">
        <v>37</v>
      </c>
      <c r="C3308" s="99" t="s">
        <v>283</v>
      </c>
      <c r="D3308" s="99">
        <v>32</v>
      </c>
      <c r="E3308" s="99" t="s">
        <v>290</v>
      </c>
      <c r="F3308" s="99" t="s">
        <v>66</v>
      </c>
      <c r="G3308" s="99" t="s">
        <v>287</v>
      </c>
      <c r="H3308" s="99" t="s">
        <v>289</v>
      </c>
      <c r="I3308" s="99" t="s">
        <v>66</v>
      </c>
      <c r="J3308" s="99" t="s">
        <v>66</v>
      </c>
      <c r="K3308" s="99" t="s">
        <v>66</v>
      </c>
      <c r="L3308" s="99" t="s">
        <v>66</v>
      </c>
      <c r="M3308" s="99" t="s">
        <v>66</v>
      </c>
    </row>
    <row r="3309" spans="1:13" x14ac:dyDescent="0.35">
      <c r="A3309" s="99">
        <v>522.20000000000005</v>
      </c>
      <c r="B3309" s="99">
        <v>37</v>
      </c>
      <c r="C3309" s="99" t="s">
        <v>283</v>
      </c>
      <c r="D3309" s="99">
        <v>75</v>
      </c>
      <c r="E3309" s="99" t="s">
        <v>290</v>
      </c>
      <c r="F3309" s="99" t="s">
        <v>66</v>
      </c>
      <c r="G3309" s="99" t="s">
        <v>287</v>
      </c>
      <c r="H3309" s="99" t="s">
        <v>289</v>
      </c>
      <c r="I3309" s="99" t="s">
        <v>66</v>
      </c>
      <c r="J3309" s="99" t="s">
        <v>66</v>
      </c>
      <c r="K3309" s="99" t="s">
        <v>66</v>
      </c>
      <c r="L3309" s="99" t="s">
        <v>66</v>
      </c>
      <c r="M3309" s="99" t="s">
        <v>66</v>
      </c>
    </row>
    <row r="3310" spans="1:13" x14ac:dyDescent="0.35">
      <c r="A3310" s="99">
        <v>525.20000000000005</v>
      </c>
      <c r="B3310" s="99">
        <v>37</v>
      </c>
      <c r="C3310" s="99" t="s">
        <v>283</v>
      </c>
      <c r="D3310" s="99">
        <v>120</v>
      </c>
      <c r="E3310" s="99" t="s">
        <v>290</v>
      </c>
      <c r="F3310" s="99" t="s">
        <v>66</v>
      </c>
      <c r="G3310" s="99" t="s">
        <v>287</v>
      </c>
      <c r="H3310" s="99" t="s">
        <v>289</v>
      </c>
      <c r="I3310" s="99" t="s">
        <v>66</v>
      </c>
      <c r="J3310" s="99" t="s">
        <v>66</v>
      </c>
      <c r="K3310" s="99" t="s">
        <v>66</v>
      </c>
      <c r="L3310" s="99" t="s">
        <v>66</v>
      </c>
      <c r="M3310" s="99" t="s">
        <v>66</v>
      </c>
    </row>
    <row r="3311" spans="1:13" x14ac:dyDescent="0.35">
      <c r="A3311" s="99">
        <v>528.20000000000005</v>
      </c>
      <c r="B3311" s="99">
        <v>37</v>
      </c>
      <c r="C3311" s="99" t="s">
        <v>283</v>
      </c>
      <c r="D3311" s="99">
        <v>2</v>
      </c>
      <c r="E3311" s="99" t="s">
        <v>290</v>
      </c>
      <c r="F3311" s="99" t="s">
        <v>66</v>
      </c>
      <c r="G3311" s="99" t="s">
        <v>287</v>
      </c>
      <c r="H3311" s="99" t="s">
        <v>289</v>
      </c>
      <c r="I3311" s="99" t="s">
        <v>66</v>
      </c>
      <c r="J3311" s="99" t="s">
        <v>66</v>
      </c>
      <c r="K3311" s="99" t="s">
        <v>66</v>
      </c>
      <c r="L3311" s="99" t="s">
        <v>66</v>
      </c>
      <c r="M3311" s="99" t="s">
        <v>66</v>
      </c>
    </row>
    <row r="3312" spans="1:13" x14ac:dyDescent="0.35">
      <c r="A3312" s="99">
        <v>531.20000000000005</v>
      </c>
      <c r="B3312" s="99">
        <v>37</v>
      </c>
      <c r="C3312" s="99" t="s">
        <v>283</v>
      </c>
      <c r="D3312" s="99">
        <v>96</v>
      </c>
      <c r="E3312" s="99" t="s">
        <v>290</v>
      </c>
      <c r="F3312" s="99" t="s">
        <v>66</v>
      </c>
      <c r="G3312" s="99" t="s">
        <v>287</v>
      </c>
      <c r="H3312" s="99" t="s">
        <v>289</v>
      </c>
      <c r="I3312" s="99" t="s">
        <v>66</v>
      </c>
      <c r="J3312" s="99" t="s">
        <v>66</v>
      </c>
      <c r="K3312" s="99" t="s">
        <v>66</v>
      </c>
      <c r="L3312" s="99" t="s">
        <v>66</v>
      </c>
      <c r="M3312" s="99" t="s">
        <v>66</v>
      </c>
    </row>
    <row r="3313" spans="1:13" x14ac:dyDescent="0.35">
      <c r="A3313" s="99">
        <v>534.20000000000005</v>
      </c>
      <c r="B3313" s="99">
        <v>37</v>
      </c>
      <c r="C3313" s="99" t="s">
        <v>283</v>
      </c>
      <c r="D3313" s="99">
        <v>1</v>
      </c>
      <c r="E3313" s="99" t="s">
        <v>290</v>
      </c>
      <c r="F3313" s="99" t="s">
        <v>66</v>
      </c>
      <c r="G3313" s="99" t="s">
        <v>287</v>
      </c>
      <c r="H3313" s="99" t="s">
        <v>289</v>
      </c>
      <c r="I3313" s="99" t="s">
        <v>66</v>
      </c>
      <c r="J3313" s="99" t="s">
        <v>66</v>
      </c>
      <c r="K3313" s="99" t="s">
        <v>66</v>
      </c>
      <c r="L3313" s="99" t="s">
        <v>66</v>
      </c>
      <c r="M3313" s="99" t="s">
        <v>66</v>
      </c>
    </row>
    <row r="3314" spans="1:13" x14ac:dyDescent="0.35">
      <c r="A3314" s="99">
        <v>537.20000000000005</v>
      </c>
      <c r="B3314" s="99">
        <v>37</v>
      </c>
      <c r="C3314" s="99" t="s">
        <v>283</v>
      </c>
      <c r="D3314" s="99">
        <v>42</v>
      </c>
      <c r="E3314" s="99" t="s">
        <v>290</v>
      </c>
      <c r="F3314" s="99" t="s">
        <v>66</v>
      </c>
      <c r="G3314" s="99" t="s">
        <v>287</v>
      </c>
      <c r="H3314" s="99" t="s">
        <v>289</v>
      </c>
      <c r="I3314" s="99" t="s">
        <v>66</v>
      </c>
      <c r="J3314" s="99" t="s">
        <v>66</v>
      </c>
      <c r="K3314" s="99" t="s">
        <v>66</v>
      </c>
      <c r="L3314" s="99" t="s">
        <v>66</v>
      </c>
      <c r="M3314" s="99" t="s">
        <v>66</v>
      </c>
    </row>
    <row r="3315" spans="1:13" x14ac:dyDescent="0.35">
      <c r="A3315" s="99">
        <v>540.20000000000005</v>
      </c>
      <c r="B3315" s="99">
        <v>37</v>
      </c>
      <c r="C3315" s="99" t="s">
        <v>283</v>
      </c>
      <c r="D3315" s="99">
        <v>33</v>
      </c>
      <c r="E3315" s="99" t="s">
        <v>290</v>
      </c>
      <c r="F3315" s="99" t="s">
        <v>66</v>
      </c>
      <c r="G3315" s="99" t="s">
        <v>287</v>
      </c>
      <c r="H3315" s="99" t="s">
        <v>289</v>
      </c>
      <c r="I3315" s="99" t="s">
        <v>66</v>
      </c>
      <c r="J3315" s="99" t="s">
        <v>66</v>
      </c>
      <c r="K3315" s="99" t="s">
        <v>66</v>
      </c>
      <c r="L3315" s="99" t="s">
        <v>66</v>
      </c>
      <c r="M3315" s="99" t="s">
        <v>66</v>
      </c>
    </row>
    <row r="3316" spans="1:13" x14ac:dyDescent="0.35">
      <c r="A3316" s="99">
        <v>543.20000000000005</v>
      </c>
      <c r="B3316" s="99">
        <v>37</v>
      </c>
      <c r="C3316" s="99" t="s">
        <v>283</v>
      </c>
      <c r="D3316" s="99">
        <v>36</v>
      </c>
      <c r="E3316" s="99" t="s">
        <v>290</v>
      </c>
      <c r="F3316" s="99" t="s">
        <v>66</v>
      </c>
      <c r="G3316" s="99" t="s">
        <v>287</v>
      </c>
      <c r="H3316" s="99" t="s">
        <v>289</v>
      </c>
      <c r="I3316" s="99" t="s">
        <v>66</v>
      </c>
      <c r="J3316" s="99" t="s">
        <v>66</v>
      </c>
      <c r="K3316" s="99" t="s">
        <v>66</v>
      </c>
      <c r="L3316" s="99" t="s">
        <v>66</v>
      </c>
      <c r="M3316" s="99" t="s">
        <v>66</v>
      </c>
    </row>
    <row r="3317" spans="1:13" x14ac:dyDescent="0.35">
      <c r="A3317" s="99">
        <v>546.20000000000005</v>
      </c>
      <c r="B3317" s="99">
        <v>37</v>
      </c>
      <c r="C3317" s="99" t="s">
        <v>283</v>
      </c>
      <c r="D3317" s="99">
        <v>65</v>
      </c>
      <c r="E3317" s="99" t="s">
        <v>290</v>
      </c>
      <c r="F3317" s="99" t="s">
        <v>66</v>
      </c>
      <c r="G3317" s="99" t="s">
        <v>287</v>
      </c>
      <c r="H3317" s="99" t="s">
        <v>289</v>
      </c>
      <c r="I3317" s="99" t="s">
        <v>66</v>
      </c>
      <c r="J3317" s="99" t="s">
        <v>66</v>
      </c>
      <c r="K3317" s="99" t="s">
        <v>66</v>
      </c>
      <c r="L3317" s="99" t="s">
        <v>66</v>
      </c>
      <c r="M3317" s="99" t="s">
        <v>66</v>
      </c>
    </row>
    <row r="3318" spans="1:13" x14ac:dyDescent="0.35">
      <c r="A3318" s="99">
        <v>549.20000000000005</v>
      </c>
      <c r="B3318" s="99">
        <v>37</v>
      </c>
      <c r="C3318" s="99" t="s">
        <v>283</v>
      </c>
      <c r="D3318" s="99">
        <v>79</v>
      </c>
      <c r="E3318" s="99" t="s">
        <v>290</v>
      </c>
      <c r="F3318" s="99" t="s">
        <v>66</v>
      </c>
      <c r="G3318" s="99" t="s">
        <v>287</v>
      </c>
      <c r="H3318" s="99" t="s">
        <v>289</v>
      </c>
      <c r="I3318" s="99" t="s">
        <v>66</v>
      </c>
      <c r="J3318" s="99" t="s">
        <v>66</v>
      </c>
      <c r="K3318" s="99" t="s">
        <v>66</v>
      </c>
      <c r="L3318" s="99" t="s">
        <v>66</v>
      </c>
      <c r="M3318" s="99" t="s">
        <v>66</v>
      </c>
    </row>
    <row r="3319" spans="1:13" x14ac:dyDescent="0.35">
      <c r="A3319" s="99">
        <v>552.20000000000005</v>
      </c>
      <c r="B3319" s="99">
        <v>37</v>
      </c>
      <c r="C3319" s="99" t="s">
        <v>283</v>
      </c>
      <c r="D3319" s="99">
        <v>67</v>
      </c>
      <c r="E3319" s="99" t="s">
        <v>290</v>
      </c>
      <c r="F3319" s="99" t="s">
        <v>66</v>
      </c>
      <c r="G3319" s="99" t="s">
        <v>287</v>
      </c>
      <c r="H3319" s="99" t="s">
        <v>289</v>
      </c>
      <c r="I3319" s="99" t="s">
        <v>66</v>
      </c>
      <c r="J3319" s="99" t="s">
        <v>66</v>
      </c>
      <c r="K3319" s="99" t="s">
        <v>66</v>
      </c>
      <c r="L3319" s="99" t="s">
        <v>66</v>
      </c>
      <c r="M3319" s="99" t="s">
        <v>66</v>
      </c>
    </row>
    <row r="3320" spans="1:13" x14ac:dyDescent="0.35">
      <c r="A3320" s="99">
        <v>555.20000000000005</v>
      </c>
      <c r="B3320" s="99">
        <v>37</v>
      </c>
      <c r="C3320" s="99" t="s">
        <v>283</v>
      </c>
      <c r="D3320" s="99">
        <v>8</v>
      </c>
      <c r="E3320" s="99" t="s">
        <v>290</v>
      </c>
      <c r="F3320" s="99" t="s">
        <v>66</v>
      </c>
      <c r="G3320" s="99" t="s">
        <v>287</v>
      </c>
      <c r="H3320" s="99" t="s">
        <v>289</v>
      </c>
      <c r="I3320" s="99" t="s">
        <v>66</v>
      </c>
      <c r="J3320" s="99" t="s">
        <v>66</v>
      </c>
      <c r="K3320" s="99" t="s">
        <v>66</v>
      </c>
      <c r="L3320" s="99" t="s">
        <v>66</v>
      </c>
      <c r="M3320" s="99" t="s">
        <v>66</v>
      </c>
    </row>
    <row r="3321" spans="1:13" x14ac:dyDescent="0.35">
      <c r="A3321" s="99">
        <v>558.20000000000005</v>
      </c>
      <c r="B3321" s="99">
        <v>37</v>
      </c>
      <c r="C3321" s="99" t="s">
        <v>283</v>
      </c>
      <c r="D3321" s="99">
        <v>54</v>
      </c>
      <c r="E3321" s="99" t="s">
        <v>290</v>
      </c>
      <c r="F3321" s="99" t="s">
        <v>66</v>
      </c>
      <c r="G3321" s="99" t="s">
        <v>287</v>
      </c>
      <c r="H3321" s="99" t="s">
        <v>289</v>
      </c>
      <c r="I3321" s="99" t="s">
        <v>66</v>
      </c>
      <c r="J3321" s="99" t="s">
        <v>66</v>
      </c>
      <c r="K3321" s="99" t="s">
        <v>66</v>
      </c>
      <c r="L3321" s="99" t="s">
        <v>66</v>
      </c>
      <c r="M3321" s="99" t="s">
        <v>66</v>
      </c>
    </row>
    <row r="3322" spans="1:13" x14ac:dyDescent="0.35">
      <c r="A3322" s="99">
        <v>561.20000000000005</v>
      </c>
      <c r="B3322" s="99">
        <v>37</v>
      </c>
      <c r="C3322" s="99" t="s">
        <v>283</v>
      </c>
      <c r="D3322" s="99">
        <v>100</v>
      </c>
      <c r="E3322" s="99" t="s">
        <v>290</v>
      </c>
      <c r="F3322" s="99" t="s">
        <v>66</v>
      </c>
      <c r="G3322" s="99" t="s">
        <v>287</v>
      </c>
      <c r="H3322" s="99" t="s">
        <v>289</v>
      </c>
      <c r="I3322" s="99" t="s">
        <v>66</v>
      </c>
      <c r="J3322" s="99" t="s">
        <v>66</v>
      </c>
      <c r="K3322" s="99" t="s">
        <v>66</v>
      </c>
      <c r="L3322" s="99" t="s">
        <v>66</v>
      </c>
      <c r="M3322" s="99" t="s">
        <v>66</v>
      </c>
    </row>
    <row r="3323" spans="1:13" x14ac:dyDescent="0.35">
      <c r="A3323" s="99">
        <v>564.20000000000005</v>
      </c>
      <c r="B3323" s="99">
        <v>37</v>
      </c>
      <c r="C3323" s="99" t="s">
        <v>283</v>
      </c>
      <c r="D3323" s="99">
        <v>46</v>
      </c>
      <c r="E3323" s="99" t="s">
        <v>290</v>
      </c>
      <c r="F3323" s="99" t="s">
        <v>66</v>
      </c>
      <c r="G3323" s="99" t="s">
        <v>287</v>
      </c>
      <c r="H3323" s="99" t="s">
        <v>289</v>
      </c>
      <c r="I3323" s="99" t="s">
        <v>66</v>
      </c>
      <c r="J3323" s="99" t="s">
        <v>66</v>
      </c>
      <c r="K3323" s="99" t="s">
        <v>66</v>
      </c>
      <c r="L3323" s="99" t="s">
        <v>66</v>
      </c>
      <c r="M3323" s="99" t="s">
        <v>66</v>
      </c>
    </row>
    <row r="3324" spans="1:13" x14ac:dyDescent="0.35">
      <c r="A3324" s="99">
        <v>567.20000000000005</v>
      </c>
      <c r="B3324" s="99">
        <v>37</v>
      </c>
      <c r="C3324" s="99" t="s">
        <v>283</v>
      </c>
      <c r="D3324" s="99">
        <v>70</v>
      </c>
      <c r="E3324" s="99" t="s">
        <v>290</v>
      </c>
      <c r="F3324" s="99" t="s">
        <v>66</v>
      </c>
      <c r="G3324" s="99" t="s">
        <v>287</v>
      </c>
      <c r="H3324" s="99" t="s">
        <v>289</v>
      </c>
      <c r="I3324" s="99" t="s">
        <v>66</v>
      </c>
      <c r="J3324" s="99" t="s">
        <v>66</v>
      </c>
      <c r="K3324" s="99" t="s">
        <v>66</v>
      </c>
      <c r="L3324" s="99" t="s">
        <v>66</v>
      </c>
      <c r="M3324" s="99" t="s">
        <v>66</v>
      </c>
    </row>
    <row r="3325" spans="1:13" x14ac:dyDescent="0.35">
      <c r="A3325" s="99">
        <v>570.20000000000005</v>
      </c>
      <c r="B3325" s="99">
        <v>37</v>
      </c>
      <c r="C3325" s="99" t="s">
        <v>283</v>
      </c>
      <c r="D3325" s="99">
        <v>4</v>
      </c>
      <c r="E3325" s="99" t="s">
        <v>290</v>
      </c>
      <c r="F3325" s="99" t="s">
        <v>66</v>
      </c>
      <c r="G3325" s="99" t="s">
        <v>287</v>
      </c>
      <c r="H3325" s="99" t="s">
        <v>289</v>
      </c>
      <c r="I3325" s="99" t="s">
        <v>66</v>
      </c>
      <c r="J3325" s="99" t="s">
        <v>66</v>
      </c>
      <c r="K3325" s="99" t="s">
        <v>66</v>
      </c>
      <c r="L3325" s="99" t="s">
        <v>66</v>
      </c>
      <c r="M3325" s="99" t="s">
        <v>66</v>
      </c>
    </row>
    <row r="3326" spans="1:13" x14ac:dyDescent="0.35">
      <c r="A3326" s="99">
        <v>573.20000000000005</v>
      </c>
      <c r="B3326" s="99">
        <v>37</v>
      </c>
      <c r="C3326" s="99" t="s">
        <v>283</v>
      </c>
      <c r="D3326" s="99">
        <v>156</v>
      </c>
      <c r="E3326" s="99" t="s">
        <v>290</v>
      </c>
      <c r="F3326" s="99" t="s">
        <v>66</v>
      </c>
      <c r="G3326" s="99" t="s">
        <v>287</v>
      </c>
      <c r="H3326" s="99" t="s">
        <v>289</v>
      </c>
      <c r="I3326" s="99" t="s">
        <v>66</v>
      </c>
      <c r="J3326" s="99" t="s">
        <v>66</v>
      </c>
      <c r="K3326" s="99" t="s">
        <v>66</v>
      </c>
      <c r="L3326" s="99" t="s">
        <v>66</v>
      </c>
      <c r="M3326" s="99" t="s">
        <v>66</v>
      </c>
    </row>
    <row r="3327" spans="1:13" x14ac:dyDescent="0.35">
      <c r="A3327" s="99">
        <v>576.20000000000005</v>
      </c>
      <c r="B3327" s="99">
        <v>37</v>
      </c>
      <c r="C3327" s="99" t="s">
        <v>283</v>
      </c>
      <c r="D3327" s="99">
        <v>33</v>
      </c>
      <c r="E3327" s="99" t="s">
        <v>290</v>
      </c>
      <c r="F3327" s="99" t="s">
        <v>66</v>
      </c>
      <c r="G3327" s="99" t="s">
        <v>287</v>
      </c>
      <c r="H3327" s="99" t="s">
        <v>289</v>
      </c>
      <c r="I3327" s="99" t="s">
        <v>66</v>
      </c>
      <c r="J3327" s="99" t="s">
        <v>66</v>
      </c>
      <c r="K3327" s="99" t="s">
        <v>66</v>
      </c>
      <c r="L3327" s="99" t="s">
        <v>66</v>
      </c>
      <c r="M3327" s="99" t="s">
        <v>66</v>
      </c>
    </row>
    <row r="3328" spans="1:13" x14ac:dyDescent="0.35">
      <c r="A3328" s="99">
        <v>579.20000000000005</v>
      </c>
      <c r="B3328" s="99">
        <v>37</v>
      </c>
      <c r="C3328" s="99" t="s">
        <v>283</v>
      </c>
      <c r="D3328" s="99">
        <v>0</v>
      </c>
      <c r="E3328" s="99" t="s">
        <v>290</v>
      </c>
      <c r="F3328" s="99" t="s">
        <v>66</v>
      </c>
      <c r="G3328" s="99" t="s">
        <v>287</v>
      </c>
      <c r="H3328" s="99" t="s">
        <v>289</v>
      </c>
      <c r="I3328" s="99" t="s">
        <v>66</v>
      </c>
      <c r="J3328" s="99" t="s">
        <v>66</v>
      </c>
      <c r="K3328" s="99" t="s">
        <v>66</v>
      </c>
      <c r="L3328" s="99" t="s">
        <v>66</v>
      </c>
      <c r="M3328" s="99" t="s">
        <v>66</v>
      </c>
    </row>
    <row r="3329" spans="1:13" x14ac:dyDescent="0.35">
      <c r="A3329" s="99">
        <v>582.20000000000005</v>
      </c>
      <c r="B3329" s="99">
        <v>36.9</v>
      </c>
      <c r="C3329" s="99" t="s">
        <v>283</v>
      </c>
      <c r="D3329" s="99">
        <v>0</v>
      </c>
      <c r="E3329" s="99" t="s">
        <v>290</v>
      </c>
      <c r="F3329" s="99" t="s">
        <v>66</v>
      </c>
      <c r="G3329" s="99" t="s">
        <v>287</v>
      </c>
      <c r="H3329" s="99" t="s">
        <v>289</v>
      </c>
      <c r="I3329" s="99" t="s">
        <v>66</v>
      </c>
      <c r="J3329" s="99" t="s">
        <v>66</v>
      </c>
      <c r="K3329" s="99" t="s">
        <v>66</v>
      </c>
      <c r="L3329" s="99" t="s">
        <v>66</v>
      </c>
      <c r="M3329" s="99" t="s">
        <v>66</v>
      </c>
    </row>
    <row r="3330" spans="1:13" x14ac:dyDescent="0.35">
      <c r="A3330" s="99">
        <v>585.20000000000005</v>
      </c>
      <c r="B3330" s="99">
        <v>37.1</v>
      </c>
      <c r="C3330" s="99" t="s">
        <v>283</v>
      </c>
      <c r="D3330" s="99">
        <v>19</v>
      </c>
      <c r="E3330" s="99" t="s">
        <v>290</v>
      </c>
      <c r="F3330" s="99" t="s">
        <v>66</v>
      </c>
      <c r="G3330" s="99" t="s">
        <v>287</v>
      </c>
      <c r="H3330" s="99" t="s">
        <v>289</v>
      </c>
      <c r="I3330" s="99" t="s">
        <v>66</v>
      </c>
      <c r="J3330" s="99" t="s">
        <v>66</v>
      </c>
      <c r="K3330" s="99" t="s">
        <v>66</v>
      </c>
      <c r="L3330" s="99" t="s">
        <v>66</v>
      </c>
      <c r="M3330" s="99" t="s">
        <v>66</v>
      </c>
    </row>
    <row r="3331" spans="1:13" x14ac:dyDescent="0.35">
      <c r="A3331" s="99">
        <v>588.20000000000005</v>
      </c>
      <c r="B3331" s="99">
        <v>37</v>
      </c>
      <c r="C3331" s="99" t="s">
        <v>283</v>
      </c>
      <c r="D3331" s="99">
        <v>29</v>
      </c>
      <c r="E3331" s="99" t="s">
        <v>290</v>
      </c>
      <c r="F3331" s="99" t="s">
        <v>66</v>
      </c>
      <c r="G3331" s="99" t="s">
        <v>287</v>
      </c>
      <c r="H3331" s="99" t="s">
        <v>289</v>
      </c>
      <c r="I3331" s="99" t="s">
        <v>66</v>
      </c>
      <c r="J3331" s="99" t="s">
        <v>66</v>
      </c>
      <c r="K3331" s="99" t="s">
        <v>66</v>
      </c>
      <c r="L3331" s="99" t="s">
        <v>66</v>
      </c>
      <c r="M3331" s="99" t="s">
        <v>66</v>
      </c>
    </row>
    <row r="3332" spans="1:13" x14ac:dyDescent="0.35">
      <c r="A3332" s="99">
        <v>591.20000000000005</v>
      </c>
      <c r="B3332" s="99">
        <v>36.9</v>
      </c>
      <c r="C3332" s="99" t="s">
        <v>283</v>
      </c>
      <c r="D3332" s="99">
        <v>43</v>
      </c>
      <c r="E3332" s="99" t="s">
        <v>290</v>
      </c>
      <c r="F3332" s="99" t="s">
        <v>66</v>
      </c>
      <c r="G3332" s="99" t="s">
        <v>287</v>
      </c>
      <c r="H3332" s="99" t="s">
        <v>289</v>
      </c>
      <c r="I3332" s="99" t="s">
        <v>66</v>
      </c>
      <c r="J3332" s="99" t="s">
        <v>66</v>
      </c>
      <c r="K3332" s="99" t="s">
        <v>66</v>
      </c>
      <c r="L3332" s="99" t="s">
        <v>66</v>
      </c>
      <c r="M3332" s="99" t="s">
        <v>66</v>
      </c>
    </row>
    <row r="3333" spans="1:13" x14ac:dyDescent="0.35">
      <c r="A3333" s="99">
        <v>594.20000000000005</v>
      </c>
      <c r="B3333" s="99">
        <v>37</v>
      </c>
      <c r="C3333" s="99" t="s">
        <v>283</v>
      </c>
      <c r="D3333" s="99">
        <v>52</v>
      </c>
      <c r="E3333" s="99" t="s">
        <v>290</v>
      </c>
      <c r="F3333" s="99" t="s">
        <v>66</v>
      </c>
      <c r="G3333" s="99" t="s">
        <v>287</v>
      </c>
      <c r="H3333" s="99" t="s">
        <v>289</v>
      </c>
      <c r="I3333" s="99" t="s">
        <v>66</v>
      </c>
      <c r="J3333" s="99" t="s">
        <v>66</v>
      </c>
      <c r="K3333" s="99" t="s">
        <v>66</v>
      </c>
      <c r="L3333" s="99" t="s">
        <v>66</v>
      </c>
      <c r="M3333" s="99" t="s">
        <v>66</v>
      </c>
    </row>
    <row r="3334" spans="1:13" x14ac:dyDescent="0.35">
      <c r="A3334" s="99">
        <v>597.20000000000005</v>
      </c>
      <c r="B3334" s="99">
        <v>37</v>
      </c>
      <c r="C3334" s="99" t="s">
        <v>283</v>
      </c>
      <c r="D3334" s="99">
        <v>66</v>
      </c>
      <c r="E3334" s="99" t="s">
        <v>290</v>
      </c>
      <c r="F3334" s="99" t="s">
        <v>66</v>
      </c>
      <c r="G3334" s="99" t="s">
        <v>287</v>
      </c>
      <c r="H3334" s="99" t="s">
        <v>289</v>
      </c>
      <c r="I3334" s="99" t="s">
        <v>66</v>
      </c>
      <c r="J3334" s="99" t="s">
        <v>66</v>
      </c>
      <c r="K3334" s="99" t="s">
        <v>66</v>
      </c>
      <c r="L3334" s="99" t="s">
        <v>66</v>
      </c>
      <c r="M3334" s="99" t="s">
        <v>66</v>
      </c>
    </row>
    <row r="3335" spans="1:13" x14ac:dyDescent="0.35">
      <c r="A3335" s="99">
        <v>600.20000000000005</v>
      </c>
      <c r="B3335" s="99">
        <v>37</v>
      </c>
      <c r="C3335" s="99" t="s">
        <v>283</v>
      </c>
      <c r="D3335" s="99">
        <v>72</v>
      </c>
      <c r="E3335" s="99" t="s">
        <v>290</v>
      </c>
      <c r="F3335" s="99" t="s">
        <v>66</v>
      </c>
      <c r="G3335" s="99" t="s">
        <v>287</v>
      </c>
      <c r="H3335" s="99" t="s">
        <v>289</v>
      </c>
      <c r="I3335" s="99" t="s">
        <v>66</v>
      </c>
      <c r="J3335" s="99" t="s">
        <v>66</v>
      </c>
      <c r="K3335" s="99" t="s">
        <v>66</v>
      </c>
      <c r="L3335" s="99" t="s">
        <v>66</v>
      </c>
      <c r="M3335" s="99" t="s">
        <v>66</v>
      </c>
    </row>
    <row r="3336" spans="1:13" x14ac:dyDescent="0.35">
      <c r="A3336" s="99">
        <v>603.20000000000005</v>
      </c>
      <c r="B3336" s="99">
        <v>37</v>
      </c>
      <c r="C3336" s="99" t="s">
        <v>283</v>
      </c>
      <c r="D3336" s="99">
        <v>7</v>
      </c>
      <c r="E3336" s="99" t="s">
        <v>290</v>
      </c>
      <c r="F3336" s="99" t="s">
        <v>66</v>
      </c>
      <c r="G3336" s="99" t="s">
        <v>287</v>
      </c>
      <c r="H3336" s="99" t="s">
        <v>289</v>
      </c>
      <c r="I3336" s="99" t="s">
        <v>66</v>
      </c>
      <c r="J3336" s="99" t="s">
        <v>66</v>
      </c>
      <c r="K3336" s="99" t="s">
        <v>66</v>
      </c>
      <c r="L3336" s="99" t="s">
        <v>66</v>
      </c>
      <c r="M3336" s="99" t="s">
        <v>66</v>
      </c>
    </row>
    <row r="3337" spans="1:13" x14ac:dyDescent="0.35">
      <c r="A3337" s="99">
        <v>606.20000000000005</v>
      </c>
      <c r="B3337" s="99">
        <v>37</v>
      </c>
      <c r="C3337" s="99" t="s">
        <v>283</v>
      </c>
      <c r="D3337" s="99">
        <v>55</v>
      </c>
      <c r="E3337" s="99" t="s">
        <v>290</v>
      </c>
      <c r="F3337" s="99" t="s">
        <v>66</v>
      </c>
      <c r="G3337" s="99" t="s">
        <v>287</v>
      </c>
      <c r="H3337" s="99" t="s">
        <v>289</v>
      </c>
      <c r="I3337" s="99" t="s">
        <v>66</v>
      </c>
      <c r="J3337" s="99" t="s">
        <v>66</v>
      </c>
      <c r="K3337" s="99" t="s">
        <v>66</v>
      </c>
      <c r="L3337" s="99" t="s">
        <v>66</v>
      </c>
      <c r="M3337" s="99" t="s">
        <v>66</v>
      </c>
    </row>
    <row r="3338" spans="1:13" x14ac:dyDescent="0.35">
      <c r="A3338" s="99">
        <v>609.20000000000005</v>
      </c>
      <c r="B3338" s="99">
        <v>37</v>
      </c>
      <c r="C3338" s="99" t="s">
        <v>283</v>
      </c>
      <c r="D3338" s="99">
        <v>18</v>
      </c>
      <c r="E3338" s="99" t="s">
        <v>290</v>
      </c>
      <c r="F3338" s="99" t="s">
        <v>66</v>
      </c>
      <c r="G3338" s="99" t="s">
        <v>287</v>
      </c>
      <c r="H3338" s="99" t="s">
        <v>289</v>
      </c>
      <c r="I3338" s="99" t="s">
        <v>66</v>
      </c>
      <c r="J3338" s="99" t="s">
        <v>66</v>
      </c>
      <c r="K3338" s="99" t="s">
        <v>66</v>
      </c>
      <c r="L3338" s="99" t="s">
        <v>66</v>
      </c>
      <c r="M3338" s="99" t="s">
        <v>66</v>
      </c>
    </row>
    <row r="3339" spans="1:13" x14ac:dyDescent="0.35">
      <c r="A3339" s="99">
        <v>612.20000000000005</v>
      </c>
      <c r="B3339" s="99">
        <v>37</v>
      </c>
      <c r="C3339" s="99" t="s">
        <v>283</v>
      </c>
      <c r="D3339" s="99">
        <v>95</v>
      </c>
      <c r="E3339" s="99" t="s">
        <v>290</v>
      </c>
      <c r="F3339" s="99" t="s">
        <v>66</v>
      </c>
      <c r="G3339" s="99" t="s">
        <v>287</v>
      </c>
      <c r="H3339" s="99" t="s">
        <v>289</v>
      </c>
      <c r="I3339" s="99" t="s">
        <v>66</v>
      </c>
      <c r="J3339" s="99" t="s">
        <v>66</v>
      </c>
      <c r="K3339" s="99" t="s">
        <v>66</v>
      </c>
      <c r="L3339" s="99" t="s">
        <v>66</v>
      </c>
      <c r="M3339" s="99" t="s">
        <v>66</v>
      </c>
    </row>
    <row r="3340" spans="1:13" x14ac:dyDescent="0.35">
      <c r="A3340" s="99">
        <v>615.20000000000005</v>
      </c>
      <c r="B3340" s="99">
        <v>37</v>
      </c>
      <c r="C3340" s="99" t="s">
        <v>283</v>
      </c>
      <c r="D3340" s="99">
        <v>15</v>
      </c>
      <c r="E3340" s="99" t="s">
        <v>290</v>
      </c>
      <c r="F3340" s="99" t="s">
        <v>66</v>
      </c>
      <c r="G3340" s="99" t="s">
        <v>287</v>
      </c>
      <c r="H3340" s="99" t="s">
        <v>289</v>
      </c>
      <c r="I3340" s="99" t="s">
        <v>66</v>
      </c>
      <c r="J3340" s="99" t="s">
        <v>66</v>
      </c>
      <c r="K3340" s="99" t="s">
        <v>66</v>
      </c>
      <c r="L3340" s="99" t="s">
        <v>66</v>
      </c>
      <c r="M3340" s="99" t="s">
        <v>66</v>
      </c>
    </row>
    <row r="3341" spans="1:13" x14ac:dyDescent="0.35">
      <c r="A3341" s="99">
        <v>618.20000000000005</v>
      </c>
      <c r="B3341" s="99">
        <v>37</v>
      </c>
      <c r="C3341" s="99" t="s">
        <v>283</v>
      </c>
      <c r="D3341" s="99">
        <v>133</v>
      </c>
      <c r="E3341" s="99" t="s">
        <v>290</v>
      </c>
      <c r="F3341" s="99" t="s">
        <v>66</v>
      </c>
      <c r="G3341" s="99" t="s">
        <v>287</v>
      </c>
      <c r="H3341" s="99" t="s">
        <v>289</v>
      </c>
      <c r="I3341" s="99" t="s">
        <v>66</v>
      </c>
      <c r="J3341" s="99" t="s">
        <v>66</v>
      </c>
      <c r="K3341" s="99" t="s">
        <v>66</v>
      </c>
      <c r="L3341" s="99" t="s">
        <v>66</v>
      </c>
      <c r="M3341" s="99" t="s">
        <v>66</v>
      </c>
    </row>
    <row r="3342" spans="1:13" x14ac:dyDescent="0.35">
      <c r="A3342" s="99">
        <v>621.20000000000005</v>
      </c>
      <c r="B3342" s="99">
        <v>37</v>
      </c>
      <c r="C3342" s="99" t="s">
        <v>283</v>
      </c>
      <c r="D3342" s="99">
        <v>83</v>
      </c>
      <c r="E3342" s="99" t="s">
        <v>290</v>
      </c>
      <c r="F3342" s="99" t="s">
        <v>66</v>
      </c>
      <c r="G3342" s="99" t="s">
        <v>287</v>
      </c>
      <c r="H3342" s="99" t="s">
        <v>289</v>
      </c>
      <c r="I3342" s="99" t="s">
        <v>66</v>
      </c>
      <c r="J3342" s="99" t="s">
        <v>66</v>
      </c>
      <c r="K3342" s="99" t="s">
        <v>66</v>
      </c>
      <c r="L3342" s="99" t="s">
        <v>66</v>
      </c>
      <c r="M3342" s="99" t="s">
        <v>66</v>
      </c>
    </row>
    <row r="3343" spans="1:13" x14ac:dyDescent="0.35">
      <c r="A3343" s="99">
        <v>624.20000000000005</v>
      </c>
      <c r="B3343" s="99">
        <v>36.9</v>
      </c>
      <c r="C3343" s="99" t="s">
        <v>283</v>
      </c>
      <c r="D3343" s="99">
        <v>82</v>
      </c>
      <c r="E3343" s="99" t="s">
        <v>290</v>
      </c>
      <c r="F3343" s="99" t="s">
        <v>66</v>
      </c>
      <c r="G3343" s="99" t="s">
        <v>287</v>
      </c>
      <c r="H3343" s="99" t="s">
        <v>289</v>
      </c>
      <c r="I3343" s="99" t="s">
        <v>66</v>
      </c>
      <c r="J3343" s="99" t="s">
        <v>66</v>
      </c>
      <c r="K3343" s="99" t="s">
        <v>66</v>
      </c>
      <c r="L3343" s="99" t="s">
        <v>66</v>
      </c>
      <c r="M3343" s="99" t="s">
        <v>66</v>
      </c>
    </row>
    <row r="3344" spans="1:13" x14ac:dyDescent="0.35">
      <c r="A3344" s="99">
        <v>627.20000000000005</v>
      </c>
      <c r="B3344" s="99">
        <v>37</v>
      </c>
      <c r="C3344" s="99" t="s">
        <v>283</v>
      </c>
      <c r="D3344" s="99">
        <v>0</v>
      </c>
      <c r="E3344" s="99" t="s">
        <v>290</v>
      </c>
      <c r="F3344" s="99" t="s">
        <v>66</v>
      </c>
      <c r="G3344" s="99" t="s">
        <v>287</v>
      </c>
      <c r="H3344" s="99" t="s">
        <v>289</v>
      </c>
      <c r="I3344" s="99" t="s">
        <v>66</v>
      </c>
      <c r="J3344" s="99" t="s">
        <v>66</v>
      </c>
      <c r="K3344" s="99" t="s">
        <v>66</v>
      </c>
      <c r="L3344" s="99" t="s">
        <v>66</v>
      </c>
      <c r="M3344" s="99" t="s">
        <v>66</v>
      </c>
    </row>
    <row r="3345" spans="1:13" x14ac:dyDescent="0.35">
      <c r="A3345" s="99">
        <v>630.20000000000005</v>
      </c>
      <c r="B3345" s="99">
        <v>37</v>
      </c>
      <c r="C3345" s="99" t="s">
        <v>283</v>
      </c>
      <c r="D3345" s="99">
        <v>40</v>
      </c>
      <c r="E3345" s="99" t="s">
        <v>290</v>
      </c>
      <c r="F3345" s="99" t="s">
        <v>66</v>
      </c>
      <c r="G3345" s="99" t="s">
        <v>287</v>
      </c>
      <c r="H3345" s="99" t="s">
        <v>289</v>
      </c>
      <c r="I3345" s="99" t="s">
        <v>66</v>
      </c>
      <c r="J3345" s="99" t="s">
        <v>66</v>
      </c>
      <c r="K3345" s="99" t="s">
        <v>66</v>
      </c>
      <c r="L3345" s="99" t="s">
        <v>66</v>
      </c>
      <c r="M3345" s="99" t="s">
        <v>66</v>
      </c>
    </row>
    <row r="3346" spans="1:13" x14ac:dyDescent="0.35">
      <c r="A3346" s="99">
        <v>633.20000000000005</v>
      </c>
      <c r="B3346" s="99">
        <v>37</v>
      </c>
      <c r="C3346" s="99" t="s">
        <v>283</v>
      </c>
      <c r="D3346" s="99">
        <v>31</v>
      </c>
      <c r="E3346" s="99" t="s">
        <v>290</v>
      </c>
      <c r="F3346" s="99" t="s">
        <v>66</v>
      </c>
      <c r="G3346" s="99" t="s">
        <v>287</v>
      </c>
      <c r="H3346" s="99" t="s">
        <v>289</v>
      </c>
      <c r="I3346" s="99" t="s">
        <v>66</v>
      </c>
      <c r="J3346" s="99" t="s">
        <v>66</v>
      </c>
      <c r="K3346" s="99" t="s">
        <v>66</v>
      </c>
      <c r="L3346" s="99" t="s">
        <v>66</v>
      </c>
      <c r="M3346" s="99" t="s">
        <v>66</v>
      </c>
    </row>
    <row r="3347" spans="1:13" x14ac:dyDescent="0.35">
      <c r="A3347" s="99">
        <v>636.20000000000005</v>
      </c>
      <c r="B3347" s="99">
        <v>37</v>
      </c>
      <c r="C3347" s="99" t="s">
        <v>283</v>
      </c>
      <c r="D3347" s="99">
        <v>61</v>
      </c>
      <c r="E3347" s="99" t="s">
        <v>290</v>
      </c>
      <c r="F3347" s="99" t="s">
        <v>66</v>
      </c>
      <c r="G3347" s="99" t="s">
        <v>287</v>
      </c>
      <c r="H3347" s="99" t="s">
        <v>289</v>
      </c>
      <c r="I3347" s="99" t="s">
        <v>66</v>
      </c>
      <c r="J3347" s="99" t="s">
        <v>66</v>
      </c>
      <c r="K3347" s="99" t="s">
        <v>66</v>
      </c>
      <c r="L3347" s="99" t="s">
        <v>66</v>
      </c>
      <c r="M3347" s="99" t="s">
        <v>66</v>
      </c>
    </row>
    <row r="3348" spans="1:13" x14ac:dyDescent="0.35">
      <c r="A3348" s="99">
        <v>639.20000000000005</v>
      </c>
      <c r="B3348" s="99">
        <v>37</v>
      </c>
      <c r="C3348" s="99" t="s">
        <v>283</v>
      </c>
      <c r="D3348" s="99">
        <v>107</v>
      </c>
      <c r="E3348" s="99" t="s">
        <v>290</v>
      </c>
      <c r="F3348" s="99" t="s">
        <v>66</v>
      </c>
      <c r="G3348" s="99" t="s">
        <v>287</v>
      </c>
      <c r="H3348" s="99" t="s">
        <v>289</v>
      </c>
      <c r="I3348" s="99" t="s">
        <v>66</v>
      </c>
      <c r="J3348" s="99" t="s">
        <v>66</v>
      </c>
      <c r="K3348" s="99" t="s">
        <v>66</v>
      </c>
      <c r="L3348" s="99" t="s">
        <v>66</v>
      </c>
      <c r="M3348" s="99" t="s">
        <v>66</v>
      </c>
    </row>
    <row r="3349" spans="1:13" x14ac:dyDescent="0.35">
      <c r="A3349" s="99">
        <v>642.20000000000005</v>
      </c>
      <c r="B3349" s="99">
        <v>37</v>
      </c>
      <c r="C3349" s="99" t="s">
        <v>283</v>
      </c>
      <c r="D3349" s="99">
        <v>8</v>
      </c>
      <c r="E3349" s="99" t="s">
        <v>290</v>
      </c>
      <c r="F3349" s="99" t="s">
        <v>66</v>
      </c>
      <c r="G3349" s="99" t="s">
        <v>287</v>
      </c>
      <c r="H3349" s="99" t="s">
        <v>289</v>
      </c>
      <c r="I3349" s="99" t="s">
        <v>66</v>
      </c>
      <c r="J3349" s="99" t="s">
        <v>66</v>
      </c>
      <c r="K3349" s="99" t="s">
        <v>66</v>
      </c>
      <c r="L3349" s="99" t="s">
        <v>66</v>
      </c>
      <c r="M3349" s="99" t="s">
        <v>66</v>
      </c>
    </row>
    <row r="3350" spans="1:13" x14ac:dyDescent="0.35">
      <c r="A3350" s="99">
        <v>645.20000000000005</v>
      </c>
      <c r="B3350" s="99">
        <v>37</v>
      </c>
      <c r="C3350" s="99" t="s">
        <v>283</v>
      </c>
      <c r="D3350" s="99">
        <v>83</v>
      </c>
      <c r="E3350" s="99" t="s">
        <v>290</v>
      </c>
      <c r="F3350" s="99" t="s">
        <v>66</v>
      </c>
      <c r="G3350" s="99" t="s">
        <v>287</v>
      </c>
      <c r="H3350" s="99" t="s">
        <v>289</v>
      </c>
      <c r="I3350" s="99" t="s">
        <v>66</v>
      </c>
      <c r="J3350" s="99" t="s">
        <v>66</v>
      </c>
      <c r="K3350" s="99" t="s">
        <v>66</v>
      </c>
      <c r="L3350" s="99" t="s">
        <v>66</v>
      </c>
      <c r="M3350" s="99" t="s">
        <v>66</v>
      </c>
    </row>
    <row r="3351" spans="1:13" x14ac:dyDescent="0.35">
      <c r="A3351" s="99">
        <v>648.20000000000005</v>
      </c>
      <c r="B3351" s="99">
        <v>37</v>
      </c>
      <c r="C3351" s="99" t="s">
        <v>283</v>
      </c>
      <c r="D3351" s="99">
        <v>82</v>
      </c>
      <c r="E3351" s="99" t="s">
        <v>290</v>
      </c>
      <c r="F3351" s="99" t="s">
        <v>66</v>
      </c>
      <c r="G3351" s="99" t="s">
        <v>287</v>
      </c>
      <c r="H3351" s="99" t="s">
        <v>289</v>
      </c>
      <c r="I3351" s="99" t="s">
        <v>66</v>
      </c>
      <c r="J3351" s="99" t="s">
        <v>66</v>
      </c>
      <c r="K3351" s="99" t="s">
        <v>66</v>
      </c>
      <c r="L3351" s="99" t="s">
        <v>66</v>
      </c>
      <c r="M3351" s="99" t="s">
        <v>66</v>
      </c>
    </row>
    <row r="3352" spans="1:13" x14ac:dyDescent="0.35">
      <c r="A3352" s="99">
        <v>651.20000000000005</v>
      </c>
      <c r="B3352" s="99">
        <v>37</v>
      </c>
      <c r="C3352" s="99" t="s">
        <v>283</v>
      </c>
      <c r="D3352" s="99">
        <v>31</v>
      </c>
      <c r="E3352" s="99" t="s">
        <v>290</v>
      </c>
      <c r="F3352" s="99" t="s">
        <v>66</v>
      </c>
      <c r="G3352" s="99" t="s">
        <v>287</v>
      </c>
      <c r="H3352" s="99" t="s">
        <v>289</v>
      </c>
      <c r="I3352" s="99" t="s">
        <v>66</v>
      </c>
      <c r="J3352" s="99" t="s">
        <v>66</v>
      </c>
      <c r="K3352" s="99" t="s">
        <v>66</v>
      </c>
      <c r="L3352" s="99" t="s">
        <v>66</v>
      </c>
      <c r="M3352" s="99" t="s">
        <v>66</v>
      </c>
    </row>
    <row r="3353" spans="1:13" x14ac:dyDescent="0.35">
      <c r="A3353" s="99">
        <v>654.20000000000005</v>
      </c>
      <c r="B3353" s="99">
        <v>37</v>
      </c>
      <c r="C3353" s="99" t="s">
        <v>283</v>
      </c>
      <c r="D3353" s="99">
        <v>14</v>
      </c>
      <c r="E3353" s="99" t="s">
        <v>290</v>
      </c>
      <c r="F3353" s="99" t="s">
        <v>66</v>
      </c>
      <c r="G3353" s="99" t="s">
        <v>287</v>
      </c>
      <c r="H3353" s="99" t="s">
        <v>289</v>
      </c>
      <c r="I3353" s="99" t="s">
        <v>66</v>
      </c>
      <c r="J3353" s="99" t="s">
        <v>66</v>
      </c>
      <c r="K3353" s="99" t="s">
        <v>66</v>
      </c>
      <c r="L3353" s="99" t="s">
        <v>66</v>
      </c>
      <c r="M3353" s="99" t="s">
        <v>66</v>
      </c>
    </row>
    <row r="3354" spans="1:13" x14ac:dyDescent="0.35">
      <c r="A3354" s="99">
        <v>657.2</v>
      </c>
      <c r="B3354" s="99">
        <v>37</v>
      </c>
      <c r="C3354" s="99" t="s">
        <v>283</v>
      </c>
      <c r="D3354" s="99">
        <v>104</v>
      </c>
      <c r="E3354" s="99" t="s">
        <v>290</v>
      </c>
      <c r="F3354" s="99" t="s">
        <v>66</v>
      </c>
      <c r="G3354" s="99" t="s">
        <v>287</v>
      </c>
      <c r="H3354" s="99" t="s">
        <v>289</v>
      </c>
      <c r="I3354" s="99" t="s">
        <v>66</v>
      </c>
      <c r="J3354" s="99" t="s">
        <v>66</v>
      </c>
      <c r="K3354" s="99" t="s">
        <v>66</v>
      </c>
      <c r="L3354" s="99" t="s">
        <v>66</v>
      </c>
      <c r="M3354" s="99" t="s">
        <v>66</v>
      </c>
    </row>
    <row r="3355" spans="1:13" x14ac:dyDescent="0.35">
      <c r="A3355" s="99">
        <v>660.2</v>
      </c>
      <c r="B3355" s="99">
        <v>37</v>
      </c>
      <c r="C3355" s="99" t="s">
        <v>283</v>
      </c>
      <c r="D3355" s="99">
        <v>29</v>
      </c>
      <c r="E3355" s="99" t="s">
        <v>290</v>
      </c>
      <c r="F3355" s="99" t="s">
        <v>66</v>
      </c>
      <c r="G3355" s="99" t="s">
        <v>287</v>
      </c>
      <c r="H3355" s="99" t="s">
        <v>289</v>
      </c>
      <c r="I3355" s="99" t="s">
        <v>66</v>
      </c>
      <c r="J3355" s="99" t="s">
        <v>66</v>
      </c>
      <c r="K3355" s="99" t="s">
        <v>66</v>
      </c>
      <c r="L3355" s="99" t="s">
        <v>66</v>
      </c>
      <c r="M3355" s="99" t="s">
        <v>66</v>
      </c>
    </row>
    <row r="3356" spans="1:13" x14ac:dyDescent="0.35">
      <c r="A3356" s="99">
        <v>663.2</v>
      </c>
      <c r="B3356" s="99">
        <v>37</v>
      </c>
      <c r="C3356" s="99" t="s">
        <v>283</v>
      </c>
      <c r="D3356" s="99">
        <v>47</v>
      </c>
      <c r="E3356" s="99" t="s">
        <v>290</v>
      </c>
      <c r="F3356" s="99" t="s">
        <v>66</v>
      </c>
      <c r="G3356" s="99" t="s">
        <v>287</v>
      </c>
      <c r="H3356" s="99" t="s">
        <v>289</v>
      </c>
      <c r="I3356" s="99" t="s">
        <v>66</v>
      </c>
      <c r="J3356" s="99" t="s">
        <v>66</v>
      </c>
      <c r="K3356" s="99" t="s">
        <v>66</v>
      </c>
      <c r="L3356" s="99" t="s">
        <v>66</v>
      </c>
      <c r="M3356" s="99" t="s">
        <v>66</v>
      </c>
    </row>
    <row r="3357" spans="1:13" x14ac:dyDescent="0.35">
      <c r="A3357" s="99">
        <v>666.2</v>
      </c>
      <c r="B3357" s="99">
        <v>37</v>
      </c>
      <c r="C3357" s="99" t="s">
        <v>283</v>
      </c>
      <c r="D3357" s="99">
        <v>31</v>
      </c>
      <c r="E3357" s="99" t="s">
        <v>290</v>
      </c>
      <c r="F3357" s="99" t="s">
        <v>66</v>
      </c>
      <c r="G3357" s="99" t="s">
        <v>287</v>
      </c>
      <c r="H3357" s="99" t="s">
        <v>289</v>
      </c>
      <c r="I3357" s="99" t="s">
        <v>66</v>
      </c>
      <c r="J3357" s="99" t="s">
        <v>66</v>
      </c>
      <c r="K3357" s="99" t="s">
        <v>66</v>
      </c>
      <c r="L3357" s="99" t="s">
        <v>66</v>
      </c>
      <c r="M3357" s="99" t="s">
        <v>66</v>
      </c>
    </row>
    <row r="3358" spans="1:13" x14ac:dyDescent="0.35">
      <c r="A3358" s="99">
        <v>669.2</v>
      </c>
      <c r="B3358" s="99">
        <v>36.9</v>
      </c>
      <c r="C3358" s="99" t="s">
        <v>283</v>
      </c>
      <c r="D3358" s="99">
        <v>108</v>
      </c>
      <c r="E3358" s="99" t="s">
        <v>290</v>
      </c>
      <c r="F3358" s="99" t="s">
        <v>66</v>
      </c>
      <c r="G3358" s="99" t="s">
        <v>287</v>
      </c>
      <c r="H3358" s="99" t="s">
        <v>289</v>
      </c>
      <c r="I3358" s="99" t="s">
        <v>66</v>
      </c>
      <c r="J3358" s="99" t="s">
        <v>66</v>
      </c>
      <c r="K3358" s="99" t="s">
        <v>66</v>
      </c>
      <c r="L3358" s="99" t="s">
        <v>66</v>
      </c>
      <c r="M3358" s="99" t="s">
        <v>66</v>
      </c>
    </row>
    <row r="3359" spans="1:13" x14ac:dyDescent="0.35">
      <c r="A3359" s="99">
        <v>672.2</v>
      </c>
      <c r="B3359" s="99">
        <v>37</v>
      </c>
      <c r="C3359" s="99" t="s">
        <v>283</v>
      </c>
      <c r="D3359" s="99">
        <v>22</v>
      </c>
      <c r="E3359" s="99" t="s">
        <v>290</v>
      </c>
      <c r="F3359" s="99" t="s">
        <v>66</v>
      </c>
      <c r="G3359" s="99" t="s">
        <v>287</v>
      </c>
      <c r="H3359" s="99" t="s">
        <v>289</v>
      </c>
      <c r="I3359" s="99" t="s">
        <v>66</v>
      </c>
      <c r="J3359" s="99" t="s">
        <v>66</v>
      </c>
      <c r="K3359" s="99" t="s">
        <v>66</v>
      </c>
      <c r="L3359" s="99" t="s">
        <v>66</v>
      </c>
      <c r="M3359" s="99" t="s">
        <v>66</v>
      </c>
    </row>
    <row r="3360" spans="1:13" x14ac:dyDescent="0.35">
      <c r="A3360" s="99">
        <v>675.2</v>
      </c>
      <c r="B3360" s="99">
        <v>37</v>
      </c>
      <c r="C3360" s="99" t="s">
        <v>283</v>
      </c>
      <c r="D3360" s="99">
        <v>62</v>
      </c>
      <c r="E3360" s="99" t="s">
        <v>290</v>
      </c>
      <c r="F3360" s="99" t="s">
        <v>66</v>
      </c>
      <c r="G3360" s="99" t="s">
        <v>287</v>
      </c>
      <c r="H3360" s="99" t="s">
        <v>289</v>
      </c>
      <c r="I3360" s="99" t="s">
        <v>66</v>
      </c>
      <c r="J3360" s="99" t="s">
        <v>66</v>
      </c>
      <c r="K3360" s="99" t="s">
        <v>66</v>
      </c>
      <c r="L3360" s="99" t="s">
        <v>66</v>
      </c>
      <c r="M3360" s="99" t="s">
        <v>66</v>
      </c>
    </row>
    <row r="3361" spans="1:13" x14ac:dyDescent="0.35">
      <c r="A3361" s="99">
        <v>678.2</v>
      </c>
      <c r="B3361" s="99">
        <v>37</v>
      </c>
      <c r="C3361" s="99" t="s">
        <v>283</v>
      </c>
      <c r="D3361" s="99">
        <v>69</v>
      </c>
      <c r="E3361" s="99" t="s">
        <v>290</v>
      </c>
      <c r="F3361" s="99" t="s">
        <v>66</v>
      </c>
      <c r="G3361" s="99" t="s">
        <v>287</v>
      </c>
      <c r="H3361" s="99" t="s">
        <v>289</v>
      </c>
      <c r="I3361" s="99" t="s">
        <v>66</v>
      </c>
      <c r="J3361" s="99" t="s">
        <v>66</v>
      </c>
      <c r="K3361" s="99" t="s">
        <v>66</v>
      </c>
      <c r="L3361" s="99" t="s">
        <v>66</v>
      </c>
      <c r="M3361" s="99" t="s">
        <v>66</v>
      </c>
    </row>
    <row r="3362" spans="1:13" x14ac:dyDescent="0.35">
      <c r="A3362" s="99">
        <v>681.2</v>
      </c>
      <c r="B3362" s="99">
        <v>37</v>
      </c>
      <c r="C3362" s="99" t="s">
        <v>283</v>
      </c>
      <c r="D3362" s="99">
        <v>45</v>
      </c>
      <c r="E3362" s="99" t="s">
        <v>290</v>
      </c>
      <c r="F3362" s="99" t="s">
        <v>66</v>
      </c>
      <c r="G3362" s="99" t="s">
        <v>287</v>
      </c>
      <c r="H3362" s="99" t="s">
        <v>289</v>
      </c>
      <c r="I3362" s="99" t="s">
        <v>66</v>
      </c>
      <c r="J3362" s="99" t="s">
        <v>66</v>
      </c>
      <c r="K3362" s="99" t="s">
        <v>66</v>
      </c>
      <c r="L3362" s="99" t="s">
        <v>66</v>
      </c>
      <c r="M3362" s="99" t="s">
        <v>66</v>
      </c>
    </row>
    <row r="3363" spans="1:13" x14ac:dyDescent="0.35">
      <c r="A3363" s="99">
        <v>684.2</v>
      </c>
      <c r="B3363" s="99">
        <v>37</v>
      </c>
      <c r="C3363" s="99" t="s">
        <v>283</v>
      </c>
      <c r="D3363" s="99">
        <v>96</v>
      </c>
      <c r="E3363" s="99" t="s">
        <v>290</v>
      </c>
      <c r="F3363" s="99" t="s">
        <v>66</v>
      </c>
      <c r="G3363" s="99" t="s">
        <v>287</v>
      </c>
      <c r="H3363" s="99" t="s">
        <v>289</v>
      </c>
      <c r="I3363" s="99" t="s">
        <v>66</v>
      </c>
      <c r="J3363" s="99" t="s">
        <v>66</v>
      </c>
      <c r="K3363" s="99" t="s">
        <v>66</v>
      </c>
      <c r="L3363" s="99" t="s">
        <v>66</v>
      </c>
      <c r="M3363" s="99" t="s">
        <v>66</v>
      </c>
    </row>
    <row r="3364" spans="1:13" x14ac:dyDescent="0.35">
      <c r="A3364" s="99">
        <v>687.2</v>
      </c>
      <c r="B3364" s="99">
        <v>37</v>
      </c>
      <c r="C3364" s="99" t="s">
        <v>283</v>
      </c>
      <c r="D3364" s="99">
        <v>45</v>
      </c>
      <c r="E3364" s="99" t="s">
        <v>290</v>
      </c>
      <c r="F3364" s="99" t="s">
        <v>66</v>
      </c>
      <c r="G3364" s="99" t="s">
        <v>287</v>
      </c>
      <c r="H3364" s="99" t="s">
        <v>289</v>
      </c>
      <c r="I3364" s="99" t="s">
        <v>66</v>
      </c>
      <c r="J3364" s="99" t="s">
        <v>66</v>
      </c>
      <c r="K3364" s="99" t="s">
        <v>66</v>
      </c>
      <c r="L3364" s="99" t="s">
        <v>66</v>
      </c>
      <c r="M3364" s="99" t="s">
        <v>66</v>
      </c>
    </row>
    <row r="3365" spans="1:13" x14ac:dyDescent="0.35">
      <c r="A3365" s="99">
        <v>690.2</v>
      </c>
      <c r="B3365" s="99">
        <v>37</v>
      </c>
      <c r="C3365" s="99" t="s">
        <v>283</v>
      </c>
      <c r="D3365" s="99">
        <v>32</v>
      </c>
      <c r="E3365" s="99" t="s">
        <v>290</v>
      </c>
      <c r="F3365" s="99" t="s">
        <v>66</v>
      </c>
      <c r="G3365" s="99" t="s">
        <v>287</v>
      </c>
      <c r="H3365" s="99" t="s">
        <v>289</v>
      </c>
      <c r="I3365" s="99" t="s">
        <v>66</v>
      </c>
      <c r="J3365" s="99" t="s">
        <v>66</v>
      </c>
      <c r="K3365" s="99" t="s">
        <v>66</v>
      </c>
      <c r="L3365" s="99" t="s">
        <v>66</v>
      </c>
      <c r="M3365" s="99" t="s">
        <v>66</v>
      </c>
    </row>
    <row r="3366" spans="1:13" x14ac:dyDescent="0.35">
      <c r="A3366" s="99">
        <v>693.2</v>
      </c>
      <c r="B3366" s="99">
        <v>37</v>
      </c>
      <c r="C3366" s="99" t="s">
        <v>283</v>
      </c>
      <c r="D3366" s="99">
        <v>53</v>
      </c>
      <c r="E3366" s="99" t="s">
        <v>290</v>
      </c>
      <c r="F3366" s="99" t="s">
        <v>66</v>
      </c>
      <c r="G3366" s="99" t="s">
        <v>287</v>
      </c>
      <c r="H3366" s="99" t="s">
        <v>289</v>
      </c>
      <c r="I3366" s="99" t="s">
        <v>66</v>
      </c>
      <c r="J3366" s="99" t="s">
        <v>66</v>
      </c>
      <c r="K3366" s="99" t="s">
        <v>66</v>
      </c>
      <c r="L3366" s="99" t="s">
        <v>66</v>
      </c>
      <c r="M3366" s="99" t="s">
        <v>66</v>
      </c>
    </row>
    <row r="3367" spans="1:13" x14ac:dyDescent="0.35">
      <c r="A3367" s="99">
        <v>696.2</v>
      </c>
      <c r="B3367" s="99">
        <v>37</v>
      </c>
      <c r="C3367" s="99" t="s">
        <v>283</v>
      </c>
      <c r="D3367" s="99">
        <v>18</v>
      </c>
      <c r="E3367" s="99" t="s">
        <v>290</v>
      </c>
      <c r="F3367" s="99" t="s">
        <v>66</v>
      </c>
      <c r="G3367" s="99" t="s">
        <v>287</v>
      </c>
      <c r="H3367" s="99" t="s">
        <v>289</v>
      </c>
      <c r="I3367" s="99" t="s">
        <v>66</v>
      </c>
      <c r="J3367" s="99" t="s">
        <v>66</v>
      </c>
      <c r="K3367" s="99" t="s">
        <v>66</v>
      </c>
      <c r="L3367" s="99" t="s">
        <v>66</v>
      </c>
      <c r="M3367" s="99" t="s">
        <v>66</v>
      </c>
    </row>
    <row r="3368" spans="1:13" x14ac:dyDescent="0.35">
      <c r="A3368" s="99">
        <v>699.2</v>
      </c>
      <c r="B3368" s="99">
        <v>37</v>
      </c>
      <c r="C3368" s="99" t="s">
        <v>283</v>
      </c>
      <c r="D3368" s="99">
        <v>35</v>
      </c>
      <c r="E3368" s="99" t="s">
        <v>290</v>
      </c>
      <c r="F3368" s="99" t="s">
        <v>66</v>
      </c>
      <c r="G3368" s="99" t="s">
        <v>287</v>
      </c>
      <c r="H3368" s="99" t="s">
        <v>289</v>
      </c>
      <c r="I3368" s="99" t="s">
        <v>66</v>
      </c>
      <c r="J3368" s="99" t="s">
        <v>66</v>
      </c>
      <c r="K3368" s="99" t="s">
        <v>66</v>
      </c>
      <c r="L3368" s="99" t="s">
        <v>66</v>
      </c>
      <c r="M3368" s="99" t="s">
        <v>66</v>
      </c>
    </row>
    <row r="3369" spans="1:13" x14ac:dyDescent="0.35">
      <c r="A3369" s="99">
        <v>702.2</v>
      </c>
      <c r="B3369" s="99">
        <v>37</v>
      </c>
      <c r="C3369" s="99" t="s">
        <v>283</v>
      </c>
      <c r="D3369" s="99">
        <v>98</v>
      </c>
      <c r="E3369" s="99" t="s">
        <v>290</v>
      </c>
      <c r="F3369" s="99" t="s">
        <v>66</v>
      </c>
      <c r="G3369" s="99" t="s">
        <v>287</v>
      </c>
      <c r="H3369" s="99" t="s">
        <v>289</v>
      </c>
      <c r="I3369" s="99" t="s">
        <v>66</v>
      </c>
      <c r="J3369" s="99" t="s">
        <v>66</v>
      </c>
      <c r="K3369" s="99" t="s">
        <v>66</v>
      </c>
      <c r="L3369" s="99" t="s">
        <v>66</v>
      </c>
      <c r="M3369" s="99" t="s">
        <v>66</v>
      </c>
    </row>
    <row r="3370" spans="1:13" x14ac:dyDescent="0.35">
      <c r="A3370" s="99">
        <v>705.2</v>
      </c>
      <c r="B3370" s="99">
        <v>37</v>
      </c>
      <c r="C3370" s="99" t="s">
        <v>283</v>
      </c>
      <c r="D3370" s="99">
        <v>82</v>
      </c>
      <c r="E3370" s="99" t="s">
        <v>290</v>
      </c>
      <c r="F3370" s="99" t="s">
        <v>66</v>
      </c>
      <c r="G3370" s="99" t="s">
        <v>287</v>
      </c>
      <c r="H3370" s="99" t="s">
        <v>289</v>
      </c>
      <c r="I3370" s="99" t="s">
        <v>66</v>
      </c>
      <c r="J3370" s="99" t="s">
        <v>66</v>
      </c>
      <c r="K3370" s="99" t="s">
        <v>66</v>
      </c>
      <c r="L3370" s="99" t="s">
        <v>66</v>
      </c>
      <c r="M3370" s="99" t="s">
        <v>66</v>
      </c>
    </row>
    <row r="3371" spans="1:13" x14ac:dyDescent="0.35">
      <c r="A3371" s="99">
        <v>708.2</v>
      </c>
      <c r="B3371" s="99">
        <v>37</v>
      </c>
      <c r="C3371" s="99" t="s">
        <v>283</v>
      </c>
      <c r="D3371" s="99">
        <v>17</v>
      </c>
      <c r="E3371" s="99" t="s">
        <v>290</v>
      </c>
      <c r="F3371" s="99" t="s">
        <v>66</v>
      </c>
      <c r="G3371" s="99" t="s">
        <v>287</v>
      </c>
      <c r="H3371" s="99" t="s">
        <v>289</v>
      </c>
      <c r="I3371" s="99" t="s">
        <v>66</v>
      </c>
      <c r="J3371" s="99" t="s">
        <v>66</v>
      </c>
      <c r="K3371" s="99" t="s">
        <v>66</v>
      </c>
      <c r="L3371" s="99" t="s">
        <v>66</v>
      </c>
      <c r="M3371" s="99" t="s">
        <v>66</v>
      </c>
    </row>
    <row r="3372" spans="1:13" x14ac:dyDescent="0.35">
      <c r="A3372" s="99">
        <v>711.2</v>
      </c>
      <c r="B3372" s="99">
        <v>37</v>
      </c>
      <c r="C3372" s="99" t="s">
        <v>283</v>
      </c>
      <c r="D3372" s="99">
        <v>50</v>
      </c>
      <c r="E3372" s="99" t="s">
        <v>290</v>
      </c>
      <c r="F3372" s="99" t="s">
        <v>66</v>
      </c>
      <c r="G3372" s="99" t="s">
        <v>287</v>
      </c>
      <c r="H3372" s="99" t="s">
        <v>289</v>
      </c>
      <c r="I3372" s="99" t="s">
        <v>66</v>
      </c>
      <c r="J3372" s="99" t="s">
        <v>66</v>
      </c>
      <c r="K3372" s="99" t="s">
        <v>66</v>
      </c>
      <c r="L3372" s="99" t="s">
        <v>66</v>
      </c>
      <c r="M3372" s="99" t="s">
        <v>66</v>
      </c>
    </row>
    <row r="3373" spans="1:13" x14ac:dyDescent="0.35">
      <c r="A3373" s="99">
        <v>714.2</v>
      </c>
      <c r="B3373" s="99">
        <v>37</v>
      </c>
      <c r="C3373" s="99" t="s">
        <v>283</v>
      </c>
      <c r="D3373" s="99">
        <v>103</v>
      </c>
      <c r="E3373" s="99" t="s">
        <v>290</v>
      </c>
      <c r="F3373" s="99" t="s">
        <v>66</v>
      </c>
      <c r="G3373" s="99" t="s">
        <v>287</v>
      </c>
      <c r="H3373" s="99" t="s">
        <v>289</v>
      </c>
      <c r="I3373" s="99" t="s">
        <v>66</v>
      </c>
      <c r="J3373" s="99" t="s">
        <v>66</v>
      </c>
      <c r="K3373" s="99" t="s">
        <v>66</v>
      </c>
      <c r="L3373" s="99" t="s">
        <v>66</v>
      </c>
      <c r="M3373" s="99" t="s">
        <v>66</v>
      </c>
    </row>
    <row r="3374" spans="1:13" x14ac:dyDescent="0.35">
      <c r="A3374" s="99">
        <v>717.2</v>
      </c>
      <c r="B3374" s="99">
        <v>37</v>
      </c>
      <c r="C3374" s="99" t="s">
        <v>283</v>
      </c>
      <c r="D3374" s="99">
        <v>45</v>
      </c>
      <c r="E3374" s="99" t="s">
        <v>290</v>
      </c>
      <c r="F3374" s="99" t="s">
        <v>66</v>
      </c>
      <c r="G3374" s="99" t="s">
        <v>287</v>
      </c>
      <c r="H3374" s="99" t="s">
        <v>289</v>
      </c>
      <c r="I3374" s="99" t="s">
        <v>66</v>
      </c>
      <c r="J3374" s="99" t="s">
        <v>66</v>
      </c>
      <c r="K3374" s="99" t="s">
        <v>66</v>
      </c>
      <c r="L3374" s="99" t="s">
        <v>66</v>
      </c>
      <c r="M3374" s="99" t="s">
        <v>66</v>
      </c>
    </row>
    <row r="3375" spans="1:13" x14ac:dyDescent="0.35">
      <c r="A3375" s="99">
        <v>720.2</v>
      </c>
      <c r="B3375" s="99">
        <v>37</v>
      </c>
      <c r="C3375" s="99" t="s">
        <v>283</v>
      </c>
      <c r="D3375" s="99">
        <v>28</v>
      </c>
      <c r="E3375" s="99" t="s">
        <v>290</v>
      </c>
      <c r="F3375" s="99" t="s">
        <v>66</v>
      </c>
      <c r="G3375" s="99" t="s">
        <v>287</v>
      </c>
      <c r="H3375" s="99" t="s">
        <v>289</v>
      </c>
      <c r="I3375" s="99" t="s">
        <v>66</v>
      </c>
      <c r="J3375" s="99" t="s">
        <v>66</v>
      </c>
      <c r="K3375" s="99" t="s">
        <v>66</v>
      </c>
      <c r="L3375" s="99" t="s">
        <v>66</v>
      </c>
      <c r="M3375" s="99" t="s">
        <v>66</v>
      </c>
    </row>
    <row r="3376" spans="1:13" x14ac:dyDescent="0.35">
      <c r="A3376" s="99">
        <v>0.2</v>
      </c>
      <c r="B3376" s="99">
        <v>37</v>
      </c>
      <c r="C3376" s="99" t="s">
        <v>141</v>
      </c>
      <c r="D3376" s="99">
        <v>803</v>
      </c>
      <c r="E3376" s="99" t="s">
        <v>61</v>
      </c>
      <c r="F3376" s="99">
        <v>1.99</v>
      </c>
      <c r="G3376" s="99" t="s">
        <v>287</v>
      </c>
      <c r="H3376" s="99" t="s">
        <v>60</v>
      </c>
      <c r="I3376" s="99" t="s">
        <v>59</v>
      </c>
      <c r="J3376" s="99" t="s">
        <v>264</v>
      </c>
      <c r="K3376" s="99">
        <v>37825</v>
      </c>
      <c r="L3376" s="99">
        <v>64382</v>
      </c>
      <c r="M3376" s="99">
        <v>0.58750893106768898</v>
      </c>
    </row>
    <row r="3377" spans="1:13" x14ac:dyDescent="0.35">
      <c r="A3377" s="99">
        <v>3.2</v>
      </c>
      <c r="B3377" s="99">
        <v>37</v>
      </c>
      <c r="C3377" s="99" t="s">
        <v>141</v>
      </c>
      <c r="D3377" s="99">
        <v>1090</v>
      </c>
      <c r="E3377" s="99" t="s">
        <v>61</v>
      </c>
      <c r="F3377" s="99">
        <v>1.99</v>
      </c>
      <c r="G3377" s="99" t="s">
        <v>287</v>
      </c>
      <c r="H3377" s="99" t="s">
        <v>60</v>
      </c>
      <c r="I3377" s="99" t="s">
        <v>59</v>
      </c>
      <c r="J3377" s="99" t="s">
        <v>264</v>
      </c>
      <c r="K3377" s="99">
        <v>37825</v>
      </c>
      <c r="L3377" s="99">
        <v>64382</v>
      </c>
      <c r="M3377" s="99">
        <v>0.58750893106768898</v>
      </c>
    </row>
    <row r="3378" spans="1:13" x14ac:dyDescent="0.35">
      <c r="A3378" s="99">
        <v>6.2</v>
      </c>
      <c r="B3378" s="99">
        <v>37</v>
      </c>
      <c r="C3378" s="99" t="s">
        <v>141</v>
      </c>
      <c r="D3378" s="99">
        <v>1174</v>
      </c>
      <c r="E3378" s="99" t="s">
        <v>61</v>
      </c>
      <c r="F3378" s="99">
        <v>1.99</v>
      </c>
      <c r="G3378" s="99" t="s">
        <v>287</v>
      </c>
      <c r="H3378" s="99" t="s">
        <v>60</v>
      </c>
      <c r="I3378" s="99" t="s">
        <v>59</v>
      </c>
      <c r="J3378" s="99" t="s">
        <v>264</v>
      </c>
      <c r="K3378" s="99">
        <v>37825</v>
      </c>
      <c r="L3378" s="99">
        <v>64382</v>
      </c>
      <c r="M3378" s="99">
        <v>0.58750893106768898</v>
      </c>
    </row>
    <row r="3379" spans="1:13" x14ac:dyDescent="0.35">
      <c r="A3379" s="99">
        <v>9.1999999999999993</v>
      </c>
      <c r="B3379" s="99">
        <v>37</v>
      </c>
      <c r="C3379" s="99" t="s">
        <v>141</v>
      </c>
      <c r="D3379" s="99">
        <v>1453</v>
      </c>
      <c r="E3379" s="99" t="s">
        <v>61</v>
      </c>
      <c r="F3379" s="99">
        <v>1.99</v>
      </c>
      <c r="G3379" s="99" t="s">
        <v>287</v>
      </c>
      <c r="H3379" s="99" t="s">
        <v>60</v>
      </c>
      <c r="I3379" s="99" t="s">
        <v>59</v>
      </c>
      <c r="J3379" s="99" t="s">
        <v>264</v>
      </c>
      <c r="K3379" s="99">
        <v>37825</v>
      </c>
      <c r="L3379" s="99">
        <v>64382</v>
      </c>
      <c r="M3379" s="99">
        <v>0.58750893106768898</v>
      </c>
    </row>
    <row r="3380" spans="1:13" x14ac:dyDescent="0.35">
      <c r="A3380" s="99">
        <v>12.2</v>
      </c>
      <c r="B3380" s="99">
        <v>37</v>
      </c>
      <c r="C3380" s="99" t="s">
        <v>141</v>
      </c>
      <c r="D3380" s="99">
        <v>1623</v>
      </c>
      <c r="E3380" s="99" t="s">
        <v>61</v>
      </c>
      <c r="F3380" s="99">
        <v>1.99</v>
      </c>
      <c r="G3380" s="99" t="s">
        <v>287</v>
      </c>
      <c r="H3380" s="99" t="s">
        <v>60</v>
      </c>
      <c r="I3380" s="99" t="s">
        <v>59</v>
      </c>
      <c r="J3380" s="99" t="s">
        <v>264</v>
      </c>
      <c r="K3380" s="99">
        <v>37825</v>
      </c>
      <c r="L3380" s="99">
        <v>64382</v>
      </c>
      <c r="M3380" s="99">
        <v>0.58750893106768898</v>
      </c>
    </row>
    <row r="3381" spans="1:13" x14ac:dyDescent="0.35">
      <c r="A3381" s="99">
        <v>15.2</v>
      </c>
      <c r="B3381" s="99">
        <v>37</v>
      </c>
      <c r="C3381" s="99" t="s">
        <v>141</v>
      </c>
      <c r="D3381" s="99">
        <v>1717</v>
      </c>
      <c r="E3381" s="99" t="s">
        <v>61</v>
      </c>
      <c r="F3381" s="99">
        <v>1.99</v>
      </c>
      <c r="G3381" s="99" t="s">
        <v>287</v>
      </c>
      <c r="H3381" s="99" t="s">
        <v>60</v>
      </c>
      <c r="I3381" s="99" t="s">
        <v>59</v>
      </c>
      <c r="J3381" s="99" t="s">
        <v>264</v>
      </c>
      <c r="K3381" s="99">
        <v>37825</v>
      </c>
      <c r="L3381" s="99">
        <v>64382</v>
      </c>
      <c r="M3381" s="99">
        <v>0.58750893106768898</v>
      </c>
    </row>
    <row r="3382" spans="1:13" x14ac:dyDescent="0.35">
      <c r="A3382" s="99">
        <v>18.2</v>
      </c>
      <c r="B3382" s="99">
        <v>37.1</v>
      </c>
      <c r="C3382" s="99" t="s">
        <v>141</v>
      </c>
      <c r="D3382" s="99">
        <v>2356</v>
      </c>
      <c r="E3382" s="99" t="s">
        <v>61</v>
      </c>
      <c r="F3382" s="99">
        <v>1.99</v>
      </c>
      <c r="G3382" s="99" t="s">
        <v>287</v>
      </c>
      <c r="H3382" s="99" t="s">
        <v>60</v>
      </c>
      <c r="I3382" s="99" t="s">
        <v>59</v>
      </c>
      <c r="J3382" s="99" t="s">
        <v>264</v>
      </c>
      <c r="K3382" s="99">
        <v>37825</v>
      </c>
      <c r="L3382" s="99">
        <v>64382</v>
      </c>
      <c r="M3382" s="99">
        <v>0.58750893106768898</v>
      </c>
    </row>
    <row r="3383" spans="1:13" x14ac:dyDescent="0.35">
      <c r="A3383" s="99">
        <v>21.2</v>
      </c>
      <c r="B3383" s="99">
        <v>37</v>
      </c>
      <c r="C3383" s="99" t="s">
        <v>141</v>
      </c>
      <c r="D3383" s="99">
        <v>2782</v>
      </c>
      <c r="E3383" s="99" t="s">
        <v>61</v>
      </c>
      <c r="F3383" s="99">
        <v>1.99</v>
      </c>
      <c r="G3383" s="99" t="s">
        <v>287</v>
      </c>
      <c r="H3383" s="99" t="s">
        <v>60</v>
      </c>
      <c r="I3383" s="99" t="s">
        <v>59</v>
      </c>
      <c r="J3383" s="99" t="s">
        <v>264</v>
      </c>
      <c r="K3383" s="99">
        <v>37825</v>
      </c>
      <c r="L3383" s="99">
        <v>64382</v>
      </c>
      <c r="M3383" s="99">
        <v>0.58750893106768898</v>
      </c>
    </row>
    <row r="3384" spans="1:13" x14ac:dyDescent="0.35">
      <c r="A3384" s="99">
        <v>24.2</v>
      </c>
      <c r="B3384" s="99">
        <v>37</v>
      </c>
      <c r="C3384" s="99" t="s">
        <v>141</v>
      </c>
      <c r="D3384" s="99">
        <v>2907</v>
      </c>
      <c r="E3384" s="99" t="s">
        <v>61</v>
      </c>
      <c r="F3384" s="99">
        <v>1.99</v>
      </c>
      <c r="G3384" s="99" t="s">
        <v>287</v>
      </c>
      <c r="H3384" s="99" t="s">
        <v>60</v>
      </c>
      <c r="I3384" s="99" t="s">
        <v>59</v>
      </c>
      <c r="J3384" s="99" t="s">
        <v>264</v>
      </c>
      <c r="K3384" s="99">
        <v>37825</v>
      </c>
      <c r="L3384" s="99">
        <v>64382</v>
      </c>
      <c r="M3384" s="99">
        <v>0.58750893106768898</v>
      </c>
    </row>
    <row r="3385" spans="1:13" x14ac:dyDescent="0.35">
      <c r="A3385" s="99">
        <v>27.2</v>
      </c>
      <c r="B3385" s="99">
        <v>37</v>
      </c>
      <c r="C3385" s="99" t="s">
        <v>141</v>
      </c>
      <c r="D3385" s="99">
        <v>3752</v>
      </c>
      <c r="E3385" s="99" t="s">
        <v>61</v>
      </c>
      <c r="F3385" s="99">
        <v>1.99</v>
      </c>
      <c r="G3385" s="99" t="s">
        <v>287</v>
      </c>
      <c r="H3385" s="99" t="s">
        <v>60</v>
      </c>
      <c r="I3385" s="99" t="s">
        <v>59</v>
      </c>
      <c r="J3385" s="99" t="s">
        <v>264</v>
      </c>
      <c r="K3385" s="99">
        <v>37825</v>
      </c>
      <c r="L3385" s="99">
        <v>64382</v>
      </c>
      <c r="M3385" s="99">
        <v>0.58750893106768898</v>
      </c>
    </row>
    <row r="3386" spans="1:13" x14ac:dyDescent="0.35">
      <c r="A3386" s="99">
        <v>30.2</v>
      </c>
      <c r="B3386" s="99">
        <v>37</v>
      </c>
      <c r="C3386" s="99" t="s">
        <v>141</v>
      </c>
      <c r="D3386" s="99">
        <v>3991</v>
      </c>
      <c r="E3386" s="99" t="s">
        <v>61</v>
      </c>
      <c r="F3386" s="99">
        <v>1.99</v>
      </c>
      <c r="G3386" s="99" t="s">
        <v>287</v>
      </c>
      <c r="H3386" s="99" t="s">
        <v>60</v>
      </c>
      <c r="I3386" s="99" t="s">
        <v>59</v>
      </c>
      <c r="J3386" s="99" t="s">
        <v>264</v>
      </c>
      <c r="K3386" s="99">
        <v>37825</v>
      </c>
      <c r="L3386" s="99">
        <v>64382</v>
      </c>
      <c r="M3386" s="99">
        <v>0.58750893106768898</v>
      </c>
    </row>
    <row r="3387" spans="1:13" x14ac:dyDescent="0.35">
      <c r="A3387" s="99">
        <v>33.200000000000003</v>
      </c>
      <c r="B3387" s="99">
        <v>37</v>
      </c>
      <c r="C3387" s="99" t="s">
        <v>141</v>
      </c>
      <c r="D3387" s="99">
        <v>4413</v>
      </c>
      <c r="E3387" s="99" t="s">
        <v>61</v>
      </c>
      <c r="F3387" s="99">
        <v>1.99</v>
      </c>
      <c r="G3387" s="99" t="s">
        <v>287</v>
      </c>
      <c r="H3387" s="99" t="s">
        <v>60</v>
      </c>
      <c r="I3387" s="99" t="s">
        <v>59</v>
      </c>
      <c r="J3387" s="99" t="s">
        <v>264</v>
      </c>
      <c r="K3387" s="99">
        <v>37825</v>
      </c>
      <c r="L3387" s="99">
        <v>64382</v>
      </c>
      <c r="M3387" s="99">
        <v>0.58750893106768898</v>
      </c>
    </row>
    <row r="3388" spans="1:13" x14ac:dyDescent="0.35">
      <c r="A3388" s="99">
        <v>36.200000000000003</v>
      </c>
      <c r="B3388" s="99">
        <v>37</v>
      </c>
      <c r="C3388" s="99" t="s">
        <v>141</v>
      </c>
      <c r="D3388" s="99">
        <v>4473</v>
      </c>
      <c r="E3388" s="99" t="s">
        <v>61</v>
      </c>
      <c r="F3388" s="99">
        <v>1.99</v>
      </c>
      <c r="G3388" s="99" t="s">
        <v>287</v>
      </c>
      <c r="H3388" s="99" t="s">
        <v>60</v>
      </c>
      <c r="I3388" s="99" t="s">
        <v>59</v>
      </c>
      <c r="J3388" s="99" t="s">
        <v>264</v>
      </c>
      <c r="K3388" s="99">
        <v>37825</v>
      </c>
      <c r="L3388" s="99">
        <v>64382</v>
      </c>
      <c r="M3388" s="99">
        <v>0.58750893106768898</v>
      </c>
    </row>
    <row r="3389" spans="1:13" x14ac:dyDescent="0.35">
      <c r="A3389" s="99">
        <v>39.200000000000003</v>
      </c>
      <c r="B3389" s="99">
        <v>37</v>
      </c>
      <c r="C3389" s="99" t="s">
        <v>141</v>
      </c>
      <c r="D3389" s="99">
        <v>5439</v>
      </c>
      <c r="E3389" s="99" t="s">
        <v>61</v>
      </c>
      <c r="F3389" s="99">
        <v>1.99</v>
      </c>
      <c r="G3389" s="99" t="s">
        <v>287</v>
      </c>
      <c r="H3389" s="99" t="s">
        <v>60</v>
      </c>
      <c r="I3389" s="99" t="s">
        <v>59</v>
      </c>
      <c r="J3389" s="99" t="s">
        <v>264</v>
      </c>
      <c r="K3389" s="99">
        <v>37825</v>
      </c>
      <c r="L3389" s="99">
        <v>64382</v>
      </c>
      <c r="M3389" s="99">
        <v>0.58750893106768898</v>
      </c>
    </row>
    <row r="3390" spans="1:13" x14ac:dyDescent="0.35">
      <c r="A3390" s="99">
        <v>42.2</v>
      </c>
      <c r="B3390" s="99">
        <v>37</v>
      </c>
      <c r="C3390" s="99" t="s">
        <v>141</v>
      </c>
      <c r="D3390" s="99">
        <v>5610</v>
      </c>
      <c r="E3390" s="99" t="s">
        <v>61</v>
      </c>
      <c r="F3390" s="99">
        <v>1.99</v>
      </c>
      <c r="G3390" s="99" t="s">
        <v>287</v>
      </c>
      <c r="H3390" s="99" t="s">
        <v>60</v>
      </c>
      <c r="I3390" s="99" t="s">
        <v>59</v>
      </c>
      <c r="J3390" s="99" t="s">
        <v>264</v>
      </c>
      <c r="K3390" s="99">
        <v>37825</v>
      </c>
      <c r="L3390" s="99">
        <v>64382</v>
      </c>
      <c r="M3390" s="99">
        <v>0.58750893106768898</v>
      </c>
    </row>
    <row r="3391" spans="1:13" x14ac:dyDescent="0.35">
      <c r="A3391" s="99">
        <v>45.2</v>
      </c>
      <c r="B3391" s="99">
        <v>37</v>
      </c>
      <c r="C3391" s="99" t="s">
        <v>141</v>
      </c>
      <c r="D3391" s="99">
        <v>5078</v>
      </c>
      <c r="E3391" s="99" t="s">
        <v>61</v>
      </c>
      <c r="F3391" s="99">
        <v>1.99</v>
      </c>
      <c r="G3391" s="99" t="s">
        <v>287</v>
      </c>
      <c r="H3391" s="99" t="s">
        <v>60</v>
      </c>
      <c r="I3391" s="99" t="s">
        <v>59</v>
      </c>
      <c r="J3391" s="99" t="s">
        <v>264</v>
      </c>
      <c r="K3391" s="99">
        <v>37825</v>
      </c>
      <c r="L3391" s="99">
        <v>64382</v>
      </c>
      <c r="M3391" s="99">
        <v>0.58750893106768898</v>
      </c>
    </row>
    <row r="3392" spans="1:13" x14ac:dyDescent="0.35">
      <c r="A3392" s="99">
        <v>48.2</v>
      </c>
      <c r="B3392" s="99">
        <v>37</v>
      </c>
      <c r="C3392" s="99" t="s">
        <v>141</v>
      </c>
      <c r="D3392" s="99">
        <v>5773</v>
      </c>
      <c r="E3392" s="99" t="s">
        <v>61</v>
      </c>
      <c r="F3392" s="99">
        <v>1.99</v>
      </c>
      <c r="G3392" s="99" t="s">
        <v>287</v>
      </c>
      <c r="H3392" s="99" t="s">
        <v>60</v>
      </c>
      <c r="I3392" s="99" t="s">
        <v>59</v>
      </c>
      <c r="J3392" s="99" t="s">
        <v>264</v>
      </c>
      <c r="K3392" s="99">
        <v>37825</v>
      </c>
      <c r="L3392" s="99">
        <v>64382</v>
      </c>
      <c r="M3392" s="99">
        <v>0.58750893106768898</v>
      </c>
    </row>
    <row r="3393" spans="1:13" x14ac:dyDescent="0.35">
      <c r="A3393" s="99">
        <v>51.2</v>
      </c>
      <c r="B3393" s="99">
        <v>37</v>
      </c>
      <c r="C3393" s="99" t="s">
        <v>141</v>
      </c>
      <c r="D3393" s="99">
        <v>6441</v>
      </c>
      <c r="E3393" s="99" t="s">
        <v>61</v>
      </c>
      <c r="F3393" s="99">
        <v>1.99</v>
      </c>
      <c r="G3393" s="99" t="s">
        <v>287</v>
      </c>
      <c r="H3393" s="99" t="s">
        <v>60</v>
      </c>
      <c r="I3393" s="99" t="s">
        <v>59</v>
      </c>
      <c r="J3393" s="99" t="s">
        <v>264</v>
      </c>
      <c r="K3393" s="99">
        <v>37825</v>
      </c>
      <c r="L3393" s="99">
        <v>64382</v>
      </c>
      <c r="M3393" s="99">
        <v>0.58750893106768898</v>
      </c>
    </row>
    <row r="3394" spans="1:13" x14ac:dyDescent="0.35">
      <c r="A3394" s="99">
        <v>54.2</v>
      </c>
      <c r="B3394" s="99">
        <v>37</v>
      </c>
      <c r="C3394" s="99" t="s">
        <v>141</v>
      </c>
      <c r="D3394" s="99">
        <v>6092</v>
      </c>
      <c r="E3394" s="99" t="s">
        <v>61</v>
      </c>
      <c r="F3394" s="99">
        <v>1.99</v>
      </c>
      <c r="G3394" s="99" t="s">
        <v>287</v>
      </c>
      <c r="H3394" s="99" t="s">
        <v>60</v>
      </c>
      <c r="I3394" s="99" t="s">
        <v>59</v>
      </c>
      <c r="J3394" s="99" t="s">
        <v>264</v>
      </c>
      <c r="K3394" s="99">
        <v>37825</v>
      </c>
      <c r="L3394" s="99">
        <v>64382</v>
      </c>
      <c r="M3394" s="99">
        <v>0.58750893106768898</v>
      </c>
    </row>
    <row r="3395" spans="1:13" x14ac:dyDescent="0.35">
      <c r="A3395" s="99">
        <v>57.2</v>
      </c>
      <c r="B3395" s="99">
        <v>37</v>
      </c>
      <c r="C3395" s="99" t="s">
        <v>141</v>
      </c>
      <c r="D3395" s="99">
        <v>6271</v>
      </c>
      <c r="E3395" s="99" t="s">
        <v>61</v>
      </c>
      <c r="F3395" s="99">
        <v>1.99</v>
      </c>
      <c r="G3395" s="99" t="s">
        <v>287</v>
      </c>
      <c r="H3395" s="99" t="s">
        <v>60</v>
      </c>
      <c r="I3395" s="99" t="s">
        <v>59</v>
      </c>
      <c r="J3395" s="99" t="s">
        <v>264</v>
      </c>
      <c r="K3395" s="99">
        <v>37825</v>
      </c>
      <c r="L3395" s="99">
        <v>64382</v>
      </c>
      <c r="M3395" s="99">
        <v>0.58750893106768898</v>
      </c>
    </row>
    <row r="3396" spans="1:13" x14ac:dyDescent="0.35">
      <c r="A3396" s="99">
        <v>60.2</v>
      </c>
      <c r="B3396" s="99">
        <v>37</v>
      </c>
      <c r="C3396" s="99" t="s">
        <v>141</v>
      </c>
      <c r="D3396" s="99">
        <v>6370</v>
      </c>
      <c r="E3396" s="99" t="s">
        <v>61</v>
      </c>
      <c r="F3396" s="99">
        <v>1.99</v>
      </c>
      <c r="G3396" s="99" t="s">
        <v>287</v>
      </c>
      <c r="H3396" s="99" t="s">
        <v>60</v>
      </c>
      <c r="I3396" s="99" t="s">
        <v>59</v>
      </c>
      <c r="J3396" s="99" t="s">
        <v>264</v>
      </c>
      <c r="K3396" s="99">
        <v>37825</v>
      </c>
      <c r="L3396" s="99">
        <v>64382</v>
      </c>
      <c r="M3396" s="99">
        <v>0.58750893106768898</v>
      </c>
    </row>
    <row r="3397" spans="1:13" x14ac:dyDescent="0.35">
      <c r="A3397" s="99">
        <v>63.2</v>
      </c>
      <c r="B3397" s="99">
        <v>37</v>
      </c>
      <c r="C3397" s="99" t="s">
        <v>141</v>
      </c>
      <c r="D3397" s="99">
        <v>6477</v>
      </c>
      <c r="E3397" s="99" t="s">
        <v>61</v>
      </c>
      <c r="F3397" s="99">
        <v>1.99</v>
      </c>
      <c r="G3397" s="99" t="s">
        <v>287</v>
      </c>
      <c r="H3397" s="99" t="s">
        <v>60</v>
      </c>
      <c r="I3397" s="99" t="s">
        <v>59</v>
      </c>
      <c r="J3397" s="99" t="s">
        <v>264</v>
      </c>
      <c r="K3397" s="99">
        <v>37825</v>
      </c>
      <c r="L3397" s="99">
        <v>64382</v>
      </c>
      <c r="M3397" s="99">
        <v>0.58750893106768898</v>
      </c>
    </row>
    <row r="3398" spans="1:13" x14ac:dyDescent="0.35">
      <c r="A3398" s="99">
        <v>66.2</v>
      </c>
      <c r="B3398" s="99">
        <v>37</v>
      </c>
      <c r="C3398" s="99" t="s">
        <v>141</v>
      </c>
      <c r="D3398" s="99">
        <v>7088</v>
      </c>
      <c r="E3398" s="99" t="s">
        <v>61</v>
      </c>
      <c r="F3398" s="99">
        <v>1.99</v>
      </c>
      <c r="G3398" s="99" t="s">
        <v>287</v>
      </c>
      <c r="H3398" s="99" t="s">
        <v>60</v>
      </c>
      <c r="I3398" s="99" t="s">
        <v>59</v>
      </c>
      <c r="J3398" s="99" t="s">
        <v>264</v>
      </c>
      <c r="K3398" s="99">
        <v>37825</v>
      </c>
      <c r="L3398" s="99">
        <v>64382</v>
      </c>
      <c r="M3398" s="99">
        <v>0.58750893106768898</v>
      </c>
    </row>
    <row r="3399" spans="1:13" x14ac:dyDescent="0.35">
      <c r="A3399" s="99">
        <v>69.2</v>
      </c>
      <c r="B3399" s="99">
        <v>37</v>
      </c>
      <c r="C3399" s="99" t="s">
        <v>141</v>
      </c>
      <c r="D3399" s="99">
        <v>6770</v>
      </c>
      <c r="E3399" s="99" t="s">
        <v>61</v>
      </c>
      <c r="F3399" s="99">
        <v>1.99</v>
      </c>
      <c r="G3399" s="99" t="s">
        <v>287</v>
      </c>
      <c r="H3399" s="99" t="s">
        <v>60</v>
      </c>
      <c r="I3399" s="99" t="s">
        <v>59</v>
      </c>
      <c r="J3399" s="99" t="s">
        <v>264</v>
      </c>
      <c r="K3399" s="99">
        <v>37825</v>
      </c>
      <c r="L3399" s="99">
        <v>64382</v>
      </c>
      <c r="M3399" s="99">
        <v>0.58750893106768898</v>
      </c>
    </row>
    <row r="3400" spans="1:13" x14ac:dyDescent="0.35">
      <c r="A3400" s="99">
        <v>72.2</v>
      </c>
      <c r="B3400" s="99">
        <v>37</v>
      </c>
      <c r="C3400" s="99" t="s">
        <v>141</v>
      </c>
      <c r="D3400" s="99">
        <v>6384</v>
      </c>
      <c r="E3400" s="99" t="s">
        <v>61</v>
      </c>
      <c r="F3400" s="99">
        <v>1.99</v>
      </c>
      <c r="G3400" s="99" t="s">
        <v>287</v>
      </c>
      <c r="H3400" s="99" t="s">
        <v>60</v>
      </c>
      <c r="I3400" s="99" t="s">
        <v>59</v>
      </c>
      <c r="J3400" s="99" t="s">
        <v>264</v>
      </c>
      <c r="K3400" s="99">
        <v>37825</v>
      </c>
      <c r="L3400" s="99">
        <v>64382</v>
      </c>
      <c r="M3400" s="99">
        <v>0.58750893106768898</v>
      </c>
    </row>
    <row r="3401" spans="1:13" x14ac:dyDescent="0.35">
      <c r="A3401" s="99">
        <v>75.2</v>
      </c>
      <c r="B3401" s="99">
        <v>37</v>
      </c>
      <c r="C3401" s="99" t="s">
        <v>141</v>
      </c>
      <c r="D3401" s="99">
        <v>7332</v>
      </c>
      <c r="E3401" s="99" t="s">
        <v>61</v>
      </c>
      <c r="F3401" s="99">
        <v>1.99</v>
      </c>
      <c r="G3401" s="99" t="s">
        <v>287</v>
      </c>
      <c r="H3401" s="99" t="s">
        <v>60</v>
      </c>
      <c r="I3401" s="99" t="s">
        <v>59</v>
      </c>
      <c r="J3401" s="99" t="s">
        <v>264</v>
      </c>
      <c r="K3401" s="99">
        <v>37825</v>
      </c>
      <c r="L3401" s="99">
        <v>64382</v>
      </c>
      <c r="M3401" s="99">
        <v>0.58750893106768898</v>
      </c>
    </row>
    <row r="3402" spans="1:13" x14ac:dyDescent="0.35">
      <c r="A3402" s="99">
        <v>78.2</v>
      </c>
      <c r="B3402" s="99">
        <v>37</v>
      </c>
      <c r="C3402" s="99" t="s">
        <v>141</v>
      </c>
      <c r="D3402" s="99">
        <v>7510</v>
      </c>
      <c r="E3402" s="99" t="s">
        <v>61</v>
      </c>
      <c r="F3402" s="99">
        <v>1.99</v>
      </c>
      <c r="G3402" s="99" t="s">
        <v>287</v>
      </c>
      <c r="H3402" s="99" t="s">
        <v>60</v>
      </c>
      <c r="I3402" s="99" t="s">
        <v>59</v>
      </c>
      <c r="J3402" s="99" t="s">
        <v>264</v>
      </c>
      <c r="K3402" s="99">
        <v>37825</v>
      </c>
      <c r="L3402" s="99">
        <v>64382</v>
      </c>
      <c r="M3402" s="99">
        <v>0.58750893106768898</v>
      </c>
    </row>
    <row r="3403" spans="1:13" x14ac:dyDescent="0.35">
      <c r="A3403" s="99">
        <v>81.2</v>
      </c>
      <c r="B3403" s="99">
        <v>37</v>
      </c>
      <c r="C3403" s="99" t="s">
        <v>141</v>
      </c>
      <c r="D3403" s="99">
        <v>7378</v>
      </c>
      <c r="E3403" s="99" t="s">
        <v>61</v>
      </c>
      <c r="F3403" s="99">
        <v>1.99</v>
      </c>
      <c r="G3403" s="99" t="s">
        <v>287</v>
      </c>
      <c r="H3403" s="99" t="s">
        <v>60</v>
      </c>
      <c r="I3403" s="99" t="s">
        <v>59</v>
      </c>
      <c r="J3403" s="99" t="s">
        <v>264</v>
      </c>
      <c r="K3403" s="99">
        <v>37825</v>
      </c>
      <c r="L3403" s="99">
        <v>64382</v>
      </c>
      <c r="M3403" s="99">
        <v>0.58750893106768898</v>
      </c>
    </row>
    <row r="3404" spans="1:13" x14ac:dyDescent="0.35">
      <c r="A3404" s="99">
        <v>84.2</v>
      </c>
      <c r="B3404" s="99">
        <v>37</v>
      </c>
      <c r="C3404" s="99" t="s">
        <v>141</v>
      </c>
      <c r="D3404" s="99">
        <v>8281</v>
      </c>
      <c r="E3404" s="99" t="s">
        <v>61</v>
      </c>
      <c r="F3404" s="99">
        <v>1.99</v>
      </c>
      <c r="G3404" s="99" t="s">
        <v>287</v>
      </c>
      <c r="H3404" s="99" t="s">
        <v>60</v>
      </c>
      <c r="I3404" s="99" t="s">
        <v>59</v>
      </c>
      <c r="J3404" s="99" t="s">
        <v>264</v>
      </c>
      <c r="K3404" s="99">
        <v>37825</v>
      </c>
      <c r="L3404" s="99">
        <v>64382</v>
      </c>
      <c r="M3404" s="99">
        <v>0.58750893106768898</v>
      </c>
    </row>
    <row r="3405" spans="1:13" x14ac:dyDescent="0.35">
      <c r="A3405" s="99">
        <v>87.2</v>
      </c>
      <c r="B3405" s="99">
        <v>37</v>
      </c>
      <c r="C3405" s="99" t="s">
        <v>141</v>
      </c>
      <c r="D3405" s="99">
        <v>8532</v>
      </c>
      <c r="E3405" s="99" t="s">
        <v>61</v>
      </c>
      <c r="F3405" s="99">
        <v>1.99</v>
      </c>
      <c r="G3405" s="99" t="s">
        <v>287</v>
      </c>
      <c r="H3405" s="99" t="s">
        <v>60</v>
      </c>
      <c r="I3405" s="99" t="s">
        <v>59</v>
      </c>
      <c r="J3405" s="99" t="s">
        <v>264</v>
      </c>
      <c r="K3405" s="99">
        <v>37825</v>
      </c>
      <c r="L3405" s="99">
        <v>64382</v>
      </c>
      <c r="M3405" s="99">
        <v>0.58750893106768898</v>
      </c>
    </row>
    <row r="3406" spans="1:13" x14ac:dyDescent="0.35">
      <c r="A3406" s="99">
        <v>90.2</v>
      </c>
      <c r="B3406" s="99">
        <v>37</v>
      </c>
      <c r="C3406" s="99" t="s">
        <v>141</v>
      </c>
      <c r="D3406" s="99">
        <v>8304</v>
      </c>
      <c r="E3406" s="99" t="s">
        <v>61</v>
      </c>
      <c r="F3406" s="99">
        <v>1.99</v>
      </c>
      <c r="G3406" s="99" t="s">
        <v>287</v>
      </c>
      <c r="H3406" s="99" t="s">
        <v>60</v>
      </c>
      <c r="I3406" s="99" t="s">
        <v>59</v>
      </c>
      <c r="J3406" s="99" t="s">
        <v>264</v>
      </c>
      <c r="K3406" s="99">
        <v>37825</v>
      </c>
      <c r="L3406" s="99">
        <v>64382</v>
      </c>
      <c r="M3406" s="99">
        <v>0.58750893106768898</v>
      </c>
    </row>
    <row r="3407" spans="1:13" x14ac:dyDescent="0.35">
      <c r="A3407" s="99">
        <v>93.2</v>
      </c>
      <c r="B3407" s="99">
        <v>37</v>
      </c>
      <c r="C3407" s="99" t="s">
        <v>141</v>
      </c>
      <c r="D3407" s="99">
        <v>8736</v>
      </c>
      <c r="E3407" s="99" t="s">
        <v>61</v>
      </c>
      <c r="F3407" s="99">
        <v>1.99</v>
      </c>
      <c r="G3407" s="99" t="s">
        <v>287</v>
      </c>
      <c r="H3407" s="99" t="s">
        <v>60</v>
      </c>
      <c r="I3407" s="99" t="s">
        <v>59</v>
      </c>
      <c r="J3407" s="99" t="s">
        <v>264</v>
      </c>
      <c r="K3407" s="99">
        <v>37825</v>
      </c>
      <c r="L3407" s="99">
        <v>64382</v>
      </c>
      <c r="M3407" s="99">
        <v>0.58750893106768898</v>
      </c>
    </row>
    <row r="3408" spans="1:13" x14ac:dyDescent="0.35">
      <c r="A3408" s="99">
        <v>96.2</v>
      </c>
      <c r="B3408" s="99">
        <v>37</v>
      </c>
      <c r="C3408" s="99" t="s">
        <v>141</v>
      </c>
      <c r="D3408" s="99">
        <v>8880</v>
      </c>
      <c r="E3408" s="99" t="s">
        <v>61</v>
      </c>
      <c r="F3408" s="99">
        <v>1.99</v>
      </c>
      <c r="G3408" s="99" t="s">
        <v>287</v>
      </c>
      <c r="H3408" s="99" t="s">
        <v>60</v>
      </c>
      <c r="I3408" s="99" t="s">
        <v>59</v>
      </c>
      <c r="J3408" s="99" t="s">
        <v>264</v>
      </c>
      <c r="K3408" s="99">
        <v>37825</v>
      </c>
      <c r="L3408" s="99">
        <v>64382</v>
      </c>
      <c r="M3408" s="99">
        <v>0.58750893106768898</v>
      </c>
    </row>
    <row r="3409" spans="1:13" x14ac:dyDescent="0.35">
      <c r="A3409" s="99">
        <v>99.2</v>
      </c>
      <c r="B3409" s="99">
        <v>37</v>
      </c>
      <c r="C3409" s="99" t="s">
        <v>141</v>
      </c>
      <c r="D3409" s="99">
        <v>9375</v>
      </c>
      <c r="E3409" s="99" t="s">
        <v>61</v>
      </c>
      <c r="F3409" s="99">
        <v>1.99</v>
      </c>
      <c r="G3409" s="99" t="s">
        <v>287</v>
      </c>
      <c r="H3409" s="99" t="s">
        <v>60</v>
      </c>
      <c r="I3409" s="99" t="s">
        <v>59</v>
      </c>
      <c r="J3409" s="99" t="s">
        <v>264</v>
      </c>
      <c r="K3409" s="99">
        <v>37825</v>
      </c>
      <c r="L3409" s="99">
        <v>64382</v>
      </c>
      <c r="M3409" s="99">
        <v>0.58750893106768898</v>
      </c>
    </row>
    <row r="3410" spans="1:13" x14ac:dyDescent="0.35">
      <c r="A3410" s="99">
        <v>102.2</v>
      </c>
      <c r="B3410" s="99">
        <v>37</v>
      </c>
      <c r="C3410" s="99" t="s">
        <v>141</v>
      </c>
      <c r="D3410" s="99">
        <v>9423</v>
      </c>
      <c r="E3410" s="99" t="s">
        <v>61</v>
      </c>
      <c r="F3410" s="99">
        <v>1.99</v>
      </c>
      <c r="G3410" s="99" t="s">
        <v>287</v>
      </c>
      <c r="H3410" s="99" t="s">
        <v>60</v>
      </c>
      <c r="I3410" s="99" t="s">
        <v>59</v>
      </c>
      <c r="J3410" s="99" t="s">
        <v>264</v>
      </c>
      <c r="K3410" s="99">
        <v>37825</v>
      </c>
      <c r="L3410" s="99">
        <v>64382</v>
      </c>
      <c r="M3410" s="99">
        <v>0.58750893106768898</v>
      </c>
    </row>
    <row r="3411" spans="1:13" x14ac:dyDescent="0.35">
      <c r="A3411" s="99">
        <v>105.2</v>
      </c>
      <c r="B3411" s="99">
        <v>37</v>
      </c>
      <c r="C3411" s="99" t="s">
        <v>141</v>
      </c>
      <c r="D3411" s="99">
        <v>10124</v>
      </c>
      <c r="E3411" s="99" t="s">
        <v>61</v>
      </c>
      <c r="F3411" s="99">
        <v>1.99</v>
      </c>
      <c r="G3411" s="99" t="s">
        <v>287</v>
      </c>
      <c r="H3411" s="99" t="s">
        <v>60</v>
      </c>
      <c r="I3411" s="99" t="s">
        <v>59</v>
      </c>
      <c r="J3411" s="99" t="s">
        <v>264</v>
      </c>
      <c r="K3411" s="99">
        <v>37825</v>
      </c>
      <c r="L3411" s="99">
        <v>64382</v>
      </c>
      <c r="M3411" s="99">
        <v>0.58750893106768898</v>
      </c>
    </row>
    <row r="3412" spans="1:13" x14ac:dyDescent="0.35">
      <c r="A3412" s="99">
        <v>108.2</v>
      </c>
      <c r="B3412" s="99">
        <v>37</v>
      </c>
      <c r="C3412" s="99" t="s">
        <v>141</v>
      </c>
      <c r="D3412" s="99">
        <v>11222</v>
      </c>
      <c r="E3412" s="99" t="s">
        <v>61</v>
      </c>
      <c r="F3412" s="99">
        <v>1.99</v>
      </c>
      <c r="G3412" s="99" t="s">
        <v>287</v>
      </c>
      <c r="H3412" s="99" t="s">
        <v>60</v>
      </c>
      <c r="I3412" s="99" t="s">
        <v>59</v>
      </c>
      <c r="J3412" s="99" t="s">
        <v>264</v>
      </c>
      <c r="K3412" s="99">
        <v>37825</v>
      </c>
      <c r="L3412" s="99">
        <v>64382</v>
      </c>
      <c r="M3412" s="99">
        <v>0.58750893106768898</v>
      </c>
    </row>
    <row r="3413" spans="1:13" x14ac:dyDescent="0.35">
      <c r="A3413" s="99">
        <v>111.2</v>
      </c>
      <c r="B3413" s="99">
        <v>37</v>
      </c>
      <c r="C3413" s="99" t="s">
        <v>141</v>
      </c>
      <c r="D3413" s="99">
        <v>10798</v>
      </c>
      <c r="E3413" s="99" t="s">
        <v>61</v>
      </c>
      <c r="F3413" s="99">
        <v>1.99</v>
      </c>
      <c r="G3413" s="99" t="s">
        <v>287</v>
      </c>
      <c r="H3413" s="99" t="s">
        <v>60</v>
      </c>
      <c r="I3413" s="99" t="s">
        <v>59</v>
      </c>
      <c r="J3413" s="99" t="s">
        <v>264</v>
      </c>
      <c r="K3413" s="99">
        <v>37825</v>
      </c>
      <c r="L3413" s="99">
        <v>64382</v>
      </c>
      <c r="M3413" s="99">
        <v>0.58750893106768898</v>
      </c>
    </row>
    <row r="3414" spans="1:13" x14ac:dyDescent="0.35">
      <c r="A3414" s="99">
        <v>114.2</v>
      </c>
      <c r="B3414" s="99">
        <v>37</v>
      </c>
      <c r="C3414" s="99" t="s">
        <v>141</v>
      </c>
      <c r="D3414" s="99">
        <v>11664</v>
      </c>
      <c r="E3414" s="99" t="s">
        <v>61</v>
      </c>
      <c r="F3414" s="99">
        <v>1.99</v>
      </c>
      <c r="G3414" s="99" t="s">
        <v>287</v>
      </c>
      <c r="H3414" s="99" t="s">
        <v>60</v>
      </c>
      <c r="I3414" s="99" t="s">
        <v>59</v>
      </c>
      <c r="J3414" s="99" t="s">
        <v>264</v>
      </c>
      <c r="K3414" s="99">
        <v>37825</v>
      </c>
      <c r="L3414" s="99">
        <v>64382</v>
      </c>
      <c r="M3414" s="99">
        <v>0.58750893106768898</v>
      </c>
    </row>
    <row r="3415" spans="1:13" x14ac:dyDescent="0.35">
      <c r="A3415" s="99">
        <v>117.2</v>
      </c>
      <c r="B3415" s="99">
        <v>37</v>
      </c>
      <c r="C3415" s="99" t="s">
        <v>141</v>
      </c>
      <c r="D3415" s="99">
        <v>11462</v>
      </c>
      <c r="E3415" s="99" t="s">
        <v>61</v>
      </c>
      <c r="F3415" s="99">
        <v>1.99</v>
      </c>
      <c r="G3415" s="99" t="s">
        <v>287</v>
      </c>
      <c r="H3415" s="99" t="s">
        <v>60</v>
      </c>
      <c r="I3415" s="99" t="s">
        <v>59</v>
      </c>
      <c r="J3415" s="99" t="s">
        <v>264</v>
      </c>
      <c r="K3415" s="99">
        <v>37825</v>
      </c>
      <c r="L3415" s="99">
        <v>64382</v>
      </c>
      <c r="M3415" s="99">
        <v>0.58750893106768898</v>
      </c>
    </row>
    <row r="3416" spans="1:13" x14ac:dyDescent="0.35">
      <c r="A3416" s="99">
        <v>120.2</v>
      </c>
      <c r="B3416" s="99">
        <v>37</v>
      </c>
      <c r="C3416" s="99" t="s">
        <v>141</v>
      </c>
      <c r="D3416" s="99">
        <v>12015</v>
      </c>
      <c r="E3416" s="99" t="s">
        <v>61</v>
      </c>
      <c r="F3416" s="99">
        <v>1.99</v>
      </c>
      <c r="G3416" s="99" t="s">
        <v>287</v>
      </c>
      <c r="H3416" s="99" t="s">
        <v>60</v>
      </c>
      <c r="I3416" s="99" t="s">
        <v>59</v>
      </c>
      <c r="J3416" s="99" t="s">
        <v>264</v>
      </c>
      <c r="K3416" s="99">
        <v>37825</v>
      </c>
      <c r="L3416" s="99">
        <v>64382</v>
      </c>
      <c r="M3416" s="99">
        <v>0.58750893106768898</v>
      </c>
    </row>
    <row r="3417" spans="1:13" x14ac:dyDescent="0.35">
      <c r="A3417" s="99">
        <v>123.2</v>
      </c>
      <c r="B3417" s="99">
        <v>37</v>
      </c>
      <c r="C3417" s="99" t="s">
        <v>141</v>
      </c>
      <c r="D3417" s="99">
        <v>12119</v>
      </c>
      <c r="E3417" s="99" t="s">
        <v>61</v>
      </c>
      <c r="F3417" s="99">
        <v>1.99</v>
      </c>
      <c r="G3417" s="99" t="s">
        <v>287</v>
      </c>
      <c r="H3417" s="99" t="s">
        <v>60</v>
      </c>
      <c r="I3417" s="99" t="s">
        <v>59</v>
      </c>
      <c r="J3417" s="99" t="s">
        <v>264</v>
      </c>
      <c r="K3417" s="99">
        <v>37825</v>
      </c>
      <c r="L3417" s="99">
        <v>64382</v>
      </c>
      <c r="M3417" s="99">
        <v>0.58750893106768898</v>
      </c>
    </row>
    <row r="3418" spans="1:13" x14ac:dyDescent="0.35">
      <c r="A3418" s="99">
        <v>126.2</v>
      </c>
      <c r="B3418" s="99">
        <v>37</v>
      </c>
      <c r="C3418" s="99" t="s">
        <v>141</v>
      </c>
      <c r="D3418" s="99">
        <v>11579</v>
      </c>
      <c r="E3418" s="99" t="s">
        <v>61</v>
      </c>
      <c r="F3418" s="99">
        <v>1.99</v>
      </c>
      <c r="G3418" s="99" t="s">
        <v>287</v>
      </c>
      <c r="H3418" s="99" t="s">
        <v>60</v>
      </c>
      <c r="I3418" s="99" t="s">
        <v>59</v>
      </c>
      <c r="J3418" s="99" t="s">
        <v>264</v>
      </c>
      <c r="K3418" s="99">
        <v>37825</v>
      </c>
      <c r="L3418" s="99">
        <v>64382</v>
      </c>
      <c r="M3418" s="99">
        <v>0.58750893106768898</v>
      </c>
    </row>
    <row r="3419" spans="1:13" x14ac:dyDescent="0.35">
      <c r="A3419" s="99">
        <v>129.19999999999999</v>
      </c>
      <c r="B3419" s="99">
        <v>36.9</v>
      </c>
      <c r="C3419" s="99" t="s">
        <v>141</v>
      </c>
      <c r="D3419" s="99">
        <v>13296</v>
      </c>
      <c r="E3419" s="99" t="s">
        <v>61</v>
      </c>
      <c r="F3419" s="99">
        <v>1.99</v>
      </c>
      <c r="G3419" s="99" t="s">
        <v>287</v>
      </c>
      <c r="H3419" s="99" t="s">
        <v>60</v>
      </c>
      <c r="I3419" s="99" t="s">
        <v>59</v>
      </c>
      <c r="J3419" s="99" t="s">
        <v>264</v>
      </c>
      <c r="K3419" s="99">
        <v>37825</v>
      </c>
      <c r="L3419" s="99">
        <v>64382</v>
      </c>
      <c r="M3419" s="99">
        <v>0.58750893106768898</v>
      </c>
    </row>
    <row r="3420" spans="1:13" x14ac:dyDescent="0.35">
      <c r="A3420" s="99">
        <v>132.19999999999999</v>
      </c>
      <c r="B3420" s="99">
        <v>37</v>
      </c>
      <c r="C3420" s="99" t="s">
        <v>141</v>
      </c>
      <c r="D3420" s="99">
        <v>12753</v>
      </c>
      <c r="E3420" s="99" t="s">
        <v>61</v>
      </c>
      <c r="F3420" s="99">
        <v>1.99</v>
      </c>
      <c r="G3420" s="99" t="s">
        <v>287</v>
      </c>
      <c r="H3420" s="99" t="s">
        <v>60</v>
      </c>
      <c r="I3420" s="99" t="s">
        <v>59</v>
      </c>
      <c r="J3420" s="99" t="s">
        <v>264</v>
      </c>
      <c r="K3420" s="99">
        <v>37825</v>
      </c>
      <c r="L3420" s="99">
        <v>64382</v>
      </c>
      <c r="M3420" s="99">
        <v>0.58750893106768898</v>
      </c>
    </row>
    <row r="3421" spans="1:13" x14ac:dyDescent="0.35">
      <c r="A3421" s="99">
        <v>135.19999999999999</v>
      </c>
      <c r="B3421" s="99">
        <v>36.9</v>
      </c>
      <c r="C3421" s="99" t="s">
        <v>141</v>
      </c>
      <c r="D3421" s="99">
        <v>13183</v>
      </c>
      <c r="E3421" s="99" t="s">
        <v>61</v>
      </c>
      <c r="F3421" s="99">
        <v>1.99</v>
      </c>
      <c r="G3421" s="99" t="s">
        <v>287</v>
      </c>
      <c r="H3421" s="99" t="s">
        <v>60</v>
      </c>
      <c r="I3421" s="99" t="s">
        <v>59</v>
      </c>
      <c r="J3421" s="99" t="s">
        <v>264</v>
      </c>
      <c r="K3421" s="99">
        <v>37825</v>
      </c>
      <c r="L3421" s="99">
        <v>64382</v>
      </c>
      <c r="M3421" s="99">
        <v>0.58750893106768898</v>
      </c>
    </row>
    <row r="3422" spans="1:13" x14ac:dyDescent="0.35">
      <c r="A3422" s="99">
        <v>138.19999999999999</v>
      </c>
      <c r="B3422" s="99">
        <v>37</v>
      </c>
      <c r="C3422" s="99" t="s">
        <v>141</v>
      </c>
      <c r="D3422" s="99">
        <v>13364</v>
      </c>
      <c r="E3422" s="99" t="s">
        <v>61</v>
      </c>
      <c r="F3422" s="99">
        <v>1.99</v>
      </c>
      <c r="G3422" s="99" t="s">
        <v>287</v>
      </c>
      <c r="H3422" s="99" t="s">
        <v>60</v>
      </c>
      <c r="I3422" s="99" t="s">
        <v>59</v>
      </c>
      <c r="J3422" s="99" t="s">
        <v>264</v>
      </c>
      <c r="K3422" s="99">
        <v>37825</v>
      </c>
      <c r="L3422" s="99">
        <v>64382</v>
      </c>
      <c r="M3422" s="99">
        <v>0.58750893106768898</v>
      </c>
    </row>
    <row r="3423" spans="1:13" x14ac:dyDescent="0.35">
      <c r="A3423" s="99">
        <v>141.19999999999999</v>
      </c>
      <c r="B3423" s="99">
        <v>37</v>
      </c>
      <c r="C3423" s="99" t="s">
        <v>141</v>
      </c>
      <c r="D3423" s="99">
        <v>13376</v>
      </c>
      <c r="E3423" s="99" t="s">
        <v>61</v>
      </c>
      <c r="F3423" s="99">
        <v>1.99</v>
      </c>
      <c r="G3423" s="99" t="s">
        <v>287</v>
      </c>
      <c r="H3423" s="99" t="s">
        <v>60</v>
      </c>
      <c r="I3423" s="99" t="s">
        <v>59</v>
      </c>
      <c r="J3423" s="99" t="s">
        <v>264</v>
      </c>
      <c r="K3423" s="99">
        <v>37825</v>
      </c>
      <c r="L3423" s="99">
        <v>64382</v>
      </c>
      <c r="M3423" s="99">
        <v>0.58750893106768898</v>
      </c>
    </row>
    <row r="3424" spans="1:13" x14ac:dyDescent="0.35">
      <c r="A3424" s="99">
        <v>144.19999999999999</v>
      </c>
      <c r="B3424" s="99">
        <v>37</v>
      </c>
      <c r="C3424" s="99" t="s">
        <v>141</v>
      </c>
      <c r="D3424" s="99">
        <v>14485</v>
      </c>
      <c r="E3424" s="99" t="s">
        <v>61</v>
      </c>
      <c r="F3424" s="99">
        <v>1.99</v>
      </c>
      <c r="G3424" s="99" t="s">
        <v>287</v>
      </c>
      <c r="H3424" s="99" t="s">
        <v>60</v>
      </c>
      <c r="I3424" s="99" t="s">
        <v>59</v>
      </c>
      <c r="J3424" s="99" t="s">
        <v>264</v>
      </c>
      <c r="K3424" s="99">
        <v>37825</v>
      </c>
      <c r="L3424" s="99">
        <v>64382</v>
      </c>
      <c r="M3424" s="99">
        <v>0.58750893106768898</v>
      </c>
    </row>
    <row r="3425" spans="1:13" x14ac:dyDescent="0.35">
      <c r="A3425" s="99">
        <v>147.19999999999999</v>
      </c>
      <c r="B3425" s="99">
        <v>37</v>
      </c>
      <c r="C3425" s="99" t="s">
        <v>141</v>
      </c>
      <c r="D3425" s="99">
        <v>13788</v>
      </c>
      <c r="E3425" s="99" t="s">
        <v>61</v>
      </c>
      <c r="F3425" s="99">
        <v>1.99</v>
      </c>
      <c r="G3425" s="99" t="s">
        <v>287</v>
      </c>
      <c r="H3425" s="99" t="s">
        <v>60</v>
      </c>
      <c r="I3425" s="99" t="s">
        <v>59</v>
      </c>
      <c r="J3425" s="99" t="s">
        <v>264</v>
      </c>
      <c r="K3425" s="99">
        <v>37825</v>
      </c>
      <c r="L3425" s="99">
        <v>64382</v>
      </c>
      <c r="M3425" s="99">
        <v>0.58750893106768898</v>
      </c>
    </row>
    <row r="3426" spans="1:13" x14ac:dyDescent="0.35">
      <c r="A3426" s="99">
        <v>150.19999999999999</v>
      </c>
      <c r="B3426" s="99">
        <v>37</v>
      </c>
      <c r="C3426" s="99" t="s">
        <v>141</v>
      </c>
      <c r="D3426" s="99">
        <v>14134</v>
      </c>
      <c r="E3426" s="99" t="s">
        <v>61</v>
      </c>
      <c r="F3426" s="99">
        <v>1.99</v>
      </c>
      <c r="G3426" s="99" t="s">
        <v>287</v>
      </c>
      <c r="H3426" s="99" t="s">
        <v>60</v>
      </c>
      <c r="I3426" s="99" t="s">
        <v>59</v>
      </c>
      <c r="J3426" s="99" t="s">
        <v>264</v>
      </c>
      <c r="K3426" s="99">
        <v>37825</v>
      </c>
      <c r="L3426" s="99">
        <v>64382</v>
      </c>
      <c r="M3426" s="99">
        <v>0.58750893106768898</v>
      </c>
    </row>
    <row r="3427" spans="1:13" x14ac:dyDescent="0.35">
      <c r="A3427" s="99">
        <v>153.19999999999999</v>
      </c>
      <c r="B3427" s="99">
        <v>37</v>
      </c>
      <c r="C3427" s="99" t="s">
        <v>141</v>
      </c>
      <c r="D3427" s="99">
        <v>14298</v>
      </c>
      <c r="E3427" s="99" t="s">
        <v>61</v>
      </c>
      <c r="F3427" s="99">
        <v>1.99</v>
      </c>
      <c r="G3427" s="99" t="s">
        <v>287</v>
      </c>
      <c r="H3427" s="99" t="s">
        <v>60</v>
      </c>
      <c r="I3427" s="99" t="s">
        <v>59</v>
      </c>
      <c r="J3427" s="99" t="s">
        <v>264</v>
      </c>
      <c r="K3427" s="99">
        <v>37825</v>
      </c>
      <c r="L3427" s="99">
        <v>64382</v>
      </c>
      <c r="M3427" s="99">
        <v>0.58750893106768898</v>
      </c>
    </row>
    <row r="3428" spans="1:13" x14ac:dyDescent="0.35">
      <c r="A3428" s="99">
        <v>156.19999999999999</v>
      </c>
      <c r="B3428" s="99">
        <v>37</v>
      </c>
      <c r="C3428" s="99" t="s">
        <v>141</v>
      </c>
      <c r="D3428" s="99">
        <v>13934</v>
      </c>
      <c r="E3428" s="99" t="s">
        <v>61</v>
      </c>
      <c r="F3428" s="99">
        <v>1.99</v>
      </c>
      <c r="G3428" s="99" t="s">
        <v>287</v>
      </c>
      <c r="H3428" s="99" t="s">
        <v>60</v>
      </c>
      <c r="I3428" s="99" t="s">
        <v>59</v>
      </c>
      <c r="J3428" s="99" t="s">
        <v>264</v>
      </c>
      <c r="K3428" s="99">
        <v>37825</v>
      </c>
      <c r="L3428" s="99">
        <v>64382</v>
      </c>
      <c r="M3428" s="99">
        <v>0.58750893106768898</v>
      </c>
    </row>
    <row r="3429" spans="1:13" x14ac:dyDescent="0.35">
      <c r="A3429" s="99">
        <v>159.19999999999999</v>
      </c>
      <c r="B3429" s="99">
        <v>37</v>
      </c>
      <c r="C3429" s="99" t="s">
        <v>141</v>
      </c>
      <c r="D3429" s="99">
        <v>14992</v>
      </c>
      <c r="E3429" s="99" t="s">
        <v>61</v>
      </c>
      <c r="F3429" s="99">
        <v>1.99</v>
      </c>
      <c r="G3429" s="99" t="s">
        <v>287</v>
      </c>
      <c r="H3429" s="99" t="s">
        <v>60</v>
      </c>
      <c r="I3429" s="99" t="s">
        <v>59</v>
      </c>
      <c r="J3429" s="99" t="s">
        <v>264</v>
      </c>
      <c r="K3429" s="99">
        <v>37825</v>
      </c>
      <c r="L3429" s="99">
        <v>64382</v>
      </c>
      <c r="M3429" s="99">
        <v>0.58750893106768898</v>
      </c>
    </row>
    <row r="3430" spans="1:13" x14ac:dyDescent="0.35">
      <c r="A3430" s="99">
        <v>162.19999999999999</v>
      </c>
      <c r="B3430" s="99">
        <v>37</v>
      </c>
      <c r="C3430" s="99" t="s">
        <v>141</v>
      </c>
      <c r="D3430" s="99">
        <v>14792</v>
      </c>
      <c r="E3430" s="99" t="s">
        <v>61</v>
      </c>
      <c r="F3430" s="99">
        <v>1.99</v>
      </c>
      <c r="G3430" s="99" t="s">
        <v>287</v>
      </c>
      <c r="H3430" s="99" t="s">
        <v>60</v>
      </c>
      <c r="I3430" s="99" t="s">
        <v>59</v>
      </c>
      <c r="J3430" s="99" t="s">
        <v>264</v>
      </c>
      <c r="K3430" s="99">
        <v>37825</v>
      </c>
      <c r="L3430" s="99">
        <v>64382</v>
      </c>
      <c r="M3430" s="99">
        <v>0.58750893106768898</v>
      </c>
    </row>
    <row r="3431" spans="1:13" x14ac:dyDescent="0.35">
      <c r="A3431" s="99">
        <v>165.2</v>
      </c>
      <c r="B3431" s="99">
        <v>37</v>
      </c>
      <c r="C3431" s="99" t="s">
        <v>141</v>
      </c>
      <c r="D3431" s="99">
        <v>15819</v>
      </c>
      <c r="E3431" s="99" t="s">
        <v>61</v>
      </c>
      <c r="F3431" s="99">
        <v>1.99</v>
      </c>
      <c r="G3431" s="99" t="s">
        <v>287</v>
      </c>
      <c r="H3431" s="99" t="s">
        <v>60</v>
      </c>
      <c r="I3431" s="99" t="s">
        <v>59</v>
      </c>
      <c r="J3431" s="99" t="s">
        <v>264</v>
      </c>
      <c r="K3431" s="99">
        <v>37825</v>
      </c>
      <c r="L3431" s="99">
        <v>64382</v>
      </c>
      <c r="M3431" s="99">
        <v>0.58750893106768898</v>
      </c>
    </row>
    <row r="3432" spans="1:13" x14ac:dyDescent="0.35">
      <c r="A3432" s="99">
        <v>168.2</v>
      </c>
      <c r="B3432" s="99">
        <v>37</v>
      </c>
      <c r="C3432" s="99" t="s">
        <v>141</v>
      </c>
      <c r="D3432" s="99">
        <v>16317</v>
      </c>
      <c r="E3432" s="99" t="s">
        <v>61</v>
      </c>
      <c r="F3432" s="99">
        <v>1.99</v>
      </c>
      <c r="G3432" s="99" t="s">
        <v>287</v>
      </c>
      <c r="H3432" s="99" t="s">
        <v>60</v>
      </c>
      <c r="I3432" s="99" t="s">
        <v>59</v>
      </c>
      <c r="J3432" s="99" t="s">
        <v>264</v>
      </c>
      <c r="K3432" s="99">
        <v>37825</v>
      </c>
      <c r="L3432" s="99">
        <v>64382</v>
      </c>
      <c r="M3432" s="99">
        <v>0.58750893106768898</v>
      </c>
    </row>
    <row r="3433" spans="1:13" x14ac:dyDescent="0.35">
      <c r="A3433" s="99">
        <v>171.2</v>
      </c>
      <c r="B3433" s="99">
        <v>37</v>
      </c>
      <c r="C3433" s="99" t="s">
        <v>141</v>
      </c>
      <c r="D3433" s="99">
        <v>16533</v>
      </c>
      <c r="E3433" s="99" t="s">
        <v>61</v>
      </c>
      <c r="F3433" s="99">
        <v>1.99</v>
      </c>
      <c r="G3433" s="99" t="s">
        <v>287</v>
      </c>
      <c r="H3433" s="99" t="s">
        <v>60</v>
      </c>
      <c r="I3433" s="99" t="s">
        <v>59</v>
      </c>
      <c r="J3433" s="99" t="s">
        <v>264</v>
      </c>
      <c r="K3433" s="99">
        <v>37825</v>
      </c>
      <c r="L3433" s="99">
        <v>64382</v>
      </c>
      <c r="M3433" s="99">
        <v>0.58750893106768898</v>
      </c>
    </row>
    <row r="3434" spans="1:13" x14ac:dyDescent="0.35">
      <c r="A3434" s="99">
        <v>174.2</v>
      </c>
      <c r="B3434" s="99">
        <v>37</v>
      </c>
      <c r="C3434" s="99" t="s">
        <v>141</v>
      </c>
      <c r="D3434" s="99">
        <v>15675</v>
      </c>
      <c r="E3434" s="99" t="s">
        <v>61</v>
      </c>
      <c r="F3434" s="99">
        <v>1.99</v>
      </c>
      <c r="G3434" s="99" t="s">
        <v>287</v>
      </c>
      <c r="H3434" s="99" t="s">
        <v>60</v>
      </c>
      <c r="I3434" s="99" t="s">
        <v>59</v>
      </c>
      <c r="J3434" s="99" t="s">
        <v>264</v>
      </c>
      <c r="K3434" s="99">
        <v>37825</v>
      </c>
      <c r="L3434" s="99">
        <v>64382</v>
      </c>
      <c r="M3434" s="99">
        <v>0.58750893106768898</v>
      </c>
    </row>
    <row r="3435" spans="1:13" x14ac:dyDescent="0.35">
      <c r="A3435" s="99">
        <v>177.2</v>
      </c>
      <c r="B3435" s="99">
        <v>37</v>
      </c>
      <c r="C3435" s="99" t="s">
        <v>141</v>
      </c>
      <c r="D3435" s="99">
        <v>16781</v>
      </c>
      <c r="E3435" s="99" t="s">
        <v>61</v>
      </c>
      <c r="F3435" s="99">
        <v>1.99</v>
      </c>
      <c r="G3435" s="99" t="s">
        <v>287</v>
      </c>
      <c r="H3435" s="99" t="s">
        <v>60</v>
      </c>
      <c r="I3435" s="99" t="s">
        <v>59</v>
      </c>
      <c r="J3435" s="99" t="s">
        <v>264</v>
      </c>
      <c r="K3435" s="99">
        <v>37825</v>
      </c>
      <c r="L3435" s="99">
        <v>64382</v>
      </c>
      <c r="M3435" s="99">
        <v>0.58750893106768898</v>
      </c>
    </row>
    <row r="3436" spans="1:13" x14ac:dyDescent="0.35">
      <c r="A3436" s="99">
        <v>180.2</v>
      </c>
      <c r="B3436" s="99">
        <v>37</v>
      </c>
      <c r="C3436" s="99" t="s">
        <v>141</v>
      </c>
      <c r="D3436" s="99">
        <v>17839</v>
      </c>
      <c r="E3436" s="99" t="s">
        <v>61</v>
      </c>
      <c r="F3436" s="99">
        <v>1.99</v>
      </c>
      <c r="G3436" s="99" t="s">
        <v>287</v>
      </c>
      <c r="H3436" s="99" t="s">
        <v>60</v>
      </c>
      <c r="I3436" s="99" t="s">
        <v>59</v>
      </c>
      <c r="J3436" s="99" t="s">
        <v>264</v>
      </c>
      <c r="K3436" s="99">
        <v>37825</v>
      </c>
      <c r="L3436" s="99">
        <v>64382</v>
      </c>
      <c r="M3436" s="99">
        <v>0.58750893106768898</v>
      </c>
    </row>
    <row r="3437" spans="1:13" x14ac:dyDescent="0.35">
      <c r="A3437" s="99">
        <v>183.2</v>
      </c>
      <c r="B3437" s="99">
        <v>37.1</v>
      </c>
      <c r="C3437" s="99" t="s">
        <v>141</v>
      </c>
      <c r="D3437" s="99">
        <v>16635</v>
      </c>
      <c r="E3437" s="99" t="s">
        <v>61</v>
      </c>
      <c r="F3437" s="99">
        <v>1.99</v>
      </c>
      <c r="G3437" s="99" t="s">
        <v>287</v>
      </c>
      <c r="H3437" s="99" t="s">
        <v>60</v>
      </c>
      <c r="I3437" s="99" t="s">
        <v>59</v>
      </c>
      <c r="J3437" s="99" t="s">
        <v>264</v>
      </c>
      <c r="K3437" s="99">
        <v>37825</v>
      </c>
      <c r="L3437" s="99">
        <v>64382</v>
      </c>
      <c r="M3437" s="99">
        <v>0.58750893106768898</v>
      </c>
    </row>
    <row r="3438" spans="1:13" x14ac:dyDescent="0.35">
      <c r="A3438" s="99">
        <v>186.2</v>
      </c>
      <c r="B3438" s="99">
        <v>37</v>
      </c>
      <c r="C3438" s="99" t="s">
        <v>141</v>
      </c>
      <c r="D3438" s="99">
        <v>17701</v>
      </c>
      <c r="E3438" s="99" t="s">
        <v>61</v>
      </c>
      <c r="F3438" s="99">
        <v>1.99</v>
      </c>
      <c r="G3438" s="99" t="s">
        <v>287</v>
      </c>
      <c r="H3438" s="99" t="s">
        <v>60</v>
      </c>
      <c r="I3438" s="99" t="s">
        <v>59</v>
      </c>
      <c r="J3438" s="99" t="s">
        <v>264</v>
      </c>
      <c r="K3438" s="99">
        <v>37825</v>
      </c>
      <c r="L3438" s="99">
        <v>64382</v>
      </c>
      <c r="M3438" s="99">
        <v>0.58750893106768898</v>
      </c>
    </row>
    <row r="3439" spans="1:13" x14ac:dyDescent="0.35">
      <c r="A3439" s="99">
        <v>189.2</v>
      </c>
      <c r="B3439" s="99">
        <v>37</v>
      </c>
      <c r="C3439" s="99" t="s">
        <v>141</v>
      </c>
      <c r="D3439" s="99">
        <v>17130</v>
      </c>
      <c r="E3439" s="99" t="s">
        <v>61</v>
      </c>
      <c r="F3439" s="99">
        <v>1.99</v>
      </c>
      <c r="G3439" s="99" t="s">
        <v>287</v>
      </c>
      <c r="H3439" s="99" t="s">
        <v>60</v>
      </c>
      <c r="I3439" s="99" t="s">
        <v>59</v>
      </c>
      <c r="J3439" s="99" t="s">
        <v>264</v>
      </c>
      <c r="K3439" s="99">
        <v>37825</v>
      </c>
      <c r="L3439" s="99">
        <v>64382</v>
      </c>
      <c r="M3439" s="99">
        <v>0.58750893106768898</v>
      </c>
    </row>
    <row r="3440" spans="1:13" x14ac:dyDescent="0.35">
      <c r="A3440" s="99">
        <v>192.2</v>
      </c>
      <c r="B3440" s="99">
        <v>37</v>
      </c>
      <c r="C3440" s="99" t="s">
        <v>141</v>
      </c>
      <c r="D3440" s="99">
        <v>16742</v>
      </c>
      <c r="E3440" s="99" t="s">
        <v>61</v>
      </c>
      <c r="F3440" s="99">
        <v>1.99</v>
      </c>
      <c r="G3440" s="99" t="s">
        <v>287</v>
      </c>
      <c r="H3440" s="99" t="s">
        <v>60</v>
      </c>
      <c r="I3440" s="99" t="s">
        <v>59</v>
      </c>
      <c r="J3440" s="99" t="s">
        <v>264</v>
      </c>
      <c r="K3440" s="99">
        <v>37825</v>
      </c>
      <c r="L3440" s="99">
        <v>64382</v>
      </c>
      <c r="M3440" s="99">
        <v>0.58750893106768898</v>
      </c>
    </row>
    <row r="3441" spans="1:13" x14ac:dyDescent="0.35">
      <c r="A3441" s="99">
        <v>195.2</v>
      </c>
      <c r="B3441" s="99">
        <v>37</v>
      </c>
      <c r="C3441" s="99" t="s">
        <v>141</v>
      </c>
      <c r="D3441" s="99">
        <v>17375</v>
      </c>
      <c r="E3441" s="99" t="s">
        <v>61</v>
      </c>
      <c r="F3441" s="99">
        <v>1.99</v>
      </c>
      <c r="G3441" s="99" t="s">
        <v>287</v>
      </c>
      <c r="H3441" s="99" t="s">
        <v>60</v>
      </c>
      <c r="I3441" s="99" t="s">
        <v>59</v>
      </c>
      <c r="J3441" s="99" t="s">
        <v>264</v>
      </c>
      <c r="K3441" s="99">
        <v>37825</v>
      </c>
      <c r="L3441" s="99">
        <v>64382</v>
      </c>
      <c r="M3441" s="99">
        <v>0.58750893106768898</v>
      </c>
    </row>
    <row r="3442" spans="1:13" x14ac:dyDescent="0.35">
      <c r="A3442" s="99">
        <v>198.2</v>
      </c>
      <c r="B3442" s="99">
        <v>37</v>
      </c>
      <c r="C3442" s="99" t="s">
        <v>141</v>
      </c>
      <c r="D3442" s="99">
        <v>17600</v>
      </c>
      <c r="E3442" s="99" t="s">
        <v>61</v>
      </c>
      <c r="F3442" s="99">
        <v>1.99</v>
      </c>
      <c r="G3442" s="99" t="s">
        <v>287</v>
      </c>
      <c r="H3442" s="99" t="s">
        <v>60</v>
      </c>
      <c r="I3442" s="99" t="s">
        <v>59</v>
      </c>
      <c r="J3442" s="99" t="s">
        <v>264</v>
      </c>
      <c r="K3442" s="99">
        <v>37825</v>
      </c>
      <c r="L3442" s="99">
        <v>64382</v>
      </c>
      <c r="M3442" s="99">
        <v>0.58750893106768898</v>
      </c>
    </row>
    <row r="3443" spans="1:13" x14ac:dyDescent="0.35">
      <c r="A3443" s="99">
        <v>201.2</v>
      </c>
      <c r="B3443" s="99">
        <v>37</v>
      </c>
      <c r="C3443" s="99" t="s">
        <v>141</v>
      </c>
      <c r="D3443" s="99">
        <v>19166</v>
      </c>
      <c r="E3443" s="99" t="s">
        <v>61</v>
      </c>
      <c r="F3443" s="99">
        <v>1.99</v>
      </c>
      <c r="G3443" s="99" t="s">
        <v>287</v>
      </c>
      <c r="H3443" s="99" t="s">
        <v>60</v>
      </c>
      <c r="I3443" s="99" t="s">
        <v>59</v>
      </c>
      <c r="J3443" s="99" t="s">
        <v>264</v>
      </c>
      <c r="K3443" s="99">
        <v>37825</v>
      </c>
      <c r="L3443" s="99">
        <v>64382</v>
      </c>
      <c r="M3443" s="99">
        <v>0.58750893106768898</v>
      </c>
    </row>
    <row r="3444" spans="1:13" x14ac:dyDescent="0.35">
      <c r="A3444" s="99">
        <v>204.2</v>
      </c>
      <c r="B3444" s="99">
        <v>37</v>
      </c>
      <c r="C3444" s="99" t="s">
        <v>141</v>
      </c>
      <c r="D3444" s="99">
        <v>17617</v>
      </c>
      <c r="E3444" s="99" t="s">
        <v>61</v>
      </c>
      <c r="F3444" s="99">
        <v>1.99</v>
      </c>
      <c r="G3444" s="99" t="s">
        <v>287</v>
      </c>
      <c r="H3444" s="99" t="s">
        <v>60</v>
      </c>
      <c r="I3444" s="99" t="s">
        <v>59</v>
      </c>
      <c r="J3444" s="99" t="s">
        <v>264</v>
      </c>
      <c r="K3444" s="99">
        <v>37825</v>
      </c>
      <c r="L3444" s="99">
        <v>64382</v>
      </c>
      <c r="M3444" s="99">
        <v>0.58750893106768898</v>
      </c>
    </row>
    <row r="3445" spans="1:13" x14ac:dyDescent="0.35">
      <c r="A3445" s="99">
        <v>207.2</v>
      </c>
      <c r="B3445" s="99">
        <v>37</v>
      </c>
      <c r="C3445" s="99" t="s">
        <v>141</v>
      </c>
      <c r="D3445" s="99">
        <v>19021</v>
      </c>
      <c r="E3445" s="99" t="s">
        <v>61</v>
      </c>
      <c r="F3445" s="99">
        <v>1.99</v>
      </c>
      <c r="G3445" s="99" t="s">
        <v>287</v>
      </c>
      <c r="H3445" s="99" t="s">
        <v>60</v>
      </c>
      <c r="I3445" s="99" t="s">
        <v>59</v>
      </c>
      <c r="J3445" s="99" t="s">
        <v>264</v>
      </c>
      <c r="K3445" s="99">
        <v>37825</v>
      </c>
      <c r="L3445" s="99">
        <v>64382</v>
      </c>
      <c r="M3445" s="99">
        <v>0.58750893106768898</v>
      </c>
    </row>
    <row r="3446" spans="1:13" x14ac:dyDescent="0.35">
      <c r="A3446" s="99">
        <v>210.2</v>
      </c>
      <c r="B3446" s="99">
        <v>37</v>
      </c>
      <c r="C3446" s="99" t="s">
        <v>141</v>
      </c>
      <c r="D3446" s="99">
        <v>18653</v>
      </c>
      <c r="E3446" s="99" t="s">
        <v>61</v>
      </c>
      <c r="F3446" s="99">
        <v>1.99</v>
      </c>
      <c r="G3446" s="99" t="s">
        <v>287</v>
      </c>
      <c r="H3446" s="99" t="s">
        <v>60</v>
      </c>
      <c r="I3446" s="99" t="s">
        <v>59</v>
      </c>
      <c r="J3446" s="99" t="s">
        <v>264</v>
      </c>
      <c r="K3446" s="99">
        <v>37825</v>
      </c>
      <c r="L3446" s="99">
        <v>64382</v>
      </c>
      <c r="M3446" s="99">
        <v>0.58750893106768898</v>
      </c>
    </row>
    <row r="3447" spans="1:13" x14ac:dyDescent="0.35">
      <c r="A3447" s="99">
        <v>213.2</v>
      </c>
      <c r="B3447" s="99">
        <v>37</v>
      </c>
      <c r="C3447" s="99" t="s">
        <v>141</v>
      </c>
      <c r="D3447" s="99">
        <v>19481</v>
      </c>
      <c r="E3447" s="99" t="s">
        <v>61</v>
      </c>
      <c r="F3447" s="99">
        <v>1.99</v>
      </c>
      <c r="G3447" s="99" t="s">
        <v>287</v>
      </c>
      <c r="H3447" s="99" t="s">
        <v>60</v>
      </c>
      <c r="I3447" s="99" t="s">
        <v>59</v>
      </c>
      <c r="J3447" s="99" t="s">
        <v>264</v>
      </c>
      <c r="K3447" s="99">
        <v>37825</v>
      </c>
      <c r="L3447" s="99">
        <v>64382</v>
      </c>
      <c r="M3447" s="99">
        <v>0.58750893106768898</v>
      </c>
    </row>
    <row r="3448" spans="1:13" x14ac:dyDescent="0.35">
      <c r="A3448" s="99">
        <v>216.2</v>
      </c>
      <c r="B3448" s="99">
        <v>37</v>
      </c>
      <c r="C3448" s="99" t="s">
        <v>141</v>
      </c>
      <c r="D3448" s="99">
        <v>19427</v>
      </c>
      <c r="E3448" s="99" t="s">
        <v>61</v>
      </c>
      <c r="F3448" s="99">
        <v>1.99</v>
      </c>
      <c r="G3448" s="99" t="s">
        <v>287</v>
      </c>
      <c r="H3448" s="99" t="s">
        <v>60</v>
      </c>
      <c r="I3448" s="99" t="s">
        <v>59</v>
      </c>
      <c r="J3448" s="99" t="s">
        <v>264</v>
      </c>
      <c r="K3448" s="99">
        <v>37825</v>
      </c>
      <c r="L3448" s="99">
        <v>64382</v>
      </c>
      <c r="M3448" s="99">
        <v>0.58750893106768898</v>
      </c>
    </row>
    <row r="3449" spans="1:13" x14ac:dyDescent="0.35">
      <c r="A3449" s="99">
        <v>219.2</v>
      </c>
      <c r="B3449" s="99">
        <v>37</v>
      </c>
      <c r="C3449" s="99" t="s">
        <v>141</v>
      </c>
      <c r="D3449" s="99">
        <v>20805</v>
      </c>
      <c r="E3449" s="99" t="s">
        <v>61</v>
      </c>
      <c r="F3449" s="99">
        <v>1.99</v>
      </c>
      <c r="G3449" s="99" t="s">
        <v>287</v>
      </c>
      <c r="H3449" s="99" t="s">
        <v>60</v>
      </c>
      <c r="I3449" s="99" t="s">
        <v>59</v>
      </c>
      <c r="J3449" s="99" t="s">
        <v>264</v>
      </c>
      <c r="K3449" s="99">
        <v>37825</v>
      </c>
      <c r="L3449" s="99">
        <v>64382</v>
      </c>
      <c r="M3449" s="99">
        <v>0.58750893106768898</v>
      </c>
    </row>
    <row r="3450" spans="1:13" x14ac:dyDescent="0.35">
      <c r="A3450" s="99">
        <v>222.2</v>
      </c>
      <c r="B3450" s="99">
        <v>37</v>
      </c>
      <c r="C3450" s="99" t="s">
        <v>141</v>
      </c>
      <c r="D3450" s="99">
        <v>20549</v>
      </c>
      <c r="E3450" s="99" t="s">
        <v>61</v>
      </c>
      <c r="F3450" s="99">
        <v>1.99</v>
      </c>
      <c r="G3450" s="99" t="s">
        <v>287</v>
      </c>
      <c r="H3450" s="99" t="s">
        <v>60</v>
      </c>
      <c r="I3450" s="99" t="s">
        <v>59</v>
      </c>
      <c r="J3450" s="99" t="s">
        <v>264</v>
      </c>
      <c r="K3450" s="99">
        <v>37825</v>
      </c>
      <c r="L3450" s="99">
        <v>64382</v>
      </c>
      <c r="M3450" s="99">
        <v>0.58750893106768898</v>
      </c>
    </row>
    <row r="3451" spans="1:13" x14ac:dyDescent="0.35">
      <c r="A3451" s="99">
        <v>225.2</v>
      </c>
      <c r="B3451" s="99">
        <v>37</v>
      </c>
      <c r="C3451" s="99" t="s">
        <v>141</v>
      </c>
      <c r="D3451" s="99">
        <v>22790</v>
      </c>
      <c r="E3451" s="99" t="s">
        <v>61</v>
      </c>
      <c r="F3451" s="99">
        <v>1.99</v>
      </c>
      <c r="G3451" s="99" t="s">
        <v>287</v>
      </c>
      <c r="H3451" s="99" t="s">
        <v>60</v>
      </c>
      <c r="I3451" s="99" t="s">
        <v>59</v>
      </c>
      <c r="J3451" s="99" t="s">
        <v>264</v>
      </c>
      <c r="K3451" s="99">
        <v>37825</v>
      </c>
      <c r="L3451" s="99">
        <v>64382</v>
      </c>
      <c r="M3451" s="99">
        <v>0.58750893106768898</v>
      </c>
    </row>
    <row r="3452" spans="1:13" x14ac:dyDescent="0.35">
      <c r="A3452" s="99">
        <v>228.2</v>
      </c>
      <c r="B3452" s="99">
        <v>37</v>
      </c>
      <c r="C3452" s="99" t="s">
        <v>141</v>
      </c>
      <c r="D3452" s="99">
        <v>22229</v>
      </c>
      <c r="E3452" s="99" t="s">
        <v>61</v>
      </c>
      <c r="F3452" s="99">
        <v>1.99</v>
      </c>
      <c r="G3452" s="99" t="s">
        <v>287</v>
      </c>
      <c r="H3452" s="99" t="s">
        <v>60</v>
      </c>
      <c r="I3452" s="99" t="s">
        <v>59</v>
      </c>
      <c r="J3452" s="99" t="s">
        <v>264</v>
      </c>
      <c r="K3452" s="99">
        <v>37825</v>
      </c>
      <c r="L3452" s="99">
        <v>64382</v>
      </c>
      <c r="M3452" s="99">
        <v>0.58750893106768898</v>
      </c>
    </row>
    <row r="3453" spans="1:13" x14ac:dyDescent="0.35">
      <c r="A3453" s="99">
        <v>231.2</v>
      </c>
      <c r="B3453" s="99">
        <v>37</v>
      </c>
      <c r="C3453" s="99" t="s">
        <v>141</v>
      </c>
      <c r="D3453" s="99">
        <v>22400</v>
      </c>
      <c r="E3453" s="99" t="s">
        <v>61</v>
      </c>
      <c r="F3453" s="99">
        <v>1.99</v>
      </c>
      <c r="G3453" s="99" t="s">
        <v>287</v>
      </c>
      <c r="H3453" s="99" t="s">
        <v>60</v>
      </c>
      <c r="I3453" s="99" t="s">
        <v>59</v>
      </c>
      <c r="J3453" s="99" t="s">
        <v>264</v>
      </c>
      <c r="K3453" s="99">
        <v>37825</v>
      </c>
      <c r="L3453" s="99">
        <v>64382</v>
      </c>
      <c r="M3453" s="99">
        <v>0.58750893106768898</v>
      </c>
    </row>
    <row r="3454" spans="1:13" x14ac:dyDescent="0.35">
      <c r="A3454" s="99">
        <v>234.2</v>
      </c>
      <c r="B3454" s="99">
        <v>37</v>
      </c>
      <c r="C3454" s="99" t="s">
        <v>141</v>
      </c>
      <c r="D3454" s="99">
        <v>22612</v>
      </c>
      <c r="E3454" s="99" t="s">
        <v>61</v>
      </c>
      <c r="F3454" s="99">
        <v>1.99</v>
      </c>
      <c r="G3454" s="99" t="s">
        <v>287</v>
      </c>
      <c r="H3454" s="99" t="s">
        <v>60</v>
      </c>
      <c r="I3454" s="99" t="s">
        <v>59</v>
      </c>
      <c r="J3454" s="99" t="s">
        <v>264</v>
      </c>
      <c r="K3454" s="99">
        <v>37825</v>
      </c>
      <c r="L3454" s="99">
        <v>64382</v>
      </c>
      <c r="M3454" s="99">
        <v>0.58750893106768898</v>
      </c>
    </row>
    <row r="3455" spans="1:13" x14ac:dyDescent="0.35">
      <c r="A3455" s="99">
        <v>237.2</v>
      </c>
      <c r="B3455" s="99">
        <v>37</v>
      </c>
      <c r="C3455" s="99" t="s">
        <v>141</v>
      </c>
      <c r="D3455" s="99">
        <v>21692</v>
      </c>
      <c r="E3455" s="99" t="s">
        <v>61</v>
      </c>
      <c r="F3455" s="99">
        <v>1.99</v>
      </c>
      <c r="G3455" s="99" t="s">
        <v>287</v>
      </c>
      <c r="H3455" s="99" t="s">
        <v>60</v>
      </c>
      <c r="I3455" s="99" t="s">
        <v>59</v>
      </c>
      <c r="J3455" s="99" t="s">
        <v>264</v>
      </c>
      <c r="K3455" s="99">
        <v>37825</v>
      </c>
      <c r="L3455" s="99">
        <v>64382</v>
      </c>
      <c r="M3455" s="99">
        <v>0.58750893106768898</v>
      </c>
    </row>
    <row r="3456" spans="1:13" x14ac:dyDescent="0.35">
      <c r="A3456" s="99">
        <v>240.2</v>
      </c>
      <c r="B3456" s="99">
        <v>36.9</v>
      </c>
      <c r="C3456" s="99" t="s">
        <v>141</v>
      </c>
      <c r="D3456" s="99">
        <v>22912</v>
      </c>
      <c r="E3456" s="99" t="s">
        <v>61</v>
      </c>
      <c r="F3456" s="99">
        <v>1.99</v>
      </c>
      <c r="G3456" s="99" t="s">
        <v>287</v>
      </c>
      <c r="H3456" s="99" t="s">
        <v>60</v>
      </c>
      <c r="I3456" s="99" t="s">
        <v>59</v>
      </c>
      <c r="J3456" s="99" t="s">
        <v>264</v>
      </c>
      <c r="K3456" s="99">
        <v>37825</v>
      </c>
      <c r="L3456" s="99">
        <v>64382</v>
      </c>
      <c r="M3456" s="99">
        <v>0.58750893106768898</v>
      </c>
    </row>
    <row r="3457" spans="1:13" x14ac:dyDescent="0.35">
      <c r="A3457" s="99">
        <v>243.2</v>
      </c>
      <c r="B3457" s="99">
        <v>37</v>
      </c>
      <c r="C3457" s="99" t="s">
        <v>141</v>
      </c>
      <c r="D3457" s="99">
        <v>22723</v>
      </c>
      <c r="E3457" s="99" t="s">
        <v>61</v>
      </c>
      <c r="F3457" s="99">
        <v>1.99</v>
      </c>
      <c r="G3457" s="99" t="s">
        <v>287</v>
      </c>
      <c r="H3457" s="99" t="s">
        <v>60</v>
      </c>
      <c r="I3457" s="99" t="s">
        <v>59</v>
      </c>
      <c r="J3457" s="99" t="s">
        <v>264</v>
      </c>
      <c r="K3457" s="99">
        <v>37825</v>
      </c>
      <c r="L3457" s="99">
        <v>64382</v>
      </c>
      <c r="M3457" s="99">
        <v>0.58750893106768898</v>
      </c>
    </row>
    <row r="3458" spans="1:13" x14ac:dyDescent="0.35">
      <c r="A3458" s="99">
        <v>246.2</v>
      </c>
      <c r="B3458" s="99">
        <v>37</v>
      </c>
      <c r="C3458" s="99" t="s">
        <v>141</v>
      </c>
      <c r="D3458" s="99">
        <v>25966</v>
      </c>
      <c r="E3458" s="99" t="s">
        <v>61</v>
      </c>
      <c r="F3458" s="99">
        <v>1.99</v>
      </c>
      <c r="G3458" s="99" t="s">
        <v>287</v>
      </c>
      <c r="H3458" s="99" t="s">
        <v>60</v>
      </c>
      <c r="I3458" s="99" t="s">
        <v>59</v>
      </c>
      <c r="J3458" s="99" t="s">
        <v>264</v>
      </c>
      <c r="K3458" s="99">
        <v>37825</v>
      </c>
      <c r="L3458" s="99">
        <v>64382</v>
      </c>
      <c r="M3458" s="99">
        <v>0.58750893106768898</v>
      </c>
    </row>
    <row r="3459" spans="1:13" x14ac:dyDescent="0.35">
      <c r="A3459" s="99">
        <v>249.2</v>
      </c>
      <c r="B3459" s="99">
        <v>37.1</v>
      </c>
      <c r="C3459" s="99" t="s">
        <v>141</v>
      </c>
      <c r="D3459" s="99">
        <v>26708</v>
      </c>
      <c r="E3459" s="99" t="s">
        <v>61</v>
      </c>
      <c r="F3459" s="99">
        <v>1.99</v>
      </c>
      <c r="G3459" s="99" t="s">
        <v>287</v>
      </c>
      <c r="H3459" s="99" t="s">
        <v>60</v>
      </c>
      <c r="I3459" s="99" t="s">
        <v>59</v>
      </c>
      <c r="J3459" s="99" t="s">
        <v>264</v>
      </c>
      <c r="K3459" s="99">
        <v>37825</v>
      </c>
      <c r="L3459" s="99">
        <v>64382</v>
      </c>
      <c r="M3459" s="99">
        <v>0.58750893106768898</v>
      </c>
    </row>
    <row r="3460" spans="1:13" x14ac:dyDescent="0.35">
      <c r="A3460" s="99">
        <v>252.2</v>
      </c>
      <c r="B3460" s="99">
        <v>37</v>
      </c>
      <c r="C3460" s="99" t="s">
        <v>141</v>
      </c>
      <c r="D3460" s="99">
        <v>27267</v>
      </c>
      <c r="E3460" s="99" t="s">
        <v>61</v>
      </c>
      <c r="F3460" s="99">
        <v>1.99</v>
      </c>
      <c r="G3460" s="99" t="s">
        <v>287</v>
      </c>
      <c r="H3460" s="99" t="s">
        <v>60</v>
      </c>
      <c r="I3460" s="99" t="s">
        <v>59</v>
      </c>
      <c r="J3460" s="99" t="s">
        <v>264</v>
      </c>
      <c r="K3460" s="99">
        <v>37825</v>
      </c>
      <c r="L3460" s="99">
        <v>64382</v>
      </c>
      <c r="M3460" s="99">
        <v>0.58750893106768898</v>
      </c>
    </row>
    <row r="3461" spans="1:13" x14ac:dyDescent="0.35">
      <c r="A3461" s="99">
        <v>255.2</v>
      </c>
      <c r="B3461" s="99">
        <v>37</v>
      </c>
      <c r="C3461" s="99" t="s">
        <v>141</v>
      </c>
      <c r="D3461" s="99">
        <v>27825</v>
      </c>
      <c r="E3461" s="99" t="s">
        <v>61</v>
      </c>
      <c r="F3461" s="99">
        <v>1.99</v>
      </c>
      <c r="G3461" s="99" t="s">
        <v>287</v>
      </c>
      <c r="H3461" s="99" t="s">
        <v>60</v>
      </c>
      <c r="I3461" s="99" t="s">
        <v>59</v>
      </c>
      <c r="J3461" s="99" t="s">
        <v>264</v>
      </c>
      <c r="K3461" s="99">
        <v>37825</v>
      </c>
      <c r="L3461" s="99">
        <v>64382</v>
      </c>
      <c r="M3461" s="99">
        <v>0.58750893106768898</v>
      </c>
    </row>
    <row r="3462" spans="1:13" x14ac:dyDescent="0.35">
      <c r="A3462" s="99">
        <v>258.2</v>
      </c>
      <c r="B3462" s="99">
        <v>37</v>
      </c>
      <c r="C3462" s="99" t="s">
        <v>141</v>
      </c>
      <c r="D3462" s="99">
        <v>29037</v>
      </c>
      <c r="E3462" s="99" t="s">
        <v>61</v>
      </c>
      <c r="F3462" s="99">
        <v>1.99</v>
      </c>
      <c r="G3462" s="99" t="s">
        <v>287</v>
      </c>
      <c r="H3462" s="99" t="s">
        <v>60</v>
      </c>
      <c r="I3462" s="99" t="s">
        <v>59</v>
      </c>
      <c r="J3462" s="99" t="s">
        <v>264</v>
      </c>
      <c r="K3462" s="99">
        <v>37825</v>
      </c>
      <c r="L3462" s="99">
        <v>64382</v>
      </c>
      <c r="M3462" s="99">
        <v>0.58750893106768898</v>
      </c>
    </row>
    <row r="3463" spans="1:13" x14ac:dyDescent="0.35">
      <c r="A3463" s="99">
        <v>261.2</v>
      </c>
      <c r="B3463" s="99">
        <v>37</v>
      </c>
      <c r="C3463" s="99" t="s">
        <v>141</v>
      </c>
      <c r="D3463" s="99">
        <v>30484</v>
      </c>
      <c r="E3463" s="99" t="s">
        <v>61</v>
      </c>
      <c r="F3463" s="99">
        <v>1.99</v>
      </c>
      <c r="G3463" s="99" t="s">
        <v>287</v>
      </c>
      <c r="H3463" s="99" t="s">
        <v>60</v>
      </c>
      <c r="I3463" s="99" t="s">
        <v>59</v>
      </c>
      <c r="J3463" s="99" t="s">
        <v>264</v>
      </c>
      <c r="K3463" s="99">
        <v>37825</v>
      </c>
      <c r="L3463" s="99">
        <v>64382</v>
      </c>
      <c r="M3463" s="99">
        <v>0.58750893106768898</v>
      </c>
    </row>
    <row r="3464" spans="1:13" x14ac:dyDescent="0.35">
      <c r="A3464" s="99">
        <v>264.2</v>
      </c>
      <c r="B3464" s="99">
        <v>37</v>
      </c>
      <c r="C3464" s="99" t="s">
        <v>141</v>
      </c>
      <c r="D3464" s="99">
        <v>30611</v>
      </c>
      <c r="E3464" s="99" t="s">
        <v>61</v>
      </c>
      <c r="F3464" s="99">
        <v>1.99</v>
      </c>
      <c r="G3464" s="99" t="s">
        <v>287</v>
      </c>
      <c r="H3464" s="99" t="s">
        <v>60</v>
      </c>
      <c r="I3464" s="99" t="s">
        <v>59</v>
      </c>
      <c r="J3464" s="99" t="s">
        <v>264</v>
      </c>
      <c r="K3464" s="99">
        <v>37825</v>
      </c>
      <c r="L3464" s="99">
        <v>64382</v>
      </c>
      <c r="M3464" s="99">
        <v>0.58750893106768898</v>
      </c>
    </row>
    <row r="3465" spans="1:13" x14ac:dyDescent="0.35">
      <c r="A3465" s="99">
        <v>267.2</v>
      </c>
      <c r="B3465" s="99">
        <v>37</v>
      </c>
      <c r="C3465" s="99" t="s">
        <v>141</v>
      </c>
      <c r="D3465" s="99">
        <v>31758</v>
      </c>
      <c r="E3465" s="99" t="s">
        <v>61</v>
      </c>
      <c r="F3465" s="99">
        <v>1.99</v>
      </c>
      <c r="G3465" s="99" t="s">
        <v>287</v>
      </c>
      <c r="H3465" s="99" t="s">
        <v>60</v>
      </c>
      <c r="I3465" s="99" t="s">
        <v>59</v>
      </c>
      <c r="J3465" s="99" t="s">
        <v>264</v>
      </c>
      <c r="K3465" s="99">
        <v>37825</v>
      </c>
      <c r="L3465" s="99">
        <v>64382</v>
      </c>
      <c r="M3465" s="99">
        <v>0.58750893106768898</v>
      </c>
    </row>
    <row r="3466" spans="1:13" x14ac:dyDescent="0.35">
      <c r="A3466" s="99">
        <v>270.2</v>
      </c>
      <c r="B3466" s="99">
        <v>37</v>
      </c>
      <c r="C3466" s="99" t="s">
        <v>141</v>
      </c>
      <c r="D3466" s="99">
        <v>34776</v>
      </c>
      <c r="E3466" s="99" t="s">
        <v>61</v>
      </c>
      <c r="F3466" s="99">
        <v>1.99</v>
      </c>
      <c r="G3466" s="99" t="s">
        <v>287</v>
      </c>
      <c r="H3466" s="99" t="s">
        <v>60</v>
      </c>
      <c r="I3466" s="99" t="s">
        <v>59</v>
      </c>
      <c r="J3466" s="99" t="s">
        <v>264</v>
      </c>
      <c r="K3466" s="99">
        <v>37825</v>
      </c>
      <c r="L3466" s="99">
        <v>64382</v>
      </c>
      <c r="M3466" s="99">
        <v>0.58750893106768898</v>
      </c>
    </row>
    <row r="3467" spans="1:13" x14ac:dyDescent="0.35">
      <c r="A3467" s="99">
        <v>273.2</v>
      </c>
      <c r="B3467" s="99">
        <v>37</v>
      </c>
      <c r="C3467" s="99" t="s">
        <v>141</v>
      </c>
      <c r="D3467" s="99">
        <v>36050</v>
      </c>
      <c r="E3467" s="99" t="s">
        <v>61</v>
      </c>
      <c r="F3467" s="99">
        <v>1.99</v>
      </c>
      <c r="G3467" s="99" t="s">
        <v>287</v>
      </c>
      <c r="H3467" s="99" t="s">
        <v>60</v>
      </c>
      <c r="I3467" s="99" t="s">
        <v>59</v>
      </c>
      <c r="J3467" s="99" t="s">
        <v>264</v>
      </c>
      <c r="K3467" s="99">
        <v>37825</v>
      </c>
      <c r="L3467" s="99">
        <v>64382</v>
      </c>
      <c r="M3467" s="99">
        <v>0.58750893106768898</v>
      </c>
    </row>
    <row r="3468" spans="1:13" x14ac:dyDescent="0.35">
      <c r="A3468" s="99">
        <v>276.2</v>
      </c>
      <c r="B3468" s="99">
        <v>37</v>
      </c>
      <c r="C3468" s="99" t="s">
        <v>141</v>
      </c>
      <c r="D3468" s="99">
        <v>37190</v>
      </c>
      <c r="E3468" s="99" t="s">
        <v>61</v>
      </c>
      <c r="F3468" s="99">
        <v>1.99</v>
      </c>
      <c r="G3468" s="99" t="s">
        <v>287</v>
      </c>
      <c r="H3468" s="99" t="s">
        <v>60</v>
      </c>
      <c r="I3468" s="99" t="s">
        <v>59</v>
      </c>
      <c r="J3468" s="99" t="s">
        <v>264</v>
      </c>
      <c r="K3468" s="99">
        <v>37825</v>
      </c>
      <c r="L3468" s="99">
        <v>64382</v>
      </c>
      <c r="M3468" s="99">
        <v>0.58750893106768898</v>
      </c>
    </row>
    <row r="3469" spans="1:13" x14ac:dyDescent="0.35">
      <c r="A3469" s="99">
        <v>279.2</v>
      </c>
      <c r="B3469" s="99">
        <v>37</v>
      </c>
      <c r="C3469" s="99" t="s">
        <v>141</v>
      </c>
      <c r="D3469" s="99">
        <v>36597</v>
      </c>
      <c r="E3469" s="99" t="s">
        <v>61</v>
      </c>
      <c r="F3469" s="99">
        <v>1.99</v>
      </c>
      <c r="G3469" s="99" t="s">
        <v>287</v>
      </c>
      <c r="H3469" s="99" t="s">
        <v>60</v>
      </c>
      <c r="I3469" s="99" t="s">
        <v>59</v>
      </c>
      <c r="J3469" s="99" t="s">
        <v>264</v>
      </c>
      <c r="K3469" s="99">
        <v>37825</v>
      </c>
      <c r="L3469" s="99">
        <v>64382</v>
      </c>
      <c r="M3469" s="99">
        <v>0.58750893106768898</v>
      </c>
    </row>
    <row r="3470" spans="1:13" x14ac:dyDescent="0.35">
      <c r="A3470" s="99">
        <v>282.2</v>
      </c>
      <c r="B3470" s="99">
        <v>37</v>
      </c>
      <c r="C3470" s="99" t="s">
        <v>141</v>
      </c>
      <c r="D3470" s="99">
        <v>38653</v>
      </c>
      <c r="E3470" s="99" t="s">
        <v>61</v>
      </c>
      <c r="F3470" s="99">
        <v>1.99</v>
      </c>
      <c r="G3470" s="99" t="s">
        <v>287</v>
      </c>
      <c r="H3470" s="99" t="s">
        <v>60</v>
      </c>
      <c r="I3470" s="99" t="s">
        <v>59</v>
      </c>
      <c r="J3470" s="99" t="s">
        <v>264</v>
      </c>
      <c r="K3470" s="99">
        <v>37825</v>
      </c>
      <c r="L3470" s="99">
        <v>64382</v>
      </c>
      <c r="M3470" s="99">
        <v>0.58750893106768898</v>
      </c>
    </row>
    <row r="3471" spans="1:13" x14ac:dyDescent="0.35">
      <c r="A3471" s="99">
        <v>285.2</v>
      </c>
      <c r="B3471" s="99">
        <v>37</v>
      </c>
      <c r="C3471" s="99" t="s">
        <v>141</v>
      </c>
      <c r="D3471" s="99">
        <v>38263</v>
      </c>
      <c r="E3471" s="99" t="s">
        <v>61</v>
      </c>
      <c r="F3471" s="99">
        <v>1.99</v>
      </c>
      <c r="G3471" s="99" t="s">
        <v>287</v>
      </c>
      <c r="H3471" s="99" t="s">
        <v>60</v>
      </c>
      <c r="I3471" s="99" t="s">
        <v>59</v>
      </c>
      <c r="J3471" s="99" t="s">
        <v>264</v>
      </c>
      <c r="K3471" s="99">
        <v>37825</v>
      </c>
      <c r="L3471" s="99">
        <v>64382</v>
      </c>
      <c r="M3471" s="99">
        <v>0.58750893106768898</v>
      </c>
    </row>
    <row r="3472" spans="1:13" x14ac:dyDescent="0.35">
      <c r="A3472" s="99">
        <v>288.2</v>
      </c>
      <c r="B3472" s="99">
        <v>37</v>
      </c>
      <c r="C3472" s="99" t="s">
        <v>141</v>
      </c>
      <c r="D3472" s="99">
        <v>42392</v>
      </c>
      <c r="E3472" s="99" t="s">
        <v>61</v>
      </c>
      <c r="F3472" s="99">
        <v>1.99</v>
      </c>
      <c r="G3472" s="99" t="s">
        <v>287</v>
      </c>
      <c r="H3472" s="99" t="s">
        <v>60</v>
      </c>
      <c r="I3472" s="99" t="s">
        <v>59</v>
      </c>
      <c r="J3472" s="99" t="s">
        <v>264</v>
      </c>
      <c r="K3472" s="99">
        <v>37825</v>
      </c>
      <c r="L3472" s="99">
        <v>64382</v>
      </c>
      <c r="M3472" s="99">
        <v>0.58750893106768898</v>
      </c>
    </row>
    <row r="3473" spans="1:13" x14ac:dyDescent="0.35">
      <c r="A3473" s="99">
        <v>291.2</v>
      </c>
      <c r="B3473" s="99">
        <v>37</v>
      </c>
      <c r="C3473" s="99" t="s">
        <v>141</v>
      </c>
      <c r="D3473" s="99">
        <v>41069</v>
      </c>
      <c r="E3473" s="99" t="s">
        <v>61</v>
      </c>
      <c r="F3473" s="99">
        <v>1.99</v>
      </c>
      <c r="G3473" s="99" t="s">
        <v>287</v>
      </c>
      <c r="H3473" s="99" t="s">
        <v>60</v>
      </c>
      <c r="I3473" s="99" t="s">
        <v>59</v>
      </c>
      <c r="J3473" s="99" t="s">
        <v>264</v>
      </c>
      <c r="K3473" s="99">
        <v>37825</v>
      </c>
      <c r="L3473" s="99">
        <v>64382</v>
      </c>
      <c r="M3473" s="99">
        <v>0.58750893106768898</v>
      </c>
    </row>
    <row r="3474" spans="1:13" x14ac:dyDescent="0.35">
      <c r="A3474" s="99">
        <v>294.2</v>
      </c>
      <c r="B3474" s="99">
        <v>37</v>
      </c>
      <c r="C3474" s="99" t="s">
        <v>141</v>
      </c>
      <c r="D3474" s="99">
        <v>40753</v>
      </c>
      <c r="E3474" s="99" t="s">
        <v>61</v>
      </c>
      <c r="F3474" s="99">
        <v>1.99</v>
      </c>
      <c r="G3474" s="99" t="s">
        <v>287</v>
      </c>
      <c r="H3474" s="99" t="s">
        <v>60</v>
      </c>
      <c r="I3474" s="99" t="s">
        <v>59</v>
      </c>
      <c r="J3474" s="99" t="s">
        <v>264</v>
      </c>
      <c r="K3474" s="99">
        <v>37825</v>
      </c>
      <c r="L3474" s="99">
        <v>64382</v>
      </c>
      <c r="M3474" s="99">
        <v>0.58750893106768898</v>
      </c>
    </row>
    <row r="3475" spans="1:13" x14ac:dyDescent="0.35">
      <c r="A3475" s="99">
        <v>297.2</v>
      </c>
      <c r="B3475" s="99">
        <v>37</v>
      </c>
      <c r="C3475" s="99" t="s">
        <v>141</v>
      </c>
      <c r="D3475" s="99">
        <v>41686</v>
      </c>
      <c r="E3475" s="99" t="s">
        <v>61</v>
      </c>
      <c r="F3475" s="99">
        <v>1.99</v>
      </c>
      <c r="G3475" s="99" t="s">
        <v>287</v>
      </c>
      <c r="H3475" s="99" t="s">
        <v>60</v>
      </c>
      <c r="I3475" s="99" t="s">
        <v>59</v>
      </c>
      <c r="J3475" s="99" t="s">
        <v>264</v>
      </c>
      <c r="K3475" s="99">
        <v>37825</v>
      </c>
      <c r="L3475" s="99">
        <v>64382</v>
      </c>
      <c r="M3475" s="99">
        <v>0.58750893106768898</v>
      </c>
    </row>
    <row r="3476" spans="1:13" x14ac:dyDescent="0.35">
      <c r="A3476" s="99">
        <v>300.2</v>
      </c>
      <c r="B3476" s="99">
        <v>37</v>
      </c>
      <c r="C3476" s="99" t="s">
        <v>141</v>
      </c>
      <c r="D3476" s="99">
        <v>44135</v>
      </c>
      <c r="E3476" s="99" t="s">
        <v>61</v>
      </c>
      <c r="F3476" s="99">
        <v>1.99</v>
      </c>
      <c r="G3476" s="99" t="s">
        <v>287</v>
      </c>
      <c r="H3476" s="99" t="s">
        <v>60</v>
      </c>
      <c r="I3476" s="99" t="s">
        <v>59</v>
      </c>
      <c r="J3476" s="99" t="s">
        <v>264</v>
      </c>
      <c r="K3476" s="99">
        <v>37825</v>
      </c>
      <c r="L3476" s="99">
        <v>64382</v>
      </c>
      <c r="M3476" s="99">
        <v>0.58750893106768898</v>
      </c>
    </row>
    <row r="3477" spans="1:13" x14ac:dyDescent="0.35">
      <c r="A3477" s="99">
        <v>303.2</v>
      </c>
      <c r="B3477" s="99">
        <v>37</v>
      </c>
      <c r="C3477" s="99" t="s">
        <v>141</v>
      </c>
      <c r="D3477" s="99">
        <v>42179</v>
      </c>
      <c r="E3477" s="99" t="s">
        <v>61</v>
      </c>
      <c r="F3477" s="99">
        <v>1.99</v>
      </c>
      <c r="G3477" s="99" t="s">
        <v>287</v>
      </c>
      <c r="H3477" s="99" t="s">
        <v>60</v>
      </c>
      <c r="I3477" s="99" t="s">
        <v>59</v>
      </c>
      <c r="J3477" s="99" t="s">
        <v>264</v>
      </c>
      <c r="K3477" s="99">
        <v>37825</v>
      </c>
      <c r="L3477" s="99">
        <v>64382</v>
      </c>
      <c r="M3477" s="99">
        <v>0.58750893106768898</v>
      </c>
    </row>
    <row r="3478" spans="1:13" x14ac:dyDescent="0.35">
      <c r="A3478" s="99">
        <v>306.2</v>
      </c>
      <c r="B3478" s="99">
        <v>37</v>
      </c>
      <c r="C3478" s="99" t="s">
        <v>141</v>
      </c>
      <c r="D3478" s="99">
        <v>43355</v>
      </c>
      <c r="E3478" s="99" t="s">
        <v>61</v>
      </c>
      <c r="F3478" s="99">
        <v>1.99</v>
      </c>
      <c r="G3478" s="99" t="s">
        <v>287</v>
      </c>
      <c r="H3478" s="99" t="s">
        <v>60</v>
      </c>
      <c r="I3478" s="99" t="s">
        <v>59</v>
      </c>
      <c r="J3478" s="99" t="s">
        <v>264</v>
      </c>
      <c r="K3478" s="99">
        <v>37825</v>
      </c>
      <c r="L3478" s="99">
        <v>64382</v>
      </c>
      <c r="M3478" s="99">
        <v>0.58750893106768898</v>
      </c>
    </row>
    <row r="3479" spans="1:13" x14ac:dyDescent="0.35">
      <c r="A3479" s="99">
        <v>309.2</v>
      </c>
      <c r="B3479" s="99">
        <v>37</v>
      </c>
      <c r="C3479" s="99" t="s">
        <v>141</v>
      </c>
      <c r="D3479" s="99">
        <v>45338</v>
      </c>
      <c r="E3479" s="99" t="s">
        <v>61</v>
      </c>
      <c r="F3479" s="99">
        <v>1.99</v>
      </c>
      <c r="G3479" s="99" t="s">
        <v>287</v>
      </c>
      <c r="H3479" s="99" t="s">
        <v>60</v>
      </c>
      <c r="I3479" s="99" t="s">
        <v>59</v>
      </c>
      <c r="J3479" s="99" t="s">
        <v>264</v>
      </c>
      <c r="K3479" s="99">
        <v>37825</v>
      </c>
      <c r="L3479" s="99">
        <v>64382</v>
      </c>
      <c r="M3479" s="99">
        <v>0.58750893106768898</v>
      </c>
    </row>
    <row r="3480" spans="1:13" x14ac:dyDescent="0.35">
      <c r="A3480" s="99">
        <v>312.2</v>
      </c>
      <c r="B3480" s="99">
        <v>37</v>
      </c>
      <c r="C3480" s="99" t="s">
        <v>141</v>
      </c>
      <c r="D3480" s="99">
        <v>43808</v>
      </c>
      <c r="E3480" s="99" t="s">
        <v>61</v>
      </c>
      <c r="F3480" s="99">
        <v>1.99</v>
      </c>
      <c r="G3480" s="99" t="s">
        <v>287</v>
      </c>
      <c r="H3480" s="99" t="s">
        <v>60</v>
      </c>
      <c r="I3480" s="99" t="s">
        <v>59</v>
      </c>
      <c r="J3480" s="99" t="s">
        <v>264</v>
      </c>
      <c r="K3480" s="99">
        <v>37825</v>
      </c>
      <c r="L3480" s="99">
        <v>64382</v>
      </c>
      <c r="M3480" s="99">
        <v>0.58750893106768898</v>
      </c>
    </row>
    <row r="3481" spans="1:13" x14ac:dyDescent="0.35">
      <c r="A3481" s="99">
        <v>315.2</v>
      </c>
      <c r="B3481" s="99">
        <v>37</v>
      </c>
      <c r="C3481" s="99" t="s">
        <v>141</v>
      </c>
      <c r="D3481" s="99">
        <v>45565</v>
      </c>
      <c r="E3481" s="99" t="s">
        <v>61</v>
      </c>
      <c r="F3481" s="99">
        <v>1.99</v>
      </c>
      <c r="G3481" s="99" t="s">
        <v>287</v>
      </c>
      <c r="H3481" s="99" t="s">
        <v>60</v>
      </c>
      <c r="I3481" s="99" t="s">
        <v>59</v>
      </c>
      <c r="J3481" s="99" t="s">
        <v>264</v>
      </c>
      <c r="K3481" s="99">
        <v>37825</v>
      </c>
      <c r="L3481" s="99">
        <v>64382</v>
      </c>
      <c r="M3481" s="99">
        <v>0.58750893106768898</v>
      </c>
    </row>
    <row r="3482" spans="1:13" x14ac:dyDescent="0.35">
      <c r="A3482" s="99">
        <v>318.2</v>
      </c>
      <c r="B3482" s="99">
        <v>37</v>
      </c>
      <c r="C3482" s="99" t="s">
        <v>141</v>
      </c>
      <c r="D3482" s="99">
        <v>46397</v>
      </c>
      <c r="E3482" s="99" t="s">
        <v>61</v>
      </c>
      <c r="F3482" s="99">
        <v>1.99</v>
      </c>
      <c r="G3482" s="99" t="s">
        <v>287</v>
      </c>
      <c r="H3482" s="99" t="s">
        <v>60</v>
      </c>
      <c r="I3482" s="99" t="s">
        <v>59</v>
      </c>
      <c r="J3482" s="99" t="s">
        <v>264</v>
      </c>
      <c r="K3482" s="99">
        <v>37825</v>
      </c>
      <c r="L3482" s="99">
        <v>64382</v>
      </c>
      <c r="M3482" s="99">
        <v>0.58750893106768898</v>
      </c>
    </row>
    <row r="3483" spans="1:13" x14ac:dyDescent="0.35">
      <c r="A3483" s="99">
        <v>321.2</v>
      </c>
      <c r="B3483" s="99">
        <v>37</v>
      </c>
      <c r="C3483" s="99" t="s">
        <v>141</v>
      </c>
      <c r="D3483" s="99">
        <v>46267</v>
      </c>
      <c r="E3483" s="99" t="s">
        <v>61</v>
      </c>
      <c r="F3483" s="99">
        <v>1.99</v>
      </c>
      <c r="G3483" s="99" t="s">
        <v>287</v>
      </c>
      <c r="H3483" s="99" t="s">
        <v>60</v>
      </c>
      <c r="I3483" s="99" t="s">
        <v>59</v>
      </c>
      <c r="J3483" s="99" t="s">
        <v>264</v>
      </c>
      <c r="K3483" s="99">
        <v>37825</v>
      </c>
      <c r="L3483" s="99">
        <v>64382</v>
      </c>
      <c r="M3483" s="99">
        <v>0.58750893106768898</v>
      </c>
    </row>
    <row r="3484" spans="1:13" x14ac:dyDescent="0.35">
      <c r="A3484" s="99">
        <v>324.2</v>
      </c>
      <c r="B3484" s="99">
        <v>37</v>
      </c>
      <c r="C3484" s="99" t="s">
        <v>141</v>
      </c>
      <c r="D3484" s="99">
        <v>46388</v>
      </c>
      <c r="E3484" s="99" t="s">
        <v>61</v>
      </c>
      <c r="F3484" s="99">
        <v>1.99</v>
      </c>
      <c r="G3484" s="99" t="s">
        <v>287</v>
      </c>
      <c r="H3484" s="99" t="s">
        <v>60</v>
      </c>
      <c r="I3484" s="99" t="s">
        <v>59</v>
      </c>
      <c r="J3484" s="99" t="s">
        <v>264</v>
      </c>
      <c r="K3484" s="99">
        <v>37825</v>
      </c>
      <c r="L3484" s="99">
        <v>64382</v>
      </c>
      <c r="M3484" s="99">
        <v>0.58750893106768898</v>
      </c>
    </row>
    <row r="3485" spans="1:13" x14ac:dyDescent="0.35">
      <c r="A3485" s="99">
        <v>327.2</v>
      </c>
      <c r="B3485" s="99">
        <v>37</v>
      </c>
      <c r="C3485" s="99" t="s">
        <v>141</v>
      </c>
      <c r="D3485" s="99">
        <v>47046</v>
      </c>
      <c r="E3485" s="99" t="s">
        <v>61</v>
      </c>
      <c r="F3485" s="99">
        <v>1.99</v>
      </c>
      <c r="G3485" s="99" t="s">
        <v>287</v>
      </c>
      <c r="H3485" s="99" t="s">
        <v>60</v>
      </c>
      <c r="I3485" s="99" t="s">
        <v>59</v>
      </c>
      <c r="J3485" s="99" t="s">
        <v>264</v>
      </c>
      <c r="K3485" s="99">
        <v>37825</v>
      </c>
      <c r="L3485" s="99">
        <v>64382</v>
      </c>
      <c r="M3485" s="99">
        <v>0.58750893106768898</v>
      </c>
    </row>
    <row r="3486" spans="1:13" x14ac:dyDescent="0.35">
      <c r="A3486" s="99">
        <v>330.2</v>
      </c>
      <c r="B3486" s="99">
        <v>37</v>
      </c>
      <c r="C3486" s="99" t="s">
        <v>141</v>
      </c>
      <c r="D3486" s="99">
        <v>44961</v>
      </c>
      <c r="E3486" s="99" t="s">
        <v>61</v>
      </c>
      <c r="F3486" s="99">
        <v>1.99</v>
      </c>
      <c r="G3486" s="99" t="s">
        <v>287</v>
      </c>
      <c r="H3486" s="99" t="s">
        <v>60</v>
      </c>
      <c r="I3486" s="99" t="s">
        <v>59</v>
      </c>
      <c r="J3486" s="99" t="s">
        <v>264</v>
      </c>
      <c r="K3486" s="99">
        <v>37825</v>
      </c>
      <c r="L3486" s="99">
        <v>64382</v>
      </c>
      <c r="M3486" s="99">
        <v>0.58750893106768898</v>
      </c>
    </row>
    <row r="3487" spans="1:13" x14ac:dyDescent="0.35">
      <c r="A3487" s="99">
        <v>333.2</v>
      </c>
      <c r="B3487" s="99">
        <v>37</v>
      </c>
      <c r="C3487" s="99" t="s">
        <v>141</v>
      </c>
      <c r="D3487" s="99">
        <v>47687</v>
      </c>
      <c r="E3487" s="99" t="s">
        <v>61</v>
      </c>
      <c r="F3487" s="99">
        <v>1.99</v>
      </c>
      <c r="G3487" s="99" t="s">
        <v>287</v>
      </c>
      <c r="H3487" s="99" t="s">
        <v>60</v>
      </c>
      <c r="I3487" s="99" t="s">
        <v>59</v>
      </c>
      <c r="J3487" s="99" t="s">
        <v>264</v>
      </c>
      <c r="K3487" s="99">
        <v>37825</v>
      </c>
      <c r="L3487" s="99">
        <v>64382</v>
      </c>
      <c r="M3487" s="99">
        <v>0.58750893106768898</v>
      </c>
    </row>
    <row r="3488" spans="1:13" x14ac:dyDescent="0.35">
      <c r="A3488" s="99">
        <v>336.2</v>
      </c>
      <c r="B3488" s="99">
        <v>37</v>
      </c>
      <c r="C3488" s="99" t="s">
        <v>141</v>
      </c>
      <c r="D3488" s="99">
        <v>47660</v>
      </c>
      <c r="E3488" s="99" t="s">
        <v>61</v>
      </c>
      <c r="F3488" s="99">
        <v>1.99</v>
      </c>
      <c r="G3488" s="99" t="s">
        <v>287</v>
      </c>
      <c r="H3488" s="99" t="s">
        <v>60</v>
      </c>
      <c r="I3488" s="99" t="s">
        <v>59</v>
      </c>
      <c r="J3488" s="99" t="s">
        <v>264</v>
      </c>
      <c r="K3488" s="99">
        <v>37825</v>
      </c>
      <c r="L3488" s="99">
        <v>64382</v>
      </c>
      <c r="M3488" s="99">
        <v>0.58750893106768898</v>
      </c>
    </row>
    <row r="3489" spans="1:13" x14ac:dyDescent="0.35">
      <c r="A3489" s="99">
        <v>339.2</v>
      </c>
      <c r="B3489" s="99">
        <v>37</v>
      </c>
      <c r="C3489" s="99" t="s">
        <v>141</v>
      </c>
      <c r="D3489" s="99">
        <v>49417</v>
      </c>
      <c r="E3489" s="99" t="s">
        <v>61</v>
      </c>
      <c r="F3489" s="99">
        <v>1.99</v>
      </c>
      <c r="G3489" s="99" t="s">
        <v>287</v>
      </c>
      <c r="H3489" s="99" t="s">
        <v>60</v>
      </c>
      <c r="I3489" s="99" t="s">
        <v>59</v>
      </c>
      <c r="J3489" s="99" t="s">
        <v>264</v>
      </c>
      <c r="K3489" s="99">
        <v>37825</v>
      </c>
      <c r="L3489" s="99">
        <v>64382</v>
      </c>
      <c r="M3489" s="99">
        <v>0.58750893106768898</v>
      </c>
    </row>
    <row r="3490" spans="1:13" x14ac:dyDescent="0.35">
      <c r="A3490" s="99">
        <v>342.2</v>
      </c>
      <c r="B3490" s="99">
        <v>37</v>
      </c>
      <c r="C3490" s="99" t="s">
        <v>141</v>
      </c>
      <c r="D3490" s="99">
        <v>47313</v>
      </c>
      <c r="E3490" s="99" t="s">
        <v>61</v>
      </c>
      <c r="F3490" s="99">
        <v>1.99</v>
      </c>
      <c r="G3490" s="99" t="s">
        <v>287</v>
      </c>
      <c r="H3490" s="99" t="s">
        <v>60</v>
      </c>
      <c r="I3490" s="99" t="s">
        <v>59</v>
      </c>
      <c r="J3490" s="99" t="s">
        <v>264</v>
      </c>
      <c r="K3490" s="99">
        <v>37825</v>
      </c>
      <c r="L3490" s="99">
        <v>64382</v>
      </c>
      <c r="M3490" s="99">
        <v>0.58750893106768898</v>
      </c>
    </row>
    <row r="3491" spans="1:13" x14ac:dyDescent="0.35">
      <c r="A3491" s="99">
        <v>345.2</v>
      </c>
      <c r="B3491" s="99">
        <v>37</v>
      </c>
      <c r="C3491" s="99" t="s">
        <v>141</v>
      </c>
      <c r="D3491" s="99">
        <v>49639</v>
      </c>
      <c r="E3491" s="99" t="s">
        <v>61</v>
      </c>
      <c r="F3491" s="99">
        <v>1.99</v>
      </c>
      <c r="G3491" s="99" t="s">
        <v>287</v>
      </c>
      <c r="H3491" s="99" t="s">
        <v>60</v>
      </c>
      <c r="I3491" s="99" t="s">
        <v>59</v>
      </c>
      <c r="J3491" s="99" t="s">
        <v>264</v>
      </c>
      <c r="K3491" s="99">
        <v>37825</v>
      </c>
      <c r="L3491" s="99">
        <v>64382</v>
      </c>
      <c r="M3491" s="99">
        <v>0.58750893106768898</v>
      </c>
    </row>
    <row r="3492" spans="1:13" x14ac:dyDescent="0.35">
      <c r="A3492" s="99">
        <v>348.2</v>
      </c>
      <c r="B3492" s="99">
        <v>37</v>
      </c>
      <c r="C3492" s="99" t="s">
        <v>141</v>
      </c>
      <c r="D3492" s="99">
        <v>50159</v>
      </c>
      <c r="E3492" s="99" t="s">
        <v>61</v>
      </c>
      <c r="F3492" s="99">
        <v>1.99</v>
      </c>
      <c r="G3492" s="99" t="s">
        <v>287</v>
      </c>
      <c r="H3492" s="99" t="s">
        <v>60</v>
      </c>
      <c r="I3492" s="99" t="s">
        <v>59</v>
      </c>
      <c r="J3492" s="99" t="s">
        <v>264</v>
      </c>
      <c r="K3492" s="99">
        <v>37825</v>
      </c>
      <c r="L3492" s="99">
        <v>64382</v>
      </c>
      <c r="M3492" s="99">
        <v>0.58750893106768898</v>
      </c>
    </row>
    <row r="3493" spans="1:13" x14ac:dyDescent="0.35">
      <c r="A3493" s="99">
        <v>351.2</v>
      </c>
      <c r="B3493" s="99">
        <v>37</v>
      </c>
      <c r="C3493" s="99" t="s">
        <v>141</v>
      </c>
      <c r="D3493" s="99">
        <v>49391</v>
      </c>
      <c r="E3493" s="99" t="s">
        <v>61</v>
      </c>
      <c r="F3493" s="99">
        <v>1.99</v>
      </c>
      <c r="G3493" s="99" t="s">
        <v>287</v>
      </c>
      <c r="H3493" s="99" t="s">
        <v>60</v>
      </c>
      <c r="I3493" s="99" t="s">
        <v>59</v>
      </c>
      <c r="J3493" s="99" t="s">
        <v>264</v>
      </c>
      <c r="K3493" s="99">
        <v>37825</v>
      </c>
      <c r="L3493" s="99">
        <v>64382</v>
      </c>
      <c r="M3493" s="99">
        <v>0.58750893106768898</v>
      </c>
    </row>
    <row r="3494" spans="1:13" x14ac:dyDescent="0.35">
      <c r="A3494" s="99">
        <v>354.2</v>
      </c>
      <c r="B3494" s="99">
        <v>37</v>
      </c>
      <c r="C3494" s="99" t="s">
        <v>141</v>
      </c>
      <c r="D3494" s="99">
        <v>50193</v>
      </c>
      <c r="E3494" s="99" t="s">
        <v>61</v>
      </c>
      <c r="F3494" s="99">
        <v>1.99</v>
      </c>
      <c r="G3494" s="99" t="s">
        <v>287</v>
      </c>
      <c r="H3494" s="99" t="s">
        <v>60</v>
      </c>
      <c r="I3494" s="99" t="s">
        <v>59</v>
      </c>
      <c r="J3494" s="99" t="s">
        <v>264</v>
      </c>
      <c r="K3494" s="99">
        <v>37825</v>
      </c>
      <c r="L3494" s="99">
        <v>64382</v>
      </c>
      <c r="M3494" s="99">
        <v>0.58750893106768898</v>
      </c>
    </row>
    <row r="3495" spans="1:13" x14ac:dyDescent="0.35">
      <c r="A3495" s="99">
        <v>357.2</v>
      </c>
      <c r="B3495" s="99">
        <v>37</v>
      </c>
      <c r="C3495" s="99" t="s">
        <v>141</v>
      </c>
      <c r="D3495" s="99">
        <v>49714</v>
      </c>
      <c r="E3495" s="99" t="s">
        <v>61</v>
      </c>
      <c r="F3495" s="99">
        <v>1.99</v>
      </c>
      <c r="G3495" s="99" t="s">
        <v>287</v>
      </c>
      <c r="H3495" s="99" t="s">
        <v>60</v>
      </c>
      <c r="I3495" s="99" t="s">
        <v>59</v>
      </c>
      <c r="J3495" s="99" t="s">
        <v>264</v>
      </c>
      <c r="K3495" s="99">
        <v>37825</v>
      </c>
      <c r="L3495" s="99">
        <v>64382</v>
      </c>
      <c r="M3495" s="99">
        <v>0.58750893106768898</v>
      </c>
    </row>
    <row r="3496" spans="1:13" x14ac:dyDescent="0.35">
      <c r="A3496" s="99">
        <v>360.2</v>
      </c>
      <c r="B3496" s="99">
        <v>37</v>
      </c>
      <c r="C3496" s="99" t="s">
        <v>141</v>
      </c>
      <c r="D3496" s="99">
        <v>48811</v>
      </c>
      <c r="E3496" s="99" t="s">
        <v>61</v>
      </c>
      <c r="F3496" s="99">
        <v>1.99</v>
      </c>
      <c r="G3496" s="99" t="s">
        <v>287</v>
      </c>
      <c r="H3496" s="99" t="s">
        <v>60</v>
      </c>
      <c r="I3496" s="99" t="s">
        <v>59</v>
      </c>
      <c r="J3496" s="99" t="s">
        <v>264</v>
      </c>
      <c r="K3496" s="99">
        <v>37825</v>
      </c>
      <c r="L3496" s="99">
        <v>64382</v>
      </c>
      <c r="M3496" s="99">
        <v>0.58750893106768898</v>
      </c>
    </row>
    <row r="3497" spans="1:13" x14ac:dyDescent="0.35">
      <c r="A3497" s="99">
        <v>363.2</v>
      </c>
      <c r="B3497" s="99">
        <v>37</v>
      </c>
      <c r="C3497" s="99" t="s">
        <v>141</v>
      </c>
      <c r="D3497" s="99">
        <v>49678</v>
      </c>
      <c r="E3497" s="99" t="s">
        <v>61</v>
      </c>
      <c r="F3497" s="99">
        <v>1.99</v>
      </c>
      <c r="G3497" s="99" t="s">
        <v>287</v>
      </c>
      <c r="H3497" s="99" t="s">
        <v>60</v>
      </c>
      <c r="I3497" s="99" t="s">
        <v>59</v>
      </c>
      <c r="J3497" s="99" t="s">
        <v>264</v>
      </c>
      <c r="K3497" s="99">
        <v>37825</v>
      </c>
      <c r="L3497" s="99">
        <v>64382</v>
      </c>
      <c r="M3497" s="99">
        <v>0.58750893106768898</v>
      </c>
    </row>
    <row r="3498" spans="1:13" x14ac:dyDescent="0.35">
      <c r="A3498" s="99">
        <v>366.2</v>
      </c>
      <c r="B3498" s="99">
        <v>37</v>
      </c>
      <c r="C3498" s="99" t="s">
        <v>141</v>
      </c>
      <c r="D3498" s="99">
        <v>50711</v>
      </c>
      <c r="E3498" s="99" t="s">
        <v>61</v>
      </c>
      <c r="F3498" s="99">
        <v>1.99</v>
      </c>
      <c r="G3498" s="99" t="s">
        <v>287</v>
      </c>
      <c r="H3498" s="99" t="s">
        <v>60</v>
      </c>
      <c r="I3498" s="99" t="s">
        <v>59</v>
      </c>
      <c r="J3498" s="99" t="s">
        <v>264</v>
      </c>
      <c r="K3498" s="99">
        <v>37825</v>
      </c>
      <c r="L3498" s="99">
        <v>64382</v>
      </c>
      <c r="M3498" s="99">
        <v>0.58750893106768898</v>
      </c>
    </row>
    <row r="3499" spans="1:13" x14ac:dyDescent="0.35">
      <c r="A3499" s="99">
        <v>369.2</v>
      </c>
      <c r="B3499" s="99">
        <v>37</v>
      </c>
      <c r="C3499" s="99" t="s">
        <v>141</v>
      </c>
      <c r="D3499" s="99">
        <v>52697</v>
      </c>
      <c r="E3499" s="99" t="s">
        <v>61</v>
      </c>
      <c r="F3499" s="99">
        <v>1.99</v>
      </c>
      <c r="G3499" s="99" t="s">
        <v>287</v>
      </c>
      <c r="H3499" s="99" t="s">
        <v>60</v>
      </c>
      <c r="I3499" s="99" t="s">
        <v>59</v>
      </c>
      <c r="J3499" s="99" t="s">
        <v>264</v>
      </c>
      <c r="K3499" s="99">
        <v>37825</v>
      </c>
      <c r="L3499" s="99">
        <v>64382</v>
      </c>
      <c r="M3499" s="99">
        <v>0.58750893106768898</v>
      </c>
    </row>
    <row r="3500" spans="1:13" x14ac:dyDescent="0.35">
      <c r="A3500" s="99">
        <v>372.2</v>
      </c>
      <c r="B3500" s="99">
        <v>37</v>
      </c>
      <c r="C3500" s="99" t="s">
        <v>141</v>
      </c>
      <c r="D3500" s="99">
        <v>53015</v>
      </c>
      <c r="E3500" s="99" t="s">
        <v>61</v>
      </c>
      <c r="F3500" s="99">
        <v>1.99</v>
      </c>
      <c r="G3500" s="99" t="s">
        <v>287</v>
      </c>
      <c r="H3500" s="99" t="s">
        <v>60</v>
      </c>
      <c r="I3500" s="99" t="s">
        <v>59</v>
      </c>
      <c r="J3500" s="99" t="s">
        <v>264</v>
      </c>
      <c r="K3500" s="99">
        <v>37825</v>
      </c>
      <c r="L3500" s="99">
        <v>64382</v>
      </c>
      <c r="M3500" s="99">
        <v>0.58750893106768898</v>
      </c>
    </row>
    <row r="3501" spans="1:13" x14ac:dyDescent="0.35">
      <c r="A3501" s="99">
        <v>375.2</v>
      </c>
      <c r="B3501" s="99">
        <v>37</v>
      </c>
      <c r="C3501" s="99" t="s">
        <v>141</v>
      </c>
      <c r="D3501" s="99">
        <v>52736</v>
      </c>
      <c r="E3501" s="99" t="s">
        <v>61</v>
      </c>
      <c r="F3501" s="99">
        <v>1.99</v>
      </c>
      <c r="G3501" s="99" t="s">
        <v>287</v>
      </c>
      <c r="H3501" s="99" t="s">
        <v>60</v>
      </c>
      <c r="I3501" s="99" t="s">
        <v>59</v>
      </c>
      <c r="J3501" s="99" t="s">
        <v>264</v>
      </c>
      <c r="K3501" s="99">
        <v>37825</v>
      </c>
      <c r="L3501" s="99">
        <v>64382</v>
      </c>
      <c r="M3501" s="99">
        <v>0.58750893106768898</v>
      </c>
    </row>
    <row r="3502" spans="1:13" x14ac:dyDescent="0.35">
      <c r="A3502" s="99">
        <v>378.2</v>
      </c>
      <c r="B3502" s="99">
        <v>37</v>
      </c>
      <c r="C3502" s="99" t="s">
        <v>141</v>
      </c>
      <c r="D3502" s="99">
        <v>52216</v>
      </c>
      <c r="E3502" s="99" t="s">
        <v>61</v>
      </c>
      <c r="F3502" s="99">
        <v>1.99</v>
      </c>
      <c r="G3502" s="99" t="s">
        <v>287</v>
      </c>
      <c r="H3502" s="99" t="s">
        <v>60</v>
      </c>
      <c r="I3502" s="99" t="s">
        <v>59</v>
      </c>
      <c r="J3502" s="99" t="s">
        <v>264</v>
      </c>
      <c r="K3502" s="99">
        <v>37825</v>
      </c>
      <c r="L3502" s="99">
        <v>64382</v>
      </c>
      <c r="M3502" s="99">
        <v>0.58750893106768898</v>
      </c>
    </row>
    <row r="3503" spans="1:13" x14ac:dyDescent="0.35">
      <c r="A3503" s="99">
        <v>381.2</v>
      </c>
      <c r="B3503" s="99">
        <v>37</v>
      </c>
      <c r="C3503" s="99" t="s">
        <v>141</v>
      </c>
      <c r="D3503" s="99">
        <v>51772</v>
      </c>
      <c r="E3503" s="99" t="s">
        <v>61</v>
      </c>
      <c r="F3503" s="99">
        <v>1.99</v>
      </c>
      <c r="G3503" s="99" t="s">
        <v>287</v>
      </c>
      <c r="H3503" s="99" t="s">
        <v>60</v>
      </c>
      <c r="I3503" s="99" t="s">
        <v>59</v>
      </c>
      <c r="J3503" s="99" t="s">
        <v>264</v>
      </c>
      <c r="K3503" s="99">
        <v>37825</v>
      </c>
      <c r="L3503" s="99">
        <v>64382</v>
      </c>
      <c r="M3503" s="99">
        <v>0.58750893106768898</v>
      </c>
    </row>
    <row r="3504" spans="1:13" x14ac:dyDescent="0.35">
      <c r="A3504" s="99">
        <v>384.2</v>
      </c>
      <c r="B3504" s="99">
        <v>37</v>
      </c>
      <c r="C3504" s="99" t="s">
        <v>141</v>
      </c>
      <c r="D3504" s="99">
        <v>52349</v>
      </c>
      <c r="E3504" s="99" t="s">
        <v>61</v>
      </c>
      <c r="F3504" s="99">
        <v>1.99</v>
      </c>
      <c r="G3504" s="99" t="s">
        <v>287</v>
      </c>
      <c r="H3504" s="99" t="s">
        <v>60</v>
      </c>
      <c r="I3504" s="99" t="s">
        <v>59</v>
      </c>
      <c r="J3504" s="99" t="s">
        <v>264</v>
      </c>
      <c r="K3504" s="99">
        <v>37825</v>
      </c>
      <c r="L3504" s="99">
        <v>64382</v>
      </c>
      <c r="M3504" s="99">
        <v>0.58750893106768898</v>
      </c>
    </row>
    <row r="3505" spans="1:13" x14ac:dyDescent="0.35">
      <c r="A3505" s="99">
        <v>387.2</v>
      </c>
      <c r="B3505" s="99">
        <v>37</v>
      </c>
      <c r="C3505" s="99" t="s">
        <v>141</v>
      </c>
      <c r="D3505" s="99">
        <v>56033</v>
      </c>
      <c r="E3505" s="99" t="s">
        <v>61</v>
      </c>
      <c r="F3505" s="99">
        <v>1.99</v>
      </c>
      <c r="G3505" s="99" t="s">
        <v>287</v>
      </c>
      <c r="H3505" s="99" t="s">
        <v>60</v>
      </c>
      <c r="I3505" s="99" t="s">
        <v>59</v>
      </c>
      <c r="J3505" s="99" t="s">
        <v>264</v>
      </c>
      <c r="K3505" s="99">
        <v>37825</v>
      </c>
      <c r="L3505" s="99">
        <v>64382</v>
      </c>
      <c r="M3505" s="99">
        <v>0.58750893106768898</v>
      </c>
    </row>
    <row r="3506" spans="1:13" x14ac:dyDescent="0.35">
      <c r="A3506" s="99">
        <v>390.2</v>
      </c>
      <c r="B3506" s="99">
        <v>37</v>
      </c>
      <c r="C3506" s="99" t="s">
        <v>141</v>
      </c>
      <c r="D3506" s="99">
        <v>53738</v>
      </c>
      <c r="E3506" s="99" t="s">
        <v>61</v>
      </c>
      <c r="F3506" s="99">
        <v>1.99</v>
      </c>
      <c r="G3506" s="99" t="s">
        <v>287</v>
      </c>
      <c r="H3506" s="99" t="s">
        <v>60</v>
      </c>
      <c r="I3506" s="99" t="s">
        <v>59</v>
      </c>
      <c r="J3506" s="99" t="s">
        <v>264</v>
      </c>
      <c r="K3506" s="99">
        <v>37825</v>
      </c>
      <c r="L3506" s="99">
        <v>64382</v>
      </c>
      <c r="M3506" s="99">
        <v>0.58750893106768898</v>
      </c>
    </row>
    <row r="3507" spans="1:13" x14ac:dyDescent="0.35">
      <c r="A3507" s="99">
        <v>393.2</v>
      </c>
      <c r="B3507" s="99">
        <v>37</v>
      </c>
      <c r="C3507" s="99" t="s">
        <v>141</v>
      </c>
      <c r="D3507" s="99">
        <v>51660</v>
      </c>
      <c r="E3507" s="99" t="s">
        <v>61</v>
      </c>
      <c r="F3507" s="99">
        <v>1.99</v>
      </c>
      <c r="G3507" s="99" t="s">
        <v>287</v>
      </c>
      <c r="H3507" s="99" t="s">
        <v>60</v>
      </c>
      <c r="I3507" s="99" t="s">
        <v>59</v>
      </c>
      <c r="J3507" s="99" t="s">
        <v>264</v>
      </c>
      <c r="K3507" s="99">
        <v>37825</v>
      </c>
      <c r="L3507" s="99">
        <v>64382</v>
      </c>
      <c r="M3507" s="99">
        <v>0.58750893106768898</v>
      </c>
    </row>
    <row r="3508" spans="1:13" x14ac:dyDescent="0.35">
      <c r="A3508" s="99">
        <v>396.2</v>
      </c>
      <c r="B3508" s="99">
        <v>37</v>
      </c>
      <c r="C3508" s="99" t="s">
        <v>141</v>
      </c>
      <c r="D3508" s="99">
        <v>52837</v>
      </c>
      <c r="E3508" s="99" t="s">
        <v>61</v>
      </c>
      <c r="F3508" s="99">
        <v>1.99</v>
      </c>
      <c r="G3508" s="99" t="s">
        <v>287</v>
      </c>
      <c r="H3508" s="99" t="s">
        <v>60</v>
      </c>
      <c r="I3508" s="99" t="s">
        <v>59</v>
      </c>
      <c r="J3508" s="99" t="s">
        <v>264</v>
      </c>
      <c r="K3508" s="99">
        <v>37825</v>
      </c>
      <c r="L3508" s="99">
        <v>64382</v>
      </c>
      <c r="M3508" s="99">
        <v>0.58750893106768898</v>
      </c>
    </row>
    <row r="3509" spans="1:13" x14ac:dyDescent="0.35">
      <c r="A3509" s="99">
        <v>399.2</v>
      </c>
      <c r="B3509" s="99">
        <v>37</v>
      </c>
      <c r="C3509" s="99" t="s">
        <v>141</v>
      </c>
      <c r="D3509" s="99">
        <v>56032</v>
      </c>
      <c r="E3509" s="99" t="s">
        <v>61</v>
      </c>
      <c r="F3509" s="99">
        <v>1.99</v>
      </c>
      <c r="G3509" s="99" t="s">
        <v>287</v>
      </c>
      <c r="H3509" s="99" t="s">
        <v>60</v>
      </c>
      <c r="I3509" s="99" t="s">
        <v>59</v>
      </c>
      <c r="J3509" s="99" t="s">
        <v>264</v>
      </c>
      <c r="K3509" s="99">
        <v>37825</v>
      </c>
      <c r="L3509" s="99">
        <v>64382</v>
      </c>
      <c r="M3509" s="99">
        <v>0.58750893106768898</v>
      </c>
    </row>
    <row r="3510" spans="1:13" x14ac:dyDescent="0.35">
      <c r="A3510" s="99">
        <v>402.2</v>
      </c>
      <c r="B3510" s="99">
        <v>37</v>
      </c>
      <c r="C3510" s="99" t="s">
        <v>141</v>
      </c>
      <c r="D3510" s="99">
        <v>55035</v>
      </c>
      <c r="E3510" s="99" t="s">
        <v>61</v>
      </c>
      <c r="F3510" s="99">
        <v>1.99</v>
      </c>
      <c r="G3510" s="99" t="s">
        <v>287</v>
      </c>
      <c r="H3510" s="99" t="s">
        <v>60</v>
      </c>
      <c r="I3510" s="99" t="s">
        <v>59</v>
      </c>
      <c r="J3510" s="99" t="s">
        <v>264</v>
      </c>
      <c r="K3510" s="99">
        <v>37825</v>
      </c>
      <c r="L3510" s="99">
        <v>64382</v>
      </c>
      <c r="M3510" s="99">
        <v>0.58750893106768898</v>
      </c>
    </row>
    <row r="3511" spans="1:13" x14ac:dyDescent="0.35">
      <c r="A3511" s="99">
        <v>405.2</v>
      </c>
      <c r="B3511" s="99">
        <v>37</v>
      </c>
      <c r="C3511" s="99" t="s">
        <v>141</v>
      </c>
      <c r="D3511" s="99">
        <v>55160</v>
      </c>
      <c r="E3511" s="99" t="s">
        <v>61</v>
      </c>
      <c r="F3511" s="99">
        <v>1.99</v>
      </c>
      <c r="G3511" s="99" t="s">
        <v>287</v>
      </c>
      <c r="H3511" s="99" t="s">
        <v>60</v>
      </c>
      <c r="I3511" s="99" t="s">
        <v>59</v>
      </c>
      <c r="J3511" s="99" t="s">
        <v>264</v>
      </c>
      <c r="K3511" s="99">
        <v>37825</v>
      </c>
      <c r="L3511" s="99">
        <v>64382</v>
      </c>
      <c r="M3511" s="99">
        <v>0.58750893106768898</v>
      </c>
    </row>
    <row r="3512" spans="1:13" x14ac:dyDescent="0.35">
      <c r="A3512" s="99">
        <v>408.2</v>
      </c>
      <c r="B3512" s="99">
        <v>37</v>
      </c>
      <c r="C3512" s="99" t="s">
        <v>141</v>
      </c>
      <c r="D3512" s="99">
        <v>53858</v>
      </c>
      <c r="E3512" s="99" t="s">
        <v>61</v>
      </c>
      <c r="F3512" s="99">
        <v>1.99</v>
      </c>
      <c r="G3512" s="99" t="s">
        <v>287</v>
      </c>
      <c r="H3512" s="99" t="s">
        <v>60</v>
      </c>
      <c r="I3512" s="99" t="s">
        <v>59</v>
      </c>
      <c r="J3512" s="99" t="s">
        <v>264</v>
      </c>
      <c r="K3512" s="99">
        <v>37825</v>
      </c>
      <c r="L3512" s="99">
        <v>64382</v>
      </c>
      <c r="M3512" s="99">
        <v>0.58750893106768898</v>
      </c>
    </row>
    <row r="3513" spans="1:13" x14ac:dyDescent="0.35">
      <c r="A3513" s="99">
        <v>411.2</v>
      </c>
      <c r="B3513" s="99">
        <v>37</v>
      </c>
      <c r="C3513" s="99" t="s">
        <v>141</v>
      </c>
      <c r="D3513" s="99">
        <v>53759</v>
      </c>
      <c r="E3513" s="99" t="s">
        <v>61</v>
      </c>
      <c r="F3513" s="99">
        <v>1.99</v>
      </c>
      <c r="G3513" s="99" t="s">
        <v>287</v>
      </c>
      <c r="H3513" s="99" t="s">
        <v>60</v>
      </c>
      <c r="I3513" s="99" t="s">
        <v>59</v>
      </c>
      <c r="J3513" s="99" t="s">
        <v>264</v>
      </c>
      <c r="K3513" s="99">
        <v>37825</v>
      </c>
      <c r="L3513" s="99">
        <v>64382</v>
      </c>
      <c r="M3513" s="99">
        <v>0.58750893106768898</v>
      </c>
    </row>
    <row r="3514" spans="1:13" x14ac:dyDescent="0.35">
      <c r="A3514" s="99">
        <v>414.2</v>
      </c>
      <c r="B3514" s="99">
        <v>37</v>
      </c>
      <c r="C3514" s="99" t="s">
        <v>141</v>
      </c>
      <c r="D3514" s="99">
        <v>54946</v>
      </c>
      <c r="E3514" s="99" t="s">
        <v>61</v>
      </c>
      <c r="F3514" s="99">
        <v>1.99</v>
      </c>
      <c r="G3514" s="99" t="s">
        <v>287</v>
      </c>
      <c r="H3514" s="99" t="s">
        <v>60</v>
      </c>
      <c r="I3514" s="99" t="s">
        <v>59</v>
      </c>
      <c r="J3514" s="99" t="s">
        <v>264</v>
      </c>
      <c r="K3514" s="99">
        <v>37825</v>
      </c>
      <c r="L3514" s="99">
        <v>64382</v>
      </c>
      <c r="M3514" s="99">
        <v>0.58750893106768898</v>
      </c>
    </row>
    <row r="3515" spans="1:13" x14ac:dyDescent="0.35">
      <c r="A3515" s="99">
        <v>417.2</v>
      </c>
      <c r="B3515" s="99">
        <v>37.1</v>
      </c>
      <c r="C3515" s="99" t="s">
        <v>141</v>
      </c>
      <c r="D3515" s="99">
        <v>54942</v>
      </c>
      <c r="E3515" s="99" t="s">
        <v>61</v>
      </c>
      <c r="F3515" s="99">
        <v>1.99</v>
      </c>
      <c r="G3515" s="99" t="s">
        <v>287</v>
      </c>
      <c r="H3515" s="99" t="s">
        <v>60</v>
      </c>
      <c r="I3515" s="99" t="s">
        <v>59</v>
      </c>
      <c r="J3515" s="99" t="s">
        <v>264</v>
      </c>
      <c r="K3515" s="99">
        <v>37825</v>
      </c>
      <c r="L3515" s="99">
        <v>64382</v>
      </c>
      <c r="M3515" s="99">
        <v>0.58750893106768898</v>
      </c>
    </row>
    <row r="3516" spans="1:13" x14ac:dyDescent="0.35">
      <c r="A3516" s="99">
        <v>420.2</v>
      </c>
      <c r="B3516" s="99">
        <v>37</v>
      </c>
      <c r="C3516" s="99" t="s">
        <v>141</v>
      </c>
      <c r="D3516" s="99">
        <v>54895</v>
      </c>
      <c r="E3516" s="99" t="s">
        <v>61</v>
      </c>
      <c r="F3516" s="99">
        <v>1.99</v>
      </c>
      <c r="G3516" s="99" t="s">
        <v>287</v>
      </c>
      <c r="H3516" s="99" t="s">
        <v>60</v>
      </c>
      <c r="I3516" s="99" t="s">
        <v>59</v>
      </c>
      <c r="J3516" s="99" t="s">
        <v>264</v>
      </c>
      <c r="K3516" s="99">
        <v>37825</v>
      </c>
      <c r="L3516" s="99">
        <v>64382</v>
      </c>
      <c r="M3516" s="99">
        <v>0.58750893106768898</v>
      </c>
    </row>
    <row r="3517" spans="1:13" x14ac:dyDescent="0.35">
      <c r="A3517" s="99">
        <v>423.2</v>
      </c>
      <c r="B3517" s="99">
        <v>37</v>
      </c>
      <c r="C3517" s="99" t="s">
        <v>141</v>
      </c>
      <c r="D3517" s="99">
        <v>56892</v>
      </c>
      <c r="E3517" s="99" t="s">
        <v>61</v>
      </c>
      <c r="F3517" s="99">
        <v>1.99</v>
      </c>
      <c r="G3517" s="99" t="s">
        <v>287</v>
      </c>
      <c r="H3517" s="99" t="s">
        <v>60</v>
      </c>
      <c r="I3517" s="99" t="s">
        <v>59</v>
      </c>
      <c r="J3517" s="99" t="s">
        <v>264</v>
      </c>
      <c r="K3517" s="99">
        <v>37825</v>
      </c>
      <c r="L3517" s="99">
        <v>64382</v>
      </c>
      <c r="M3517" s="99">
        <v>0.58750893106768898</v>
      </c>
    </row>
    <row r="3518" spans="1:13" x14ac:dyDescent="0.35">
      <c r="A3518" s="99">
        <v>426.2</v>
      </c>
      <c r="B3518" s="99">
        <v>37</v>
      </c>
      <c r="C3518" s="99" t="s">
        <v>141</v>
      </c>
      <c r="D3518" s="99">
        <v>54929</v>
      </c>
      <c r="E3518" s="99" t="s">
        <v>61</v>
      </c>
      <c r="F3518" s="99">
        <v>1.99</v>
      </c>
      <c r="G3518" s="99" t="s">
        <v>287</v>
      </c>
      <c r="H3518" s="99" t="s">
        <v>60</v>
      </c>
      <c r="I3518" s="99" t="s">
        <v>59</v>
      </c>
      <c r="J3518" s="99" t="s">
        <v>264</v>
      </c>
      <c r="K3518" s="99">
        <v>37825</v>
      </c>
      <c r="L3518" s="99">
        <v>64382</v>
      </c>
      <c r="M3518" s="99">
        <v>0.58750893106768898</v>
      </c>
    </row>
    <row r="3519" spans="1:13" x14ac:dyDescent="0.35">
      <c r="A3519" s="99">
        <v>429.2</v>
      </c>
      <c r="B3519" s="99">
        <v>37</v>
      </c>
      <c r="C3519" s="99" t="s">
        <v>141</v>
      </c>
      <c r="D3519" s="99">
        <v>55850</v>
      </c>
      <c r="E3519" s="99" t="s">
        <v>61</v>
      </c>
      <c r="F3519" s="99">
        <v>1.99</v>
      </c>
      <c r="G3519" s="99" t="s">
        <v>287</v>
      </c>
      <c r="H3519" s="99" t="s">
        <v>60</v>
      </c>
      <c r="I3519" s="99" t="s">
        <v>59</v>
      </c>
      <c r="J3519" s="99" t="s">
        <v>264</v>
      </c>
      <c r="K3519" s="99">
        <v>37825</v>
      </c>
      <c r="L3519" s="99">
        <v>64382</v>
      </c>
      <c r="M3519" s="99">
        <v>0.58750893106768898</v>
      </c>
    </row>
    <row r="3520" spans="1:13" x14ac:dyDescent="0.35">
      <c r="A3520" s="99">
        <v>432.2</v>
      </c>
      <c r="B3520" s="99">
        <v>37</v>
      </c>
      <c r="C3520" s="99" t="s">
        <v>141</v>
      </c>
      <c r="D3520" s="99">
        <v>55196</v>
      </c>
      <c r="E3520" s="99" t="s">
        <v>61</v>
      </c>
      <c r="F3520" s="99">
        <v>1.99</v>
      </c>
      <c r="G3520" s="99" t="s">
        <v>287</v>
      </c>
      <c r="H3520" s="99" t="s">
        <v>60</v>
      </c>
      <c r="I3520" s="99" t="s">
        <v>59</v>
      </c>
      <c r="J3520" s="99" t="s">
        <v>264</v>
      </c>
      <c r="K3520" s="99">
        <v>37825</v>
      </c>
      <c r="L3520" s="99">
        <v>64382</v>
      </c>
      <c r="M3520" s="99">
        <v>0.58750893106768898</v>
      </c>
    </row>
    <row r="3521" spans="1:13" x14ac:dyDescent="0.35">
      <c r="A3521" s="99">
        <v>435.2</v>
      </c>
      <c r="B3521" s="99">
        <v>37</v>
      </c>
      <c r="C3521" s="99" t="s">
        <v>141</v>
      </c>
      <c r="D3521" s="99">
        <v>55039</v>
      </c>
      <c r="E3521" s="99" t="s">
        <v>61</v>
      </c>
      <c r="F3521" s="99">
        <v>1.99</v>
      </c>
      <c r="G3521" s="99" t="s">
        <v>287</v>
      </c>
      <c r="H3521" s="99" t="s">
        <v>60</v>
      </c>
      <c r="I3521" s="99" t="s">
        <v>59</v>
      </c>
      <c r="J3521" s="99" t="s">
        <v>264</v>
      </c>
      <c r="K3521" s="99">
        <v>37825</v>
      </c>
      <c r="L3521" s="99">
        <v>64382</v>
      </c>
      <c r="M3521" s="99">
        <v>0.58750893106768898</v>
      </c>
    </row>
    <row r="3522" spans="1:13" x14ac:dyDescent="0.35">
      <c r="A3522" s="99">
        <v>438.2</v>
      </c>
      <c r="B3522" s="99">
        <v>37</v>
      </c>
      <c r="C3522" s="99" t="s">
        <v>141</v>
      </c>
      <c r="D3522" s="99">
        <v>55685</v>
      </c>
      <c r="E3522" s="99" t="s">
        <v>61</v>
      </c>
      <c r="F3522" s="99">
        <v>1.99</v>
      </c>
      <c r="G3522" s="99" t="s">
        <v>287</v>
      </c>
      <c r="H3522" s="99" t="s">
        <v>60</v>
      </c>
      <c r="I3522" s="99" t="s">
        <v>59</v>
      </c>
      <c r="J3522" s="99" t="s">
        <v>264</v>
      </c>
      <c r="K3522" s="99">
        <v>37825</v>
      </c>
      <c r="L3522" s="99">
        <v>64382</v>
      </c>
      <c r="M3522" s="99">
        <v>0.58750893106768898</v>
      </c>
    </row>
    <row r="3523" spans="1:13" x14ac:dyDescent="0.35">
      <c r="A3523" s="99">
        <v>441.2</v>
      </c>
      <c r="B3523" s="99">
        <v>37</v>
      </c>
      <c r="C3523" s="99" t="s">
        <v>141</v>
      </c>
      <c r="D3523" s="99">
        <v>56281</v>
      </c>
      <c r="E3523" s="99" t="s">
        <v>61</v>
      </c>
      <c r="F3523" s="99">
        <v>1.99</v>
      </c>
      <c r="G3523" s="99" t="s">
        <v>287</v>
      </c>
      <c r="H3523" s="99" t="s">
        <v>60</v>
      </c>
      <c r="I3523" s="99" t="s">
        <v>59</v>
      </c>
      <c r="J3523" s="99" t="s">
        <v>264</v>
      </c>
      <c r="K3523" s="99">
        <v>37825</v>
      </c>
      <c r="L3523" s="99">
        <v>64382</v>
      </c>
      <c r="M3523" s="99">
        <v>0.58750893106768898</v>
      </c>
    </row>
    <row r="3524" spans="1:13" x14ac:dyDescent="0.35">
      <c r="A3524" s="99">
        <v>444.2</v>
      </c>
      <c r="B3524" s="99">
        <v>37</v>
      </c>
      <c r="C3524" s="99" t="s">
        <v>141</v>
      </c>
      <c r="D3524" s="99">
        <v>53373</v>
      </c>
      <c r="E3524" s="99" t="s">
        <v>61</v>
      </c>
      <c r="F3524" s="99">
        <v>1.99</v>
      </c>
      <c r="G3524" s="99" t="s">
        <v>287</v>
      </c>
      <c r="H3524" s="99" t="s">
        <v>60</v>
      </c>
      <c r="I3524" s="99" t="s">
        <v>59</v>
      </c>
      <c r="J3524" s="99" t="s">
        <v>264</v>
      </c>
      <c r="K3524" s="99">
        <v>37825</v>
      </c>
      <c r="L3524" s="99">
        <v>64382</v>
      </c>
      <c r="M3524" s="99">
        <v>0.58750893106768898</v>
      </c>
    </row>
    <row r="3525" spans="1:13" x14ac:dyDescent="0.35">
      <c r="A3525" s="99">
        <v>447.2</v>
      </c>
      <c r="B3525" s="99">
        <v>36.9</v>
      </c>
      <c r="C3525" s="99" t="s">
        <v>141</v>
      </c>
      <c r="D3525" s="99">
        <v>56217</v>
      </c>
      <c r="E3525" s="99" t="s">
        <v>61</v>
      </c>
      <c r="F3525" s="99">
        <v>1.99</v>
      </c>
      <c r="G3525" s="99" t="s">
        <v>287</v>
      </c>
      <c r="H3525" s="99" t="s">
        <v>60</v>
      </c>
      <c r="I3525" s="99" t="s">
        <v>59</v>
      </c>
      <c r="J3525" s="99" t="s">
        <v>264</v>
      </c>
      <c r="K3525" s="99">
        <v>37825</v>
      </c>
      <c r="L3525" s="99">
        <v>64382</v>
      </c>
      <c r="M3525" s="99">
        <v>0.58750893106768898</v>
      </c>
    </row>
    <row r="3526" spans="1:13" x14ac:dyDescent="0.35">
      <c r="A3526" s="99">
        <v>450.2</v>
      </c>
      <c r="B3526" s="99">
        <v>37</v>
      </c>
      <c r="C3526" s="99" t="s">
        <v>141</v>
      </c>
      <c r="D3526" s="99">
        <v>58343</v>
      </c>
      <c r="E3526" s="99" t="s">
        <v>61</v>
      </c>
      <c r="F3526" s="99">
        <v>1.99</v>
      </c>
      <c r="G3526" s="99" t="s">
        <v>287</v>
      </c>
      <c r="H3526" s="99" t="s">
        <v>60</v>
      </c>
      <c r="I3526" s="99" t="s">
        <v>59</v>
      </c>
      <c r="J3526" s="99" t="s">
        <v>264</v>
      </c>
      <c r="K3526" s="99">
        <v>37825</v>
      </c>
      <c r="L3526" s="99">
        <v>64382</v>
      </c>
      <c r="M3526" s="99">
        <v>0.58750893106768898</v>
      </c>
    </row>
    <row r="3527" spans="1:13" x14ac:dyDescent="0.35">
      <c r="A3527" s="99">
        <v>453.2</v>
      </c>
      <c r="B3527" s="99">
        <v>37</v>
      </c>
      <c r="C3527" s="99" t="s">
        <v>141</v>
      </c>
      <c r="D3527" s="99">
        <v>54579</v>
      </c>
      <c r="E3527" s="99" t="s">
        <v>61</v>
      </c>
      <c r="F3527" s="99">
        <v>1.99</v>
      </c>
      <c r="G3527" s="99" t="s">
        <v>287</v>
      </c>
      <c r="H3527" s="99" t="s">
        <v>60</v>
      </c>
      <c r="I3527" s="99" t="s">
        <v>59</v>
      </c>
      <c r="J3527" s="99" t="s">
        <v>264</v>
      </c>
      <c r="K3527" s="99">
        <v>37825</v>
      </c>
      <c r="L3527" s="99">
        <v>64382</v>
      </c>
      <c r="M3527" s="99">
        <v>0.58750893106768898</v>
      </c>
    </row>
    <row r="3528" spans="1:13" x14ac:dyDescent="0.35">
      <c r="A3528" s="99">
        <v>456.2</v>
      </c>
      <c r="B3528" s="99">
        <v>37</v>
      </c>
      <c r="C3528" s="99" t="s">
        <v>141</v>
      </c>
      <c r="D3528" s="99">
        <v>56408</v>
      </c>
      <c r="E3528" s="99" t="s">
        <v>61</v>
      </c>
      <c r="F3528" s="99">
        <v>1.99</v>
      </c>
      <c r="G3528" s="99" t="s">
        <v>287</v>
      </c>
      <c r="H3528" s="99" t="s">
        <v>60</v>
      </c>
      <c r="I3528" s="99" t="s">
        <v>59</v>
      </c>
      <c r="J3528" s="99" t="s">
        <v>264</v>
      </c>
      <c r="K3528" s="99">
        <v>37825</v>
      </c>
      <c r="L3528" s="99">
        <v>64382</v>
      </c>
      <c r="M3528" s="99">
        <v>0.58750893106768898</v>
      </c>
    </row>
    <row r="3529" spans="1:13" x14ac:dyDescent="0.35">
      <c r="A3529" s="99">
        <v>459.2</v>
      </c>
      <c r="B3529" s="99">
        <v>37</v>
      </c>
      <c r="C3529" s="99" t="s">
        <v>141</v>
      </c>
      <c r="D3529" s="99">
        <v>56531</v>
      </c>
      <c r="E3529" s="99" t="s">
        <v>61</v>
      </c>
      <c r="F3529" s="99">
        <v>1.99</v>
      </c>
      <c r="G3529" s="99" t="s">
        <v>287</v>
      </c>
      <c r="H3529" s="99" t="s">
        <v>60</v>
      </c>
      <c r="I3529" s="99" t="s">
        <v>59</v>
      </c>
      <c r="J3529" s="99" t="s">
        <v>264</v>
      </c>
      <c r="K3529" s="99">
        <v>37825</v>
      </c>
      <c r="L3529" s="99">
        <v>64382</v>
      </c>
      <c r="M3529" s="99">
        <v>0.58750893106768898</v>
      </c>
    </row>
    <row r="3530" spans="1:13" x14ac:dyDescent="0.35">
      <c r="A3530" s="99">
        <v>462.2</v>
      </c>
      <c r="B3530" s="99">
        <v>37</v>
      </c>
      <c r="C3530" s="99" t="s">
        <v>141</v>
      </c>
      <c r="D3530" s="99">
        <v>55391</v>
      </c>
      <c r="E3530" s="99" t="s">
        <v>61</v>
      </c>
      <c r="F3530" s="99">
        <v>1.99</v>
      </c>
      <c r="G3530" s="99" t="s">
        <v>287</v>
      </c>
      <c r="H3530" s="99" t="s">
        <v>60</v>
      </c>
      <c r="I3530" s="99" t="s">
        <v>59</v>
      </c>
      <c r="J3530" s="99" t="s">
        <v>264</v>
      </c>
      <c r="K3530" s="99">
        <v>37825</v>
      </c>
      <c r="L3530" s="99">
        <v>64382</v>
      </c>
      <c r="M3530" s="99">
        <v>0.58750893106768898</v>
      </c>
    </row>
    <row r="3531" spans="1:13" x14ac:dyDescent="0.35">
      <c r="A3531" s="99">
        <v>465.2</v>
      </c>
      <c r="B3531" s="99">
        <v>37</v>
      </c>
      <c r="C3531" s="99" t="s">
        <v>141</v>
      </c>
      <c r="D3531" s="99">
        <v>57511</v>
      </c>
      <c r="E3531" s="99" t="s">
        <v>61</v>
      </c>
      <c r="F3531" s="99">
        <v>1.99</v>
      </c>
      <c r="G3531" s="99" t="s">
        <v>287</v>
      </c>
      <c r="H3531" s="99" t="s">
        <v>60</v>
      </c>
      <c r="I3531" s="99" t="s">
        <v>59</v>
      </c>
      <c r="J3531" s="99" t="s">
        <v>264</v>
      </c>
      <c r="K3531" s="99">
        <v>37825</v>
      </c>
      <c r="L3531" s="99">
        <v>64382</v>
      </c>
      <c r="M3531" s="99">
        <v>0.58750893106768898</v>
      </c>
    </row>
    <row r="3532" spans="1:13" x14ac:dyDescent="0.35">
      <c r="A3532" s="99">
        <v>468.2</v>
      </c>
      <c r="B3532" s="99">
        <v>37</v>
      </c>
      <c r="C3532" s="99" t="s">
        <v>141</v>
      </c>
      <c r="D3532" s="99">
        <v>57306</v>
      </c>
      <c r="E3532" s="99" t="s">
        <v>61</v>
      </c>
      <c r="F3532" s="99">
        <v>1.99</v>
      </c>
      <c r="G3532" s="99" t="s">
        <v>287</v>
      </c>
      <c r="H3532" s="99" t="s">
        <v>60</v>
      </c>
      <c r="I3532" s="99" t="s">
        <v>59</v>
      </c>
      <c r="J3532" s="99" t="s">
        <v>264</v>
      </c>
      <c r="K3532" s="99">
        <v>37825</v>
      </c>
      <c r="L3532" s="99">
        <v>64382</v>
      </c>
      <c r="M3532" s="99">
        <v>0.58750893106768898</v>
      </c>
    </row>
    <row r="3533" spans="1:13" x14ac:dyDescent="0.35">
      <c r="A3533" s="99">
        <v>471.2</v>
      </c>
      <c r="B3533" s="99">
        <v>37</v>
      </c>
      <c r="C3533" s="99" t="s">
        <v>141</v>
      </c>
      <c r="D3533" s="99">
        <v>57482</v>
      </c>
      <c r="E3533" s="99" t="s">
        <v>61</v>
      </c>
      <c r="F3533" s="99">
        <v>1.99</v>
      </c>
      <c r="G3533" s="99" t="s">
        <v>287</v>
      </c>
      <c r="H3533" s="99" t="s">
        <v>60</v>
      </c>
      <c r="I3533" s="99" t="s">
        <v>59</v>
      </c>
      <c r="J3533" s="99" t="s">
        <v>264</v>
      </c>
      <c r="K3533" s="99">
        <v>37825</v>
      </c>
      <c r="L3533" s="99">
        <v>64382</v>
      </c>
      <c r="M3533" s="99">
        <v>0.58750893106768898</v>
      </c>
    </row>
    <row r="3534" spans="1:13" x14ac:dyDescent="0.35">
      <c r="A3534" s="99">
        <v>474.2</v>
      </c>
      <c r="B3534" s="99">
        <v>37</v>
      </c>
      <c r="C3534" s="99" t="s">
        <v>141</v>
      </c>
      <c r="D3534" s="99">
        <v>58066</v>
      </c>
      <c r="E3534" s="99" t="s">
        <v>61</v>
      </c>
      <c r="F3534" s="99">
        <v>1.99</v>
      </c>
      <c r="G3534" s="99" t="s">
        <v>287</v>
      </c>
      <c r="H3534" s="99" t="s">
        <v>60</v>
      </c>
      <c r="I3534" s="99" t="s">
        <v>59</v>
      </c>
      <c r="J3534" s="99" t="s">
        <v>264</v>
      </c>
      <c r="K3534" s="99">
        <v>37825</v>
      </c>
      <c r="L3534" s="99">
        <v>64382</v>
      </c>
      <c r="M3534" s="99">
        <v>0.58750893106768898</v>
      </c>
    </row>
    <row r="3535" spans="1:13" x14ac:dyDescent="0.35">
      <c r="A3535" s="99">
        <v>477.2</v>
      </c>
      <c r="B3535" s="99">
        <v>37</v>
      </c>
      <c r="C3535" s="99" t="s">
        <v>141</v>
      </c>
      <c r="D3535" s="99">
        <v>59143</v>
      </c>
      <c r="E3535" s="99" t="s">
        <v>61</v>
      </c>
      <c r="F3535" s="99">
        <v>1.99</v>
      </c>
      <c r="G3535" s="99" t="s">
        <v>287</v>
      </c>
      <c r="H3535" s="99" t="s">
        <v>60</v>
      </c>
      <c r="I3535" s="99" t="s">
        <v>59</v>
      </c>
      <c r="J3535" s="99" t="s">
        <v>264</v>
      </c>
      <c r="K3535" s="99">
        <v>37825</v>
      </c>
      <c r="L3535" s="99">
        <v>64382</v>
      </c>
      <c r="M3535" s="99">
        <v>0.58750893106768898</v>
      </c>
    </row>
    <row r="3536" spans="1:13" x14ac:dyDescent="0.35">
      <c r="A3536" s="99">
        <v>480.2</v>
      </c>
      <c r="B3536" s="99">
        <v>37</v>
      </c>
      <c r="C3536" s="99" t="s">
        <v>141</v>
      </c>
      <c r="D3536" s="99">
        <v>57941</v>
      </c>
      <c r="E3536" s="99" t="s">
        <v>61</v>
      </c>
      <c r="F3536" s="99">
        <v>1.99</v>
      </c>
      <c r="G3536" s="99" t="s">
        <v>287</v>
      </c>
      <c r="H3536" s="99" t="s">
        <v>60</v>
      </c>
      <c r="I3536" s="99" t="s">
        <v>59</v>
      </c>
      <c r="J3536" s="99" t="s">
        <v>264</v>
      </c>
      <c r="K3536" s="99">
        <v>37825</v>
      </c>
      <c r="L3536" s="99">
        <v>64382</v>
      </c>
      <c r="M3536" s="99">
        <v>0.58750893106768898</v>
      </c>
    </row>
    <row r="3537" spans="1:13" x14ac:dyDescent="0.35">
      <c r="A3537" s="99">
        <v>483.2</v>
      </c>
      <c r="B3537" s="99">
        <v>37</v>
      </c>
      <c r="C3537" s="99" t="s">
        <v>141</v>
      </c>
      <c r="D3537" s="99">
        <v>56972</v>
      </c>
      <c r="E3537" s="99" t="s">
        <v>61</v>
      </c>
      <c r="F3537" s="99">
        <v>1.99</v>
      </c>
      <c r="G3537" s="99" t="s">
        <v>287</v>
      </c>
      <c r="H3537" s="99" t="s">
        <v>60</v>
      </c>
      <c r="I3537" s="99" t="s">
        <v>59</v>
      </c>
      <c r="J3537" s="99" t="s">
        <v>264</v>
      </c>
      <c r="K3537" s="99">
        <v>37825</v>
      </c>
      <c r="L3537" s="99">
        <v>64382</v>
      </c>
      <c r="M3537" s="99">
        <v>0.58750893106768898</v>
      </c>
    </row>
    <row r="3538" spans="1:13" x14ac:dyDescent="0.35">
      <c r="A3538" s="99">
        <v>486.2</v>
      </c>
      <c r="B3538" s="99">
        <v>37</v>
      </c>
      <c r="C3538" s="99" t="s">
        <v>141</v>
      </c>
      <c r="D3538" s="99">
        <v>56446</v>
      </c>
      <c r="E3538" s="99" t="s">
        <v>61</v>
      </c>
      <c r="F3538" s="99">
        <v>1.99</v>
      </c>
      <c r="G3538" s="99" t="s">
        <v>287</v>
      </c>
      <c r="H3538" s="99" t="s">
        <v>60</v>
      </c>
      <c r="I3538" s="99" t="s">
        <v>59</v>
      </c>
      <c r="J3538" s="99" t="s">
        <v>264</v>
      </c>
      <c r="K3538" s="99">
        <v>37825</v>
      </c>
      <c r="L3538" s="99">
        <v>64382</v>
      </c>
      <c r="M3538" s="99">
        <v>0.58750893106768898</v>
      </c>
    </row>
    <row r="3539" spans="1:13" x14ac:dyDescent="0.35">
      <c r="A3539" s="99">
        <v>489.2</v>
      </c>
      <c r="B3539" s="99">
        <v>37</v>
      </c>
      <c r="C3539" s="99" t="s">
        <v>141</v>
      </c>
      <c r="D3539" s="99">
        <v>58061</v>
      </c>
      <c r="E3539" s="99" t="s">
        <v>61</v>
      </c>
      <c r="F3539" s="99">
        <v>1.99</v>
      </c>
      <c r="G3539" s="99" t="s">
        <v>287</v>
      </c>
      <c r="H3539" s="99" t="s">
        <v>60</v>
      </c>
      <c r="I3539" s="99" t="s">
        <v>59</v>
      </c>
      <c r="J3539" s="99" t="s">
        <v>264</v>
      </c>
      <c r="K3539" s="99">
        <v>37825</v>
      </c>
      <c r="L3539" s="99">
        <v>64382</v>
      </c>
      <c r="M3539" s="99">
        <v>0.58750893106768898</v>
      </c>
    </row>
    <row r="3540" spans="1:13" x14ac:dyDescent="0.35">
      <c r="A3540" s="99">
        <v>492.2</v>
      </c>
      <c r="B3540" s="99">
        <v>37</v>
      </c>
      <c r="C3540" s="99" t="s">
        <v>141</v>
      </c>
      <c r="D3540" s="99">
        <v>60681</v>
      </c>
      <c r="E3540" s="99" t="s">
        <v>61</v>
      </c>
      <c r="F3540" s="99">
        <v>1.99</v>
      </c>
      <c r="G3540" s="99" t="s">
        <v>287</v>
      </c>
      <c r="H3540" s="99" t="s">
        <v>60</v>
      </c>
      <c r="I3540" s="99" t="s">
        <v>59</v>
      </c>
      <c r="J3540" s="99" t="s">
        <v>264</v>
      </c>
      <c r="K3540" s="99">
        <v>37825</v>
      </c>
      <c r="L3540" s="99">
        <v>64382</v>
      </c>
      <c r="M3540" s="99">
        <v>0.58750893106768898</v>
      </c>
    </row>
    <row r="3541" spans="1:13" x14ac:dyDescent="0.35">
      <c r="A3541" s="99">
        <v>495.2</v>
      </c>
      <c r="B3541" s="99">
        <v>37</v>
      </c>
      <c r="C3541" s="99" t="s">
        <v>141</v>
      </c>
      <c r="D3541" s="99">
        <v>59430</v>
      </c>
      <c r="E3541" s="99" t="s">
        <v>61</v>
      </c>
      <c r="F3541" s="99">
        <v>1.99</v>
      </c>
      <c r="G3541" s="99" t="s">
        <v>287</v>
      </c>
      <c r="H3541" s="99" t="s">
        <v>60</v>
      </c>
      <c r="I3541" s="99" t="s">
        <v>59</v>
      </c>
      <c r="J3541" s="99" t="s">
        <v>264</v>
      </c>
      <c r="K3541" s="99">
        <v>37825</v>
      </c>
      <c r="L3541" s="99">
        <v>64382</v>
      </c>
      <c r="M3541" s="99">
        <v>0.58750893106768898</v>
      </c>
    </row>
    <row r="3542" spans="1:13" x14ac:dyDescent="0.35">
      <c r="A3542" s="99">
        <v>498.2</v>
      </c>
      <c r="B3542" s="99">
        <v>37</v>
      </c>
      <c r="C3542" s="99" t="s">
        <v>141</v>
      </c>
      <c r="D3542" s="99">
        <v>58802</v>
      </c>
      <c r="E3542" s="99" t="s">
        <v>61</v>
      </c>
      <c r="F3542" s="99">
        <v>1.99</v>
      </c>
      <c r="G3542" s="99" t="s">
        <v>287</v>
      </c>
      <c r="H3542" s="99" t="s">
        <v>60</v>
      </c>
      <c r="I3542" s="99" t="s">
        <v>59</v>
      </c>
      <c r="J3542" s="99" t="s">
        <v>264</v>
      </c>
      <c r="K3542" s="99">
        <v>37825</v>
      </c>
      <c r="L3542" s="99">
        <v>64382</v>
      </c>
      <c r="M3542" s="99">
        <v>0.58750893106768898</v>
      </c>
    </row>
    <row r="3543" spans="1:13" x14ac:dyDescent="0.35">
      <c r="A3543" s="99">
        <v>501.2</v>
      </c>
      <c r="B3543" s="99">
        <v>37</v>
      </c>
      <c r="C3543" s="99" t="s">
        <v>141</v>
      </c>
      <c r="D3543" s="99">
        <v>58835</v>
      </c>
      <c r="E3543" s="99" t="s">
        <v>61</v>
      </c>
      <c r="F3543" s="99">
        <v>1.99</v>
      </c>
      <c r="G3543" s="99" t="s">
        <v>287</v>
      </c>
      <c r="H3543" s="99" t="s">
        <v>60</v>
      </c>
      <c r="I3543" s="99" t="s">
        <v>59</v>
      </c>
      <c r="J3543" s="99" t="s">
        <v>264</v>
      </c>
      <c r="K3543" s="99">
        <v>37825</v>
      </c>
      <c r="L3543" s="99">
        <v>64382</v>
      </c>
      <c r="M3543" s="99">
        <v>0.58750893106768898</v>
      </c>
    </row>
    <row r="3544" spans="1:13" x14ac:dyDescent="0.35">
      <c r="A3544" s="99">
        <v>504.2</v>
      </c>
      <c r="B3544" s="99">
        <v>37</v>
      </c>
      <c r="C3544" s="99" t="s">
        <v>141</v>
      </c>
      <c r="D3544" s="99">
        <v>56700</v>
      </c>
      <c r="E3544" s="99" t="s">
        <v>61</v>
      </c>
      <c r="F3544" s="99">
        <v>1.99</v>
      </c>
      <c r="G3544" s="99" t="s">
        <v>287</v>
      </c>
      <c r="H3544" s="99" t="s">
        <v>60</v>
      </c>
      <c r="I3544" s="99" t="s">
        <v>59</v>
      </c>
      <c r="J3544" s="99" t="s">
        <v>264</v>
      </c>
      <c r="K3544" s="99">
        <v>37825</v>
      </c>
      <c r="L3544" s="99">
        <v>64382</v>
      </c>
      <c r="M3544" s="99">
        <v>0.58750893106768898</v>
      </c>
    </row>
    <row r="3545" spans="1:13" x14ac:dyDescent="0.35">
      <c r="A3545" s="99">
        <v>507.2</v>
      </c>
      <c r="B3545" s="99">
        <v>37</v>
      </c>
      <c r="C3545" s="99" t="s">
        <v>141</v>
      </c>
      <c r="D3545" s="99">
        <v>59035</v>
      </c>
      <c r="E3545" s="99" t="s">
        <v>61</v>
      </c>
      <c r="F3545" s="99">
        <v>1.99</v>
      </c>
      <c r="G3545" s="99" t="s">
        <v>287</v>
      </c>
      <c r="H3545" s="99" t="s">
        <v>60</v>
      </c>
      <c r="I3545" s="99" t="s">
        <v>59</v>
      </c>
      <c r="J3545" s="99" t="s">
        <v>264</v>
      </c>
      <c r="K3545" s="99">
        <v>37825</v>
      </c>
      <c r="L3545" s="99">
        <v>64382</v>
      </c>
      <c r="M3545" s="99">
        <v>0.58750893106768898</v>
      </c>
    </row>
    <row r="3546" spans="1:13" x14ac:dyDescent="0.35">
      <c r="A3546" s="99">
        <v>510.2</v>
      </c>
      <c r="B3546" s="99">
        <v>37</v>
      </c>
      <c r="C3546" s="99" t="s">
        <v>141</v>
      </c>
      <c r="D3546" s="99">
        <v>56085</v>
      </c>
      <c r="E3546" s="99" t="s">
        <v>61</v>
      </c>
      <c r="F3546" s="99">
        <v>1.99</v>
      </c>
      <c r="G3546" s="99" t="s">
        <v>287</v>
      </c>
      <c r="H3546" s="99" t="s">
        <v>60</v>
      </c>
      <c r="I3546" s="99" t="s">
        <v>59</v>
      </c>
      <c r="J3546" s="99" t="s">
        <v>264</v>
      </c>
      <c r="K3546" s="99">
        <v>37825</v>
      </c>
      <c r="L3546" s="99">
        <v>64382</v>
      </c>
      <c r="M3546" s="99">
        <v>0.58750893106768898</v>
      </c>
    </row>
    <row r="3547" spans="1:13" x14ac:dyDescent="0.35">
      <c r="A3547" s="99">
        <v>513.20000000000005</v>
      </c>
      <c r="B3547" s="99">
        <v>37</v>
      </c>
      <c r="C3547" s="99" t="s">
        <v>141</v>
      </c>
      <c r="D3547" s="99">
        <v>58027</v>
      </c>
      <c r="E3547" s="99" t="s">
        <v>61</v>
      </c>
      <c r="F3547" s="99">
        <v>1.99</v>
      </c>
      <c r="G3547" s="99" t="s">
        <v>287</v>
      </c>
      <c r="H3547" s="99" t="s">
        <v>60</v>
      </c>
      <c r="I3547" s="99" t="s">
        <v>59</v>
      </c>
      <c r="J3547" s="99" t="s">
        <v>264</v>
      </c>
      <c r="K3547" s="99">
        <v>37825</v>
      </c>
      <c r="L3547" s="99">
        <v>64382</v>
      </c>
      <c r="M3547" s="99">
        <v>0.58750893106768898</v>
      </c>
    </row>
    <row r="3548" spans="1:13" x14ac:dyDescent="0.35">
      <c r="A3548" s="99">
        <v>516.20000000000005</v>
      </c>
      <c r="B3548" s="99">
        <v>37</v>
      </c>
      <c r="C3548" s="99" t="s">
        <v>141</v>
      </c>
      <c r="D3548" s="99">
        <v>59543</v>
      </c>
      <c r="E3548" s="99" t="s">
        <v>61</v>
      </c>
      <c r="F3548" s="99">
        <v>1.99</v>
      </c>
      <c r="G3548" s="99" t="s">
        <v>287</v>
      </c>
      <c r="H3548" s="99" t="s">
        <v>60</v>
      </c>
      <c r="I3548" s="99" t="s">
        <v>59</v>
      </c>
      <c r="J3548" s="99" t="s">
        <v>264</v>
      </c>
      <c r="K3548" s="99">
        <v>37825</v>
      </c>
      <c r="L3548" s="99">
        <v>64382</v>
      </c>
      <c r="M3548" s="99">
        <v>0.58750893106768898</v>
      </c>
    </row>
    <row r="3549" spans="1:13" x14ac:dyDescent="0.35">
      <c r="A3549" s="99">
        <v>519.20000000000005</v>
      </c>
      <c r="B3549" s="99">
        <v>37</v>
      </c>
      <c r="C3549" s="99" t="s">
        <v>141</v>
      </c>
      <c r="D3549" s="99">
        <v>57541</v>
      </c>
      <c r="E3549" s="99" t="s">
        <v>61</v>
      </c>
      <c r="F3549" s="99">
        <v>1.99</v>
      </c>
      <c r="G3549" s="99" t="s">
        <v>287</v>
      </c>
      <c r="H3549" s="99" t="s">
        <v>60</v>
      </c>
      <c r="I3549" s="99" t="s">
        <v>59</v>
      </c>
      <c r="J3549" s="99" t="s">
        <v>264</v>
      </c>
      <c r="K3549" s="99">
        <v>37825</v>
      </c>
      <c r="L3549" s="99">
        <v>64382</v>
      </c>
      <c r="M3549" s="99">
        <v>0.58750893106768898</v>
      </c>
    </row>
    <row r="3550" spans="1:13" x14ac:dyDescent="0.35">
      <c r="A3550" s="99">
        <v>522.20000000000005</v>
      </c>
      <c r="B3550" s="99">
        <v>37</v>
      </c>
      <c r="C3550" s="99" t="s">
        <v>141</v>
      </c>
      <c r="D3550" s="99">
        <v>56920</v>
      </c>
      <c r="E3550" s="99" t="s">
        <v>61</v>
      </c>
      <c r="F3550" s="99">
        <v>1.99</v>
      </c>
      <c r="G3550" s="99" t="s">
        <v>287</v>
      </c>
      <c r="H3550" s="99" t="s">
        <v>60</v>
      </c>
      <c r="I3550" s="99" t="s">
        <v>59</v>
      </c>
      <c r="J3550" s="99" t="s">
        <v>264</v>
      </c>
      <c r="K3550" s="99">
        <v>37825</v>
      </c>
      <c r="L3550" s="99">
        <v>64382</v>
      </c>
      <c r="M3550" s="99">
        <v>0.58750893106768898</v>
      </c>
    </row>
    <row r="3551" spans="1:13" x14ac:dyDescent="0.35">
      <c r="A3551" s="99">
        <v>525.20000000000005</v>
      </c>
      <c r="B3551" s="99">
        <v>37</v>
      </c>
      <c r="C3551" s="99" t="s">
        <v>141</v>
      </c>
      <c r="D3551" s="99">
        <v>57435</v>
      </c>
      <c r="E3551" s="99" t="s">
        <v>61</v>
      </c>
      <c r="F3551" s="99">
        <v>1.99</v>
      </c>
      <c r="G3551" s="99" t="s">
        <v>287</v>
      </c>
      <c r="H3551" s="99" t="s">
        <v>60</v>
      </c>
      <c r="I3551" s="99" t="s">
        <v>59</v>
      </c>
      <c r="J3551" s="99" t="s">
        <v>264</v>
      </c>
      <c r="K3551" s="99">
        <v>37825</v>
      </c>
      <c r="L3551" s="99">
        <v>64382</v>
      </c>
      <c r="M3551" s="99">
        <v>0.58750893106768898</v>
      </c>
    </row>
    <row r="3552" spans="1:13" x14ac:dyDescent="0.35">
      <c r="A3552" s="99">
        <v>528.20000000000005</v>
      </c>
      <c r="B3552" s="99">
        <v>37</v>
      </c>
      <c r="C3552" s="99" t="s">
        <v>141</v>
      </c>
      <c r="D3552" s="99">
        <v>59449</v>
      </c>
      <c r="E3552" s="99" t="s">
        <v>61</v>
      </c>
      <c r="F3552" s="99">
        <v>1.99</v>
      </c>
      <c r="G3552" s="99" t="s">
        <v>287</v>
      </c>
      <c r="H3552" s="99" t="s">
        <v>60</v>
      </c>
      <c r="I3552" s="99" t="s">
        <v>59</v>
      </c>
      <c r="J3552" s="99" t="s">
        <v>264</v>
      </c>
      <c r="K3552" s="99">
        <v>37825</v>
      </c>
      <c r="L3552" s="99">
        <v>64382</v>
      </c>
      <c r="M3552" s="99">
        <v>0.58750893106768898</v>
      </c>
    </row>
    <row r="3553" spans="1:13" x14ac:dyDescent="0.35">
      <c r="A3553" s="99">
        <v>531.20000000000005</v>
      </c>
      <c r="B3553" s="99">
        <v>37</v>
      </c>
      <c r="C3553" s="99" t="s">
        <v>141</v>
      </c>
      <c r="D3553" s="99">
        <v>56955</v>
      </c>
      <c r="E3553" s="99" t="s">
        <v>61</v>
      </c>
      <c r="F3553" s="99">
        <v>1.99</v>
      </c>
      <c r="G3553" s="99" t="s">
        <v>287</v>
      </c>
      <c r="H3553" s="99" t="s">
        <v>60</v>
      </c>
      <c r="I3553" s="99" t="s">
        <v>59</v>
      </c>
      <c r="J3553" s="99" t="s">
        <v>264</v>
      </c>
      <c r="K3553" s="99">
        <v>37825</v>
      </c>
      <c r="L3553" s="99">
        <v>64382</v>
      </c>
      <c r="M3553" s="99">
        <v>0.58750893106768898</v>
      </c>
    </row>
    <row r="3554" spans="1:13" x14ac:dyDescent="0.35">
      <c r="A3554" s="99">
        <v>534.20000000000005</v>
      </c>
      <c r="B3554" s="99">
        <v>37</v>
      </c>
      <c r="C3554" s="99" t="s">
        <v>141</v>
      </c>
      <c r="D3554" s="99">
        <v>59900</v>
      </c>
      <c r="E3554" s="99" t="s">
        <v>61</v>
      </c>
      <c r="F3554" s="99">
        <v>1.99</v>
      </c>
      <c r="G3554" s="99" t="s">
        <v>287</v>
      </c>
      <c r="H3554" s="99" t="s">
        <v>60</v>
      </c>
      <c r="I3554" s="99" t="s">
        <v>59</v>
      </c>
      <c r="J3554" s="99" t="s">
        <v>264</v>
      </c>
      <c r="K3554" s="99">
        <v>37825</v>
      </c>
      <c r="L3554" s="99">
        <v>64382</v>
      </c>
      <c r="M3554" s="99">
        <v>0.58750893106768898</v>
      </c>
    </row>
    <row r="3555" spans="1:13" x14ac:dyDescent="0.35">
      <c r="A3555" s="99">
        <v>537.20000000000005</v>
      </c>
      <c r="B3555" s="99">
        <v>37</v>
      </c>
      <c r="C3555" s="99" t="s">
        <v>141</v>
      </c>
      <c r="D3555" s="99">
        <v>58420</v>
      </c>
      <c r="E3555" s="99" t="s">
        <v>61</v>
      </c>
      <c r="F3555" s="99">
        <v>1.99</v>
      </c>
      <c r="G3555" s="99" t="s">
        <v>287</v>
      </c>
      <c r="H3555" s="99" t="s">
        <v>60</v>
      </c>
      <c r="I3555" s="99" t="s">
        <v>59</v>
      </c>
      <c r="J3555" s="99" t="s">
        <v>264</v>
      </c>
      <c r="K3555" s="99">
        <v>37825</v>
      </c>
      <c r="L3555" s="99">
        <v>64382</v>
      </c>
      <c r="M3555" s="99">
        <v>0.58750893106768898</v>
      </c>
    </row>
    <row r="3556" spans="1:13" x14ac:dyDescent="0.35">
      <c r="A3556" s="99">
        <v>540.20000000000005</v>
      </c>
      <c r="B3556" s="99">
        <v>37</v>
      </c>
      <c r="C3556" s="99" t="s">
        <v>141</v>
      </c>
      <c r="D3556" s="99">
        <v>57140</v>
      </c>
      <c r="E3556" s="99" t="s">
        <v>61</v>
      </c>
      <c r="F3556" s="99">
        <v>1.99</v>
      </c>
      <c r="G3556" s="99" t="s">
        <v>287</v>
      </c>
      <c r="H3556" s="99" t="s">
        <v>60</v>
      </c>
      <c r="I3556" s="99" t="s">
        <v>59</v>
      </c>
      <c r="J3556" s="99" t="s">
        <v>264</v>
      </c>
      <c r="K3556" s="99">
        <v>37825</v>
      </c>
      <c r="L3556" s="99">
        <v>64382</v>
      </c>
      <c r="M3556" s="99">
        <v>0.58750893106768898</v>
      </c>
    </row>
    <row r="3557" spans="1:13" x14ac:dyDescent="0.35">
      <c r="A3557" s="99">
        <v>543.20000000000005</v>
      </c>
      <c r="B3557" s="99">
        <v>37</v>
      </c>
      <c r="C3557" s="99" t="s">
        <v>141</v>
      </c>
      <c r="D3557" s="99">
        <v>57046</v>
      </c>
      <c r="E3557" s="99" t="s">
        <v>61</v>
      </c>
      <c r="F3557" s="99">
        <v>1.99</v>
      </c>
      <c r="G3557" s="99" t="s">
        <v>287</v>
      </c>
      <c r="H3557" s="99" t="s">
        <v>60</v>
      </c>
      <c r="I3557" s="99" t="s">
        <v>59</v>
      </c>
      <c r="J3557" s="99" t="s">
        <v>264</v>
      </c>
      <c r="K3557" s="99">
        <v>37825</v>
      </c>
      <c r="L3557" s="99">
        <v>64382</v>
      </c>
      <c r="M3557" s="99">
        <v>0.58750893106768898</v>
      </c>
    </row>
    <row r="3558" spans="1:13" x14ac:dyDescent="0.35">
      <c r="A3558" s="99">
        <v>546.20000000000005</v>
      </c>
      <c r="B3558" s="99">
        <v>37</v>
      </c>
      <c r="C3558" s="99" t="s">
        <v>141</v>
      </c>
      <c r="D3558" s="99">
        <v>60584</v>
      </c>
      <c r="E3558" s="99" t="s">
        <v>61</v>
      </c>
      <c r="F3558" s="99">
        <v>1.99</v>
      </c>
      <c r="G3558" s="99" t="s">
        <v>287</v>
      </c>
      <c r="H3558" s="99" t="s">
        <v>60</v>
      </c>
      <c r="I3558" s="99" t="s">
        <v>59</v>
      </c>
      <c r="J3558" s="99" t="s">
        <v>264</v>
      </c>
      <c r="K3558" s="99">
        <v>37825</v>
      </c>
      <c r="L3558" s="99">
        <v>64382</v>
      </c>
      <c r="M3558" s="99">
        <v>0.58750893106768898</v>
      </c>
    </row>
    <row r="3559" spans="1:13" x14ac:dyDescent="0.35">
      <c r="A3559" s="99">
        <v>549.20000000000005</v>
      </c>
      <c r="B3559" s="99">
        <v>37</v>
      </c>
      <c r="C3559" s="99" t="s">
        <v>141</v>
      </c>
      <c r="D3559" s="99">
        <v>56806</v>
      </c>
      <c r="E3559" s="99" t="s">
        <v>61</v>
      </c>
      <c r="F3559" s="99">
        <v>1.99</v>
      </c>
      <c r="G3559" s="99" t="s">
        <v>287</v>
      </c>
      <c r="H3559" s="99" t="s">
        <v>60</v>
      </c>
      <c r="I3559" s="99" t="s">
        <v>59</v>
      </c>
      <c r="J3559" s="99" t="s">
        <v>264</v>
      </c>
      <c r="K3559" s="99">
        <v>37825</v>
      </c>
      <c r="L3559" s="99">
        <v>64382</v>
      </c>
      <c r="M3559" s="99">
        <v>0.58750893106768898</v>
      </c>
    </row>
    <row r="3560" spans="1:13" x14ac:dyDescent="0.35">
      <c r="A3560" s="99">
        <v>552.20000000000005</v>
      </c>
      <c r="B3560" s="99">
        <v>37</v>
      </c>
      <c r="C3560" s="99" t="s">
        <v>141</v>
      </c>
      <c r="D3560" s="99">
        <v>60352</v>
      </c>
      <c r="E3560" s="99" t="s">
        <v>61</v>
      </c>
      <c r="F3560" s="99">
        <v>1.99</v>
      </c>
      <c r="G3560" s="99" t="s">
        <v>287</v>
      </c>
      <c r="H3560" s="99" t="s">
        <v>60</v>
      </c>
      <c r="I3560" s="99" t="s">
        <v>59</v>
      </c>
      <c r="J3560" s="99" t="s">
        <v>264</v>
      </c>
      <c r="K3560" s="99">
        <v>37825</v>
      </c>
      <c r="L3560" s="99">
        <v>64382</v>
      </c>
      <c r="M3560" s="99">
        <v>0.58750893106768898</v>
      </c>
    </row>
    <row r="3561" spans="1:13" x14ac:dyDescent="0.35">
      <c r="A3561" s="99">
        <v>555.20000000000005</v>
      </c>
      <c r="B3561" s="99">
        <v>37</v>
      </c>
      <c r="C3561" s="99" t="s">
        <v>141</v>
      </c>
      <c r="D3561" s="99">
        <v>61004</v>
      </c>
      <c r="E3561" s="99" t="s">
        <v>61</v>
      </c>
      <c r="F3561" s="99">
        <v>1.99</v>
      </c>
      <c r="G3561" s="99" t="s">
        <v>287</v>
      </c>
      <c r="H3561" s="99" t="s">
        <v>60</v>
      </c>
      <c r="I3561" s="99" t="s">
        <v>59</v>
      </c>
      <c r="J3561" s="99" t="s">
        <v>264</v>
      </c>
      <c r="K3561" s="99">
        <v>37825</v>
      </c>
      <c r="L3561" s="99">
        <v>64382</v>
      </c>
      <c r="M3561" s="99">
        <v>0.58750893106768898</v>
      </c>
    </row>
    <row r="3562" spans="1:13" x14ac:dyDescent="0.35">
      <c r="A3562" s="99">
        <v>558.20000000000005</v>
      </c>
      <c r="B3562" s="99">
        <v>37</v>
      </c>
      <c r="C3562" s="99" t="s">
        <v>141</v>
      </c>
      <c r="D3562" s="99">
        <v>61257</v>
      </c>
      <c r="E3562" s="99" t="s">
        <v>61</v>
      </c>
      <c r="F3562" s="99">
        <v>1.99</v>
      </c>
      <c r="G3562" s="99" t="s">
        <v>287</v>
      </c>
      <c r="H3562" s="99" t="s">
        <v>60</v>
      </c>
      <c r="I3562" s="99" t="s">
        <v>59</v>
      </c>
      <c r="J3562" s="99" t="s">
        <v>264</v>
      </c>
      <c r="K3562" s="99">
        <v>37825</v>
      </c>
      <c r="L3562" s="99">
        <v>64382</v>
      </c>
      <c r="M3562" s="99">
        <v>0.58750893106768898</v>
      </c>
    </row>
    <row r="3563" spans="1:13" x14ac:dyDescent="0.35">
      <c r="A3563" s="99">
        <v>561.20000000000005</v>
      </c>
      <c r="B3563" s="99">
        <v>37</v>
      </c>
      <c r="C3563" s="99" t="s">
        <v>141</v>
      </c>
      <c r="D3563" s="99">
        <v>59681</v>
      </c>
      <c r="E3563" s="99" t="s">
        <v>61</v>
      </c>
      <c r="F3563" s="99">
        <v>1.99</v>
      </c>
      <c r="G3563" s="99" t="s">
        <v>287</v>
      </c>
      <c r="H3563" s="99" t="s">
        <v>60</v>
      </c>
      <c r="I3563" s="99" t="s">
        <v>59</v>
      </c>
      <c r="J3563" s="99" t="s">
        <v>264</v>
      </c>
      <c r="K3563" s="99">
        <v>37825</v>
      </c>
      <c r="L3563" s="99">
        <v>64382</v>
      </c>
      <c r="M3563" s="99">
        <v>0.58750893106768898</v>
      </c>
    </row>
    <row r="3564" spans="1:13" x14ac:dyDescent="0.35">
      <c r="A3564" s="99">
        <v>564.20000000000005</v>
      </c>
      <c r="B3564" s="99">
        <v>37</v>
      </c>
      <c r="C3564" s="99" t="s">
        <v>141</v>
      </c>
      <c r="D3564" s="99">
        <v>59688</v>
      </c>
      <c r="E3564" s="99" t="s">
        <v>61</v>
      </c>
      <c r="F3564" s="99">
        <v>1.99</v>
      </c>
      <c r="G3564" s="99" t="s">
        <v>287</v>
      </c>
      <c r="H3564" s="99" t="s">
        <v>60</v>
      </c>
      <c r="I3564" s="99" t="s">
        <v>59</v>
      </c>
      <c r="J3564" s="99" t="s">
        <v>264</v>
      </c>
      <c r="K3564" s="99">
        <v>37825</v>
      </c>
      <c r="L3564" s="99">
        <v>64382</v>
      </c>
      <c r="M3564" s="99">
        <v>0.58750893106768898</v>
      </c>
    </row>
    <row r="3565" spans="1:13" x14ac:dyDescent="0.35">
      <c r="A3565" s="99">
        <v>567.20000000000005</v>
      </c>
      <c r="B3565" s="99">
        <v>37</v>
      </c>
      <c r="C3565" s="99" t="s">
        <v>141</v>
      </c>
      <c r="D3565" s="99">
        <v>60025</v>
      </c>
      <c r="E3565" s="99" t="s">
        <v>61</v>
      </c>
      <c r="F3565" s="99">
        <v>1.99</v>
      </c>
      <c r="G3565" s="99" t="s">
        <v>287</v>
      </c>
      <c r="H3565" s="99" t="s">
        <v>60</v>
      </c>
      <c r="I3565" s="99" t="s">
        <v>59</v>
      </c>
      <c r="J3565" s="99" t="s">
        <v>264</v>
      </c>
      <c r="K3565" s="99">
        <v>37825</v>
      </c>
      <c r="L3565" s="99">
        <v>64382</v>
      </c>
      <c r="M3565" s="99">
        <v>0.58750893106768898</v>
      </c>
    </row>
    <row r="3566" spans="1:13" x14ac:dyDescent="0.35">
      <c r="A3566" s="99">
        <v>570.20000000000005</v>
      </c>
      <c r="B3566" s="99">
        <v>37</v>
      </c>
      <c r="C3566" s="99" t="s">
        <v>141</v>
      </c>
      <c r="D3566" s="99">
        <v>59850</v>
      </c>
      <c r="E3566" s="99" t="s">
        <v>61</v>
      </c>
      <c r="F3566" s="99">
        <v>1.99</v>
      </c>
      <c r="G3566" s="99" t="s">
        <v>287</v>
      </c>
      <c r="H3566" s="99" t="s">
        <v>60</v>
      </c>
      <c r="I3566" s="99" t="s">
        <v>59</v>
      </c>
      <c r="J3566" s="99" t="s">
        <v>264</v>
      </c>
      <c r="K3566" s="99">
        <v>37825</v>
      </c>
      <c r="L3566" s="99">
        <v>64382</v>
      </c>
      <c r="M3566" s="99">
        <v>0.58750893106768898</v>
      </c>
    </row>
    <row r="3567" spans="1:13" x14ac:dyDescent="0.35">
      <c r="A3567" s="99">
        <v>573.20000000000005</v>
      </c>
      <c r="B3567" s="99">
        <v>37</v>
      </c>
      <c r="C3567" s="99" t="s">
        <v>141</v>
      </c>
      <c r="D3567" s="99">
        <v>59456</v>
      </c>
      <c r="E3567" s="99" t="s">
        <v>61</v>
      </c>
      <c r="F3567" s="99">
        <v>1.99</v>
      </c>
      <c r="G3567" s="99" t="s">
        <v>287</v>
      </c>
      <c r="H3567" s="99" t="s">
        <v>60</v>
      </c>
      <c r="I3567" s="99" t="s">
        <v>59</v>
      </c>
      <c r="J3567" s="99" t="s">
        <v>264</v>
      </c>
      <c r="K3567" s="99">
        <v>37825</v>
      </c>
      <c r="L3567" s="99">
        <v>64382</v>
      </c>
      <c r="M3567" s="99">
        <v>0.58750893106768898</v>
      </c>
    </row>
    <row r="3568" spans="1:13" x14ac:dyDescent="0.35">
      <c r="A3568" s="99">
        <v>576.20000000000005</v>
      </c>
      <c r="B3568" s="99">
        <v>37</v>
      </c>
      <c r="C3568" s="99" t="s">
        <v>141</v>
      </c>
      <c r="D3568" s="99">
        <v>60422</v>
      </c>
      <c r="E3568" s="99" t="s">
        <v>61</v>
      </c>
      <c r="F3568" s="99">
        <v>1.99</v>
      </c>
      <c r="G3568" s="99" t="s">
        <v>287</v>
      </c>
      <c r="H3568" s="99" t="s">
        <v>60</v>
      </c>
      <c r="I3568" s="99" t="s">
        <v>59</v>
      </c>
      <c r="J3568" s="99" t="s">
        <v>264</v>
      </c>
      <c r="K3568" s="99">
        <v>37825</v>
      </c>
      <c r="L3568" s="99">
        <v>64382</v>
      </c>
      <c r="M3568" s="99">
        <v>0.58750893106768898</v>
      </c>
    </row>
    <row r="3569" spans="1:13" x14ac:dyDescent="0.35">
      <c r="A3569" s="99">
        <v>579.20000000000005</v>
      </c>
      <c r="B3569" s="99">
        <v>37</v>
      </c>
      <c r="C3569" s="99" t="s">
        <v>141</v>
      </c>
      <c r="D3569" s="99">
        <v>58897</v>
      </c>
      <c r="E3569" s="99" t="s">
        <v>61</v>
      </c>
      <c r="F3569" s="99">
        <v>1.99</v>
      </c>
      <c r="G3569" s="99" t="s">
        <v>287</v>
      </c>
      <c r="H3569" s="99" t="s">
        <v>60</v>
      </c>
      <c r="I3569" s="99" t="s">
        <v>59</v>
      </c>
      <c r="J3569" s="99" t="s">
        <v>264</v>
      </c>
      <c r="K3569" s="99">
        <v>37825</v>
      </c>
      <c r="L3569" s="99">
        <v>64382</v>
      </c>
      <c r="M3569" s="99">
        <v>0.58750893106768898</v>
      </c>
    </row>
    <row r="3570" spans="1:13" x14ac:dyDescent="0.35">
      <c r="A3570" s="99">
        <v>582.20000000000005</v>
      </c>
      <c r="B3570" s="99">
        <v>36.9</v>
      </c>
      <c r="C3570" s="99" t="s">
        <v>141</v>
      </c>
      <c r="D3570" s="99">
        <v>60922</v>
      </c>
      <c r="E3570" s="99" t="s">
        <v>61</v>
      </c>
      <c r="F3570" s="99">
        <v>1.99</v>
      </c>
      <c r="G3570" s="99" t="s">
        <v>287</v>
      </c>
      <c r="H3570" s="99" t="s">
        <v>60</v>
      </c>
      <c r="I3570" s="99" t="s">
        <v>59</v>
      </c>
      <c r="J3570" s="99" t="s">
        <v>264</v>
      </c>
      <c r="K3570" s="99">
        <v>37825</v>
      </c>
      <c r="L3570" s="99">
        <v>64382</v>
      </c>
      <c r="M3570" s="99">
        <v>0.58750893106768898</v>
      </c>
    </row>
    <row r="3571" spans="1:13" x14ac:dyDescent="0.35">
      <c r="A3571" s="99">
        <v>585.20000000000005</v>
      </c>
      <c r="B3571" s="99">
        <v>37.1</v>
      </c>
      <c r="C3571" s="99" t="s">
        <v>141</v>
      </c>
      <c r="D3571" s="99">
        <v>59392</v>
      </c>
      <c r="E3571" s="99" t="s">
        <v>61</v>
      </c>
      <c r="F3571" s="99">
        <v>1.99</v>
      </c>
      <c r="G3571" s="99" t="s">
        <v>287</v>
      </c>
      <c r="H3571" s="99" t="s">
        <v>60</v>
      </c>
      <c r="I3571" s="99" t="s">
        <v>59</v>
      </c>
      <c r="J3571" s="99" t="s">
        <v>264</v>
      </c>
      <c r="K3571" s="99">
        <v>37825</v>
      </c>
      <c r="L3571" s="99">
        <v>64382</v>
      </c>
      <c r="M3571" s="99">
        <v>0.58750893106768898</v>
      </c>
    </row>
    <row r="3572" spans="1:13" x14ac:dyDescent="0.35">
      <c r="A3572" s="99">
        <v>588.20000000000005</v>
      </c>
      <c r="B3572" s="99">
        <v>37</v>
      </c>
      <c r="C3572" s="99" t="s">
        <v>141</v>
      </c>
      <c r="D3572" s="99">
        <v>59347</v>
      </c>
      <c r="E3572" s="99" t="s">
        <v>61</v>
      </c>
      <c r="F3572" s="99">
        <v>1.99</v>
      </c>
      <c r="G3572" s="99" t="s">
        <v>287</v>
      </c>
      <c r="H3572" s="99" t="s">
        <v>60</v>
      </c>
      <c r="I3572" s="99" t="s">
        <v>59</v>
      </c>
      <c r="J3572" s="99" t="s">
        <v>264</v>
      </c>
      <c r="K3572" s="99">
        <v>37825</v>
      </c>
      <c r="L3572" s="99">
        <v>64382</v>
      </c>
      <c r="M3572" s="99">
        <v>0.58750893106768898</v>
      </c>
    </row>
    <row r="3573" spans="1:13" x14ac:dyDescent="0.35">
      <c r="A3573" s="99">
        <v>591.20000000000005</v>
      </c>
      <c r="B3573" s="99">
        <v>36.9</v>
      </c>
      <c r="C3573" s="99" t="s">
        <v>141</v>
      </c>
      <c r="D3573" s="99">
        <v>61113</v>
      </c>
      <c r="E3573" s="99" t="s">
        <v>61</v>
      </c>
      <c r="F3573" s="99">
        <v>1.99</v>
      </c>
      <c r="G3573" s="99" t="s">
        <v>287</v>
      </c>
      <c r="H3573" s="99" t="s">
        <v>60</v>
      </c>
      <c r="I3573" s="99" t="s">
        <v>59</v>
      </c>
      <c r="J3573" s="99" t="s">
        <v>264</v>
      </c>
      <c r="K3573" s="99">
        <v>37825</v>
      </c>
      <c r="L3573" s="99">
        <v>64382</v>
      </c>
      <c r="M3573" s="99">
        <v>0.58750893106768898</v>
      </c>
    </row>
    <row r="3574" spans="1:13" x14ac:dyDescent="0.35">
      <c r="A3574" s="99">
        <v>594.20000000000005</v>
      </c>
      <c r="B3574" s="99">
        <v>37</v>
      </c>
      <c r="C3574" s="99" t="s">
        <v>141</v>
      </c>
      <c r="D3574" s="99">
        <v>57674</v>
      </c>
      <c r="E3574" s="99" t="s">
        <v>61</v>
      </c>
      <c r="F3574" s="99">
        <v>1.99</v>
      </c>
      <c r="G3574" s="99" t="s">
        <v>287</v>
      </c>
      <c r="H3574" s="99" t="s">
        <v>60</v>
      </c>
      <c r="I3574" s="99" t="s">
        <v>59</v>
      </c>
      <c r="J3574" s="99" t="s">
        <v>264</v>
      </c>
      <c r="K3574" s="99">
        <v>37825</v>
      </c>
      <c r="L3574" s="99">
        <v>64382</v>
      </c>
      <c r="M3574" s="99">
        <v>0.58750893106768898</v>
      </c>
    </row>
    <row r="3575" spans="1:13" x14ac:dyDescent="0.35">
      <c r="A3575" s="99">
        <v>597.20000000000005</v>
      </c>
      <c r="B3575" s="99">
        <v>37</v>
      </c>
      <c r="C3575" s="99" t="s">
        <v>141</v>
      </c>
      <c r="D3575" s="99">
        <v>60698</v>
      </c>
      <c r="E3575" s="99" t="s">
        <v>61</v>
      </c>
      <c r="F3575" s="99">
        <v>1.99</v>
      </c>
      <c r="G3575" s="99" t="s">
        <v>287</v>
      </c>
      <c r="H3575" s="99" t="s">
        <v>60</v>
      </c>
      <c r="I3575" s="99" t="s">
        <v>59</v>
      </c>
      <c r="J3575" s="99" t="s">
        <v>264</v>
      </c>
      <c r="K3575" s="99">
        <v>37825</v>
      </c>
      <c r="L3575" s="99">
        <v>64382</v>
      </c>
      <c r="M3575" s="99">
        <v>0.58750893106768898</v>
      </c>
    </row>
    <row r="3576" spans="1:13" x14ac:dyDescent="0.35">
      <c r="A3576" s="99">
        <v>600.20000000000005</v>
      </c>
      <c r="B3576" s="99">
        <v>37</v>
      </c>
      <c r="C3576" s="99" t="s">
        <v>141</v>
      </c>
      <c r="D3576" s="99">
        <v>59706</v>
      </c>
      <c r="E3576" s="99" t="s">
        <v>61</v>
      </c>
      <c r="F3576" s="99">
        <v>1.99</v>
      </c>
      <c r="G3576" s="99" t="s">
        <v>287</v>
      </c>
      <c r="H3576" s="99" t="s">
        <v>60</v>
      </c>
      <c r="I3576" s="99" t="s">
        <v>59</v>
      </c>
      <c r="J3576" s="99" t="s">
        <v>264</v>
      </c>
      <c r="K3576" s="99">
        <v>37825</v>
      </c>
      <c r="L3576" s="99">
        <v>64382</v>
      </c>
      <c r="M3576" s="99">
        <v>0.58750893106768898</v>
      </c>
    </row>
    <row r="3577" spans="1:13" x14ac:dyDescent="0.35">
      <c r="A3577" s="99">
        <v>603.20000000000005</v>
      </c>
      <c r="B3577" s="99">
        <v>37</v>
      </c>
      <c r="C3577" s="99" t="s">
        <v>141</v>
      </c>
      <c r="D3577" s="99">
        <v>61456</v>
      </c>
      <c r="E3577" s="99" t="s">
        <v>61</v>
      </c>
      <c r="F3577" s="99">
        <v>1.99</v>
      </c>
      <c r="G3577" s="99" t="s">
        <v>287</v>
      </c>
      <c r="H3577" s="99" t="s">
        <v>60</v>
      </c>
      <c r="I3577" s="99" t="s">
        <v>59</v>
      </c>
      <c r="J3577" s="99" t="s">
        <v>264</v>
      </c>
      <c r="K3577" s="99">
        <v>37825</v>
      </c>
      <c r="L3577" s="99">
        <v>64382</v>
      </c>
      <c r="M3577" s="99">
        <v>0.58750893106768898</v>
      </c>
    </row>
    <row r="3578" spans="1:13" x14ac:dyDescent="0.35">
      <c r="A3578" s="99">
        <v>606.20000000000005</v>
      </c>
      <c r="B3578" s="99">
        <v>37</v>
      </c>
      <c r="C3578" s="99" t="s">
        <v>141</v>
      </c>
      <c r="D3578" s="99">
        <v>59297</v>
      </c>
      <c r="E3578" s="99" t="s">
        <v>61</v>
      </c>
      <c r="F3578" s="99">
        <v>1.99</v>
      </c>
      <c r="G3578" s="99" t="s">
        <v>287</v>
      </c>
      <c r="H3578" s="99" t="s">
        <v>60</v>
      </c>
      <c r="I3578" s="99" t="s">
        <v>59</v>
      </c>
      <c r="J3578" s="99" t="s">
        <v>264</v>
      </c>
      <c r="K3578" s="99">
        <v>37825</v>
      </c>
      <c r="L3578" s="99">
        <v>64382</v>
      </c>
      <c r="M3578" s="99">
        <v>0.58750893106768898</v>
      </c>
    </row>
    <row r="3579" spans="1:13" x14ac:dyDescent="0.35">
      <c r="A3579" s="99">
        <v>609.20000000000005</v>
      </c>
      <c r="B3579" s="99">
        <v>37</v>
      </c>
      <c r="C3579" s="99" t="s">
        <v>141</v>
      </c>
      <c r="D3579" s="99">
        <v>60949</v>
      </c>
      <c r="E3579" s="99" t="s">
        <v>61</v>
      </c>
      <c r="F3579" s="99">
        <v>1.99</v>
      </c>
      <c r="G3579" s="99" t="s">
        <v>287</v>
      </c>
      <c r="H3579" s="99" t="s">
        <v>60</v>
      </c>
      <c r="I3579" s="99" t="s">
        <v>59</v>
      </c>
      <c r="J3579" s="99" t="s">
        <v>264</v>
      </c>
      <c r="K3579" s="99">
        <v>37825</v>
      </c>
      <c r="L3579" s="99">
        <v>64382</v>
      </c>
      <c r="M3579" s="99">
        <v>0.58750893106768898</v>
      </c>
    </row>
    <row r="3580" spans="1:13" x14ac:dyDescent="0.35">
      <c r="A3580" s="99">
        <v>612.20000000000005</v>
      </c>
      <c r="B3580" s="99">
        <v>37</v>
      </c>
      <c r="C3580" s="99" t="s">
        <v>141</v>
      </c>
      <c r="D3580" s="99">
        <v>57369</v>
      </c>
      <c r="E3580" s="99" t="s">
        <v>61</v>
      </c>
      <c r="F3580" s="99">
        <v>1.99</v>
      </c>
      <c r="G3580" s="99" t="s">
        <v>287</v>
      </c>
      <c r="H3580" s="99" t="s">
        <v>60</v>
      </c>
      <c r="I3580" s="99" t="s">
        <v>59</v>
      </c>
      <c r="J3580" s="99" t="s">
        <v>264</v>
      </c>
      <c r="K3580" s="99">
        <v>37825</v>
      </c>
      <c r="L3580" s="99">
        <v>64382</v>
      </c>
      <c r="M3580" s="99">
        <v>0.58750893106768898</v>
      </c>
    </row>
    <row r="3581" spans="1:13" x14ac:dyDescent="0.35">
      <c r="A3581" s="99">
        <v>615.20000000000005</v>
      </c>
      <c r="B3581" s="99">
        <v>37</v>
      </c>
      <c r="C3581" s="99" t="s">
        <v>141</v>
      </c>
      <c r="D3581" s="99">
        <v>60349</v>
      </c>
      <c r="E3581" s="99" t="s">
        <v>61</v>
      </c>
      <c r="F3581" s="99">
        <v>1.99</v>
      </c>
      <c r="G3581" s="99" t="s">
        <v>287</v>
      </c>
      <c r="H3581" s="99" t="s">
        <v>60</v>
      </c>
      <c r="I3581" s="99" t="s">
        <v>59</v>
      </c>
      <c r="J3581" s="99" t="s">
        <v>264</v>
      </c>
      <c r="K3581" s="99">
        <v>37825</v>
      </c>
      <c r="L3581" s="99">
        <v>64382</v>
      </c>
      <c r="M3581" s="99">
        <v>0.58750893106768898</v>
      </c>
    </row>
    <row r="3582" spans="1:13" x14ac:dyDescent="0.35">
      <c r="A3582" s="99">
        <v>618.20000000000005</v>
      </c>
      <c r="B3582" s="99">
        <v>37</v>
      </c>
      <c r="C3582" s="99" t="s">
        <v>141</v>
      </c>
      <c r="D3582" s="99">
        <v>60758</v>
      </c>
      <c r="E3582" s="99" t="s">
        <v>61</v>
      </c>
      <c r="F3582" s="99">
        <v>1.99</v>
      </c>
      <c r="G3582" s="99" t="s">
        <v>287</v>
      </c>
      <c r="H3582" s="99" t="s">
        <v>60</v>
      </c>
      <c r="I3582" s="99" t="s">
        <v>59</v>
      </c>
      <c r="J3582" s="99" t="s">
        <v>264</v>
      </c>
      <c r="K3582" s="99">
        <v>37825</v>
      </c>
      <c r="L3582" s="99">
        <v>64382</v>
      </c>
      <c r="M3582" s="99">
        <v>0.58750893106768898</v>
      </c>
    </row>
    <row r="3583" spans="1:13" x14ac:dyDescent="0.35">
      <c r="A3583" s="99">
        <v>621.20000000000005</v>
      </c>
      <c r="B3583" s="99">
        <v>37</v>
      </c>
      <c r="C3583" s="99" t="s">
        <v>141</v>
      </c>
      <c r="D3583" s="99">
        <v>61302</v>
      </c>
      <c r="E3583" s="99" t="s">
        <v>61</v>
      </c>
      <c r="F3583" s="99">
        <v>1.99</v>
      </c>
      <c r="G3583" s="99" t="s">
        <v>287</v>
      </c>
      <c r="H3583" s="99" t="s">
        <v>60</v>
      </c>
      <c r="I3583" s="99" t="s">
        <v>59</v>
      </c>
      <c r="J3583" s="99" t="s">
        <v>264</v>
      </c>
      <c r="K3583" s="99">
        <v>37825</v>
      </c>
      <c r="L3583" s="99">
        <v>64382</v>
      </c>
      <c r="M3583" s="99">
        <v>0.58750893106768898</v>
      </c>
    </row>
    <row r="3584" spans="1:13" x14ac:dyDescent="0.35">
      <c r="A3584" s="99">
        <v>624.20000000000005</v>
      </c>
      <c r="B3584" s="99">
        <v>36.9</v>
      </c>
      <c r="C3584" s="99" t="s">
        <v>141</v>
      </c>
      <c r="D3584" s="99">
        <v>60560</v>
      </c>
      <c r="E3584" s="99" t="s">
        <v>61</v>
      </c>
      <c r="F3584" s="99">
        <v>1.99</v>
      </c>
      <c r="G3584" s="99" t="s">
        <v>287</v>
      </c>
      <c r="H3584" s="99" t="s">
        <v>60</v>
      </c>
      <c r="I3584" s="99" t="s">
        <v>59</v>
      </c>
      <c r="J3584" s="99" t="s">
        <v>264</v>
      </c>
      <c r="K3584" s="99">
        <v>37825</v>
      </c>
      <c r="L3584" s="99">
        <v>64382</v>
      </c>
      <c r="M3584" s="99">
        <v>0.58750893106768898</v>
      </c>
    </row>
    <row r="3585" spans="1:13" x14ac:dyDescent="0.35">
      <c r="A3585" s="99">
        <v>627.20000000000005</v>
      </c>
      <c r="B3585" s="99">
        <v>37</v>
      </c>
      <c r="C3585" s="99" t="s">
        <v>141</v>
      </c>
      <c r="D3585" s="99">
        <v>60887</v>
      </c>
      <c r="E3585" s="99" t="s">
        <v>61</v>
      </c>
      <c r="F3585" s="99">
        <v>1.99</v>
      </c>
      <c r="G3585" s="99" t="s">
        <v>287</v>
      </c>
      <c r="H3585" s="99" t="s">
        <v>60</v>
      </c>
      <c r="I3585" s="99" t="s">
        <v>59</v>
      </c>
      <c r="J3585" s="99" t="s">
        <v>264</v>
      </c>
      <c r="K3585" s="99">
        <v>37825</v>
      </c>
      <c r="L3585" s="99">
        <v>64382</v>
      </c>
      <c r="M3585" s="99">
        <v>0.58750893106768898</v>
      </c>
    </row>
    <row r="3586" spans="1:13" x14ac:dyDescent="0.35">
      <c r="A3586" s="99">
        <v>630.20000000000005</v>
      </c>
      <c r="B3586" s="99">
        <v>37</v>
      </c>
      <c r="C3586" s="99" t="s">
        <v>141</v>
      </c>
      <c r="D3586" s="99">
        <v>59350</v>
      </c>
      <c r="E3586" s="99" t="s">
        <v>61</v>
      </c>
      <c r="F3586" s="99">
        <v>1.99</v>
      </c>
      <c r="G3586" s="99" t="s">
        <v>287</v>
      </c>
      <c r="H3586" s="99" t="s">
        <v>60</v>
      </c>
      <c r="I3586" s="99" t="s">
        <v>59</v>
      </c>
      <c r="J3586" s="99" t="s">
        <v>264</v>
      </c>
      <c r="K3586" s="99">
        <v>37825</v>
      </c>
      <c r="L3586" s="99">
        <v>64382</v>
      </c>
      <c r="M3586" s="99">
        <v>0.58750893106768898</v>
      </c>
    </row>
    <row r="3587" spans="1:13" x14ac:dyDescent="0.35">
      <c r="A3587" s="99">
        <v>633.20000000000005</v>
      </c>
      <c r="B3587" s="99">
        <v>37</v>
      </c>
      <c r="C3587" s="99" t="s">
        <v>141</v>
      </c>
      <c r="D3587" s="99">
        <v>59396</v>
      </c>
      <c r="E3587" s="99" t="s">
        <v>61</v>
      </c>
      <c r="F3587" s="99">
        <v>1.99</v>
      </c>
      <c r="G3587" s="99" t="s">
        <v>287</v>
      </c>
      <c r="H3587" s="99" t="s">
        <v>60</v>
      </c>
      <c r="I3587" s="99" t="s">
        <v>59</v>
      </c>
      <c r="J3587" s="99" t="s">
        <v>264</v>
      </c>
      <c r="K3587" s="99">
        <v>37825</v>
      </c>
      <c r="L3587" s="99">
        <v>64382</v>
      </c>
      <c r="M3587" s="99">
        <v>0.58750893106768898</v>
      </c>
    </row>
    <row r="3588" spans="1:13" x14ac:dyDescent="0.35">
      <c r="A3588" s="99">
        <v>636.20000000000005</v>
      </c>
      <c r="B3588" s="99">
        <v>37</v>
      </c>
      <c r="C3588" s="99" t="s">
        <v>141</v>
      </c>
      <c r="D3588" s="99">
        <v>57118</v>
      </c>
      <c r="E3588" s="99" t="s">
        <v>61</v>
      </c>
      <c r="F3588" s="99">
        <v>1.99</v>
      </c>
      <c r="G3588" s="99" t="s">
        <v>287</v>
      </c>
      <c r="H3588" s="99" t="s">
        <v>60</v>
      </c>
      <c r="I3588" s="99" t="s">
        <v>59</v>
      </c>
      <c r="J3588" s="99" t="s">
        <v>264</v>
      </c>
      <c r="K3588" s="99">
        <v>37825</v>
      </c>
      <c r="L3588" s="99">
        <v>64382</v>
      </c>
      <c r="M3588" s="99">
        <v>0.58750893106768898</v>
      </c>
    </row>
    <row r="3589" spans="1:13" x14ac:dyDescent="0.35">
      <c r="A3589" s="99">
        <v>639.20000000000005</v>
      </c>
      <c r="B3589" s="99">
        <v>37</v>
      </c>
      <c r="C3589" s="99" t="s">
        <v>141</v>
      </c>
      <c r="D3589" s="99">
        <v>60510</v>
      </c>
      <c r="E3589" s="99" t="s">
        <v>61</v>
      </c>
      <c r="F3589" s="99">
        <v>1.99</v>
      </c>
      <c r="G3589" s="99" t="s">
        <v>287</v>
      </c>
      <c r="H3589" s="99" t="s">
        <v>60</v>
      </c>
      <c r="I3589" s="99" t="s">
        <v>59</v>
      </c>
      <c r="J3589" s="99" t="s">
        <v>264</v>
      </c>
      <c r="K3589" s="99">
        <v>37825</v>
      </c>
      <c r="L3589" s="99">
        <v>64382</v>
      </c>
      <c r="M3589" s="99">
        <v>0.58750893106768898</v>
      </c>
    </row>
    <row r="3590" spans="1:13" x14ac:dyDescent="0.35">
      <c r="A3590" s="99">
        <v>642.20000000000005</v>
      </c>
      <c r="B3590" s="99">
        <v>37</v>
      </c>
      <c r="C3590" s="99" t="s">
        <v>141</v>
      </c>
      <c r="D3590" s="99">
        <v>62080</v>
      </c>
      <c r="E3590" s="99" t="s">
        <v>61</v>
      </c>
      <c r="F3590" s="99">
        <v>1.99</v>
      </c>
      <c r="G3590" s="99" t="s">
        <v>287</v>
      </c>
      <c r="H3590" s="99" t="s">
        <v>60</v>
      </c>
      <c r="I3590" s="99" t="s">
        <v>59</v>
      </c>
      <c r="J3590" s="99" t="s">
        <v>264</v>
      </c>
      <c r="K3590" s="99">
        <v>37825</v>
      </c>
      <c r="L3590" s="99">
        <v>64382</v>
      </c>
      <c r="M3590" s="99">
        <v>0.58750893106768898</v>
      </c>
    </row>
    <row r="3591" spans="1:13" x14ac:dyDescent="0.35">
      <c r="A3591" s="99">
        <v>645.20000000000005</v>
      </c>
      <c r="B3591" s="99">
        <v>37</v>
      </c>
      <c r="C3591" s="99" t="s">
        <v>141</v>
      </c>
      <c r="D3591" s="99">
        <v>59849</v>
      </c>
      <c r="E3591" s="99" t="s">
        <v>61</v>
      </c>
      <c r="F3591" s="99">
        <v>1.99</v>
      </c>
      <c r="G3591" s="99" t="s">
        <v>287</v>
      </c>
      <c r="H3591" s="99" t="s">
        <v>60</v>
      </c>
      <c r="I3591" s="99" t="s">
        <v>59</v>
      </c>
      <c r="J3591" s="99" t="s">
        <v>264</v>
      </c>
      <c r="K3591" s="99">
        <v>37825</v>
      </c>
      <c r="L3591" s="99">
        <v>64382</v>
      </c>
      <c r="M3591" s="99">
        <v>0.58750893106768898</v>
      </c>
    </row>
    <row r="3592" spans="1:13" x14ac:dyDescent="0.35">
      <c r="A3592" s="99">
        <v>648.20000000000005</v>
      </c>
      <c r="B3592" s="99">
        <v>37</v>
      </c>
      <c r="C3592" s="99" t="s">
        <v>141</v>
      </c>
      <c r="D3592" s="99">
        <v>60189</v>
      </c>
      <c r="E3592" s="99" t="s">
        <v>61</v>
      </c>
      <c r="F3592" s="99">
        <v>1.99</v>
      </c>
      <c r="G3592" s="99" t="s">
        <v>287</v>
      </c>
      <c r="H3592" s="99" t="s">
        <v>60</v>
      </c>
      <c r="I3592" s="99" t="s">
        <v>59</v>
      </c>
      <c r="J3592" s="99" t="s">
        <v>264</v>
      </c>
      <c r="K3592" s="99">
        <v>37825</v>
      </c>
      <c r="L3592" s="99">
        <v>64382</v>
      </c>
      <c r="M3592" s="99">
        <v>0.58750893106768898</v>
      </c>
    </row>
    <row r="3593" spans="1:13" x14ac:dyDescent="0.35">
      <c r="A3593" s="99">
        <v>651.20000000000005</v>
      </c>
      <c r="B3593" s="99">
        <v>37</v>
      </c>
      <c r="C3593" s="99" t="s">
        <v>141</v>
      </c>
      <c r="D3593" s="99">
        <v>60630</v>
      </c>
      <c r="E3593" s="99" t="s">
        <v>61</v>
      </c>
      <c r="F3593" s="99">
        <v>1.99</v>
      </c>
      <c r="G3593" s="99" t="s">
        <v>287</v>
      </c>
      <c r="H3593" s="99" t="s">
        <v>60</v>
      </c>
      <c r="I3593" s="99" t="s">
        <v>59</v>
      </c>
      <c r="J3593" s="99" t="s">
        <v>264</v>
      </c>
      <c r="K3593" s="99">
        <v>37825</v>
      </c>
      <c r="L3593" s="99">
        <v>64382</v>
      </c>
      <c r="M3593" s="99">
        <v>0.58750893106768898</v>
      </c>
    </row>
    <row r="3594" spans="1:13" x14ac:dyDescent="0.35">
      <c r="A3594" s="99">
        <v>654.20000000000005</v>
      </c>
      <c r="B3594" s="99">
        <v>37</v>
      </c>
      <c r="C3594" s="99" t="s">
        <v>141</v>
      </c>
      <c r="D3594" s="99">
        <v>60366</v>
      </c>
      <c r="E3594" s="99" t="s">
        <v>61</v>
      </c>
      <c r="F3594" s="99">
        <v>1.99</v>
      </c>
      <c r="G3594" s="99" t="s">
        <v>287</v>
      </c>
      <c r="H3594" s="99" t="s">
        <v>60</v>
      </c>
      <c r="I3594" s="99" t="s">
        <v>59</v>
      </c>
      <c r="J3594" s="99" t="s">
        <v>264</v>
      </c>
      <c r="K3594" s="99">
        <v>37825</v>
      </c>
      <c r="L3594" s="99">
        <v>64382</v>
      </c>
      <c r="M3594" s="99">
        <v>0.58750893106768898</v>
      </c>
    </row>
    <row r="3595" spans="1:13" x14ac:dyDescent="0.35">
      <c r="A3595" s="99">
        <v>657.2</v>
      </c>
      <c r="B3595" s="99">
        <v>37</v>
      </c>
      <c r="C3595" s="99" t="s">
        <v>141</v>
      </c>
      <c r="D3595" s="99">
        <v>62141</v>
      </c>
      <c r="E3595" s="99" t="s">
        <v>61</v>
      </c>
      <c r="F3595" s="99">
        <v>1.99</v>
      </c>
      <c r="G3595" s="99" t="s">
        <v>287</v>
      </c>
      <c r="H3595" s="99" t="s">
        <v>60</v>
      </c>
      <c r="I3595" s="99" t="s">
        <v>59</v>
      </c>
      <c r="J3595" s="99" t="s">
        <v>264</v>
      </c>
      <c r="K3595" s="99">
        <v>37825</v>
      </c>
      <c r="L3595" s="99">
        <v>64382</v>
      </c>
      <c r="M3595" s="99">
        <v>0.58750893106768898</v>
      </c>
    </row>
    <row r="3596" spans="1:13" x14ac:dyDescent="0.35">
      <c r="A3596" s="99">
        <v>660.2</v>
      </c>
      <c r="B3596" s="99">
        <v>37</v>
      </c>
      <c r="C3596" s="99" t="s">
        <v>141</v>
      </c>
      <c r="D3596" s="99">
        <v>59379</v>
      </c>
      <c r="E3596" s="99" t="s">
        <v>61</v>
      </c>
      <c r="F3596" s="99">
        <v>1.99</v>
      </c>
      <c r="G3596" s="99" t="s">
        <v>287</v>
      </c>
      <c r="H3596" s="99" t="s">
        <v>60</v>
      </c>
      <c r="I3596" s="99" t="s">
        <v>59</v>
      </c>
      <c r="J3596" s="99" t="s">
        <v>264</v>
      </c>
      <c r="K3596" s="99">
        <v>37825</v>
      </c>
      <c r="L3596" s="99">
        <v>64382</v>
      </c>
      <c r="M3596" s="99">
        <v>0.58750893106768898</v>
      </c>
    </row>
    <row r="3597" spans="1:13" x14ac:dyDescent="0.35">
      <c r="A3597" s="99">
        <v>663.2</v>
      </c>
      <c r="B3597" s="99">
        <v>37</v>
      </c>
      <c r="C3597" s="99" t="s">
        <v>141</v>
      </c>
      <c r="D3597" s="99">
        <v>59652</v>
      </c>
      <c r="E3597" s="99" t="s">
        <v>61</v>
      </c>
      <c r="F3597" s="99">
        <v>1.99</v>
      </c>
      <c r="G3597" s="99" t="s">
        <v>287</v>
      </c>
      <c r="H3597" s="99" t="s">
        <v>60</v>
      </c>
      <c r="I3597" s="99" t="s">
        <v>59</v>
      </c>
      <c r="J3597" s="99" t="s">
        <v>264</v>
      </c>
      <c r="K3597" s="99">
        <v>37825</v>
      </c>
      <c r="L3597" s="99">
        <v>64382</v>
      </c>
      <c r="M3597" s="99">
        <v>0.58750893106768898</v>
      </c>
    </row>
    <row r="3598" spans="1:13" x14ac:dyDescent="0.35">
      <c r="A3598" s="99">
        <v>666.2</v>
      </c>
      <c r="B3598" s="99">
        <v>37</v>
      </c>
      <c r="C3598" s="99" t="s">
        <v>141</v>
      </c>
      <c r="D3598" s="99">
        <v>62119</v>
      </c>
      <c r="E3598" s="99" t="s">
        <v>61</v>
      </c>
      <c r="F3598" s="99">
        <v>1.99</v>
      </c>
      <c r="G3598" s="99" t="s">
        <v>287</v>
      </c>
      <c r="H3598" s="99" t="s">
        <v>60</v>
      </c>
      <c r="I3598" s="99" t="s">
        <v>59</v>
      </c>
      <c r="J3598" s="99" t="s">
        <v>264</v>
      </c>
      <c r="K3598" s="99">
        <v>37825</v>
      </c>
      <c r="L3598" s="99">
        <v>64382</v>
      </c>
      <c r="M3598" s="99">
        <v>0.58750893106768898</v>
      </c>
    </row>
    <row r="3599" spans="1:13" x14ac:dyDescent="0.35">
      <c r="A3599" s="99">
        <v>669.2</v>
      </c>
      <c r="B3599" s="99">
        <v>36.9</v>
      </c>
      <c r="C3599" s="99" t="s">
        <v>141</v>
      </c>
      <c r="D3599" s="99">
        <v>61495</v>
      </c>
      <c r="E3599" s="99" t="s">
        <v>61</v>
      </c>
      <c r="F3599" s="99">
        <v>1.99</v>
      </c>
      <c r="G3599" s="99" t="s">
        <v>287</v>
      </c>
      <c r="H3599" s="99" t="s">
        <v>60</v>
      </c>
      <c r="I3599" s="99" t="s">
        <v>59</v>
      </c>
      <c r="J3599" s="99" t="s">
        <v>264</v>
      </c>
      <c r="K3599" s="99">
        <v>37825</v>
      </c>
      <c r="L3599" s="99">
        <v>64382</v>
      </c>
      <c r="M3599" s="99">
        <v>0.58750893106768898</v>
      </c>
    </row>
    <row r="3600" spans="1:13" x14ac:dyDescent="0.35">
      <c r="A3600" s="99">
        <v>672.2</v>
      </c>
      <c r="B3600" s="99">
        <v>37</v>
      </c>
      <c r="C3600" s="99" t="s">
        <v>141</v>
      </c>
      <c r="D3600" s="99">
        <v>63531</v>
      </c>
      <c r="E3600" s="99" t="s">
        <v>61</v>
      </c>
      <c r="F3600" s="99">
        <v>1.99</v>
      </c>
      <c r="G3600" s="99" t="s">
        <v>287</v>
      </c>
      <c r="H3600" s="99" t="s">
        <v>60</v>
      </c>
      <c r="I3600" s="99" t="s">
        <v>59</v>
      </c>
      <c r="J3600" s="99" t="s">
        <v>264</v>
      </c>
      <c r="K3600" s="99">
        <v>37825</v>
      </c>
      <c r="L3600" s="99">
        <v>64382</v>
      </c>
      <c r="M3600" s="99">
        <v>0.58750893106768898</v>
      </c>
    </row>
    <row r="3601" spans="1:13" x14ac:dyDescent="0.35">
      <c r="A3601" s="99">
        <v>675.2</v>
      </c>
      <c r="B3601" s="99">
        <v>37</v>
      </c>
      <c r="C3601" s="99" t="s">
        <v>141</v>
      </c>
      <c r="D3601" s="99">
        <v>60480</v>
      </c>
      <c r="E3601" s="99" t="s">
        <v>61</v>
      </c>
      <c r="F3601" s="99">
        <v>1.99</v>
      </c>
      <c r="G3601" s="99" t="s">
        <v>287</v>
      </c>
      <c r="H3601" s="99" t="s">
        <v>60</v>
      </c>
      <c r="I3601" s="99" t="s">
        <v>59</v>
      </c>
      <c r="J3601" s="99" t="s">
        <v>264</v>
      </c>
      <c r="K3601" s="99">
        <v>37825</v>
      </c>
      <c r="L3601" s="99">
        <v>64382</v>
      </c>
      <c r="M3601" s="99">
        <v>0.58750893106768898</v>
      </c>
    </row>
    <row r="3602" spans="1:13" x14ac:dyDescent="0.35">
      <c r="A3602" s="99">
        <v>678.2</v>
      </c>
      <c r="B3602" s="99">
        <v>37</v>
      </c>
      <c r="C3602" s="99" t="s">
        <v>141</v>
      </c>
      <c r="D3602" s="99">
        <v>61209</v>
      </c>
      <c r="E3602" s="99" t="s">
        <v>61</v>
      </c>
      <c r="F3602" s="99">
        <v>1.99</v>
      </c>
      <c r="G3602" s="99" t="s">
        <v>287</v>
      </c>
      <c r="H3602" s="99" t="s">
        <v>60</v>
      </c>
      <c r="I3602" s="99" t="s">
        <v>59</v>
      </c>
      <c r="J3602" s="99" t="s">
        <v>264</v>
      </c>
      <c r="K3602" s="99">
        <v>37825</v>
      </c>
      <c r="L3602" s="99">
        <v>64382</v>
      </c>
      <c r="M3602" s="99">
        <v>0.58750893106768898</v>
      </c>
    </row>
    <row r="3603" spans="1:13" x14ac:dyDescent="0.35">
      <c r="A3603" s="99">
        <v>681.2</v>
      </c>
      <c r="B3603" s="99">
        <v>37</v>
      </c>
      <c r="C3603" s="99" t="s">
        <v>141</v>
      </c>
      <c r="D3603" s="99">
        <v>60301</v>
      </c>
      <c r="E3603" s="99" t="s">
        <v>61</v>
      </c>
      <c r="F3603" s="99">
        <v>1.99</v>
      </c>
      <c r="G3603" s="99" t="s">
        <v>287</v>
      </c>
      <c r="H3603" s="99" t="s">
        <v>60</v>
      </c>
      <c r="I3603" s="99" t="s">
        <v>59</v>
      </c>
      <c r="J3603" s="99" t="s">
        <v>264</v>
      </c>
      <c r="K3603" s="99">
        <v>37825</v>
      </c>
      <c r="L3603" s="99">
        <v>64382</v>
      </c>
      <c r="M3603" s="99">
        <v>0.58750893106768898</v>
      </c>
    </row>
    <row r="3604" spans="1:13" x14ac:dyDescent="0.35">
      <c r="A3604" s="99">
        <v>684.2</v>
      </c>
      <c r="B3604" s="99">
        <v>37</v>
      </c>
      <c r="C3604" s="99" t="s">
        <v>141</v>
      </c>
      <c r="D3604" s="99">
        <v>61614</v>
      </c>
      <c r="E3604" s="99" t="s">
        <v>61</v>
      </c>
      <c r="F3604" s="99">
        <v>1.99</v>
      </c>
      <c r="G3604" s="99" t="s">
        <v>287</v>
      </c>
      <c r="H3604" s="99" t="s">
        <v>60</v>
      </c>
      <c r="I3604" s="99" t="s">
        <v>59</v>
      </c>
      <c r="J3604" s="99" t="s">
        <v>264</v>
      </c>
      <c r="K3604" s="99">
        <v>37825</v>
      </c>
      <c r="L3604" s="99">
        <v>64382</v>
      </c>
      <c r="M3604" s="99">
        <v>0.58750893106768898</v>
      </c>
    </row>
    <row r="3605" spans="1:13" x14ac:dyDescent="0.35">
      <c r="A3605" s="99">
        <v>687.2</v>
      </c>
      <c r="B3605" s="99">
        <v>37</v>
      </c>
      <c r="C3605" s="99" t="s">
        <v>141</v>
      </c>
      <c r="D3605" s="99">
        <v>61332</v>
      </c>
      <c r="E3605" s="99" t="s">
        <v>61</v>
      </c>
      <c r="F3605" s="99">
        <v>1.99</v>
      </c>
      <c r="G3605" s="99" t="s">
        <v>287</v>
      </c>
      <c r="H3605" s="99" t="s">
        <v>60</v>
      </c>
      <c r="I3605" s="99" t="s">
        <v>59</v>
      </c>
      <c r="J3605" s="99" t="s">
        <v>264</v>
      </c>
      <c r="K3605" s="99">
        <v>37825</v>
      </c>
      <c r="L3605" s="99">
        <v>64382</v>
      </c>
      <c r="M3605" s="99">
        <v>0.58750893106768898</v>
      </c>
    </row>
    <row r="3606" spans="1:13" x14ac:dyDescent="0.35">
      <c r="A3606" s="99">
        <v>690.2</v>
      </c>
      <c r="B3606" s="99">
        <v>37</v>
      </c>
      <c r="C3606" s="99" t="s">
        <v>141</v>
      </c>
      <c r="D3606" s="99">
        <v>62741</v>
      </c>
      <c r="E3606" s="99" t="s">
        <v>61</v>
      </c>
      <c r="F3606" s="99">
        <v>1.99</v>
      </c>
      <c r="G3606" s="99" t="s">
        <v>287</v>
      </c>
      <c r="H3606" s="99" t="s">
        <v>60</v>
      </c>
      <c r="I3606" s="99" t="s">
        <v>59</v>
      </c>
      <c r="J3606" s="99" t="s">
        <v>264</v>
      </c>
      <c r="K3606" s="99">
        <v>37825</v>
      </c>
      <c r="L3606" s="99">
        <v>64382</v>
      </c>
      <c r="M3606" s="99">
        <v>0.58750893106768898</v>
      </c>
    </row>
    <row r="3607" spans="1:13" x14ac:dyDescent="0.35">
      <c r="A3607" s="99">
        <v>693.2</v>
      </c>
      <c r="B3607" s="99">
        <v>37</v>
      </c>
      <c r="C3607" s="99" t="s">
        <v>141</v>
      </c>
      <c r="D3607" s="99">
        <v>62750</v>
      </c>
      <c r="E3607" s="99" t="s">
        <v>61</v>
      </c>
      <c r="F3607" s="99">
        <v>1.99</v>
      </c>
      <c r="G3607" s="99" t="s">
        <v>287</v>
      </c>
      <c r="H3607" s="99" t="s">
        <v>60</v>
      </c>
      <c r="I3607" s="99" t="s">
        <v>59</v>
      </c>
      <c r="J3607" s="99" t="s">
        <v>264</v>
      </c>
      <c r="K3607" s="99">
        <v>37825</v>
      </c>
      <c r="L3607" s="99">
        <v>64382</v>
      </c>
      <c r="M3607" s="99">
        <v>0.58750893106768898</v>
      </c>
    </row>
    <row r="3608" spans="1:13" x14ac:dyDescent="0.35">
      <c r="A3608" s="99">
        <v>696.2</v>
      </c>
      <c r="B3608" s="99">
        <v>37</v>
      </c>
      <c r="C3608" s="99" t="s">
        <v>141</v>
      </c>
      <c r="D3608" s="99">
        <v>62814</v>
      </c>
      <c r="E3608" s="99" t="s">
        <v>61</v>
      </c>
      <c r="F3608" s="99">
        <v>1.99</v>
      </c>
      <c r="G3608" s="99" t="s">
        <v>287</v>
      </c>
      <c r="H3608" s="99" t="s">
        <v>60</v>
      </c>
      <c r="I3608" s="99" t="s">
        <v>59</v>
      </c>
      <c r="J3608" s="99" t="s">
        <v>264</v>
      </c>
      <c r="K3608" s="99">
        <v>37825</v>
      </c>
      <c r="L3608" s="99">
        <v>64382</v>
      </c>
      <c r="M3608" s="99">
        <v>0.58750893106768898</v>
      </c>
    </row>
    <row r="3609" spans="1:13" x14ac:dyDescent="0.35">
      <c r="A3609" s="99">
        <v>699.2</v>
      </c>
      <c r="B3609" s="99">
        <v>37</v>
      </c>
      <c r="C3609" s="99" t="s">
        <v>141</v>
      </c>
      <c r="D3609" s="99">
        <v>61792</v>
      </c>
      <c r="E3609" s="99" t="s">
        <v>61</v>
      </c>
      <c r="F3609" s="99">
        <v>1.99</v>
      </c>
      <c r="G3609" s="99" t="s">
        <v>287</v>
      </c>
      <c r="H3609" s="99" t="s">
        <v>60</v>
      </c>
      <c r="I3609" s="99" t="s">
        <v>59</v>
      </c>
      <c r="J3609" s="99" t="s">
        <v>264</v>
      </c>
      <c r="K3609" s="99">
        <v>37825</v>
      </c>
      <c r="L3609" s="99">
        <v>64382</v>
      </c>
      <c r="M3609" s="99">
        <v>0.58750893106768898</v>
      </c>
    </row>
    <row r="3610" spans="1:13" x14ac:dyDescent="0.35">
      <c r="A3610" s="99">
        <v>702.2</v>
      </c>
      <c r="B3610" s="99">
        <v>37</v>
      </c>
      <c r="C3610" s="99" t="s">
        <v>141</v>
      </c>
      <c r="D3610" s="99">
        <v>64382</v>
      </c>
      <c r="E3610" s="99" t="s">
        <v>61</v>
      </c>
      <c r="F3610" s="99">
        <v>1.99</v>
      </c>
      <c r="G3610" s="99" t="s">
        <v>287</v>
      </c>
      <c r="H3610" s="99" t="s">
        <v>60</v>
      </c>
      <c r="I3610" s="99" t="s">
        <v>59</v>
      </c>
      <c r="J3610" s="99" t="s">
        <v>264</v>
      </c>
      <c r="K3610" s="99">
        <v>37825</v>
      </c>
      <c r="L3610" s="99">
        <v>64382</v>
      </c>
      <c r="M3610" s="99">
        <v>0.58750893106768898</v>
      </c>
    </row>
    <row r="3611" spans="1:13" x14ac:dyDescent="0.35">
      <c r="A3611" s="99">
        <v>705.2</v>
      </c>
      <c r="B3611" s="99">
        <v>37</v>
      </c>
      <c r="C3611" s="99" t="s">
        <v>141</v>
      </c>
      <c r="D3611" s="99">
        <v>61497</v>
      </c>
      <c r="E3611" s="99" t="s">
        <v>61</v>
      </c>
      <c r="F3611" s="99">
        <v>1.99</v>
      </c>
      <c r="G3611" s="99" t="s">
        <v>287</v>
      </c>
      <c r="H3611" s="99" t="s">
        <v>60</v>
      </c>
      <c r="I3611" s="99" t="s">
        <v>59</v>
      </c>
      <c r="J3611" s="99" t="s">
        <v>264</v>
      </c>
      <c r="K3611" s="99">
        <v>37825</v>
      </c>
      <c r="L3611" s="99">
        <v>64382</v>
      </c>
      <c r="M3611" s="99">
        <v>0.58750893106768898</v>
      </c>
    </row>
    <row r="3612" spans="1:13" x14ac:dyDescent="0.35">
      <c r="A3612" s="99">
        <v>708.2</v>
      </c>
      <c r="B3612" s="99">
        <v>37</v>
      </c>
      <c r="C3612" s="99" t="s">
        <v>141</v>
      </c>
      <c r="D3612" s="99">
        <v>63242</v>
      </c>
      <c r="E3612" s="99" t="s">
        <v>61</v>
      </c>
      <c r="F3612" s="99">
        <v>1.99</v>
      </c>
      <c r="G3612" s="99" t="s">
        <v>287</v>
      </c>
      <c r="H3612" s="99" t="s">
        <v>60</v>
      </c>
      <c r="I3612" s="99" t="s">
        <v>59</v>
      </c>
      <c r="J3612" s="99" t="s">
        <v>264</v>
      </c>
      <c r="K3612" s="99">
        <v>37825</v>
      </c>
      <c r="L3612" s="99">
        <v>64382</v>
      </c>
      <c r="M3612" s="99">
        <v>0.58750893106768898</v>
      </c>
    </row>
    <row r="3613" spans="1:13" x14ac:dyDescent="0.35">
      <c r="A3613" s="99">
        <v>711.2</v>
      </c>
      <c r="B3613" s="99">
        <v>37</v>
      </c>
      <c r="C3613" s="99" t="s">
        <v>141</v>
      </c>
      <c r="D3613" s="99">
        <v>61281</v>
      </c>
      <c r="E3613" s="99" t="s">
        <v>61</v>
      </c>
      <c r="F3613" s="99">
        <v>1.99</v>
      </c>
      <c r="G3613" s="99" t="s">
        <v>287</v>
      </c>
      <c r="H3613" s="99" t="s">
        <v>60</v>
      </c>
      <c r="I3613" s="99" t="s">
        <v>59</v>
      </c>
      <c r="J3613" s="99" t="s">
        <v>264</v>
      </c>
      <c r="K3613" s="99">
        <v>37825</v>
      </c>
      <c r="L3613" s="99">
        <v>64382</v>
      </c>
      <c r="M3613" s="99">
        <v>0.58750893106768898</v>
      </c>
    </row>
    <row r="3614" spans="1:13" x14ac:dyDescent="0.35">
      <c r="A3614" s="99">
        <v>714.2</v>
      </c>
      <c r="B3614" s="99">
        <v>37</v>
      </c>
      <c r="C3614" s="99" t="s">
        <v>141</v>
      </c>
      <c r="D3614" s="99">
        <v>62086</v>
      </c>
      <c r="E3614" s="99" t="s">
        <v>61</v>
      </c>
      <c r="F3614" s="99">
        <v>1.99</v>
      </c>
      <c r="G3614" s="99" t="s">
        <v>287</v>
      </c>
      <c r="H3614" s="99" t="s">
        <v>60</v>
      </c>
      <c r="I3614" s="99" t="s">
        <v>59</v>
      </c>
      <c r="J3614" s="99" t="s">
        <v>264</v>
      </c>
      <c r="K3614" s="99">
        <v>37825</v>
      </c>
      <c r="L3614" s="99">
        <v>64382</v>
      </c>
      <c r="M3614" s="99">
        <v>0.58750893106768898</v>
      </c>
    </row>
    <row r="3615" spans="1:13" x14ac:dyDescent="0.35">
      <c r="A3615" s="99">
        <v>717.2</v>
      </c>
      <c r="B3615" s="99">
        <v>37</v>
      </c>
      <c r="C3615" s="99" t="s">
        <v>141</v>
      </c>
      <c r="D3615" s="99">
        <v>61732</v>
      </c>
      <c r="E3615" s="99" t="s">
        <v>61</v>
      </c>
      <c r="F3615" s="99">
        <v>1.99</v>
      </c>
      <c r="G3615" s="99" t="s">
        <v>287</v>
      </c>
      <c r="H3615" s="99" t="s">
        <v>60</v>
      </c>
      <c r="I3615" s="99" t="s">
        <v>59</v>
      </c>
      <c r="J3615" s="99" t="s">
        <v>264</v>
      </c>
      <c r="K3615" s="99">
        <v>37825</v>
      </c>
      <c r="L3615" s="99">
        <v>64382</v>
      </c>
      <c r="M3615" s="99">
        <v>0.58750893106768898</v>
      </c>
    </row>
    <row r="3616" spans="1:13" x14ac:dyDescent="0.35">
      <c r="A3616" s="99">
        <v>720.2</v>
      </c>
      <c r="B3616" s="99">
        <v>37</v>
      </c>
      <c r="C3616" s="99" t="s">
        <v>141</v>
      </c>
      <c r="D3616" s="99">
        <v>61749</v>
      </c>
      <c r="E3616" s="99" t="s">
        <v>61</v>
      </c>
      <c r="F3616" s="99">
        <v>1.99</v>
      </c>
      <c r="G3616" s="99" t="s">
        <v>287</v>
      </c>
      <c r="H3616" s="99" t="s">
        <v>60</v>
      </c>
      <c r="I3616" s="99" t="s">
        <v>59</v>
      </c>
      <c r="J3616" s="99" t="s">
        <v>264</v>
      </c>
      <c r="K3616" s="99">
        <v>37825</v>
      </c>
      <c r="L3616" s="99">
        <v>64382</v>
      </c>
      <c r="M3616" s="99">
        <v>0.58750893106768898</v>
      </c>
    </row>
    <row r="3617" spans="1:13" x14ac:dyDescent="0.35">
      <c r="A3617" s="99">
        <v>0.2</v>
      </c>
      <c r="B3617" s="99">
        <v>37</v>
      </c>
      <c r="C3617" s="99" t="s">
        <v>276</v>
      </c>
      <c r="D3617" s="99">
        <v>474</v>
      </c>
      <c r="E3617" s="99" t="s">
        <v>61</v>
      </c>
      <c r="F3617" s="99">
        <v>1.06</v>
      </c>
      <c r="G3617" s="99" t="s">
        <v>287</v>
      </c>
      <c r="H3617" s="99" t="s">
        <v>60</v>
      </c>
      <c r="I3617" s="99" t="s">
        <v>59</v>
      </c>
      <c r="J3617" s="99" t="s">
        <v>264</v>
      </c>
      <c r="K3617" s="99">
        <v>32050</v>
      </c>
      <c r="L3617" s="99">
        <v>52169</v>
      </c>
      <c r="M3617" s="99">
        <v>0.61434951791293602</v>
      </c>
    </row>
    <row r="3618" spans="1:13" x14ac:dyDescent="0.35">
      <c r="A3618" s="99">
        <v>3.2</v>
      </c>
      <c r="B3618" s="99">
        <v>37</v>
      </c>
      <c r="C3618" s="99" t="s">
        <v>276</v>
      </c>
      <c r="D3618" s="99">
        <v>782</v>
      </c>
      <c r="E3618" s="99" t="s">
        <v>61</v>
      </c>
      <c r="F3618" s="99">
        <v>1.06</v>
      </c>
      <c r="G3618" s="99" t="s">
        <v>287</v>
      </c>
      <c r="H3618" s="99" t="s">
        <v>60</v>
      </c>
      <c r="I3618" s="99" t="s">
        <v>59</v>
      </c>
      <c r="J3618" s="99" t="s">
        <v>264</v>
      </c>
      <c r="K3618" s="99">
        <v>32050</v>
      </c>
      <c r="L3618" s="99">
        <v>52169</v>
      </c>
      <c r="M3618" s="99">
        <v>0.61434951791293602</v>
      </c>
    </row>
    <row r="3619" spans="1:13" x14ac:dyDescent="0.35">
      <c r="A3619" s="99">
        <v>6.2</v>
      </c>
      <c r="B3619" s="99">
        <v>37</v>
      </c>
      <c r="C3619" s="99" t="s">
        <v>276</v>
      </c>
      <c r="D3619" s="99">
        <v>1184</v>
      </c>
      <c r="E3619" s="99" t="s">
        <v>61</v>
      </c>
      <c r="F3619" s="99">
        <v>1.06</v>
      </c>
      <c r="G3619" s="99" t="s">
        <v>287</v>
      </c>
      <c r="H3619" s="99" t="s">
        <v>60</v>
      </c>
      <c r="I3619" s="99" t="s">
        <v>59</v>
      </c>
      <c r="J3619" s="99" t="s">
        <v>264</v>
      </c>
      <c r="K3619" s="99">
        <v>32050</v>
      </c>
      <c r="L3619" s="99">
        <v>52169</v>
      </c>
      <c r="M3619" s="99">
        <v>0.61434951791293602</v>
      </c>
    </row>
    <row r="3620" spans="1:13" x14ac:dyDescent="0.35">
      <c r="A3620" s="99">
        <v>9.1999999999999993</v>
      </c>
      <c r="B3620" s="99">
        <v>37</v>
      </c>
      <c r="C3620" s="99" t="s">
        <v>276</v>
      </c>
      <c r="D3620" s="99">
        <v>936</v>
      </c>
      <c r="E3620" s="99" t="s">
        <v>61</v>
      </c>
      <c r="F3620" s="99">
        <v>1.06</v>
      </c>
      <c r="G3620" s="99" t="s">
        <v>287</v>
      </c>
      <c r="H3620" s="99" t="s">
        <v>60</v>
      </c>
      <c r="I3620" s="99" t="s">
        <v>59</v>
      </c>
      <c r="J3620" s="99" t="s">
        <v>264</v>
      </c>
      <c r="K3620" s="99">
        <v>32050</v>
      </c>
      <c r="L3620" s="99">
        <v>52169</v>
      </c>
      <c r="M3620" s="99">
        <v>0.61434951791293602</v>
      </c>
    </row>
    <row r="3621" spans="1:13" x14ac:dyDescent="0.35">
      <c r="A3621" s="99">
        <v>12.2</v>
      </c>
      <c r="B3621" s="99">
        <v>37</v>
      </c>
      <c r="C3621" s="99" t="s">
        <v>276</v>
      </c>
      <c r="D3621" s="99">
        <v>842</v>
      </c>
      <c r="E3621" s="99" t="s">
        <v>61</v>
      </c>
      <c r="F3621" s="99">
        <v>1.06</v>
      </c>
      <c r="G3621" s="99" t="s">
        <v>287</v>
      </c>
      <c r="H3621" s="99" t="s">
        <v>60</v>
      </c>
      <c r="I3621" s="99" t="s">
        <v>59</v>
      </c>
      <c r="J3621" s="99" t="s">
        <v>264</v>
      </c>
      <c r="K3621" s="99">
        <v>32050</v>
      </c>
      <c r="L3621" s="99">
        <v>52169</v>
      </c>
      <c r="M3621" s="99">
        <v>0.61434951791293602</v>
      </c>
    </row>
    <row r="3622" spans="1:13" x14ac:dyDescent="0.35">
      <c r="A3622" s="99">
        <v>15.2</v>
      </c>
      <c r="B3622" s="99">
        <v>37</v>
      </c>
      <c r="C3622" s="99" t="s">
        <v>276</v>
      </c>
      <c r="D3622" s="99">
        <v>1416</v>
      </c>
      <c r="E3622" s="99" t="s">
        <v>61</v>
      </c>
      <c r="F3622" s="99">
        <v>1.06</v>
      </c>
      <c r="G3622" s="99" t="s">
        <v>287</v>
      </c>
      <c r="H3622" s="99" t="s">
        <v>60</v>
      </c>
      <c r="I3622" s="99" t="s">
        <v>59</v>
      </c>
      <c r="J3622" s="99" t="s">
        <v>264</v>
      </c>
      <c r="K3622" s="99">
        <v>32050</v>
      </c>
      <c r="L3622" s="99">
        <v>52169</v>
      </c>
      <c r="M3622" s="99">
        <v>0.61434951791293602</v>
      </c>
    </row>
    <row r="3623" spans="1:13" x14ac:dyDescent="0.35">
      <c r="A3623" s="99">
        <v>18.2</v>
      </c>
      <c r="B3623" s="99">
        <v>37.1</v>
      </c>
      <c r="C3623" s="99" t="s">
        <v>276</v>
      </c>
      <c r="D3623" s="99">
        <v>1550</v>
      </c>
      <c r="E3623" s="99" t="s">
        <v>61</v>
      </c>
      <c r="F3623" s="99">
        <v>1.06</v>
      </c>
      <c r="G3623" s="99" t="s">
        <v>287</v>
      </c>
      <c r="H3623" s="99" t="s">
        <v>60</v>
      </c>
      <c r="I3623" s="99" t="s">
        <v>59</v>
      </c>
      <c r="J3623" s="99" t="s">
        <v>264</v>
      </c>
      <c r="K3623" s="99">
        <v>32050</v>
      </c>
      <c r="L3623" s="99">
        <v>52169</v>
      </c>
      <c r="M3623" s="99">
        <v>0.61434951791293602</v>
      </c>
    </row>
    <row r="3624" spans="1:13" x14ac:dyDescent="0.35">
      <c r="A3624" s="99">
        <v>21.2</v>
      </c>
      <c r="B3624" s="99">
        <v>37</v>
      </c>
      <c r="C3624" s="99" t="s">
        <v>276</v>
      </c>
      <c r="D3624" s="99">
        <v>1977</v>
      </c>
      <c r="E3624" s="99" t="s">
        <v>61</v>
      </c>
      <c r="F3624" s="99">
        <v>1.06</v>
      </c>
      <c r="G3624" s="99" t="s">
        <v>287</v>
      </c>
      <c r="H3624" s="99" t="s">
        <v>60</v>
      </c>
      <c r="I3624" s="99" t="s">
        <v>59</v>
      </c>
      <c r="J3624" s="99" t="s">
        <v>264</v>
      </c>
      <c r="K3624" s="99">
        <v>32050</v>
      </c>
      <c r="L3624" s="99">
        <v>52169</v>
      </c>
      <c r="M3624" s="99">
        <v>0.61434951791293602</v>
      </c>
    </row>
    <row r="3625" spans="1:13" x14ac:dyDescent="0.35">
      <c r="A3625" s="99">
        <v>24.2</v>
      </c>
      <c r="B3625" s="99">
        <v>37</v>
      </c>
      <c r="C3625" s="99" t="s">
        <v>276</v>
      </c>
      <c r="D3625" s="99">
        <v>2155</v>
      </c>
      <c r="E3625" s="99" t="s">
        <v>61</v>
      </c>
      <c r="F3625" s="99">
        <v>1.06</v>
      </c>
      <c r="G3625" s="99" t="s">
        <v>287</v>
      </c>
      <c r="H3625" s="99" t="s">
        <v>60</v>
      </c>
      <c r="I3625" s="99" t="s">
        <v>59</v>
      </c>
      <c r="J3625" s="99" t="s">
        <v>264</v>
      </c>
      <c r="K3625" s="99">
        <v>32050</v>
      </c>
      <c r="L3625" s="99">
        <v>52169</v>
      </c>
      <c r="M3625" s="99">
        <v>0.61434951791293602</v>
      </c>
    </row>
    <row r="3626" spans="1:13" x14ac:dyDescent="0.35">
      <c r="A3626" s="99">
        <v>27.2</v>
      </c>
      <c r="B3626" s="99">
        <v>37</v>
      </c>
      <c r="C3626" s="99" t="s">
        <v>276</v>
      </c>
      <c r="D3626" s="99">
        <v>2205</v>
      </c>
      <c r="E3626" s="99" t="s">
        <v>61</v>
      </c>
      <c r="F3626" s="99">
        <v>1.06</v>
      </c>
      <c r="G3626" s="99" t="s">
        <v>287</v>
      </c>
      <c r="H3626" s="99" t="s">
        <v>60</v>
      </c>
      <c r="I3626" s="99" t="s">
        <v>59</v>
      </c>
      <c r="J3626" s="99" t="s">
        <v>264</v>
      </c>
      <c r="K3626" s="99">
        <v>32050</v>
      </c>
      <c r="L3626" s="99">
        <v>52169</v>
      </c>
      <c r="M3626" s="99">
        <v>0.61434951791293602</v>
      </c>
    </row>
    <row r="3627" spans="1:13" x14ac:dyDescent="0.35">
      <c r="A3627" s="99">
        <v>30.2</v>
      </c>
      <c r="B3627" s="99">
        <v>37</v>
      </c>
      <c r="C3627" s="99" t="s">
        <v>276</v>
      </c>
      <c r="D3627" s="99">
        <v>2787</v>
      </c>
      <c r="E3627" s="99" t="s">
        <v>61</v>
      </c>
      <c r="F3627" s="99">
        <v>1.06</v>
      </c>
      <c r="G3627" s="99" t="s">
        <v>287</v>
      </c>
      <c r="H3627" s="99" t="s">
        <v>60</v>
      </c>
      <c r="I3627" s="99" t="s">
        <v>59</v>
      </c>
      <c r="J3627" s="99" t="s">
        <v>264</v>
      </c>
      <c r="K3627" s="99">
        <v>32050</v>
      </c>
      <c r="L3627" s="99">
        <v>52169</v>
      </c>
      <c r="M3627" s="99">
        <v>0.61434951791293602</v>
      </c>
    </row>
    <row r="3628" spans="1:13" x14ac:dyDescent="0.35">
      <c r="A3628" s="99">
        <v>33.200000000000003</v>
      </c>
      <c r="B3628" s="99">
        <v>37</v>
      </c>
      <c r="C3628" s="99" t="s">
        <v>276</v>
      </c>
      <c r="D3628" s="99">
        <v>2809</v>
      </c>
      <c r="E3628" s="99" t="s">
        <v>61</v>
      </c>
      <c r="F3628" s="99">
        <v>1.06</v>
      </c>
      <c r="G3628" s="99" t="s">
        <v>287</v>
      </c>
      <c r="H3628" s="99" t="s">
        <v>60</v>
      </c>
      <c r="I3628" s="99" t="s">
        <v>59</v>
      </c>
      <c r="J3628" s="99" t="s">
        <v>264</v>
      </c>
      <c r="K3628" s="99">
        <v>32050</v>
      </c>
      <c r="L3628" s="99">
        <v>52169</v>
      </c>
      <c r="M3628" s="99">
        <v>0.61434951791293602</v>
      </c>
    </row>
    <row r="3629" spans="1:13" x14ac:dyDescent="0.35">
      <c r="A3629" s="99">
        <v>36.200000000000003</v>
      </c>
      <c r="B3629" s="99">
        <v>37</v>
      </c>
      <c r="C3629" s="99" t="s">
        <v>276</v>
      </c>
      <c r="D3629" s="99">
        <v>3208</v>
      </c>
      <c r="E3629" s="99" t="s">
        <v>61</v>
      </c>
      <c r="F3629" s="99">
        <v>1.06</v>
      </c>
      <c r="G3629" s="99" t="s">
        <v>287</v>
      </c>
      <c r="H3629" s="99" t="s">
        <v>60</v>
      </c>
      <c r="I3629" s="99" t="s">
        <v>59</v>
      </c>
      <c r="J3629" s="99" t="s">
        <v>264</v>
      </c>
      <c r="K3629" s="99">
        <v>32050</v>
      </c>
      <c r="L3629" s="99">
        <v>52169</v>
      </c>
      <c r="M3629" s="99">
        <v>0.61434951791293602</v>
      </c>
    </row>
    <row r="3630" spans="1:13" x14ac:dyDescent="0.35">
      <c r="A3630" s="99">
        <v>39.200000000000003</v>
      </c>
      <c r="B3630" s="99">
        <v>37</v>
      </c>
      <c r="C3630" s="99" t="s">
        <v>276</v>
      </c>
      <c r="D3630" s="99">
        <v>3251</v>
      </c>
      <c r="E3630" s="99" t="s">
        <v>61</v>
      </c>
      <c r="F3630" s="99">
        <v>1.06</v>
      </c>
      <c r="G3630" s="99" t="s">
        <v>287</v>
      </c>
      <c r="H3630" s="99" t="s">
        <v>60</v>
      </c>
      <c r="I3630" s="99" t="s">
        <v>59</v>
      </c>
      <c r="J3630" s="99" t="s">
        <v>264</v>
      </c>
      <c r="K3630" s="99">
        <v>32050</v>
      </c>
      <c r="L3630" s="99">
        <v>52169</v>
      </c>
      <c r="M3630" s="99">
        <v>0.61434951791293602</v>
      </c>
    </row>
    <row r="3631" spans="1:13" x14ac:dyDescent="0.35">
      <c r="A3631" s="99">
        <v>42.2</v>
      </c>
      <c r="B3631" s="99">
        <v>37</v>
      </c>
      <c r="C3631" s="99" t="s">
        <v>276</v>
      </c>
      <c r="D3631" s="99">
        <v>3126</v>
      </c>
      <c r="E3631" s="99" t="s">
        <v>61</v>
      </c>
      <c r="F3631" s="99">
        <v>1.06</v>
      </c>
      <c r="G3631" s="99" t="s">
        <v>287</v>
      </c>
      <c r="H3631" s="99" t="s">
        <v>60</v>
      </c>
      <c r="I3631" s="99" t="s">
        <v>59</v>
      </c>
      <c r="J3631" s="99" t="s">
        <v>264</v>
      </c>
      <c r="K3631" s="99">
        <v>32050</v>
      </c>
      <c r="L3631" s="99">
        <v>52169</v>
      </c>
      <c r="M3631" s="99">
        <v>0.61434951791293602</v>
      </c>
    </row>
    <row r="3632" spans="1:13" x14ac:dyDescent="0.35">
      <c r="A3632" s="99">
        <v>45.2</v>
      </c>
      <c r="B3632" s="99">
        <v>37</v>
      </c>
      <c r="C3632" s="99" t="s">
        <v>276</v>
      </c>
      <c r="D3632" s="99">
        <v>3610</v>
      </c>
      <c r="E3632" s="99" t="s">
        <v>61</v>
      </c>
      <c r="F3632" s="99">
        <v>1.06</v>
      </c>
      <c r="G3632" s="99" t="s">
        <v>287</v>
      </c>
      <c r="H3632" s="99" t="s">
        <v>60</v>
      </c>
      <c r="I3632" s="99" t="s">
        <v>59</v>
      </c>
      <c r="J3632" s="99" t="s">
        <v>264</v>
      </c>
      <c r="K3632" s="99">
        <v>32050</v>
      </c>
      <c r="L3632" s="99">
        <v>52169</v>
      </c>
      <c r="M3632" s="99">
        <v>0.61434951791293602</v>
      </c>
    </row>
    <row r="3633" spans="1:13" x14ac:dyDescent="0.35">
      <c r="A3633" s="99">
        <v>48.2</v>
      </c>
      <c r="B3633" s="99">
        <v>37</v>
      </c>
      <c r="C3633" s="99" t="s">
        <v>276</v>
      </c>
      <c r="D3633" s="99">
        <v>4075</v>
      </c>
      <c r="E3633" s="99" t="s">
        <v>61</v>
      </c>
      <c r="F3633" s="99">
        <v>1.06</v>
      </c>
      <c r="G3633" s="99" t="s">
        <v>287</v>
      </c>
      <c r="H3633" s="99" t="s">
        <v>60</v>
      </c>
      <c r="I3633" s="99" t="s">
        <v>59</v>
      </c>
      <c r="J3633" s="99" t="s">
        <v>264</v>
      </c>
      <c r="K3633" s="99">
        <v>32050</v>
      </c>
      <c r="L3633" s="99">
        <v>52169</v>
      </c>
      <c r="M3633" s="99">
        <v>0.61434951791293602</v>
      </c>
    </row>
    <row r="3634" spans="1:13" x14ac:dyDescent="0.35">
      <c r="A3634" s="99">
        <v>51.2</v>
      </c>
      <c r="B3634" s="99">
        <v>37</v>
      </c>
      <c r="C3634" s="99" t="s">
        <v>276</v>
      </c>
      <c r="D3634" s="99">
        <v>4118</v>
      </c>
      <c r="E3634" s="99" t="s">
        <v>61</v>
      </c>
      <c r="F3634" s="99">
        <v>1.06</v>
      </c>
      <c r="G3634" s="99" t="s">
        <v>287</v>
      </c>
      <c r="H3634" s="99" t="s">
        <v>60</v>
      </c>
      <c r="I3634" s="99" t="s">
        <v>59</v>
      </c>
      <c r="J3634" s="99" t="s">
        <v>264</v>
      </c>
      <c r="K3634" s="99">
        <v>32050</v>
      </c>
      <c r="L3634" s="99">
        <v>52169</v>
      </c>
      <c r="M3634" s="99">
        <v>0.61434951791293602</v>
      </c>
    </row>
    <row r="3635" spans="1:13" x14ac:dyDescent="0.35">
      <c r="A3635" s="99">
        <v>54.2</v>
      </c>
      <c r="B3635" s="99">
        <v>37</v>
      </c>
      <c r="C3635" s="99" t="s">
        <v>276</v>
      </c>
      <c r="D3635" s="99">
        <v>4427</v>
      </c>
      <c r="E3635" s="99" t="s">
        <v>61</v>
      </c>
      <c r="F3635" s="99">
        <v>1.06</v>
      </c>
      <c r="G3635" s="99" t="s">
        <v>287</v>
      </c>
      <c r="H3635" s="99" t="s">
        <v>60</v>
      </c>
      <c r="I3635" s="99" t="s">
        <v>59</v>
      </c>
      <c r="J3635" s="99" t="s">
        <v>264</v>
      </c>
      <c r="K3635" s="99">
        <v>32050</v>
      </c>
      <c r="L3635" s="99">
        <v>52169</v>
      </c>
      <c r="M3635" s="99">
        <v>0.61434951791293602</v>
      </c>
    </row>
    <row r="3636" spans="1:13" x14ac:dyDescent="0.35">
      <c r="A3636" s="99">
        <v>57.2</v>
      </c>
      <c r="B3636" s="99">
        <v>37</v>
      </c>
      <c r="C3636" s="99" t="s">
        <v>276</v>
      </c>
      <c r="D3636" s="99">
        <v>4338</v>
      </c>
      <c r="E3636" s="99" t="s">
        <v>61</v>
      </c>
      <c r="F3636" s="99">
        <v>1.06</v>
      </c>
      <c r="G3636" s="99" t="s">
        <v>287</v>
      </c>
      <c r="H3636" s="99" t="s">
        <v>60</v>
      </c>
      <c r="I3636" s="99" t="s">
        <v>59</v>
      </c>
      <c r="J3636" s="99" t="s">
        <v>264</v>
      </c>
      <c r="K3636" s="99">
        <v>32050</v>
      </c>
      <c r="L3636" s="99">
        <v>52169</v>
      </c>
      <c r="M3636" s="99">
        <v>0.61434951791293602</v>
      </c>
    </row>
    <row r="3637" spans="1:13" x14ac:dyDescent="0.35">
      <c r="A3637" s="99">
        <v>60.2</v>
      </c>
      <c r="B3637" s="99">
        <v>37</v>
      </c>
      <c r="C3637" s="99" t="s">
        <v>276</v>
      </c>
      <c r="D3637" s="99">
        <v>4036</v>
      </c>
      <c r="E3637" s="99" t="s">
        <v>61</v>
      </c>
      <c r="F3637" s="99">
        <v>1.06</v>
      </c>
      <c r="G3637" s="99" t="s">
        <v>287</v>
      </c>
      <c r="H3637" s="99" t="s">
        <v>60</v>
      </c>
      <c r="I3637" s="99" t="s">
        <v>59</v>
      </c>
      <c r="J3637" s="99" t="s">
        <v>264</v>
      </c>
      <c r="K3637" s="99">
        <v>32050</v>
      </c>
      <c r="L3637" s="99">
        <v>52169</v>
      </c>
      <c r="M3637" s="99">
        <v>0.61434951791293602</v>
      </c>
    </row>
    <row r="3638" spans="1:13" x14ac:dyDescent="0.35">
      <c r="A3638" s="99">
        <v>63.2</v>
      </c>
      <c r="B3638" s="99">
        <v>37</v>
      </c>
      <c r="C3638" s="99" t="s">
        <v>276</v>
      </c>
      <c r="D3638" s="99">
        <v>4427</v>
      </c>
      <c r="E3638" s="99" t="s">
        <v>61</v>
      </c>
      <c r="F3638" s="99">
        <v>1.06</v>
      </c>
      <c r="G3638" s="99" t="s">
        <v>287</v>
      </c>
      <c r="H3638" s="99" t="s">
        <v>60</v>
      </c>
      <c r="I3638" s="99" t="s">
        <v>59</v>
      </c>
      <c r="J3638" s="99" t="s">
        <v>264</v>
      </c>
      <c r="K3638" s="99">
        <v>32050</v>
      </c>
      <c r="L3638" s="99">
        <v>52169</v>
      </c>
      <c r="M3638" s="99">
        <v>0.61434951791293602</v>
      </c>
    </row>
    <row r="3639" spans="1:13" x14ac:dyDescent="0.35">
      <c r="A3639" s="99">
        <v>66.2</v>
      </c>
      <c r="B3639" s="99">
        <v>37</v>
      </c>
      <c r="C3639" s="99" t="s">
        <v>276</v>
      </c>
      <c r="D3639" s="99">
        <v>4680</v>
      </c>
      <c r="E3639" s="99" t="s">
        <v>61</v>
      </c>
      <c r="F3639" s="99">
        <v>1.06</v>
      </c>
      <c r="G3639" s="99" t="s">
        <v>287</v>
      </c>
      <c r="H3639" s="99" t="s">
        <v>60</v>
      </c>
      <c r="I3639" s="99" t="s">
        <v>59</v>
      </c>
      <c r="J3639" s="99" t="s">
        <v>264</v>
      </c>
      <c r="K3639" s="99">
        <v>32050</v>
      </c>
      <c r="L3639" s="99">
        <v>52169</v>
      </c>
      <c r="M3639" s="99">
        <v>0.61434951791293602</v>
      </c>
    </row>
    <row r="3640" spans="1:13" x14ac:dyDescent="0.35">
      <c r="A3640" s="99">
        <v>69.2</v>
      </c>
      <c r="B3640" s="99">
        <v>37</v>
      </c>
      <c r="C3640" s="99" t="s">
        <v>276</v>
      </c>
      <c r="D3640" s="99">
        <v>4412</v>
      </c>
      <c r="E3640" s="99" t="s">
        <v>61</v>
      </c>
      <c r="F3640" s="99">
        <v>1.06</v>
      </c>
      <c r="G3640" s="99" t="s">
        <v>287</v>
      </c>
      <c r="H3640" s="99" t="s">
        <v>60</v>
      </c>
      <c r="I3640" s="99" t="s">
        <v>59</v>
      </c>
      <c r="J3640" s="99" t="s">
        <v>264</v>
      </c>
      <c r="K3640" s="99">
        <v>32050</v>
      </c>
      <c r="L3640" s="99">
        <v>52169</v>
      </c>
      <c r="M3640" s="99">
        <v>0.61434951791293602</v>
      </c>
    </row>
    <row r="3641" spans="1:13" x14ac:dyDescent="0.35">
      <c r="A3641" s="99">
        <v>72.2</v>
      </c>
      <c r="B3641" s="99">
        <v>37</v>
      </c>
      <c r="C3641" s="99" t="s">
        <v>276</v>
      </c>
      <c r="D3641" s="99">
        <v>4901</v>
      </c>
      <c r="E3641" s="99" t="s">
        <v>61</v>
      </c>
      <c r="F3641" s="99">
        <v>1.06</v>
      </c>
      <c r="G3641" s="99" t="s">
        <v>287</v>
      </c>
      <c r="H3641" s="99" t="s">
        <v>60</v>
      </c>
      <c r="I3641" s="99" t="s">
        <v>59</v>
      </c>
      <c r="J3641" s="99" t="s">
        <v>264</v>
      </c>
      <c r="K3641" s="99">
        <v>32050</v>
      </c>
      <c r="L3641" s="99">
        <v>52169</v>
      </c>
      <c r="M3641" s="99">
        <v>0.61434951791293602</v>
      </c>
    </row>
    <row r="3642" spans="1:13" x14ac:dyDescent="0.35">
      <c r="A3642" s="99">
        <v>75.2</v>
      </c>
      <c r="B3642" s="99">
        <v>37</v>
      </c>
      <c r="C3642" s="99" t="s">
        <v>276</v>
      </c>
      <c r="D3642" s="99">
        <v>4774</v>
      </c>
      <c r="E3642" s="99" t="s">
        <v>61</v>
      </c>
      <c r="F3642" s="99">
        <v>1.06</v>
      </c>
      <c r="G3642" s="99" t="s">
        <v>287</v>
      </c>
      <c r="H3642" s="99" t="s">
        <v>60</v>
      </c>
      <c r="I3642" s="99" t="s">
        <v>59</v>
      </c>
      <c r="J3642" s="99" t="s">
        <v>264</v>
      </c>
      <c r="K3642" s="99">
        <v>32050</v>
      </c>
      <c r="L3642" s="99">
        <v>52169</v>
      </c>
      <c r="M3642" s="99">
        <v>0.61434951791293602</v>
      </c>
    </row>
    <row r="3643" spans="1:13" x14ac:dyDescent="0.35">
      <c r="A3643" s="99">
        <v>78.2</v>
      </c>
      <c r="B3643" s="99">
        <v>37</v>
      </c>
      <c r="C3643" s="99" t="s">
        <v>276</v>
      </c>
      <c r="D3643" s="99">
        <v>5285</v>
      </c>
      <c r="E3643" s="99" t="s">
        <v>61</v>
      </c>
      <c r="F3643" s="99">
        <v>1.06</v>
      </c>
      <c r="G3643" s="99" t="s">
        <v>287</v>
      </c>
      <c r="H3643" s="99" t="s">
        <v>60</v>
      </c>
      <c r="I3643" s="99" t="s">
        <v>59</v>
      </c>
      <c r="J3643" s="99" t="s">
        <v>264</v>
      </c>
      <c r="K3643" s="99">
        <v>32050</v>
      </c>
      <c r="L3643" s="99">
        <v>52169</v>
      </c>
      <c r="M3643" s="99">
        <v>0.61434951791293602</v>
      </c>
    </row>
    <row r="3644" spans="1:13" x14ac:dyDescent="0.35">
      <c r="A3644" s="99">
        <v>81.2</v>
      </c>
      <c r="B3644" s="99">
        <v>37</v>
      </c>
      <c r="C3644" s="99" t="s">
        <v>276</v>
      </c>
      <c r="D3644" s="99">
        <v>5329</v>
      </c>
      <c r="E3644" s="99" t="s">
        <v>61</v>
      </c>
      <c r="F3644" s="99">
        <v>1.06</v>
      </c>
      <c r="G3644" s="99" t="s">
        <v>287</v>
      </c>
      <c r="H3644" s="99" t="s">
        <v>60</v>
      </c>
      <c r="I3644" s="99" t="s">
        <v>59</v>
      </c>
      <c r="J3644" s="99" t="s">
        <v>264</v>
      </c>
      <c r="K3644" s="99">
        <v>32050</v>
      </c>
      <c r="L3644" s="99">
        <v>52169</v>
      </c>
      <c r="M3644" s="99">
        <v>0.61434951791293602</v>
      </c>
    </row>
    <row r="3645" spans="1:13" x14ac:dyDescent="0.35">
      <c r="A3645" s="99">
        <v>84.2</v>
      </c>
      <c r="B3645" s="99">
        <v>37</v>
      </c>
      <c r="C3645" s="99" t="s">
        <v>276</v>
      </c>
      <c r="D3645" s="99">
        <v>5994</v>
      </c>
      <c r="E3645" s="99" t="s">
        <v>61</v>
      </c>
      <c r="F3645" s="99">
        <v>1.06</v>
      </c>
      <c r="G3645" s="99" t="s">
        <v>287</v>
      </c>
      <c r="H3645" s="99" t="s">
        <v>60</v>
      </c>
      <c r="I3645" s="99" t="s">
        <v>59</v>
      </c>
      <c r="J3645" s="99" t="s">
        <v>264</v>
      </c>
      <c r="K3645" s="99">
        <v>32050</v>
      </c>
      <c r="L3645" s="99">
        <v>52169</v>
      </c>
      <c r="M3645" s="99">
        <v>0.61434951791293602</v>
      </c>
    </row>
    <row r="3646" spans="1:13" x14ac:dyDescent="0.35">
      <c r="A3646" s="99">
        <v>87.2</v>
      </c>
      <c r="B3646" s="99">
        <v>37</v>
      </c>
      <c r="C3646" s="99" t="s">
        <v>276</v>
      </c>
      <c r="D3646" s="99">
        <v>5399</v>
      </c>
      <c r="E3646" s="99" t="s">
        <v>61</v>
      </c>
      <c r="F3646" s="99">
        <v>1.06</v>
      </c>
      <c r="G3646" s="99" t="s">
        <v>287</v>
      </c>
      <c r="H3646" s="99" t="s">
        <v>60</v>
      </c>
      <c r="I3646" s="99" t="s">
        <v>59</v>
      </c>
      <c r="J3646" s="99" t="s">
        <v>264</v>
      </c>
      <c r="K3646" s="99">
        <v>32050</v>
      </c>
      <c r="L3646" s="99">
        <v>52169</v>
      </c>
      <c r="M3646" s="99">
        <v>0.61434951791293602</v>
      </c>
    </row>
    <row r="3647" spans="1:13" x14ac:dyDescent="0.35">
      <c r="A3647" s="99">
        <v>90.2</v>
      </c>
      <c r="B3647" s="99">
        <v>37</v>
      </c>
      <c r="C3647" s="99" t="s">
        <v>276</v>
      </c>
      <c r="D3647" s="99">
        <v>5096</v>
      </c>
      <c r="E3647" s="99" t="s">
        <v>61</v>
      </c>
      <c r="F3647" s="99">
        <v>1.06</v>
      </c>
      <c r="G3647" s="99" t="s">
        <v>287</v>
      </c>
      <c r="H3647" s="99" t="s">
        <v>60</v>
      </c>
      <c r="I3647" s="99" t="s">
        <v>59</v>
      </c>
      <c r="J3647" s="99" t="s">
        <v>264</v>
      </c>
      <c r="K3647" s="99">
        <v>32050</v>
      </c>
      <c r="L3647" s="99">
        <v>52169</v>
      </c>
      <c r="M3647" s="99">
        <v>0.61434951791293602</v>
      </c>
    </row>
    <row r="3648" spans="1:13" x14ac:dyDescent="0.35">
      <c r="A3648" s="99">
        <v>93.2</v>
      </c>
      <c r="B3648" s="99">
        <v>37</v>
      </c>
      <c r="C3648" s="99" t="s">
        <v>276</v>
      </c>
      <c r="D3648" s="99">
        <v>5864</v>
      </c>
      <c r="E3648" s="99" t="s">
        <v>61</v>
      </c>
      <c r="F3648" s="99">
        <v>1.06</v>
      </c>
      <c r="G3648" s="99" t="s">
        <v>287</v>
      </c>
      <c r="H3648" s="99" t="s">
        <v>60</v>
      </c>
      <c r="I3648" s="99" t="s">
        <v>59</v>
      </c>
      <c r="J3648" s="99" t="s">
        <v>264</v>
      </c>
      <c r="K3648" s="99">
        <v>32050</v>
      </c>
      <c r="L3648" s="99">
        <v>52169</v>
      </c>
      <c r="M3648" s="99">
        <v>0.61434951791293602</v>
      </c>
    </row>
    <row r="3649" spans="1:13" x14ac:dyDescent="0.35">
      <c r="A3649" s="99">
        <v>96.2</v>
      </c>
      <c r="B3649" s="99">
        <v>37</v>
      </c>
      <c r="C3649" s="99" t="s">
        <v>276</v>
      </c>
      <c r="D3649" s="99">
        <v>6387</v>
      </c>
      <c r="E3649" s="99" t="s">
        <v>61</v>
      </c>
      <c r="F3649" s="99">
        <v>1.06</v>
      </c>
      <c r="G3649" s="99" t="s">
        <v>287</v>
      </c>
      <c r="H3649" s="99" t="s">
        <v>60</v>
      </c>
      <c r="I3649" s="99" t="s">
        <v>59</v>
      </c>
      <c r="J3649" s="99" t="s">
        <v>264</v>
      </c>
      <c r="K3649" s="99">
        <v>32050</v>
      </c>
      <c r="L3649" s="99">
        <v>52169</v>
      </c>
      <c r="M3649" s="99">
        <v>0.61434951791293602</v>
      </c>
    </row>
    <row r="3650" spans="1:13" x14ac:dyDescent="0.35">
      <c r="A3650" s="99">
        <v>99.2</v>
      </c>
      <c r="B3650" s="99">
        <v>37</v>
      </c>
      <c r="C3650" s="99" t="s">
        <v>276</v>
      </c>
      <c r="D3650" s="99">
        <v>6628</v>
      </c>
      <c r="E3650" s="99" t="s">
        <v>61</v>
      </c>
      <c r="F3650" s="99">
        <v>1.06</v>
      </c>
      <c r="G3650" s="99" t="s">
        <v>287</v>
      </c>
      <c r="H3650" s="99" t="s">
        <v>60</v>
      </c>
      <c r="I3650" s="99" t="s">
        <v>59</v>
      </c>
      <c r="J3650" s="99" t="s">
        <v>264</v>
      </c>
      <c r="K3650" s="99">
        <v>32050</v>
      </c>
      <c r="L3650" s="99">
        <v>52169</v>
      </c>
      <c r="M3650" s="99">
        <v>0.61434951791293602</v>
      </c>
    </row>
    <row r="3651" spans="1:13" x14ac:dyDescent="0.35">
      <c r="A3651" s="99">
        <v>102.2</v>
      </c>
      <c r="B3651" s="99">
        <v>37</v>
      </c>
      <c r="C3651" s="99" t="s">
        <v>276</v>
      </c>
      <c r="D3651" s="99">
        <v>7438</v>
      </c>
      <c r="E3651" s="99" t="s">
        <v>61</v>
      </c>
      <c r="F3651" s="99">
        <v>1.06</v>
      </c>
      <c r="G3651" s="99" t="s">
        <v>287</v>
      </c>
      <c r="H3651" s="99" t="s">
        <v>60</v>
      </c>
      <c r="I3651" s="99" t="s">
        <v>59</v>
      </c>
      <c r="J3651" s="99" t="s">
        <v>264</v>
      </c>
      <c r="K3651" s="99">
        <v>32050</v>
      </c>
      <c r="L3651" s="99">
        <v>52169</v>
      </c>
      <c r="M3651" s="99">
        <v>0.61434951791293602</v>
      </c>
    </row>
    <row r="3652" spans="1:13" x14ac:dyDescent="0.35">
      <c r="A3652" s="99">
        <v>105.2</v>
      </c>
      <c r="B3652" s="99">
        <v>37</v>
      </c>
      <c r="C3652" s="99" t="s">
        <v>276</v>
      </c>
      <c r="D3652" s="99">
        <v>7704</v>
      </c>
      <c r="E3652" s="99" t="s">
        <v>61</v>
      </c>
      <c r="F3652" s="99">
        <v>1.06</v>
      </c>
      <c r="G3652" s="99" t="s">
        <v>287</v>
      </c>
      <c r="H3652" s="99" t="s">
        <v>60</v>
      </c>
      <c r="I3652" s="99" t="s">
        <v>59</v>
      </c>
      <c r="J3652" s="99" t="s">
        <v>264</v>
      </c>
      <c r="K3652" s="99">
        <v>32050</v>
      </c>
      <c r="L3652" s="99">
        <v>52169</v>
      </c>
      <c r="M3652" s="99">
        <v>0.61434951791293602</v>
      </c>
    </row>
    <row r="3653" spans="1:13" x14ac:dyDescent="0.35">
      <c r="A3653" s="99">
        <v>108.2</v>
      </c>
      <c r="B3653" s="99">
        <v>37</v>
      </c>
      <c r="C3653" s="99" t="s">
        <v>276</v>
      </c>
      <c r="D3653" s="99">
        <v>7340</v>
      </c>
      <c r="E3653" s="99" t="s">
        <v>61</v>
      </c>
      <c r="F3653" s="99">
        <v>1.06</v>
      </c>
      <c r="G3653" s="99" t="s">
        <v>287</v>
      </c>
      <c r="H3653" s="99" t="s">
        <v>60</v>
      </c>
      <c r="I3653" s="99" t="s">
        <v>59</v>
      </c>
      <c r="J3653" s="99" t="s">
        <v>264</v>
      </c>
      <c r="K3653" s="99">
        <v>32050</v>
      </c>
      <c r="L3653" s="99">
        <v>52169</v>
      </c>
      <c r="M3653" s="99">
        <v>0.61434951791293602</v>
      </c>
    </row>
    <row r="3654" spans="1:13" x14ac:dyDescent="0.35">
      <c r="A3654" s="99">
        <v>111.2</v>
      </c>
      <c r="B3654" s="99">
        <v>37</v>
      </c>
      <c r="C3654" s="99" t="s">
        <v>276</v>
      </c>
      <c r="D3654" s="99">
        <v>7921</v>
      </c>
      <c r="E3654" s="99" t="s">
        <v>61</v>
      </c>
      <c r="F3654" s="99">
        <v>1.06</v>
      </c>
      <c r="G3654" s="99" t="s">
        <v>287</v>
      </c>
      <c r="H3654" s="99" t="s">
        <v>60</v>
      </c>
      <c r="I3654" s="99" t="s">
        <v>59</v>
      </c>
      <c r="J3654" s="99" t="s">
        <v>264</v>
      </c>
      <c r="K3654" s="99">
        <v>32050</v>
      </c>
      <c r="L3654" s="99">
        <v>52169</v>
      </c>
      <c r="M3654" s="99">
        <v>0.61434951791293602</v>
      </c>
    </row>
    <row r="3655" spans="1:13" x14ac:dyDescent="0.35">
      <c r="A3655" s="99">
        <v>114.2</v>
      </c>
      <c r="B3655" s="99">
        <v>37</v>
      </c>
      <c r="C3655" s="99" t="s">
        <v>276</v>
      </c>
      <c r="D3655" s="99">
        <v>7925</v>
      </c>
      <c r="E3655" s="99" t="s">
        <v>61</v>
      </c>
      <c r="F3655" s="99">
        <v>1.06</v>
      </c>
      <c r="G3655" s="99" t="s">
        <v>287</v>
      </c>
      <c r="H3655" s="99" t="s">
        <v>60</v>
      </c>
      <c r="I3655" s="99" t="s">
        <v>59</v>
      </c>
      <c r="J3655" s="99" t="s">
        <v>264</v>
      </c>
      <c r="K3655" s="99">
        <v>32050</v>
      </c>
      <c r="L3655" s="99">
        <v>52169</v>
      </c>
      <c r="M3655" s="99">
        <v>0.61434951791293602</v>
      </c>
    </row>
    <row r="3656" spans="1:13" x14ac:dyDescent="0.35">
      <c r="A3656" s="99">
        <v>117.2</v>
      </c>
      <c r="B3656" s="99">
        <v>37</v>
      </c>
      <c r="C3656" s="99" t="s">
        <v>276</v>
      </c>
      <c r="D3656" s="99">
        <v>8716</v>
      </c>
      <c r="E3656" s="99" t="s">
        <v>61</v>
      </c>
      <c r="F3656" s="99">
        <v>1.06</v>
      </c>
      <c r="G3656" s="99" t="s">
        <v>287</v>
      </c>
      <c r="H3656" s="99" t="s">
        <v>60</v>
      </c>
      <c r="I3656" s="99" t="s">
        <v>59</v>
      </c>
      <c r="J3656" s="99" t="s">
        <v>264</v>
      </c>
      <c r="K3656" s="99">
        <v>32050</v>
      </c>
      <c r="L3656" s="99">
        <v>52169</v>
      </c>
      <c r="M3656" s="99">
        <v>0.61434951791293602</v>
      </c>
    </row>
    <row r="3657" spans="1:13" x14ac:dyDescent="0.35">
      <c r="A3657" s="99">
        <v>120.2</v>
      </c>
      <c r="B3657" s="99">
        <v>37</v>
      </c>
      <c r="C3657" s="99" t="s">
        <v>276</v>
      </c>
      <c r="D3657" s="99">
        <v>8379</v>
      </c>
      <c r="E3657" s="99" t="s">
        <v>61</v>
      </c>
      <c r="F3657" s="99">
        <v>1.06</v>
      </c>
      <c r="G3657" s="99" t="s">
        <v>287</v>
      </c>
      <c r="H3657" s="99" t="s">
        <v>60</v>
      </c>
      <c r="I3657" s="99" t="s">
        <v>59</v>
      </c>
      <c r="J3657" s="99" t="s">
        <v>264</v>
      </c>
      <c r="K3657" s="99">
        <v>32050</v>
      </c>
      <c r="L3657" s="99">
        <v>52169</v>
      </c>
      <c r="M3657" s="99">
        <v>0.61434951791293602</v>
      </c>
    </row>
    <row r="3658" spans="1:13" x14ac:dyDescent="0.35">
      <c r="A3658" s="99">
        <v>123.2</v>
      </c>
      <c r="B3658" s="99">
        <v>37</v>
      </c>
      <c r="C3658" s="99" t="s">
        <v>276</v>
      </c>
      <c r="D3658" s="99">
        <v>8540</v>
      </c>
      <c r="E3658" s="99" t="s">
        <v>61</v>
      </c>
      <c r="F3658" s="99">
        <v>1.06</v>
      </c>
      <c r="G3658" s="99" t="s">
        <v>287</v>
      </c>
      <c r="H3658" s="99" t="s">
        <v>60</v>
      </c>
      <c r="I3658" s="99" t="s">
        <v>59</v>
      </c>
      <c r="J3658" s="99" t="s">
        <v>264</v>
      </c>
      <c r="K3658" s="99">
        <v>32050</v>
      </c>
      <c r="L3658" s="99">
        <v>52169</v>
      </c>
      <c r="M3658" s="99">
        <v>0.61434951791293602</v>
      </c>
    </row>
    <row r="3659" spans="1:13" x14ac:dyDescent="0.35">
      <c r="A3659" s="99">
        <v>126.2</v>
      </c>
      <c r="B3659" s="99">
        <v>37</v>
      </c>
      <c r="C3659" s="99" t="s">
        <v>276</v>
      </c>
      <c r="D3659" s="99">
        <v>9084</v>
      </c>
      <c r="E3659" s="99" t="s">
        <v>61</v>
      </c>
      <c r="F3659" s="99">
        <v>1.06</v>
      </c>
      <c r="G3659" s="99" t="s">
        <v>287</v>
      </c>
      <c r="H3659" s="99" t="s">
        <v>60</v>
      </c>
      <c r="I3659" s="99" t="s">
        <v>59</v>
      </c>
      <c r="J3659" s="99" t="s">
        <v>264</v>
      </c>
      <c r="K3659" s="99">
        <v>32050</v>
      </c>
      <c r="L3659" s="99">
        <v>52169</v>
      </c>
      <c r="M3659" s="99">
        <v>0.61434951791293602</v>
      </c>
    </row>
    <row r="3660" spans="1:13" x14ac:dyDescent="0.35">
      <c r="A3660" s="99">
        <v>129.19999999999999</v>
      </c>
      <c r="B3660" s="99">
        <v>36.9</v>
      </c>
      <c r="C3660" s="99" t="s">
        <v>276</v>
      </c>
      <c r="D3660" s="99">
        <v>9000</v>
      </c>
      <c r="E3660" s="99" t="s">
        <v>61</v>
      </c>
      <c r="F3660" s="99">
        <v>1.06</v>
      </c>
      <c r="G3660" s="99" t="s">
        <v>287</v>
      </c>
      <c r="H3660" s="99" t="s">
        <v>60</v>
      </c>
      <c r="I3660" s="99" t="s">
        <v>59</v>
      </c>
      <c r="J3660" s="99" t="s">
        <v>264</v>
      </c>
      <c r="K3660" s="99">
        <v>32050</v>
      </c>
      <c r="L3660" s="99">
        <v>52169</v>
      </c>
      <c r="M3660" s="99">
        <v>0.61434951791293602</v>
      </c>
    </row>
    <row r="3661" spans="1:13" x14ac:dyDescent="0.35">
      <c r="A3661" s="99">
        <v>132.19999999999999</v>
      </c>
      <c r="B3661" s="99">
        <v>37</v>
      </c>
      <c r="C3661" s="99" t="s">
        <v>276</v>
      </c>
      <c r="D3661" s="99">
        <v>9307</v>
      </c>
      <c r="E3661" s="99" t="s">
        <v>61</v>
      </c>
      <c r="F3661" s="99">
        <v>1.06</v>
      </c>
      <c r="G3661" s="99" t="s">
        <v>287</v>
      </c>
      <c r="H3661" s="99" t="s">
        <v>60</v>
      </c>
      <c r="I3661" s="99" t="s">
        <v>59</v>
      </c>
      <c r="J3661" s="99" t="s">
        <v>264</v>
      </c>
      <c r="K3661" s="99">
        <v>32050</v>
      </c>
      <c r="L3661" s="99">
        <v>52169</v>
      </c>
      <c r="M3661" s="99">
        <v>0.61434951791293602</v>
      </c>
    </row>
    <row r="3662" spans="1:13" x14ac:dyDescent="0.35">
      <c r="A3662" s="99">
        <v>135.19999999999999</v>
      </c>
      <c r="B3662" s="99">
        <v>36.9</v>
      </c>
      <c r="C3662" s="99" t="s">
        <v>276</v>
      </c>
      <c r="D3662" s="99">
        <v>10286</v>
      </c>
      <c r="E3662" s="99" t="s">
        <v>61</v>
      </c>
      <c r="F3662" s="99">
        <v>1.06</v>
      </c>
      <c r="G3662" s="99" t="s">
        <v>287</v>
      </c>
      <c r="H3662" s="99" t="s">
        <v>60</v>
      </c>
      <c r="I3662" s="99" t="s">
        <v>59</v>
      </c>
      <c r="J3662" s="99" t="s">
        <v>264</v>
      </c>
      <c r="K3662" s="99">
        <v>32050</v>
      </c>
      <c r="L3662" s="99">
        <v>52169</v>
      </c>
      <c r="M3662" s="99">
        <v>0.61434951791293602</v>
      </c>
    </row>
    <row r="3663" spans="1:13" x14ac:dyDescent="0.35">
      <c r="A3663" s="99">
        <v>138.19999999999999</v>
      </c>
      <c r="B3663" s="99">
        <v>37</v>
      </c>
      <c r="C3663" s="99" t="s">
        <v>276</v>
      </c>
      <c r="D3663" s="99">
        <v>11032</v>
      </c>
      <c r="E3663" s="99" t="s">
        <v>61</v>
      </c>
      <c r="F3663" s="99">
        <v>1.06</v>
      </c>
      <c r="G3663" s="99" t="s">
        <v>287</v>
      </c>
      <c r="H3663" s="99" t="s">
        <v>60</v>
      </c>
      <c r="I3663" s="99" t="s">
        <v>59</v>
      </c>
      <c r="J3663" s="99" t="s">
        <v>264</v>
      </c>
      <c r="K3663" s="99">
        <v>32050</v>
      </c>
      <c r="L3663" s="99">
        <v>52169</v>
      </c>
      <c r="M3663" s="99">
        <v>0.61434951791293602</v>
      </c>
    </row>
    <row r="3664" spans="1:13" x14ac:dyDescent="0.35">
      <c r="A3664" s="99">
        <v>141.19999999999999</v>
      </c>
      <c r="B3664" s="99">
        <v>37</v>
      </c>
      <c r="C3664" s="99" t="s">
        <v>276</v>
      </c>
      <c r="D3664" s="99">
        <v>10503</v>
      </c>
      <c r="E3664" s="99" t="s">
        <v>61</v>
      </c>
      <c r="F3664" s="99">
        <v>1.06</v>
      </c>
      <c r="G3664" s="99" t="s">
        <v>287</v>
      </c>
      <c r="H3664" s="99" t="s">
        <v>60</v>
      </c>
      <c r="I3664" s="99" t="s">
        <v>59</v>
      </c>
      <c r="J3664" s="99" t="s">
        <v>264</v>
      </c>
      <c r="K3664" s="99">
        <v>32050</v>
      </c>
      <c r="L3664" s="99">
        <v>52169</v>
      </c>
      <c r="M3664" s="99">
        <v>0.61434951791293602</v>
      </c>
    </row>
    <row r="3665" spans="1:13" x14ac:dyDescent="0.35">
      <c r="A3665" s="99">
        <v>144.19999999999999</v>
      </c>
      <c r="B3665" s="99">
        <v>37</v>
      </c>
      <c r="C3665" s="99" t="s">
        <v>276</v>
      </c>
      <c r="D3665" s="99">
        <v>11568</v>
      </c>
      <c r="E3665" s="99" t="s">
        <v>61</v>
      </c>
      <c r="F3665" s="99">
        <v>1.06</v>
      </c>
      <c r="G3665" s="99" t="s">
        <v>287</v>
      </c>
      <c r="H3665" s="99" t="s">
        <v>60</v>
      </c>
      <c r="I3665" s="99" t="s">
        <v>59</v>
      </c>
      <c r="J3665" s="99" t="s">
        <v>264</v>
      </c>
      <c r="K3665" s="99">
        <v>32050</v>
      </c>
      <c r="L3665" s="99">
        <v>52169</v>
      </c>
      <c r="M3665" s="99">
        <v>0.61434951791293602</v>
      </c>
    </row>
    <row r="3666" spans="1:13" x14ac:dyDescent="0.35">
      <c r="A3666" s="99">
        <v>147.19999999999999</v>
      </c>
      <c r="B3666" s="99">
        <v>37</v>
      </c>
      <c r="C3666" s="99" t="s">
        <v>276</v>
      </c>
      <c r="D3666" s="99">
        <v>10523</v>
      </c>
      <c r="E3666" s="99" t="s">
        <v>61</v>
      </c>
      <c r="F3666" s="99">
        <v>1.06</v>
      </c>
      <c r="G3666" s="99" t="s">
        <v>287</v>
      </c>
      <c r="H3666" s="99" t="s">
        <v>60</v>
      </c>
      <c r="I3666" s="99" t="s">
        <v>59</v>
      </c>
      <c r="J3666" s="99" t="s">
        <v>264</v>
      </c>
      <c r="K3666" s="99">
        <v>32050</v>
      </c>
      <c r="L3666" s="99">
        <v>52169</v>
      </c>
      <c r="M3666" s="99">
        <v>0.61434951791293602</v>
      </c>
    </row>
    <row r="3667" spans="1:13" x14ac:dyDescent="0.35">
      <c r="A3667" s="99">
        <v>150.19999999999999</v>
      </c>
      <c r="B3667" s="99">
        <v>37</v>
      </c>
      <c r="C3667" s="99" t="s">
        <v>276</v>
      </c>
      <c r="D3667" s="99">
        <v>10559</v>
      </c>
      <c r="E3667" s="99" t="s">
        <v>61</v>
      </c>
      <c r="F3667" s="99">
        <v>1.06</v>
      </c>
      <c r="G3667" s="99" t="s">
        <v>287</v>
      </c>
      <c r="H3667" s="99" t="s">
        <v>60</v>
      </c>
      <c r="I3667" s="99" t="s">
        <v>59</v>
      </c>
      <c r="J3667" s="99" t="s">
        <v>264</v>
      </c>
      <c r="K3667" s="99">
        <v>32050</v>
      </c>
      <c r="L3667" s="99">
        <v>52169</v>
      </c>
      <c r="M3667" s="99">
        <v>0.61434951791293602</v>
      </c>
    </row>
    <row r="3668" spans="1:13" x14ac:dyDescent="0.35">
      <c r="A3668" s="99">
        <v>153.19999999999999</v>
      </c>
      <c r="B3668" s="99">
        <v>37</v>
      </c>
      <c r="C3668" s="99" t="s">
        <v>276</v>
      </c>
      <c r="D3668" s="99">
        <v>11406</v>
      </c>
      <c r="E3668" s="99" t="s">
        <v>61</v>
      </c>
      <c r="F3668" s="99">
        <v>1.06</v>
      </c>
      <c r="G3668" s="99" t="s">
        <v>287</v>
      </c>
      <c r="H3668" s="99" t="s">
        <v>60</v>
      </c>
      <c r="I3668" s="99" t="s">
        <v>59</v>
      </c>
      <c r="J3668" s="99" t="s">
        <v>264</v>
      </c>
      <c r="K3668" s="99">
        <v>32050</v>
      </c>
      <c r="L3668" s="99">
        <v>52169</v>
      </c>
      <c r="M3668" s="99">
        <v>0.61434951791293602</v>
      </c>
    </row>
    <row r="3669" spans="1:13" x14ac:dyDescent="0.35">
      <c r="A3669" s="99">
        <v>156.19999999999999</v>
      </c>
      <c r="B3669" s="99">
        <v>37</v>
      </c>
      <c r="C3669" s="99" t="s">
        <v>276</v>
      </c>
      <c r="D3669" s="99">
        <v>12072</v>
      </c>
      <c r="E3669" s="99" t="s">
        <v>61</v>
      </c>
      <c r="F3669" s="99">
        <v>1.06</v>
      </c>
      <c r="G3669" s="99" t="s">
        <v>287</v>
      </c>
      <c r="H3669" s="99" t="s">
        <v>60</v>
      </c>
      <c r="I3669" s="99" t="s">
        <v>59</v>
      </c>
      <c r="J3669" s="99" t="s">
        <v>264</v>
      </c>
      <c r="K3669" s="99">
        <v>32050</v>
      </c>
      <c r="L3669" s="99">
        <v>52169</v>
      </c>
      <c r="M3669" s="99">
        <v>0.61434951791293602</v>
      </c>
    </row>
    <row r="3670" spans="1:13" x14ac:dyDescent="0.35">
      <c r="A3670" s="99">
        <v>159.19999999999999</v>
      </c>
      <c r="B3670" s="99">
        <v>37</v>
      </c>
      <c r="C3670" s="99" t="s">
        <v>276</v>
      </c>
      <c r="D3670" s="99">
        <v>12272</v>
      </c>
      <c r="E3670" s="99" t="s">
        <v>61</v>
      </c>
      <c r="F3670" s="99">
        <v>1.06</v>
      </c>
      <c r="G3670" s="99" t="s">
        <v>287</v>
      </c>
      <c r="H3670" s="99" t="s">
        <v>60</v>
      </c>
      <c r="I3670" s="99" t="s">
        <v>59</v>
      </c>
      <c r="J3670" s="99" t="s">
        <v>264</v>
      </c>
      <c r="K3670" s="99">
        <v>32050</v>
      </c>
      <c r="L3670" s="99">
        <v>52169</v>
      </c>
      <c r="M3670" s="99">
        <v>0.61434951791293602</v>
      </c>
    </row>
    <row r="3671" spans="1:13" x14ac:dyDescent="0.35">
      <c r="A3671" s="99">
        <v>162.19999999999999</v>
      </c>
      <c r="B3671" s="99">
        <v>37</v>
      </c>
      <c r="C3671" s="99" t="s">
        <v>276</v>
      </c>
      <c r="D3671" s="99">
        <v>12276</v>
      </c>
      <c r="E3671" s="99" t="s">
        <v>61</v>
      </c>
      <c r="F3671" s="99">
        <v>1.06</v>
      </c>
      <c r="G3671" s="99" t="s">
        <v>287</v>
      </c>
      <c r="H3671" s="99" t="s">
        <v>60</v>
      </c>
      <c r="I3671" s="99" t="s">
        <v>59</v>
      </c>
      <c r="J3671" s="99" t="s">
        <v>264</v>
      </c>
      <c r="K3671" s="99">
        <v>32050</v>
      </c>
      <c r="L3671" s="99">
        <v>52169</v>
      </c>
      <c r="M3671" s="99">
        <v>0.61434951791293602</v>
      </c>
    </row>
    <row r="3672" spans="1:13" x14ac:dyDescent="0.35">
      <c r="A3672" s="99">
        <v>165.2</v>
      </c>
      <c r="B3672" s="99">
        <v>37</v>
      </c>
      <c r="C3672" s="99" t="s">
        <v>276</v>
      </c>
      <c r="D3672" s="99">
        <v>12405</v>
      </c>
      <c r="E3672" s="99" t="s">
        <v>61</v>
      </c>
      <c r="F3672" s="99">
        <v>1.06</v>
      </c>
      <c r="G3672" s="99" t="s">
        <v>287</v>
      </c>
      <c r="H3672" s="99" t="s">
        <v>60</v>
      </c>
      <c r="I3672" s="99" t="s">
        <v>59</v>
      </c>
      <c r="J3672" s="99" t="s">
        <v>264</v>
      </c>
      <c r="K3672" s="99">
        <v>32050</v>
      </c>
      <c r="L3672" s="99">
        <v>52169</v>
      </c>
      <c r="M3672" s="99">
        <v>0.61434951791293602</v>
      </c>
    </row>
    <row r="3673" spans="1:13" x14ac:dyDescent="0.35">
      <c r="A3673" s="99">
        <v>168.2</v>
      </c>
      <c r="B3673" s="99">
        <v>37</v>
      </c>
      <c r="C3673" s="99" t="s">
        <v>276</v>
      </c>
      <c r="D3673" s="99">
        <v>13629</v>
      </c>
      <c r="E3673" s="99" t="s">
        <v>61</v>
      </c>
      <c r="F3673" s="99">
        <v>1.06</v>
      </c>
      <c r="G3673" s="99" t="s">
        <v>287</v>
      </c>
      <c r="H3673" s="99" t="s">
        <v>60</v>
      </c>
      <c r="I3673" s="99" t="s">
        <v>59</v>
      </c>
      <c r="J3673" s="99" t="s">
        <v>264</v>
      </c>
      <c r="K3673" s="99">
        <v>32050</v>
      </c>
      <c r="L3673" s="99">
        <v>52169</v>
      </c>
      <c r="M3673" s="99">
        <v>0.61434951791293602</v>
      </c>
    </row>
    <row r="3674" spans="1:13" x14ac:dyDescent="0.35">
      <c r="A3674" s="99">
        <v>171.2</v>
      </c>
      <c r="B3674" s="99">
        <v>37</v>
      </c>
      <c r="C3674" s="99" t="s">
        <v>276</v>
      </c>
      <c r="D3674" s="99">
        <v>13218</v>
      </c>
      <c r="E3674" s="99" t="s">
        <v>61</v>
      </c>
      <c r="F3674" s="99">
        <v>1.06</v>
      </c>
      <c r="G3674" s="99" t="s">
        <v>287</v>
      </c>
      <c r="H3674" s="99" t="s">
        <v>60</v>
      </c>
      <c r="I3674" s="99" t="s">
        <v>59</v>
      </c>
      <c r="J3674" s="99" t="s">
        <v>264</v>
      </c>
      <c r="K3674" s="99">
        <v>32050</v>
      </c>
      <c r="L3674" s="99">
        <v>52169</v>
      </c>
      <c r="M3674" s="99">
        <v>0.61434951791293602</v>
      </c>
    </row>
    <row r="3675" spans="1:13" x14ac:dyDescent="0.35">
      <c r="A3675" s="99">
        <v>174.2</v>
      </c>
      <c r="B3675" s="99">
        <v>37</v>
      </c>
      <c r="C3675" s="99" t="s">
        <v>276</v>
      </c>
      <c r="D3675" s="99">
        <v>13412</v>
      </c>
      <c r="E3675" s="99" t="s">
        <v>61</v>
      </c>
      <c r="F3675" s="99">
        <v>1.06</v>
      </c>
      <c r="G3675" s="99" t="s">
        <v>287</v>
      </c>
      <c r="H3675" s="99" t="s">
        <v>60</v>
      </c>
      <c r="I3675" s="99" t="s">
        <v>59</v>
      </c>
      <c r="J3675" s="99" t="s">
        <v>264</v>
      </c>
      <c r="K3675" s="99">
        <v>32050</v>
      </c>
      <c r="L3675" s="99">
        <v>52169</v>
      </c>
      <c r="M3675" s="99">
        <v>0.61434951791293602</v>
      </c>
    </row>
    <row r="3676" spans="1:13" x14ac:dyDescent="0.35">
      <c r="A3676" s="99">
        <v>177.2</v>
      </c>
      <c r="B3676" s="99">
        <v>37</v>
      </c>
      <c r="C3676" s="99" t="s">
        <v>276</v>
      </c>
      <c r="D3676" s="99">
        <v>13107</v>
      </c>
      <c r="E3676" s="99" t="s">
        <v>61</v>
      </c>
      <c r="F3676" s="99">
        <v>1.06</v>
      </c>
      <c r="G3676" s="99" t="s">
        <v>287</v>
      </c>
      <c r="H3676" s="99" t="s">
        <v>60</v>
      </c>
      <c r="I3676" s="99" t="s">
        <v>59</v>
      </c>
      <c r="J3676" s="99" t="s">
        <v>264</v>
      </c>
      <c r="K3676" s="99">
        <v>32050</v>
      </c>
      <c r="L3676" s="99">
        <v>52169</v>
      </c>
      <c r="M3676" s="99">
        <v>0.61434951791293602</v>
      </c>
    </row>
    <row r="3677" spans="1:13" x14ac:dyDescent="0.35">
      <c r="A3677" s="99">
        <v>180.2</v>
      </c>
      <c r="B3677" s="99">
        <v>37</v>
      </c>
      <c r="C3677" s="99" t="s">
        <v>276</v>
      </c>
      <c r="D3677" s="99">
        <v>12664</v>
      </c>
      <c r="E3677" s="99" t="s">
        <v>61</v>
      </c>
      <c r="F3677" s="99">
        <v>1.06</v>
      </c>
      <c r="G3677" s="99" t="s">
        <v>287</v>
      </c>
      <c r="H3677" s="99" t="s">
        <v>60</v>
      </c>
      <c r="I3677" s="99" t="s">
        <v>59</v>
      </c>
      <c r="J3677" s="99" t="s">
        <v>264</v>
      </c>
      <c r="K3677" s="99">
        <v>32050</v>
      </c>
      <c r="L3677" s="99">
        <v>52169</v>
      </c>
      <c r="M3677" s="99">
        <v>0.61434951791293602</v>
      </c>
    </row>
    <row r="3678" spans="1:13" x14ac:dyDescent="0.35">
      <c r="A3678" s="99">
        <v>183.2</v>
      </c>
      <c r="B3678" s="99">
        <v>37.1</v>
      </c>
      <c r="C3678" s="99" t="s">
        <v>276</v>
      </c>
      <c r="D3678" s="99">
        <v>13466</v>
      </c>
      <c r="E3678" s="99" t="s">
        <v>61</v>
      </c>
      <c r="F3678" s="99">
        <v>1.06</v>
      </c>
      <c r="G3678" s="99" t="s">
        <v>287</v>
      </c>
      <c r="H3678" s="99" t="s">
        <v>60</v>
      </c>
      <c r="I3678" s="99" t="s">
        <v>59</v>
      </c>
      <c r="J3678" s="99" t="s">
        <v>264</v>
      </c>
      <c r="K3678" s="99">
        <v>32050</v>
      </c>
      <c r="L3678" s="99">
        <v>52169</v>
      </c>
      <c r="M3678" s="99">
        <v>0.61434951791293602</v>
      </c>
    </row>
    <row r="3679" spans="1:13" x14ac:dyDescent="0.35">
      <c r="A3679" s="99">
        <v>186.2</v>
      </c>
      <c r="B3679" s="99">
        <v>37</v>
      </c>
      <c r="C3679" s="99" t="s">
        <v>276</v>
      </c>
      <c r="D3679" s="99">
        <v>14136</v>
      </c>
      <c r="E3679" s="99" t="s">
        <v>61</v>
      </c>
      <c r="F3679" s="99">
        <v>1.06</v>
      </c>
      <c r="G3679" s="99" t="s">
        <v>287</v>
      </c>
      <c r="H3679" s="99" t="s">
        <v>60</v>
      </c>
      <c r="I3679" s="99" t="s">
        <v>59</v>
      </c>
      <c r="J3679" s="99" t="s">
        <v>264</v>
      </c>
      <c r="K3679" s="99">
        <v>32050</v>
      </c>
      <c r="L3679" s="99">
        <v>52169</v>
      </c>
      <c r="M3679" s="99">
        <v>0.61434951791293602</v>
      </c>
    </row>
    <row r="3680" spans="1:13" x14ac:dyDescent="0.35">
      <c r="A3680" s="99">
        <v>189.2</v>
      </c>
      <c r="B3680" s="99">
        <v>37</v>
      </c>
      <c r="C3680" s="99" t="s">
        <v>276</v>
      </c>
      <c r="D3680" s="99">
        <v>14434</v>
      </c>
      <c r="E3680" s="99" t="s">
        <v>61</v>
      </c>
      <c r="F3680" s="99">
        <v>1.06</v>
      </c>
      <c r="G3680" s="99" t="s">
        <v>287</v>
      </c>
      <c r="H3680" s="99" t="s">
        <v>60</v>
      </c>
      <c r="I3680" s="99" t="s">
        <v>59</v>
      </c>
      <c r="J3680" s="99" t="s">
        <v>264</v>
      </c>
      <c r="K3680" s="99">
        <v>32050</v>
      </c>
      <c r="L3680" s="99">
        <v>52169</v>
      </c>
      <c r="M3680" s="99">
        <v>0.61434951791293602</v>
      </c>
    </row>
    <row r="3681" spans="1:13" x14ac:dyDescent="0.35">
      <c r="A3681" s="99">
        <v>192.2</v>
      </c>
      <c r="B3681" s="99">
        <v>37</v>
      </c>
      <c r="C3681" s="99" t="s">
        <v>276</v>
      </c>
      <c r="D3681" s="99">
        <v>14510</v>
      </c>
      <c r="E3681" s="99" t="s">
        <v>61</v>
      </c>
      <c r="F3681" s="99">
        <v>1.06</v>
      </c>
      <c r="G3681" s="99" t="s">
        <v>287</v>
      </c>
      <c r="H3681" s="99" t="s">
        <v>60</v>
      </c>
      <c r="I3681" s="99" t="s">
        <v>59</v>
      </c>
      <c r="J3681" s="99" t="s">
        <v>264</v>
      </c>
      <c r="K3681" s="99">
        <v>32050</v>
      </c>
      <c r="L3681" s="99">
        <v>52169</v>
      </c>
      <c r="M3681" s="99">
        <v>0.61434951791293602</v>
      </c>
    </row>
    <row r="3682" spans="1:13" x14ac:dyDescent="0.35">
      <c r="A3682" s="99">
        <v>195.2</v>
      </c>
      <c r="B3682" s="99">
        <v>37</v>
      </c>
      <c r="C3682" s="99" t="s">
        <v>276</v>
      </c>
      <c r="D3682" s="99">
        <v>14477</v>
      </c>
      <c r="E3682" s="99" t="s">
        <v>61</v>
      </c>
      <c r="F3682" s="99">
        <v>1.06</v>
      </c>
      <c r="G3682" s="99" t="s">
        <v>287</v>
      </c>
      <c r="H3682" s="99" t="s">
        <v>60</v>
      </c>
      <c r="I3682" s="99" t="s">
        <v>59</v>
      </c>
      <c r="J3682" s="99" t="s">
        <v>264</v>
      </c>
      <c r="K3682" s="99">
        <v>32050</v>
      </c>
      <c r="L3682" s="99">
        <v>52169</v>
      </c>
      <c r="M3682" s="99">
        <v>0.61434951791293602</v>
      </c>
    </row>
    <row r="3683" spans="1:13" x14ac:dyDescent="0.35">
      <c r="A3683" s="99">
        <v>198.2</v>
      </c>
      <c r="B3683" s="99">
        <v>37</v>
      </c>
      <c r="C3683" s="99" t="s">
        <v>276</v>
      </c>
      <c r="D3683" s="99">
        <v>15911</v>
      </c>
      <c r="E3683" s="99" t="s">
        <v>61</v>
      </c>
      <c r="F3683" s="99">
        <v>1.06</v>
      </c>
      <c r="G3683" s="99" t="s">
        <v>287</v>
      </c>
      <c r="H3683" s="99" t="s">
        <v>60</v>
      </c>
      <c r="I3683" s="99" t="s">
        <v>59</v>
      </c>
      <c r="J3683" s="99" t="s">
        <v>264</v>
      </c>
      <c r="K3683" s="99">
        <v>32050</v>
      </c>
      <c r="L3683" s="99">
        <v>52169</v>
      </c>
      <c r="M3683" s="99">
        <v>0.61434951791293602</v>
      </c>
    </row>
    <row r="3684" spans="1:13" x14ac:dyDescent="0.35">
      <c r="A3684" s="99">
        <v>201.2</v>
      </c>
      <c r="B3684" s="99">
        <v>37</v>
      </c>
      <c r="C3684" s="99" t="s">
        <v>276</v>
      </c>
      <c r="D3684" s="99">
        <v>15222</v>
      </c>
      <c r="E3684" s="99" t="s">
        <v>61</v>
      </c>
      <c r="F3684" s="99">
        <v>1.06</v>
      </c>
      <c r="G3684" s="99" t="s">
        <v>287</v>
      </c>
      <c r="H3684" s="99" t="s">
        <v>60</v>
      </c>
      <c r="I3684" s="99" t="s">
        <v>59</v>
      </c>
      <c r="J3684" s="99" t="s">
        <v>264</v>
      </c>
      <c r="K3684" s="99">
        <v>32050</v>
      </c>
      <c r="L3684" s="99">
        <v>52169</v>
      </c>
      <c r="M3684" s="99">
        <v>0.61434951791293602</v>
      </c>
    </row>
    <row r="3685" spans="1:13" x14ac:dyDescent="0.35">
      <c r="A3685" s="99">
        <v>204.2</v>
      </c>
      <c r="B3685" s="99">
        <v>37</v>
      </c>
      <c r="C3685" s="99" t="s">
        <v>276</v>
      </c>
      <c r="D3685" s="99">
        <v>14658</v>
      </c>
      <c r="E3685" s="99" t="s">
        <v>61</v>
      </c>
      <c r="F3685" s="99">
        <v>1.06</v>
      </c>
      <c r="G3685" s="99" t="s">
        <v>287</v>
      </c>
      <c r="H3685" s="99" t="s">
        <v>60</v>
      </c>
      <c r="I3685" s="99" t="s">
        <v>59</v>
      </c>
      <c r="J3685" s="99" t="s">
        <v>264</v>
      </c>
      <c r="K3685" s="99">
        <v>32050</v>
      </c>
      <c r="L3685" s="99">
        <v>52169</v>
      </c>
      <c r="M3685" s="99">
        <v>0.61434951791293602</v>
      </c>
    </row>
    <row r="3686" spans="1:13" x14ac:dyDescent="0.35">
      <c r="A3686" s="99">
        <v>207.2</v>
      </c>
      <c r="B3686" s="99">
        <v>37</v>
      </c>
      <c r="C3686" s="99" t="s">
        <v>276</v>
      </c>
      <c r="D3686" s="99">
        <v>16095</v>
      </c>
      <c r="E3686" s="99" t="s">
        <v>61</v>
      </c>
      <c r="F3686" s="99">
        <v>1.06</v>
      </c>
      <c r="G3686" s="99" t="s">
        <v>287</v>
      </c>
      <c r="H3686" s="99" t="s">
        <v>60</v>
      </c>
      <c r="I3686" s="99" t="s">
        <v>59</v>
      </c>
      <c r="J3686" s="99" t="s">
        <v>264</v>
      </c>
      <c r="K3686" s="99">
        <v>32050</v>
      </c>
      <c r="L3686" s="99">
        <v>52169</v>
      </c>
      <c r="M3686" s="99">
        <v>0.61434951791293602</v>
      </c>
    </row>
    <row r="3687" spans="1:13" x14ac:dyDescent="0.35">
      <c r="A3687" s="99">
        <v>210.2</v>
      </c>
      <c r="B3687" s="99">
        <v>37</v>
      </c>
      <c r="C3687" s="99" t="s">
        <v>276</v>
      </c>
      <c r="D3687" s="99">
        <v>16700</v>
      </c>
      <c r="E3687" s="99" t="s">
        <v>61</v>
      </c>
      <c r="F3687" s="99">
        <v>1.06</v>
      </c>
      <c r="G3687" s="99" t="s">
        <v>287</v>
      </c>
      <c r="H3687" s="99" t="s">
        <v>60</v>
      </c>
      <c r="I3687" s="99" t="s">
        <v>59</v>
      </c>
      <c r="J3687" s="99" t="s">
        <v>264</v>
      </c>
      <c r="K3687" s="99">
        <v>32050</v>
      </c>
      <c r="L3687" s="99">
        <v>52169</v>
      </c>
      <c r="M3687" s="99">
        <v>0.61434951791293602</v>
      </c>
    </row>
    <row r="3688" spans="1:13" x14ac:dyDescent="0.35">
      <c r="A3688" s="99">
        <v>213.2</v>
      </c>
      <c r="B3688" s="99">
        <v>37</v>
      </c>
      <c r="C3688" s="99" t="s">
        <v>276</v>
      </c>
      <c r="D3688" s="99">
        <v>16661</v>
      </c>
      <c r="E3688" s="99" t="s">
        <v>61</v>
      </c>
      <c r="F3688" s="99">
        <v>1.06</v>
      </c>
      <c r="G3688" s="99" t="s">
        <v>287</v>
      </c>
      <c r="H3688" s="99" t="s">
        <v>60</v>
      </c>
      <c r="I3688" s="99" t="s">
        <v>59</v>
      </c>
      <c r="J3688" s="99" t="s">
        <v>264</v>
      </c>
      <c r="K3688" s="99">
        <v>32050</v>
      </c>
      <c r="L3688" s="99">
        <v>52169</v>
      </c>
      <c r="M3688" s="99">
        <v>0.61434951791293602</v>
      </c>
    </row>
    <row r="3689" spans="1:13" x14ac:dyDescent="0.35">
      <c r="A3689" s="99">
        <v>216.2</v>
      </c>
      <c r="B3689" s="99">
        <v>37</v>
      </c>
      <c r="C3689" s="99" t="s">
        <v>276</v>
      </c>
      <c r="D3689" s="99">
        <v>16406</v>
      </c>
      <c r="E3689" s="99" t="s">
        <v>61</v>
      </c>
      <c r="F3689" s="99">
        <v>1.06</v>
      </c>
      <c r="G3689" s="99" t="s">
        <v>287</v>
      </c>
      <c r="H3689" s="99" t="s">
        <v>60</v>
      </c>
      <c r="I3689" s="99" t="s">
        <v>59</v>
      </c>
      <c r="J3689" s="99" t="s">
        <v>264</v>
      </c>
      <c r="K3689" s="99">
        <v>32050</v>
      </c>
      <c r="L3689" s="99">
        <v>52169</v>
      </c>
      <c r="M3689" s="99">
        <v>0.61434951791293602</v>
      </c>
    </row>
    <row r="3690" spans="1:13" x14ac:dyDescent="0.35">
      <c r="A3690" s="99">
        <v>219.2</v>
      </c>
      <c r="B3690" s="99">
        <v>37</v>
      </c>
      <c r="C3690" s="99" t="s">
        <v>276</v>
      </c>
      <c r="D3690" s="99">
        <v>17871</v>
      </c>
      <c r="E3690" s="99" t="s">
        <v>61</v>
      </c>
      <c r="F3690" s="99">
        <v>1.06</v>
      </c>
      <c r="G3690" s="99" t="s">
        <v>287</v>
      </c>
      <c r="H3690" s="99" t="s">
        <v>60</v>
      </c>
      <c r="I3690" s="99" t="s">
        <v>59</v>
      </c>
      <c r="J3690" s="99" t="s">
        <v>264</v>
      </c>
      <c r="K3690" s="99">
        <v>32050</v>
      </c>
      <c r="L3690" s="99">
        <v>52169</v>
      </c>
      <c r="M3690" s="99">
        <v>0.61434951791293602</v>
      </c>
    </row>
    <row r="3691" spans="1:13" x14ac:dyDescent="0.35">
      <c r="A3691" s="99">
        <v>222.2</v>
      </c>
      <c r="B3691" s="99">
        <v>37</v>
      </c>
      <c r="C3691" s="99" t="s">
        <v>276</v>
      </c>
      <c r="D3691" s="99">
        <v>17571</v>
      </c>
      <c r="E3691" s="99" t="s">
        <v>61</v>
      </c>
      <c r="F3691" s="99">
        <v>1.06</v>
      </c>
      <c r="G3691" s="99" t="s">
        <v>287</v>
      </c>
      <c r="H3691" s="99" t="s">
        <v>60</v>
      </c>
      <c r="I3691" s="99" t="s">
        <v>59</v>
      </c>
      <c r="J3691" s="99" t="s">
        <v>264</v>
      </c>
      <c r="K3691" s="99">
        <v>32050</v>
      </c>
      <c r="L3691" s="99">
        <v>52169</v>
      </c>
      <c r="M3691" s="99">
        <v>0.61434951791293602</v>
      </c>
    </row>
    <row r="3692" spans="1:13" x14ac:dyDescent="0.35">
      <c r="A3692" s="99">
        <v>225.2</v>
      </c>
      <c r="B3692" s="99">
        <v>37</v>
      </c>
      <c r="C3692" s="99" t="s">
        <v>276</v>
      </c>
      <c r="D3692" s="99">
        <v>18153</v>
      </c>
      <c r="E3692" s="99" t="s">
        <v>61</v>
      </c>
      <c r="F3692" s="99">
        <v>1.06</v>
      </c>
      <c r="G3692" s="99" t="s">
        <v>287</v>
      </c>
      <c r="H3692" s="99" t="s">
        <v>60</v>
      </c>
      <c r="I3692" s="99" t="s">
        <v>59</v>
      </c>
      <c r="J3692" s="99" t="s">
        <v>264</v>
      </c>
      <c r="K3692" s="99">
        <v>32050</v>
      </c>
      <c r="L3692" s="99">
        <v>52169</v>
      </c>
      <c r="M3692" s="99">
        <v>0.61434951791293602</v>
      </c>
    </row>
    <row r="3693" spans="1:13" x14ac:dyDescent="0.35">
      <c r="A3693" s="99">
        <v>228.2</v>
      </c>
      <c r="B3693" s="99">
        <v>37</v>
      </c>
      <c r="C3693" s="99" t="s">
        <v>276</v>
      </c>
      <c r="D3693" s="99">
        <v>18687</v>
      </c>
      <c r="E3693" s="99" t="s">
        <v>61</v>
      </c>
      <c r="F3693" s="99">
        <v>1.06</v>
      </c>
      <c r="G3693" s="99" t="s">
        <v>287</v>
      </c>
      <c r="H3693" s="99" t="s">
        <v>60</v>
      </c>
      <c r="I3693" s="99" t="s">
        <v>59</v>
      </c>
      <c r="J3693" s="99" t="s">
        <v>264</v>
      </c>
      <c r="K3693" s="99">
        <v>32050</v>
      </c>
      <c r="L3693" s="99">
        <v>52169</v>
      </c>
      <c r="M3693" s="99">
        <v>0.61434951791293602</v>
      </c>
    </row>
    <row r="3694" spans="1:13" x14ac:dyDescent="0.35">
      <c r="A3694" s="99">
        <v>231.2</v>
      </c>
      <c r="B3694" s="99">
        <v>37</v>
      </c>
      <c r="C3694" s="99" t="s">
        <v>276</v>
      </c>
      <c r="D3694" s="99">
        <v>19684</v>
      </c>
      <c r="E3694" s="99" t="s">
        <v>61</v>
      </c>
      <c r="F3694" s="99">
        <v>1.06</v>
      </c>
      <c r="G3694" s="99" t="s">
        <v>287</v>
      </c>
      <c r="H3694" s="99" t="s">
        <v>60</v>
      </c>
      <c r="I3694" s="99" t="s">
        <v>59</v>
      </c>
      <c r="J3694" s="99" t="s">
        <v>264</v>
      </c>
      <c r="K3694" s="99">
        <v>32050</v>
      </c>
      <c r="L3694" s="99">
        <v>52169</v>
      </c>
      <c r="M3694" s="99">
        <v>0.61434951791293602</v>
      </c>
    </row>
    <row r="3695" spans="1:13" x14ac:dyDescent="0.35">
      <c r="A3695" s="99">
        <v>234.2</v>
      </c>
      <c r="B3695" s="99">
        <v>37</v>
      </c>
      <c r="C3695" s="99" t="s">
        <v>276</v>
      </c>
      <c r="D3695" s="99">
        <v>19629</v>
      </c>
      <c r="E3695" s="99" t="s">
        <v>61</v>
      </c>
      <c r="F3695" s="99">
        <v>1.06</v>
      </c>
      <c r="G3695" s="99" t="s">
        <v>287</v>
      </c>
      <c r="H3695" s="99" t="s">
        <v>60</v>
      </c>
      <c r="I3695" s="99" t="s">
        <v>59</v>
      </c>
      <c r="J3695" s="99" t="s">
        <v>264</v>
      </c>
      <c r="K3695" s="99">
        <v>32050</v>
      </c>
      <c r="L3695" s="99">
        <v>52169</v>
      </c>
      <c r="M3695" s="99">
        <v>0.61434951791293602</v>
      </c>
    </row>
    <row r="3696" spans="1:13" x14ac:dyDescent="0.35">
      <c r="A3696" s="99">
        <v>237.2</v>
      </c>
      <c r="B3696" s="99">
        <v>37</v>
      </c>
      <c r="C3696" s="99" t="s">
        <v>276</v>
      </c>
      <c r="D3696" s="99">
        <v>20785</v>
      </c>
      <c r="E3696" s="99" t="s">
        <v>61</v>
      </c>
      <c r="F3696" s="99">
        <v>1.06</v>
      </c>
      <c r="G3696" s="99" t="s">
        <v>287</v>
      </c>
      <c r="H3696" s="99" t="s">
        <v>60</v>
      </c>
      <c r="I3696" s="99" t="s">
        <v>59</v>
      </c>
      <c r="J3696" s="99" t="s">
        <v>264</v>
      </c>
      <c r="K3696" s="99">
        <v>32050</v>
      </c>
      <c r="L3696" s="99">
        <v>52169</v>
      </c>
      <c r="M3696" s="99">
        <v>0.61434951791293602</v>
      </c>
    </row>
    <row r="3697" spans="1:13" x14ac:dyDescent="0.35">
      <c r="A3697" s="99">
        <v>240.2</v>
      </c>
      <c r="B3697" s="99">
        <v>36.9</v>
      </c>
      <c r="C3697" s="99" t="s">
        <v>276</v>
      </c>
      <c r="D3697" s="99">
        <v>20643</v>
      </c>
      <c r="E3697" s="99" t="s">
        <v>61</v>
      </c>
      <c r="F3697" s="99">
        <v>1.06</v>
      </c>
      <c r="G3697" s="99" t="s">
        <v>287</v>
      </c>
      <c r="H3697" s="99" t="s">
        <v>60</v>
      </c>
      <c r="I3697" s="99" t="s">
        <v>59</v>
      </c>
      <c r="J3697" s="99" t="s">
        <v>264</v>
      </c>
      <c r="K3697" s="99">
        <v>32050</v>
      </c>
      <c r="L3697" s="99">
        <v>52169</v>
      </c>
      <c r="M3697" s="99">
        <v>0.61434951791293602</v>
      </c>
    </row>
    <row r="3698" spans="1:13" x14ac:dyDescent="0.35">
      <c r="A3698" s="99">
        <v>243.2</v>
      </c>
      <c r="B3698" s="99">
        <v>37</v>
      </c>
      <c r="C3698" s="99" t="s">
        <v>276</v>
      </c>
      <c r="D3698" s="99">
        <v>21669</v>
      </c>
      <c r="E3698" s="99" t="s">
        <v>61</v>
      </c>
      <c r="F3698" s="99">
        <v>1.06</v>
      </c>
      <c r="G3698" s="99" t="s">
        <v>287</v>
      </c>
      <c r="H3698" s="99" t="s">
        <v>60</v>
      </c>
      <c r="I3698" s="99" t="s">
        <v>59</v>
      </c>
      <c r="J3698" s="99" t="s">
        <v>264</v>
      </c>
      <c r="K3698" s="99">
        <v>32050</v>
      </c>
      <c r="L3698" s="99">
        <v>52169</v>
      </c>
      <c r="M3698" s="99">
        <v>0.61434951791293602</v>
      </c>
    </row>
    <row r="3699" spans="1:13" x14ac:dyDescent="0.35">
      <c r="A3699" s="99">
        <v>246.2</v>
      </c>
      <c r="B3699" s="99">
        <v>37</v>
      </c>
      <c r="C3699" s="99" t="s">
        <v>276</v>
      </c>
      <c r="D3699" s="99">
        <v>22755</v>
      </c>
      <c r="E3699" s="99" t="s">
        <v>61</v>
      </c>
      <c r="F3699" s="99">
        <v>1.06</v>
      </c>
      <c r="G3699" s="99" t="s">
        <v>287</v>
      </c>
      <c r="H3699" s="99" t="s">
        <v>60</v>
      </c>
      <c r="I3699" s="99" t="s">
        <v>59</v>
      </c>
      <c r="J3699" s="99" t="s">
        <v>264</v>
      </c>
      <c r="K3699" s="99">
        <v>32050</v>
      </c>
      <c r="L3699" s="99">
        <v>52169</v>
      </c>
      <c r="M3699" s="99">
        <v>0.61434951791293602</v>
      </c>
    </row>
    <row r="3700" spans="1:13" x14ac:dyDescent="0.35">
      <c r="A3700" s="99">
        <v>249.2</v>
      </c>
      <c r="B3700" s="99">
        <v>37.1</v>
      </c>
      <c r="C3700" s="99" t="s">
        <v>276</v>
      </c>
      <c r="D3700" s="99">
        <v>24031</v>
      </c>
      <c r="E3700" s="99" t="s">
        <v>61</v>
      </c>
      <c r="F3700" s="99">
        <v>1.06</v>
      </c>
      <c r="G3700" s="99" t="s">
        <v>287</v>
      </c>
      <c r="H3700" s="99" t="s">
        <v>60</v>
      </c>
      <c r="I3700" s="99" t="s">
        <v>59</v>
      </c>
      <c r="J3700" s="99" t="s">
        <v>264</v>
      </c>
      <c r="K3700" s="99">
        <v>32050</v>
      </c>
      <c r="L3700" s="99">
        <v>52169</v>
      </c>
      <c r="M3700" s="99">
        <v>0.61434951791293602</v>
      </c>
    </row>
    <row r="3701" spans="1:13" x14ac:dyDescent="0.35">
      <c r="A3701" s="99">
        <v>252.2</v>
      </c>
      <c r="B3701" s="99">
        <v>37</v>
      </c>
      <c r="C3701" s="99" t="s">
        <v>276</v>
      </c>
      <c r="D3701" s="99">
        <v>24651</v>
      </c>
      <c r="E3701" s="99" t="s">
        <v>61</v>
      </c>
      <c r="F3701" s="99">
        <v>1.06</v>
      </c>
      <c r="G3701" s="99" t="s">
        <v>287</v>
      </c>
      <c r="H3701" s="99" t="s">
        <v>60</v>
      </c>
      <c r="I3701" s="99" t="s">
        <v>59</v>
      </c>
      <c r="J3701" s="99" t="s">
        <v>264</v>
      </c>
      <c r="K3701" s="99">
        <v>32050</v>
      </c>
      <c r="L3701" s="99">
        <v>52169</v>
      </c>
      <c r="M3701" s="99">
        <v>0.61434951791293602</v>
      </c>
    </row>
    <row r="3702" spans="1:13" x14ac:dyDescent="0.35">
      <c r="A3702" s="99">
        <v>255.2</v>
      </c>
      <c r="B3702" s="99">
        <v>37</v>
      </c>
      <c r="C3702" s="99" t="s">
        <v>276</v>
      </c>
      <c r="D3702" s="99">
        <v>27361</v>
      </c>
      <c r="E3702" s="99" t="s">
        <v>61</v>
      </c>
      <c r="F3702" s="99">
        <v>1.06</v>
      </c>
      <c r="G3702" s="99" t="s">
        <v>287</v>
      </c>
      <c r="H3702" s="99" t="s">
        <v>60</v>
      </c>
      <c r="I3702" s="99" t="s">
        <v>59</v>
      </c>
      <c r="J3702" s="99" t="s">
        <v>264</v>
      </c>
      <c r="K3702" s="99">
        <v>32050</v>
      </c>
      <c r="L3702" s="99">
        <v>52169</v>
      </c>
      <c r="M3702" s="99">
        <v>0.61434951791293602</v>
      </c>
    </row>
    <row r="3703" spans="1:13" x14ac:dyDescent="0.35">
      <c r="A3703" s="99">
        <v>258.2</v>
      </c>
      <c r="B3703" s="99">
        <v>37</v>
      </c>
      <c r="C3703" s="99" t="s">
        <v>276</v>
      </c>
      <c r="D3703" s="99">
        <v>27404</v>
      </c>
      <c r="E3703" s="99" t="s">
        <v>61</v>
      </c>
      <c r="F3703" s="99">
        <v>1.06</v>
      </c>
      <c r="G3703" s="99" t="s">
        <v>287</v>
      </c>
      <c r="H3703" s="99" t="s">
        <v>60</v>
      </c>
      <c r="I3703" s="99" t="s">
        <v>59</v>
      </c>
      <c r="J3703" s="99" t="s">
        <v>264</v>
      </c>
      <c r="K3703" s="99">
        <v>32050</v>
      </c>
      <c r="L3703" s="99">
        <v>52169</v>
      </c>
      <c r="M3703" s="99">
        <v>0.61434951791293602</v>
      </c>
    </row>
    <row r="3704" spans="1:13" x14ac:dyDescent="0.35">
      <c r="A3704" s="99">
        <v>261.2</v>
      </c>
      <c r="B3704" s="99">
        <v>37</v>
      </c>
      <c r="C3704" s="99" t="s">
        <v>276</v>
      </c>
      <c r="D3704" s="99">
        <v>27601</v>
      </c>
      <c r="E3704" s="99" t="s">
        <v>61</v>
      </c>
      <c r="F3704" s="99">
        <v>1.06</v>
      </c>
      <c r="G3704" s="99" t="s">
        <v>287</v>
      </c>
      <c r="H3704" s="99" t="s">
        <v>60</v>
      </c>
      <c r="I3704" s="99" t="s">
        <v>59</v>
      </c>
      <c r="J3704" s="99" t="s">
        <v>264</v>
      </c>
      <c r="K3704" s="99">
        <v>32050</v>
      </c>
      <c r="L3704" s="99">
        <v>52169</v>
      </c>
      <c r="M3704" s="99">
        <v>0.61434951791293602</v>
      </c>
    </row>
    <row r="3705" spans="1:13" x14ac:dyDescent="0.35">
      <c r="A3705" s="99">
        <v>264.2</v>
      </c>
      <c r="B3705" s="99">
        <v>37</v>
      </c>
      <c r="C3705" s="99" t="s">
        <v>276</v>
      </c>
      <c r="D3705" s="99">
        <v>30257</v>
      </c>
      <c r="E3705" s="99" t="s">
        <v>61</v>
      </c>
      <c r="F3705" s="99">
        <v>1.06</v>
      </c>
      <c r="G3705" s="99" t="s">
        <v>287</v>
      </c>
      <c r="H3705" s="99" t="s">
        <v>60</v>
      </c>
      <c r="I3705" s="99" t="s">
        <v>59</v>
      </c>
      <c r="J3705" s="99" t="s">
        <v>264</v>
      </c>
      <c r="K3705" s="99">
        <v>32050</v>
      </c>
      <c r="L3705" s="99">
        <v>52169</v>
      </c>
      <c r="M3705" s="99">
        <v>0.61434951791293602</v>
      </c>
    </row>
    <row r="3706" spans="1:13" x14ac:dyDescent="0.35">
      <c r="A3706" s="99">
        <v>267.2</v>
      </c>
      <c r="B3706" s="99">
        <v>37</v>
      </c>
      <c r="C3706" s="99" t="s">
        <v>276</v>
      </c>
      <c r="D3706" s="99">
        <v>29099</v>
      </c>
      <c r="E3706" s="99" t="s">
        <v>61</v>
      </c>
      <c r="F3706" s="99">
        <v>1.06</v>
      </c>
      <c r="G3706" s="99" t="s">
        <v>287</v>
      </c>
      <c r="H3706" s="99" t="s">
        <v>60</v>
      </c>
      <c r="I3706" s="99" t="s">
        <v>59</v>
      </c>
      <c r="J3706" s="99" t="s">
        <v>264</v>
      </c>
      <c r="K3706" s="99">
        <v>32050</v>
      </c>
      <c r="L3706" s="99">
        <v>52169</v>
      </c>
      <c r="M3706" s="99">
        <v>0.61434951791293602</v>
      </c>
    </row>
    <row r="3707" spans="1:13" x14ac:dyDescent="0.35">
      <c r="A3707" s="99">
        <v>270.2</v>
      </c>
      <c r="B3707" s="99">
        <v>37</v>
      </c>
      <c r="C3707" s="99" t="s">
        <v>276</v>
      </c>
      <c r="D3707" s="99">
        <v>31303</v>
      </c>
      <c r="E3707" s="99" t="s">
        <v>61</v>
      </c>
      <c r="F3707" s="99">
        <v>1.06</v>
      </c>
      <c r="G3707" s="99" t="s">
        <v>287</v>
      </c>
      <c r="H3707" s="99" t="s">
        <v>60</v>
      </c>
      <c r="I3707" s="99" t="s">
        <v>59</v>
      </c>
      <c r="J3707" s="99" t="s">
        <v>264</v>
      </c>
      <c r="K3707" s="99">
        <v>32050</v>
      </c>
      <c r="L3707" s="99">
        <v>52169</v>
      </c>
      <c r="M3707" s="99">
        <v>0.61434951791293602</v>
      </c>
    </row>
    <row r="3708" spans="1:13" x14ac:dyDescent="0.35">
      <c r="A3708" s="99">
        <v>273.2</v>
      </c>
      <c r="B3708" s="99">
        <v>37</v>
      </c>
      <c r="C3708" s="99" t="s">
        <v>276</v>
      </c>
      <c r="D3708" s="99">
        <v>31377</v>
      </c>
      <c r="E3708" s="99" t="s">
        <v>61</v>
      </c>
      <c r="F3708" s="99">
        <v>1.06</v>
      </c>
      <c r="G3708" s="99" t="s">
        <v>287</v>
      </c>
      <c r="H3708" s="99" t="s">
        <v>60</v>
      </c>
      <c r="I3708" s="99" t="s">
        <v>59</v>
      </c>
      <c r="J3708" s="99" t="s">
        <v>264</v>
      </c>
      <c r="K3708" s="99">
        <v>32050</v>
      </c>
      <c r="L3708" s="99">
        <v>52169</v>
      </c>
      <c r="M3708" s="99">
        <v>0.61434951791293602</v>
      </c>
    </row>
    <row r="3709" spans="1:13" x14ac:dyDescent="0.35">
      <c r="A3709" s="99">
        <v>276.2</v>
      </c>
      <c r="B3709" s="99">
        <v>37</v>
      </c>
      <c r="C3709" s="99" t="s">
        <v>276</v>
      </c>
      <c r="D3709" s="99">
        <v>33336</v>
      </c>
      <c r="E3709" s="99" t="s">
        <v>61</v>
      </c>
      <c r="F3709" s="99">
        <v>1.06</v>
      </c>
      <c r="G3709" s="99" t="s">
        <v>287</v>
      </c>
      <c r="H3709" s="99" t="s">
        <v>60</v>
      </c>
      <c r="I3709" s="99" t="s">
        <v>59</v>
      </c>
      <c r="J3709" s="99" t="s">
        <v>264</v>
      </c>
      <c r="K3709" s="99">
        <v>32050</v>
      </c>
      <c r="L3709" s="99">
        <v>52169</v>
      </c>
      <c r="M3709" s="99">
        <v>0.61434951791293602</v>
      </c>
    </row>
    <row r="3710" spans="1:13" x14ac:dyDescent="0.35">
      <c r="A3710" s="99">
        <v>279.2</v>
      </c>
      <c r="B3710" s="99">
        <v>37</v>
      </c>
      <c r="C3710" s="99" t="s">
        <v>276</v>
      </c>
      <c r="D3710" s="99">
        <v>32083</v>
      </c>
      <c r="E3710" s="99" t="s">
        <v>61</v>
      </c>
      <c r="F3710" s="99">
        <v>1.06</v>
      </c>
      <c r="G3710" s="99" t="s">
        <v>287</v>
      </c>
      <c r="H3710" s="99" t="s">
        <v>60</v>
      </c>
      <c r="I3710" s="99" t="s">
        <v>59</v>
      </c>
      <c r="J3710" s="99" t="s">
        <v>264</v>
      </c>
      <c r="K3710" s="99">
        <v>32050</v>
      </c>
      <c r="L3710" s="99">
        <v>52169</v>
      </c>
      <c r="M3710" s="99">
        <v>0.61434951791293602</v>
      </c>
    </row>
    <row r="3711" spans="1:13" x14ac:dyDescent="0.35">
      <c r="A3711" s="99">
        <v>282.2</v>
      </c>
      <c r="B3711" s="99">
        <v>37</v>
      </c>
      <c r="C3711" s="99" t="s">
        <v>276</v>
      </c>
      <c r="D3711" s="99">
        <v>32391</v>
      </c>
      <c r="E3711" s="99" t="s">
        <v>61</v>
      </c>
      <c r="F3711" s="99">
        <v>1.06</v>
      </c>
      <c r="G3711" s="99" t="s">
        <v>287</v>
      </c>
      <c r="H3711" s="99" t="s">
        <v>60</v>
      </c>
      <c r="I3711" s="99" t="s">
        <v>59</v>
      </c>
      <c r="J3711" s="99" t="s">
        <v>264</v>
      </c>
      <c r="K3711" s="99">
        <v>32050</v>
      </c>
      <c r="L3711" s="99">
        <v>52169</v>
      </c>
      <c r="M3711" s="99">
        <v>0.61434951791293602</v>
      </c>
    </row>
    <row r="3712" spans="1:13" x14ac:dyDescent="0.35">
      <c r="A3712" s="99">
        <v>285.2</v>
      </c>
      <c r="B3712" s="99">
        <v>37</v>
      </c>
      <c r="C3712" s="99" t="s">
        <v>276</v>
      </c>
      <c r="D3712" s="99">
        <v>33664</v>
      </c>
      <c r="E3712" s="99" t="s">
        <v>61</v>
      </c>
      <c r="F3712" s="99">
        <v>1.06</v>
      </c>
      <c r="G3712" s="99" t="s">
        <v>287</v>
      </c>
      <c r="H3712" s="99" t="s">
        <v>60</v>
      </c>
      <c r="I3712" s="99" t="s">
        <v>59</v>
      </c>
      <c r="J3712" s="99" t="s">
        <v>264</v>
      </c>
      <c r="K3712" s="99">
        <v>32050</v>
      </c>
      <c r="L3712" s="99">
        <v>52169</v>
      </c>
      <c r="M3712" s="99">
        <v>0.61434951791293602</v>
      </c>
    </row>
    <row r="3713" spans="1:13" x14ac:dyDescent="0.35">
      <c r="A3713" s="99">
        <v>288.2</v>
      </c>
      <c r="B3713" s="99">
        <v>37</v>
      </c>
      <c r="C3713" s="99" t="s">
        <v>276</v>
      </c>
      <c r="D3713" s="99">
        <v>35416</v>
      </c>
      <c r="E3713" s="99" t="s">
        <v>61</v>
      </c>
      <c r="F3713" s="99">
        <v>1.06</v>
      </c>
      <c r="G3713" s="99" t="s">
        <v>287</v>
      </c>
      <c r="H3713" s="99" t="s">
        <v>60</v>
      </c>
      <c r="I3713" s="99" t="s">
        <v>59</v>
      </c>
      <c r="J3713" s="99" t="s">
        <v>264</v>
      </c>
      <c r="K3713" s="99">
        <v>32050</v>
      </c>
      <c r="L3713" s="99">
        <v>52169</v>
      </c>
      <c r="M3713" s="99">
        <v>0.61434951791293602</v>
      </c>
    </row>
    <row r="3714" spans="1:13" x14ac:dyDescent="0.35">
      <c r="A3714" s="99">
        <v>291.2</v>
      </c>
      <c r="B3714" s="99">
        <v>37</v>
      </c>
      <c r="C3714" s="99" t="s">
        <v>276</v>
      </c>
      <c r="D3714" s="99">
        <v>34621</v>
      </c>
      <c r="E3714" s="99" t="s">
        <v>61</v>
      </c>
      <c r="F3714" s="99">
        <v>1.06</v>
      </c>
      <c r="G3714" s="99" t="s">
        <v>287</v>
      </c>
      <c r="H3714" s="99" t="s">
        <v>60</v>
      </c>
      <c r="I3714" s="99" t="s">
        <v>59</v>
      </c>
      <c r="J3714" s="99" t="s">
        <v>264</v>
      </c>
      <c r="K3714" s="99">
        <v>32050</v>
      </c>
      <c r="L3714" s="99">
        <v>52169</v>
      </c>
      <c r="M3714" s="99">
        <v>0.61434951791293602</v>
      </c>
    </row>
    <row r="3715" spans="1:13" x14ac:dyDescent="0.35">
      <c r="A3715" s="99">
        <v>294.2</v>
      </c>
      <c r="B3715" s="99">
        <v>37</v>
      </c>
      <c r="C3715" s="99" t="s">
        <v>276</v>
      </c>
      <c r="D3715" s="99">
        <v>36000</v>
      </c>
      <c r="E3715" s="99" t="s">
        <v>61</v>
      </c>
      <c r="F3715" s="99">
        <v>1.06</v>
      </c>
      <c r="G3715" s="99" t="s">
        <v>287</v>
      </c>
      <c r="H3715" s="99" t="s">
        <v>60</v>
      </c>
      <c r="I3715" s="99" t="s">
        <v>59</v>
      </c>
      <c r="J3715" s="99" t="s">
        <v>264</v>
      </c>
      <c r="K3715" s="99">
        <v>32050</v>
      </c>
      <c r="L3715" s="99">
        <v>52169</v>
      </c>
      <c r="M3715" s="99">
        <v>0.61434951791293602</v>
      </c>
    </row>
    <row r="3716" spans="1:13" x14ac:dyDescent="0.35">
      <c r="A3716" s="99">
        <v>297.2</v>
      </c>
      <c r="B3716" s="99">
        <v>37</v>
      </c>
      <c r="C3716" s="99" t="s">
        <v>276</v>
      </c>
      <c r="D3716" s="99">
        <v>36532</v>
      </c>
      <c r="E3716" s="99" t="s">
        <v>61</v>
      </c>
      <c r="F3716" s="99">
        <v>1.06</v>
      </c>
      <c r="G3716" s="99" t="s">
        <v>287</v>
      </c>
      <c r="H3716" s="99" t="s">
        <v>60</v>
      </c>
      <c r="I3716" s="99" t="s">
        <v>59</v>
      </c>
      <c r="J3716" s="99" t="s">
        <v>264</v>
      </c>
      <c r="K3716" s="99">
        <v>32050</v>
      </c>
      <c r="L3716" s="99">
        <v>52169</v>
      </c>
      <c r="M3716" s="99">
        <v>0.61434951791293602</v>
      </c>
    </row>
    <row r="3717" spans="1:13" x14ac:dyDescent="0.35">
      <c r="A3717" s="99">
        <v>300.2</v>
      </c>
      <c r="B3717" s="99">
        <v>37</v>
      </c>
      <c r="C3717" s="99" t="s">
        <v>276</v>
      </c>
      <c r="D3717" s="99">
        <v>36318</v>
      </c>
      <c r="E3717" s="99" t="s">
        <v>61</v>
      </c>
      <c r="F3717" s="99">
        <v>1.06</v>
      </c>
      <c r="G3717" s="99" t="s">
        <v>287</v>
      </c>
      <c r="H3717" s="99" t="s">
        <v>60</v>
      </c>
      <c r="I3717" s="99" t="s">
        <v>59</v>
      </c>
      <c r="J3717" s="99" t="s">
        <v>264</v>
      </c>
      <c r="K3717" s="99">
        <v>32050</v>
      </c>
      <c r="L3717" s="99">
        <v>52169</v>
      </c>
      <c r="M3717" s="99">
        <v>0.61434951791293602</v>
      </c>
    </row>
    <row r="3718" spans="1:13" x14ac:dyDescent="0.35">
      <c r="A3718" s="99">
        <v>303.2</v>
      </c>
      <c r="B3718" s="99">
        <v>37</v>
      </c>
      <c r="C3718" s="99" t="s">
        <v>276</v>
      </c>
      <c r="D3718" s="99">
        <v>35931</v>
      </c>
      <c r="E3718" s="99" t="s">
        <v>61</v>
      </c>
      <c r="F3718" s="99">
        <v>1.06</v>
      </c>
      <c r="G3718" s="99" t="s">
        <v>287</v>
      </c>
      <c r="H3718" s="99" t="s">
        <v>60</v>
      </c>
      <c r="I3718" s="99" t="s">
        <v>59</v>
      </c>
      <c r="J3718" s="99" t="s">
        <v>264</v>
      </c>
      <c r="K3718" s="99">
        <v>32050</v>
      </c>
      <c r="L3718" s="99">
        <v>52169</v>
      </c>
      <c r="M3718" s="99">
        <v>0.61434951791293602</v>
      </c>
    </row>
    <row r="3719" spans="1:13" x14ac:dyDescent="0.35">
      <c r="A3719" s="99">
        <v>306.2</v>
      </c>
      <c r="B3719" s="99">
        <v>37</v>
      </c>
      <c r="C3719" s="99" t="s">
        <v>276</v>
      </c>
      <c r="D3719" s="99">
        <v>36986</v>
      </c>
      <c r="E3719" s="99" t="s">
        <v>61</v>
      </c>
      <c r="F3719" s="99">
        <v>1.06</v>
      </c>
      <c r="G3719" s="99" t="s">
        <v>287</v>
      </c>
      <c r="H3719" s="99" t="s">
        <v>60</v>
      </c>
      <c r="I3719" s="99" t="s">
        <v>59</v>
      </c>
      <c r="J3719" s="99" t="s">
        <v>264</v>
      </c>
      <c r="K3719" s="99">
        <v>32050</v>
      </c>
      <c r="L3719" s="99">
        <v>52169</v>
      </c>
      <c r="M3719" s="99">
        <v>0.61434951791293602</v>
      </c>
    </row>
    <row r="3720" spans="1:13" x14ac:dyDescent="0.35">
      <c r="A3720" s="99">
        <v>309.2</v>
      </c>
      <c r="B3720" s="99">
        <v>37</v>
      </c>
      <c r="C3720" s="99" t="s">
        <v>276</v>
      </c>
      <c r="D3720" s="99">
        <v>37959</v>
      </c>
      <c r="E3720" s="99" t="s">
        <v>61</v>
      </c>
      <c r="F3720" s="99">
        <v>1.06</v>
      </c>
      <c r="G3720" s="99" t="s">
        <v>287</v>
      </c>
      <c r="H3720" s="99" t="s">
        <v>60</v>
      </c>
      <c r="I3720" s="99" t="s">
        <v>59</v>
      </c>
      <c r="J3720" s="99" t="s">
        <v>264</v>
      </c>
      <c r="K3720" s="99">
        <v>32050</v>
      </c>
      <c r="L3720" s="99">
        <v>52169</v>
      </c>
      <c r="M3720" s="99">
        <v>0.61434951791293602</v>
      </c>
    </row>
    <row r="3721" spans="1:13" x14ac:dyDescent="0.35">
      <c r="A3721" s="99">
        <v>312.2</v>
      </c>
      <c r="B3721" s="99">
        <v>37</v>
      </c>
      <c r="C3721" s="99" t="s">
        <v>276</v>
      </c>
      <c r="D3721" s="99">
        <v>38699</v>
      </c>
      <c r="E3721" s="99" t="s">
        <v>61</v>
      </c>
      <c r="F3721" s="99">
        <v>1.06</v>
      </c>
      <c r="G3721" s="99" t="s">
        <v>287</v>
      </c>
      <c r="H3721" s="99" t="s">
        <v>60</v>
      </c>
      <c r="I3721" s="99" t="s">
        <v>59</v>
      </c>
      <c r="J3721" s="99" t="s">
        <v>264</v>
      </c>
      <c r="K3721" s="99">
        <v>32050</v>
      </c>
      <c r="L3721" s="99">
        <v>52169</v>
      </c>
      <c r="M3721" s="99">
        <v>0.61434951791293602</v>
      </c>
    </row>
    <row r="3722" spans="1:13" x14ac:dyDescent="0.35">
      <c r="A3722" s="99">
        <v>315.2</v>
      </c>
      <c r="B3722" s="99">
        <v>37</v>
      </c>
      <c r="C3722" s="99" t="s">
        <v>276</v>
      </c>
      <c r="D3722" s="99">
        <v>39084</v>
      </c>
      <c r="E3722" s="99" t="s">
        <v>61</v>
      </c>
      <c r="F3722" s="99">
        <v>1.06</v>
      </c>
      <c r="G3722" s="99" t="s">
        <v>287</v>
      </c>
      <c r="H3722" s="99" t="s">
        <v>60</v>
      </c>
      <c r="I3722" s="99" t="s">
        <v>59</v>
      </c>
      <c r="J3722" s="99" t="s">
        <v>264</v>
      </c>
      <c r="K3722" s="99">
        <v>32050</v>
      </c>
      <c r="L3722" s="99">
        <v>52169</v>
      </c>
      <c r="M3722" s="99">
        <v>0.61434951791293602</v>
      </c>
    </row>
    <row r="3723" spans="1:13" x14ac:dyDescent="0.35">
      <c r="A3723" s="99">
        <v>318.2</v>
      </c>
      <c r="B3723" s="99">
        <v>37</v>
      </c>
      <c r="C3723" s="99" t="s">
        <v>276</v>
      </c>
      <c r="D3723" s="99">
        <v>39677</v>
      </c>
      <c r="E3723" s="99" t="s">
        <v>61</v>
      </c>
      <c r="F3723" s="99">
        <v>1.06</v>
      </c>
      <c r="G3723" s="99" t="s">
        <v>287</v>
      </c>
      <c r="H3723" s="99" t="s">
        <v>60</v>
      </c>
      <c r="I3723" s="99" t="s">
        <v>59</v>
      </c>
      <c r="J3723" s="99" t="s">
        <v>264</v>
      </c>
      <c r="K3723" s="99">
        <v>32050</v>
      </c>
      <c r="L3723" s="99">
        <v>52169</v>
      </c>
      <c r="M3723" s="99">
        <v>0.61434951791293602</v>
      </c>
    </row>
    <row r="3724" spans="1:13" x14ac:dyDescent="0.35">
      <c r="A3724" s="99">
        <v>321.2</v>
      </c>
      <c r="B3724" s="99">
        <v>37</v>
      </c>
      <c r="C3724" s="99" t="s">
        <v>276</v>
      </c>
      <c r="D3724" s="99">
        <v>40736</v>
      </c>
      <c r="E3724" s="99" t="s">
        <v>61</v>
      </c>
      <c r="F3724" s="99">
        <v>1.06</v>
      </c>
      <c r="G3724" s="99" t="s">
        <v>287</v>
      </c>
      <c r="H3724" s="99" t="s">
        <v>60</v>
      </c>
      <c r="I3724" s="99" t="s">
        <v>59</v>
      </c>
      <c r="J3724" s="99" t="s">
        <v>264</v>
      </c>
      <c r="K3724" s="99">
        <v>32050</v>
      </c>
      <c r="L3724" s="99">
        <v>52169</v>
      </c>
      <c r="M3724" s="99">
        <v>0.61434951791293602</v>
      </c>
    </row>
    <row r="3725" spans="1:13" x14ac:dyDescent="0.35">
      <c r="A3725" s="99">
        <v>324.2</v>
      </c>
      <c r="B3725" s="99">
        <v>37</v>
      </c>
      <c r="C3725" s="99" t="s">
        <v>276</v>
      </c>
      <c r="D3725" s="99">
        <v>40270</v>
      </c>
      <c r="E3725" s="99" t="s">
        <v>61</v>
      </c>
      <c r="F3725" s="99">
        <v>1.06</v>
      </c>
      <c r="G3725" s="99" t="s">
        <v>287</v>
      </c>
      <c r="H3725" s="99" t="s">
        <v>60</v>
      </c>
      <c r="I3725" s="99" t="s">
        <v>59</v>
      </c>
      <c r="J3725" s="99" t="s">
        <v>264</v>
      </c>
      <c r="K3725" s="99">
        <v>32050</v>
      </c>
      <c r="L3725" s="99">
        <v>52169</v>
      </c>
      <c r="M3725" s="99">
        <v>0.61434951791293602</v>
      </c>
    </row>
    <row r="3726" spans="1:13" x14ac:dyDescent="0.35">
      <c r="A3726" s="99">
        <v>327.2</v>
      </c>
      <c r="B3726" s="99">
        <v>37</v>
      </c>
      <c r="C3726" s="99" t="s">
        <v>276</v>
      </c>
      <c r="D3726" s="99">
        <v>40201</v>
      </c>
      <c r="E3726" s="99" t="s">
        <v>61</v>
      </c>
      <c r="F3726" s="99">
        <v>1.06</v>
      </c>
      <c r="G3726" s="99" t="s">
        <v>287</v>
      </c>
      <c r="H3726" s="99" t="s">
        <v>60</v>
      </c>
      <c r="I3726" s="99" t="s">
        <v>59</v>
      </c>
      <c r="J3726" s="99" t="s">
        <v>264</v>
      </c>
      <c r="K3726" s="99">
        <v>32050</v>
      </c>
      <c r="L3726" s="99">
        <v>52169</v>
      </c>
      <c r="M3726" s="99">
        <v>0.61434951791293602</v>
      </c>
    </row>
    <row r="3727" spans="1:13" x14ac:dyDescent="0.35">
      <c r="A3727" s="99">
        <v>330.2</v>
      </c>
      <c r="B3727" s="99">
        <v>37</v>
      </c>
      <c r="C3727" s="99" t="s">
        <v>276</v>
      </c>
      <c r="D3727" s="99">
        <v>39438</v>
      </c>
      <c r="E3727" s="99" t="s">
        <v>61</v>
      </c>
      <c r="F3727" s="99">
        <v>1.06</v>
      </c>
      <c r="G3727" s="99" t="s">
        <v>287</v>
      </c>
      <c r="H3727" s="99" t="s">
        <v>60</v>
      </c>
      <c r="I3727" s="99" t="s">
        <v>59</v>
      </c>
      <c r="J3727" s="99" t="s">
        <v>264</v>
      </c>
      <c r="K3727" s="99">
        <v>32050</v>
      </c>
      <c r="L3727" s="99">
        <v>52169</v>
      </c>
      <c r="M3727" s="99">
        <v>0.61434951791293602</v>
      </c>
    </row>
    <row r="3728" spans="1:13" x14ac:dyDescent="0.35">
      <c r="A3728" s="99">
        <v>333.2</v>
      </c>
      <c r="B3728" s="99">
        <v>37</v>
      </c>
      <c r="C3728" s="99" t="s">
        <v>276</v>
      </c>
      <c r="D3728" s="99">
        <v>40008</v>
      </c>
      <c r="E3728" s="99" t="s">
        <v>61</v>
      </c>
      <c r="F3728" s="99">
        <v>1.06</v>
      </c>
      <c r="G3728" s="99" t="s">
        <v>287</v>
      </c>
      <c r="H3728" s="99" t="s">
        <v>60</v>
      </c>
      <c r="I3728" s="99" t="s">
        <v>59</v>
      </c>
      <c r="J3728" s="99" t="s">
        <v>264</v>
      </c>
      <c r="K3728" s="99">
        <v>32050</v>
      </c>
      <c r="L3728" s="99">
        <v>52169</v>
      </c>
      <c r="M3728" s="99">
        <v>0.61434951791293602</v>
      </c>
    </row>
    <row r="3729" spans="1:13" x14ac:dyDescent="0.35">
      <c r="A3729" s="99">
        <v>336.2</v>
      </c>
      <c r="B3729" s="99">
        <v>37</v>
      </c>
      <c r="C3729" s="99" t="s">
        <v>276</v>
      </c>
      <c r="D3729" s="99">
        <v>41856</v>
      </c>
      <c r="E3729" s="99" t="s">
        <v>61</v>
      </c>
      <c r="F3729" s="99">
        <v>1.06</v>
      </c>
      <c r="G3729" s="99" t="s">
        <v>287</v>
      </c>
      <c r="H3729" s="99" t="s">
        <v>60</v>
      </c>
      <c r="I3729" s="99" t="s">
        <v>59</v>
      </c>
      <c r="J3729" s="99" t="s">
        <v>264</v>
      </c>
      <c r="K3729" s="99">
        <v>32050</v>
      </c>
      <c r="L3729" s="99">
        <v>52169</v>
      </c>
      <c r="M3729" s="99">
        <v>0.61434951791293602</v>
      </c>
    </row>
    <row r="3730" spans="1:13" x14ac:dyDescent="0.35">
      <c r="A3730" s="99">
        <v>339.2</v>
      </c>
      <c r="B3730" s="99">
        <v>37</v>
      </c>
      <c r="C3730" s="99" t="s">
        <v>276</v>
      </c>
      <c r="D3730" s="99">
        <v>39446</v>
      </c>
      <c r="E3730" s="99" t="s">
        <v>61</v>
      </c>
      <c r="F3730" s="99">
        <v>1.06</v>
      </c>
      <c r="G3730" s="99" t="s">
        <v>287</v>
      </c>
      <c r="H3730" s="99" t="s">
        <v>60</v>
      </c>
      <c r="I3730" s="99" t="s">
        <v>59</v>
      </c>
      <c r="J3730" s="99" t="s">
        <v>264</v>
      </c>
      <c r="K3730" s="99">
        <v>32050</v>
      </c>
      <c r="L3730" s="99">
        <v>52169</v>
      </c>
      <c r="M3730" s="99">
        <v>0.61434951791293602</v>
      </c>
    </row>
    <row r="3731" spans="1:13" x14ac:dyDescent="0.35">
      <c r="A3731" s="99">
        <v>342.2</v>
      </c>
      <c r="B3731" s="99">
        <v>37</v>
      </c>
      <c r="C3731" s="99" t="s">
        <v>276</v>
      </c>
      <c r="D3731" s="99">
        <v>40865</v>
      </c>
      <c r="E3731" s="99" t="s">
        <v>61</v>
      </c>
      <c r="F3731" s="99">
        <v>1.06</v>
      </c>
      <c r="G3731" s="99" t="s">
        <v>287</v>
      </c>
      <c r="H3731" s="99" t="s">
        <v>60</v>
      </c>
      <c r="I3731" s="99" t="s">
        <v>59</v>
      </c>
      <c r="J3731" s="99" t="s">
        <v>264</v>
      </c>
      <c r="K3731" s="99">
        <v>32050</v>
      </c>
      <c r="L3731" s="99">
        <v>52169</v>
      </c>
      <c r="M3731" s="99">
        <v>0.61434951791293602</v>
      </c>
    </row>
    <row r="3732" spans="1:13" x14ac:dyDescent="0.35">
      <c r="A3732" s="99">
        <v>345.2</v>
      </c>
      <c r="B3732" s="99">
        <v>37</v>
      </c>
      <c r="C3732" s="99" t="s">
        <v>276</v>
      </c>
      <c r="D3732" s="99">
        <v>41104</v>
      </c>
      <c r="E3732" s="99" t="s">
        <v>61</v>
      </c>
      <c r="F3732" s="99">
        <v>1.06</v>
      </c>
      <c r="G3732" s="99" t="s">
        <v>287</v>
      </c>
      <c r="H3732" s="99" t="s">
        <v>60</v>
      </c>
      <c r="I3732" s="99" t="s">
        <v>59</v>
      </c>
      <c r="J3732" s="99" t="s">
        <v>264</v>
      </c>
      <c r="K3732" s="99">
        <v>32050</v>
      </c>
      <c r="L3732" s="99">
        <v>52169</v>
      </c>
      <c r="M3732" s="99">
        <v>0.61434951791293602</v>
      </c>
    </row>
    <row r="3733" spans="1:13" x14ac:dyDescent="0.35">
      <c r="A3733" s="99">
        <v>348.2</v>
      </c>
      <c r="B3733" s="99">
        <v>37</v>
      </c>
      <c r="C3733" s="99" t="s">
        <v>276</v>
      </c>
      <c r="D3733" s="99">
        <v>42683</v>
      </c>
      <c r="E3733" s="99" t="s">
        <v>61</v>
      </c>
      <c r="F3733" s="99">
        <v>1.06</v>
      </c>
      <c r="G3733" s="99" t="s">
        <v>287</v>
      </c>
      <c r="H3733" s="99" t="s">
        <v>60</v>
      </c>
      <c r="I3733" s="99" t="s">
        <v>59</v>
      </c>
      <c r="J3733" s="99" t="s">
        <v>264</v>
      </c>
      <c r="K3733" s="99">
        <v>32050</v>
      </c>
      <c r="L3733" s="99">
        <v>52169</v>
      </c>
      <c r="M3733" s="99">
        <v>0.61434951791293602</v>
      </c>
    </row>
    <row r="3734" spans="1:13" x14ac:dyDescent="0.35">
      <c r="A3734" s="99">
        <v>351.2</v>
      </c>
      <c r="B3734" s="99">
        <v>37</v>
      </c>
      <c r="C3734" s="99" t="s">
        <v>276</v>
      </c>
      <c r="D3734" s="99">
        <v>41258</v>
      </c>
      <c r="E3734" s="99" t="s">
        <v>61</v>
      </c>
      <c r="F3734" s="99">
        <v>1.06</v>
      </c>
      <c r="G3734" s="99" t="s">
        <v>287</v>
      </c>
      <c r="H3734" s="99" t="s">
        <v>60</v>
      </c>
      <c r="I3734" s="99" t="s">
        <v>59</v>
      </c>
      <c r="J3734" s="99" t="s">
        <v>264</v>
      </c>
      <c r="K3734" s="99">
        <v>32050</v>
      </c>
      <c r="L3734" s="99">
        <v>52169</v>
      </c>
      <c r="M3734" s="99">
        <v>0.61434951791293602</v>
      </c>
    </row>
    <row r="3735" spans="1:13" x14ac:dyDescent="0.35">
      <c r="A3735" s="99">
        <v>354.2</v>
      </c>
      <c r="B3735" s="99">
        <v>37</v>
      </c>
      <c r="C3735" s="99" t="s">
        <v>276</v>
      </c>
      <c r="D3735" s="99">
        <v>42941</v>
      </c>
      <c r="E3735" s="99" t="s">
        <v>61</v>
      </c>
      <c r="F3735" s="99">
        <v>1.06</v>
      </c>
      <c r="G3735" s="99" t="s">
        <v>287</v>
      </c>
      <c r="H3735" s="99" t="s">
        <v>60</v>
      </c>
      <c r="I3735" s="99" t="s">
        <v>59</v>
      </c>
      <c r="J3735" s="99" t="s">
        <v>264</v>
      </c>
      <c r="K3735" s="99">
        <v>32050</v>
      </c>
      <c r="L3735" s="99">
        <v>52169</v>
      </c>
      <c r="M3735" s="99">
        <v>0.61434951791293602</v>
      </c>
    </row>
    <row r="3736" spans="1:13" x14ac:dyDescent="0.35">
      <c r="A3736" s="99">
        <v>357.2</v>
      </c>
      <c r="B3736" s="99">
        <v>37</v>
      </c>
      <c r="C3736" s="99" t="s">
        <v>276</v>
      </c>
      <c r="D3736" s="99">
        <v>41280</v>
      </c>
      <c r="E3736" s="99" t="s">
        <v>61</v>
      </c>
      <c r="F3736" s="99">
        <v>1.06</v>
      </c>
      <c r="G3736" s="99" t="s">
        <v>287</v>
      </c>
      <c r="H3736" s="99" t="s">
        <v>60</v>
      </c>
      <c r="I3736" s="99" t="s">
        <v>59</v>
      </c>
      <c r="J3736" s="99" t="s">
        <v>264</v>
      </c>
      <c r="K3736" s="99">
        <v>32050</v>
      </c>
      <c r="L3736" s="99">
        <v>52169</v>
      </c>
      <c r="M3736" s="99">
        <v>0.61434951791293602</v>
      </c>
    </row>
    <row r="3737" spans="1:13" x14ac:dyDescent="0.35">
      <c r="A3737" s="99">
        <v>360.2</v>
      </c>
      <c r="B3737" s="99">
        <v>37</v>
      </c>
      <c r="C3737" s="99" t="s">
        <v>276</v>
      </c>
      <c r="D3737" s="99">
        <v>43831</v>
      </c>
      <c r="E3737" s="99" t="s">
        <v>61</v>
      </c>
      <c r="F3737" s="99">
        <v>1.06</v>
      </c>
      <c r="G3737" s="99" t="s">
        <v>287</v>
      </c>
      <c r="H3737" s="99" t="s">
        <v>60</v>
      </c>
      <c r="I3737" s="99" t="s">
        <v>59</v>
      </c>
      <c r="J3737" s="99" t="s">
        <v>264</v>
      </c>
      <c r="K3737" s="99">
        <v>32050</v>
      </c>
      <c r="L3737" s="99">
        <v>52169</v>
      </c>
      <c r="M3737" s="99">
        <v>0.61434951791293602</v>
      </c>
    </row>
    <row r="3738" spans="1:13" x14ac:dyDescent="0.35">
      <c r="A3738" s="99">
        <v>363.2</v>
      </c>
      <c r="B3738" s="99">
        <v>37</v>
      </c>
      <c r="C3738" s="99" t="s">
        <v>276</v>
      </c>
      <c r="D3738" s="99">
        <v>42634</v>
      </c>
      <c r="E3738" s="99" t="s">
        <v>61</v>
      </c>
      <c r="F3738" s="99">
        <v>1.06</v>
      </c>
      <c r="G3738" s="99" t="s">
        <v>287</v>
      </c>
      <c r="H3738" s="99" t="s">
        <v>60</v>
      </c>
      <c r="I3738" s="99" t="s">
        <v>59</v>
      </c>
      <c r="J3738" s="99" t="s">
        <v>264</v>
      </c>
      <c r="K3738" s="99">
        <v>32050</v>
      </c>
      <c r="L3738" s="99">
        <v>52169</v>
      </c>
      <c r="M3738" s="99">
        <v>0.61434951791293602</v>
      </c>
    </row>
    <row r="3739" spans="1:13" x14ac:dyDescent="0.35">
      <c r="A3739" s="99">
        <v>366.2</v>
      </c>
      <c r="B3739" s="99">
        <v>37</v>
      </c>
      <c r="C3739" s="99" t="s">
        <v>276</v>
      </c>
      <c r="D3739" s="99">
        <v>42115</v>
      </c>
      <c r="E3739" s="99" t="s">
        <v>61</v>
      </c>
      <c r="F3739" s="99">
        <v>1.06</v>
      </c>
      <c r="G3739" s="99" t="s">
        <v>287</v>
      </c>
      <c r="H3739" s="99" t="s">
        <v>60</v>
      </c>
      <c r="I3739" s="99" t="s">
        <v>59</v>
      </c>
      <c r="J3739" s="99" t="s">
        <v>264</v>
      </c>
      <c r="K3739" s="99">
        <v>32050</v>
      </c>
      <c r="L3739" s="99">
        <v>52169</v>
      </c>
      <c r="M3739" s="99">
        <v>0.61434951791293602</v>
      </c>
    </row>
    <row r="3740" spans="1:13" x14ac:dyDescent="0.35">
      <c r="A3740" s="99">
        <v>369.2</v>
      </c>
      <c r="B3740" s="99">
        <v>37</v>
      </c>
      <c r="C3740" s="99" t="s">
        <v>276</v>
      </c>
      <c r="D3740" s="99">
        <v>43445</v>
      </c>
      <c r="E3740" s="99" t="s">
        <v>61</v>
      </c>
      <c r="F3740" s="99">
        <v>1.06</v>
      </c>
      <c r="G3740" s="99" t="s">
        <v>287</v>
      </c>
      <c r="H3740" s="99" t="s">
        <v>60</v>
      </c>
      <c r="I3740" s="99" t="s">
        <v>59</v>
      </c>
      <c r="J3740" s="99" t="s">
        <v>264</v>
      </c>
      <c r="K3740" s="99">
        <v>32050</v>
      </c>
      <c r="L3740" s="99">
        <v>52169</v>
      </c>
      <c r="M3740" s="99">
        <v>0.61434951791293602</v>
      </c>
    </row>
    <row r="3741" spans="1:13" x14ac:dyDescent="0.35">
      <c r="A3741" s="99">
        <v>372.2</v>
      </c>
      <c r="B3741" s="99">
        <v>37</v>
      </c>
      <c r="C3741" s="99" t="s">
        <v>276</v>
      </c>
      <c r="D3741" s="99">
        <v>43260</v>
      </c>
      <c r="E3741" s="99" t="s">
        <v>61</v>
      </c>
      <c r="F3741" s="99">
        <v>1.06</v>
      </c>
      <c r="G3741" s="99" t="s">
        <v>287</v>
      </c>
      <c r="H3741" s="99" t="s">
        <v>60</v>
      </c>
      <c r="I3741" s="99" t="s">
        <v>59</v>
      </c>
      <c r="J3741" s="99" t="s">
        <v>264</v>
      </c>
      <c r="K3741" s="99">
        <v>32050</v>
      </c>
      <c r="L3741" s="99">
        <v>52169</v>
      </c>
      <c r="M3741" s="99">
        <v>0.61434951791293602</v>
      </c>
    </row>
    <row r="3742" spans="1:13" x14ac:dyDescent="0.35">
      <c r="A3742" s="99">
        <v>375.2</v>
      </c>
      <c r="B3742" s="99">
        <v>37</v>
      </c>
      <c r="C3742" s="99" t="s">
        <v>276</v>
      </c>
      <c r="D3742" s="99">
        <v>43174</v>
      </c>
      <c r="E3742" s="99" t="s">
        <v>61</v>
      </c>
      <c r="F3742" s="99">
        <v>1.06</v>
      </c>
      <c r="G3742" s="99" t="s">
        <v>287</v>
      </c>
      <c r="H3742" s="99" t="s">
        <v>60</v>
      </c>
      <c r="I3742" s="99" t="s">
        <v>59</v>
      </c>
      <c r="J3742" s="99" t="s">
        <v>264</v>
      </c>
      <c r="K3742" s="99">
        <v>32050</v>
      </c>
      <c r="L3742" s="99">
        <v>52169</v>
      </c>
      <c r="M3742" s="99">
        <v>0.61434951791293602</v>
      </c>
    </row>
    <row r="3743" spans="1:13" x14ac:dyDescent="0.35">
      <c r="A3743" s="99">
        <v>378.2</v>
      </c>
      <c r="B3743" s="99">
        <v>37</v>
      </c>
      <c r="C3743" s="99" t="s">
        <v>276</v>
      </c>
      <c r="D3743" s="99">
        <v>44357</v>
      </c>
      <c r="E3743" s="99" t="s">
        <v>61</v>
      </c>
      <c r="F3743" s="99">
        <v>1.06</v>
      </c>
      <c r="G3743" s="99" t="s">
        <v>287</v>
      </c>
      <c r="H3743" s="99" t="s">
        <v>60</v>
      </c>
      <c r="I3743" s="99" t="s">
        <v>59</v>
      </c>
      <c r="J3743" s="99" t="s">
        <v>264</v>
      </c>
      <c r="K3743" s="99">
        <v>32050</v>
      </c>
      <c r="L3743" s="99">
        <v>52169</v>
      </c>
      <c r="M3743" s="99">
        <v>0.61434951791293602</v>
      </c>
    </row>
    <row r="3744" spans="1:13" x14ac:dyDescent="0.35">
      <c r="A3744" s="99">
        <v>381.2</v>
      </c>
      <c r="B3744" s="99">
        <v>37</v>
      </c>
      <c r="C3744" s="99" t="s">
        <v>276</v>
      </c>
      <c r="D3744" s="99">
        <v>44045</v>
      </c>
      <c r="E3744" s="99" t="s">
        <v>61</v>
      </c>
      <c r="F3744" s="99">
        <v>1.06</v>
      </c>
      <c r="G3744" s="99" t="s">
        <v>287</v>
      </c>
      <c r="H3744" s="99" t="s">
        <v>60</v>
      </c>
      <c r="I3744" s="99" t="s">
        <v>59</v>
      </c>
      <c r="J3744" s="99" t="s">
        <v>264</v>
      </c>
      <c r="K3744" s="99">
        <v>32050</v>
      </c>
      <c r="L3744" s="99">
        <v>52169</v>
      </c>
      <c r="M3744" s="99">
        <v>0.61434951791293602</v>
      </c>
    </row>
    <row r="3745" spans="1:13" x14ac:dyDescent="0.35">
      <c r="A3745" s="99">
        <v>384.2</v>
      </c>
      <c r="B3745" s="99">
        <v>37</v>
      </c>
      <c r="C3745" s="99" t="s">
        <v>276</v>
      </c>
      <c r="D3745" s="99">
        <v>43240</v>
      </c>
      <c r="E3745" s="99" t="s">
        <v>61</v>
      </c>
      <c r="F3745" s="99">
        <v>1.06</v>
      </c>
      <c r="G3745" s="99" t="s">
        <v>287</v>
      </c>
      <c r="H3745" s="99" t="s">
        <v>60</v>
      </c>
      <c r="I3745" s="99" t="s">
        <v>59</v>
      </c>
      <c r="J3745" s="99" t="s">
        <v>264</v>
      </c>
      <c r="K3745" s="99">
        <v>32050</v>
      </c>
      <c r="L3745" s="99">
        <v>52169</v>
      </c>
      <c r="M3745" s="99">
        <v>0.61434951791293602</v>
      </c>
    </row>
    <row r="3746" spans="1:13" x14ac:dyDescent="0.35">
      <c r="A3746" s="99">
        <v>387.2</v>
      </c>
      <c r="B3746" s="99">
        <v>37</v>
      </c>
      <c r="C3746" s="99" t="s">
        <v>276</v>
      </c>
      <c r="D3746" s="99">
        <v>43919</v>
      </c>
      <c r="E3746" s="99" t="s">
        <v>61</v>
      </c>
      <c r="F3746" s="99">
        <v>1.06</v>
      </c>
      <c r="G3746" s="99" t="s">
        <v>287</v>
      </c>
      <c r="H3746" s="99" t="s">
        <v>60</v>
      </c>
      <c r="I3746" s="99" t="s">
        <v>59</v>
      </c>
      <c r="J3746" s="99" t="s">
        <v>264</v>
      </c>
      <c r="K3746" s="99">
        <v>32050</v>
      </c>
      <c r="L3746" s="99">
        <v>52169</v>
      </c>
      <c r="M3746" s="99">
        <v>0.61434951791293602</v>
      </c>
    </row>
    <row r="3747" spans="1:13" x14ac:dyDescent="0.35">
      <c r="A3747" s="99">
        <v>390.2</v>
      </c>
      <c r="B3747" s="99">
        <v>37</v>
      </c>
      <c r="C3747" s="99" t="s">
        <v>276</v>
      </c>
      <c r="D3747" s="99">
        <v>41821</v>
      </c>
      <c r="E3747" s="99" t="s">
        <v>61</v>
      </c>
      <c r="F3747" s="99">
        <v>1.06</v>
      </c>
      <c r="G3747" s="99" t="s">
        <v>287</v>
      </c>
      <c r="H3747" s="99" t="s">
        <v>60</v>
      </c>
      <c r="I3747" s="99" t="s">
        <v>59</v>
      </c>
      <c r="J3747" s="99" t="s">
        <v>264</v>
      </c>
      <c r="K3747" s="99">
        <v>32050</v>
      </c>
      <c r="L3747" s="99">
        <v>52169</v>
      </c>
      <c r="M3747" s="99">
        <v>0.61434951791293602</v>
      </c>
    </row>
    <row r="3748" spans="1:13" x14ac:dyDescent="0.35">
      <c r="A3748" s="99">
        <v>393.2</v>
      </c>
      <c r="B3748" s="99">
        <v>37</v>
      </c>
      <c r="C3748" s="99" t="s">
        <v>276</v>
      </c>
      <c r="D3748" s="99">
        <v>43807</v>
      </c>
      <c r="E3748" s="99" t="s">
        <v>61</v>
      </c>
      <c r="F3748" s="99">
        <v>1.06</v>
      </c>
      <c r="G3748" s="99" t="s">
        <v>287</v>
      </c>
      <c r="H3748" s="99" t="s">
        <v>60</v>
      </c>
      <c r="I3748" s="99" t="s">
        <v>59</v>
      </c>
      <c r="J3748" s="99" t="s">
        <v>264</v>
      </c>
      <c r="K3748" s="99">
        <v>32050</v>
      </c>
      <c r="L3748" s="99">
        <v>52169</v>
      </c>
      <c r="M3748" s="99">
        <v>0.61434951791293602</v>
      </c>
    </row>
    <row r="3749" spans="1:13" x14ac:dyDescent="0.35">
      <c r="A3749" s="99">
        <v>396.2</v>
      </c>
      <c r="B3749" s="99">
        <v>37</v>
      </c>
      <c r="C3749" s="99" t="s">
        <v>276</v>
      </c>
      <c r="D3749" s="99">
        <v>44873</v>
      </c>
      <c r="E3749" s="99" t="s">
        <v>61</v>
      </c>
      <c r="F3749" s="99">
        <v>1.06</v>
      </c>
      <c r="G3749" s="99" t="s">
        <v>287</v>
      </c>
      <c r="H3749" s="99" t="s">
        <v>60</v>
      </c>
      <c r="I3749" s="99" t="s">
        <v>59</v>
      </c>
      <c r="J3749" s="99" t="s">
        <v>264</v>
      </c>
      <c r="K3749" s="99">
        <v>32050</v>
      </c>
      <c r="L3749" s="99">
        <v>52169</v>
      </c>
      <c r="M3749" s="99">
        <v>0.61434951791293602</v>
      </c>
    </row>
    <row r="3750" spans="1:13" x14ac:dyDescent="0.35">
      <c r="A3750" s="99">
        <v>399.2</v>
      </c>
      <c r="B3750" s="99">
        <v>37</v>
      </c>
      <c r="C3750" s="99" t="s">
        <v>276</v>
      </c>
      <c r="D3750" s="99">
        <v>44237</v>
      </c>
      <c r="E3750" s="99" t="s">
        <v>61</v>
      </c>
      <c r="F3750" s="99">
        <v>1.06</v>
      </c>
      <c r="G3750" s="99" t="s">
        <v>287</v>
      </c>
      <c r="H3750" s="99" t="s">
        <v>60</v>
      </c>
      <c r="I3750" s="99" t="s">
        <v>59</v>
      </c>
      <c r="J3750" s="99" t="s">
        <v>264</v>
      </c>
      <c r="K3750" s="99">
        <v>32050</v>
      </c>
      <c r="L3750" s="99">
        <v>52169</v>
      </c>
      <c r="M3750" s="99">
        <v>0.61434951791293602</v>
      </c>
    </row>
    <row r="3751" spans="1:13" x14ac:dyDescent="0.35">
      <c r="A3751" s="99">
        <v>402.2</v>
      </c>
      <c r="B3751" s="99">
        <v>37</v>
      </c>
      <c r="C3751" s="99" t="s">
        <v>276</v>
      </c>
      <c r="D3751" s="99">
        <v>43165</v>
      </c>
      <c r="E3751" s="99" t="s">
        <v>61</v>
      </c>
      <c r="F3751" s="99">
        <v>1.06</v>
      </c>
      <c r="G3751" s="99" t="s">
        <v>287</v>
      </c>
      <c r="H3751" s="99" t="s">
        <v>60</v>
      </c>
      <c r="I3751" s="99" t="s">
        <v>59</v>
      </c>
      <c r="J3751" s="99" t="s">
        <v>264</v>
      </c>
      <c r="K3751" s="99">
        <v>32050</v>
      </c>
      <c r="L3751" s="99">
        <v>52169</v>
      </c>
      <c r="M3751" s="99">
        <v>0.61434951791293602</v>
      </c>
    </row>
    <row r="3752" spans="1:13" x14ac:dyDescent="0.35">
      <c r="A3752" s="99">
        <v>405.2</v>
      </c>
      <c r="B3752" s="99">
        <v>37</v>
      </c>
      <c r="C3752" s="99" t="s">
        <v>276</v>
      </c>
      <c r="D3752" s="99">
        <v>45302</v>
      </c>
      <c r="E3752" s="99" t="s">
        <v>61</v>
      </c>
      <c r="F3752" s="99">
        <v>1.06</v>
      </c>
      <c r="G3752" s="99" t="s">
        <v>287</v>
      </c>
      <c r="H3752" s="99" t="s">
        <v>60</v>
      </c>
      <c r="I3752" s="99" t="s">
        <v>59</v>
      </c>
      <c r="J3752" s="99" t="s">
        <v>264</v>
      </c>
      <c r="K3752" s="99">
        <v>32050</v>
      </c>
      <c r="L3752" s="99">
        <v>52169</v>
      </c>
      <c r="M3752" s="99">
        <v>0.61434951791293602</v>
      </c>
    </row>
    <row r="3753" spans="1:13" x14ac:dyDescent="0.35">
      <c r="A3753" s="99">
        <v>408.2</v>
      </c>
      <c r="B3753" s="99">
        <v>37</v>
      </c>
      <c r="C3753" s="99" t="s">
        <v>276</v>
      </c>
      <c r="D3753" s="99">
        <v>45133</v>
      </c>
      <c r="E3753" s="99" t="s">
        <v>61</v>
      </c>
      <c r="F3753" s="99">
        <v>1.06</v>
      </c>
      <c r="G3753" s="99" t="s">
        <v>287</v>
      </c>
      <c r="H3753" s="99" t="s">
        <v>60</v>
      </c>
      <c r="I3753" s="99" t="s">
        <v>59</v>
      </c>
      <c r="J3753" s="99" t="s">
        <v>264</v>
      </c>
      <c r="K3753" s="99">
        <v>32050</v>
      </c>
      <c r="L3753" s="99">
        <v>52169</v>
      </c>
      <c r="M3753" s="99">
        <v>0.61434951791293602</v>
      </c>
    </row>
    <row r="3754" spans="1:13" x14ac:dyDescent="0.35">
      <c r="A3754" s="99">
        <v>411.2</v>
      </c>
      <c r="B3754" s="99">
        <v>37</v>
      </c>
      <c r="C3754" s="99" t="s">
        <v>276</v>
      </c>
      <c r="D3754" s="99">
        <v>45071</v>
      </c>
      <c r="E3754" s="99" t="s">
        <v>61</v>
      </c>
      <c r="F3754" s="99">
        <v>1.06</v>
      </c>
      <c r="G3754" s="99" t="s">
        <v>287</v>
      </c>
      <c r="H3754" s="99" t="s">
        <v>60</v>
      </c>
      <c r="I3754" s="99" t="s">
        <v>59</v>
      </c>
      <c r="J3754" s="99" t="s">
        <v>264</v>
      </c>
      <c r="K3754" s="99">
        <v>32050</v>
      </c>
      <c r="L3754" s="99">
        <v>52169</v>
      </c>
      <c r="M3754" s="99">
        <v>0.61434951791293602</v>
      </c>
    </row>
    <row r="3755" spans="1:13" x14ac:dyDescent="0.35">
      <c r="A3755" s="99">
        <v>414.2</v>
      </c>
      <c r="B3755" s="99">
        <v>37</v>
      </c>
      <c r="C3755" s="99" t="s">
        <v>276</v>
      </c>
      <c r="D3755" s="99">
        <v>45877</v>
      </c>
      <c r="E3755" s="99" t="s">
        <v>61</v>
      </c>
      <c r="F3755" s="99">
        <v>1.06</v>
      </c>
      <c r="G3755" s="99" t="s">
        <v>287</v>
      </c>
      <c r="H3755" s="99" t="s">
        <v>60</v>
      </c>
      <c r="I3755" s="99" t="s">
        <v>59</v>
      </c>
      <c r="J3755" s="99" t="s">
        <v>264</v>
      </c>
      <c r="K3755" s="99">
        <v>32050</v>
      </c>
      <c r="L3755" s="99">
        <v>52169</v>
      </c>
      <c r="M3755" s="99">
        <v>0.61434951791293602</v>
      </c>
    </row>
    <row r="3756" spans="1:13" x14ac:dyDescent="0.35">
      <c r="A3756" s="99">
        <v>417.2</v>
      </c>
      <c r="B3756" s="99">
        <v>37.1</v>
      </c>
      <c r="C3756" s="99" t="s">
        <v>276</v>
      </c>
      <c r="D3756" s="99">
        <v>44328</v>
      </c>
      <c r="E3756" s="99" t="s">
        <v>61</v>
      </c>
      <c r="F3756" s="99">
        <v>1.06</v>
      </c>
      <c r="G3756" s="99" t="s">
        <v>287</v>
      </c>
      <c r="H3756" s="99" t="s">
        <v>60</v>
      </c>
      <c r="I3756" s="99" t="s">
        <v>59</v>
      </c>
      <c r="J3756" s="99" t="s">
        <v>264</v>
      </c>
      <c r="K3756" s="99">
        <v>32050</v>
      </c>
      <c r="L3756" s="99">
        <v>52169</v>
      </c>
      <c r="M3756" s="99">
        <v>0.61434951791293602</v>
      </c>
    </row>
    <row r="3757" spans="1:13" x14ac:dyDescent="0.35">
      <c r="A3757" s="99">
        <v>420.2</v>
      </c>
      <c r="B3757" s="99">
        <v>37</v>
      </c>
      <c r="C3757" s="99" t="s">
        <v>276</v>
      </c>
      <c r="D3757" s="99">
        <v>47036</v>
      </c>
      <c r="E3757" s="99" t="s">
        <v>61</v>
      </c>
      <c r="F3757" s="99">
        <v>1.06</v>
      </c>
      <c r="G3757" s="99" t="s">
        <v>287</v>
      </c>
      <c r="H3757" s="99" t="s">
        <v>60</v>
      </c>
      <c r="I3757" s="99" t="s">
        <v>59</v>
      </c>
      <c r="J3757" s="99" t="s">
        <v>264</v>
      </c>
      <c r="K3757" s="99">
        <v>32050</v>
      </c>
      <c r="L3757" s="99">
        <v>52169</v>
      </c>
      <c r="M3757" s="99">
        <v>0.61434951791293602</v>
      </c>
    </row>
    <row r="3758" spans="1:13" x14ac:dyDescent="0.35">
      <c r="A3758" s="99">
        <v>423.2</v>
      </c>
      <c r="B3758" s="99">
        <v>37</v>
      </c>
      <c r="C3758" s="99" t="s">
        <v>276</v>
      </c>
      <c r="D3758" s="99">
        <v>47642</v>
      </c>
      <c r="E3758" s="99" t="s">
        <v>61</v>
      </c>
      <c r="F3758" s="99">
        <v>1.06</v>
      </c>
      <c r="G3758" s="99" t="s">
        <v>287</v>
      </c>
      <c r="H3758" s="99" t="s">
        <v>60</v>
      </c>
      <c r="I3758" s="99" t="s">
        <v>59</v>
      </c>
      <c r="J3758" s="99" t="s">
        <v>264</v>
      </c>
      <c r="K3758" s="99">
        <v>32050</v>
      </c>
      <c r="L3758" s="99">
        <v>52169</v>
      </c>
      <c r="M3758" s="99">
        <v>0.61434951791293602</v>
      </c>
    </row>
    <row r="3759" spans="1:13" x14ac:dyDescent="0.35">
      <c r="A3759" s="99">
        <v>426.2</v>
      </c>
      <c r="B3759" s="99">
        <v>37</v>
      </c>
      <c r="C3759" s="99" t="s">
        <v>276</v>
      </c>
      <c r="D3759" s="99">
        <v>45786</v>
      </c>
      <c r="E3759" s="99" t="s">
        <v>61</v>
      </c>
      <c r="F3759" s="99">
        <v>1.06</v>
      </c>
      <c r="G3759" s="99" t="s">
        <v>287</v>
      </c>
      <c r="H3759" s="99" t="s">
        <v>60</v>
      </c>
      <c r="I3759" s="99" t="s">
        <v>59</v>
      </c>
      <c r="J3759" s="99" t="s">
        <v>264</v>
      </c>
      <c r="K3759" s="99">
        <v>32050</v>
      </c>
      <c r="L3759" s="99">
        <v>52169</v>
      </c>
      <c r="M3759" s="99">
        <v>0.61434951791293602</v>
      </c>
    </row>
    <row r="3760" spans="1:13" x14ac:dyDescent="0.35">
      <c r="A3760" s="99">
        <v>429.2</v>
      </c>
      <c r="B3760" s="99">
        <v>37</v>
      </c>
      <c r="C3760" s="99" t="s">
        <v>276</v>
      </c>
      <c r="D3760" s="99">
        <v>47034</v>
      </c>
      <c r="E3760" s="99" t="s">
        <v>61</v>
      </c>
      <c r="F3760" s="99">
        <v>1.06</v>
      </c>
      <c r="G3760" s="99" t="s">
        <v>287</v>
      </c>
      <c r="H3760" s="99" t="s">
        <v>60</v>
      </c>
      <c r="I3760" s="99" t="s">
        <v>59</v>
      </c>
      <c r="J3760" s="99" t="s">
        <v>264</v>
      </c>
      <c r="K3760" s="99">
        <v>32050</v>
      </c>
      <c r="L3760" s="99">
        <v>52169</v>
      </c>
      <c r="M3760" s="99">
        <v>0.61434951791293602</v>
      </c>
    </row>
    <row r="3761" spans="1:13" x14ac:dyDescent="0.35">
      <c r="A3761" s="99">
        <v>432.2</v>
      </c>
      <c r="B3761" s="99">
        <v>37</v>
      </c>
      <c r="C3761" s="99" t="s">
        <v>276</v>
      </c>
      <c r="D3761" s="99">
        <v>45133</v>
      </c>
      <c r="E3761" s="99" t="s">
        <v>61</v>
      </c>
      <c r="F3761" s="99">
        <v>1.06</v>
      </c>
      <c r="G3761" s="99" t="s">
        <v>287</v>
      </c>
      <c r="H3761" s="99" t="s">
        <v>60</v>
      </c>
      <c r="I3761" s="99" t="s">
        <v>59</v>
      </c>
      <c r="J3761" s="99" t="s">
        <v>264</v>
      </c>
      <c r="K3761" s="99">
        <v>32050</v>
      </c>
      <c r="L3761" s="99">
        <v>52169</v>
      </c>
      <c r="M3761" s="99">
        <v>0.61434951791293602</v>
      </c>
    </row>
    <row r="3762" spans="1:13" x14ac:dyDescent="0.35">
      <c r="A3762" s="99">
        <v>435.2</v>
      </c>
      <c r="B3762" s="99">
        <v>37</v>
      </c>
      <c r="C3762" s="99" t="s">
        <v>276</v>
      </c>
      <c r="D3762" s="99">
        <v>45772</v>
      </c>
      <c r="E3762" s="99" t="s">
        <v>61</v>
      </c>
      <c r="F3762" s="99">
        <v>1.06</v>
      </c>
      <c r="G3762" s="99" t="s">
        <v>287</v>
      </c>
      <c r="H3762" s="99" t="s">
        <v>60</v>
      </c>
      <c r="I3762" s="99" t="s">
        <v>59</v>
      </c>
      <c r="J3762" s="99" t="s">
        <v>264</v>
      </c>
      <c r="K3762" s="99">
        <v>32050</v>
      </c>
      <c r="L3762" s="99">
        <v>52169</v>
      </c>
      <c r="M3762" s="99">
        <v>0.61434951791293602</v>
      </c>
    </row>
    <row r="3763" spans="1:13" x14ac:dyDescent="0.35">
      <c r="A3763" s="99">
        <v>438.2</v>
      </c>
      <c r="B3763" s="99">
        <v>37</v>
      </c>
      <c r="C3763" s="99" t="s">
        <v>276</v>
      </c>
      <c r="D3763" s="99">
        <v>46219</v>
      </c>
      <c r="E3763" s="99" t="s">
        <v>61</v>
      </c>
      <c r="F3763" s="99">
        <v>1.06</v>
      </c>
      <c r="G3763" s="99" t="s">
        <v>287</v>
      </c>
      <c r="H3763" s="99" t="s">
        <v>60</v>
      </c>
      <c r="I3763" s="99" t="s">
        <v>59</v>
      </c>
      <c r="J3763" s="99" t="s">
        <v>264</v>
      </c>
      <c r="K3763" s="99">
        <v>32050</v>
      </c>
      <c r="L3763" s="99">
        <v>52169</v>
      </c>
      <c r="M3763" s="99">
        <v>0.61434951791293602</v>
      </c>
    </row>
    <row r="3764" spans="1:13" x14ac:dyDescent="0.35">
      <c r="A3764" s="99">
        <v>441.2</v>
      </c>
      <c r="B3764" s="99">
        <v>37</v>
      </c>
      <c r="C3764" s="99" t="s">
        <v>276</v>
      </c>
      <c r="D3764" s="99">
        <v>47794</v>
      </c>
      <c r="E3764" s="99" t="s">
        <v>61</v>
      </c>
      <c r="F3764" s="99">
        <v>1.06</v>
      </c>
      <c r="G3764" s="99" t="s">
        <v>287</v>
      </c>
      <c r="H3764" s="99" t="s">
        <v>60</v>
      </c>
      <c r="I3764" s="99" t="s">
        <v>59</v>
      </c>
      <c r="J3764" s="99" t="s">
        <v>264</v>
      </c>
      <c r="K3764" s="99">
        <v>32050</v>
      </c>
      <c r="L3764" s="99">
        <v>52169</v>
      </c>
      <c r="M3764" s="99">
        <v>0.61434951791293602</v>
      </c>
    </row>
    <row r="3765" spans="1:13" x14ac:dyDescent="0.35">
      <c r="A3765" s="99">
        <v>444.2</v>
      </c>
      <c r="B3765" s="99">
        <v>37</v>
      </c>
      <c r="C3765" s="99" t="s">
        <v>276</v>
      </c>
      <c r="D3765" s="99">
        <v>48094</v>
      </c>
      <c r="E3765" s="99" t="s">
        <v>61</v>
      </c>
      <c r="F3765" s="99">
        <v>1.06</v>
      </c>
      <c r="G3765" s="99" t="s">
        <v>287</v>
      </c>
      <c r="H3765" s="99" t="s">
        <v>60</v>
      </c>
      <c r="I3765" s="99" t="s">
        <v>59</v>
      </c>
      <c r="J3765" s="99" t="s">
        <v>264</v>
      </c>
      <c r="K3765" s="99">
        <v>32050</v>
      </c>
      <c r="L3765" s="99">
        <v>52169</v>
      </c>
      <c r="M3765" s="99">
        <v>0.61434951791293602</v>
      </c>
    </row>
    <row r="3766" spans="1:13" x14ac:dyDescent="0.35">
      <c r="A3766" s="99">
        <v>447.2</v>
      </c>
      <c r="B3766" s="99">
        <v>36.9</v>
      </c>
      <c r="C3766" s="99" t="s">
        <v>276</v>
      </c>
      <c r="D3766" s="99">
        <v>46413</v>
      </c>
      <c r="E3766" s="99" t="s">
        <v>61</v>
      </c>
      <c r="F3766" s="99">
        <v>1.06</v>
      </c>
      <c r="G3766" s="99" t="s">
        <v>287</v>
      </c>
      <c r="H3766" s="99" t="s">
        <v>60</v>
      </c>
      <c r="I3766" s="99" t="s">
        <v>59</v>
      </c>
      <c r="J3766" s="99" t="s">
        <v>264</v>
      </c>
      <c r="K3766" s="99">
        <v>32050</v>
      </c>
      <c r="L3766" s="99">
        <v>52169</v>
      </c>
      <c r="M3766" s="99">
        <v>0.61434951791293602</v>
      </c>
    </row>
    <row r="3767" spans="1:13" x14ac:dyDescent="0.35">
      <c r="A3767" s="99">
        <v>450.2</v>
      </c>
      <c r="B3767" s="99">
        <v>37</v>
      </c>
      <c r="C3767" s="99" t="s">
        <v>276</v>
      </c>
      <c r="D3767" s="99">
        <v>48005</v>
      </c>
      <c r="E3767" s="99" t="s">
        <v>61</v>
      </c>
      <c r="F3767" s="99">
        <v>1.06</v>
      </c>
      <c r="G3767" s="99" t="s">
        <v>287</v>
      </c>
      <c r="H3767" s="99" t="s">
        <v>60</v>
      </c>
      <c r="I3767" s="99" t="s">
        <v>59</v>
      </c>
      <c r="J3767" s="99" t="s">
        <v>264</v>
      </c>
      <c r="K3767" s="99">
        <v>32050</v>
      </c>
      <c r="L3767" s="99">
        <v>52169</v>
      </c>
      <c r="M3767" s="99">
        <v>0.61434951791293602</v>
      </c>
    </row>
    <row r="3768" spans="1:13" x14ac:dyDescent="0.35">
      <c r="A3768" s="99">
        <v>453.2</v>
      </c>
      <c r="B3768" s="99">
        <v>37</v>
      </c>
      <c r="C3768" s="99" t="s">
        <v>276</v>
      </c>
      <c r="D3768" s="99">
        <v>46952</v>
      </c>
      <c r="E3768" s="99" t="s">
        <v>61</v>
      </c>
      <c r="F3768" s="99">
        <v>1.06</v>
      </c>
      <c r="G3768" s="99" t="s">
        <v>287</v>
      </c>
      <c r="H3768" s="99" t="s">
        <v>60</v>
      </c>
      <c r="I3768" s="99" t="s">
        <v>59</v>
      </c>
      <c r="J3768" s="99" t="s">
        <v>264</v>
      </c>
      <c r="K3768" s="99">
        <v>32050</v>
      </c>
      <c r="L3768" s="99">
        <v>52169</v>
      </c>
      <c r="M3768" s="99">
        <v>0.61434951791293602</v>
      </c>
    </row>
    <row r="3769" spans="1:13" x14ac:dyDescent="0.35">
      <c r="A3769" s="99">
        <v>456.2</v>
      </c>
      <c r="B3769" s="99">
        <v>37</v>
      </c>
      <c r="C3769" s="99" t="s">
        <v>276</v>
      </c>
      <c r="D3769" s="99">
        <v>45848</v>
      </c>
      <c r="E3769" s="99" t="s">
        <v>61</v>
      </c>
      <c r="F3769" s="99">
        <v>1.06</v>
      </c>
      <c r="G3769" s="99" t="s">
        <v>287</v>
      </c>
      <c r="H3769" s="99" t="s">
        <v>60</v>
      </c>
      <c r="I3769" s="99" t="s">
        <v>59</v>
      </c>
      <c r="J3769" s="99" t="s">
        <v>264</v>
      </c>
      <c r="K3769" s="99">
        <v>32050</v>
      </c>
      <c r="L3769" s="99">
        <v>52169</v>
      </c>
      <c r="M3769" s="99">
        <v>0.61434951791293602</v>
      </c>
    </row>
    <row r="3770" spans="1:13" x14ac:dyDescent="0.35">
      <c r="A3770" s="99">
        <v>459.2</v>
      </c>
      <c r="B3770" s="99">
        <v>37</v>
      </c>
      <c r="C3770" s="99" t="s">
        <v>276</v>
      </c>
      <c r="D3770" s="99">
        <v>48263</v>
      </c>
      <c r="E3770" s="99" t="s">
        <v>61</v>
      </c>
      <c r="F3770" s="99">
        <v>1.06</v>
      </c>
      <c r="G3770" s="99" t="s">
        <v>287</v>
      </c>
      <c r="H3770" s="99" t="s">
        <v>60</v>
      </c>
      <c r="I3770" s="99" t="s">
        <v>59</v>
      </c>
      <c r="J3770" s="99" t="s">
        <v>264</v>
      </c>
      <c r="K3770" s="99">
        <v>32050</v>
      </c>
      <c r="L3770" s="99">
        <v>52169</v>
      </c>
      <c r="M3770" s="99">
        <v>0.61434951791293602</v>
      </c>
    </row>
    <row r="3771" spans="1:13" x14ac:dyDescent="0.35">
      <c r="A3771" s="99">
        <v>462.2</v>
      </c>
      <c r="B3771" s="99">
        <v>37</v>
      </c>
      <c r="C3771" s="99" t="s">
        <v>276</v>
      </c>
      <c r="D3771" s="99">
        <v>47745</v>
      </c>
      <c r="E3771" s="99" t="s">
        <v>61</v>
      </c>
      <c r="F3771" s="99">
        <v>1.06</v>
      </c>
      <c r="G3771" s="99" t="s">
        <v>287</v>
      </c>
      <c r="H3771" s="99" t="s">
        <v>60</v>
      </c>
      <c r="I3771" s="99" t="s">
        <v>59</v>
      </c>
      <c r="J3771" s="99" t="s">
        <v>264</v>
      </c>
      <c r="K3771" s="99">
        <v>32050</v>
      </c>
      <c r="L3771" s="99">
        <v>52169</v>
      </c>
      <c r="M3771" s="99">
        <v>0.61434951791293602</v>
      </c>
    </row>
    <row r="3772" spans="1:13" x14ac:dyDescent="0.35">
      <c r="A3772" s="99">
        <v>465.2</v>
      </c>
      <c r="B3772" s="99">
        <v>37</v>
      </c>
      <c r="C3772" s="99" t="s">
        <v>276</v>
      </c>
      <c r="D3772" s="99">
        <v>46965</v>
      </c>
      <c r="E3772" s="99" t="s">
        <v>61</v>
      </c>
      <c r="F3772" s="99">
        <v>1.06</v>
      </c>
      <c r="G3772" s="99" t="s">
        <v>287</v>
      </c>
      <c r="H3772" s="99" t="s">
        <v>60</v>
      </c>
      <c r="I3772" s="99" t="s">
        <v>59</v>
      </c>
      <c r="J3772" s="99" t="s">
        <v>264</v>
      </c>
      <c r="K3772" s="99">
        <v>32050</v>
      </c>
      <c r="L3772" s="99">
        <v>52169</v>
      </c>
      <c r="M3772" s="99">
        <v>0.61434951791293602</v>
      </c>
    </row>
    <row r="3773" spans="1:13" x14ac:dyDescent="0.35">
      <c r="A3773" s="99">
        <v>468.2</v>
      </c>
      <c r="B3773" s="99">
        <v>37</v>
      </c>
      <c r="C3773" s="99" t="s">
        <v>276</v>
      </c>
      <c r="D3773" s="99">
        <v>49138</v>
      </c>
      <c r="E3773" s="99" t="s">
        <v>61</v>
      </c>
      <c r="F3773" s="99">
        <v>1.06</v>
      </c>
      <c r="G3773" s="99" t="s">
        <v>287</v>
      </c>
      <c r="H3773" s="99" t="s">
        <v>60</v>
      </c>
      <c r="I3773" s="99" t="s">
        <v>59</v>
      </c>
      <c r="J3773" s="99" t="s">
        <v>264</v>
      </c>
      <c r="K3773" s="99">
        <v>32050</v>
      </c>
      <c r="L3773" s="99">
        <v>52169</v>
      </c>
      <c r="M3773" s="99">
        <v>0.61434951791293602</v>
      </c>
    </row>
    <row r="3774" spans="1:13" x14ac:dyDescent="0.35">
      <c r="A3774" s="99">
        <v>471.2</v>
      </c>
      <c r="B3774" s="99">
        <v>37</v>
      </c>
      <c r="C3774" s="99" t="s">
        <v>276</v>
      </c>
      <c r="D3774" s="99">
        <v>47073</v>
      </c>
      <c r="E3774" s="99" t="s">
        <v>61</v>
      </c>
      <c r="F3774" s="99">
        <v>1.06</v>
      </c>
      <c r="G3774" s="99" t="s">
        <v>287</v>
      </c>
      <c r="H3774" s="99" t="s">
        <v>60</v>
      </c>
      <c r="I3774" s="99" t="s">
        <v>59</v>
      </c>
      <c r="J3774" s="99" t="s">
        <v>264</v>
      </c>
      <c r="K3774" s="99">
        <v>32050</v>
      </c>
      <c r="L3774" s="99">
        <v>52169</v>
      </c>
      <c r="M3774" s="99">
        <v>0.61434951791293602</v>
      </c>
    </row>
    <row r="3775" spans="1:13" x14ac:dyDescent="0.35">
      <c r="A3775" s="99">
        <v>474.2</v>
      </c>
      <c r="B3775" s="99">
        <v>37</v>
      </c>
      <c r="C3775" s="99" t="s">
        <v>276</v>
      </c>
      <c r="D3775" s="99">
        <v>47336</v>
      </c>
      <c r="E3775" s="99" t="s">
        <v>61</v>
      </c>
      <c r="F3775" s="99">
        <v>1.06</v>
      </c>
      <c r="G3775" s="99" t="s">
        <v>287</v>
      </c>
      <c r="H3775" s="99" t="s">
        <v>60</v>
      </c>
      <c r="I3775" s="99" t="s">
        <v>59</v>
      </c>
      <c r="J3775" s="99" t="s">
        <v>264</v>
      </c>
      <c r="K3775" s="99">
        <v>32050</v>
      </c>
      <c r="L3775" s="99">
        <v>52169</v>
      </c>
      <c r="M3775" s="99">
        <v>0.61434951791293602</v>
      </c>
    </row>
    <row r="3776" spans="1:13" x14ac:dyDescent="0.35">
      <c r="A3776" s="99">
        <v>477.2</v>
      </c>
      <c r="B3776" s="99">
        <v>37</v>
      </c>
      <c r="C3776" s="99" t="s">
        <v>276</v>
      </c>
      <c r="D3776" s="99">
        <v>47083</v>
      </c>
      <c r="E3776" s="99" t="s">
        <v>61</v>
      </c>
      <c r="F3776" s="99">
        <v>1.06</v>
      </c>
      <c r="G3776" s="99" t="s">
        <v>287</v>
      </c>
      <c r="H3776" s="99" t="s">
        <v>60</v>
      </c>
      <c r="I3776" s="99" t="s">
        <v>59</v>
      </c>
      <c r="J3776" s="99" t="s">
        <v>264</v>
      </c>
      <c r="K3776" s="99">
        <v>32050</v>
      </c>
      <c r="L3776" s="99">
        <v>52169</v>
      </c>
      <c r="M3776" s="99">
        <v>0.61434951791293602</v>
      </c>
    </row>
    <row r="3777" spans="1:13" x14ac:dyDescent="0.35">
      <c r="A3777" s="99">
        <v>480.2</v>
      </c>
      <c r="B3777" s="99">
        <v>37</v>
      </c>
      <c r="C3777" s="99" t="s">
        <v>276</v>
      </c>
      <c r="D3777" s="99">
        <v>45205</v>
      </c>
      <c r="E3777" s="99" t="s">
        <v>61</v>
      </c>
      <c r="F3777" s="99">
        <v>1.06</v>
      </c>
      <c r="G3777" s="99" t="s">
        <v>287</v>
      </c>
      <c r="H3777" s="99" t="s">
        <v>60</v>
      </c>
      <c r="I3777" s="99" t="s">
        <v>59</v>
      </c>
      <c r="J3777" s="99" t="s">
        <v>264</v>
      </c>
      <c r="K3777" s="99">
        <v>32050</v>
      </c>
      <c r="L3777" s="99">
        <v>52169</v>
      </c>
      <c r="M3777" s="99">
        <v>0.61434951791293602</v>
      </c>
    </row>
    <row r="3778" spans="1:13" x14ac:dyDescent="0.35">
      <c r="A3778" s="99">
        <v>483.2</v>
      </c>
      <c r="B3778" s="99">
        <v>37</v>
      </c>
      <c r="C3778" s="99" t="s">
        <v>276</v>
      </c>
      <c r="D3778" s="99">
        <v>47430</v>
      </c>
      <c r="E3778" s="99" t="s">
        <v>61</v>
      </c>
      <c r="F3778" s="99">
        <v>1.06</v>
      </c>
      <c r="G3778" s="99" t="s">
        <v>287</v>
      </c>
      <c r="H3778" s="99" t="s">
        <v>60</v>
      </c>
      <c r="I3778" s="99" t="s">
        <v>59</v>
      </c>
      <c r="J3778" s="99" t="s">
        <v>264</v>
      </c>
      <c r="K3778" s="99">
        <v>32050</v>
      </c>
      <c r="L3778" s="99">
        <v>52169</v>
      </c>
      <c r="M3778" s="99">
        <v>0.61434951791293602</v>
      </c>
    </row>
    <row r="3779" spans="1:13" x14ac:dyDescent="0.35">
      <c r="A3779" s="99">
        <v>486.2</v>
      </c>
      <c r="B3779" s="99">
        <v>37</v>
      </c>
      <c r="C3779" s="99" t="s">
        <v>276</v>
      </c>
      <c r="D3779" s="99">
        <v>47403</v>
      </c>
      <c r="E3779" s="99" t="s">
        <v>61</v>
      </c>
      <c r="F3779" s="99">
        <v>1.06</v>
      </c>
      <c r="G3779" s="99" t="s">
        <v>287</v>
      </c>
      <c r="H3779" s="99" t="s">
        <v>60</v>
      </c>
      <c r="I3779" s="99" t="s">
        <v>59</v>
      </c>
      <c r="J3779" s="99" t="s">
        <v>264</v>
      </c>
      <c r="K3779" s="99">
        <v>32050</v>
      </c>
      <c r="L3779" s="99">
        <v>52169</v>
      </c>
      <c r="M3779" s="99">
        <v>0.61434951791293602</v>
      </c>
    </row>
    <row r="3780" spans="1:13" x14ac:dyDescent="0.35">
      <c r="A3780" s="99">
        <v>489.2</v>
      </c>
      <c r="B3780" s="99">
        <v>37</v>
      </c>
      <c r="C3780" s="99" t="s">
        <v>276</v>
      </c>
      <c r="D3780" s="99">
        <v>45633</v>
      </c>
      <c r="E3780" s="99" t="s">
        <v>61</v>
      </c>
      <c r="F3780" s="99">
        <v>1.06</v>
      </c>
      <c r="G3780" s="99" t="s">
        <v>287</v>
      </c>
      <c r="H3780" s="99" t="s">
        <v>60</v>
      </c>
      <c r="I3780" s="99" t="s">
        <v>59</v>
      </c>
      <c r="J3780" s="99" t="s">
        <v>264</v>
      </c>
      <c r="K3780" s="99">
        <v>32050</v>
      </c>
      <c r="L3780" s="99">
        <v>52169</v>
      </c>
      <c r="M3780" s="99">
        <v>0.61434951791293602</v>
      </c>
    </row>
    <row r="3781" spans="1:13" x14ac:dyDescent="0.35">
      <c r="A3781" s="99">
        <v>492.2</v>
      </c>
      <c r="B3781" s="99">
        <v>37</v>
      </c>
      <c r="C3781" s="99" t="s">
        <v>276</v>
      </c>
      <c r="D3781" s="99">
        <v>46409</v>
      </c>
      <c r="E3781" s="99" t="s">
        <v>61</v>
      </c>
      <c r="F3781" s="99">
        <v>1.06</v>
      </c>
      <c r="G3781" s="99" t="s">
        <v>287</v>
      </c>
      <c r="H3781" s="99" t="s">
        <v>60</v>
      </c>
      <c r="I3781" s="99" t="s">
        <v>59</v>
      </c>
      <c r="J3781" s="99" t="s">
        <v>264</v>
      </c>
      <c r="K3781" s="99">
        <v>32050</v>
      </c>
      <c r="L3781" s="99">
        <v>52169</v>
      </c>
      <c r="M3781" s="99">
        <v>0.61434951791293602</v>
      </c>
    </row>
    <row r="3782" spans="1:13" x14ac:dyDescent="0.35">
      <c r="A3782" s="99">
        <v>495.2</v>
      </c>
      <c r="B3782" s="99">
        <v>37</v>
      </c>
      <c r="C3782" s="99" t="s">
        <v>276</v>
      </c>
      <c r="D3782" s="99">
        <v>47603</v>
      </c>
      <c r="E3782" s="99" t="s">
        <v>61</v>
      </c>
      <c r="F3782" s="99">
        <v>1.06</v>
      </c>
      <c r="G3782" s="99" t="s">
        <v>287</v>
      </c>
      <c r="H3782" s="99" t="s">
        <v>60</v>
      </c>
      <c r="I3782" s="99" t="s">
        <v>59</v>
      </c>
      <c r="J3782" s="99" t="s">
        <v>264</v>
      </c>
      <c r="K3782" s="99">
        <v>32050</v>
      </c>
      <c r="L3782" s="99">
        <v>52169</v>
      </c>
      <c r="M3782" s="99">
        <v>0.61434951791293602</v>
      </c>
    </row>
    <row r="3783" spans="1:13" x14ac:dyDescent="0.35">
      <c r="A3783" s="99">
        <v>498.2</v>
      </c>
      <c r="B3783" s="99">
        <v>37</v>
      </c>
      <c r="C3783" s="99" t="s">
        <v>276</v>
      </c>
      <c r="D3783" s="99">
        <v>47271</v>
      </c>
      <c r="E3783" s="99" t="s">
        <v>61</v>
      </c>
      <c r="F3783" s="99">
        <v>1.06</v>
      </c>
      <c r="G3783" s="99" t="s">
        <v>287</v>
      </c>
      <c r="H3783" s="99" t="s">
        <v>60</v>
      </c>
      <c r="I3783" s="99" t="s">
        <v>59</v>
      </c>
      <c r="J3783" s="99" t="s">
        <v>264</v>
      </c>
      <c r="K3783" s="99">
        <v>32050</v>
      </c>
      <c r="L3783" s="99">
        <v>52169</v>
      </c>
      <c r="M3783" s="99">
        <v>0.61434951791293602</v>
      </c>
    </row>
    <row r="3784" spans="1:13" x14ac:dyDescent="0.35">
      <c r="A3784" s="99">
        <v>501.2</v>
      </c>
      <c r="B3784" s="99">
        <v>37</v>
      </c>
      <c r="C3784" s="99" t="s">
        <v>276</v>
      </c>
      <c r="D3784" s="99">
        <v>47046</v>
      </c>
      <c r="E3784" s="99" t="s">
        <v>61</v>
      </c>
      <c r="F3784" s="99">
        <v>1.06</v>
      </c>
      <c r="G3784" s="99" t="s">
        <v>287</v>
      </c>
      <c r="H3784" s="99" t="s">
        <v>60</v>
      </c>
      <c r="I3784" s="99" t="s">
        <v>59</v>
      </c>
      <c r="J3784" s="99" t="s">
        <v>264</v>
      </c>
      <c r="K3784" s="99">
        <v>32050</v>
      </c>
      <c r="L3784" s="99">
        <v>52169</v>
      </c>
      <c r="M3784" s="99">
        <v>0.61434951791293602</v>
      </c>
    </row>
    <row r="3785" spans="1:13" x14ac:dyDescent="0.35">
      <c r="A3785" s="99">
        <v>504.2</v>
      </c>
      <c r="B3785" s="99">
        <v>37</v>
      </c>
      <c r="C3785" s="99" t="s">
        <v>276</v>
      </c>
      <c r="D3785" s="99">
        <v>46834</v>
      </c>
      <c r="E3785" s="99" t="s">
        <v>61</v>
      </c>
      <c r="F3785" s="99">
        <v>1.06</v>
      </c>
      <c r="G3785" s="99" t="s">
        <v>287</v>
      </c>
      <c r="H3785" s="99" t="s">
        <v>60</v>
      </c>
      <c r="I3785" s="99" t="s">
        <v>59</v>
      </c>
      <c r="J3785" s="99" t="s">
        <v>264</v>
      </c>
      <c r="K3785" s="99">
        <v>32050</v>
      </c>
      <c r="L3785" s="99">
        <v>52169</v>
      </c>
      <c r="M3785" s="99">
        <v>0.61434951791293602</v>
      </c>
    </row>
    <row r="3786" spans="1:13" x14ac:dyDescent="0.35">
      <c r="A3786" s="99">
        <v>507.2</v>
      </c>
      <c r="B3786" s="99">
        <v>37</v>
      </c>
      <c r="C3786" s="99" t="s">
        <v>276</v>
      </c>
      <c r="D3786" s="99">
        <v>47810</v>
      </c>
      <c r="E3786" s="99" t="s">
        <v>61</v>
      </c>
      <c r="F3786" s="99">
        <v>1.06</v>
      </c>
      <c r="G3786" s="99" t="s">
        <v>287</v>
      </c>
      <c r="H3786" s="99" t="s">
        <v>60</v>
      </c>
      <c r="I3786" s="99" t="s">
        <v>59</v>
      </c>
      <c r="J3786" s="99" t="s">
        <v>264</v>
      </c>
      <c r="K3786" s="99">
        <v>32050</v>
      </c>
      <c r="L3786" s="99">
        <v>52169</v>
      </c>
      <c r="M3786" s="99">
        <v>0.61434951791293602</v>
      </c>
    </row>
    <row r="3787" spans="1:13" x14ac:dyDescent="0.35">
      <c r="A3787" s="99">
        <v>510.2</v>
      </c>
      <c r="B3787" s="99">
        <v>37</v>
      </c>
      <c r="C3787" s="99" t="s">
        <v>276</v>
      </c>
      <c r="D3787" s="99">
        <v>47387</v>
      </c>
      <c r="E3787" s="99" t="s">
        <v>61</v>
      </c>
      <c r="F3787" s="99">
        <v>1.06</v>
      </c>
      <c r="G3787" s="99" t="s">
        <v>287</v>
      </c>
      <c r="H3787" s="99" t="s">
        <v>60</v>
      </c>
      <c r="I3787" s="99" t="s">
        <v>59</v>
      </c>
      <c r="J3787" s="99" t="s">
        <v>264</v>
      </c>
      <c r="K3787" s="99">
        <v>32050</v>
      </c>
      <c r="L3787" s="99">
        <v>52169</v>
      </c>
      <c r="M3787" s="99">
        <v>0.61434951791293602</v>
      </c>
    </row>
    <row r="3788" spans="1:13" x14ac:dyDescent="0.35">
      <c r="A3788" s="99">
        <v>513.20000000000005</v>
      </c>
      <c r="B3788" s="99">
        <v>37</v>
      </c>
      <c r="C3788" s="99" t="s">
        <v>276</v>
      </c>
      <c r="D3788" s="99">
        <v>47092</v>
      </c>
      <c r="E3788" s="99" t="s">
        <v>61</v>
      </c>
      <c r="F3788" s="99">
        <v>1.06</v>
      </c>
      <c r="G3788" s="99" t="s">
        <v>287</v>
      </c>
      <c r="H3788" s="99" t="s">
        <v>60</v>
      </c>
      <c r="I3788" s="99" t="s">
        <v>59</v>
      </c>
      <c r="J3788" s="99" t="s">
        <v>264</v>
      </c>
      <c r="K3788" s="99">
        <v>32050</v>
      </c>
      <c r="L3788" s="99">
        <v>52169</v>
      </c>
      <c r="M3788" s="99">
        <v>0.61434951791293602</v>
      </c>
    </row>
    <row r="3789" spans="1:13" x14ac:dyDescent="0.35">
      <c r="A3789" s="99">
        <v>516.20000000000005</v>
      </c>
      <c r="B3789" s="99">
        <v>37</v>
      </c>
      <c r="C3789" s="99" t="s">
        <v>276</v>
      </c>
      <c r="D3789" s="99">
        <v>50345</v>
      </c>
      <c r="E3789" s="99" t="s">
        <v>61</v>
      </c>
      <c r="F3789" s="99">
        <v>1.06</v>
      </c>
      <c r="G3789" s="99" t="s">
        <v>287</v>
      </c>
      <c r="H3789" s="99" t="s">
        <v>60</v>
      </c>
      <c r="I3789" s="99" t="s">
        <v>59</v>
      </c>
      <c r="J3789" s="99" t="s">
        <v>264</v>
      </c>
      <c r="K3789" s="99">
        <v>32050</v>
      </c>
      <c r="L3789" s="99">
        <v>52169</v>
      </c>
      <c r="M3789" s="99">
        <v>0.61434951791293602</v>
      </c>
    </row>
    <row r="3790" spans="1:13" x14ac:dyDescent="0.35">
      <c r="A3790" s="99">
        <v>519.20000000000005</v>
      </c>
      <c r="B3790" s="99">
        <v>37</v>
      </c>
      <c r="C3790" s="99" t="s">
        <v>276</v>
      </c>
      <c r="D3790" s="99">
        <v>47617</v>
      </c>
      <c r="E3790" s="99" t="s">
        <v>61</v>
      </c>
      <c r="F3790" s="99">
        <v>1.06</v>
      </c>
      <c r="G3790" s="99" t="s">
        <v>287</v>
      </c>
      <c r="H3790" s="99" t="s">
        <v>60</v>
      </c>
      <c r="I3790" s="99" t="s">
        <v>59</v>
      </c>
      <c r="J3790" s="99" t="s">
        <v>264</v>
      </c>
      <c r="K3790" s="99">
        <v>32050</v>
      </c>
      <c r="L3790" s="99">
        <v>52169</v>
      </c>
      <c r="M3790" s="99">
        <v>0.61434951791293602</v>
      </c>
    </row>
    <row r="3791" spans="1:13" x14ac:dyDescent="0.35">
      <c r="A3791" s="99">
        <v>522.20000000000005</v>
      </c>
      <c r="B3791" s="99">
        <v>37</v>
      </c>
      <c r="C3791" s="99" t="s">
        <v>276</v>
      </c>
      <c r="D3791" s="99">
        <v>48461</v>
      </c>
      <c r="E3791" s="99" t="s">
        <v>61</v>
      </c>
      <c r="F3791" s="99">
        <v>1.06</v>
      </c>
      <c r="G3791" s="99" t="s">
        <v>287</v>
      </c>
      <c r="H3791" s="99" t="s">
        <v>60</v>
      </c>
      <c r="I3791" s="99" t="s">
        <v>59</v>
      </c>
      <c r="J3791" s="99" t="s">
        <v>264</v>
      </c>
      <c r="K3791" s="99">
        <v>32050</v>
      </c>
      <c r="L3791" s="99">
        <v>52169</v>
      </c>
      <c r="M3791" s="99">
        <v>0.61434951791293602</v>
      </c>
    </row>
    <row r="3792" spans="1:13" x14ac:dyDescent="0.35">
      <c r="A3792" s="99">
        <v>525.20000000000005</v>
      </c>
      <c r="B3792" s="99">
        <v>37</v>
      </c>
      <c r="C3792" s="99" t="s">
        <v>276</v>
      </c>
      <c r="D3792" s="99">
        <v>46214</v>
      </c>
      <c r="E3792" s="99" t="s">
        <v>61</v>
      </c>
      <c r="F3792" s="99">
        <v>1.06</v>
      </c>
      <c r="G3792" s="99" t="s">
        <v>287</v>
      </c>
      <c r="H3792" s="99" t="s">
        <v>60</v>
      </c>
      <c r="I3792" s="99" t="s">
        <v>59</v>
      </c>
      <c r="J3792" s="99" t="s">
        <v>264</v>
      </c>
      <c r="K3792" s="99">
        <v>32050</v>
      </c>
      <c r="L3792" s="99">
        <v>52169</v>
      </c>
      <c r="M3792" s="99">
        <v>0.61434951791293602</v>
      </c>
    </row>
    <row r="3793" spans="1:13" x14ac:dyDescent="0.35">
      <c r="A3793" s="99">
        <v>528.20000000000005</v>
      </c>
      <c r="B3793" s="99">
        <v>37</v>
      </c>
      <c r="C3793" s="99" t="s">
        <v>276</v>
      </c>
      <c r="D3793" s="99">
        <v>48637</v>
      </c>
      <c r="E3793" s="99" t="s">
        <v>61</v>
      </c>
      <c r="F3793" s="99">
        <v>1.06</v>
      </c>
      <c r="G3793" s="99" t="s">
        <v>287</v>
      </c>
      <c r="H3793" s="99" t="s">
        <v>60</v>
      </c>
      <c r="I3793" s="99" t="s">
        <v>59</v>
      </c>
      <c r="J3793" s="99" t="s">
        <v>264</v>
      </c>
      <c r="K3793" s="99">
        <v>32050</v>
      </c>
      <c r="L3793" s="99">
        <v>52169</v>
      </c>
      <c r="M3793" s="99">
        <v>0.61434951791293602</v>
      </c>
    </row>
    <row r="3794" spans="1:13" x14ac:dyDescent="0.35">
      <c r="A3794" s="99">
        <v>531.20000000000005</v>
      </c>
      <c r="B3794" s="99">
        <v>37</v>
      </c>
      <c r="C3794" s="99" t="s">
        <v>276</v>
      </c>
      <c r="D3794" s="99">
        <v>47974</v>
      </c>
      <c r="E3794" s="99" t="s">
        <v>61</v>
      </c>
      <c r="F3794" s="99">
        <v>1.06</v>
      </c>
      <c r="G3794" s="99" t="s">
        <v>287</v>
      </c>
      <c r="H3794" s="99" t="s">
        <v>60</v>
      </c>
      <c r="I3794" s="99" t="s">
        <v>59</v>
      </c>
      <c r="J3794" s="99" t="s">
        <v>264</v>
      </c>
      <c r="K3794" s="99">
        <v>32050</v>
      </c>
      <c r="L3794" s="99">
        <v>52169</v>
      </c>
      <c r="M3794" s="99">
        <v>0.61434951791293602</v>
      </c>
    </row>
    <row r="3795" spans="1:13" x14ac:dyDescent="0.35">
      <c r="A3795" s="99">
        <v>534.20000000000005</v>
      </c>
      <c r="B3795" s="99">
        <v>37</v>
      </c>
      <c r="C3795" s="99" t="s">
        <v>276</v>
      </c>
      <c r="D3795" s="99">
        <v>48528</v>
      </c>
      <c r="E3795" s="99" t="s">
        <v>61</v>
      </c>
      <c r="F3795" s="99">
        <v>1.06</v>
      </c>
      <c r="G3795" s="99" t="s">
        <v>287</v>
      </c>
      <c r="H3795" s="99" t="s">
        <v>60</v>
      </c>
      <c r="I3795" s="99" t="s">
        <v>59</v>
      </c>
      <c r="J3795" s="99" t="s">
        <v>264</v>
      </c>
      <c r="K3795" s="99">
        <v>32050</v>
      </c>
      <c r="L3795" s="99">
        <v>52169</v>
      </c>
      <c r="M3795" s="99">
        <v>0.61434951791293602</v>
      </c>
    </row>
    <row r="3796" spans="1:13" x14ac:dyDescent="0.35">
      <c r="A3796" s="99">
        <v>537.20000000000005</v>
      </c>
      <c r="B3796" s="99">
        <v>37</v>
      </c>
      <c r="C3796" s="99" t="s">
        <v>276</v>
      </c>
      <c r="D3796" s="99">
        <v>50274</v>
      </c>
      <c r="E3796" s="99" t="s">
        <v>61</v>
      </c>
      <c r="F3796" s="99">
        <v>1.06</v>
      </c>
      <c r="G3796" s="99" t="s">
        <v>287</v>
      </c>
      <c r="H3796" s="99" t="s">
        <v>60</v>
      </c>
      <c r="I3796" s="99" t="s">
        <v>59</v>
      </c>
      <c r="J3796" s="99" t="s">
        <v>264</v>
      </c>
      <c r="K3796" s="99">
        <v>32050</v>
      </c>
      <c r="L3796" s="99">
        <v>52169</v>
      </c>
      <c r="M3796" s="99">
        <v>0.61434951791293602</v>
      </c>
    </row>
    <row r="3797" spans="1:13" x14ac:dyDescent="0.35">
      <c r="A3797" s="99">
        <v>540.20000000000005</v>
      </c>
      <c r="B3797" s="99">
        <v>37</v>
      </c>
      <c r="C3797" s="99" t="s">
        <v>276</v>
      </c>
      <c r="D3797" s="99">
        <v>47075</v>
      </c>
      <c r="E3797" s="99" t="s">
        <v>61</v>
      </c>
      <c r="F3797" s="99">
        <v>1.06</v>
      </c>
      <c r="G3797" s="99" t="s">
        <v>287</v>
      </c>
      <c r="H3797" s="99" t="s">
        <v>60</v>
      </c>
      <c r="I3797" s="99" t="s">
        <v>59</v>
      </c>
      <c r="J3797" s="99" t="s">
        <v>264</v>
      </c>
      <c r="K3797" s="99">
        <v>32050</v>
      </c>
      <c r="L3797" s="99">
        <v>52169</v>
      </c>
      <c r="M3797" s="99">
        <v>0.61434951791293602</v>
      </c>
    </row>
    <row r="3798" spans="1:13" x14ac:dyDescent="0.35">
      <c r="A3798" s="99">
        <v>543.20000000000005</v>
      </c>
      <c r="B3798" s="99">
        <v>37</v>
      </c>
      <c r="C3798" s="99" t="s">
        <v>276</v>
      </c>
      <c r="D3798" s="99">
        <v>48066</v>
      </c>
      <c r="E3798" s="99" t="s">
        <v>61</v>
      </c>
      <c r="F3798" s="99">
        <v>1.06</v>
      </c>
      <c r="G3798" s="99" t="s">
        <v>287</v>
      </c>
      <c r="H3798" s="99" t="s">
        <v>60</v>
      </c>
      <c r="I3798" s="99" t="s">
        <v>59</v>
      </c>
      <c r="J3798" s="99" t="s">
        <v>264</v>
      </c>
      <c r="K3798" s="99">
        <v>32050</v>
      </c>
      <c r="L3798" s="99">
        <v>52169</v>
      </c>
      <c r="M3798" s="99">
        <v>0.61434951791293602</v>
      </c>
    </row>
    <row r="3799" spans="1:13" x14ac:dyDescent="0.35">
      <c r="A3799" s="99">
        <v>546.20000000000005</v>
      </c>
      <c r="B3799" s="99">
        <v>37</v>
      </c>
      <c r="C3799" s="99" t="s">
        <v>276</v>
      </c>
      <c r="D3799" s="99">
        <v>47540</v>
      </c>
      <c r="E3799" s="99" t="s">
        <v>61</v>
      </c>
      <c r="F3799" s="99">
        <v>1.06</v>
      </c>
      <c r="G3799" s="99" t="s">
        <v>287</v>
      </c>
      <c r="H3799" s="99" t="s">
        <v>60</v>
      </c>
      <c r="I3799" s="99" t="s">
        <v>59</v>
      </c>
      <c r="J3799" s="99" t="s">
        <v>264</v>
      </c>
      <c r="K3799" s="99">
        <v>32050</v>
      </c>
      <c r="L3799" s="99">
        <v>52169</v>
      </c>
      <c r="M3799" s="99">
        <v>0.61434951791293602</v>
      </c>
    </row>
    <row r="3800" spans="1:13" x14ac:dyDescent="0.35">
      <c r="A3800" s="99">
        <v>549.20000000000005</v>
      </c>
      <c r="B3800" s="99">
        <v>37</v>
      </c>
      <c r="C3800" s="99" t="s">
        <v>276</v>
      </c>
      <c r="D3800" s="99">
        <v>48029</v>
      </c>
      <c r="E3800" s="99" t="s">
        <v>61</v>
      </c>
      <c r="F3800" s="99">
        <v>1.06</v>
      </c>
      <c r="G3800" s="99" t="s">
        <v>287</v>
      </c>
      <c r="H3800" s="99" t="s">
        <v>60</v>
      </c>
      <c r="I3800" s="99" t="s">
        <v>59</v>
      </c>
      <c r="J3800" s="99" t="s">
        <v>264</v>
      </c>
      <c r="K3800" s="99">
        <v>32050</v>
      </c>
      <c r="L3800" s="99">
        <v>52169</v>
      </c>
      <c r="M3800" s="99">
        <v>0.61434951791293602</v>
      </c>
    </row>
    <row r="3801" spans="1:13" x14ac:dyDescent="0.35">
      <c r="A3801" s="99">
        <v>552.20000000000005</v>
      </c>
      <c r="B3801" s="99">
        <v>37</v>
      </c>
      <c r="C3801" s="99" t="s">
        <v>276</v>
      </c>
      <c r="D3801" s="99">
        <v>49203</v>
      </c>
      <c r="E3801" s="99" t="s">
        <v>61</v>
      </c>
      <c r="F3801" s="99">
        <v>1.06</v>
      </c>
      <c r="G3801" s="99" t="s">
        <v>287</v>
      </c>
      <c r="H3801" s="99" t="s">
        <v>60</v>
      </c>
      <c r="I3801" s="99" t="s">
        <v>59</v>
      </c>
      <c r="J3801" s="99" t="s">
        <v>264</v>
      </c>
      <c r="K3801" s="99">
        <v>32050</v>
      </c>
      <c r="L3801" s="99">
        <v>52169</v>
      </c>
      <c r="M3801" s="99">
        <v>0.61434951791293602</v>
      </c>
    </row>
    <row r="3802" spans="1:13" x14ac:dyDescent="0.35">
      <c r="A3802" s="99">
        <v>555.20000000000005</v>
      </c>
      <c r="B3802" s="99">
        <v>37</v>
      </c>
      <c r="C3802" s="99" t="s">
        <v>276</v>
      </c>
      <c r="D3802" s="99">
        <v>48953</v>
      </c>
      <c r="E3802" s="99" t="s">
        <v>61</v>
      </c>
      <c r="F3802" s="99">
        <v>1.06</v>
      </c>
      <c r="G3802" s="99" t="s">
        <v>287</v>
      </c>
      <c r="H3802" s="99" t="s">
        <v>60</v>
      </c>
      <c r="I3802" s="99" t="s">
        <v>59</v>
      </c>
      <c r="J3802" s="99" t="s">
        <v>264</v>
      </c>
      <c r="K3802" s="99">
        <v>32050</v>
      </c>
      <c r="L3802" s="99">
        <v>52169</v>
      </c>
      <c r="M3802" s="99">
        <v>0.61434951791293602</v>
      </c>
    </row>
    <row r="3803" spans="1:13" x14ac:dyDescent="0.35">
      <c r="A3803" s="99">
        <v>558.20000000000005</v>
      </c>
      <c r="B3803" s="99">
        <v>37</v>
      </c>
      <c r="C3803" s="99" t="s">
        <v>276</v>
      </c>
      <c r="D3803" s="99">
        <v>49072</v>
      </c>
      <c r="E3803" s="99" t="s">
        <v>61</v>
      </c>
      <c r="F3803" s="99">
        <v>1.06</v>
      </c>
      <c r="G3803" s="99" t="s">
        <v>287</v>
      </c>
      <c r="H3803" s="99" t="s">
        <v>60</v>
      </c>
      <c r="I3803" s="99" t="s">
        <v>59</v>
      </c>
      <c r="J3803" s="99" t="s">
        <v>264</v>
      </c>
      <c r="K3803" s="99">
        <v>32050</v>
      </c>
      <c r="L3803" s="99">
        <v>52169</v>
      </c>
      <c r="M3803" s="99">
        <v>0.61434951791293602</v>
      </c>
    </row>
    <row r="3804" spans="1:13" x14ac:dyDescent="0.35">
      <c r="A3804" s="99">
        <v>561.20000000000005</v>
      </c>
      <c r="B3804" s="99">
        <v>37</v>
      </c>
      <c r="C3804" s="99" t="s">
        <v>276</v>
      </c>
      <c r="D3804" s="99">
        <v>48861</v>
      </c>
      <c r="E3804" s="99" t="s">
        <v>61</v>
      </c>
      <c r="F3804" s="99">
        <v>1.06</v>
      </c>
      <c r="G3804" s="99" t="s">
        <v>287</v>
      </c>
      <c r="H3804" s="99" t="s">
        <v>60</v>
      </c>
      <c r="I3804" s="99" t="s">
        <v>59</v>
      </c>
      <c r="J3804" s="99" t="s">
        <v>264</v>
      </c>
      <c r="K3804" s="99">
        <v>32050</v>
      </c>
      <c r="L3804" s="99">
        <v>52169</v>
      </c>
      <c r="M3804" s="99">
        <v>0.61434951791293602</v>
      </c>
    </row>
    <row r="3805" spans="1:13" x14ac:dyDescent="0.35">
      <c r="A3805" s="99">
        <v>564.20000000000005</v>
      </c>
      <c r="B3805" s="99">
        <v>37</v>
      </c>
      <c r="C3805" s="99" t="s">
        <v>276</v>
      </c>
      <c r="D3805" s="99">
        <v>48577</v>
      </c>
      <c r="E3805" s="99" t="s">
        <v>61</v>
      </c>
      <c r="F3805" s="99">
        <v>1.06</v>
      </c>
      <c r="G3805" s="99" t="s">
        <v>287</v>
      </c>
      <c r="H3805" s="99" t="s">
        <v>60</v>
      </c>
      <c r="I3805" s="99" t="s">
        <v>59</v>
      </c>
      <c r="J3805" s="99" t="s">
        <v>264</v>
      </c>
      <c r="K3805" s="99">
        <v>32050</v>
      </c>
      <c r="L3805" s="99">
        <v>52169</v>
      </c>
      <c r="M3805" s="99">
        <v>0.61434951791293602</v>
      </c>
    </row>
    <row r="3806" spans="1:13" x14ac:dyDescent="0.35">
      <c r="A3806" s="99">
        <v>567.20000000000005</v>
      </c>
      <c r="B3806" s="99">
        <v>37</v>
      </c>
      <c r="C3806" s="99" t="s">
        <v>276</v>
      </c>
      <c r="D3806" s="99">
        <v>48699</v>
      </c>
      <c r="E3806" s="99" t="s">
        <v>61</v>
      </c>
      <c r="F3806" s="99">
        <v>1.06</v>
      </c>
      <c r="G3806" s="99" t="s">
        <v>287</v>
      </c>
      <c r="H3806" s="99" t="s">
        <v>60</v>
      </c>
      <c r="I3806" s="99" t="s">
        <v>59</v>
      </c>
      <c r="J3806" s="99" t="s">
        <v>264</v>
      </c>
      <c r="K3806" s="99">
        <v>32050</v>
      </c>
      <c r="L3806" s="99">
        <v>52169</v>
      </c>
      <c r="M3806" s="99">
        <v>0.61434951791293602</v>
      </c>
    </row>
    <row r="3807" spans="1:13" x14ac:dyDescent="0.35">
      <c r="A3807" s="99">
        <v>570.20000000000005</v>
      </c>
      <c r="B3807" s="99">
        <v>37</v>
      </c>
      <c r="C3807" s="99" t="s">
        <v>276</v>
      </c>
      <c r="D3807" s="99">
        <v>50368</v>
      </c>
      <c r="E3807" s="99" t="s">
        <v>61</v>
      </c>
      <c r="F3807" s="99">
        <v>1.06</v>
      </c>
      <c r="G3807" s="99" t="s">
        <v>287</v>
      </c>
      <c r="H3807" s="99" t="s">
        <v>60</v>
      </c>
      <c r="I3807" s="99" t="s">
        <v>59</v>
      </c>
      <c r="J3807" s="99" t="s">
        <v>264</v>
      </c>
      <c r="K3807" s="99">
        <v>32050</v>
      </c>
      <c r="L3807" s="99">
        <v>52169</v>
      </c>
      <c r="M3807" s="99">
        <v>0.61434951791293602</v>
      </c>
    </row>
    <row r="3808" spans="1:13" x14ac:dyDescent="0.35">
      <c r="A3808" s="99">
        <v>573.20000000000005</v>
      </c>
      <c r="B3808" s="99">
        <v>37</v>
      </c>
      <c r="C3808" s="99" t="s">
        <v>276</v>
      </c>
      <c r="D3808" s="99">
        <v>48376</v>
      </c>
      <c r="E3808" s="99" t="s">
        <v>61</v>
      </c>
      <c r="F3808" s="99">
        <v>1.06</v>
      </c>
      <c r="G3808" s="99" t="s">
        <v>287</v>
      </c>
      <c r="H3808" s="99" t="s">
        <v>60</v>
      </c>
      <c r="I3808" s="99" t="s">
        <v>59</v>
      </c>
      <c r="J3808" s="99" t="s">
        <v>264</v>
      </c>
      <c r="K3808" s="99">
        <v>32050</v>
      </c>
      <c r="L3808" s="99">
        <v>52169</v>
      </c>
      <c r="M3808" s="99">
        <v>0.61434951791293602</v>
      </c>
    </row>
    <row r="3809" spans="1:13" x14ac:dyDescent="0.35">
      <c r="A3809" s="99">
        <v>576.20000000000005</v>
      </c>
      <c r="B3809" s="99">
        <v>37</v>
      </c>
      <c r="C3809" s="99" t="s">
        <v>276</v>
      </c>
      <c r="D3809" s="99">
        <v>49244</v>
      </c>
      <c r="E3809" s="99" t="s">
        <v>61</v>
      </c>
      <c r="F3809" s="99">
        <v>1.06</v>
      </c>
      <c r="G3809" s="99" t="s">
        <v>287</v>
      </c>
      <c r="H3809" s="99" t="s">
        <v>60</v>
      </c>
      <c r="I3809" s="99" t="s">
        <v>59</v>
      </c>
      <c r="J3809" s="99" t="s">
        <v>264</v>
      </c>
      <c r="K3809" s="99">
        <v>32050</v>
      </c>
      <c r="L3809" s="99">
        <v>52169</v>
      </c>
      <c r="M3809" s="99">
        <v>0.61434951791293602</v>
      </c>
    </row>
    <row r="3810" spans="1:13" x14ac:dyDescent="0.35">
      <c r="A3810" s="99">
        <v>579.20000000000005</v>
      </c>
      <c r="B3810" s="99">
        <v>37</v>
      </c>
      <c r="C3810" s="99" t="s">
        <v>276</v>
      </c>
      <c r="D3810" s="99">
        <v>49373</v>
      </c>
      <c r="E3810" s="99" t="s">
        <v>61</v>
      </c>
      <c r="F3810" s="99">
        <v>1.06</v>
      </c>
      <c r="G3810" s="99" t="s">
        <v>287</v>
      </c>
      <c r="H3810" s="99" t="s">
        <v>60</v>
      </c>
      <c r="I3810" s="99" t="s">
        <v>59</v>
      </c>
      <c r="J3810" s="99" t="s">
        <v>264</v>
      </c>
      <c r="K3810" s="99">
        <v>32050</v>
      </c>
      <c r="L3810" s="99">
        <v>52169</v>
      </c>
      <c r="M3810" s="99">
        <v>0.61434951791293602</v>
      </c>
    </row>
    <row r="3811" spans="1:13" x14ac:dyDescent="0.35">
      <c r="A3811" s="99">
        <v>582.20000000000005</v>
      </c>
      <c r="B3811" s="99">
        <v>36.9</v>
      </c>
      <c r="C3811" s="99" t="s">
        <v>276</v>
      </c>
      <c r="D3811" s="99">
        <v>49304</v>
      </c>
      <c r="E3811" s="99" t="s">
        <v>61</v>
      </c>
      <c r="F3811" s="99">
        <v>1.06</v>
      </c>
      <c r="G3811" s="99" t="s">
        <v>287</v>
      </c>
      <c r="H3811" s="99" t="s">
        <v>60</v>
      </c>
      <c r="I3811" s="99" t="s">
        <v>59</v>
      </c>
      <c r="J3811" s="99" t="s">
        <v>264</v>
      </c>
      <c r="K3811" s="99">
        <v>32050</v>
      </c>
      <c r="L3811" s="99">
        <v>52169</v>
      </c>
      <c r="M3811" s="99">
        <v>0.61434951791293602</v>
      </c>
    </row>
    <row r="3812" spans="1:13" x14ac:dyDescent="0.35">
      <c r="A3812" s="99">
        <v>585.20000000000005</v>
      </c>
      <c r="B3812" s="99">
        <v>37.1</v>
      </c>
      <c r="C3812" s="99" t="s">
        <v>276</v>
      </c>
      <c r="D3812" s="99">
        <v>49687</v>
      </c>
      <c r="E3812" s="99" t="s">
        <v>61</v>
      </c>
      <c r="F3812" s="99">
        <v>1.06</v>
      </c>
      <c r="G3812" s="99" t="s">
        <v>287</v>
      </c>
      <c r="H3812" s="99" t="s">
        <v>60</v>
      </c>
      <c r="I3812" s="99" t="s">
        <v>59</v>
      </c>
      <c r="J3812" s="99" t="s">
        <v>264</v>
      </c>
      <c r="K3812" s="99">
        <v>32050</v>
      </c>
      <c r="L3812" s="99">
        <v>52169</v>
      </c>
      <c r="M3812" s="99">
        <v>0.61434951791293602</v>
      </c>
    </row>
    <row r="3813" spans="1:13" x14ac:dyDescent="0.35">
      <c r="A3813" s="99">
        <v>588.20000000000005</v>
      </c>
      <c r="B3813" s="99">
        <v>37</v>
      </c>
      <c r="C3813" s="99" t="s">
        <v>276</v>
      </c>
      <c r="D3813" s="99">
        <v>47747</v>
      </c>
      <c r="E3813" s="99" t="s">
        <v>61</v>
      </c>
      <c r="F3813" s="99">
        <v>1.06</v>
      </c>
      <c r="G3813" s="99" t="s">
        <v>287</v>
      </c>
      <c r="H3813" s="99" t="s">
        <v>60</v>
      </c>
      <c r="I3813" s="99" t="s">
        <v>59</v>
      </c>
      <c r="J3813" s="99" t="s">
        <v>264</v>
      </c>
      <c r="K3813" s="99">
        <v>32050</v>
      </c>
      <c r="L3813" s="99">
        <v>52169</v>
      </c>
      <c r="M3813" s="99">
        <v>0.61434951791293602</v>
      </c>
    </row>
    <row r="3814" spans="1:13" x14ac:dyDescent="0.35">
      <c r="A3814" s="99">
        <v>591.20000000000005</v>
      </c>
      <c r="B3814" s="99">
        <v>36.9</v>
      </c>
      <c r="C3814" s="99" t="s">
        <v>276</v>
      </c>
      <c r="D3814" s="99">
        <v>49635</v>
      </c>
      <c r="E3814" s="99" t="s">
        <v>61</v>
      </c>
      <c r="F3814" s="99">
        <v>1.06</v>
      </c>
      <c r="G3814" s="99" t="s">
        <v>287</v>
      </c>
      <c r="H3814" s="99" t="s">
        <v>60</v>
      </c>
      <c r="I3814" s="99" t="s">
        <v>59</v>
      </c>
      <c r="J3814" s="99" t="s">
        <v>264</v>
      </c>
      <c r="K3814" s="99">
        <v>32050</v>
      </c>
      <c r="L3814" s="99">
        <v>52169</v>
      </c>
      <c r="M3814" s="99">
        <v>0.61434951791293602</v>
      </c>
    </row>
    <row r="3815" spans="1:13" x14ac:dyDescent="0.35">
      <c r="A3815" s="99">
        <v>594.20000000000005</v>
      </c>
      <c r="B3815" s="99">
        <v>37</v>
      </c>
      <c r="C3815" s="99" t="s">
        <v>276</v>
      </c>
      <c r="D3815" s="99">
        <v>49577</v>
      </c>
      <c r="E3815" s="99" t="s">
        <v>61</v>
      </c>
      <c r="F3815" s="99">
        <v>1.06</v>
      </c>
      <c r="G3815" s="99" t="s">
        <v>287</v>
      </c>
      <c r="H3815" s="99" t="s">
        <v>60</v>
      </c>
      <c r="I3815" s="99" t="s">
        <v>59</v>
      </c>
      <c r="J3815" s="99" t="s">
        <v>264</v>
      </c>
      <c r="K3815" s="99">
        <v>32050</v>
      </c>
      <c r="L3815" s="99">
        <v>52169</v>
      </c>
      <c r="M3815" s="99">
        <v>0.61434951791293602</v>
      </c>
    </row>
    <row r="3816" spans="1:13" x14ac:dyDescent="0.35">
      <c r="A3816" s="99">
        <v>597.20000000000005</v>
      </c>
      <c r="B3816" s="99">
        <v>37</v>
      </c>
      <c r="C3816" s="99" t="s">
        <v>276</v>
      </c>
      <c r="D3816" s="99">
        <v>50780</v>
      </c>
      <c r="E3816" s="99" t="s">
        <v>61</v>
      </c>
      <c r="F3816" s="99">
        <v>1.06</v>
      </c>
      <c r="G3816" s="99" t="s">
        <v>287</v>
      </c>
      <c r="H3816" s="99" t="s">
        <v>60</v>
      </c>
      <c r="I3816" s="99" t="s">
        <v>59</v>
      </c>
      <c r="J3816" s="99" t="s">
        <v>264</v>
      </c>
      <c r="K3816" s="99">
        <v>32050</v>
      </c>
      <c r="L3816" s="99">
        <v>52169</v>
      </c>
      <c r="M3816" s="99">
        <v>0.61434951791293602</v>
      </c>
    </row>
    <row r="3817" spans="1:13" x14ac:dyDescent="0.35">
      <c r="A3817" s="99">
        <v>600.20000000000005</v>
      </c>
      <c r="B3817" s="99">
        <v>37</v>
      </c>
      <c r="C3817" s="99" t="s">
        <v>276</v>
      </c>
      <c r="D3817" s="99">
        <v>50445</v>
      </c>
      <c r="E3817" s="99" t="s">
        <v>61</v>
      </c>
      <c r="F3817" s="99">
        <v>1.06</v>
      </c>
      <c r="G3817" s="99" t="s">
        <v>287</v>
      </c>
      <c r="H3817" s="99" t="s">
        <v>60</v>
      </c>
      <c r="I3817" s="99" t="s">
        <v>59</v>
      </c>
      <c r="J3817" s="99" t="s">
        <v>264</v>
      </c>
      <c r="K3817" s="99">
        <v>32050</v>
      </c>
      <c r="L3817" s="99">
        <v>52169</v>
      </c>
      <c r="M3817" s="99">
        <v>0.61434951791293602</v>
      </c>
    </row>
    <row r="3818" spans="1:13" x14ac:dyDescent="0.35">
      <c r="A3818" s="99">
        <v>603.20000000000005</v>
      </c>
      <c r="B3818" s="99">
        <v>37</v>
      </c>
      <c r="C3818" s="99" t="s">
        <v>276</v>
      </c>
      <c r="D3818" s="99">
        <v>48781</v>
      </c>
      <c r="E3818" s="99" t="s">
        <v>61</v>
      </c>
      <c r="F3818" s="99">
        <v>1.06</v>
      </c>
      <c r="G3818" s="99" t="s">
        <v>287</v>
      </c>
      <c r="H3818" s="99" t="s">
        <v>60</v>
      </c>
      <c r="I3818" s="99" t="s">
        <v>59</v>
      </c>
      <c r="J3818" s="99" t="s">
        <v>264</v>
      </c>
      <c r="K3818" s="99">
        <v>32050</v>
      </c>
      <c r="L3818" s="99">
        <v>52169</v>
      </c>
      <c r="M3818" s="99">
        <v>0.61434951791293602</v>
      </c>
    </row>
    <row r="3819" spans="1:13" x14ac:dyDescent="0.35">
      <c r="A3819" s="99">
        <v>606.20000000000005</v>
      </c>
      <c r="B3819" s="99">
        <v>37</v>
      </c>
      <c r="C3819" s="99" t="s">
        <v>276</v>
      </c>
      <c r="D3819" s="99">
        <v>48733</v>
      </c>
      <c r="E3819" s="99" t="s">
        <v>61</v>
      </c>
      <c r="F3819" s="99">
        <v>1.06</v>
      </c>
      <c r="G3819" s="99" t="s">
        <v>287</v>
      </c>
      <c r="H3819" s="99" t="s">
        <v>60</v>
      </c>
      <c r="I3819" s="99" t="s">
        <v>59</v>
      </c>
      <c r="J3819" s="99" t="s">
        <v>264</v>
      </c>
      <c r="K3819" s="99">
        <v>32050</v>
      </c>
      <c r="L3819" s="99">
        <v>52169</v>
      </c>
      <c r="M3819" s="99">
        <v>0.61434951791293602</v>
      </c>
    </row>
    <row r="3820" spans="1:13" x14ac:dyDescent="0.35">
      <c r="A3820" s="99">
        <v>609.20000000000005</v>
      </c>
      <c r="B3820" s="99">
        <v>37</v>
      </c>
      <c r="C3820" s="99" t="s">
        <v>276</v>
      </c>
      <c r="D3820" s="99">
        <v>49803</v>
      </c>
      <c r="E3820" s="99" t="s">
        <v>61</v>
      </c>
      <c r="F3820" s="99">
        <v>1.06</v>
      </c>
      <c r="G3820" s="99" t="s">
        <v>287</v>
      </c>
      <c r="H3820" s="99" t="s">
        <v>60</v>
      </c>
      <c r="I3820" s="99" t="s">
        <v>59</v>
      </c>
      <c r="J3820" s="99" t="s">
        <v>264</v>
      </c>
      <c r="K3820" s="99">
        <v>32050</v>
      </c>
      <c r="L3820" s="99">
        <v>52169</v>
      </c>
      <c r="M3820" s="99">
        <v>0.61434951791293602</v>
      </c>
    </row>
    <row r="3821" spans="1:13" x14ac:dyDescent="0.35">
      <c r="A3821" s="99">
        <v>612.20000000000005</v>
      </c>
      <c r="B3821" s="99">
        <v>37</v>
      </c>
      <c r="C3821" s="99" t="s">
        <v>276</v>
      </c>
      <c r="D3821" s="99">
        <v>50030</v>
      </c>
      <c r="E3821" s="99" t="s">
        <v>61</v>
      </c>
      <c r="F3821" s="99">
        <v>1.06</v>
      </c>
      <c r="G3821" s="99" t="s">
        <v>287</v>
      </c>
      <c r="H3821" s="99" t="s">
        <v>60</v>
      </c>
      <c r="I3821" s="99" t="s">
        <v>59</v>
      </c>
      <c r="J3821" s="99" t="s">
        <v>264</v>
      </c>
      <c r="K3821" s="99">
        <v>32050</v>
      </c>
      <c r="L3821" s="99">
        <v>52169</v>
      </c>
      <c r="M3821" s="99">
        <v>0.61434951791293602</v>
      </c>
    </row>
    <row r="3822" spans="1:13" x14ac:dyDescent="0.35">
      <c r="A3822" s="99">
        <v>615.20000000000005</v>
      </c>
      <c r="B3822" s="99">
        <v>37</v>
      </c>
      <c r="C3822" s="99" t="s">
        <v>276</v>
      </c>
      <c r="D3822" s="99">
        <v>49455</v>
      </c>
      <c r="E3822" s="99" t="s">
        <v>61</v>
      </c>
      <c r="F3822" s="99">
        <v>1.06</v>
      </c>
      <c r="G3822" s="99" t="s">
        <v>287</v>
      </c>
      <c r="H3822" s="99" t="s">
        <v>60</v>
      </c>
      <c r="I3822" s="99" t="s">
        <v>59</v>
      </c>
      <c r="J3822" s="99" t="s">
        <v>264</v>
      </c>
      <c r="K3822" s="99">
        <v>32050</v>
      </c>
      <c r="L3822" s="99">
        <v>52169</v>
      </c>
      <c r="M3822" s="99">
        <v>0.61434951791293602</v>
      </c>
    </row>
    <row r="3823" spans="1:13" x14ac:dyDescent="0.35">
      <c r="A3823" s="99">
        <v>618.20000000000005</v>
      </c>
      <c r="B3823" s="99">
        <v>37</v>
      </c>
      <c r="C3823" s="99" t="s">
        <v>276</v>
      </c>
      <c r="D3823" s="99">
        <v>51540</v>
      </c>
      <c r="E3823" s="99" t="s">
        <v>61</v>
      </c>
      <c r="F3823" s="99">
        <v>1.06</v>
      </c>
      <c r="G3823" s="99" t="s">
        <v>287</v>
      </c>
      <c r="H3823" s="99" t="s">
        <v>60</v>
      </c>
      <c r="I3823" s="99" t="s">
        <v>59</v>
      </c>
      <c r="J3823" s="99" t="s">
        <v>264</v>
      </c>
      <c r="K3823" s="99">
        <v>32050</v>
      </c>
      <c r="L3823" s="99">
        <v>52169</v>
      </c>
      <c r="M3823" s="99">
        <v>0.61434951791293602</v>
      </c>
    </row>
    <row r="3824" spans="1:13" x14ac:dyDescent="0.35">
      <c r="A3824" s="99">
        <v>621.20000000000005</v>
      </c>
      <c r="B3824" s="99">
        <v>37</v>
      </c>
      <c r="C3824" s="99" t="s">
        <v>276</v>
      </c>
      <c r="D3824" s="99">
        <v>49799</v>
      </c>
      <c r="E3824" s="99" t="s">
        <v>61</v>
      </c>
      <c r="F3824" s="99">
        <v>1.06</v>
      </c>
      <c r="G3824" s="99" t="s">
        <v>287</v>
      </c>
      <c r="H3824" s="99" t="s">
        <v>60</v>
      </c>
      <c r="I3824" s="99" t="s">
        <v>59</v>
      </c>
      <c r="J3824" s="99" t="s">
        <v>264</v>
      </c>
      <c r="K3824" s="99">
        <v>32050</v>
      </c>
      <c r="L3824" s="99">
        <v>52169</v>
      </c>
      <c r="M3824" s="99">
        <v>0.61434951791293602</v>
      </c>
    </row>
    <row r="3825" spans="1:13" x14ac:dyDescent="0.35">
      <c r="A3825" s="99">
        <v>624.20000000000005</v>
      </c>
      <c r="B3825" s="99">
        <v>36.9</v>
      </c>
      <c r="C3825" s="99" t="s">
        <v>276</v>
      </c>
      <c r="D3825" s="99">
        <v>49743</v>
      </c>
      <c r="E3825" s="99" t="s">
        <v>61</v>
      </c>
      <c r="F3825" s="99">
        <v>1.06</v>
      </c>
      <c r="G3825" s="99" t="s">
        <v>287</v>
      </c>
      <c r="H3825" s="99" t="s">
        <v>60</v>
      </c>
      <c r="I3825" s="99" t="s">
        <v>59</v>
      </c>
      <c r="J3825" s="99" t="s">
        <v>264</v>
      </c>
      <c r="K3825" s="99">
        <v>32050</v>
      </c>
      <c r="L3825" s="99">
        <v>52169</v>
      </c>
      <c r="M3825" s="99">
        <v>0.61434951791293602</v>
      </c>
    </row>
    <row r="3826" spans="1:13" x14ac:dyDescent="0.35">
      <c r="A3826" s="99">
        <v>627.20000000000005</v>
      </c>
      <c r="B3826" s="99">
        <v>37</v>
      </c>
      <c r="C3826" s="99" t="s">
        <v>276</v>
      </c>
      <c r="D3826" s="99">
        <v>49233</v>
      </c>
      <c r="E3826" s="99" t="s">
        <v>61</v>
      </c>
      <c r="F3826" s="99">
        <v>1.06</v>
      </c>
      <c r="G3826" s="99" t="s">
        <v>287</v>
      </c>
      <c r="H3826" s="99" t="s">
        <v>60</v>
      </c>
      <c r="I3826" s="99" t="s">
        <v>59</v>
      </c>
      <c r="J3826" s="99" t="s">
        <v>264</v>
      </c>
      <c r="K3826" s="99">
        <v>32050</v>
      </c>
      <c r="L3826" s="99">
        <v>52169</v>
      </c>
      <c r="M3826" s="99">
        <v>0.61434951791293602</v>
      </c>
    </row>
    <row r="3827" spans="1:13" x14ac:dyDescent="0.35">
      <c r="A3827" s="99">
        <v>630.20000000000005</v>
      </c>
      <c r="B3827" s="99">
        <v>37</v>
      </c>
      <c r="C3827" s="99" t="s">
        <v>276</v>
      </c>
      <c r="D3827" s="99">
        <v>50387</v>
      </c>
      <c r="E3827" s="99" t="s">
        <v>61</v>
      </c>
      <c r="F3827" s="99">
        <v>1.06</v>
      </c>
      <c r="G3827" s="99" t="s">
        <v>287</v>
      </c>
      <c r="H3827" s="99" t="s">
        <v>60</v>
      </c>
      <c r="I3827" s="99" t="s">
        <v>59</v>
      </c>
      <c r="J3827" s="99" t="s">
        <v>264</v>
      </c>
      <c r="K3827" s="99">
        <v>32050</v>
      </c>
      <c r="L3827" s="99">
        <v>52169</v>
      </c>
      <c r="M3827" s="99">
        <v>0.61434951791293602</v>
      </c>
    </row>
    <row r="3828" spans="1:13" x14ac:dyDescent="0.35">
      <c r="A3828" s="99">
        <v>633.20000000000005</v>
      </c>
      <c r="B3828" s="99">
        <v>37</v>
      </c>
      <c r="C3828" s="99" t="s">
        <v>276</v>
      </c>
      <c r="D3828" s="99">
        <v>49366</v>
      </c>
      <c r="E3828" s="99" t="s">
        <v>61</v>
      </c>
      <c r="F3828" s="99">
        <v>1.06</v>
      </c>
      <c r="G3828" s="99" t="s">
        <v>287</v>
      </c>
      <c r="H3828" s="99" t="s">
        <v>60</v>
      </c>
      <c r="I3828" s="99" t="s">
        <v>59</v>
      </c>
      <c r="J3828" s="99" t="s">
        <v>264</v>
      </c>
      <c r="K3828" s="99">
        <v>32050</v>
      </c>
      <c r="L3828" s="99">
        <v>52169</v>
      </c>
      <c r="M3828" s="99">
        <v>0.61434951791293602</v>
      </c>
    </row>
    <row r="3829" spans="1:13" x14ac:dyDescent="0.35">
      <c r="A3829" s="99">
        <v>636.20000000000005</v>
      </c>
      <c r="B3829" s="99">
        <v>37</v>
      </c>
      <c r="C3829" s="99" t="s">
        <v>276</v>
      </c>
      <c r="D3829" s="99">
        <v>49916</v>
      </c>
      <c r="E3829" s="99" t="s">
        <v>61</v>
      </c>
      <c r="F3829" s="99">
        <v>1.06</v>
      </c>
      <c r="G3829" s="99" t="s">
        <v>287</v>
      </c>
      <c r="H3829" s="99" t="s">
        <v>60</v>
      </c>
      <c r="I3829" s="99" t="s">
        <v>59</v>
      </c>
      <c r="J3829" s="99" t="s">
        <v>264</v>
      </c>
      <c r="K3829" s="99">
        <v>32050</v>
      </c>
      <c r="L3829" s="99">
        <v>52169</v>
      </c>
      <c r="M3829" s="99">
        <v>0.61434951791293602</v>
      </c>
    </row>
    <row r="3830" spans="1:13" x14ac:dyDescent="0.35">
      <c r="A3830" s="99">
        <v>639.20000000000005</v>
      </c>
      <c r="B3830" s="99">
        <v>37</v>
      </c>
      <c r="C3830" s="99" t="s">
        <v>276</v>
      </c>
      <c r="D3830" s="99">
        <v>49407</v>
      </c>
      <c r="E3830" s="99" t="s">
        <v>61</v>
      </c>
      <c r="F3830" s="99">
        <v>1.06</v>
      </c>
      <c r="G3830" s="99" t="s">
        <v>287</v>
      </c>
      <c r="H3830" s="99" t="s">
        <v>60</v>
      </c>
      <c r="I3830" s="99" t="s">
        <v>59</v>
      </c>
      <c r="J3830" s="99" t="s">
        <v>264</v>
      </c>
      <c r="K3830" s="99">
        <v>32050</v>
      </c>
      <c r="L3830" s="99">
        <v>52169</v>
      </c>
      <c r="M3830" s="99">
        <v>0.61434951791293602</v>
      </c>
    </row>
    <row r="3831" spans="1:13" x14ac:dyDescent="0.35">
      <c r="A3831" s="99">
        <v>642.20000000000005</v>
      </c>
      <c r="B3831" s="99">
        <v>37</v>
      </c>
      <c r="C3831" s="99" t="s">
        <v>276</v>
      </c>
      <c r="D3831" s="99">
        <v>50474</v>
      </c>
      <c r="E3831" s="99" t="s">
        <v>61</v>
      </c>
      <c r="F3831" s="99">
        <v>1.06</v>
      </c>
      <c r="G3831" s="99" t="s">
        <v>287</v>
      </c>
      <c r="H3831" s="99" t="s">
        <v>60</v>
      </c>
      <c r="I3831" s="99" t="s">
        <v>59</v>
      </c>
      <c r="J3831" s="99" t="s">
        <v>264</v>
      </c>
      <c r="K3831" s="99">
        <v>32050</v>
      </c>
      <c r="L3831" s="99">
        <v>52169</v>
      </c>
      <c r="M3831" s="99">
        <v>0.61434951791293602</v>
      </c>
    </row>
    <row r="3832" spans="1:13" x14ac:dyDescent="0.35">
      <c r="A3832" s="99">
        <v>645.20000000000005</v>
      </c>
      <c r="B3832" s="99">
        <v>37</v>
      </c>
      <c r="C3832" s="99" t="s">
        <v>276</v>
      </c>
      <c r="D3832" s="99">
        <v>50219</v>
      </c>
      <c r="E3832" s="99" t="s">
        <v>61</v>
      </c>
      <c r="F3832" s="99">
        <v>1.06</v>
      </c>
      <c r="G3832" s="99" t="s">
        <v>287</v>
      </c>
      <c r="H3832" s="99" t="s">
        <v>60</v>
      </c>
      <c r="I3832" s="99" t="s">
        <v>59</v>
      </c>
      <c r="J3832" s="99" t="s">
        <v>264</v>
      </c>
      <c r="K3832" s="99">
        <v>32050</v>
      </c>
      <c r="L3832" s="99">
        <v>52169</v>
      </c>
      <c r="M3832" s="99">
        <v>0.61434951791293602</v>
      </c>
    </row>
    <row r="3833" spans="1:13" x14ac:dyDescent="0.35">
      <c r="A3833" s="99">
        <v>648.20000000000005</v>
      </c>
      <c r="B3833" s="99">
        <v>37</v>
      </c>
      <c r="C3833" s="99" t="s">
        <v>276</v>
      </c>
      <c r="D3833" s="99">
        <v>49989</v>
      </c>
      <c r="E3833" s="99" t="s">
        <v>61</v>
      </c>
      <c r="F3833" s="99">
        <v>1.06</v>
      </c>
      <c r="G3833" s="99" t="s">
        <v>287</v>
      </c>
      <c r="H3833" s="99" t="s">
        <v>60</v>
      </c>
      <c r="I3833" s="99" t="s">
        <v>59</v>
      </c>
      <c r="J3833" s="99" t="s">
        <v>264</v>
      </c>
      <c r="K3833" s="99">
        <v>32050</v>
      </c>
      <c r="L3833" s="99">
        <v>52169</v>
      </c>
      <c r="M3833" s="99">
        <v>0.61434951791293602</v>
      </c>
    </row>
    <row r="3834" spans="1:13" x14ac:dyDescent="0.35">
      <c r="A3834" s="99">
        <v>651.20000000000005</v>
      </c>
      <c r="B3834" s="99">
        <v>37</v>
      </c>
      <c r="C3834" s="99" t="s">
        <v>276</v>
      </c>
      <c r="D3834" s="99">
        <v>50014</v>
      </c>
      <c r="E3834" s="99" t="s">
        <v>61</v>
      </c>
      <c r="F3834" s="99">
        <v>1.06</v>
      </c>
      <c r="G3834" s="99" t="s">
        <v>287</v>
      </c>
      <c r="H3834" s="99" t="s">
        <v>60</v>
      </c>
      <c r="I3834" s="99" t="s">
        <v>59</v>
      </c>
      <c r="J3834" s="99" t="s">
        <v>264</v>
      </c>
      <c r="K3834" s="99">
        <v>32050</v>
      </c>
      <c r="L3834" s="99">
        <v>52169</v>
      </c>
      <c r="M3834" s="99">
        <v>0.61434951791293602</v>
      </c>
    </row>
    <row r="3835" spans="1:13" x14ac:dyDescent="0.35">
      <c r="A3835" s="99">
        <v>654.20000000000005</v>
      </c>
      <c r="B3835" s="99">
        <v>37</v>
      </c>
      <c r="C3835" s="99" t="s">
        <v>276</v>
      </c>
      <c r="D3835" s="99">
        <v>47703</v>
      </c>
      <c r="E3835" s="99" t="s">
        <v>61</v>
      </c>
      <c r="F3835" s="99">
        <v>1.06</v>
      </c>
      <c r="G3835" s="99" t="s">
        <v>287</v>
      </c>
      <c r="H3835" s="99" t="s">
        <v>60</v>
      </c>
      <c r="I3835" s="99" t="s">
        <v>59</v>
      </c>
      <c r="J3835" s="99" t="s">
        <v>264</v>
      </c>
      <c r="K3835" s="99">
        <v>32050</v>
      </c>
      <c r="L3835" s="99">
        <v>52169</v>
      </c>
      <c r="M3835" s="99">
        <v>0.61434951791293602</v>
      </c>
    </row>
    <row r="3836" spans="1:13" x14ac:dyDescent="0.35">
      <c r="A3836" s="99">
        <v>657.2</v>
      </c>
      <c r="B3836" s="99">
        <v>37</v>
      </c>
      <c r="C3836" s="99" t="s">
        <v>276</v>
      </c>
      <c r="D3836" s="99">
        <v>50602</v>
      </c>
      <c r="E3836" s="99" t="s">
        <v>61</v>
      </c>
      <c r="F3836" s="99">
        <v>1.06</v>
      </c>
      <c r="G3836" s="99" t="s">
        <v>287</v>
      </c>
      <c r="H3836" s="99" t="s">
        <v>60</v>
      </c>
      <c r="I3836" s="99" t="s">
        <v>59</v>
      </c>
      <c r="J3836" s="99" t="s">
        <v>264</v>
      </c>
      <c r="K3836" s="99">
        <v>32050</v>
      </c>
      <c r="L3836" s="99">
        <v>52169</v>
      </c>
      <c r="M3836" s="99">
        <v>0.61434951791293602</v>
      </c>
    </row>
    <row r="3837" spans="1:13" x14ac:dyDescent="0.35">
      <c r="A3837" s="99">
        <v>660.2</v>
      </c>
      <c r="B3837" s="99">
        <v>37</v>
      </c>
      <c r="C3837" s="99" t="s">
        <v>276</v>
      </c>
      <c r="D3837" s="99">
        <v>49462</v>
      </c>
      <c r="E3837" s="99" t="s">
        <v>61</v>
      </c>
      <c r="F3837" s="99">
        <v>1.06</v>
      </c>
      <c r="G3837" s="99" t="s">
        <v>287</v>
      </c>
      <c r="H3837" s="99" t="s">
        <v>60</v>
      </c>
      <c r="I3837" s="99" t="s">
        <v>59</v>
      </c>
      <c r="J3837" s="99" t="s">
        <v>264</v>
      </c>
      <c r="K3837" s="99">
        <v>32050</v>
      </c>
      <c r="L3837" s="99">
        <v>52169</v>
      </c>
      <c r="M3837" s="99">
        <v>0.61434951791293602</v>
      </c>
    </row>
    <row r="3838" spans="1:13" x14ac:dyDescent="0.35">
      <c r="A3838" s="99">
        <v>663.2</v>
      </c>
      <c r="B3838" s="99">
        <v>37</v>
      </c>
      <c r="C3838" s="99" t="s">
        <v>276</v>
      </c>
      <c r="D3838" s="99">
        <v>48309</v>
      </c>
      <c r="E3838" s="99" t="s">
        <v>61</v>
      </c>
      <c r="F3838" s="99">
        <v>1.06</v>
      </c>
      <c r="G3838" s="99" t="s">
        <v>287</v>
      </c>
      <c r="H3838" s="99" t="s">
        <v>60</v>
      </c>
      <c r="I3838" s="99" t="s">
        <v>59</v>
      </c>
      <c r="J3838" s="99" t="s">
        <v>264</v>
      </c>
      <c r="K3838" s="99">
        <v>32050</v>
      </c>
      <c r="L3838" s="99">
        <v>52169</v>
      </c>
      <c r="M3838" s="99">
        <v>0.61434951791293602</v>
      </c>
    </row>
    <row r="3839" spans="1:13" x14ac:dyDescent="0.35">
      <c r="A3839" s="99">
        <v>666.2</v>
      </c>
      <c r="B3839" s="99">
        <v>37</v>
      </c>
      <c r="C3839" s="99" t="s">
        <v>276</v>
      </c>
      <c r="D3839" s="99">
        <v>50230</v>
      </c>
      <c r="E3839" s="99" t="s">
        <v>61</v>
      </c>
      <c r="F3839" s="99">
        <v>1.06</v>
      </c>
      <c r="G3839" s="99" t="s">
        <v>287</v>
      </c>
      <c r="H3839" s="99" t="s">
        <v>60</v>
      </c>
      <c r="I3839" s="99" t="s">
        <v>59</v>
      </c>
      <c r="J3839" s="99" t="s">
        <v>264</v>
      </c>
      <c r="K3839" s="99">
        <v>32050</v>
      </c>
      <c r="L3839" s="99">
        <v>52169</v>
      </c>
      <c r="M3839" s="99">
        <v>0.61434951791293602</v>
      </c>
    </row>
    <row r="3840" spans="1:13" x14ac:dyDescent="0.35">
      <c r="A3840" s="99">
        <v>669.2</v>
      </c>
      <c r="B3840" s="99">
        <v>36.9</v>
      </c>
      <c r="C3840" s="99" t="s">
        <v>276</v>
      </c>
      <c r="D3840" s="99">
        <v>50815</v>
      </c>
      <c r="E3840" s="99" t="s">
        <v>61</v>
      </c>
      <c r="F3840" s="99">
        <v>1.06</v>
      </c>
      <c r="G3840" s="99" t="s">
        <v>287</v>
      </c>
      <c r="H3840" s="99" t="s">
        <v>60</v>
      </c>
      <c r="I3840" s="99" t="s">
        <v>59</v>
      </c>
      <c r="J3840" s="99" t="s">
        <v>264</v>
      </c>
      <c r="K3840" s="99">
        <v>32050</v>
      </c>
      <c r="L3840" s="99">
        <v>52169</v>
      </c>
      <c r="M3840" s="99">
        <v>0.61434951791293602</v>
      </c>
    </row>
    <row r="3841" spans="1:13" x14ac:dyDescent="0.35">
      <c r="A3841" s="99">
        <v>672.2</v>
      </c>
      <c r="B3841" s="99">
        <v>37</v>
      </c>
      <c r="C3841" s="99" t="s">
        <v>276</v>
      </c>
      <c r="D3841" s="99">
        <v>50951</v>
      </c>
      <c r="E3841" s="99" t="s">
        <v>61</v>
      </c>
      <c r="F3841" s="99">
        <v>1.06</v>
      </c>
      <c r="G3841" s="99" t="s">
        <v>287</v>
      </c>
      <c r="H3841" s="99" t="s">
        <v>60</v>
      </c>
      <c r="I3841" s="99" t="s">
        <v>59</v>
      </c>
      <c r="J3841" s="99" t="s">
        <v>264</v>
      </c>
      <c r="K3841" s="99">
        <v>32050</v>
      </c>
      <c r="L3841" s="99">
        <v>52169</v>
      </c>
      <c r="M3841" s="99">
        <v>0.61434951791293602</v>
      </c>
    </row>
    <row r="3842" spans="1:13" x14ac:dyDescent="0.35">
      <c r="A3842" s="99">
        <v>675.2</v>
      </c>
      <c r="B3842" s="99">
        <v>37</v>
      </c>
      <c r="C3842" s="99" t="s">
        <v>276</v>
      </c>
      <c r="D3842" s="99">
        <v>50192</v>
      </c>
      <c r="E3842" s="99" t="s">
        <v>61</v>
      </c>
      <c r="F3842" s="99">
        <v>1.06</v>
      </c>
      <c r="G3842" s="99" t="s">
        <v>287</v>
      </c>
      <c r="H3842" s="99" t="s">
        <v>60</v>
      </c>
      <c r="I3842" s="99" t="s">
        <v>59</v>
      </c>
      <c r="J3842" s="99" t="s">
        <v>264</v>
      </c>
      <c r="K3842" s="99">
        <v>32050</v>
      </c>
      <c r="L3842" s="99">
        <v>52169</v>
      </c>
      <c r="M3842" s="99">
        <v>0.61434951791293602</v>
      </c>
    </row>
    <row r="3843" spans="1:13" x14ac:dyDescent="0.35">
      <c r="A3843" s="99">
        <v>678.2</v>
      </c>
      <c r="B3843" s="99">
        <v>37</v>
      </c>
      <c r="C3843" s="99" t="s">
        <v>276</v>
      </c>
      <c r="D3843" s="99">
        <v>50729</v>
      </c>
      <c r="E3843" s="99" t="s">
        <v>61</v>
      </c>
      <c r="F3843" s="99">
        <v>1.06</v>
      </c>
      <c r="G3843" s="99" t="s">
        <v>287</v>
      </c>
      <c r="H3843" s="99" t="s">
        <v>60</v>
      </c>
      <c r="I3843" s="99" t="s">
        <v>59</v>
      </c>
      <c r="J3843" s="99" t="s">
        <v>264</v>
      </c>
      <c r="K3843" s="99">
        <v>32050</v>
      </c>
      <c r="L3843" s="99">
        <v>52169</v>
      </c>
      <c r="M3843" s="99">
        <v>0.61434951791293602</v>
      </c>
    </row>
    <row r="3844" spans="1:13" x14ac:dyDescent="0.35">
      <c r="A3844" s="99">
        <v>681.2</v>
      </c>
      <c r="B3844" s="99">
        <v>37</v>
      </c>
      <c r="C3844" s="99" t="s">
        <v>276</v>
      </c>
      <c r="D3844" s="99">
        <v>49850</v>
      </c>
      <c r="E3844" s="99" t="s">
        <v>61</v>
      </c>
      <c r="F3844" s="99">
        <v>1.06</v>
      </c>
      <c r="G3844" s="99" t="s">
        <v>287</v>
      </c>
      <c r="H3844" s="99" t="s">
        <v>60</v>
      </c>
      <c r="I3844" s="99" t="s">
        <v>59</v>
      </c>
      <c r="J3844" s="99" t="s">
        <v>264</v>
      </c>
      <c r="K3844" s="99">
        <v>32050</v>
      </c>
      <c r="L3844" s="99">
        <v>52169</v>
      </c>
      <c r="M3844" s="99">
        <v>0.61434951791293602</v>
      </c>
    </row>
    <row r="3845" spans="1:13" x14ac:dyDescent="0.35">
      <c r="A3845" s="99">
        <v>684.2</v>
      </c>
      <c r="B3845" s="99">
        <v>37</v>
      </c>
      <c r="C3845" s="99" t="s">
        <v>276</v>
      </c>
      <c r="D3845" s="99">
        <v>50251</v>
      </c>
      <c r="E3845" s="99" t="s">
        <v>61</v>
      </c>
      <c r="F3845" s="99">
        <v>1.06</v>
      </c>
      <c r="G3845" s="99" t="s">
        <v>287</v>
      </c>
      <c r="H3845" s="99" t="s">
        <v>60</v>
      </c>
      <c r="I3845" s="99" t="s">
        <v>59</v>
      </c>
      <c r="J3845" s="99" t="s">
        <v>264</v>
      </c>
      <c r="K3845" s="99">
        <v>32050</v>
      </c>
      <c r="L3845" s="99">
        <v>52169</v>
      </c>
      <c r="M3845" s="99">
        <v>0.61434951791293602</v>
      </c>
    </row>
    <row r="3846" spans="1:13" x14ac:dyDescent="0.35">
      <c r="A3846" s="99">
        <v>687.2</v>
      </c>
      <c r="B3846" s="99">
        <v>37</v>
      </c>
      <c r="C3846" s="99" t="s">
        <v>276</v>
      </c>
      <c r="D3846" s="99">
        <v>49352</v>
      </c>
      <c r="E3846" s="99" t="s">
        <v>61</v>
      </c>
      <c r="F3846" s="99">
        <v>1.06</v>
      </c>
      <c r="G3846" s="99" t="s">
        <v>287</v>
      </c>
      <c r="H3846" s="99" t="s">
        <v>60</v>
      </c>
      <c r="I3846" s="99" t="s">
        <v>59</v>
      </c>
      <c r="J3846" s="99" t="s">
        <v>264</v>
      </c>
      <c r="K3846" s="99">
        <v>32050</v>
      </c>
      <c r="L3846" s="99">
        <v>52169</v>
      </c>
      <c r="M3846" s="99">
        <v>0.61434951791293602</v>
      </c>
    </row>
    <row r="3847" spans="1:13" x14ac:dyDescent="0.35">
      <c r="A3847" s="99">
        <v>690.2</v>
      </c>
      <c r="B3847" s="99">
        <v>37</v>
      </c>
      <c r="C3847" s="99" t="s">
        <v>276</v>
      </c>
      <c r="D3847" s="99">
        <v>51663</v>
      </c>
      <c r="E3847" s="99" t="s">
        <v>61</v>
      </c>
      <c r="F3847" s="99">
        <v>1.06</v>
      </c>
      <c r="G3847" s="99" t="s">
        <v>287</v>
      </c>
      <c r="H3847" s="99" t="s">
        <v>60</v>
      </c>
      <c r="I3847" s="99" t="s">
        <v>59</v>
      </c>
      <c r="J3847" s="99" t="s">
        <v>264</v>
      </c>
      <c r="K3847" s="99">
        <v>32050</v>
      </c>
      <c r="L3847" s="99">
        <v>52169</v>
      </c>
      <c r="M3847" s="99">
        <v>0.61434951791293602</v>
      </c>
    </row>
    <row r="3848" spans="1:13" x14ac:dyDescent="0.35">
      <c r="A3848" s="99">
        <v>693.2</v>
      </c>
      <c r="B3848" s="99">
        <v>37</v>
      </c>
      <c r="C3848" s="99" t="s">
        <v>276</v>
      </c>
      <c r="D3848" s="99">
        <v>49994</v>
      </c>
      <c r="E3848" s="99" t="s">
        <v>61</v>
      </c>
      <c r="F3848" s="99">
        <v>1.06</v>
      </c>
      <c r="G3848" s="99" t="s">
        <v>287</v>
      </c>
      <c r="H3848" s="99" t="s">
        <v>60</v>
      </c>
      <c r="I3848" s="99" t="s">
        <v>59</v>
      </c>
      <c r="J3848" s="99" t="s">
        <v>264</v>
      </c>
      <c r="K3848" s="99">
        <v>32050</v>
      </c>
      <c r="L3848" s="99">
        <v>52169</v>
      </c>
      <c r="M3848" s="99">
        <v>0.61434951791293602</v>
      </c>
    </row>
    <row r="3849" spans="1:13" x14ac:dyDescent="0.35">
      <c r="A3849" s="99">
        <v>696.2</v>
      </c>
      <c r="B3849" s="99">
        <v>37</v>
      </c>
      <c r="C3849" s="99" t="s">
        <v>276</v>
      </c>
      <c r="D3849" s="99">
        <v>51628</v>
      </c>
      <c r="E3849" s="99" t="s">
        <v>61</v>
      </c>
      <c r="F3849" s="99">
        <v>1.06</v>
      </c>
      <c r="G3849" s="99" t="s">
        <v>287</v>
      </c>
      <c r="H3849" s="99" t="s">
        <v>60</v>
      </c>
      <c r="I3849" s="99" t="s">
        <v>59</v>
      </c>
      <c r="J3849" s="99" t="s">
        <v>264</v>
      </c>
      <c r="K3849" s="99">
        <v>32050</v>
      </c>
      <c r="L3849" s="99">
        <v>52169</v>
      </c>
      <c r="M3849" s="99">
        <v>0.61434951791293602</v>
      </c>
    </row>
    <row r="3850" spans="1:13" x14ac:dyDescent="0.35">
      <c r="A3850" s="99">
        <v>699.2</v>
      </c>
      <c r="B3850" s="99">
        <v>37</v>
      </c>
      <c r="C3850" s="99" t="s">
        <v>276</v>
      </c>
      <c r="D3850" s="99">
        <v>51793</v>
      </c>
      <c r="E3850" s="99" t="s">
        <v>61</v>
      </c>
      <c r="F3850" s="99">
        <v>1.06</v>
      </c>
      <c r="G3850" s="99" t="s">
        <v>287</v>
      </c>
      <c r="H3850" s="99" t="s">
        <v>60</v>
      </c>
      <c r="I3850" s="99" t="s">
        <v>59</v>
      </c>
      <c r="J3850" s="99" t="s">
        <v>264</v>
      </c>
      <c r="K3850" s="99">
        <v>32050</v>
      </c>
      <c r="L3850" s="99">
        <v>52169</v>
      </c>
      <c r="M3850" s="99">
        <v>0.61434951791293602</v>
      </c>
    </row>
    <row r="3851" spans="1:13" x14ac:dyDescent="0.35">
      <c r="A3851" s="99">
        <v>702.2</v>
      </c>
      <c r="B3851" s="99">
        <v>37</v>
      </c>
      <c r="C3851" s="99" t="s">
        <v>276</v>
      </c>
      <c r="D3851" s="99">
        <v>50729</v>
      </c>
      <c r="E3851" s="99" t="s">
        <v>61</v>
      </c>
      <c r="F3851" s="99">
        <v>1.06</v>
      </c>
      <c r="G3851" s="99" t="s">
        <v>287</v>
      </c>
      <c r="H3851" s="99" t="s">
        <v>60</v>
      </c>
      <c r="I3851" s="99" t="s">
        <v>59</v>
      </c>
      <c r="J3851" s="99" t="s">
        <v>264</v>
      </c>
      <c r="K3851" s="99">
        <v>32050</v>
      </c>
      <c r="L3851" s="99">
        <v>52169</v>
      </c>
      <c r="M3851" s="99">
        <v>0.61434951791293602</v>
      </c>
    </row>
    <row r="3852" spans="1:13" x14ac:dyDescent="0.35">
      <c r="A3852" s="99">
        <v>705.2</v>
      </c>
      <c r="B3852" s="99">
        <v>37</v>
      </c>
      <c r="C3852" s="99" t="s">
        <v>276</v>
      </c>
      <c r="D3852" s="99">
        <v>51583</v>
      </c>
      <c r="E3852" s="99" t="s">
        <v>61</v>
      </c>
      <c r="F3852" s="99">
        <v>1.06</v>
      </c>
      <c r="G3852" s="99" t="s">
        <v>287</v>
      </c>
      <c r="H3852" s="99" t="s">
        <v>60</v>
      </c>
      <c r="I3852" s="99" t="s">
        <v>59</v>
      </c>
      <c r="J3852" s="99" t="s">
        <v>264</v>
      </c>
      <c r="K3852" s="99">
        <v>32050</v>
      </c>
      <c r="L3852" s="99">
        <v>52169</v>
      </c>
      <c r="M3852" s="99">
        <v>0.61434951791293602</v>
      </c>
    </row>
    <row r="3853" spans="1:13" x14ac:dyDescent="0.35">
      <c r="A3853" s="99">
        <v>708.2</v>
      </c>
      <c r="B3853" s="99">
        <v>37</v>
      </c>
      <c r="C3853" s="99" t="s">
        <v>276</v>
      </c>
      <c r="D3853" s="99">
        <v>52169</v>
      </c>
      <c r="E3853" s="99" t="s">
        <v>61</v>
      </c>
      <c r="F3853" s="99">
        <v>1.06</v>
      </c>
      <c r="G3853" s="99" t="s">
        <v>287</v>
      </c>
      <c r="H3853" s="99" t="s">
        <v>60</v>
      </c>
      <c r="I3853" s="99" t="s">
        <v>59</v>
      </c>
      <c r="J3853" s="99" t="s">
        <v>264</v>
      </c>
      <c r="K3853" s="99">
        <v>32050</v>
      </c>
      <c r="L3853" s="99">
        <v>52169</v>
      </c>
      <c r="M3853" s="99">
        <v>0.61434951791293602</v>
      </c>
    </row>
    <row r="3854" spans="1:13" x14ac:dyDescent="0.35">
      <c r="A3854" s="99">
        <v>711.2</v>
      </c>
      <c r="B3854" s="99">
        <v>37</v>
      </c>
      <c r="C3854" s="99" t="s">
        <v>276</v>
      </c>
      <c r="D3854" s="99">
        <v>49349</v>
      </c>
      <c r="E3854" s="99" t="s">
        <v>61</v>
      </c>
      <c r="F3854" s="99">
        <v>1.06</v>
      </c>
      <c r="G3854" s="99" t="s">
        <v>287</v>
      </c>
      <c r="H3854" s="99" t="s">
        <v>60</v>
      </c>
      <c r="I3854" s="99" t="s">
        <v>59</v>
      </c>
      <c r="J3854" s="99" t="s">
        <v>264</v>
      </c>
      <c r="K3854" s="99">
        <v>32050</v>
      </c>
      <c r="L3854" s="99">
        <v>52169</v>
      </c>
      <c r="M3854" s="99">
        <v>0.61434951791293602</v>
      </c>
    </row>
    <row r="3855" spans="1:13" x14ac:dyDescent="0.35">
      <c r="A3855" s="99">
        <v>714.2</v>
      </c>
      <c r="B3855" s="99">
        <v>37</v>
      </c>
      <c r="C3855" s="99" t="s">
        <v>276</v>
      </c>
      <c r="D3855" s="99">
        <v>50461</v>
      </c>
      <c r="E3855" s="99" t="s">
        <v>61</v>
      </c>
      <c r="F3855" s="99">
        <v>1.06</v>
      </c>
      <c r="G3855" s="99" t="s">
        <v>287</v>
      </c>
      <c r="H3855" s="99" t="s">
        <v>60</v>
      </c>
      <c r="I3855" s="99" t="s">
        <v>59</v>
      </c>
      <c r="J3855" s="99" t="s">
        <v>264</v>
      </c>
      <c r="K3855" s="99">
        <v>32050</v>
      </c>
      <c r="L3855" s="99">
        <v>52169</v>
      </c>
      <c r="M3855" s="99">
        <v>0.61434951791293602</v>
      </c>
    </row>
    <row r="3856" spans="1:13" x14ac:dyDescent="0.35">
      <c r="A3856" s="99">
        <v>717.2</v>
      </c>
      <c r="B3856" s="99">
        <v>37</v>
      </c>
      <c r="C3856" s="99" t="s">
        <v>276</v>
      </c>
      <c r="D3856" s="99">
        <v>48019</v>
      </c>
      <c r="E3856" s="99" t="s">
        <v>61</v>
      </c>
      <c r="F3856" s="99">
        <v>1.06</v>
      </c>
      <c r="G3856" s="99" t="s">
        <v>287</v>
      </c>
      <c r="H3856" s="99" t="s">
        <v>60</v>
      </c>
      <c r="I3856" s="99" t="s">
        <v>59</v>
      </c>
      <c r="J3856" s="99" t="s">
        <v>264</v>
      </c>
      <c r="K3856" s="99">
        <v>32050</v>
      </c>
      <c r="L3856" s="99">
        <v>52169</v>
      </c>
      <c r="M3856" s="99">
        <v>0.61434951791293602</v>
      </c>
    </row>
    <row r="3857" spans="1:13" x14ac:dyDescent="0.35">
      <c r="A3857" s="99">
        <v>720.2</v>
      </c>
      <c r="B3857" s="99">
        <v>37</v>
      </c>
      <c r="C3857" s="99" t="s">
        <v>276</v>
      </c>
      <c r="D3857" s="99">
        <v>51526</v>
      </c>
      <c r="E3857" s="99" t="s">
        <v>61</v>
      </c>
      <c r="F3857" s="99">
        <v>1.06</v>
      </c>
      <c r="G3857" s="99" t="s">
        <v>287</v>
      </c>
      <c r="H3857" s="99" t="s">
        <v>60</v>
      </c>
      <c r="I3857" s="99" t="s">
        <v>59</v>
      </c>
      <c r="J3857" s="99" t="s">
        <v>264</v>
      </c>
      <c r="K3857" s="99">
        <v>32050</v>
      </c>
      <c r="L3857" s="99">
        <v>52169</v>
      </c>
      <c r="M3857" s="99">
        <v>0.61434951791293602</v>
      </c>
    </row>
    <row r="3858" spans="1:13" x14ac:dyDescent="0.35">
      <c r="A3858" s="99">
        <v>0.2</v>
      </c>
      <c r="B3858" s="99">
        <v>37</v>
      </c>
      <c r="C3858" s="99" t="s">
        <v>142</v>
      </c>
      <c r="D3858" s="99">
        <v>786</v>
      </c>
      <c r="E3858" s="99" t="s">
        <v>61</v>
      </c>
      <c r="F3858" s="99">
        <v>0.47</v>
      </c>
      <c r="G3858" s="99" t="s">
        <v>287</v>
      </c>
      <c r="H3858" s="99" t="s">
        <v>60</v>
      </c>
      <c r="I3858" s="99" t="s">
        <v>59</v>
      </c>
      <c r="J3858" s="99" t="s">
        <v>264</v>
      </c>
      <c r="K3858" s="99">
        <v>24814</v>
      </c>
      <c r="L3858" s="99">
        <v>37887</v>
      </c>
      <c r="M3858" s="99">
        <v>0.65494760735872404</v>
      </c>
    </row>
    <row r="3859" spans="1:13" x14ac:dyDescent="0.35">
      <c r="A3859" s="99">
        <v>3.2</v>
      </c>
      <c r="B3859" s="99">
        <v>37</v>
      </c>
      <c r="C3859" s="99" t="s">
        <v>142</v>
      </c>
      <c r="D3859" s="99">
        <v>734</v>
      </c>
      <c r="E3859" s="99" t="s">
        <v>61</v>
      </c>
      <c r="F3859" s="99">
        <v>0.47</v>
      </c>
      <c r="G3859" s="99" t="s">
        <v>287</v>
      </c>
      <c r="H3859" s="99" t="s">
        <v>60</v>
      </c>
      <c r="I3859" s="99" t="s">
        <v>59</v>
      </c>
      <c r="J3859" s="99" t="s">
        <v>264</v>
      </c>
      <c r="K3859" s="99">
        <v>24814</v>
      </c>
      <c r="L3859" s="99">
        <v>37887</v>
      </c>
      <c r="M3859" s="99">
        <v>0.65494760735872404</v>
      </c>
    </row>
    <row r="3860" spans="1:13" x14ac:dyDescent="0.35">
      <c r="A3860" s="99">
        <v>6.2</v>
      </c>
      <c r="B3860" s="99">
        <v>37</v>
      </c>
      <c r="C3860" s="99" t="s">
        <v>142</v>
      </c>
      <c r="D3860" s="99">
        <v>1136</v>
      </c>
      <c r="E3860" s="99" t="s">
        <v>61</v>
      </c>
      <c r="F3860" s="99">
        <v>0.47</v>
      </c>
      <c r="G3860" s="99" t="s">
        <v>287</v>
      </c>
      <c r="H3860" s="99" t="s">
        <v>60</v>
      </c>
      <c r="I3860" s="99" t="s">
        <v>59</v>
      </c>
      <c r="J3860" s="99" t="s">
        <v>264</v>
      </c>
      <c r="K3860" s="99">
        <v>24814</v>
      </c>
      <c r="L3860" s="99">
        <v>37887</v>
      </c>
      <c r="M3860" s="99">
        <v>0.65494760735872404</v>
      </c>
    </row>
    <row r="3861" spans="1:13" x14ac:dyDescent="0.35">
      <c r="A3861" s="99">
        <v>9.1999999999999993</v>
      </c>
      <c r="B3861" s="99">
        <v>37</v>
      </c>
      <c r="C3861" s="99" t="s">
        <v>142</v>
      </c>
      <c r="D3861" s="99">
        <v>1290</v>
      </c>
      <c r="E3861" s="99" t="s">
        <v>61</v>
      </c>
      <c r="F3861" s="99">
        <v>0.47</v>
      </c>
      <c r="G3861" s="99" t="s">
        <v>287</v>
      </c>
      <c r="H3861" s="99" t="s">
        <v>60</v>
      </c>
      <c r="I3861" s="99" t="s">
        <v>59</v>
      </c>
      <c r="J3861" s="99" t="s">
        <v>264</v>
      </c>
      <c r="K3861" s="99">
        <v>24814</v>
      </c>
      <c r="L3861" s="99">
        <v>37887</v>
      </c>
      <c r="M3861" s="99">
        <v>0.65494760735872404</v>
      </c>
    </row>
    <row r="3862" spans="1:13" x14ac:dyDescent="0.35">
      <c r="A3862" s="99">
        <v>12.2</v>
      </c>
      <c r="B3862" s="99">
        <v>37</v>
      </c>
      <c r="C3862" s="99" t="s">
        <v>142</v>
      </c>
      <c r="D3862" s="99">
        <v>1064</v>
      </c>
      <c r="E3862" s="99" t="s">
        <v>61</v>
      </c>
      <c r="F3862" s="99">
        <v>0.47</v>
      </c>
      <c r="G3862" s="99" t="s">
        <v>287</v>
      </c>
      <c r="H3862" s="99" t="s">
        <v>60</v>
      </c>
      <c r="I3862" s="99" t="s">
        <v>59</v>
      </c>
      <c r="J3862" s="99" t="s">
        <v>264</v>
      </c>
      <c r="K3862" s="99">
        <v>24814</v>
      </c>
      <c r="L3862" s="99">
        <v>37887</v>
      </c>
      <c r="M3862" s="99">
        <v>0.65494760735872404</v>
      </c>
    </row>
    <row r="3863" spans="1:13" x14ac:dyDescent="0.35">
      <c r="A3863" s="99">
        <v>15.2</v>
      </c>
      <c r="B3863" s="99">
        <v>37</v>
      </c>
      <c r="C3863" s="99" t="s">
        <v>142</v>
      </c>
      <c r="D3863" s="99">
        <v>929</v>
      </c>
      <c r="E3863" s="99" t="s">
        <v>61</v>
      </c>
      <c r="F3863" s="99">
        <v>0.47</v>
      </c>
      <c r="G3863" s="99" t="s">
        <v>287</v>
      </c>
      <c r="H3863" s="99" t="s">
        <v>60</v>
      </c>
      <c r="I3863" s="99" t="s">
        <v>59</v>
      </c>
      <c r="J3863" s="99" t="s">
        <v>264</v>
      </c>
      <c r="K3863" s="99">
        <v>24814</v>
      </c>
      <c r="L3863" s="99">
        <v>37887</v>
      </c>
      <c r="M3863" s="99">
        <v>0.65494760735872404</v>
      </c>
    </row>
    <row r="3864" spans="1:13" x14ac:dyDescent="0.35">
      <c r="A3864" s="99">
        <v>18.2</v>
      </c>
      <c r="B3864" s="99">
        <v>37.1</v>
      </c>
      <c r="C3864" s="99" t="s">
        <v>142</v>
      </c>
      <c r="D3864" s="99">
        <v>1274</v>
      </c>
      <c r="E3864" s="99" t="s">
        <v>61</v>
      </c>
      <c r="F3864" s="99">
        <v>0.47</v>
      </c>
      <c r="G3864" s="99" t="s">
        <v>287</v>
      </c>
      <c r="H3864" s="99" t="s">
        <v>60</v>
      </c>
      <c r="I3864" s="99" t="s">
        <v>59</v>
      </c>
      <c r="J3864" s="99" t="s">
        <v>264</v>
      </c>
      <c r="K3864" s="99">
        <v>24814</v>
      </c>
      <c r="L3864" s="99">
        <v>37887</v>
      </c>
      <c r="M3864" s="99">
        <v>0.65494760735872404</v>
      </c>
    </row>
    <row r="3865" spans="1:13" x14ac:dyDescent="0.35">
      <c r="A3865" s="99">
        <v>21.2</v>
      </c>
      <c r="B3865" s="99">
        <v>37</v>
      </c>
      <c r="C3865" s="99" t="s">
        <v>142</v>
      </c>
      <c r="D3865" s="99">
        <v>1410</v>
      </c>
      <c r="E3865" s="99" t="s">
        <v>61</v>
      </c>
      <c r="F3865" s="99">
        <v>0.47</v>
      </c>
      <c r="G3865" s="99" t="s">
        <v>287</v>
      </c>
      <c r="H3865" s="99" t="s">
        <v>60</v>
      </c>
      <c r="I3865" s="99" t="s">
        <v>59</v>
      </c>
      <c r="J3865" s="99" t="s">
        <v>264</v>
      </c>
      <c r="K3865" s="99">
        <v>24814</v>
      </c>
      <c r="L3865" s="99">
        <v>37887</v>
      </c>
      <c r="M3865" s="99">
        <v>0.65494760735872404</v>
      </c>
    </row>
    <row r="3866" spans="1:13" x14ac:dyDescent="0.35">
      <c r="A3866" s="99">
        <v>24.2</v>
      </c>
      <c r="B3866" s="99">
        <v>37</v>
      </c>
      <c r="C3866" s="99" t="s">
        <v>142</v>
      </c>
      <c r="D3866" s="99">
        <v>1569</v>
      </c>
      <c r="E3866" s="99" t="s">
        <v>61</v>
      </c>
      <c r="F3866" s="99">
        <v>0.47</v>
      </c>
      <c r="G3866" s="99" t="s">
        <v>287</v>
      </c>
      <c r="H3866" s="99" t="s">
        <v>60</v>
      </c>
      <c r="I3866" s="99" t="s">
        <v>59</v>
      </c>
      <c r="J3866" s="99" t="s">
        <v>264</v>
      </c>
      <c r="K3866" s="99">
        <v>24814</v>
      </c>
      <c r="L3866" s="99">
        <v>37887</v>
      </c>
      <c r="M3866" s="99">
        <v>0.65494760735872404</v>
      </c>
    </row>
    <row r="3867" spans="1:13" x14ac:dyDescent="0.35">
      <c r="A3867" s="99">
        <v>27.2</v>
      </c>
      <c r="B3867" s="99">
        <v>37</v>
      </c>
      <c r="C3867" s="99" t="s">
        <v>142</v>
      </c>
      <c r="D3867" s="99">
        <v>1861</v>
      </c>
      <c r="E3867" s="99" t="s">
        <v>61</v>
      </c>
      <c r="F3867" s="99">
        <v>0.47</v>
      </c>
      <c r="G3867" s="99" t="s">
        <v>287</v>
      </c>
      <c r="H3867" s="99" t="s">
        <v>60</v>
      </c>
      <c r="I3867" s="99" t="s">
        <v>59</v>
      </c>
      <c r="J3867" s="99" t="s">
        <v>264</v>
      </c>
      <c r="K3867" s="99">
        <v>24814</v>
      </c>
      <c r="L3867" s="99">
        <v>37887</v>
      </c>
      <c r="M3867" s="99">
        <v>0.65494760735872404</v>
      </c>
    </row>
    <row r="3868" spans="1:13" x14ac:dyDescent="0.35">
      <c r="A3868" s="99">
        <v>30.2</v>
      </c>
      <c r="B3868" s="99">
        <v>37</v>
      </c>
      <c r="C3868" s="99" t="s">
        <v>142</v>
      </c>
      <c r="D3868" s="99">
        <v>1863</v>
      </c>
      <c r="E3868" s="99" t="s">
        <v>61</v>
      </c>
      <c r="F3868" s="99">
        <v>0.47</v>
      </c>
      <c r="G3868" s="99" t="s">
        <v>287</v>
      </c>
      <c r="H3868" s="99" t="s">
        <v>60</v>
      </c>
      <c r="I3868" s="99" t="s">
        <v>59</v>
      </c>
      <c r="J3868" s="99" t="s">
        <v>264</v>
      </c>
      <c r="K3868" s="99">
        <v>24814</v>
      </c>
      <c r="L3868" s="99">
        <v>37887</v>
      </c>
      <c r="M3868" s="99">
        <v>0.65494760735872404</v>
      </c>
    </row>
    <row r="3869" spans="1:13" x14ac:dyDescent="0.35">
      <c r="A3869" s="99">
        <v>33.200000000000003</v>
      </c>
      <c r="B3869" s="99">
        <v>37</v>
      </c>
      <c r="C3869" s="99" t="s">
        <v>142</v>
      </c>
      <c r="D3869" s="99">
        <v>2130</v>
      </c>
      <c r="E3869" s="99" t="s">
        <v>61</v>
      </c>
      <c r="F3869" s="99">
        <v>0.47</v>
      </c>
      <c r="G3869" s="99" t="s">
        <v>287</v>
      </c>
      <c r="H3869" s="99" t="s">
        <v>60</v>
      </c>
      <c r="I3869" s="99" t="s">
        <v>59</v>
      </c>
      <c r="J3869" s="99" t="s">
        <v>264</v>
      </c>
      <c r="K3869" s="99">
        <v>24814</v>
      </c>
      <c r="L3869" s="99">
        <v>37887</v>
      </c>
      <c r="M3869" s="99">
        <v>0.65494760735872404</v>
      </c>
    </row>
    <row r="3870" spans="1:13" x14ac:dyDescent="0.35">
      <c r="A3870" s="99">
        <v>36.200000000000003</v>
      </c>
      <c r="B3870" s="99">
        <v>37</v>
      </c>
      <c r="C3870" s="99" t="s">
        <v>142</v>
      </c>
      <c r="D3870" s="99">
        <v>2184</v>
      </c>
      <c r="E3870" s="99" t="s">
        <v>61</v>
      </c>
      <c r="F3870" s="99">
        <v>0.47</v>
      </c>
      <c r="G3870" s="99" t="s">
        <v>287</v>
      </c>
      <c r="H3870" s="99" t="s">
        <v>60</v>
      </c>
      <c r="I3870" s="99" t="s">
        <v>59</v>
      </c>
      <c r="J3870" s="99" t="s">
        <v>264</v>
      </c>
      <c r="K3870" s="99">
        <v>24814</v>
      </c>
      <c r="L3870" s="99">
        <v>37887</v>
      </c>
      <c r="M3870" s="99">
        <v>0.65494760735872404</v>
      </c>
    </row>
    <row r="3871" spans="1:13" x14ac:dyDescent="0.35">
      <c r="A3871" s="99">
        <v>39.200000000000003</v>
      </c>
      <c r="B3871" s="99">
        <v>37</v>
      </c>
      <c r="C3871" s="99" t="s">
        <v>142</v>
      </c>
      <c r="D3871" s="99">
        <v>2608</v>
      </c>
      <c r="E3871" s="99" t="s">
        <v>61</v>
      </c>
      <c r="F3871" s="99">
        <v>0.47</v>
      </c>
      <c r="G3871" s="99" t="s">
        <v>287</v>
      </c>
      <c r="H3871" s="99" t="s">
        <v>60</v>
      </c>
      <c r="I3871" s="99" t="s">
        <v>59</v>
      </c>
      <c r="J3871" s="99" t="s">
        <v>264</v>
      </c>
      <c r="K3871" s="99">
        <v>24814</v>
      </c>
      <c r="L3871" s="99">
        <v>37887</v>
      </c>
      <c r="M3871" s="99">
        <v>0.65494760735872404</v>
      </c>
    </row>
    <row r="3872" spans="1:13" x14ac:dyDescent="0.35">
      <c r="A3872" s="99">
        <v>42.2</v>
      </c>
      <c r="B3872" s="99">
        <v>37</v>
      </c>
      <c r="C3872" s="99" t="s">
        <v>142</v>
      </c>
      <c r="D3872" s="99">
        <v>2543</v>
      </c>
      <c r="E3872" s="99" t="s">
        <v>61</v>
      </c>
      <c r="F3872" s="99">
        <v>0.47</v>
      </c>
      <c r="G3872" s="99" t="s">
        <v>287</v>
      </c>
      <c r="H3872" s="99" t="s">
        <v>60</v>
      </c>
      <c r="I3872" s="99" t="s">
        <v>59</v>
      </c>
      <c r="J3872" s="99" t="s">
        <v>264</v>
      </c>
      <c r="K3872" s="99">
        <v>24814</v>
      </c>
      <c r="L3872" s="99">
        <v>37887</v>
      </c>
      <c r="M3872" s="99">
        <v>0.65494760735872404</v>
      </c>
    </row>
    <row r="3873" spans="1:13" x14ac:dyDescent="0.35">
      <c r="A3873" s="99">
        <v>45.2</v>
      </c>
      <c r="B3873" s="99">
        <v>37</v>
      </c>
      <c r="C3873" s="99" t="s">
        <v>142</v>
      </c>
      <c r="D3873" s="99">
        <v>2327</v>
      </c>
      <c r="E3873" s="99" t="s">
        <v>61</v>
      </c>
      <c r="F3873" s="99">
        <v>0.47</v>
      </c>
      <c r="G3873" s="99" t="s">
        <v>287</v>
      </c>
      <c r="H3873" s="99" t="s">
        <v>60</v>
      </c>
      <c r="I3873" s="99" t="s">
        <v>59</v>
      </c>
      <c r="J3873" s="99" t="s">
        <v>264</v>
      </c>
      <c r="K3873" s="99">
        <v>24814</v>
      </c>
      <c r="L3873" s="99">
        <v>37887</v>
      </c>
      <c r="M3873" s="99">
        <v>0.65494760735872404</v>
      </c>
    </row>
    <row r="3874" spans="1:13" x14ac:dyDescent="0.35">
      <c r="A3874" s="99">
        <v>48.2</v>
      </c>
      <c r="B3874" s="99">
        <v>37</v>
      </c>
      <c r="C3874" s="99" t="s">
        <v>142</v>
      </c>
      <c r="D3874" s="99">
        <v>2512</v>
      </c>
      <c r="E3874" s="99" t="s">
        <v>61</v>
      </c>
      <c r="F3874" s="99">
        <v>0.47</v>
      </c>
      <c r="G3874" s="99" t="s">
        <v>287</v>
      </c>
      <c r="H3874" s="99" t="s">
        <v>60</v>
      </c>
      <c r="I3874" s="99" t="s">
        <v>59</v>
      </c>
      <c r="J3874" s="99" t="s">
        <v>264</v>
      </c>
      <c r="K3874" s="99">
        <v>24814</v>
      </c>
      <c r="L3874" s="99">
        <v>37887</v>
      </c>
      <c r="M3874" s="99">
        <v>0.65494760735872404</v>
      </c>
    </row>
    <row r="3875" spans="1:13" x14ac:dyDescent="0.35">
      <c r="A3875" s="99">
        <v>51.2</v>
      </c>
      <c r="B3875" s="99">
        <v>37</v>
      </c>
      <c r="C3875" s="99" t="s">
        <v>142</v>
      </c>
      <c r="D3875" s="99">
        <v>2545</v>
      </c>
      <c r="E3875" s="99" t="s">
        <v>61</v>
      </c>
      <c r="F3875" s="99">
        <v>0.47</v>
      </c>
      <c r="G3875" s="99" t="s">
        <v>287</v>
      </c>
      <c r="H3875" s="99" t="s">
        <v>60</v>
      </c>
      <c r="I3875" s="99" t="s">
        <v>59</v>
      </c>
      <c r="J3875" s="99" t="s">
        <v>264</v>
      </c>
      <c r="K3875" s="99">
        <v>24814</v>
      </c>
      <c r="L3875" s="99">
        <v>37887</v>
      </c>
      <c r="M3875" s="99">
        <v>0.65494760735872404</v>
      </c>
    </row>
    <row r="3876" spans="1:13" x14ac:dyDescent="0.35">
      <c r="A3876" s="99">
        <v>54.2</v>
      </c>
      <c r="B3876" s="99">
        <v>37</v>
      </c>
      <c r="C3876" s="99" t="s">
        <v>142</v>
      </c>
      <c r="D3876" s="99">
        <v>2457</v>
      </c>
      <c r="E3876" s="99" t="s">
        <v>61</v>
      </c>
      <c r="F3876" s="99">
        <v>0.47</v>
      </c>
      <c r="G3876" s="99" t="s">
        <v>287</v>
      </c>
      <c r="H3876" s="99" t="s">
        <v>60</v>
      </c>
      <c r="I3876" s="99" t="s">
        <v>59</v>
      </c>
      <c r="J3876" s="99" t="s">
        <v>264</v>
      </c>
      <c r="K3876" s="99">
        <v>24814</v>
      </c>
      <c r="L3876" s="99">
        <v>37887</v>
      </c>
      <c r="M3876" s="99">
        <v>0.65494760735872404</v>
      </c>
    </row>
    <row r="3877" spans="1:13" x14ac:dyDescent="0.35">
      <c r="A3877" s="99">
        <v>57.2</v>
      </c>
      <c r="B3877" s="99">
        <v>37</v>
      </c>
      <c r="C3877" s="99" t="s">
        <v>142</v>
      </c>
      <c r="D3877" s="99">
        <v>2597</v>
      </c>
      <c r="E3877" s="99" t="s">
        <v>61</v>
      </c>
      <c r="F3877" s="99">
        <v>0.47</v>
      </c>
      <c r="G3877" s="99" t="s">
        <v>287</v>
      </c>
      <c r="H3877" s="99" t="s">
        <v>60</v>
      </c>
      <c r="I3877" s="99" t="s">
        <v>59</v>
      </c>
      <c r="J3877" s="99" t="s">
        <v>264</v>
      </c>
      <c r="K3877" s="99">
        <v>24814</v>
      </c>
      <c r="L3877" s="99">
        <v>37887</v>
      </c>
      <c r="M3877" s="99">
        <v>0.65494760735872404</v>
      </c>
    </row>
    <row r="3878" spans="1:13" x14ac:dyDescent="0.35">
      <c r="A3878" s="99">
        <v>60.2</v>
      </c>
      <c r="B3878" s="99">
        <v>37</v>
      </c>
      <c r="C3878" s="99" t="s">
        <v>142</v>
      </c>
      <c r="D3878" s="99">
        <v>2734</v>
      </c>
      <c r="E3878" s="99" t="s">
        <v>61</v>
      </c>
      <c r="F3878" s="99">
        <v>0.47</v>
      </c>
      <c r="G3878" s="99" t="s">
        <v>287</v>
      </c>
      <c r="H3878" s="99" t="s">
        <v>60</v>
      </c>
      <c r="I3878" s="99" t="s">
        <v>59</v>
      </c>
      <c r="J3878" s="99" t="s">
        <v>264</v>
      </c>
      <c r="K3878" s="99">
        <v>24814</v>
      </c>
      <c r="L3878" s="99">
        <v>37887</v>
      </c>
      <c r="M3878" s="99">
        <v>0.65494760735872404</v>
      </c>
    </row>
    <row r="3879" spans="1:13" x14ac:dyDescent="0.35">
      <c r="A3879" s="99">
        <v>63.2</v>
      </c>
      <c r="B3879" s="99">
        <v>37</v>
      </c>
      <c r="C3879" s="99" t="s">
        <v>142</v>
      </c>
      <c r="D3879" s="99">
        <v>2846</v>
      </c>
      <c r="E3879" s="99" t="s">
        <v>61</v>
      </c>
      <c r="F3879" s="99">
        <v>0.47</v>
      </c>
      <c r="G3879" s="99" t="s">
        <v>287</v>
      </c>
      <c r="H3879" s="99" t="s">
        <v>60</v>
      </c>
      <c r="I3879" s="99" t="s">
        <v>59</v>
      </c>
      <c r="J3879" s="99" t="s">
        <v>264</v>
      </c>
      <c r="K3879" s="99">
        <v>24814</v>
      </c>
      <c r="L3879" s="99">
        <v>37887</v>
      </c>
      <c r="M3879" s="99">
        <v>0.65494760735872404</v>
      </c>
    </row>
    <row r="3880" spans="1:13" x14ac:dyDescent="0.35">
      <c r="A3880" s="99">
        <v>66.2</v>
      </c>
      <c r="B3880" s="99">
        <v>37</v>
      </c>
      <c r="C3880" s="99" t="s">
        <v>142</v>
      </c>
      <c r="D3880" s="99">
        <v>2729</v>
      </c>
      <c r="E3880" s="99" t="s">
        <v>61</v>
      </c>
      <c r="F3880" s="99">
        <v>0.47</v>
      </c>
      <c r="G3880" s="99" t="s">
        <v>287</v>
      </c>
      <c r="H3880" s="99" t="s">
        <v>60</v>
      </c>
      <c r="I3880" s="99" t="s">
        <v>59</v>
      </c>
      <c r="J3880" s="99" t="s">
        <v>264</v>
      </c>
      <c r="K3880" s="99">
        <v>24814</v>
      </c>
      <c r="L3880" s="99">
        <v>37887</v>
      </c>
      <c r="M3880" s="99">
        <v>0.65494760735872404</v>
      </c>
    </row>
    <row r="3881" spans="1:13" x14ac:dyDescent="0.35">
      <c r="A3881" s="99">
        <v>69.2</v>
      </c>
      <c r="B3881" s="99">
        <v>37</v>
      </c>
      <c r="C3881" s="99" t="s">
        <v>142</v>
      </c>
      <c r="D3881" s="99">
        <v>3001</v>
      </c>
      <c r="E3881" s="99" t="s">
        <v>61</v>
      </c>
      <c r="F3881" s="99">
        <v>0.47</v>
      </c>
      <c r="G3881" s="99" t="s">
        <v>287</v>
      </c>
      <c r="H3881" s="99" t="s">
        <v>60</v>
      </c>
      <c r="I3881" s="99" t="s">
        <v>59</v>
      </c>
      <c r="J3881" s="99" t="s">
        <v>264</v>
      </c>
      <c r="K3881" s="99">
        <v>24814</v>
      </c>
      <c r="L3881" s="99">
        <v>37887</v>
      </c>
      <c r="M3881" s="99">
        <v>0.65494760735872404</v>
      </c>
    </row>
    <row r="3882" spans="1:13" x14ac:dyDescent="0.35">
      <c r="A3882" s="99">
        <v>72.2</v>
      </c>
      <c r="B3882" s="99">
        <v>37</v>
      </c>
      <c r="C3882" s="99" t="s">
        <v>142</v>
      </c>
      <c r="D3882" s="99">
        <v>3100</v>
      </c>
      <c r="E3882" s="99" t="s">
        <v>61</v>
      </c>
      <c r="F3882" s="99">
        <v>0.47</v>
      </c>
      <c r="G3882" s="99" t="s">
        <v>287</v>
      </c>
      <c r="H3882" s="99" t="s">
        <v>60</v>
      </c>
      <c r="I3882" s="99" t="s">
        <v>59</v>
      </c>
      <c r="J3882" s="99" t="s">
        <v>264</v>
      </c>
      <c r="K3882" s="99">
        <v>24814</v>
      </c>
      <c r="L3882" s="99">
        <v>37887</v>
      </c>
      <c r="M3882" s="99">
        <v>0.65494760735872404</v>
      </c>
    </row>
    <row r="3883" spans="1:13" x14ac:dyDescent="0.35">
      <c r="A3883" s="99">
        <v>75.2</v>
      </c>
      <c r="B3883" s="99">
        <v>37</v>
      </c>
      <c r="C3883" s="99" t="s">
        <v>142</v>
      </c>
      <c r="D3883" s="99">
        <v>3568</v>
      </c>
      <c r="E3883" s="99" t="s">
        <v>61</v>
      </c>
      <c r="F3883" s="99">
        <v>0.47</v>
      </c>
      <c r="G3883" s="99" t="s">
        <v>287</v>
      </c>
      <c r="H3883" s="99" t="s">
        <v>60</v>
      </c>
      <c r="I3883" s="99" t="s">
        <v>59</v>
      </c>
      <c r="J3883" s="99" t="s">
        <v>264</v>
      </c>
      <c r="K3883" s="99">
        <v>24814</v>
      </c>
      <c r="L3883" s="99">
        <v>37887</v>
      </c>
      <c r="M3883" s="99">
        <v>0.65494760735872404</v>
      </c>
    </row>
    <row r="3884" spans="1:13" x14ac:dyDescent="0.35">
      <c r="A3884" s="99">
        <v>78.2</v>
      </c>
      <c r="B3884" s="99">
        <v>37</v>
      </c>
      <c r="C3884" s="99" t="s">
        <v>142</v>
      </c>
      <c r="D3884" s="99">
        <v>3472</v>
      </c>
      <c r="E3884" s="99" t="s">
        <v>61</v>
      </c>
      <c r="F3884" s="99">
        <v>0.47</v>
      </c>
      <c r="G3884" s="99" t="s">
        <v>287</v>
      </c>
      <c r="H3884" s="99" t="s">
        <v>60</v>
      </c>
      <c r="I3884" s="99" t="s">
        <v>59</v>
      </c>
      <c r="J3884" s="99" t="s">
        <v>264</v>
      </c>
      <c r="K3884" s="99">
        <v>24814</v>
      </c>
      <c r="L3884" s="99">
        <v>37887</v>
      </c>
      <c r="M3884" s="99">
        <v>0.65494760735872404</v>
      </c>
    </row>
    <row r="3885" spans="1:13" x14ac:dyDescent="0.35">
      <c r="A3885" s="99">
        <v>81.2</v>
      </c>
      <c r="B3885" s="99">
        <v>37</v>
      </c>
      <c r="C3885" s="99" t="s">
        <v>142</v>
      </c>
      <c r="D3885" s="99">
        <v>3391</v>
      </c>
      <c r="E3885" s="99" t="s">
        <v>61</v>
      </c>
      <c r="F3885" s="99">
        <v>0.47</v>
      </c>
      <c r="G3885" s="99" t="s">
        <v>287</v>
      </c>
      <c r="H3885" s="99" t="s">
        <v>60</v>
      </c>
      <c r="I3885" s="99" t="s">
        <v>59</v>
      </c>
      <c r="J3885" s="99" t="s">
        <v>264</v>
      </c>
      <c r="K3885" s="99">
        <v>24814</v>
      </c>
      <c r="L3885" s="99">
        <v>37887</v>
      </c>
      <c r="M3885" s="99">
        <v>0.65494760735872404</v>
      </c>
    </row>
    <row r="3886" spans="1:13" x14ac:dyDescent="0.35">
      <c r="A3886" s="99">
        <v>84.2</v>
      </c>
      <c r="B3886" s="99">
        <v>37</v>
      </c>
      <c r="C3886" s="99" t="s">
        <v>142</v>
      </c>
      <c r="D3886" s="99">
        <v>2888</v>
      </c>
      <c r="E3886" s="99" t="s">
        <v>61</v>
      </c>
      <c r="F3886" s="99">
        <v>0.47</v>
      </c>
      <c r="G3886" s="99" t="s">
        <v>287</v>
      </c>
      <c r="H3886" s="99" t="s">
        <v>60</v>
      </c>
      <c r="I3886" s="99" t="s">
        <v>59</v>
      </c>
      <c r="J3886" s="99" t="s">
        <v>264</v>
      </c>
      <c r="K3886" s="99">
        <v>24814</v>
      </c>
      <c r="L3886" s="99">
        <v>37887</v>
      </c>
      <c r="M3886" s="99">
        <v>0.65494760735872404</v>
      </c>
    </row>
    <row r="3887" spans="1:13" x14ac:dyDescent="0.35">
      <c r="A3887" s="99">
        <v>87.2</v>
      </c>
      <c r="B3887" s="99">
        <v>37</v>
      </c>
      <c r="C3887" s="99" t="s">
        <v>142</v>
      </c>
      <c r="D3887" s="99">
        <v>3562</v>
      </c>
      <c r="E3887" s="99" t="s">
        <v>61</v>
      </c>
      <c r="F3887" s="99">
        <v>0.47</v>
      </c>
      <c r="G3887" s="99" t="s">
        <v>287</v>
      </c>
      <c r="H3887" s="99" t="s">
        <v>60</v>
      </c>
      <c r="I3887" s="99" t="s">
        <v>59</v>
      </c>
      <c r="J3887" s="99" t="s">
        <v>264</v>
      </c>
      <c r="K3887" s="99">
        <v>24814</v>
      </c>
      <c r="L3887" s="99">
        <v>37887</v>
      </c>
      <c r="M3887" s="99">
        <v>0.65494760735872404</v>
      </c>
    </row>
    <row r="3888" spans="1:13" x14ac:dyDescent="0.35">
      <c r="A3888" s="99">
        <v>90.2</v>
      </c>
      <c r="B3888" s="99">
        <v>37</v>
      </c>
      <c r="C3888" s="99" t="s">
        <v>142</v>
      </c>
      <c r="D3888" s="99">
        <v>3901</v>
      </c>
      <c r="E3888" s="99" t="s">
        <v>61</v>
      </c>
      <c r="F3888" s="99">
        <v>0.47</v>
      </c>
      <c r="G3888" s="99" t="s">
        <v>287</v>
      </c>
      <c r="H3888" s="99" t="s">
        <v>60</v>
      </c>
      <c r="I3888" s="99" t="s">
        <v>59</v>
      </c>
      <c r="J3888" s="99" t="s">
        <v>264</v>
      </c>
      <c r="K3888" s="99">
        <v>24814</v>
      </c>
      <c r="L3888" s="99">
        <v>37887</v>
      </c>
      <c r="M3888" s="99">
        <v>0.65494760735872404</v>
      </c>
    </row>
    <row r="3889" spans="1:13" x14ac:dyDescent="0.35">
      <c r="A3889" s="99">
        <v>93.2</v>
      </c>
      <c r="B3889" s="99">
        <v>37</v>
      </c>
      <c r="C3889" s="99" t="s">
        <v>142</v>
      </c>
      <c r="D3889" s="99">
        <v>4083</v>
      </c>
      <c r="E3889" s="99" t="s">
        <v>61</v>
      </c>
      <c r="F3889" s="99">
        <v>0.47</v>
      </c>
      <c r="G3889" s="99" t="s">
        <v>287</v>
      </c>
      <c r="H3889" s="99" t="s">
        <v>60</v>
      </c>
      <c r="I3889" s="99" t="s">
        <v>59</v>
      </c>
      <c r="J3889" s="99" t="s">
        <v>264</v>
      </c>
      <c r="K3889" s="99">
        <v>24814</v>
      </c>
      <c r="L3889" s="99">
        <v>37887</v>
      </c>
      <c r="M3889" s="99">
        <v>0.65494760735872404</v>
      </c>
    </row>
    <row r="3890" spans="1:13" x14ac:dyDescent="0.35">
      <c r="A3890" s="99">
        <v>96.2</v>
      </c>
      <c r="B3890" s="99">
        <v>37</v>
      </c>
      <c r="C3890" s="99" t="s">
        <v>142</v>
      </c>
      <c r="D3890" s="99">
        <v>4203</v>
      </c>
      <c r="E3890" s="99" t="s">
        <v>61</v>
      </c>
      <c r="F3890" s="99">
        <v>0.47</v>
      </c>
      <c r="G3890" s="99" t="s">
        <v>287</v>
      </c>
      <c r="H3890" s="99" t="s">
        <v>60</v>
      </c>
      <c r="I3890" s="99" t="s">
        <v>59</v>
      </c>
      <c r="J3890" s="99" t="s">
        <v>264</v>
      </c>
      <c r="K3890" s="99">
        <v>24814</v>
      </c>
      <c r="L3890" s="99">
        <v>37887</v>
      </c>
      <c r="M3890" s="99">
        <v>0.65494760735872404</v>
      </c>
    </row>
    <row r="3891" spans="1:13" x14ac:dyDescent="0.35">
      <c r="A3891" s="99">
        <v>99.2</v>
      </c>
      <c r="B3891" s="99">
        <v>37</v>
      </c>
      <c r="C3891" s="99" t="s">
        <v>142</v>
      </c>
      <c r="D3891" s="99">
        <v>4340</v>
      </c>
      <c r="E3891" s="99" t="s">
        <v>61</v>
      </c>
      <c r="F3891" s="99">
        <v>0.47</v>
      </c>
      <c r="G3891" s="99" t="s">
        <v>287</v>
      </c>
      <c r="H3891" s="99" t="s">
        <v>60</v>
      </c>
      <c r="I3891" s="99" t="s">
        <v>59</v>
      </c>
      <c r="J3891" s="99" t="s">
        <v>264</v>
      </c>
      <c r="K3891" s="99">
        <v>24814</v>
      </c>
      <c r="L3891" s="99">
        <v>37887</v>
      </c>
      <c r="M3891" s="99">
        <v>0.65494760735872404</v>
      </c>
    </row>
    <row r="3892" spans="1:13" x14ac:dyDescent="0.35">
      <c r="A3892" s="99">
        <v>102.2</v>
      </c>
      <c r="B3892" s="99">
        <v>37</v>
      </c>
      <c r="C3892" s="99" t="s">
        <v>142</v>
      </c>
      <c r="D3892" s="99">
        <v>3996</v>
      </c>
      <c r="E3892" s="99" t="s">
        <v>61</v>
      </c>
      <c r="F3892" s="99">
        <v>0.47</v>
      </c>
      <c r="G3892" s="99" t="s">
        <v>287</v>
      </c>
      <c r="H3892" s="99" t="s">
        <v>60</v>
      </c>
      <c r="I3892" s="99" t="s">
        <v>59</v>
      </c>
      <c r="J3892" s="99" t="s">
        <v>264</v>
      </c>
      <c r="K3892" s="99">
        <v>24814</v>
      </c>
      <c r="L3892" s="99">
        <v>37887</v>
      </c>
      <c r="M3892" s="99">
        <v>0.65494760735872404</v>
      </c>
    </row>
    <row r="3893" spans="1:13" x14ac:dyDescent="0.35">
      <c r="A3893" s="99">
        <v>105.2</v>
      </c>
      <c r="B3893" s="99">
        <v>37</v>
      </c>
      <c r="C3893" s="99" t="s">
        <v>142</v>
      </c>
      <c r="D3893" s="99">
        <v>4688</v>
      </c>
      <c r="E3893" s="99" t="s">
        <v>61</v>
      </c>
      <c r="F3893" s="99">
        <v>0.47</v>
      </c>
      <c r="G3893" s="99" t="s">
        <v>287</v>
      </c>
      <c r="H3893" s="99" t="s">
        <v>60</v>
      </c>
      <c r="I3893" s="99" t="s">
        <v>59</v>
      </c>
      <c r="J3893" s="99" t="s">
        <v>264</v>
      </c>
      <c r="K3893" s="99">
        <v>24814</v>
      </c>
      <c r="L3893" s="99">
        <v>37887</v>
      </c>
      <c r="M3893" s="99">
        <v>0.65494760735872404</v>
      </c>
    </row>
    <row r="3894" spans="1:13" x14ac:dyDescent="0.35">
      <c r="A3894" s="99">
        <v>108.2</v>
      </c>
      <c r="B3894" s="99">
        <v>37</v>
      </c>
      <c r="C3894" s="99" t="s">
        <v>142</v>
      </c>
      <c r="D3894" s="99">
        <v>4348</v>
      </c>
      <c r="E3894" s="99" t="s">
        <v>61</v>
      </c>
      <c r="F3894" s="99">
        <v>0.47</v>
      </c>
      <c r="G3894" s="99" t="s">
        <v>287</v>
      </c>
      <c r="H3894" s="99" t="s">
        <v>60</v>
      </c>
      <c r="I3894" s="99" t="s">
        <v>59</v>
      </c>
      <c r="J3894" s="99" t="s">
        <v>264</v>
      </c>
      <c r="K3894" s="99">
        <v>24814</v>
      </c>
      <c r="L3894" s="99">
        <v>37887</v>
      </c>
      <c r="M3894" s="99">
        <v>0.65494760735872404</v>
      </c>
    </row>
    <row r="3895" spans="1:13" x14ac:dyDescent="0.35">
      <c r="A3895" s="99">
        <v>111.2</v>
      </c>
      <c r="B3895" s="99">
        <v>37</v>
      </c>
      <c r="C3895" s="99" t="s">
        <v>142</v>
      </c>
      <c r="D3895" s="99">
        <v>4749</v>
      </c>
      <c r="E3895" s="99" t="s">
        <v>61</v>
      </c>
      <c r="F3895" s="99">
        <v>0.47</v>
      </c>
      <c r="G3895" s="99" t="s">
        <v>287</v>
      </c>
      <c r="H3895" s="99" t="s">
        <v>60</v>
      </c>
      <c r="I3895" s="99" t="s">
        <v>59</v>
      </c>
      <c r="J3895" s="99" t="s">
        <v>264</v>
      </c>
      <c r="K3895" s="99">
        <v>24814</v>
      </c>
      <c r="L3895" s="99">
        <v>37887</v>
      </c>
      <c r="M3895" s="99">
        <v>0.65494760735872404</v>
      </c>
    </row>
    <row r="3896" spans="1:13" x14ac:dyDescent="0.35">
      <c r="A3896" s="99">
        <v>114.2</v>
      </c>
      <c r="B3896" s="99">
        <v>37</v>
      </c>
      <c r="C3896" s="99" t="s">
        <v>142</v>
      </c>
      <c r="D3896" s="99">
        <v>4870</v>
      </c>
      <c r="E3896" s="99" t="s">
        <v>61</v>
      </c>
      <c r="F3896" s="99">
        <v>0.47</v>
      </c>
      <c r="G3896" s="99" t="s">
        <v>287</v>
      </c>
      <c r="H3896" s="99" t="s">
        <v>60</v>
      </c>
      <c r="I3896" s="99" t="s">
        <v>59</v>
      </c>
      <c r="J3896" s="99" t="s">
        <v>264</v>
      </c>
      <c r="K3896" s="99">
        <v>24814</v>
      </c>
      <c r="L3896" s="99">
        <v>37887</v>
      </c>
      <c r="M3896" s="99">
        <v>0.65494760735872404</v>
      </c>
    </row>
    <row r="3897" spans="1:13" x14ac:dyDescent="0.35">
      <c r="A3897" s="99">
        <v>117.2</v>
      </c>
      <c r="B3897" s="99">
        <v>37</v>
      </c>
      <c r="C3897" s="99" t="s">
        <v>142</v>
      </c>
      <c r="D3897" s="99">
        <v>5618</v>
      </c>
      <c r="E3897" s="99" t="s">
        <v>61</v>
      </c>
      <c r="F3897" s="99">
        <v>0.47</v>
      </c>
      <c r="G3897" s="99" t="s">
        <v>287</v>
      </c>
      <c r="H3897" s="99" t="s">
        <v>60</v>
      </c>
      <c r="I3897" s="99" t="s">
        <v>59</v>
      </c>
      <c r="J3897" s="99" t="s">
        <v>264</v>
      </c>
      <c r="K3897" s="99">
        <v>24814</v>
      </c>
      <c r="L3897" s="99">
        <v>37887</v>
      </c>
      <c r="M3897" s="99">
        <v>0.65494760735872404</v>
      </c>
    </row>
    <row r="3898" spans="1:13" x14ac:dyDescent="0.35">
      <c r="A3898" s="99">
        <v>120.2</v>
      </c>
      <c r="B3898" s="99">
        <v>37</v>
      </c>
      <c r="C3898" s="99" t="s">
        <v>142</v>
      </c>
      <c r="D3898" s="99">
        <v>5289</v>
      </c>
      <c r="E3898" s="99" t="s">
        <v>61</v>
      </c>
      <c r="F3898" s="99">
        <v>0.47</v>
      </c>
      <c r="G3898" s="99" t="s">
        <v>287</v>
      </c>
      <c r="H3898" s="99" t="s">
        <v>60</v>
      </c>
      <c r="I3898" s="99" t="s">
        <v>59</v>
      </c>
      <c r="J3898" s="99" t="s">
        <v>264</v>
      </c>
      <c r="K3898" s="99">
        <v>24814</v>
      </c>
      <c r="L3898" s="99">
        <v>37887</v>
      </c>
      <c r="M3898" s="99">
        <v>0.65494760735872404</v>
      </c>
    </row>
    <row r="3899" spans="1:13" x14ac:dyDescent="0.35">
      <c r="A3899" s="99">
        <v>123.2</v>
      </c>
      <c r="B3899" s="99">
        <v>37</v>
      </c>
      <c r="C3899" s="99" t="s">
        <v>142</v>
      </c>
      <c r="D3899" s="99">
        <v>5485</v>
      </c>
      <c r="E3899" s="99" t="s">
        <v>61</v>
      </c>
      <c r="F3899" s="99">
        <v>0.47</v>
      </c>
      <c r="G3899" s="99" t="s">
        <v>287</v>
      </c>
      <c r="H3899" s="99" t="s">
        <v>60</v>
      </c>
      <c r="I3899" s="99" t="s">
        <v>59</v>
      </c>
      <c r="J3899" s="99" t="s">
        <v>264</v>
      </c>
      <c r="K3899" s="99">
        <v>24814</v>
      </c>
      <c r="L3899" s="99">
        <v>37887</v>
      </c>
      <c r="M3899" s="99">
        <v>0.65494760735872404</v>
      </c>
    </row>
    <row r="3900" spans="1:13" x14ac:dyDescent="0.35">
      <c r="A3900" s="99">
        <v>126.2</v>
      </c>
      <c r="B3900" s="99">
        <v>37</v>
      </c>
      <c r="C3900" s="99" t="s">
        <v>142</v>
      </c>
      <c r="D3900" s="99">
        <v>6040</v>
      </c>
      <c r="E3900" s="99" t="s">
        <v>61</v>
      </c>
      <c r="F3900" s="99">
        <v>0.47</v>
      </c>
      <c r="G3900" s="99" t="s">
        <v>287</v>
      </c>
      <c r="H3900" s="99" t="s">
        <v>60</v>
      </c>
      <c r="I3900" s="99" t="s">
        <v>59</v>
      </c>
      <c r="J3900" s="99" t="s">
        <v>264</v>
      </c>
      <c r="K3900" s="99">
        <v>24814</v>
      </c>
      <c r="L3900" s="99">
        <v>37887</v>
      </c>
      <c r="M3900" s="99">
        <v>0.65494760735872404</v>
      </c>
    </row>
    <row r="3901" spans="1:13" x14ac:dyDescent="0.35">
      <c r="A3901" s="99">
        <v>129.19999999999999</v>
      </c>
      <c r="B3901" s="99">
        <v>36.9</v>
      </c>
      <c r="C3901" s="99" t="s">
        <v>142</v>
      </c>
      <c r="D3901" s="99">
        <v>5775</v>
      </c>
      <c r="E3901" s="99" t="s">
        <v>61</v>
      </c>
      <c r="F3901" s="99">
        <v>0.47</v>
      </c>
      <c r="G3901" s="99" t="s">
        <v>287</v>
      </c>
      <c r="H3901" s="99" t="s">
        <v>60</v>
      </c>
      <c r="I3901" s="99" t="s">
        <v>59</v>
      </c>
      <c r="J3901" s="99" t="s">
        <v>264</v>
      </c>
      <c r="K3901" s="99">
        <v>24814</v>
      </c>
      <c r="L3901" s="99">
        <v>37887</v>
      </c>
      <c r="M3901" s="99">
        <v>0.65494760735872404</v>
      </c>
    </row>
    <row r="3902" spans="1:13" x14ac:dyDescent="0.35">
      <c r="A3902" s="99">
        <v>132.19999999999999</v>
      </c>
      <c r="B3902" s="99">
        <v>37</v>
      </c>
      <c r="C3902" s="99" t="s">
        <v>142</v>
      </c>
      <c r="D3902" s="99">
        <v>5556</v>
      </c>
      <c r="E3902" s="99" t="s">
        <v>61</v>
      </c>
      <c r="F3902" s="99">
        <v>0.47</v>
      </c>
      <c r="G3902" s="99" t="s">
        <v>287</v>
      </c>
      <c r="H3902" s="99" t="s">
        <v>60</v>
      </c>
      <c r="I3902" s="99" t="s">
        <v>59</v>
      </c>
      <c r="J3902" s="99" t="s">
        <v>264</v>
      </c>
      <c r="K3902" s="99">
        <v>24814</v>
      </c>
      <c r="L3902" s="99">
        <v>37887</v>
      </c>
      <c r="M3902" s="99">
        <v>0.65494760735872404</v>
      </c>
    </row>
    <row r="3903" spans="1:13" x14ac:dyDescent="0.35">
      <c r="A3903" s="99">
        <v>135.19999999999999</v>
      </c>
      <c r="B3903" s="99">
        <v>36.9</v>
      </c>
      <c r="C3903" s="99" t="s">
        <v>142</v>
      </c>
      <c r="D3903" s="99">
        <v>6216</v>
      </c>
      <c r="E3903" s="99" t="s">
        <v>61</v>
      </c>
      <c r="F3903" s="99">
        <v>0.47</v>
      </c>
      <c r="G3903" s="99" t="s">
        <v>287</v>
      </c>
      <c r="H3903" s="99" t="s">
        <v>60</v>
      </c>
      <c r="I3903" s="99" t="s">
        <v>59</v>
      </c>
      <c r="J3903" s="99" t="s">
        <v>264</v>
      </c>
      <c r="K3903" s="99">
        <v>24814</v>
      </c>
      <c r="L3903" s="99">
        <v>37887</v>
      </c>
      <c r="M3903" s="99">
        <v>0.65494760735872404</v>
      </c>
    </row>
    <row r="3904" spans="1:13" x14ac:dyDescent="0.35">
      <c r="A3904" s="99">
        <v>138.19999999999999</v>
      </c>
      <c r="B3904" s="99">
        <v>37</v>
      </c>
      <c r="C3904" s="99" t="s">
        <v>142</v>
      </c>
      <c r="D3904" s="99">
        <v>5710</v>
      </c>
      <c r="E3904" s="99" t="s">
        <v>61</v>
      </c>
      <c r="F3904" s="99">
        <v>0.47</v>
      </c>
      <c r="G3904" s="99" t="s">
        <v>287</v>
      </c>
      <c r="H3904" s="99" t="s">
        <v>60</v>
      </c>
      <c r="I3904" s="99" t="s">
        <v>59</v>
      </c>
      <c r="J3904" s="99" t="s">
        <v>264</v>
      </c>
      <c r="K3904" s="99">
        <v>24814</v>
      </c>
      <c r="L3904" s="99">
        <v>37887</v>
      </c>
      <c r="M3904" s="99">
        <v>0.65494760735872404</v>
      </c>
    </row>
    <row r="3905" spans="1:13" x14ac:dyDescent="0.35">
      <c r="A3905" s="99">
        <v>141.19999999999999</v>
      </c>
      <c r="B3905" s="99">
        <v>37</v>
      </c>
      <c r="C3905" s="99" t="s">
        <v>142</v>
      </c>
      <c r="D3905" s="99">
        <v>6420</v>
      </c>
      <c r="E3905" s="99" t="s">
        <v>61</v>
      </c>
      <c r="F3905" s="99">
        <v>0.47</v>
      </c>
      <c r="G3905" s="99" t="s">
        <v>287</v>
      </c>
      <c r="H3905" s="99" t="s">
        <v>60</v>
      </c>
      <c r="I3905" s="99" t="s">
        <v>59</v>
      </c>
      <c r="J3905" s="99" t="s">
        <v>264</v>
      </c>
      <c r="K3905" s="99">
        <v>24814</v>
      </c>
      <c r="L3905" s="99">
        <v>37887</v>
      </c>
      <c r="M3905" s="99">
        <v>0.65494760735872404</v>
      </c>
    </row>
    <row r="3906" spans="1:13" x14ac:dyDescent="0.35">
      <c r="A3906" s="99">
        <v>144.19999999999999</v>
      </c>
      <c r="B3906" s="99">
        <v>37</v>
      </c>
      <c r="C3906" s="99" t="s">
        <v>142</v>
      </c>
      <c r="D3906" s="99">
        <v>7623</v>
      </c>
      <c r="E3906" s="99" t="s">
        <v>61</v>
      </c>
      <c r="F3906" s="99">
        <v>0.47</v>
      </c>
      <c r="G3906" s="99" t="s">
        <v>287</v>
      </c>
      <c r="H3906" s="99" t="s">
        <v>60</v>
      </c>
      <c r="I3906" s="99" t="s">
        <v>59</v>
      </c>
      <c r="J3906" s="99" t="s">
        <v>264</v>
      </c>
      <c r="K3906" s="99">
        <v>24814</v>
      </c>
      <c r="L3906" s="99">
        <v>37887</v>
      </c>
      <c r="M3906" s="99">
        <v>0.65494760735872404</v>
      </c>
    </row>
    <row r="3907" spans="1:13" x14ac:dyDescent="0.35">
      <c r="A3907" s="99">
        <v>147.19999999999999</v>
      </c>
      <c r="B3907" s="99">
        <v>37</v>
      </c>
      <c r="C3907" s="99" t="s">
        <v>142</v>
      </c>
      <c r="D3907" s="99">
        <v>7264</v>
      </c>
      <c r="E3907" s="99" t="s">
        <v>61</v>
      </c>
      <c r="F3907" s="99">
        <v>0.47</v>
      </c>
      <c r="G3907" s="99" t="s">
        <v>287</v>
      </c>
      <c r="H3907" s="99" t="s">
        <v>60</v>
      </c>
      <c r="I3907" s="99" t="s">
        <v>59</v>
      </c>
      <c r="J3907" s="99" t="s">
        <v>264</v>
      </c>
      <c r="K3907" s="99">
        <v>24814</v>
      </c>
      <c r="L3907" s="99">
        <v>37887</v>
      </c>
      <c r="M3907" s="99">
        <v>0.65494760735872404</v>
      </c>
    </row>
    <row r="3908" spans="1:13" x14ac:dyDescent="0.35">
      <c r="A3908" s="99">
        <v>150.19999999999999</v>
      </c>
      <c r="B3908" s="99">
        <v>37</v>
      </c>
      <c r="C3908" s="99" t="s">
        <v>142</v>
      </c>
      <c r="D3908" s="99">
        <v>7443</v>
      </c>
      <c r="E3908" s="99" t="s">
        <v>61</v>
      </c>
      <c r="F3908" s="99">
        <v>0.47</v>
      </c>
      <c r="G3908" s="99" t="s">
        <v>287</v>
      </c>
      <c r="H3908" s="99" t="s">
        <v>60</v>
      </c>
      <c r="I3908" s="99" t="s">
        <v>59</v>
      </c>
      <c r="J3908" s="99" t="s">
        <v>264</v>
      </c>
      <c r="K3908" s="99">
        <v>24814</v>
      </c>
      <c r="L3908" s="99">
        <v>37887</v>
      </c>
      <c r="M3908" s="99">
        <v>0.65494760735872404</v>
      </c>
    </row>
    <row r="3909" spans="1:13" x14ac:dyDescent="0.35">
      <c r="A3909" s="99">
        <v>153.19999999999999</v>
      </c>
      <c r="B3909" s="99">
        <v>37</v>
      </c>
      <c r="C3909" s="99" t="s">
        <v>142</v>
      </c>
      <c r="D3909" s="99">
        <v>7342</v>
      </c>
      <c r="E3909" s="99" t="s">
        <v>61</v>
      </c>
      <c r="F3909" s="99">
        <v>0.47</v>
      </c>
      <c r="G3909" s="99" t="s">
        <v>287</v>
      </c>
      <c r="H3909" s="99" t="s">
        <v>60</v>
      </c>
      <c r="I3909" s="99" t="s">
        <v>59</v>
      </c>
      <c r="J3909" s="99" t="s">
        <v>264</v>
      </c>
      <c r="K3909" s="99">
        <v>24814</v>
      </c>
      <c r="L3909" s="99">
        <v>37887</v>
      </c>
      <c r="M3909" s="99">
        <v>0.65494760735872404</v>
      </c>
    </row>
    <row r="3910" spans="1:13" x14ac:dyDescent="0.35">
      <c r="A3910" s="99">
        <v>156.19999999999999</v>
      </c>
      <c r="B3910" s="99">
        <v>37</v>
      </c>
      <c r="C3910" s="99" t="s">
        <v>142</v>
      </c>
      <c r="D3910" s="99">
        <v>7417</v>
      </c>
      <c r="E3910" s="99" t="s">
        <v>61</v>
      </c>
      <c r="F3910" s="99">
        <v>0.47</v>
      </c>
      <c r="G3910" s="99" t="s">
        <v>287</v>
      </c>
      <c r="H3910" s="99" t="s">
        <v>60</v>
      </c>
      <c r="I3910" s="99" t="s">
        <v>59</v>
      </c>
      <c r="J3910" s="99" t="s">
        <v>264</v>
      </c>
      <c r="K3910" s="99">
        <v>24814</v>
      </c>
      <c r="L3910" s="99">
        <v>37887</v>
      </c>
      <c r="M3910" s="99">
        <v>0.65494760735872404</v>
      </c>
    </row>
    <row r="3911" spans="1:13" x14ac:dyDescent="0.35">
      <c r="A3911" s="99">
        <v>159.19999999999999</v>
      </c>
      <c r="B3911" s="99">
        <v>37</v>
      </c>
      <c r="C3911" s="99" t="s">
        <v>142</v>
      </c>
      <c r="D3911" s="99">
        <v>8304</v>
      </c>
      <c r="E3911" s="99" t="s">
        <v>61</v>
      </c>
      <c r="F3911" s="99">
        <v>0.47</v>
      </c>
      <c r="G3911" s="99" t="s">
        <v>287</v>
      </c>
      <c r="H3911" s="99" t="s">
        <v>60</v>
      </c>
      <c r="I3911" s="99" t="s">
        <v>59</v>
      </c>
      <c r="J3911" s="99" t="s">
        <v>264</v>
      </c>
      <c r="K3911" s="99">
        <v>24814</v>
      </c>
      <c r="L3911" s="99">
        <v>37887</v>
      </c>
      <c r="M3911" s="99">
        <v>0.65494760735872404</v>
      </c>
    </row>
    <row r="3912" spans="1:13" x14ac:dyDescent="0.35">
      <c r="A3912" s="99">
        <v>162.19999999999999</v>
      </c>
      <c r="B3912" s="99">
        <v>37</v>
      </c>
      <c r="C3912" s="99" t="s">
        <v>142</v>
      </c>
      <c r="D3912" s="99">
        <v>9057</v>
      </c>
      <c r="E3912" s="99" t="s">
        <v>61</v>
      </c>
      <c r="F3912" s="99">
        <v>0.47</v>
      </c>
      <c r="G3912" s="99" t="s">
        <v>287</v>
      </c>
      <c r="H3912" s="99" t="s">
        <v>60</v>
      </c>
      <c r="I3912" s="99" t="s">
        <v>59</v>
      </c>
      <c r="J3912" s="99" t="s">
        <v>264</v>
      </c>
      <c r="K3912" s="99">
        <v>24814</v>
      </c>
      <c r="L3912" s="99">
        <v>37887</v>
      </c>
      <c r="M3912" s="99">
        <v>0.65494760735872404</v>
      </c>
    </row>
    <row r="3913" spans="1:13" x14ac:dyDescent="0.35">
      <c r="A3913" s="99">
        <v>165.2</v>
      </c>
      <c r="B3913" s="99">
        <v>37</v>
      </c>
      <c r="C3913" s="99" t="s">
        <v>142</v>
      </c>
      <c r="D3913" s="99">
        <v>7832</v>
      </c>
      <c r="E3913" s="99" t="s">
        <v>61</v>
      </c>
      <c r="F3913" s="99">
        <v>0.47</v>
      </c>
      <c r="G3913" s="99" t="s">
        <v>287</v>
      </c>
      <c r="H3913" s="99" t="s">
        <v>60</v>
      </c>
      <c r="I3913" s="99" t="s">
        <v>59</v>
      </c>
      <c r="J3913" s="99" t="s">
        <v>264</v>
      </c>
      <c r="K3913" s="99">
        <v>24814</v>
      </c>
      <c r="L3913" s="99">
        <v>37887</v>
      </c>
      <c r="M3913" s="99">
        <v>0.65494760735872404</v>
      </c>
    </row>
    <row r="3914" spans="1:13" x14ac:dyDescent="0.35">
      <c r="A3914" s="99">
        <v>168.2</v>
      </c>
      <c r="B3914" s="99">
        <v>37</v>
      </c>
      <c r="C3914" s="99" t="s">
        <v>142</v>
      </c>
      <c r="D3914" s="99">
        <v>8659</v>
      </c>
      <c r="E3914" s="99" t="s">
        <v>61</v>
      </c>
      <c r="F3914" s="99">
        <v>0.47</v>
      </c>
      <c r="G3914" s="99" t="s">
        <v>287</v>
      </c>
      <c r="H3914" s="99" t="s">
        <v>60</v>
      </c>
      <c r="I3914" s="99" t="s">
        <v>59</v>
      </c>
      <c r="J3914" s="99" t="s">
        <v>264</v>
      </c>
      <c r="K3914" s="99">
        <v>24814</v>
      </c>
      <c r="L3914" s="99">
        <v>37887</v>
      </c>
      <c r="M3914" s="99">
        <v>0.65494760735872404</v>
      </c>
    </row>
    <row r="3915" spans="1:13" x14ac:dyDescent="0.35">
      <c r="A3915" s="99">
        <v>171.2</v>
      </c>
      <c r="B3915" s="99">
        <v>37</v>
      </c>
      <c r="C3915" s="99" t="s">
        <v>142</v>
      </c>
      <c r="D3915" s="99">
        <v>8284</v>
      </c>
      <c r="E3915" s="99" t="s">
        <v>61</v>
      </c>
      <c r="F3915" s="99">
        <v>0.47</v>
      </c>
      <c r="G3915" s="99" t="s">
        <v>287</v>
      </c>
      <c r="H3915" s="99" t="s">
        <v>60</v>
      </c>
      <c r="I3915" s="99" t="s">
        <v>59</v>
      </c>
      <c r="J3915" s="99" t="s">
        <v>264</v>
      </c>
      <c r="K3915" s="99">
        <v>24814</v>
      </c>
      <c r="L3915" s="99">
        <v>37887</v>
      </c>
      <c r="M3915" s="99">
        <v>0.65494760735872404</v>
      </c>
    </row>
    <row r="3916" spans="1:13" x14ac:dyDescent="0.35">
      <c r="A3916" s="99">
        <v>174.2</v>
      </c>
      <c r="B3916" s="99">
        <v>37</v>
      </c>
      <c r="C3916" s="99" t="s">
        <v>142</v>
      </c>
      <c r="D3916" s="99">
        <v>8974</v>
      </c>
      <c r="E3916" s="99" t="s">
        <v>61</v>
      </c>
      <c r="F3916" s="99">
        <v>0.47</v>
      </c>
      <c r="G3916" s="99" t="s">
        <v>287</v>
      </c>
      <c r="H3916" s="99" t="s">
        <v>60</v>
      </c>
      <c r="I3916" s="99" t="s">
        <v>59</v>
      </c>
      <c r="J3916" s="99" t="s">
        <v>264</v>
      </c>
      <c r="K3916" s="99">
        <v>24814</v>
      </c>
      <c r="L3916" s="99">
        <v>37887</v>
      </c>
      <c r="M3916" s="99">
        <v>0.65494760735872404</v>
      </c>
    </row>
    <row r="3917" spans="1:13" x14ac:dyDescent="0.35">
      <c r="A3917" s="99">
        <v>177.2</v>
      </c>
      <c r="B3917" s="99">
        <v>37</v>
      </c>
      <c r="C3917" s="99" t="s">
        <v>142</v>
      </c>
      <c r="D3917" s="99">
        <v>10202</v>
      </c>
      <c r="E3917" s="99" t="s">
        <v>61</v>
      </c>
      <c r="F3917" s="99">
        <v>0.47</v>
      </c>
      <c r="G3917" s="99" t="s">
        <v>287</v>
      </c>
      <c r="H3917" s="99" t="s">
        <v>60</v>
      </c>
      <c r="I3917" s="99" t="s">
        <v>59</v>
      </c>
      <c r="J3917" s="99" t="s">
        <v>264</v>
      </c>
      <c r="K3917" s="99">
        <v>24814</v>
      </c>
      <c r="L3917" s="99">
        <v>37887</v>
      </c>
      <c r="M3917" s="99">
        <v>0.65494760735872404</v>
      </c>
    </row>
    <row r="3918" spans="1:13" x14ac:dyDescent="0.35">
      <c r="A3918" s="99">
        <v>180.2</v>
      </c>
      <c r="B3918" s="99">
        <v>37</v>
      </c>
      <c r="C3918" s="99" t="s">
        <v>142</v>
      </c>
      <c r="D3918" s="99">
        <v>9098</v>
      </c>
      <c r="E3918" s="99" t="s">
        <v>61</v>
      </c>
      <c r="F3918" s="99">
        <v>0.47</v>
      </c>
      <c r="G3918" s="99" t="s">
        <v>287</v>
      </c>
      <c r="H3918" s="99" t="s">
        <v>60</v>
      </c>
      <c r="I3918" s="99" t="s">
        <v>59</v>
      </c>
      <c r="J3918" s="99" t="s">
        <v>264</v>
      </c>
      <c r="K3918" s="99">
        <v>24814</v>
      </c>
      <c r="L3918" s="99">
        <v>37887</v>
      </c>
      <c r="M3918" s="99">
        <v>0.65494760735872404</v>
      </c>
    </row>
    <row r="3919" spans="1:13" x14ac:dyDescent="0.35">
      <c r="A3919" s="99">
        <v>183.2</v>
      </c>
      <c r="B3919" s="99">
        <v>37.1</v>
      </c>
      <c r="C3919" s="99" t="s">
        <v>142</v>
      </c>
      <c r="D3919" s="99">
        <v>9963</v>
      </c>
      <c r="E3919" s="99" t="s">
        <v>61</v>
      </c>
      <c r="F3919" s="99">
        <v>0.47</v>
      </c>
      <c r="G3919" s="99" t="s">
        <v>287</v>
      </c>
      <c r="H3919" s="99" t="s">
        <v>60</v>
      </c>
      <c r="I3919" s="99" t="s">
        <v>59</v>
      </c>
      <c r="J3919" s="99" t="s">
        <v>264</v>
      </c>
      <c r="K3919" s="99">
        <v>24814</v>
      </c>
      <c r="L3919" s="99">
        <v>37887</v>
      </c>
      <c r="M3919" s="99">
        <v>0.65494760735872404</v>
      </c>
    </row>
    <row r="3920" spans="1:13" x14ac:dyDescent="0.35">
      <c r="A3920" s="99">
        <v>186.2</v>
      </c>
      <c r="B3920" s="99">
        <v>37</v>
      </c>
      <c r="C3920" s="99" t="s">
        <v>142</v>
      </c>
      <c r="D3920" s="99">
        <v>9789</v>
      </c>
      <c r="E3920" s="99" t="s">
        <v>61</v>
      </c>
      <c r="F3920" s="99">
        <v>0.47</v>
      </c>
      <c r="G3920" s="99" t="s">
        <v>287</v>
      </c>
      <c r="H3920" s="99" t="s">
        <v>60</v>
      </c>
      <c r="I3920" s="99" t="s">
        <v>59</v>
      </c>
      <c r="J3920" s="99" t="s">
        <v>264</v>
      </c>
      <c r="K3920" s="99">
        <v>24814</v>
      </c>
      <c r="L3920" s="99">
        <v>37887</v>
      </c>
      <c r="M3920" s="99">
        <v>0.65494760735872404</v>
      </c>
    </row>
    <row r="3921" spans="1:13" x14ac:dyDescent="0.35">
      <c r="A3921" s="99">
        <v>189.2</v>
      </c>
      <c r="B3921" s="99">
        <v>37</v>
      </c>
      <c r="C3921" s="99" t="s">
        <v>142</v>
      </c>
      <c r="D3921" s="99">
        <v>10197</v>
      </c>
      <c r="E3921" s="99" t="s">
        <v>61</v>
      </c>
      <c r="F3921" s="99">
        <v>0.47</v>
      </c>
      <c r="G3921" s="99" t="s">
        <v>287</v>
      </c>
      <c r="H3921" s="99" t="s">
        <v>60</v>
      </c>
      <c r="I3921" s="99" t="s">
        <v>59</v>
      </c>
      <c r="J3921" s="99" t="s">
        <v>264</v>
      </c>
      <c r="K3921" s="99">
        <v>24814</v>
      </c>
      <c r="L3921" s="99">
        <v>37887</v>
      </c>
      <c r="M3921" s="99">
        <v>0.65494760735872404</v>
      </c>
    </row>
    <row r="3922" spans="1:13" x14ac:dyDescent="0.35">
      <c r="A3922" s="99">
        <v>192.2</v>
      </c>
      <c r="B3922" s="99">
        <v>37</v>
      </c>
      <c r="C3922" s="99" t="s">
        <v>142</v>
      </c>
      <c r="D3922" s="99">
        <v>10486</v>
      </c>
      <c r="E3922" s="99" t="s">
        <v>61</v>
      </c>
      <c r="F3922" s="99">
        <v>0.47</v>
      </c>
      <c r="G3922" s="99" t="s">
        <v>287</v>
      </c>
      <c r="H3922" s="99" t="s">
        <v>60</v>
      </c>
      <c r="I3922" s="99" t="s">
        <v>59</v>
      </c>
      <c r="J3922" s="99" t="s">
        <v>264</v>
      </c>
      <c r="K3922" s="99">
        <v>24814</v>
      </c>
      <c r="L3922" s="99">
        <v>37887</v>
      </c>
      <c r="M3922" s="99">
        <v>0.65494760735872404</v>
      </c>
    </row>
    <row r="3923" spans="1:13" x14ac:dyDescent="0.35">
      <c r="A3923" s="99">
        <v>195.2</v>
      </c>
      <c r="B3923" s="99">
        <v>37</v>
      </c>
      <c r="C3923" s="99" t="s">
        <v>142</v>
      </c>
      <c r="D3923" s="99">
        <v>10175</v>
      </c>
      <c r="E3923" s="99" t="s">
        <v>61</v>
      </c>
      <c r="F3923" s="99">
        <v>0.47</v>
      </c>
      <c r="G3923" s="99" t="s">
        <v>287</v>
      </c>
      <c r="H3923" s="99" t="s">
        <v>60</v>
      </c>
      <c r="I3923" s="99" t="s">
        <v>59</v>
      </c>
      <c r="J3923" s="99" t="s">
        <v>264</v>
      </c>
      <c r="K3923" s="99">
        <v>24814</v>
      </c>
      <c r="L3923" s="99">
        <v>37887</v>
      </c>
      <c r="M3923" s="99">
        <v>0.65494760735872404</v>
      </c>
    </row>
    <row r="3924" spans="1:13" x14ac:dyDescent="0.35">
      <c r="A3924" s="99">
        <v>198.2</v>
      </c>
      <c r="B3924" s="99">
        <v>37</v>
      </c>
      <c r="C3924" s="99" t="s">
        <v>142</v>
      </c>
      <c r="D3924" s="99">
        <v>10576</v>
      </c>
      <c r="E3924" s="99" t="s">
        <v>61</v>
      </c>
      <c r="F3924" s="99">
        <v>0.47</v>
      </c>
      <c r="G3924" s="99" t="s">
        <v>287</v>
      </c>
      <c r="H3924" s="99" t="s">
        <v>60</v>
      </c>
      <c r="I3924" s="99" t="s">
        <v>59</v>
      </c>
      <c r="J3924" s="99" t="s">
        <v>264</v>
      </c>
      <c r="K3924" s="99">
        <v>24814</v>
      </c>
      <c r="L3924" s="99">
        <v>37887</v>
      </c>
      <c r="M3924" s="99">
        <v>0.65494760735872404</v>
      </c>
    </row>
    <row r="3925" spans="1:13" x14ac:dyDescent="0.35">
      <c r="A3925" s="99">
        <v>201.2</v>
      </c>
      <c r="B3925" s="99">
        <v>37</v>
      </c>
      <c r="C3925" s="99" t="s">
        <v>142</v>
      </c>
      <c r="D3925" s="99">
        <v>10787</v>
      </c>
      <c r="E3925" s="99" t="s">
        <v>61</v>
      </c>
      <c r="F3925" s="99">
        <v>0.47</v>
      </c>
      <c r="G3925" s="99" t="s">
        <v>287</v>
      </c>
      <c r="H3925" s="99" t="s">
        <v>60</v>
      </c>
      <c r="I3925" s="99" t="s">
        <v>59</v>
      </c>
      <c r="J3925" s="99" t="s">
        <v>264</v>
      </c>
      <c r="K3925" s="99">
        <v>24814</v>
      </c>
      <c r="L3925" s="99">
        <v>37887</v>
      </c>
      <c r="M3925" s="99">
        <v>0.65494760735872404</v>
      </c>
    </row>
    <row r="3926" spans="1:13" x14ac:dyDescent="0.35">
      <c r="A3926" s="99">
        <v>204.2</v>
      </c>
      <c r="B3926" s="99">
        <v>37</v>
      </c>
      <c r="C3926" s="99" t="s">
        <v>142</v>
      </c>
      <c r="D3926" s="99">
        <v>11482</v>
      </c>
      <c r="E3926" s="99" t="s">
        <v>61</v>
      </c>
      <c r="F3926" s="99">
        <v>0.47</v>
      </c>
      <c r="G3926" s="99" t="s">
        <v>287</v>
      </c>
      <c r="H3926" s="99" t="s">
        <v>60</v>
      </c>
      <c r="I3926" s="99" t="s">
        <v>59</v>
      </c>
      <c r="J3926" s="99" t="s">
        <v>264</v>
      </c>
      <c r="K3926" s="99">
        <v>24814</v>
      </c>
      <c r="L3926" s="99">
        <v>37887</v>
      </c>
      <c r="M3926" s="99">
        <v>0.65494760735872404</v>
      </c>
    </row>
    <row r="3927" spans="1:13" x14ac:dyDescent="0.35">
      <c r="A3927" s="99">
        <v>207.2</v>
      </c>
      <c r="B3927" s="99">
        <v>37</v>
      </c>
      <c r="C3927" s="99" t="s">
        <v>142</v>
      </c>
      <c r="D3927" s="99">
        <v>12245</v>
      </c>
      <c r="E3927" s="99" t="s">
        <v>61</v>
      </c>
      <c r="F3927" s="99">
        <v>0.47</v>
      </c>
      <c r="G3927" s="99" t="s">
        <v>287</v>
      </c>
      <c r="H3927" s="99" t="s">
        <v>60</v>
      </c>
      <c r="I3927" s="99" t="s">
        <v>59</v>
      </c>
      <c r="J3927" s="99" t="s">
        <v>264</v>
      </c>
      <c r="K3927" s="99">
        <v>24814</v>
      </c>
      <c r="L3927" s="99">
        <v>37887</v>
      </c>
      <c r="M3927" s="99">
        <v>0.65494760735872404</v>
      </c>
    </row>
    <row r="3928" spans="1:13" x14ac:dyDescent="0.35">
      <c r="A3928" s="99">
        <v>210.2</v>
      </c>
      <c r="B3928" s="99">
        <v>37</v>
      </c>
      <c r="C3928" s="99" t="s">
        <v>142</v>
      </c>
      <c r="D3928" s="99">
        <v>12181</v>
      </c>
      <c r="E3928" s="99" t="s">
        <v>61</v>
      </c>
      <c r="F3928" s="99">
        <v>0.47</v>
      </c>
      <c r="G3928" s="99" t="s">
        <v>287</v>
      </c>
      <c r="H3928" s="99" t="s">
        <v>60</v>
      </c>
      <c r="I3928" s="99" t="s">
        <v>59</v>
      </c>
      <c r="J3928" s="99" t="s">
        <v>264</v>
      </c>
      <c r="K3928" s="99">
        <v>24814</v>
      </c>
      <c r="L3928" s="99">
        <v>37887</v>
      </c>
      <c r="M3928" s="99">
        <v>0.65494760735872404</v>
      </c>
    </row>
    <row r="3929" spans="1:13" x14ac:dyDescent="0.35">
      <c r="A3929" s="99">
        <v>213.2</v>
      </c>
      <c r="B3929" s="99">
        <v>37</v>
      </c>
      <c r="C3929" s="99" t="s">
        <v>142</v>
      </c>
      <c r="D3929" s="99">
        <v>12388</v>
      </c>
      <c r="E3929" s="99" t="s">
        <v>61</v>
      </c>
      <c r="F3929" s="99">
        <v>0.47</v>
      </c>
      <c r="G3929" s="99" t="s">
        <v>287</v>
      </c>
      <c r="H3929" s="99" t="s">
        <v>60</v>
      </c>
      <c r="I3929" s="99" t="s">
        <v>59</v>
      </c>
      <c r="J3929" s="99" t="s">
        <v>264</v>
      </c>
      <c r="K3929" s="99">
        <v>24814</v>
      </c>
      <c r="L3929" s="99">
        <v>37887</v>
      </c>
      <c r="M3929" s="99">
        <v>0.65494760735872404</v>
      </c>
    </row>
    <row r="3930" spans="1:13" x14ac:dyDescent="0.35">
      <c r="A3930" s="99">
        <v>216.2</v>
      </c>
      <c r="B3930" s="99">
        <v>37</v>
      </c>
      <c r="C3930" s="99" t="s">
        <v>142</v>
      </c>
      <c r="D3930" s="99">
        <v>11975</v>
      </c>
      <c r="E3930" s="99" t="s">
        <v>61</v>
      </c>
      <c r="F3930" s="99">
        <v>0.47</v>
      </c>
      <c r="G3930" s="99" t="s">
        <v>287</v>
      </c>
      <c r="H3930" s="99" t="s">
        <v>60</v>
      </c>
      <c r="I3930" s="99" t="s">
        <v>59</v>
      </c>
      <c r="J3930" s="99" t="s">
        <v>264</v>
      </c>
      <c r="K3930" s="99">
        <v>24814</v>
      </c>
      <c r="L3930" s="99">
        <v>37887</v>
      </c>
      <c r="M3930" s="99">
        <v>0.65494760735872404</v>
      </c>
    </row>
    <row r="3931" spans="1:13" x14ac:dyDescent="0.35">
      <c r="A3931" s="99">
        <v>219.2</v>
      </c>
      <c r="B3931" s="99">
        <v>37</v>
      </c>
      <c r="C3931" s="99" t="s">
        <v>142</v>
      </c>
      <c r="D3931" s="99">
        <v>13336</v>
      </c>
      <c r="E3931" s="99" t="s">
        <v>61</v>
      </c>
      <c r="F3931" s="99">
        <v>0.47</v>
      </c>
      <c r="G3931" s="99" t="s">
        <v>287</v>
      </c>
      <c r="H3931" s="99" t="s">
        <v>60</v>
      </c>
      <c r="I3931" s="99" t="s">
        <v>59</v>
      </c>
      <c r="J3931" s="99" t="s">
        <v>264</v>
      </c>
      <c r="K3931" s="99">
        <v>24814</v>
      </c>
      <c r="L3931" s="99">
        <v>37887</v>
      </c>
      <c r="M3931" s="99">
        <v>0.65494760735872404</v>
      </c>
    </row>
    <row r="3932" spans="1:13" x14ac:dyDescent="0.35">
      <c r="A3932" s="99">
        <v>222.2</v>
      </c>
      <c r="B3932" s="99">
        <v>37</v>
      </c>
      <c r="C3932" s="99" t="s">
        <v>142</v>
      </c>
      <c r="D3932" s="99">
        <v>12950</v>
      </c>
      <c r="E3932" s="99" t="s">
        <v>61</v>
      </c>
      <c r="F3932" s="99">
        <v>0.47</v>
      </c>
      <c r="G3932" s="99" t="s">
        <v>287</v>
      </c>
      <c r="H3932" s="99" t="s">
        <v>60</v>
      </c>
      <c r="I3932" s="99" t="s">
        <v>59</v>
      </c>
      <c r="J3932" s="99" t="s">
        <v>264</v>
      </c>
      <c r="K3932" s="99">
        <v>24814</v>
      </c>
      <c r="L3932" s="99">
        <v>37887</v>
      </c>
      <c r="M3932" s="99">
        <v>0.65494760735872404</v>
      </c>
    </row>
    <row r="3933" spans="1:13" x14ac:dyDescent="0.35">
      <c r="A3933" s="99">
        <v>225.2</v>
      </c>
      <c r="B3933" s="99">
        <v>37</v>
      </c>
      <c r="C3933" s="99" t="s">
        <v>142</v>
      </c>
      <c r="D3933" s="99">
        <v>12928</v>
      </c>
      <c r="E3933" s="99" t="s">
        <v>61</v>
      </c>
      <c r="F3933" s="99">
        <v>0.47</v>
      </c>
      <c r="G3933" s="99" t="s">
        <v>287</v>
      </c>
      <c r="H3933" s="99" t="s">
        <v>60</v>
      </c>
      <c r="I3933" s="99" t="s">
        <v>59</v>
      </c>
      <c r="J3933" s="99" t="s">
        <v>264</v>
      </c>
      <c r="K3933" s="99">
        <v>24814</v>
      </c>
      <c r="L3933" s="99">
        <v>37887</v>
      </c>
      <c r="M3933" s="99">
        <v>0.65494760735872404</v>
      </c>
    </row>
    <row r="3934" spans="1:13" x14ac:dyDescent="0.35">
      <c r="A3934" s="99">
        <v>228.2</v>
      </c>
      <c r="B3934" s="99">
        <v>37</v>
      </c>
      <c r="C3934" s="99" t="s">
        <v>142</v>
      </c>
      <c r="D3934" s="99">
        <v>14004</v>
      </c>
      <c r="E3934" s="99" t="s">
        <v>61</v>
      </c>
      <c r="F3934" s="99">
        <v>0.47</v>
      </c>
      <c r="G3934" s="99" t="s">
        <v>287</v>
      </c>
      <c r="H3934" s="99" t="s">
        <v>60</v>
      </c>
      <c r="I3934" s="99" t="s">
        <v>59</v>
      </c>
      <c r="J3934" s="99" t="s">
        <v>264</v>
      </c>
      <c r="K3934" s="99">
        <v>24814</v>
      </c>
      <c r="L3934" s="99">
        <v>37887</v>
      </c>
      <c r="M3934" s="99">
        <v>0.65494760735872404</v>
      </c>
    </row>
    <row r="3935" spans="1:13" x14ac:dyDescent="0.35">
      <c r="A3935" s="99">
        <v>231.2</v>
      </c>
      <c r="B3935" s="99">
        <v>37</v>
      </c>
      <c r="C3935" s="99" t="s">
        <v>142</v>
      </c>
      <c r="D3935" s="99">
        <v>14349</v>
      </c>
      <c r="E3935" s="99" t="s">
        <v>61</v>
      </c>
      <c r="F3935" s="99">
        <v>0.47</v>
      </c>
      <c r="G3935" s="99" t="s">
        <v>287</v>
      </c>
      <c r="H3935" s="99" t="s">
        <v>60</v>
      </c>
      <c r="I3935" s="99" t="s">
        <v>59</v>
      </c>
      <c r="J3935" s="99" t="s">
        <v>264</v>
      </c>
      <c r="K3935" s="99">
        <v>24814</v>
      </c>
      <c r="L3935" s="99">
        <v>37887</v>
      </c>
      <c r="M3935" s="99">
        <v>0.65494760735872404</v>
      </c>
    </row>
    <row r="3936" spans="1:13" x14ac:dyDescent="0.35">
      <c r="A3936" s="99">
        <v>234.2</v>
      </c>
      <c r="B3936" s="99">
        <v>37</v>
      </c>
      <c r="C3936" s="99" t="s">
        <v>142</v>
      </c>
      <c r="D3936" s="99">
        <v>14605</v>
      </c>
      <c r="E3936" s="99" t="s">
        <v>61</v>
      </c>
      <c r="F3936" s="99">
        <v>0.47</v>
      </c>
      <c r="G3936" s="99" t="s">
        <v>287</v>
      </c>
      <c r="H3936" s="99" t="s">
        <v>60</v>
      </c>
      <c r="I3936" s="99" t="s">
        <v>59</v>
      </c>
      <c r="J3936" s="99" t="s">
        <v>264</v>
      </c>
      <c r="K3936" s="99">
        <v>24814</v>
      </c>
      <c r="L3936" s="99">
        <v>37887</v>
      </c>
      <c r="M3936" s="99">
        <v>0.65494760735872404</v>
      </c>
    </row>
    <row r="3937" spans="1:13" x14ac:dyDescent="0.35">
      <c r="A3937" s="99">
        <v>237.2</v>
      </c>
      <c r="B3937" s="99">
        <v>37</v>
      </c>
      <c r="C3937" s="99" t="s">
        <v>142</v>
      </c>
      <c r="D3937" s="99">
        <v>15385</v>
      </c>
      <c r="E3937" s="99" t="s">
        <v>61</v>
      </c>
      <c r="F3937" s="99">
        <v>0.47</v>
      </c>
      <c r="G3937" s="99" t="s">
        <v>287</v>
      </c>
      <c r="H3937" s="99" t="s">
        <v>60</v>
      </c>
      <c r="I3937" s="99" t="s">
        <v>59</v>
      </c>
      <c r="J3937" s="99" t="s">
        <v>264</v>
      </c>
      <c r="K3937" s="99">
        <v>24814</v>
      </c>
      <c r="L3937" s="99">
        <v>37887</v>
      </c>
      <c r="M3937" s="99">
        <v>0.65494760735872404</v>
      </c>
    </row>
    <row r="3938" spans="1:13" x14ac:dyDescent="0.35">
      <c r="A3938" s="99">
        <v>240.2</v>
      </c>
      <c r="B3938" s="99">
        <v>36.9</v>
      </c>
      <c r="C3938" s="99" t="s">
        <v>142</v>
      </c>
      <c r="D3938" s="99">
        <v>15845</v>
      </c>
      <c r="E3938" s="99" t="s">
        <v>61</v>
      </c>
      <c r="F3938" s="99">
        <v>0.47</v>
      </c>
      <c r="G3938" s="99" t="s">
        <v>287</v>
      </c>
      <c r="H3938" s="99" t="s">
        <v>60</v>
      </c>
      <c r="I3938" s="99" t="s">
        <v>59</v>
      </c>
      <c r="J3938" s="99" t="s">
        <v>264</v>
      </c>
      <c r="K3938" s="99">
        <v>24814</v>
      </c>
      <c r="L3938" s="99">
        <v>37887</v>
      </c>
      <c r="M3938" s="99">
        <v>0.65494760735872404</v>
      </c>
    </row>
    <row r="3939" spans="1:13" x14ac:dyDescent="0.35">
      <c r="A3939" s="99">
        <v>243.2</v>
      </c>
      <c r="B3939" s="99">
        <v>37</v>
      </c>
      <c r="C3939" s="99" t="s">
        <v>142</v>
      </c>
      <c r="D3939" s="99">
        <v>17243</v>
      </c>
      <c r="E3939" s="99" t="s">
        <v>61</v>
      </c>
      <c r="F3939" s="99">
        <v>0.47</v>
      </c>
      <c r="G3939" s="99" t="s">
        <v>287</v>
      </c>
      <c r="H3939" s="99" t="s">
        <v>60</v>
      </c>
      <c r="I3939" s="99" t="s">
        <v>59</v>
      </c>
      <c r="J3939" s="99" t="s">
        <v>264</v>
      </c>
      <c r="K3939" s="99">
        <v>24814</v>
      </c>
      <c r="L3939" s="99">
        <v>37887</v>
      </c>
      <c r="M3939" s="99">
        <v>0.65494760735872404</v>
      </c>
    </row>
    <row r="3940" spans="1:13" x14ac:dyDescent="0.35">
      <c r="A3940" s="99">
        <v>246.2</v>
      </c>
      <c r="B3940" s="99">
        <v>37</v>
      </c>
      <c r="C3940" s="99" t="s">
        <v>142</v>
      </c>
      <c r="D3940" s="99">
        <v>16933</v>
      </c>
      <c r="E3940" s="99" t="s">
        <v>61</v>
      </c>
      <c r="F3940" s="99">
        <v>0.47</v>
      </c>
      <c r="G3940" s="99" t="s">
        <v>287</v>
      </c>
      <c r="H3940" s="99" t="s">
        <v>60</v>
      </c>
      <c r="I3940" s="99" t="s">
        <v>59</v>
      </c>
      <c r="J3940" s="99" t="s">
        <v>264</v>
      </c>
      <c r="K3940" s="99">
        <v>24814</v>
      </c>
      <c r="L3940" s="99">
        <v>37887</v>
      </c>
      <c r="M3940" s="99">
        <v>0.65494760735872404</v>
      </c>
    </row>
    <row r="3941" spans="1:13" x14ac:dyDescent="0.35">
      <c r="A3941" s="99">
        <v>249.2</v>
      </c>
      <c r="B3941" s="99">
        <v>37.1</v>
      </c>
      <c r="C3941" s="99" t="s">
        <v>142</v>
      </c>
      <c r="D3941" s="99">
        <v>17570</v>
      </c>
      <c r="E3941" s="99" t="s">
        <v>61</v>
      </c>
      <c r="F3941" s="99">
        <v>0.47</v>
      </c>
      <c r="G3941" s="99" t="s">
        <v>287</v>
      </c>
      <c r="H3941" s="99" t="s">
        <v>60</v>
      </c>
      <c r="I3941" s="99" t="s">
        <v>59</v>
      </c>
      <c r="J3941" s="99" t="s">
        <v>264</v>
      </c>
      <c r="K3941" s="99">
        <v>24814</v>
      </c>
      <c r="L3941" s="99">
        <v>37887</v>
      </c>
      <c r="M3941" s="99">
        <v>0.65494760735872404</v>
      </c>
    </row>
    <row r="3942" spans="1:13" x14ac:dyDescent="0.35">
      <c r="A3942" s="99">
        <v>252.2</v>
      </c>
      <c r="B3942" s="99">
        <v>37</v>
      </c>
      <c r="C3942" s="99" t="s">
        <v>142</v>
      </c>
      <c r="D3942" s="99">
        <v>18743</v>
      </c>
      <c r="E3942" s="99" t="s">
        <v>61</v>
      </c>
      <c r="F3942" s="99">
        <v>0.47</v>
      </c>
      <c r="G3942" s="99" t="s">
        <v>287</v>
      </c>
      <c r="H3942" s="99" t="s">
        <v>60</v>
      </c>
      <c r="I3942" s="99" t="s">
        <v>59</v>
      </c>
      <c r="J3942" s="99" t="s">
        <v>264</v>
      </c>
      <c r="K3942" s="99">
        <v>24814</v>
      </c>
      <c r="L3942" s="99">
        <v>37887</v>
      </c>
      <c r="M3942" s="99">
        <v>0.65494760735872404</v>
      </c>
    </row>
    <row r="3943" spans="1:13" x14ac:dyDescent="0.35">
      <c r="A3943" s="99">
        <v>255.2</v>
      </c>
      <c r="B3943" s="99">
        <v>37</v>
      </c>
      <c r="C3943" s="99" t="s">
        <v>142</v>
      </c>
      <c r="D3943" s="99">
        <v>19535</v>
      </c>
      <c r="E3943" s="99" t="s">
        <v>61</v>
      </c>
      <c r="F3943" s="99">
        <v>0.47</v>
      </c>
      <c r="G3943" s="99" t="s">
        <v>287</v>
      </c>
      <c r="H3943" s="99" t="s">
        <v>60</v>
      </c>
      <c r="I3943" s="99" t="s">
        <v>59</v>
      </c>
      <c r="J3943" s="99" t="s">
        <v>264</v>
      </c>
      <c r="K3943" s="99">
        <v>24814</v>
      </c>
      <c r="L3943" s="99">
        <v>37887</v>
      </c>
      <c r="M3943" s="99">
        <v>0.65494760735872404</v>
      </c>
    </row>
    <row r="3944" spans="1:13" x14ac:dyDescent="0.35">
      <c r="A3944" s="99">
        <v>258.2</v>
      </c>
      <c r="B3944" s="99">
        <v>37</v>
      </c>
      <c r="C3944" s="99" t="s">
        <v>142</v>
      </c>
      <c r="D3944" s="99">
        <v>20952</v>
      </c>
      <c r="E3944" s="99" t="s">
        <v>61</v>
      </c>
      <c r="F3944" s="99">
        <v>0.47</v>
      </c>
      <c r="G3944" s="99" t="s">
        <v>287</v>
      </c>
      <c r="H3944" s="99" t="s">
        <v>60</v>
      </c>
      <c r="I3944" s="99" t="s">
        <v>59</v>
      </c>
      <c r="J3944" s="99" t="s">
        <v>264</v>
      </c>
      <c r="K3944" s="99">
        <v>24814</v>
      </c>
      <c r="L3944" s="99">
        <v>37887</v>
      </c>
      <c r="M3944" s="99">
        <v>0.65494760735872404</v>
      </c>
    </row>
    <row r="3945" spans="1:13" x14ac:dyDescent="0.35">
      <c r="A3945" s="99">
        <v>261.2</v>
      </c>
      <c r="B3945" s="99">
        <v>37</v>
      </c>
      <c r="C3945" s="99" t="s">
        <v>142</v>
      </c>
      <c r="D3945" s="99">
        <v>21801</v>
      </c>
      <c r="E3945" s="99" t="s">
        <v>61</v>
      </c>
      <c r="F3945" s="99">
        <v>0.47</v>
      </c>
      <c r="G3945" s="99" t="s">
        <v>287</v>
      </c>
      <c r="H3945" s="99" t="s">
        <v>60</v>
      </c>
      <c r="I3945" s="99" t="s">
        <v>59</v>
      </c>
      <c r="J3945" s="99" t="s">
        <v>264</v>
      </c>
      <c r="K3945" s="99">
        <v>24814</v>
      </c>
      <c r="L3945" s="99">
        <v>37887</v>
      </c>
      <c r="M3945" s="99">
        <v>0.65494760735872404</v>
      </c>
    </row>
    <row r="3946" spans="1:13" x14ac:dyDescent="0.35">
      <c r="A3946" s="99">
        <v>264.2</v>
      </c>
      <c r="B3946" s="99">
        <v>37</v>
      </c>
      <c r="C3946" s="99" t="s">
        <v>142</v>
      </c>
      <c r="D3946" s="99">
        <v>22814</v>
      </c>
      <c r="E3946" s="99" t="s">
        <v>61</v>
      </c>
      <c r="F3946" s="99">
        <v>0.47</v>
      </c>
      <c r="G3946" s="99" t="s">
        <v>287</v>
      </c>
      <c r="H3946" s="99" t="s">
        <v>60</v>
      </c>
      <c r="I3946" s="99" t="s">
        <v>59</v>
      </c>
      <c r="J3946" s="99" t="s">
        <v>264</v>
      </c>
      <c r="K3946" s="99">
        <v>24814</v>
      </c>
      <c r="L3946" s="99">
        <v>37887</v>
      </c>
      <c r="M3946" s="99">
        <v>0.65494760735872404</v>
      </c>
    </row>
    <row r="3947" spans="1:13" x14ac:dyDescent="0.35">
      <c r="A3947" s="99">
        <v>267.2</v>
      </c>
      <c r="B3947" s="99">
        <v>37</v>
      </c>
      <c r="C3947" s="99" t="s">
        <v>142</v>
      </c>
      <c r="D3947" s="99">
        <v>23506</v>
      </c>
      <c r="E3947" s="99" t="s">
        <v>61</v>
      </c>
      <c r="F3947" s="99">
        <v>0.47</v>
      </c>
      <c r="G3947" s="99" t="s">
        <v>287</v>
      </c>
      <c r="H3947" s="99" t="s">
        <v>60</v>
      </c>
      <c r="I3947" s="99" t="s">
        <v>59</v>
      </c>
      <c r="J3947" s="99" t="s">
        <v>264</v>
      </c>
      <c r="K3947" s="99">
        <v>24814</v>
      </c>
      <c r="L3947" s="99">
        <v>37887</v>
      </c>
      <c r="M3947" s="99">
        <v>0.65494760735872404</v>
      </c>
    </row>
    <row r="3948" spans="1:13" x14ac:dyDescent="0.35">
      <c r="A3948" s="99">
        <v>270.2</v>
      </c>
      <c r="B3948" s="99">
        <v>37</v>
      </c>
      <c r="C3948" s="99" t="s">
        <v>142</v>
      </c>
      <c r="D3948" s="99">
        <v>22823</v>
      </c>
      <c r="E3948" s="99" t="s">
        <v>61</v>
      </c>
      <c r="F3948" s="99">
        <v>0.47</v>
      </c>
      <c r="G3948" s="99" t="s">
        <v>287</v>
      </c>
      <c r="H3948" s="99" t="s">
        <v>60</v>
      </c>
      <c r="I3948" s="99" t="s">
        <v>59</v>
      </c>
      <c r="J3948" s="99" t="s">
        <v>264</v>
      </c>
      <c r="K3948" s="99">
        <v>24814</v>
      </c>
      <c r="L3948" s="99">
        <v>37887</v>
      </c>
      <c r="M3948" s="99">
        <v>0.65494760735872404</v>
      </c>
    </row>
    <row r="3949" spans="1:13" x14ac:dyDescent="0.35">
      <c r="A3949" s="99">
        <v>273.2</v>
      </c>
      <c r="B3949" s="99">
        <v>37</v>
      </c>
      <c r="C3949" s="99" t="s">
        <v>142</v>
      </c>
      <c r="D3949" s="99">
        <v>24545</v>
      </c>
      <c r="E3949" s="99" t="s">
        <v>61</v>
      </c>
      <c r="F3949" s="99">
        <v>0.47</v>
      </c>
      <c r="G3949" s="99" t="s">
        <v>287</v>
      </c>
      <c r="H3949" s="99" t="s">
        <v>60</v>
      </c>
      <c r="I3949" s="99" t="s">
        <v>59</v>
      </c>
      <c r="J3949" s="99" t="s">
        <v>264</v>
      </c>
      <c r="K3949" s="99">
        <v>24814</v>
      </c>
      <c r="L3949" s="99">
        <v>37887</v>
      </c>
      <c r="M3949" s="99">
        <v>0.65494760735872404</v>
      </c>
    </row>
    <row r="3950" spans="1:13" x14ac:dyDescent="0.35">
      <c r="A3950" s="99">
        <v>276.2</v>
      </c>
      <c r="B3950" s="99">
        <v>37</v>
      </c>
      <c r="C3950" s="99" t="s">
        <v>142</v>
      </c>
      <c r="D3950" s="99">
        <v>24189</v>
      </c>
      <c r="E3950" s="99" t="s">
        <v>61</v>
      </c>
      <c r="F3950" s="99">
        <v>0.47</v>
      </c>
      <c r="G3950" s="99" t="s">
        <v>287</v>
      </c>
      <c r="H3950" s="99" t="s">
        <v>60</v>
      </c>
      <c r="I3950" s="99" t="s">
        <v>59</v>
      </c>
      <c r="J3950" s="99" t="s">
        <v>264</v>
      </c>
      <c r="K3950" s="99">
        <v>24814</v>
      </c>
      <c r="L3950" s="99">
        <v>37887</v>
      </c>
      <c r="M3950" s="99">
        <v>0.65494760735872404</v>
      </c>
    </row>
    <row r="3951" spans="1:13" x14ac:dyDescent="0.35">
      <c r="A3951" s="99">
        <v>279.2</v>
      </c>
      <c r="B3951" s="99">
        <v>37</v>
      </c>
      <c r="C3951" s="99" t="s">
        <v>142</v>
      </c>
      <c r="D3951" s="99">
        <v>26655</v>
      </c>
      <c r="E3951" s="99" t="s">
        <v>61</v>
      </c>
      <c r="F3951" s="99">
        <v>0.47</v>
      </c>
      <c r="G3951" s="99" t="s">
        <v>287</v>
      </c>
      <c r="H3951" s="99" t="s">
        <v>60</v>
      </c>
      <c r="I3951" s="99" t="s">
        <v>59</v>
      </c>
      <c r="J3951" s="99" t="s">
        <v>264</v>
      </c>
      <c r="K3951" s="99">
        <v>24814</v>
      </c>
      <c r="L3951" s="99">
        <v>37887</v>
      </c>
      <c r="M3951" s="99">
        <v>0.65494760735872404</v>
      </c>
    </row>
    <row r="3952" spans="1:13" x14ac:dyDescent="0.35">
      <c r="A3952" s="99">
        <v>282.2</v>
      </c>
      <c r="B3952" s="99">
        <v>37</v>
      </c>
      <c r="C3952" s="99" t="s">
        <v>142</v>
      </c>
      <c r="D3952" s="99">
        <v>25194</v>
      </c>
      <c r="E3952" s="99" t="s">
        <v>61</v>
      </c>
      <c r="F3952" s="99">
        <v>0.47</v>
      </c>
      <c r="G3952" s="99" t="s">
        <v>287</v>
      </c>
      <c r="H3952" s="99" t="s">
        <v>60</v>
      </c>
      <c r="I3952" s="99" t="s">
        <v>59</v>
      </c>
      <c r="J3952" s="99" t="s">
        <v>264</v>
      </c>
      <c r="K3952" s="99">
        <v>24814</v>
      </c>
      <c r="L3952" s="99">
        <v>37887</v>
      </c>
      <c r="M3952" s="99">
        <v>0.65494760735872404</v>
      </c>
    </row>
    <row r="3953" spans="1:13" x14ac:dyDescent="0.35">
      <c r="A3953" s="99">
        <v>285.2</v>
      </c>
      <c r="B3953" s="99">
        <v>37</v>
      </c>
      <c r="C3953" s="99" t="s">
        <v>142</v>
      </c>
      <c r="D3953" s="99">
        <v>26526</v>
      </c>
      <c r="E3953" s="99" t="s">
        <v>61</v>
      </c>
      <c r="F3953" s="99">
        <v>0.47</v>
      </c>
      <c r="G3953" s="99" t="s">
        <v>287</v>
      </c>
      <c r="H3953" s="99" t="s">
        <v>60</v>
      </c>
      <c r="I3953" s="99" t="s">
        <v>59</v>
      </c>
      <c r="J3953" s="99" t="s">
        <v>264</v>
      </c>
      <c r="K3953" s="99">
        <v>24814</v>
      </c>
      <c r="L3953" s="99">
        <v>37887</v>
      </c>
      <c r="M3953" s="99">
        <v>0.65494760735872404</v>
      </c>
    </row>
    <row r="3954" spans="1:13" x14ac:dyDescent="0.35">
      <c r="A3954" s="99">
        <v>288.2</v>
      </c>
      <c r="B3954" s="99">
        <v>37</v>
      </c>
      <c r="C3954" s="99" t="s">
        <v>142</v>
      </c>
      <c r="D3954" s="99">
        <v>27575</v>
      </c>
      <c r="E3954" s="99" t="s">
        <v>61</v>
      </c>
      <c r="F3954" s="99">
        <v>0.47</v>
      </c>
      <c r="G3954" s="99" t="s">
        <v>287</v>
      </c>
      <c r="H3954" s="99" t="s">
        <v>60</v>
      </c>
      <c r="I3954" s="99" t="s">
        <v>59</v>
      </c>
      <c r="J3954" s="99" t="s">
        <v>264</v>
      </c>
      <c r="K3954" s="99">
        <v>24814</v>
      </c>
      <c r="L3954" s="99">
        <v>37887</v>
      </c>
      <c r="M3954" s="99">
        <v>0.65494760735872404</v>
      </c>
    </row>
    <row r="3955" spans="1:13" x14ac:dyDescent="0.35">
      <c r="A3955" s="99">
        <v>291.2</v>
      </c>
      <c r="B3955" s="99">
        <v>37</v>
      </c>
      <c r="C3955" s="99" t="s">
        <v>142</v>
      </c>
      <c r="D3955" s="99">
        <v>26477</v>
      </c>
      <c r="E3955" s="99" t="s">
        <v>61</v>
      </c>
      <c r="F3955" s="99">
        <v>0.47</v>
      </c>
      <c r="G3955" s="99" t="s">
        <v>287</v>
      </c>
      <c r="H3955" s="99" t="s">
        <v>60</v>
      </c>
      <c r="I3955" s="99" t="s">
        <v>59</v>
      </c>
      <c r="J3955" s="99" t="s">
        <v>264</v>
      </c>
      <c r="K3955" s="99">
        <v>24814</v>
      </c>
      <c r="L3955" s="99">
        <v>37887</v>
      </c>
      <c r="M3955" s="99">
        <v>0.65494760735872404</v>
      </c>
    </row>
    <row r="3956" spans="1:13" x14ac:dyDescent="0.35">
      <c r="A3956" s="99">
        <v>294.2</v>
      </c>
      <c r="B3956" s="99">
        <v>37</v>
      </c>
      <c r="C3956" s="99" t="s">
        <v>142</v>
      </c>
      <c r="D3956" s="99">
        <v>26846</v>
      </c>
      <c r="E3956" s="99" t="s">
        <v>61</v>
      </c>
      <c r="F3956" s="99">
        <v>0.47</v>
      </c>
      <c r="G3956" s="99" t="s">
        <v>287</v>
      </c>
      <c r="H3956" s="99" t="s">
        <v>60</v>
      </c>
      <c r="I3956" s="99" t="s">
        <v>59</v>
      </c>
      <c r="J3956" s="99" t="s">
        <v>264</v>
      </c>
      <c r="K3956" s="99">
        <v>24814</v>
      </c>
      <c r="L3956" s="99">
        <v>37887</v>
      </c>
      <c r="M3956" s="99">
        <v>0.65494760735872404</v>
      </c>
    </row>
    <row r="3957" spans="1:13" x14ac:dyDescent="0.35">
      <c r="A3957" s="99">
        <v>297.2</v>
      </c>
      <c r="B3957" s="99">
        <v>37</v>
      </c>
      <c r="C3957" s="99" t="s">
        <v>142</v>
      </c>
      <c r="D3957" s="99">
        <v>28160</v>
      </c>
      <c r="E3957" s="99" t="s">
        <v>61</v>
      </c>
      <c r="F3957" s="99">
        <v>0.47</v>
      </c>
      <c r="G3957" s="99" t="s">
        <v>287</v>
      </c>
      <c r="H3957" s="99" t="s">
        <v>60</v>
      </c>
      <c r="I3957" s="99" t="s">
        <v>59</v>
      </c>
      <c r="J3957" s="99" t="s">
        <v>264</v>
      </c>
      <c r="K3957" s="99">
        <v>24814</v>
      </c>
      <c r="L3957" s="99">
        <v>37887</v>
      </c>
      <c r="M3957" s="99">
        <v>0.65494760735872404</v>
      </c>
    </row>
    <row r="3958" spans="1:13" x14ac:dyDescent="0.35">
      <c r="A3958" s="99">
        <v>300.2</v>
      </c>
      <c r="B3958" s="99">
        <v>37</v>
      </c>
      <c r="C3958" s="99" t="s">
        <v>142</v>
      </c>
      <c r="D3958" s="99">
        <v>27545</v>
      </c>
      <c r="E3958" s="99" t="s">
        <v>61</v>
      </c>
      <c r="F3958" s="99">
        <v>0.47</v>
      </c>
      <c r="G3958" s="99" t="s">
        <v>287</v>
      </c>
      <c r="H3958" s="99" t="s">
        <v>60</v>
      </c>
      <c r="I3958" s="99" t="s">
        <v>59</v>
      </c>
      <c r="J3958" s="99" t="s">
        <v>264</v>
      </c>
      <c r="K3958" s="99">
        <v>24814</v>
      </c>
      <c r="L3958" s="99">
        <v>37887</v>
      </c>
      <c r="M3958" s="99">
        <v>0.65494760735872404</v>
      </c>
    </row>
    <row r="3959" spans="1:13" x14ac:dyDescent="0.35">
      <c r="A3959" s="99">
        <v>303.2</v>
      </c>
      <c r="B3959" s="99">
        <v>37</v>
      </c>
      <c r="C3959" s="99" t="s">
        <v>142</v>
      </c>
      <c r="D3959" s="99">
        <v>27719</v>
      </c>
      <c r="E3959" s="99" t="s">
        <v>61</v>
      </c>
      <c r="F3959" s="99">
        <v>0.47</v>
      </c>
      <c r="G3959" s="99" t="s">
        <v>287</v>
      </c>
      <c r="H3959" s="99" t="s">
        <v>60</v>
      </c>
      <c r="I3959" s="99" t="s">
        <v>59</v>
      </c>
      <c r="J3959" s="99" t="s">
        <v>264</v>
      </c>
      <c r="K3959" s="99">
        <v>24814</v>
      </c>
      <c r="L3959" s="99">
        <v>37887</v>
      </c>
      <c r="M3959" s="99">
        <v>0.65494760735872404</v>
      </c>
    </row>
    <row r="3960" spans="1:13" x14ac:dyDescent="0.35">
      <c r="A3960" s="99">
        <v>306.2</v>
      </c>
      <c r="B3960" s="99">
        <v>37</v>
      </c>
      <c r="C3960" s="99" t="s">
        <v>142</v>
      </c>
      <c r="D3960" s="99">
        <v>27756</v>
      </c>
      <c r="E3960" s="99" t="s">
        <v>61</v>
      </c>
      <c r="F3960" s="99">
        <v>0.47</v>
      </c>
      <c r="G3960" s="99" t="s">
        <v>287</v>
      </c>
      <c r="H3960" s="99" t="s">
        <v>60</v>
      </c>
      <c r="I3960" s="99" t="s">
        <v>59</v>
      </c>
      <c r="J3960" s="99" t="s">
        <v>264</v>
      </c>
      <c r="K3960" s="99">
        <v>24814</v>
      </c>
      <c r="L3960" s="99">
        <v>37887</v>
      </c>
      <c r="M3960" s="99">
        <v>0.65494760735872404</v>
      </c>
    </row>
    <row r="3961" spans="1:13" x14ac:dyDescent="0.35">
      <c r="A3961" s="99">
        <v>309.2</v>
      </c>
      <c r="B3961" s="99">
        <v>37</v>
      </c>
      <c r="C3961" s="99" t="s">
        <v>142</v>
      </c>
      <c r="D3961" s="99">
        <v>29328</v>
      </c>
      <c r="E3961" s="99" t="s">
        <v>61</v>
      </c>
      <c r="F3961" s="99">
        <v>0.47</v>
      </c>
      <c r="G3961" s="99" t="s">
        <v>287</v>
      </c>
      <c r="H3961" s="99" t="s">
        <v>60</v>
      </c>
      <c r="I3961" s="99" t="s">
        <v>59</v>
      </c>
      <c r="J3961" s="99" t="s">
        <v>264</v>
      </c>
      <c r="K3961" s="99">
        <v>24814</v>
      </c>
      <c r="L3961" s="99">
        <v>37887</v>
      </c>
      <c r="M3961" s="99">
        <v>0.65494760735872404</v>
      </c>
    </row>
    <row r="3962" spans="1:13" x14ac:dyDescent="0.35">
      <c r="A3962" s="99">
        <v>312.2</v>
      </c>
      <c r="B3962" s="99">
        <v>37</v>
      </c>
      <c r="C3962" s="99" t="s">
        <v>142</v>
      </c>
      <c r="D3962" s="99">
        <v>27770</v>
      </c>
      <c r="E3962" s="99" t="s">
        <v>61</v>
      </c>
      <c r="F3962" s="99">
        <v>0.47</v>
      </c>
      <c r="G3962" s="99" t="s">
        <v>287</v>
      </c>
      <c r="H3962" s="99" t="s">
        <v>60</v>
      </c>
      <c r="I3962" s="99" t="s">
        <v>59</v>
      </c>
      <c r="J3962" s="99" t="s">
        <v>264</v>
      </c>
      <c r="K3962" s="99">
        <v>24814</v>
      </c>
      <c r="L3962" s="99">
        <v>37887</v>
      </c>
      <c r="M3962" s="99">
        <v>0.65494760735872404</v>
      </c>
    </row>
    <row r="3963" spans="1:13" x14ac:dyDescent="0.35">
      <c r="A3963" s="99">
        <v>315.2</v>
      </c>
      <c r="B3963" s="99">
        <v>37</v>
      </c>
      <c r="C3963" s="99" t="s">
        <v>142</v>
      </c>
      <c r="D3963" s="99">
        <v>28105</v>
      </c>
      <c r="E3963" s="99" t="s">
        <v>61</v>
      </c>
      <c r="F3963" s="99">
        <v>0.47</v>
      </c>
      <c r="G3963" s="99" t="s">
        <v>287</v>
      </c>
      <c r="H3963" s="99" t="s">
        <v>60</v>
      </c>
      <c r="I3963" s="99" t="s">
        <v>59</v>
      </c>
      <c r="J3963" s="99" t="s">
        <v>264</v>
      </c>
      <c r="K3963" s="99">
        <v>24814</v>
      </c>
      <c r="L3963" s="99">
        <v>37887</v>
      </c>
      <c r="M3963" s="99">
        <v>0.65494760735872404</v>
      </c>
    </row>
    <row r="3964" spans="1:13" x14ac:dyDescent="0.35">
      <c r="A3964" s="99">
        <v>318.2</v>
      </c>
      <c r="B3964" s="99">
        <v>37</v>
      </c>
      <c r="C3964" s="99" t="s">
        <v>142</v>
      </c>
      <c r="D3964" s="99">
        <v>30227</v>
      </c>
      <c r="E3964" s="99" t="s">
        <v>61</v>
      </c>
      <c r="F3964" s="99">
        <v>0.47</v>
      </c>
      <c r="G3964" s="99" t="s">
        <v>287</v>
      </c>
      <c r="H3964" s="99" t="s">
        <v>60</v>
      </c>
      <c r="I3964" s="99" t="s">
        <v>59</v>
      </c>
      <c r="J3964" s="99" t="s">
        <v>264</v>
      </c>
      <c r="K3964" s="99">
        <v>24814</v>
      </c>
      <c r="L3964" s="99">
        <v>37887</v>
      </c>
      <c r="M3964" s="99">
        <v>0.65494760735872404</v>
      </c>
    </row>
    <row r="3965" spans="1:13" x14ac:dyDescent="0.35">
      <c r="A3965" s="99">
        <v>321.2</v>
      </c>
      <c r="B3965" s="99">
        <v>37</v>
      </c>
      <c r="C3965" s="99" t="s">
        <v>142</v>
      </c>
      <c r="D3965" s="99">
        <v>29661</v>
      </c>
      <c r="E3965" s="99" t="s">
        <v>61</v>
      </c>
      <c r="F3965" s="99">
        <v>0.47</v>
      </c>
      <c r="G3965" s="99" t="s">
        <v>287</v>
      </c>
      <c r="H3965" s="99" t="s">
        <v>60</v>
      </c>
      <c r="I3965" s="99" t="s">
        <v>59</v>
      </c>
      <c r="J3965" s="99" t="s">
        <v>264</v>
      </c>
      <c r="K3965" s="99">
        <v>24814</v>
      </c>
      <c r="L3965" s="99">
        <v>37887</v>
      </c>
      <c r="M3965" s="99">
        <v>0.65494760735872404</v>
      </c>
    </row>
    <row r="3966" spans="1:13" x14ac:dyDescent="0.35">
      <c r="A3966" s="99">
        <v>324.2</v>
      </c>
      <c r="B3966" s="99">
        <v>37</v>
      </c>
      <c r="C3966" s="99" t="s">
        <v>142</v>
      </c>
      <c r="D3966" s="99">
        <v>28847</v>
      </c>
      <c r="E3966" s="99" t="s">
        <v>61</v>
      </c>
      <c r="F3966" s="99">
        <v>0.47</v>
      </c>
      <c r="G3966" s="99" t="s">
        <v>287</v>
      </c>
      <c r="H3966" s="99" t="s">
        <v>60</v>
      </c>
      <c r="I3966" s="99" t="s">
        <v>59</v>
      </c>
      <c r="J3966" s="99" t="s">
        <v>264</v>
      </c>
      <c r="K3966" s="99">
        <v>24814</v>
      </c>
      <c r="L3966" s="99">
        <v>37887</v>
      </c>
      <c r="M3966" s="99">
        <v>0.65494760735872404</v>
      </c>
    </row>
    <row r="3967" spans="1:13" x14ac:dyDescent="0.35">
      <c r="A3967" s="99">
        <v>327.2</v>
      </c>
      <c r="B3967" s="99">
        <v>37</v>
      </c>
      <c r="C3967" s="99" t="s">
        <v>142</v>
      </c>
      <c r="D3967" s="99">
        <v>29863</v>
      </c>
      <c r="E3967" s="99" t="s">
        <v>61</v>
      </c>
      <c r="F3967" s="99">
        <v>0.47</v>
      </c>
      <c r="G3967" s="99" t="s">
        <v>287</v>
      </c>
      <c r="H3967" s="99" t="s">
        <v>60</v>
      </c>
      <c r="I3967" s="99" t="s">
        <v>59</v>
      </c>
      <c r="J3967" s="99" t="s">
        <v>264</v>
      </c>
      <c r="K3967" s="99">
        <v>24814</v>
      </c>
      <c r="L3967" s="99">
        <v>37887</v>
      </c>
      <c r="M3967" s="99">
        <v>0.65494760735872404</v>
      </c>
    </row>
    <row r="3968" spans="1:13" x14ac:dyDescent="0.35">
      <c r="A3968" s="99">
        <v>330.2</v>
      </c>
      <c r="B3968" s="99">
        <v>37</v>
      </c>
      <c r="C3968" s="99" t="s">
        <v>142</v>
      </c>
      <c r="D3968" s="99">
        <v>28199</v>
      </c>
      <c r="E3968" s="99" t="s">
        <v>61</v>
      </c>
      <c r="F3968" s="99">
        <v>0.47</v>
      </c>
      <c r="G3968" s="99" t="s">
        <v>287</v>
      </c>
      <c r="H3968" s="99" t="s">
        <v>60</v>
      </c>
      <c r="I3968" s="99" t="s">
        <v>59</v>
      </c>
      <c r="J3968" s="99" t="s">
        <v>264</v>
      </c>
      <c r="K3968" s="99">
        <v>24814</v>
      </c>
      <c r="L3968" s="99">
        <v>37887</v>
      </c>
      <c r="M3968" s="99">
        <v>0.65494760735872404</v>
      </c>
    </row>
    <row r="3969" spans="1:13" x14ac:dyDescent="0.35">
      <c r="A3969" s="99">
        <v>333.2</v>
      </c>
      <c r="B3969" s="99">
        <v>37</v>
      </c>
      <c r="C3969" s="99" t="s">
        <v>142</v>
      </c>
      <c r="D3969" s="99">
        <v>29621</v>
      </c>
      <c r="E3969" s="99" t="s">
        <v>61</v>
      </c>
      <c r="F3969" s="99">
        <v>0.47</v>
      </c>
      <c r="G3969" s="99" t="s">
        <v>287</v>
      </c>
      <c r="H3969" s="99" t="s">
        <v>60</v>
      </c>
      <c r="I3969" s="99" t="s">
        <v>59</v>
      </c>
      <c r="J3969" s="99" t="s">
        <v>264</v>
      </c>
      <c r="K3969" s="99">
        <v>24814</v>
      </c>
      <c r="L3969" s="99">
        <v>37887</v>
      </c>
      <c r="M3969" s="99">
        <v>0.65494760735872404</v>
      </c>
    </row>
    <row r="3970" spans="1:13" x14ac:dyDescent="0.35">
      <c r="A3970" s="99">
        <v>336.2</v>
      </c>
      <c r="B3970" s="99">
        <v>37</v>
      </c>
      <c r="C3970" s="99" t="s">
        <v>142</v>
      </c>
      <c r="D3970" s="99">
        <v>31221</v>
      </c>
      <c r="E3970" s="99" t="s">
        <v>61</v>
      </c>
      <c r="F3970" s="99">
        <v>0.47</v>
      </c>
      <c r="G3970" s="99" t="s">
        <v>287</v>
      </c>
      <c r="H3970" s="99" t="s">
        <v>60</v>
      </c>
      <c r="I3970" s="99" t="s">
        <v>59</v>
      </c>
      <c r="J3970" s="99" t="s">
        <v>264</v>
      </c>
      <c r="K3970" s="99">
        <v>24814</v>
      </c>
      <c r="L3970" s="99">
        <v>37887</v>
      </c>
      <c r="M3970" s="99">
        <v>0.65494760735872404</v>
      </c>
    </row>
    <row r="3971" spans="1:13" x14ac:dyDescent="0.35">
      <c r="A3971" s="99">
        <v>339.2</v>
      </c>
      <c r="B3971" s="99">
        <v>37</v>
      </c>
      <c r="C3971" s="99" t="s">
        <v>142</v>
      </c>
      <c r="D3971" s="99">
        <v>31511</v>
      </c>
      <c r="E3971" s="99" t="s">
        <v>61</v>
      </c>
      <c r="F3971" s="99">
        <v>0.47</v>
      </c>
      <c r="G3971" s="99" t="s">
        <v>287</v>
      </c>
      <c r="H3971" s="99" t="s">
        <v>60</v>
      </c>
      <c r="I3971" s="99" t="s">
        <v>59</v>
      </c>
      <c r="J3971" s="99" t="s">
        <v>264</v>
      </c>
      <c r="K3971" s="99">
        <v>24814</v>
      </c>
      <c r="L3971" s="99">
        <v>37887</v>
      </c>
      <c r="M3971" s="99">
        <v>0.65494760735872404</v>
      </c>
    </row>
    <row r="3972" spans="1:13" x14ac:dyDescent="0.35">
      <c r="A3972" s="99">
        <v>342.2</v>
      </c>
      <c r="B3972" s="99">
        <v>37</v>
      </c>
      <c r="C3972" s="99" t="s">
        <v>142</v>
      </c>
      <c r="D3972" s="99">
        <v>30432</v>
      </c>
      <c r="E3972" s="99" t="s">
        <v>61</v>
      </c>
      <c r="F3972" s="99">
        <v>0.47</v>
      </c>
      <c r="G3972" s="99" t="s">
        <v>287</v>
      </c>
      <c r="H3972" s="99" t="s">
        <v>60</v>
      </c>
      <c r="I3972" s="99" t="s">
        <v>59</v>
      </c>
      <c r="J3972" s="99" t="s">
        <v>264</v>
      </c>
      <c r="K3972" s="99">
        <v>24814</v>
      </c>
      <c r="L3972" s="99">
        <v>37887</v>
      </c>
      <c r="M3972" s="99">
        <v>0.65494760735872404</v>
      </c>
    </row>
    <row r="3973" spans="1:13" x14ac:dyDescent="0.35">
      <c r="A3973" s="99">
        <v>345.2</v>
      </c>
      <c r="B3973" s="99">
        <v>37</v>
      </c>
      <c r="C3973" s="99" t="s">
        <v>142</v>
      </c>
      <c r="D3973" s="99">
        <v>31098</v>
      </c>
      <c r="E3973" s="99" t="s">
        <v>61</v>
      </c>
      <c r="F3973" s="99">
        <v>0.47</v>
      </c>
      <c r="G3973" s="99" t="s">
        <v>287</v>
      </c>
      <c r="H3973" s="99" t="s">
        <v>60</v>
      </c>
      <c r="I3973" s="99" t="s">
        <v>59</v>
      </c>
      <c r="J3973" s="99" t="s">
        <v>264</v>
      </c>
      <c r="K3973" s="99">
        <v>24814</v>
      </c>
      <c r="L3973" s="99">
        <v>37887</v>
      </c>
      <c r="M3973" s="99">
        <v>0.65494760735872404</v>
      </c>
    </row>
    <row r="3974" spans="1:13" x14ac:dyDescent="0.35">
      <c r="A3974" s="99">
        <v>348.2</v>
      </c>
      <c r="B3974" s="99">
        <v>37</v>
      </c>
      <c r="C3974" s="99" t="s">
        <v>142</v>
      </c>
      <c r="D3974" s="99">
        <v>30720</v>
      </c>
      <c r="E3974" s="99" t="s">
        <v>61</v>
      </c>
      <c r="F3974" s="99">
        <v>0.47</v>
      </c>
      <c r="G3974" s="99" t="s">
        <v>287</v>
      </c>
      <c r="H3974" s="99" t="s">
        <v>60</v>
      </c>
      <c r="I3974" s="99" t="s">
        <v>59</v>
      </c>
      <c r="J3974" s="99" t="s">
        <v>264</v>
      </c>
      <c r="K3974" s="99">
        <v>24814</v>
      </c>
      <c r="L3974" s="99">
        <v>37887</v>
      </c>
      <c r="M3974" s="99">
        <v>0.65494760735872404</v>
      </c>
    </row>
    <row r="3975" spans="1:13" x14ac:dyDescent="0.35">
      <c r="A3975" s="99">
        <v>351.2</v>
      </c>
      <c r="B3975" s="99">
        <v>37</v>
      </c>
      <c r="C3975" s="99" t="s">
        <v>142</v>
      </c>
      <c r="D3975" s="99">
        <v>31560</v>
      </c>
      <c r="E3975" s="99" t="s">
        <v>61</v>
      </c>
      <c r="F3975" s="99">
        <v>0.47</v>
      </c>
      <c r="G3975" s="99" t="s">
        <v>287</v>
      </c>
      <c r="H3975" s="99" t="s">
        <v>60</v>
      </c>
      <c r="I3975" s="99" t="s">
        <v>59</v>
      </c>
      <c r="J3975" s="99" t="s">
        <v>264</v>
      </c>
      <c r="K3975" s="99">
        <v>24814</v>
      </c>
      <c r="L3975" s="99">
        <v>37887</v>
      </c>
      <c r="M3975" s="99">
        <v>0.65494760735872404</v>
      </c>
    </row>
    <row r="3976" spans="1:13" x14ac:dyDescent="0.35">
      <c r="A3976" s="99">
        <v>354.2</v>
      </c>
      <c r="B3976" s="99">
        <v>37</v>
      </c>
      <c r="C3976" s="99" t="s">
        <v>142</v>
      </c>
      <c r="D3976" s="99">
        <v>30103</v>
      </c>
      <c r="E3976" s="99" t="s">
        <v>61</v>
      </c>
      <c r="F3976" s="99">
        <v>0.47</v>
      </c>
      <c r="G3976" s="99" t="s">
        <v>287</v>
      </c>
      <c r="H3976" s="99" t="s">
        <v>60</v>
      </c>
      <c r="I3976" s="99" t="s">
        <v>59</v>
      </c>
      <c r="J3976" s="99" t="s">
        <v>264</v>
      </c>
      <c r="K3976" s="99">
        <v>24814</v>
      </c>
      <c r="L3976" s="99">
        <v>37887</v>
      </c>
      <c r="M3976" s="99">
        <v>0.65494760735872404</v>
      </c>
    </row>
    <row r="3977" spans="1:13" x14ac:dyDescent="0.35">
      <c r="A3977" s="99">
        <v>357.2</v>
      </c>
      <c r="B3977" s="99">
        <v>37</v>
      </c>
      <c r="C3977" s="99" t="s">
        <v>142</v>
      </c>
      <c r="D3977" s="99">
        <v>33946</v>
      </c>
      <c r="E3977" s="99" t="s">
        <v>61</v>
      </c>
      <c r="F3977" s="99">
        <v>0.47</v>
      </c>
      <c r="G3977" s="99" t="s">
        <v>287</v>
      </c>
      <c r="H3977" s="99" t="s">
        <v>60</v>
      </c>
      <c r="I3977" s="99" t="s">
        <v>59</v>
      </c>
      <c r="J3977" s="99" t="s">
        <v>264</v>
      </c>
      <c r="K3977" s="99">
        <v>24814</v>
      </c>
      <c r="L3977" s="99">
        <v>37887</v>
      </c>
      <c r="M3977" s="99">
        <v>0.65494760735872404</v>
      </c>
    </row>
    <row r="3978" spans="1:13" x14ac:dyDescent="0.35">
      <c r="A3978" s="99">
        <v>360.2</v>
      </c>
      <c r="B3978" s="99">
        <v>37</v>
      </c>
      <c r="C3978" s="99" t="s">
        <v>142</v>
      </c>
      <c r="D3978" s="99">
        <v>31191</v>
      </c>
      <c r="E3978" s="99" t="s">
        <v>61</v>
      </c>
      <c r="F3978" s="99">
        <v>0.47</v>
      </c>
      <c r="G3978" s="99" t="s">
        <v>287</v>
      </c>
      <c r="H3978" s="99" t="s">
        <v>60</v>
      </c>
      <c r="I3978" s="99" t="s">
        <v>59</v>
      </c>
      <c r="J3978" s="99" t="s">
        <v>264</v>
      </c>
      <c r="K3978" s="99">
        <v>24814</v>
      </c>
      <c r="L3978" s="99">
        <v>37887</v>
      </c>
      <c r="M3978" s="99">
        <v>0.65494760735872404</v>
      </c>
    </row>
    <row r="3979" spans="1:13" x14ac:dyDescent="0.35">
      <c r="A3979" s="99">
        <v>363.2</v>
      </c>
      <c r="B3979" s="99">
        <v>37</v>
      </c>
      <c r="C3979" s="99" t="s">
        <v>142</v>
      </c>
      <c r="D3979" s="99">
        <v>31637</v>
      </c>
      <c r="E3979" s="99" t="s">
        <v>61</v>
      </c>
      <c r="F3979" s="99">
        <v>0.47</v>
      </c>
      <c r="G3979" s="99" t="s">
        <v>287</v>
      </c>
      <c r="H3979" s="99" t="s">
        <v>60</v>
      </c>
      <c r="I3979" s="99" t="s">
        <v>59</v>
      </c>
      <c r="J3979" s="99" t="s">
        <v>264</v>
      </c>
      <c r="K3979" s="99">
        <v>24814</v>
      </c>
      <c r="L3979" s="99">
        <v>37887</v>
      </c>
      <c r="M3979" s="99">
        <v>0.65494760735872404</v>
      </c>
    </row>
    <row r="3980" spans="1:13" x14ac:dyDescent="0.35">
      <c r="A3980" s="99">
        <v>366.2</v>
      </c>
      <c r="B3980" s="99">
        <v>37</v>
      </c>
      <c r="C3980" s="99" t="s">
        <v>142</v>
      </c>
      <c r="D3980" s="99">
        <v>33229</v>
      </c>
      <c r="E3980" s="99" t="s">
        <v>61</v>
      </c>
      <c r="F3980" s="99">
        <v>0.47</v>
      </c>
      <c r="G3980" s="99" t="s">
        <v>287</v>
      </c>
      <c r="H3980" s="99" t="s">
        <v>60</v>
      </c>
      <c r="I3980" s="99" t="s">
        <v>59</v>
      </c>
      <c r="J3980" s="99" t="s">
        <v>264</v>
      </c>
      <c r="K3980" s="99">
        <v>24814</v>
      </c>
      <c r="L3980" s="99">
        <v>37887</v>
      </c>
      <c r="M3980" s="99">
        <v>0.65494760735872404</v>
      </c>
    </row>
    <row r="3981" spans="1:13" x14ac:dyDescent="0.35">
      <c r="A3981" s="99">
        <v>369.2</v>
      </c>
      <c r="B3981" s="99">
        <v>37</v>
      </c>
      <c r="C3981" s="99" t="s">
        <v>142</v>
      </c>
      <c r="D3981" s="99">
        <v>31556</v>
      </c>
      <c r="E3981" s="99" t="s">
        <v>61</v>
      </c>
      <c r="F3981" s="99">
        <v>0.47</v>
      </c>
      <c r="G3981" s="99" t="s">
        <v>287</v>
      </c>
      <c r="H3981" s="99" t="s">
        <v>60</v>
      </c>
      <c r="I3981" s="99" t="s">
        <v>59</v>
      </c>
      <c r="J3981" s="99" t="s">
        <v>264</v>
      </c>
      <c r="K3981" s="99">
        <v>24814</v>
      </c>
      <c r="L3981" s="99">
        <v>37887</v>
      </c>
      <c r="M3981" s="99">
        <v>0.65494760735872404</v>
      </c>
    </row>
    <row r="3982" spans="1:13" x14ac:dyDescent="0.35">
      <c r="A3982" s="99">
        <v>372.2</v>
      </c>
      <c r="B3982" s="99">
        <v>37</v>
      </c>
      <c r="C3982" s="99" t="s">
        <v>142</v>
      </c>
      <c r="D3982" s="99">
        <v>29980</v>
      </c>
      <c r="E3982" s="99" t="s">
        <v>61</v>
      </c>
      <c r="F3982" s="99">
        <v>0.47</v>
      </c>
      <c r="G3982" s="99" t="s">
        <v>287</v>
      </c>
      <c r="H3982" s="99" t="s">
        <v>60</v>
      </c>
      <c r="I3982" s="99" t="s">
        <v>59</v>
      </c>
      <c r="J3982" s="99" t="s">
        <v>264</v>
      </c>
      <c r="K3982" s="99">
        <v>24814</v>
      </c>
      <c r="L3982" s="99">
        <v>37887</v>
      </c>
      <c r="M3982" s="99">
        <v>0.65494760735872404</v>
      </c>
    </row>
    <row r="3983" spans="1:13" x14ac:dyDescent="0.35">
      <c r="A3983" s="99">
        <v>375.2</v>
      </c>
      <c r="B3983" s="99">
        <v>37</v>
      </c>
      <c r="C3983" s="99" t="s">
        <v>142</v>
      </c>
      <c r="D3983" s="99">
        <v>31718</v>
      </c>
      <c r="E3983" s="99" t="s">
        <v>61</v>
      </c>
      <c r="F3983" s="99">
        <v>0.47</v>
      </c>
      <c r="G3983" s="99" t="s">
        <v>287</v>
      </c>
      <c r="H3983" s="99" t="s">
        <v>60</v>
      </c>
      <c r="I3983" s="99" t="s">
        <v>59</v>
      </c>
      <c r="J3983" s="99" t="s">
        <v>264</v>
      </c>
      <c r="K3983" s="99">
        <v>24814</v>
      </c>
      <c r="L3983" s="99">
        <v>37887</v>
      </c>
      <c r="M3983" s="99">
        <v>0.65494760735872404</v>
      </c>
    </row>
    <row r="3984" spans="1:13" x14ac:dyDescent="0.35">
      <c r="A3984" s="99">
        <v>378.2</v>
      </c>
      <c r="B3984" s="99">
        <v>37</v>
      </c>
      <c r="C3984" s="99" t="s">
        <v>142</v>
      </c>
      <c r="D3984" s="99">
        <v>32819</v>
      </c>
      <c r="E3984" s="99" t="s">
        <v>61</v>
      </c>
      <c r="F3984" s="99">
        <v>0.47</v>
      </c>
      <c r="G3984" s="99" t="s">
        <v>287</v>
      </c>
      <c r="H3984" s="99" t="s">
        <v>60</v>
      </c>
      <c r="I3984" s="99" t="s">
        <v>59</v>
      </c>
      <c r="J3984" s="99" t="s">
        <v>264</v>
      </c>
      <c r="K3984" s="99">
        <v>24814</v>
      </c>
      <c r="L3984" s="99">
        <v>37887</v>
      </c>
      <c r="M3984" s="99">
        <v>0.65494760735872404</v>
      </c>
    </row>
    <row r="3985" spans="1:13" x14ac:dyDescent="0.35">
      <c r="A3985" s="99">
        <v>381.2</v>
      </c>
      <c r="B3985" s="99">
        <v>37</v>
      </c>
      <c r="C3985" s="99" t="s">
        <v>142</v>
      </c>
      <c r="D3985" s="99">
        <v>32544</v>
      </c>
      <c r="E3985" s="99" t="s">
        <v>61</v>
      </c>
      <c r="F3985" s="99">
        <v>0.47</v>
      </c>
      <c r="G3985" s="99" t="s">
        <v>287</v>
      </c>
      <c r="H3985" s="99" t="s">
        <v>60</v>
      </c>
      <c r="I3985" s="99" t="s">
        <v>59</v>
      </c>
      <c r="J3985" s="99" t="s">
        <v>264</v>
      </c>
      <c r="K3985" s="99">
        <v>24814</v>
      </c>
      <c r="L3985" s="99">
        <v>37887</v>
      </c>
      <c r="M3985" s="99">
        <v>0.65494760735872404</v>
      </c>
    </row>
    <row r="3986" spans="1:13" x14ac:dyDescent="0.35">
      <c r="A3986" s="99">
        <v>384.2</v>
      </c>
      <c r="B3986" s="99">
        <v>37</v>
      </c>
      <c r="C3986" s="99" t="s">
        <v>142</v>
      </c>
      <c r="D3986" s="99">
        <v>34181</v>
      </c>
      <c r="E3986" s="99" t="s">
        <v>61</v>
      </c>
      <c r="F3986" s="99">
        <v>0.47</v>
      </c>
      <c r="G3986" s="99" t="s">
        <v>287</v>
      </c>
      <c r="H3986" s="99" t="s">
        <v>60</v>
      </c>
      <c r="I3986" s="99" t="s">
        <v>59</v>
      </c>
      <c r="J3986" s="99" t="s">
        <v>264</v>
      </c>
      <c r="K3986" s="99">
        <v>24814</v>
      </c>
      <c r="L3986" s="99">
        <v>37887</v>
      </c>
      <c r="M3986" s="99">
        <v>0.65494760735872404</v>
      </c>
    </row>
    <row r="3987" spans="1:13" x14ac:dyDescent="0.35">
      <c r="A3987" s="99">
        <v>387.2</v>
      </c>
      <c r="B3987" s="99">
        <v>37</v>
      </c>
      <c r="C3987" s="99" t="s">
        <v>142</v>
      </c>
      <c r="D3987" s="99">
        <v>31577</v>
      </c>
      <c r="E3987" s="99" t="s">
        <v>61</v>
      </c>
      <c r="F3987" s="99">
        <v>0.47</v>
      </c>
      <c r="G3987" s="99" t="s">
        <v>287</v>
      </c>
      <c r="H3987" s="99" t="s">
        <v>60</v>
      </c>
      <c r="I3987" s="99" t="s">
        <v>59</v>
      </c>
      <c r="J3987" s="99" t="s">
        <v>264</v>
      </c>
      <c r="K3987" s="99">
        <v>24814</v>
      </c>
      <c r="L3987" s="99">
        <v>37887</v>
      </c>
      <c r="M3987" s="99">
        <v>0.65494760735872404</v>
      </c>
    </row>
    <row r="3988" spans="1:13" x14ac:dyDescent="0.35">
      <c r="A3988" s="99">
        <v>390.2</v>
      </c>
      <c r="B3988" s="99">
        <v>37</v>
      </c>
      <c r="C3988" s="99" t="s">
        <v>142</v>
      </c>
      <c r="D3988" s="99">
        <v>33500</v>
      </c>
      <c r="E3988" s="99" t="s">
        <v>61</v>
      </c>
      <c r="F3988" s="99">
        <v>0.47</v>
      </c>
      <c r="G3988" s="99" t="s">
        <v>287</v>
      </c>
      <c r="H3988" s="99" t="s">
        <v>60</v>
      </c>
      <c r="I3988" s="99" t="s">
        <v>59</v>
      </c>
      <c r="J3988" s="99" t="s">
        <v>264</v>
      </c>
      <c r="K3988" s="99">
        <v>24814</v>
      </c>
      <c r="L3988" s="99">
        <v>37887</v>
      </c>
      <c r="M3988" s="99">
        <v>0.65494760735872404</v>
      </c>
    </row>
    <row r="3989" spans="1:13" x14ac:dyDescent="0.35">
      <c r="A3989" s="99">
        <v>393.2</v>
      </c>
      <c r="B3989" s="99">
        <v>37</v>
      </c>
      <c r="C3989" s="99" t="s">
        <v>142</v>
      </c>
      <c r="D3989" s="99">
        <v>32958</v>
      </c>
      <c r="E3989" s="99" t="s">
        <v>61</v>
      </c>
      <c r="F3989" s="99">
        <v>0.47</v>
      </c>
      <c r="G3989" s="99" t="s">
        <v>287</v>
      </c>
      <c r="H3989" s="99" t="s">
        <v>60</v>
      </c>
      <c r="I3989" s="99" t="s">
        <v>59</v>
      </c>
      <c r="J3989" s="99" t="s">
        <v>264</v>
      </c>
      <c r="K3989" s="99">
        <v>24814</v>
      </c>
      <c r="L3989" s="99">
        <v>37887</v>
      </c>
      <c r="M3989" s="99">
        <v>0.65494760735872404</v>
      </c>
    </row>
    <row r="3990" spans="1:13" x14ac:dyDescent="0.35">
      <c r="A3990" s="99">
        <v>396.2</v>
      </c>
      <c r="B3990" s="99">
        <v>37</v>
      </c>
      <c r="C3990" s="99" t="s">
        <v>142</v>
      </c>
      <c r="D3990" s="99">
        <v>32738</v>
      </c>
      <c r="E3990" s="99" t="s">
        <v>61</v>
      </c>
      <c r="F3990" s="99">
        <v>0.47</v>
      </c>
      <c r="G3990" s="99" t="s">
        <v>287</v>
      </c>
      <c r="H3990" s="99" t="s">
        <v>60</v>
      </c>
      <c r="I3990" s="99" t="s">
        <v>59</v>
      </c>
      <c r="J3990" s="99" t="s">
        <v>264</v>
      </c>
      <c r="K3990" s="99">
        <v>24814</v>
      </c>
      <c r="L3990" s="99">
        <v>37887</v>
      </c>
      <c r="M3990" s="99">
        <v>0.65494760735872404</v>
      </c>
    </row>
    <row r="3991" spans="1:13" x14ac:dyDescent="0.35">
      <c r="A3991" s="99">
        <v>399.2</v>
      </c>
      <c r="B3991" s="99">
        <v>37</v>
      </c>
      <c r="C3991" s="99" t="s">
        <v>142</v>
      </c>
      <c r="D3991" s="99">
        <v>32770</v>
      </c>
      <c r="E3991" s="99" t="s">
        <v>61</v>
      </c>
      <c r="F3991" s="99">
        <v>0.47</v>
      </c>
      <c r="G3991" s="99" t="s">
        <v>287</v>
      </c>
      <c r="H3991" s="99" t="s">
        <v>60</v>
      </c>
      <c r="I3991" s="99" t="s">
        <v>59</v>
      </c>
      <c r="J3991" s="99" t="s">
        <v>264</v>
      </c>
      <c r="K3991" s="99">
        <v>24814</v>
      </c>
      <c r="L3991" s="99">
        <v>37887</v>
      </c>
      <c r="M3991" s="99">
        <v>0.65494760735872404</v>
      </c>
    </row>
    <row r="3992" spans="1:13" x14ac:dyDescent="0.35">
      <c r="A3992" s="99">
        <v>402.2</v>
      </c>
      <c r="B3992" s="99">
        <v>37</v>
      </c>
      <c r="C3992" s="99" t="s">
        <v>142</v>
      </c>
      <c r="D3992" s="99">
        <v>31666</v>
      </c>
      <c r="E3992" s="99" t="s">
        <v>61</v>
      </c>
      <c r="F3992" s="99">
        <v>0.47</v>
      </c>
      <c r="G3992" s="99" t="s">
        <v>287</v>
      </c>
      <c r="H3992" s="99" t="s">
        <v>60</v>
      </c>
      <c r="I3992" s="99" t="s">
        <v>59</v>
      </c>
      <c r="J3992" s="99" t="s">
        <v>264</v>
      </c>
      <c r="K3992" s="99">
        <v>24814</v>
      </c>
      <c r="L3992" s="99">
        <v>37887</v>
      </c>
      <c r="M3992" s="99">
        <v>0.65494760735872404</v>
      </c>
    </row>
    <row r="3993" spans="1:13" x14ac:dyDescent="0.35">
      <c r="A3993" s="99">
        <v>405.2</v>
      </c>
      <c r="B3993" s="99">
        <v>37</v>
      </c>
      <c r="C3993" s="99" t="s">
        <v>142</v>
      </c>
      <c r="D3993" s="99">
        <v>34313</v>
      </c>
      <c r="E3993" s="99" t="s">
        <v>61</v>
      </c>
      <c r="F3993" s="99">
        <v>0.47</v>
      </c>
      <c r="G3993" s="99" t="s">
        <v>287</v>
      </c>
      <c r="H3993" s="99" t="s">
        <v>60</v>
      </c>
      <c r="I3993" s="99" t="s">
        <v>59</v>
      </c>
      <c r="J3993" s="99" t="s">
        <v>264</v>
      </c>
      <c r="K3993" s="99">
        <v>24814</v>
      </c>
      <c r="L3993" s="99">
        <v>37887</v>
      </c>
      <c r="M3993" s="99">
        <v>0.65494760735872404</v>
      </c>
    </row>
    <row r="3994" spans="1:13" x14ac:dyDescent="0.35">
      <c r="A3994" s="99">
        <v>408.2</v>
      </c>
      <c r="B3994" s="99">
        <v>37</v>
      </c>
      <c r="C3994" s="99" t="s">
        <v>142</v>
      </c>
      <c r="D3994" s="99">
        <v>32178</v>
      </c>
      <c r="E3994" s="99" t="s">
        <v>61</v>
      </c>
      <c r="F3994" s="99">
        <v>0.47</v>
      </c>
      <c r="G3994" s="99" t="s">
        <v>287</v>
      </c>
      <c r="H3994" s="99" t="s">
        <v>60</v>
      </c>
      <c r="I3994" s="99" t="s">
        <v>59</v>
      </c>
      <c r="J3994" s="99" t="s">
        <v>264</v>
      </c>
      <c r="K3994" s="99">
        <v>24814</v>
      </c>
      <c r="L3994" s="99">
        <v>37887</v>
      </c>
      <c r="M3994" s="99">
        <v>0.65494760735872404</v>
      </c>
    </row>
    <row r="3995" spans="1:13" x14ac:dyDescent="0.35">
      <c r="A3995" s="99">
        <v>411.2</v>
      </c>
      <c r="B3995" s="99">
        <v>37</v>
      </c>
      <c r="C3995" s="99" t="s">
        <v>142</v>
      </c>
      <c r="D3995" s="99">
        <v>32625</v>
      </c>
      <c r="E3995" s="99" t="s">
        <v>61</v>
      </c>
      <c r="F3995" s="99">
        <v>0.47</v>
      </c>
      <c r="G3995" s="99" t="s">
        <v>287</v>
      </c>
      <c r="H3995" s="99" t="s">
        <v>60</v>
      </c>
      <c r="I3995" s="99" t="s">
        <v>59</v>
      </c>
      <c r="J3995" s="99" t="s">
        <v>264</v>
      </c>
      <c r="K3995" s="99">
        <v>24814</v>
      </c>
      <c r="L3995" s="99">
        <v>37887</v>
      </c>
      <c r="M3995" s="99">
        <v>0.65494760735872404</v>
      </c>
    </row>
    <row r="3996" spans="1:13" x14ac:dyDescent="0.35">
      <c r="A3996" s="99">
        <v>414.2</v>
      </c>
      <c r="B3996" s="99">
        <v>37</v>
      </c>
      <c r="C3996" s="99" t="s">
        <v>142</v>
      </c>
      <c r="D3996" s="99">
        <v>33783</v>
      </c>
      <c r="E3996" s="99" t="s">
        <v>61</v>
      </c>
      <c r="F3996" s="99">
        <v>0.47</v>
      </c>
      <c r="G3996" s="99" t="s">
        <v>287</v>
      </c>
      <c r="H3996" s="99" t="s">
        <v>60</v>
      </c>
      <c r="I3996" s="99" t="s">
        <v>59</v>
      </c>
      <c r="J3996" s="99" t="s">
        <v>264</v>
      </c>
      <c r="K3996" s="99">
        <v>24814</v>
      </c>
      <c r="L3996" s="99">
        <v>37887</v>
      </c>
      <c r="M3996" s="99">
        <v>0.65494760735872404</v>
      </c>
    </row>
    <row r="3997" spans="1:13" x14ac:dyDescent="0.35">
      <c r="A3997" s="99">
        <v>417.2</v>
      </c>
      <c r="B3997" s="99">
        <v>37.1</v>
      </c>
      <c r="C3997" s="99" t="s">
        <v>142</v>
      </c>
      <c r="D3997" s="99">
        <v>33395</v>
      </c>
      <c r="E3997" s="99" t="s">
        <v>61</v>
      </c>
      <c r="F3997" s="99">
        <v>0.47</v>
      </c>
      <c r="G3997" s="99" t="s">
        <v>287</v>
      </c>
      <c r="H3997" s="99" t="s">
        <v>60</v>
      </c>
      <c r="I3997" s="99" t="s">
        <v>59</v>
      </c>
      <c r="J3997" s="99" t="s">
        <v>264</v>
      </c>
      <c r="K3997" s="99">
        <v>24814</v>
      </c>
      <c r="L3997" s="99">
        <v>37887</v>
      </c>
      <c r="M3997" s="99">
        <v>0.65494760735872404</v>
      </c>
    </row>
    <row r="3998" spans="1:13" x14ac:dyDescent="0.35">
      <c r="A3998" s="99">
        <v>420.2</v>
      </c>
      <c r="B3998" s="99">
        <v>37</v>
      </c>
      <c r="C3998" s="99" t="s">
        <v>142</v>
      </c>
      <c r="D3998" s="99">
        <v>32259</v>
      </c>
      <c r="E3998" s="99" t="s">
        <v>61</v>
      </c>
      <c r="F3998" s="99">
        <v>0.47</v>
      </c>
      <c r="G3998" s="99" t="s">
        <v>287</v>
      </c>
      <c r="H3998" s="99" t="s">
        <v>60</v>
      </c>
      <c r="I3998" s="99" t="s">
        <v>59</v>
      </c>
      <c r="J3998" s="99" t="s">
        <v>264</v>
      </c>
      <c r="K3998" s="99">
        <v>24814</v>
      </c>
      <c r="L3998" s="99">
        <v>37887</v>
      </c>
      <c r="M3998" s="99">
        <v>0.65494760735872404</v>
      </c>
    </row>
    <row r="3999" spans="1:13" x14ac:dyDescent="0.35">
      <c r="A3999" s="99">
        <v>423.2</v>
      </c>
      <c r="B3999" s="99">
        <v>37</v>
      </c>
      <c r="C3999" s="99" t="s">
        <v>142</v>
      </c>
      <c r="D3999" s="99">
        <v>34547</v>
      </c>
      <c r="E3999" s="99" t="s">
        <v>61</v>
      </c>
      <c r="F3999" s="99">
        <v>0.47</v>
      </c>
      <c r="G3999" s="99" t="s">
        <v>287</v>
      </c>
      <c r="H3999" s="99" t="s">
        <v>60</v>
      </c>
      <c r="I3999" s="99" t="s">
        <v>59</v>
      </c>
      <c r="J3999" s="99" t="s">
        <v>264</v>
      </c>
      <c r="K3999" s="99">
        <v>24814</v>
      </c>
      <c r="L3999" s="99">
        <v>37887</v>
      </c>
      <c r="M3999" s="99">
        <v>0.65494760735872404</v>
      </c>
    </row>
    <row r="4000" spans="1:13" x14ac:dyDescent="0.35">
      <c r="A4000" s="99">
        <v>426.2</v>
      </c>
      <c r="B4000" s="99">
        <v>37</v>
      </c>
      <c r="C4000" s="99" t="s">
        <v>142</v>
      </c>
      <c r="D4000" s="99">
        <v>33521</v>
      </c>
      <c r="E4000" s="99" t="s">
        <v>61</v>
      </c>
      <c r="F4000" s="99">
        <v>0.47</v>
      </c>
      <c r="G4000" s="99" t="s">
        <v>287</v>
      </c>
      <c r="H4000" s="99" t="s">
        <v>60</v>
      </c>
      <c r="I4000" s="99" t="s">
        <v>59</v>
      </c>
      <c r="J4000" s="99" t="s">
        <v>264</v>
      </c>
      <c r="K4000" s="99">
        <v>24814</v>
      </c>
      <c r="L4000" s="99">
        <v>37887</v>
      </c>
      <c r="M4000" s="99">
        <v>0.65494760735872404</v>
      </c>
    </row>
    <row r="4001" spans="1:13" x14ac:dyDescent="0.35">
      <c r="A4001" s="99">
        <v>429.2</v>
      </c>
      <c r="B4001" s="99">
        <v>37</v>
      </c>
      <c r="C4001" s="99" t="s">
        <v>142</v>
      </c>
      <c r="D4001" s="99">
        <v>33366</v>
      </c>
      <c r="E4001" s="99" t="s">
        <v>61</v>
      </c>
      <c r="F4001" s="99">
        <v>0.47</v>
      </c>
      <c r="G4001" s="99" t="s">
        <v>287</v>
      </c>
      <c r="H4001" s="99" t="s">
        <v>60</v>
      </c>
      <c r="I4001" s="99" t="s">
        <v>59</v>
      </c>
      <c r="J4001" s="99" t="s">
        <v>264</v>
      </c>
      <c r="K4001" s="99">
        <v>24814</v>
      </c>
      <c r="L4001" s="99">
        <v>37887</v>
      </c>
      <c r="M4001" s="99">
        <v>0.65494760735872404</v>
      </c>
    </row>
    <row r="4002" spans="1:13" x14ac:dyDescent="0.35">
      <c r="A4002" s="99">
        <v>432.2</v>
      </c>
      <c r="B4002" s="99">
        <v>37</v>
      </c>
      <c r="C4002" s="99" t="s">
        <v>142</v>
      </c>
      <c r="D4002" s="99">
        <v>32663</v>
      </c>
      <c r="E4002" s="99" t="s">
        <v>61</v>
      </c>
      <c r="F4002" s="99">
        <v>0.47</v>
      </c>
      <c r="G4002" s="99" t="s">
        <v>287</v>
      </c>
      <c r="H4002" s="99" t="s">
        <v>60</v>
      </c>
      <c r="I4002" s="99" t="s">
        <v>59</v>
      </c>
      <c r="J4002" s="99" t="s">
        <v>264</v>
      </c>
      <c r="K4002" s="99">
        <v>24814</v>
      </c>
      <c r="L4002" s="99">
        <v>37887</v>
      </c>
      <c r="M4002" s="99">
        <v>0.65494760735872404</v>
      </c>
    </row>
    <row r="4003" spans="1:13" x14ac:dyDescent="0.35">
      <c r="A4003" s="99">
        <v>435.2</v>
      </c>
      <c r="B4003" s="99">
        <v>37</v>
      </c>
      <c r="C4003" s="99" t="s">
        <v>142</v>
      </c>
      <c r="D4003" s="99">
        <v>33621</v>
      </c>
      <c r="E4003" s="99" t="s">
        <v>61</v>
      </c>
      <c r="F4003" s="99">
        <v>0.47</v>
      </c>
      <c r="G4003" s="99" t="s">
        <v>287</v>
      </c>
      <c r="H4003" s="99" t="s">
        <v>60</v>
      </c>
      <c r="I4003" s="99" t="s">
        <v>59</v>
      </c>
      <c r="J4003" s="99" t="s">
        <v>264</v>
      </c>
      <c r="K4003" s="99">
        <v>24814</v>
      </c>
      <c r="L4003" s="99">
        <v>37887</v>
      </c>
      <c r="M4003" s="99">
        <v>0.65494760735872404</v>
      </c>
    </row>
    <row r="4004" spans="1:13" x14ac:dyDescent="0.35">
      <c r="A4004" s="99">
        <v>438.2</v>
      </c>
      <c r="B4004" s="99">
        <v>37</v>
      </c>
      <c r="C4004" s="99" t="s">
        <v>142</v>
      </c>
      <c r="D4004" s="99">
        <v>33232</v>
      </c>
      <c r="E4004" s="99" t="s">
        <v>61</v>
      </c>
      <c r="F4004" s="99">
        <v>0.47</v>
      </c>
      <c r="G4004" s="99" t="s">
        <v>287</v>
      </c>
      <c r="H4004" s="99" t="s">
        <v>60</v>
      </c>
      <c r="I4004" s="99" t="s">
        <v>59</v>
      </c>
      <c r="J4004" s="99" t="s">
        <v>264</v>
      </c>
      <c r="K4004" s="99">
        <v>24814</v>
      </c>
      <c r="L4004" s="99">
        <v>37887</v>
      </c>
      <c r="M4004" s="99">
        <v>0.65494760735872404</v>
      </c>
    </row>
    <row r="4005" spans="1:13" x14ac:dyDescent="0.35">
      <c r="A4005" s="99">
        <v>441.2</v>
      </c>
      <c r="B4005" s="99">
        <v>37</v>
      </c>
      <c r="C4005" s="99" t="s">
        <v>142</v>
      </c>
      <c r="D4005" s="99">
        <v>33336</v>
      </c>
      <c r="E4005" s="99" t="s">
        <v>61</v>
      </c>
      <c r="F4005" s="99">
        <v>0.47</v>
      </c>
      <c r="G4005" s="99" t="s">
        <v>287</v>
      </c>
      <c r="H4005" s="99" t="s">
        <v>60</v>
      </c>
      <c r="I4005" s="99" t="s">
        <v>59</v>
      </c>
      <c r="J4005" s="99" t="s">
        <v>264</v>
      </c>
      <c r="K4005" s="99">
        <v>24814</v>
      </c>
      <c r="L4005" s="99">
        <v>37887</v>
      </c>
      <c r="M4005" s="99">
        <v>0.65494760735872404</v>
      </c>
    </row>
    <row r="4006" spans="1:13" x14ac:dyDescent="0.35">
      <c r="A4006" s="99">
        <v>444.2</v>
      </c>
      <c r="B4006" s="99">
        <v>37</v>
      </c>
      <c r="C4006" s="99" t="s">
        <v>142</v>
      </c>
      <c r="D4006" s="99">
        <v>34727</v>
      </c>
      <c r="E4006" s="99" t="s">
        <v>61</v>
      </c>
      <c r="F4006" s="99">
        <v>0.47</v>
      </c>
      <c r="G4006" s="99" t="s">
        <v>287</v>
      </c>
      <c r="H4006" s="99" t="s">
        <v>60</v>
      </c>
      <c r="I4006" s="99" t="s">
        <v>59</v>
      </c>
      <c r="J4006" s="99" t="s">
        <v>264</v>
      </c>
      <c r="K4006" s="99">
        <v>24814</v>
      </c>
      <c r="L4006" s="99">
        <v>37887</v>
      </c>
      <c r="M4006" s="99">
        <v>0.65494760735872404</v>
      </c>
    </row>
    <row r="4007" spans="1:13" x14ac:dyDescent="0.35">
      <c r="A4007" s="99">
        <v>447.2</v>
      </c>
      <c r="B4007" s="99">
        <v>36.9</v>
      </c>
      <c r="C4007" s="99" t="s">
        <v>142</v>
      </c>
      <c r="D4007" s="99">
        <v>34400</v>
      </c>
      <c r="E4007" s="99" t="s">
        <v>61</v>
      </c>
      <c r="F4007" s="99">
        <v>0.47</v>
      </c>
      <c r="G4007" s="99" t="s">
        <v>287</v>
      </c>
      <c r="H4007" s="99" t="s">
        <v>60</v>
      </c>
      <c r="I4007" s="99" t="s">
        <v>59</v>
      </c>
      <c r="J4007" s="99" t="s">
        <v>264</v>
      </c>
      <c r="K4007" s="99">
        <v>24814</v>
      </c>
      <c r="L4007" s="99">
        <v>37887</v>
      </c>
      <c r="M4007" s="99">
        <v>0.65494760735872404</v>
      </c>
    </row>
    <row r="4008" spans="1:13" x14ac:dyDescent="0.35">
      <c r="A4008" s="99">
        <v>450.2</v>
      </c>
      <c r="B4008" s="99">
        <v>37</v>
      </c>
      <c r="C4008" s="99" t="s">
        <v>142</v>
      </c>
      <c r="D4008" s="99">
        <v>34551</v>
      </c>
      <c r="E4008" s="99" t="s">
        <v>61</v>
      </c>
      <c r="F4008" s="99">
        <v>0.47</v>
      </c>
      <c r="G4008" s="99" t="s">
        <v>287</v>
      </c>
      <c r="H4008" s="99" t="s">
        <v>60</v>
      </c>
      <c r="I4008" s="99" t="s">
        <v>59</v>
      </c>
      <c r="J4008" s="99" t="s">
        <v>264</v>
      </c>
      <c r="K4008" s="99">
        <v>24814</v>
      </c>
      <c r="L4008" s="99">
        <v>37887</v>
      </c>
      <c r="M4008" s="99">
        <v>0.65494760735872404</v>
      </c>
    </row>
    <row r="4009" spans="1:13" x14ac:dyDescent="0.35">
      <c r="A4009" s="99">
        <v>453.2</v>
      </c>
      <c r="B4009" s="99">
        <v>37</v>
      </c>
      <c r="C4009" s="99" t="s">
        <v>142</v>
      </c>
      <c r="D4009" s="99">
        <v>35777</v>
      </c>
      <c r="E4009" s="99" t="s">
        <v>61</v>
      </c>
      <c r="F4009" s="99">
        <v>0.47</v>
      </c>
      <c r="G4009" s="99" t="s">
        <v>287</v>
      </c>
      <c r="H4009" s="99" t="s">
        <v>60</v>
      </c>
      <c r="I4009" s="99" t="s">
        <v>59</v>
      </c>
      <c r="J4009" s="99" t="s">
        <v>264</v>
      </c>
      <c r="K4009" s="99">
        <v>24814</v>
      </c>
      <c r="L4009" s="99">
        <v>37887</v>
      </c>
      <c r="M4009" s="99">
        <v>0.65494760735872404</v>
      </c>
    </row>
    <row r="4010" spans="1:13" x14ac:dyDescent="0.35">
      <c r="A4010" s="99">
        <v>456.2</v>
      </c>
      <c r="B4010" s="99">
        <v>37</v>
      </c>
      <c r="C4010" s="99" t="s">
        <v>142</v>
      </c>
      <c r="D4010" s="99">
        <v>34093</v>
      </c>
      <c r="E4010" s="99" t="s">
        <v>61</v>
      </c>
      <c r="F4010" s="99">
        <v>0.47</v>
      </c>
      <c r="G4010" s="99" t="s">
        <v>287</v>
      </c>
      <c r="H4010" s="99" t="s">
        <v>60</v>
      </c>
      <c r="I4010" s="99" t="s">
        <v>59</v>
      </c>
      <c r="J4010" s="99" t="s">
        <v>264</v>
      </c>
      <c r="K4010" s="99">
        <v>24814</v>
      </c>
      <c r="L4010" s="99">
        <v>37887</v>
      </c>
      <c r="M4010" s="99">
        <v>0.65494760735872404</v>
      </c>
    </row>
    <row r="4011" spans="1:13" x14ac:dyDescent="0.35">
      <c r="A4011" s="99">
        <v>459.2</v>
      </c>
      <c r="B4011" s="99">
        <v>37</v>
      </c>
      <c r="C4011" s="99" t="s">
        <v>142</v>
      </c>
      <c r="D4011" s="99">
        <v>33350</v>
      </c>
      <c r="E4011" s="99" t="s">
        <v>61</v>
      </c>
      <c r="F4011" s="99">
        <v>0.47</v>
      </c>
      <c r="G4011" s="99" t="s">
        <v>287</v>
      </c>
      <c r="H4011" s="99" t="s">
        <v>60</v>
      </c>
      <c r="I4011" s="99" t="s">
        <v>59</v>
      </c>
      <c r="J4011" s="99" t="s">
        <v>264</v>
      </c>
      <c r="K4011" s="99">
        <v>24814</v>
      </c>
      <c r="L4011" s="99">
        <v>37887</v>
      </c>
      <c r="M4011" s="99">
        <v>0.65494760735872404</v>
      </c>
    </row>
    <row r="4012" spans="1:13" x14ac:dyDescent="0.35">
      <c r="A4012" s="99">
        <v>462.2</v>
      </c>
      <c r="B4012" s="99">
        <v>37</v>
      </c>
      <c r="C4012" s="99" t="s">
        <v>142</v>
      </c>
      <c r="D4012" s="99">
        <v>35327</v>
      </c>
      <c r="E4012" s="99" t="s">
        <v>61</v>
      </c>
      <c r="F4012" s="99">
        <v>0.47</v>
      </c>
      <c r="G4012" s="99" t="s">
        <v>287</v>
      </c>
      <c r="H4012" s="99" t="s">
        <v>60</v>
      </c>
      <c r="I4012" s="99" t="s">
        <v>59</v>
      </c>
      <c r="J4012" s="99" t="s">
        <v>264</v>
      </c>
      <c r="K4012" s="99">
        <v>24814</v>
      </c>
      <c r="L4012" s="99">
        <v>37887</v>
      </c>
      <c r="M4012" s="99">
        <v>0.65494760735872404</v>
      </c>
    </row>
    <row r="4013" spans="1:13" x14ac:dyDescent="0.35">
      <c r="A4013" s="99">
        <v>465.2</v>
      </c>
      <c r="B4013" s="99">
        <v>37</v>
      </c>
      <c r="C4013" s="99" t="s">
        <v>142</v>
      </c>
      <c r="D4013" s="99">
        <v>35130</v>
      </c>
      <c r="E4013" s="99" t="s">
        <v>61</v>
      </c>
      <c r="F4013" s="99">
        <v>0.47</v>
      </c>
      <c r="G4013" s="99" t="s">
        <v>287</v>
      </c>
      <c r="H4013" s="99" t="s">
        <v>60</v>
      </c>
      <c r="I4013" s="99" t="s">
        <v>59</v>
      </c>
      <c r="J4013" s="99" t="s">
        <v>264</v>
      </c>
      <c r="K4013" s="99">
        <v>24814</v>
      </c>
      <c r="L4013" s="99">
        <v>37887</v>
      </c>
      <c r="M4013" s="99">
        <v>0.65494760735872404</v>
      </c>
    </row>
    <row r="4014" spans="1:13" x14ac:dyDescent="0.35">
      <c r="A4014" s="99">
        <v>468.2</v>
      </c>
      <c r="B4014" s="99">
        <v>37</v>
      </c>
      <c r="C4014" s="99" t="s">
        <v>142</v>
      </c>
      <c r="D4014" s="99">
        <v>33002</v>
      </c>
      <c r="E4014" s="99" t="s">
        <v>61</v>
      </c>
      <c r="F4014" s="99">
        <v>0.47</v>
      </c>
      <c r="G4014" s="99" t="s">
        <v>287</v>
      </c>
      <c r="H4014" s="99" t="s">
        <v>60</v>
      </c>
      <c r="I4014" s="99" t="s">
        <v>59</v>
      </c>
      <c r="J4014" s="99" t="s">
        <v>264</v>
      </c>
      <c r="K4014" s="99">
        <v>24814</v>
      </c>
      <c r="L4014" s="99">
        <v>37887</v>
      </c>
      <c r="M4014" s="99">
        <v>0.65494760735872404</v>
      </c>
    </row>
    <row r="4015" spans="1:13" x14ac:dyDescent="0.35">
      <c r="A4015" s="99">
        <v>471.2</v>
      </c>
      <c r="B4015" s="99">
        <v>37</v>
      </c>
      <c r="C4015" s="99" t="s">
        <v>142</v>
      </c>
      <c r="D4015" s="99">
        <v>33788</v>
      </c>
      <c r="E4015" s="99" t="s">
        <v>61</v>
      </c>
      <c r="F4015" s="99">
        <v>0.47</v>
      </c>
      <c r="G4015" s="99" t="s">
        <v>287</v>
      </c>
      <c r="H4015" s="99" t="s">
        <v>60</v>
      </c>
      <c r="I4015" s="99" t="s">
        <v>59</v>
      </c>
      <c r="J4015" s="99" t="s">
        <v>264</v>
      </c>
      <c r="K4015" s="99">
        <v>24814</v>
      </c>
      <c r="L4015" s="99">
        <v>37887</v>
      </c>
      <c r="M4015" s="99">
        <v>0.65494760735872404</v>
      </c>
    </row>
    <row r="4016" spans="1:13" x14ac:dyDescent="0.35">
      <c r="A4016" s="99">
        <v>474.2</v>
      </c>
      <c r="B4016" s="99">
        <v>37</v>
      </c>
      <c r="C4016" s="99" t="s">
        <v>142</v>
      </c>
      <c r="D4016" s="99">
        <v>35161</v>
      </c>
      <c r="E4016" s="99" t="s">
        <v>61</v>
      </c>
      <c r="F4016" s="99">
        <v>0.47</v>
      </c>
      <c r="G4016" s="99" t="s">
        <v>287</v>
      </c>
      <c r="H4016" s="99" t="s">
        <v>60</v>
      </c>
      <c r="I4016" s="99" t="s">
        <v>59</v>
      </c>
      <c r="J4016" s="99" t="s">
        <v>264</v>
      </c>
      <c r="K4016" s="99">
        <v>24814</v>
      </c>
      <c r="L4016" s="99">
        <v>37887</v>
      </c>
      <c r="M4016" s="99">
        <v>0.65494760735872404</v>
      </c>
    </row>
    <row r="4017" spans="1:13" x14ac:dyDescent="0.35">
      <c r="A4017" s="99">
        <v>477.2</v>
      </c>
      <c r="B4017" s="99">
        <v>37</v>
      </c>
      <c r="C4017" s="99" t="s">
        <v>142</v>
      </c>
      <c r="D4017" s="99">
        <v>34074</v>
      </c>
      <c r="E4017" s="99" t="s">
        <v>61</v>
      </c>
      <c r="F4017" s="99">
        <v>0.47</v>
      </c>
      <c r="G4017" s="99" t="s">
        <v>287</v>
      </c>
      <c r="H4017" s="99" t="s">
        <v>60</v>
      </c>
      <c r="I4017" s="99" t="s">
        <v>59</v>
      </c>
      <c r="J4017" s="99" t="s">
        <v>264</v>
      </c>
      <c r="K4017" s="99">
        <v>24814</v>
      </c>
      <c r="L4017" s="99">
        <v>37887</v>
      </c>
      <c r="M4017" s="99">
        <v>0.65494760735872404</v>
      </c>
    </row>
    <row r="4018" spans="1:13" x14ac:dyDescent="0.35">
      <c r="A4018" s="99">
        <v>480.2</v>
      </c>
      <c r="B4018" s="99">
        <v>37</v>
      </c>
      <c r="C4018" s="99" t="s">
        <v>142</v>
      </c>
      <c r="D4018" s="99">
        <v>32485</v>
      </c>
      <c r="E4018" s="99" t="s">
        <v>61</v>
      </c>
      <c r="F4018" s="99">
        <v>0.47</v>
      </c>
      <c r="G4018" s="99" t="s">
        <v>287</v>
      </c>
      <c r="H4018" s="99" t="s">
        <v>60</v>
      </c>
      <c r="I4018" s="99" t="s">
        <v>59</v>
      </c>
      <c r="J4018" s="99" t="s">
        <v>264</v>
      </c>
      <c r="K4018" s="99">
        <v>24814</v>
      </c>
      <c r="L4018" s="99">
        <v>37887</v>
      </c>
      <c r="M4018" s="99">
        <v>0.65494760735872404</v>
      </c>
    </row>
    <row r="4019" spans="1:13" x14ac:dyDescent="0.35">
      <c r="A4019" s="99">
        <v>483.2</v>
      </c>
      <c r="B4019" s="99">
        <v>37</v>
      </c>
      <c r="C4019" s="99" t="s">
        <v>142</v>
      </c>
      <c r="D4019" s="99">
        <v>32727</v>
      </c>
      <c r="E4019" s="99" t="s">
        <v>61</v>
      </c>
      <c r="F4019" s="99">
        <v>0.47</v>
      </c>
      <c r="G4019" s="99" t="s">
        <v>287</v>
      </c>
      <c r="H4019" s="99" t="s">
        <v>60</v>
      </c>
      <c r="I4019" s="99" t="s">
        <v>59</v>
      </c>
      <c r="J4019" s="99" t="s">
        <v>264</v>
      </c>
      <c r="K4019" s="99">
        <v>24814</v>
      </c>
      <c r="L4019" s="99">
        <v>37887</v>
      </c>
      <c r="M4019" s="99">
        <v>0.65494760735872404</v>
      </c>
    </row>
    <row r="4020" spans="1:13" x14ac:dyDescent="0.35">
      <c r="A4020" s="99">
        <v>486.2</v>
      </c>
      <c r="B4020" s="99">
        <v>37</v>
      </c>
      <c r="C4020" s="99" t="s">
        <v>142</v>
      </c>
      <c r="D4020" s="99">
        <v>33984</v>
      </c>
      <c r="E4020" s="99" t="s">
        <v>61</v>
      </c>
      <c r="F4020" s="99">
        <v>0.47</v>
      </c>
      <c r="G4020" s="99" t="s">
        <v>287</v>
      </c>
      <c r="H4020" s="99" t="s">
        <v>60</v>
      </c>
      <c r="I4020" s="99" t="s">
        <v>59</v>
      </c>
      <c r="J4020" s="99" t="s">
        <v>264</v>
      </c>
      <c r="K4020" s="99">
        <v>24814</v>
      </c>
      <c r="L4020" s="99">
        <v>37887</v>
      </c>
      <c r="M4020" s="99">
        <v>0.65494760735872404</v>
      </c>
    </row>
    <row r="4021" spans="1:13" x14ac:dyDescent="0.35">
      <c r="A4021" s="99">
        <v>489.2</v>
      </c>
      <c r="B4021" s="99">
        <v>37</v>
      </c>
      <c r="C4021" s="99" t="s">
        <v>142</v>
      </c>
      <c r="D4021" s="99">
        <v>33913</v>
      </c>
      <c r="E4021" s="99" t="s">
        <v>61</v>
      </c>
      <c r="F4021" s="99">
        <v>0.47</v>
      </c>
      <c r="G4021" s="99" t="s">
        <v>287</v>
      </c>
      <c r="H4021" s="99" t="s">
        <v>60</v>
      </c>
      <c r="I4021" s="99" t="s">
        <v>59</v>
      </c>
      <c r="J4021" s="99" t="s">
        <v>264</v>
      </c>
      <c r="K4021" s="99">
        <v>24814</v>
      </c>
      <c r="L4021" s="99">
        <v>37887</v>
      </c>
      <c r="M4021" s="99">
        <v>0.65494760735872404</v>
      </c>
    </row>
    <row r="4022" spans="1:13" x14ac:dyDescent="0.35">
      <c r="A4022" s="99">
        <v>492.2</v>
      </c>
      <c r="B4022" s="99">
        <v>37</v>
      </c>
      <c r="C4022" s="99" t="s">
        <v>142</v>
      </c>
      <c r="D4022" s="99">
        <v>34838</v>
      </c>
      <c r="E4022" s="99" t="s">
        <v>61</v>
      </c>
      <c r="F4022" s="99">
        <v>0.47</v>
      </c>
      <c r="G4022" s="99" t="s">
        <v>287</v>
      </c>
      <c r="H4022" s="99" t="s">
        <v>60</v>
      </c>
      <c r="I4022" s="99" t="s">
        <v>59</v>
      </c>
      <c r="J4022" s="99" t="s">
        <v>264</v>
      </c>
      <c r="K4022" s="99">
        <v>24814</v>
      </c>
      <c r="L4022" s="99">
        <v>37887</v>
      </c>
      <c r="M4022" s="99">
        <v>0.65494760735872404</v>
      </c>
    </row>
    <row r="4023" spans="1:13" x14ac:dyDescent="0.35">
      <c r="A4023" s="99">
        <v>495.2</v>
      </c>
      <c r="B4023" s="99">
        <v>37</v>
      </c>
      <c r="C4023" s="99" t="s">
        <v>142</v>
      </c>
      <c r="D4023" s="99">
        <v>33704</v>
      </c>
      <c r="E4023" s="99" t="s">
        <v>61</v>
      </c>
      <c r="F4023" s="99">
        <v>0.47</v>
      </c>
      <c r="G4023" s="99" t="s">
        <v>287</v>
      </c>
      <c r="H4023" s="99" t="s">
        <v>60</v>
      </c>
      <c r="I4023" s="99" t="s">
        <v>59</v>
      </c>
      <c r="J4023" s="99" t="s">
        <v>264</v>
      </c>
      <c r="K4023" s="99">
        <v>24814</v>
      </c>
      <c r="L4023" s="99">
        <v>37887</v>
      </c>
      <c r="M4023" s="99">
        <v>0.65494760735872404</v>
      </c>
    </row>
    <row r="4024" spans="1:13" x14ac:dyDescent="0.35">
      <c r="A4024" s="99">
        <v>498.2</v>
      </c>
      <c r="B4024" s="99">
        <v>37</v>
      </c>
      <c r="C4024" s="99" t="s">
        <v>142</v>
      </c>
      <c r="D4024" s="99">
        <v>34146</v>
      </c>
      <c r="E4024" s="99" t="s">
        <v>61</v>
      </c>
      <c r="F4024" s="99">
        <v>0.47</v>
      </c>
      <c r="G4024" s="99" t="s">
        <v>287</v>
      </c>
      <c r="H4024" s="99" t="s">
        <v>60</v>
      </c>
      <c r="I4024" s="99" t="s">
        <v>59</v>
      </c>
      <c r="J4024" s="99" t="s">
        <v>264</v>
      </c>
      <c r="K4024" s="99">
        <v>24814</v>
      </c>
      <c r="L4024" s="99">
        <v>37887</v>
      </c>
      <c r="M4024" s="99">
        <v>0.65494760735872404</v>
      </c>
    </row>
    <row r="4025" spans="1:13" x14ac:dyDescent="0.35">
      <c r="A4025" s="99">
        <v>501.2</v>
      </c>
      <c r="B4025" s="99">
        <v>37</v>
      </c>
      <c r="C4025" s="99" t="s">
        <v>142</v>
      </c>
      <c r="D4025" s="99">
        <v>34264</v>
      </c>
      <c r="E4025" s="99" t="s">
        <v>61</v>
      </c>
      <c r="F4025" s="99">
        <v>0.47</v>
      </c>
      <c r="G4025" s="99" t="s">
        <v>287</v>
      </c>
      <c r="H4025" s="99" t="s">
        <v>60</v>
      </c>
      <c r="I4025" s="99" t="s">
        <v>59</v>
      </c>
      <c r="J4025" s="99" t="s">
        <v>264</v>
      </c>
      <c r="K4025" s="99">
        <v>24814</v>
      </c>
      <c r="L4025" s="99">
        <v>37887</v>
      </c>
      <c r="M4025" s="99">
        <v>0.65494760735872404</v>
      </c>
    </row>
    <row r="4026" spans="1:13" x14ac:dyDescent="0.35">
      <c r="A4026" s="99">
        <v>504.2</v>
      </c>
      <c r="B4026" s="99">
        <v>37</v>
      </c>
      <c r="C4026" s="99" t="s">
        <v>142</v>
      </c>
      <c r="D4026" s="99">
        <v>34328</v>
      </c>
      <c r="E4026" s="99" t="s">
        <v>61</v>
      </c>
      <c r="F4026" s="99">
        <v>0.47</v>
      </c>
      <c r="G4026" s="99" t="s">
        <v>287</v>
      </c>
      <c r="H4026" s="99" t="s">
        <v>60</v>
      </c>
      <c r="I4026" s="99" t="s">
        <v>59</v>
      </c>
      <c r="J4026" s="99" t="s">
        <v>264</v>
      </c>
      <c r="K4026" s="99">
        <v>24814</v>
      </c>
      <c r="L4026" s="99">
        <v>37887</v>
      </c>
      <c r="M4026" s="99">
        <v>0.65494760735872404</v>
      </c>
    </row>
    <row r="4027" spans="1:13" x14ac:dyDescent="0.35">
      <c r="A4027" s="99">
        <v>507.2</v>
      </c>
      <c r="B4027" s="99">
        <v>37</v>
      </c>
      <c r="C4027" s="99" t="s">
        <v>142</v>
      </c>
      <c r="D4027" s="99">
        <v>35504</v>
      </c>
      <c r="E4027" s="99" t="s">
        <v>61</v>
      </c>
      <c r="F4027" s="99">
        <v>0.47</v>
      </c>
      <c r="G4027" s="99" t="s">
        <v>287</v>
      </c>
      <c r="H4027" s="99" t="s">
        <v>60</v>
      </c>
      <c r="I4027" s="99" t="s">
        <v>59</v>
      </c>
      <c r="J4027" s="99" t="s">
        <v>264</v>
      </c>
      <c r="K4027" s="99">
        <v>24814</v>
      </c>
      <c r="L4027" s="99">
        <v>37887</v>
      </c>
      <c r="M4027" s="99">
        <v>0.65494760735872404</v>
      </c>
    </row>
    <row r="4028" spans="1:13" x14ac:dyDescent="0.35">
      <c r="A4028" s="99">
        <v>510.2</v>
      </c>
      <c r="B4028" s="99">
        <v>37</v>
      </c>
      <c r="C4028" s="99" t="s">
        <v>142</v>
      </c>
      <c r="D4028" s="99">
        <v>34366</v>
      </c>
      <c r="E4028" s="99" t="s">
        <v>61</v>
      </c>
      <c r="F4028" s="99">
        <v>0.47</v>
      </c>
      <c r="G4028" s="99" t="s">
        <v>287</v>
      </c>
      <c r="H4028" s="99" t="s">
        <v>60</v>
      </c>
      <c r="I4028" s="99" t="s">
        <v>59</v>
      </c>
      <c r="J4028" s="99" t="s">
        <v>264</v>
      </c>
      <c r="K4028" s="99">
        <v>24814</v>
      </c>
      <c r="L4028" s="99">
        <v>37887</v>
      </c>
      <c r="M4028" s="99">
        <v>0.65494760735872404</v>
      </c>
    </row>
    <row r="4029" spans="1:13" x14ac:dyDescent="0.35">
      <c r="A4029" s="99">
        <v>513.20000000000005</v>
      </c>
      <c r="B4029" s="99">
        <v>37</v>
      </c>
      <c r="C4029" s="99" t="s">
        <v>142</v>
      </c>
      <c r="D4029" s="99">
        <v>35697</v>
      </c>
      <c r="E4029" s="99" t="s">
        <v>61</v>
      </c>
      <c r="F4029" s="99">
        <v>0.47</v>
      </c>
      <c r="G4029" s="99" t="s">
        <v>287</v>
      </c>
      <c r="H4029" s="99" t="s">
        <v>60</v>
      </c>
      <c r="I4029" s="99" t="s">
        <v>59</v>
      </c>
      <c r="J4029" s="99" t="s">
        <v>264</v>
      </c>
      <c r="K4029" s="99">
        <v>24814</v>
      </c>
      <c r="L4029" s="99">
        <v>37887</v>
      </c>
      <c r="M4029" s="99">
        <v>0.65494760735872404</v>
      </c>
    </row>
    <row r="4030" spans="1:13" x14ac:dyDescent="0.35">
      <c r="A4030" s="99">
        <v>516.20000000000005</v>
      </c>
      <c r="B4030" s="99">
        <v>37</v>
      </c>
      <c r="C4030" s="99" t="s">
        <v>142</v>
      </c>
      <c r="D4030" s="99">
        <v>35598</v>
      </c>
      <c r="E4030" s="99" t="s">
        <v>61</v>
      </c>
      <c r="F4030" s="99">
        <v>0.47</v>
      </c>
      <c r="G4030" s="99" t="s">
        <v>287</v>
      </c>
      <c r="H4030" s="99" t="s">
        <v>60</v>
      </c>
      <c r="I4030" s="99" t="s">
        <v>59</v>
      </c>
      <c r="J4030" s="99" t="s">
        <v>264</v>
      </c>
      <c r="K4030" s="99">
        <v>24814</v>
      </c>
      <c r="L4030" s="99">
        <v>37887</v>
      </c>
      <c r="M4030" s="99">
        <v>0.65494760735872404</v>
      </c>
    </row>
    <row r="4031" spans="1:13" x14ac:dyDescent="0.35">
      <c r="A4031" s="99">
        <v>519.20000000000005</v>
      </c>
      <c r="B4031" s="99">
        <v>37</v>
      </c>
      <c r="C4031" s="99" t="s">
        <v>142</v>
      </c>
      <c r="D4031" s="99">
        <v>35135</v>
      </c>
      <c r="E4031" s="99" t="s">
        <v>61</v>
      </c>
      <c r="F4031" s="99">
        <v>0.47</v>
      </c>
      <c r="G4031" s="99" t="s">
        <v>287</v>
      </c>
      <c r="H4031" s="99" t="s">
        <v>60</v>
      </c>
      <c r="I4031" s="99" t="s">
        <v>59</v>
      </c>
      <c r="J4031" s="99" t="s">
        <v>264</v>
      </c>
      <c r="K4031" s="99">
        <v>24814</v>
      </c>
      <c r="L4031" s="99">
        <v>37887</v>
      </c>
      <c r="M4031" s="99">
        <v>0.65494760735872404</v>
      </c>
    </row>
    <row r="4032" spans="1:13" x14ac:dyDescent="0.35">
      <c r="A4032" s="99">
        <v>522.20000000000005</v>
      </c>
      <c r="B4032" s="99">
        <v>37</v>
      </c>
      <c r="C4032" s="99" t="s">
        <v>142</v>
      </c>
      <c r="D4032" s="99">
        <v>35739</v>
      </c>
      <c r="E4032" s="99" t="s">
        <v>61</v>
      </c>
      <c r="F4032" s="99">
        <v>0.47</v>
      </c>
      <c r="G4032" s="99" t="s">
        <v>287</v>
      </c>
      <c r="H4032" s="99" t="s">
        <v>60</v>
      </c>
      <c r="I4032" s="99" t="s">
        <v>59</v>
      </c>
      <c r="J4032" s="99" t="s">
        <v>264</v>
      </c>
      <c r="K4032" s="99">
        <v>24814</v>
      </c>
      <c r="L4032" s="99">
        <v>37887</v>
      </c>
      <c r="M4032" s="99">
        <v>0.65494760735872404</v>
      </c>
    </row>
    <row r="4033" spans="1:13" x14ac:dyDescent="0.35">
      <c r="A4033" s="99">
        <v>525.20000000000005</v>
      </c>
      <c r="B4033" s="99">
        <v>37</v>
      </c>
      <c r="C4033" s="99" t="s">
        <v>142</v>
      </c>
      <c r="D4033" s="99">
        <v>34328</v>
      </c>
      <c r="E4033" s="99" t="s">
        <v>61</v>
      </c>
      <c r="F4033" s="99">
        <v>0.47</v>
      </c>
      <c r="G4033" s="99" t="s">
        <v>287</v>
      </c>
      <c r="H4033" s="99" t="s">
        <v>60</v>
      </c>
      <c r="I4033" s="99" t="s">
        <v>59</v>
      </c>
      <c r="J4033" s="99" t="s">
        <v>264</v>
      </c>
      <c r="K4033" s="99">
        <v>24814</v>
      </c>
      <c r="L4033" s="99">
        <v>37887</v>
      </c>
      <c r="M4033" s="99">
        <v>0.65494760735872404</v>
      </c>
    </row>
    <row r="4034" spans="1:13" x14ac:dyDescent="0.35">
      <c r="A4034" s="99">
        <v>528.20000000000005</v>
      </c>
      <c r="B4034" s="99">
        <v>37</v>
      </c>
      <c r="C4034" s="99" t="s">
        <v>142</v>
      </c>
      <c r="D4034" s="99">
        <v>34467</v>
      </c>
      <c r="E4034" s="99" t="s">
        <v>61</v>
      </c>
      <c r="F4034" s="99">
        <v>0.47</v>
      </c>
      <c r="G4034" s="99" t="s">
        <v>287</v>
      </c>
      <c r="H4034" s="99" t="s">
        <v>60</v>
      </c>
      <c r="I4034" s="99" t="s">
        <v>59</v>
      </c>
      <c r="J4034" s="99" t="s">
        <v>264</v>
      </c>
      <c r="K4034" s="99">
        <v>24814</v>
      </c>
      <c r="L4034" s="99">
        <v>37887</v>
      </c>
      <c r="M4034" s="99">
        <v>0.65494760735872404</v>
      </c>
    </row>
    <row r="4035" spans="1:13" x14ac:dyDescent="0.35">
      <c r="A4035" s="99">
        <v>531.20000000000005</v>
      </c>
      <c r="B4035" s="99">
        <v>37</v>
      </c>
      <c r="C4035" s="99" t="s">
        <v>142</v>
      </c>
      <c r="D4035" s="99">
        <v>36250</v>
      </c>
      <c r="E4035" s="99" t="s">
        <v>61</v>
      </c>
      <c r="F4035" s="99">
        <v>0.47</v>
      </c>
      <c r="G4035" s="99" t="s">
        <v>287</v>
      </c>
      <c r="H4035" s="99" t="s">
        <v>60</v>
      </c>
      <c r="I4035" s="99" t="s">
        <v>59</v>
      </c>
      <c r="J4035" s="99" t="s">
        <v>264</v>
      </c>
      <c r="K4035" s="99">
        <v>24814</v>
      </c>
      <c r="L4035" s="99">
        <v>37887</v>
      </c>
      <c r="M4035" s="99">
        <v>0.65494760735872404</v>
      </c>
    </row>
    <row r="4036" spans="1:13" x14ac:dyDescent="0.35">
      <c r="A4036" s="99">
        <v>534.20000000000005</v>
      </c>
      <c r="B4036" s="99">
        <v>37</v>
      </c>
      <c r="C4036" s="99" t="s">
        <v>142</v>
      </c>
      <c r="D4036" s="99">
        <v>36064</v>
      </c>
      <c r="E4036" s="99" t="s">
        <v>61</v>
      </c>
      <c r="F4036" s="99">
        <v>0.47</v>
      </c>
      <c r="G4036" s="99" t="s">
        <v>287</v>
      </c>
      <c r="H4036" s="99" t="s">
        <v>60</v>
      </c>
      <c r="I4036" s="99" t="s">
        <v>59</v>
      </c>
      <c r="J4036" s="99" t="s">
        <v>264</v>
      </c>
      <c r="K4036" s="99">
        <v>24814</v>
      </c>
      <c r="L4036" s="99">
        <v>37887</v>
      </c>
      <c r="M4036" s="99">
        <v>0.65494760735872404</v>
      </c>
    </row>
    <row r="4037" spans="1:13" x14ac:dyDescent="0.35">
      <c r="A4037" s="99">
        <v>537.20000000000005</v>
      </c>
      <c r="B4037" s="99">
        <v>37</v>
      </c>
      <c r="C4037" s="99" t="s">
        <v>142</v>
      </c>
      <c r="D4037" s="99">
        <v>35567</v>
      </c>
      <c r="E4037" s="99" t="s">
        <v>61</v>
      </c>
      <c r="F4037" s="99">
        <v>0.47</v>
      </c>
      <c r="G4037" s="99" t="s">
        <v>287</v>
      </c>
      <c r="H4037" s="99" t="s">
        <v>60</v>
      </c>
      <c r="I4037" s="99" t="s">
        <v>59</v>
      </c>
      <c r="J4037" s="99" t="s">
        <v>264</v>
      </c>
      <c r="K4037" s="99">
        <v>24814</v>
      </c>
      <c r="L4037" s="99">
        <v>37887</v>
      </c>
      <c r="M4037" s="99">
        <v>0.65494760735872404</v>
      </c>
    </row>
    <row r="4038" spans="1:13" x14ac:dyDescent="0.35">
      <c r="A4038" s="99">
        <v>540.20000000000005</v>
      </c>
      <c r="B4038" s="99">
        <v>37</v>
      </c>
      <c r="C4038" s="99" t="s">
        <v>142</v>
      </c>
      <c r="D4038" s="99">
        <v>34987</v>
      </c>
      <c r="E4038" s="99" t="s">
        <v>61</v>
      </c>
      <c r="F4038" s="99">
        <v>0.47</v>
      </c>
      <c r="G4038" s="99" t="s">
        <v>287</v>
      </c>
      <c r="H4038" s="99" t="s">
        <v>60</v>
      </c>
      <c r="I4038" s="99" t="s">
        <v>59</v>
      </c>
      <c r="J4038" s="99" t="s">
        <v>264</v>
      </c>
      <c r="K4038" s="99">
        <v>24814</v>
      </c>
      <c r="L4038" s="99">
        <v>37887</v>
      </c>
      <c r="M4038" s="99">
        <v>0.65494760735872404</v>
      </c>
    </row>
    <row r="4039" spans="1:13" x14ac:dyDescent="0.35">
      <c r="A4039" s="99">
        <v>543.20000000000005</v>
      </c>
      <c r="B4039" s="99">
        <v>37</v>
      </c>
      <c r="C4039" s="99" t="s">
        <v>142</v>
      </c>
      <c r="D4039" s="99">
        <v>34928</v>
      </c>
      <c r="E4039" s="99" t="s">
        <v>61</v>
      </c>
      <c r="F4039" s="99">
        <v>0.47</v>
      </c>
      <c r="G4039" s="99" t="s">
        <v>287</v>
      </c>
      <c r="H4039" s="99" t="s">
        <v>60</v>
      </c>
      <c r="I4039" s="99" t="s">
        <v>59</v>
      </c>
      <c r="J4039" s="99" t="s">
        <v>264</v>
      </c>
      <c r="K4039" s="99">
        <v>24814</v>
      </c>
      <c r="L4039" s="99">
        <v>37887</v>
      </c>
      <c r="M4039" s="99">
        <v>0.65494760735872404</v>
      </c>
    </row>
    <row r="4040" spans="1:13" x14ac:dyDescent="0.35">
      <c r="A4040" s="99">
        <v>546.20000000000005</v>
      </c>
      <c r="B4040" s="99">
        <v>37</v>
      </c>
      <c r="C4040" s="99" t="s">
        <v>142</v>
      </c>
      <c r="D4040" s="99">
        <v>35529</v>
      </c>
      <c r="E4040" s="99" t="s">
        <v>61</v>
      </c>
      <c r="F4040" s="99">
        <v>0.47</v>
      </c>
      <c r="G4040" s="99" t="s">
        <v>287</v>
      </c>
      <c r="H4040" s="99" t="s">
        <v>60</v>
      </c>
      <c r="I4040" s="99" t="s">
        <v>59</v>
      </c>
      <c r="J4040" s="99" t="s">
        <v>264</v>
      </c>
      <c r="K4040" s="99">
        <v>24814</v>
      </c>
      <c r="L4040" s="99">
        <v>37887</v>
      </c>
      <c r="M4040" s="99">
        <v>0.65494760735872404</v>
      </c>
    </row>
    <row r="4041" spans="1:13" x14ac:dyDescent="0.35">
      <c r="A4041" s="99">
        <v>549.20000000000005</v>
      </c>
      <c r="B4041" s="99">
        <v>37</v>
      </c>
      <c r="C4041" s="99" t="s">
        <v>142</v>
      </c>
      <c r="D4041" s="99">
        <v>34360</v>
      </c>
      <c r="E4041" s="99" t="s">
        <v>61</v>
      </c>
      <c r="F4041" s="99">
        <v>0.47</v>
      </c>
      <c r="G4041" s="99" t="s">
        <v>287</v>
      </c>
      <c r="H4041" s="99" t="s">
        <v>60</v>
      </c>
      <c r="I4041" s="99" t="s">
        <v>59</v>
      </c>
      <c r="J4041" s="99" t="s">
        <v>264</v>
      </c>
      <c r="K4041" s="99">
        <v>24814</v>
      </c>
      <c r="L4041" s="99">
        <v>37887</v>
      </c>
      <c r="M4041" s="99">
        <v>0.65494760735872404</v>
      </c>
    </row>
    <row r="4042" spans="1:13" x14ac:dyDescent="0.35">
      <c r="A4042" s="99">
        <v>552.20000000000005</v>
      </c>
      <c r="B4042" s="99">
        <v>37</v>
      </c>
      <c r="C4042" s="99" t="s">
        <v>142</v>
      </c>
      <c r="D4042" s="99">
        <v>35837</v>
      </c>
      <c r="E4042" s="99" t="s">
        <v>61</v>
      </c>
      <c r="F4042" s="99">
        <v>0.47</v>
      </c>
      <c r="G4042" s="99" t="s">
        <v>287</v>
      </c>
      <c r="H4042" s="99" t="s">
        <v>60</v>
      </c>
      <c r="I4042" s="99" t="s">
        <v>59</v>
      </c>
      <c r="J4042" s="99" t="s">
        <v>264</v>
      </c>
      <c r="K4042" s="99">
        <v>24814</v>
      </c>
      <c r="L4042" s="99">
        <v>37887</v>
      </c>
      <c r="M4042" s="99">
        <v>0.65494760735872404</v>
      </c>
    </row>
    <row r="4043" spans="1:13" x14ac:dyDescent="0.35">
      <c r="A4043" s="99">
        <v>555.20000000000005</v>
      </c>
      <c r="B4043" s="99">
        <v>37</v>
      </c>
      <c r="C4043" s="99" t="s">
        <v>142</v>
      </c>
      <c r="D4043" s="99">
        <v>35431</v>
      </c>
      <c r="E4043" s="99" t="s">
        <v>61</v>
      </c>
      <c r="F4043" s="99">
        <v>0.47</v>
      </c>
      <c r="G4043" s="99" t="s">
        <v>287</v>
      </c>
      <c r="H4043" s="99" t="s">
        <v>60</v>
      </c>
      <c r="I4043" s="99" t="s">
        <v>59</v>
      </c>
      <c r="J4043" s="99" t="s">
        <v>264</v>
      </c>
      <c r="K4043" s="99">
        <v>24814</v>
      </c>
      <c r="L4043" s="99">
        <v>37887</v>
      </c>
      <c r="M4043" s="99">
        <v>0.65494760735872404</v>
      </c>
    </row>
    <row r="4044" spans="1:13" x14ac:dyDescent="0.35">
      <c r="A4044" s="99">
        <v>558.20000000000005</v>
      </c>
      <c r="B4044" s="99">
        <v>37</v>
      </c>
      <c r="C4044" s="99" t="s">
        <v>142</v>
      </c>
      <c r="D4044" s="99">
        <v>36091</v>
      </c>
      <c r="E4044" s="99" t="s">
        <v>61</v>
      </c>
      <c r="F4044" s="99">
        <v>0.47</v>
      </c>
      <c r="G4044" s="99" t="s">
        <v>287</v>
      </c>
      <c r="H4044" s="99" t="s">
        <v>60</v>
      </c>
      <c r="I4044" s="99" t="s">
        <v>59</v>
      </c>
      <c r="J4044" s="99" t="s">
        <v>264</v>
      </c>
      <c r="K4044" s="99">
        <v>24814</v>
      </c>
      <c r="L4044" s="99">
        <v>37887</v>
      </c>
      <c r="M4044" s="99">
        <v>0.65494760735872404</v>
      </c>
    </row>
    <row r="4045" spans="1:13" x14ac:dyDescent="0.35">
      <c r="A4045" s="99">
        <v>561.20000000000005</v>
      </c>
      <c r="B4045" s="99">
        <v>37</v>
      </c>
      <c r="C4045" s="99" t="s">
        <v>142</v>
      </c>
      <c r="D4045" s="99">
        <v>35773</v>
      </c>
      <c r="E4045" s="99" t="s">
        <v>61</v>
      </c>
      <c r="F4045" s="99">
        <v>0.47</v>
      </c>
      <c r="G4045" s="99" t="s">
        <v>287</v>
      </c>
      <c r="H4045" s="99" t="s">
        <v>60</v>
      </c>
      <c r="I4045" s="99" t="s">
        <v>59</v>
      </c>
      <c r="J4045" s="99" t="s">
        <v>264</v>
      </c>
      <c r="K4045" s="99">
        <v>24814</v>
      </c>
      <c r="L4045" s="99">
        <v>37887</v>
      </c>
      <c r="M4045" s="99">
        <v>0.65494760735872404</v>
      </c>
    </row>
    <row r="4046" spans="1:13" x14ac:dyDescent="0.35">
      <c r="A4046" s="99">
        <v>564.20000000000005</v>
      </c>
      <c r="B4046" s="99">
        <v>37</v>
      </c>
      <c r="C4046" s="99" t="s">
        <v>142</v>
      </c>
      <c r="D4046" s="99">
        <v>34760</v>
      </c>
      <c r="E4046" s="99" t="s">
        <v>61</v>
      </c>
      <c r="F4046" s="99">
        <v>0.47</v>
      </c>
      <c r="G4046" s="99" t="s">
        <v>287</v>
      </c>
      <c r="H4046" s="99" t="s">
        <v>60</v>
      </c>
      <c r="I4046" s="99" t="s">
        <v>59</v>
      </c>
      <c r="J4046" s="99" t="s">
        <v>264</v>
      </c>
      <c r="K4046" s="99">
        <v>24814</v>
      </c>
      <c r="L4046" s="99">
        <v>37887</v>
      </c>
      <c r="M4046" s="99">
        <v>0.65494760735872404</v>
      </c>
    </row>
    <row r="4047" spans="1:13" x14ac:dyDescent="0.35">
      <c r="A4047" s="99">
        <v>567.20000000000005</v>
      </c>
      <c r="B4047" s="99">
        <v>37</v>
      </c>
      <c r="C4047" s="99" t="s">
        <v>142</v>
      </c>
      <c r="D4047" s="99">
        <v>34547</v>
      </c>
      <c r="E4047" s="99" t="s">
        <v>61</v>
      </c>
      <c r="F4047" s="99">
        <v>0.47</v>
      </c>
      <c r="G4047" s="99" t="s">
        <v>287</v>
      </c>
      <c r="H4047" s="99" t="s">
        <v>60</v>
      </c>
      <c r="I4047" s="99" t="s">
        <v>59</v>
      </c>
      <c r="J4047" s="99" t="s">
        <v>264</v>
      </c>
      <c r="K4047" s="99">
        <v>24814</v>
      </c>
      <c r="L4047" s="99">
        <v>37887</v>
      </c>
      <c r="M4047" s="99">
        <v>0.65494760735872404</v>
      </c>
    </row>
    <row r="4048" spans="1:13" x14ac:dyDescent="0.35">
      <c r="A4048" s="99">
        <v>570.20000000000005</v>
      </c>
      <c r="B4048" s="99">
        <v>37</v>
      </c>
      <c r="C4048" s="99" t="s">
        <v>142</v>
      </c>
      <c r="D4048" s="99">
        <v>34844</v>
      </c>
      <c r="E4048" s="99" t="s">
        <v>61</v>
      </c>
      <c r="F4048" s="99">
        <v>0.47</v>
      </c>
      <c r="G4048" s="99" t="s">
        <v>287</v>
      </c>
      <c r="H4048" s="99" t="s">
        <v>60</v>
      </c>
      <c r="I4048" s="99" t="s">
        <v>59</v>
      </c>
      <c r="J4048" s="99" t="s">
        <v>264</v>
      </c>
      <c r="K4048" s="99">
        <v>24814</v>
      </c>
      <c r="L4048" s="99">
        <v>37887</v>
      </c>
      <c r="M4048" s="99">
        <v>0.65494760735872404</v>
      </c>
    </row>
    <row r="4049" spans="1:13" x14ac:dyDescent="0.35">
      <c r="A4049" s="99">
        <v>573.20000000000005</v>
      </c>
      <c r="B4049" s="99">
        <v>37</v>
      </c>
      <c r="C4049" s="99" t="s">
        <v>142</v>
      </c>
      <c r="D4049" s="99">
        <v>35093</v>
      </c>
      <c r="E4049" s="99" t="s">
        <v>61</v>
      </c>
      <c r="F4049" s="99">
        <v>0.47</v>
      </c>
      <c r="G4049" s="99" t="s">
        <v>287</v>
      </c>
      <c r="H4049" s="99" t="s">
        <v>60</v>
      </c>
      <c r="I4049" s="99" t="s">
        <v>59</v>
      </c>
      <c r="J4049" s="99" t="s">
        <v>264</v>
      </c>
      <c r="K4049" s="99">
        <v>24814</v>
      </c>
      <c r="L4049" s="99">
        <v>37887</v>
      </c>
      <c r="M4049" s="99">
        <v>0.65494760735872404</v>
      </c>
    </row>
    <row r="4050" spans="1:13" x14ac:dyDescent="0.35">
      <c r="A4050" s="99">
        <v>576.20000000000005</v>
      </c>
      <c r="B4050" s="99">
        <v>37</v>
      </c>
      <c r="C4050" s="99" t="s">
        <v>142</v>
      </c>
      <c r="D4050" s="99">
        <v>35534</v>
      </c>
      <c r="E4050" s="99" t="s">
        <v>61</v>
      </c>
      <c r="F4050" s="99">
        <v>0.47</v>
      </c>
      <c r="G4050" s="99" t="s">
        <v>287</v>
      </c>
      <c r="H4050" s="99" t="s">
        <v>60</v>
      </c>
      <c r="I4050" s="99" t="s">
        <v>59</v>
      </c>
      <c r="J4050" s="99" t="s">
        <v>264</v>
      </c>
      <c r="K4050" s="99">
        <v>24814</v>
      </c>
      <c r="L4050" s="99">
        <v>37887</v>
      </c>
      <c r="M4050" s="99">
        <v>0.65494760735872404</v>
      </c>
    </row>
    <row r="4051" spans="1:13" x14ac:dyDescent="0.35">
      <c r="A4051" s="99">
        <v>579.20000000000005</v>
      </c>
      <c r="B4051" s="99">
        <v>37</v>
      </c>
      <c r="C4051" s="99" t="s">
        <v>142</v>
      </c>
      <c r="D4051" s="99">
        <v>34293</v>
      </c>
      <c r="E4051" s="99" t="s">
        <v>61</v>
      </c>
      <c r="F4051" s="99">
        <v>0.47</v>
      </c>
      <c r="G4051" s="99" t="s">
        <v>287</v>
      </c>
      <c r="H4051" s="99" t="s">
        <v>60</v>
      </c>
      <c r="I4051" s="99" t="s">
        <v>59</v>
      </c>
      <c r="J4051" s="99" t="s">
        <v>264</v>
      </c>
      <c r="K4051" s="99">
        <v>24814</v>
      </c>
      <c r="L4051" s="99">
        <v>37887</v>
      </c>
      <c r="M4051" s="99">
        <v>0.65494760735872404</v>
      </c>
    </row>
    <row r="4052" spans="1:13" x14ac:dyDescent="0.35">
      <c r="A4052" s="99">
        <v>582.20000000000005</v>
      </c>
      <c r="B4052" s="99">
        <v>36.9</v>
      </c>
      <c r="C4052" s="99" t="s">
        <v>142</v>
      </c>
      <c r="D4052" s="99">
        <v>34530</v>
      </c>
      <c r="E4052" s="99" t="s">
        <v>61</v>
      </c>
      <c r="F4052" s="99">
        <v>0.47</v>
      </c>
      <c r="G4052" s="99" t="s">
        <v>287</v>
      </c>
      <c r="H4052" s="99" t="s">
        <v>60</v>
      </c>
      <c r="I4052" s="99" t="s">
        <v>59</v>
      </c>
      <c r="J4052" s="99" t="s">
        <v>264</v>
      </c>
      <c r="K4052" s="99">
        <v>24814</v>
      </c>
      <c r="L4052" s="99">
        <v>37887</v>
      </c>
      <c r="M4052" s="99">
        <v>0.65494760735872404</v>
      </c>
    </row>
    <row r="4053" spans="1:13" x14ac:dyDescent="0.35">
      <c r="A4053" s="99">
        <v>585.20000000000005</v>
      </c>
      <c r="B4053" s="99">
        <v>37.1</v>
      </c>
      <c r="C4053" s="99" t="s">
        <v>142</v>
      </c>
      <c r="D4053" s="99">
        <v>36906</v>
      </c>
      <c r="E4053" s="99" t="s">
        <v>61</v>
      </c>
      <c r="F4053" s="99">
        <v>0.47</v>
      </c>
      <c r="G4053" s="99" t="s">
        <v>287</v>
      </c>
      <c r="H4053" s="99" t="s">
        <v>60</v>
      </c>
      <c r="I4053" s="99" t="s">
        <v>59</v>
      </c>
      <c r="J4053" s="99" t="s">
        <v>264</v>
      </c>
      <c r="K4053" s="99">
        <v>24814</v>
      </c>
      <c r="L4053" s="99">
        <v>37887</v>
      </c>
      <c r="M4053" s="99">
        <v>0.65494760735872404</v>
      </c>
    </row>
    <row r="4054" spans="1:13" x14ac:dyDescent="0.35">
      <c r="A4054" s="99">
        <v>588.20000000000005</v>
      </c>
      <c r="B4054" s="99">
        <v>37</v>
      </c>
      <c r="C4054" s="99" t="s">
        <v>142</v>
      </c>
      <c r="D4054" s="99">
        <v>36181</v>
      </c>
      <c r="E4054" s="99" t="s">
        <v>61</v>
      </c>
      <c r="F4054" s="99">
        <v>0.47</v>
      </c>
      <c r="G4054" s="99" t="s">
        <v>287</v>
      </c>
      <c r="H4054" s="99" t="s">
        <v>60</v>
      </c>
      <c r="I4054" s="99" t="s">
        <v>59</v>
      </c>
      <c r="J4054" s="99" t="s">
        <v>264</v>
      </c>
      <c r="K4054" s="99">
        <v>24814</v>
      </c>
      <c r="L4054" s="99">
        <v>37887</v>
      </c>
      <c r="M4054" s="99">
        <v>0.65494760735872404</v>
      </c>
    </row>
    <row r="4055" spans="1:13" x14ac:dyDescent="0.35">
      <c r="A4055" s="99">
        <v>591.20000000000005</v>
      </c>
      <c r="B4055" s="99">
        <v>36.9</v>
      </c>
      <c r="C4055" s="99" t="s">
        <v>142</v>
      </c>
      <c r="D4055" s="99">
        <v>36146</v>
      </c>
      <c r="E4055" s="99" t="s">
        <v>61</v>
      </c>
      <c r="F4055" s="99">
        <v>0.47</v>
      </c>
      <c r="G4055" s="99" t="s">
        <v>287</v>
      </c>
      <c r="H4055" s="99" t="s">
        <v>60</v>
      </c>
      <c r="I4055" s="99" t="s">
        <v>59</v>
      </c>
      <c r="J4055" s="99" t="s">
        <v>264</v>
      </c>
      <c r="K4055" s="99">
        <v>24814</v>
      </c>
      <c r="L4055" s="99">
        <v>37887</v>
      </c>
      <c r="M4055" s="99">
        <v>0.65494760735872404</v>
      </c>
    </row>
    <row r="4056" spans="1:13" x14ac:dyDescent="0.35">
      <c r="A4056" s="99">
        <v>594.20000000000005</v>
      </c>
      <c r="B4056" s="99">
        <v>37</v>
      </c>
      <c r="C4056" s="99" t="s">
        <v>142</v>
      </c>
      <c r="D4056" s="99">
        <v>36676</v>
      </c>
      <c r="E4056" s="99" t="s">
        <v>61</v>
      </c>
      <c r="F4056" s="99">
        <v>0.47</v>
      </c>
      <c r="G4056" s="99" t="s">
        <v>287</v>
      </c>
      <c r="H4056" s="99" t="s">
        <v>60</v>
      </c>
      <c r="I4056" s="99" t="s">
        <v>59</v>
      </c>
      <c r="J4056" s="99" t="s">
        <v>264</v>
      </c>
      <c r="K4056" s="99">
        <v>24814</v>
      </c>
      <c r="L4056" s="99">
        <v>37887</v>
      </c>
      <c r="M4056" s="99">
        <v>0.65494760735872404</v>
      </c>
    </row>
    <row r="4057" spans="1:13" x14ac:dyDescent="0.35">
      <c r="A4057" s="99">
        <v>597.20000000000005</v>
      </c>
      <c r="B4057" s="99">
        <v>37</v>
      </c>
      <c r="C4057" s="99" t="s">
        <v>142</v>
      </c>
      <c r="D4057" s="99">
        <v>36985</v>
      </c>
      <c r="E4057" s="99" t="s">
        <v>61</v>
      </c>
      <c r="F4057" s="99">
        <v>0.47</v>
      </c>
      <c r="G4057" s="99" t="s">
        <v>287</v>
      </c>
      <c r="H4057" s="99" t="s">
        <v>60</v>
      </c>
      <c r="I4057" s="99" t="s">
        <v>59</v>
      </c>
      <c r="J4057" s="99" t="s">
        <v>264</v>
      </c>
      <c r="K4057" s="99">
        <v>24814</v>
      </c>
      <c r="L4057" s="99">
        <v>37887</v>
      </c>
      <c r="M4057" s="99">
        <v>0.65494760735872404</v>
      </c>
    </row>
    <row r="4058" spans="1:13" x14ac:dyDescent="0.35">
      <c r="A4058" s="99">
        <v>600.20000000000005</v>
      </c>
      <c r="B4058" s="99">
        <v>37</v>
      </c>
      <c r="C4058" s="99" t="s">
        <v>142</v>
      </c>
      <c r="D4058" s="99">
        <v>36378</v>
      </c>
      <c r="E4058" s="99" t="s">
        <v>61</v>
      </c>
      <c r="F4058" s="99">
        <v>0.47</v>
      </c>
      <c r="G4058" s="99" t="s">
        <v>287</v>
      </c>
      <c r="H4058" s="99" t="s">
        <v>60</v>
      </c>
      <c r="I4058" s="99" t="s">
        <v>59</v>
      </c>
      <c r="J4058" s="99" t="s">
        <v>264</v>
      </c>
      <c r="K4058" s="99">
        <v>24814</v>
      </c>
      <c r="L4058" s="99">
        <v>37887</v>
      </c>
      <c r="M4058" s="99">
        <v>0.65494760735872404</v>
      </c>
    </row>
    <row r="4059" spans="1:13" x14ac:dyDescent="0.35">
      <c r="A4059" s="99">
        <v>603.20000000000005</v>
      </c>
      <c r="B4059" s="99">
        <v>37</v>
      </c>
      <c r="C4059" s="99" t="s">
        <v>142</v>
      </c>
      <c r="D4059" s="99">
        <v>36005</v>
      </c>
      <c r="E4059" s="99" t="s">
        <v>61</v>
      </c>
      <c r="F4059" s="99">
        <v>0.47</v>
      </c>
      <c r="G4059" s="99" t="s">
        <v>287</v>
      </c>
      <c r="H4059" s="99" t="s">
        <v>60</v>
      </c>
      <c r="I4059" s="99" t="s">
        <v>59</v>
      </c>
      <c r="J4059" s="99" t="s">
        <v>264</v>
      </c>
      <c r="K4059" s="99">
        <v>24814</v>
      </c>
      <c r="L4059" s="99">
        <v>37887</v>
      </c>
      <c r="M4059" s="99">
        <v>0.65494760735872404</v>
      </c>
    </row>
    <row r="4060" spans="1:13" x14ac:dyDescent="0.35">
      <c r="A4060" s="99">
        <v>606.20000000000005</v>
      </c>
      <c r="B4060" s="99">
        <v>37</v>
      </c>
      <c r="C4060" s="99" t="s">
        <v>142</v>
      </c>
      <c r="D4060" s="99">
        <v>35736</v>
      </c>
      <c r="E4060" s="99" t="s">
        <v>61</v>
      </c>
      <c r="F4060" s="99">
        <v>0.47</v>
      </c>
      <c r="G4060" s="99" t="s">
        <v>287</v>
      </c>
      <c r="H4060" s="99" t="s">
        <v>60</v>
      </c>
      <c r="I4060" s="99" t="s">
        <v>59</v>
      </c>
      <c r="J4060" s="99" t="s">
        <v>264</v>
      </c>
      <c r="K4060" s="99">
        <v>24814</v>
      </c>
      <c r="L4060" s="99">
        <v>37887</v>
      </c>
      <c r="M4060" s="99">
        <v>0.65494760735872404</v>
      </c>
    </row>
    <row r="4061" spans="1:13" x14ac:dyDescent="0.35">
      <c r="A4061" s="99">
        <v>609.20000000000005</v>
      </c>
      <c r="B4061" s="99">
        <v>37</v>
      </c>
      <c r="C4061" s="99" t="s">
        <v>142</v>
      </c>
      <c r="D4061" s="99">
        <v>36205</v>
      </c>
      <c r="E4061" s="99" t="s">
        <v>61</v>
      </c>
      <c r="F4061" s="99">
        <v>0.47</v>
      </c>
      <c r="G4061" s="99" t="s">
        <v>287</v>
      </c>
      <c r="H4061" s="99" t="s">
        <v>60</v>
      </c>
      <c r="I4061" s="99" t="s">
        <v>59</v>
      </c>
      <c r="J4061" s="99" t="s">
        <v>264</v>
      </c>
      <c r="K4061" s="99">
        <v>24814</v>
      </c>
      <c r="L4061" s="99">
        <v>37887</v>
      </c>
      <c r="M4061" s="99">
        <v>0.65494760735872404</v>
      </c>
    </row>
    <row r="4062" spans="1:13" x14ac:dyDescent="0.35">
      <c r="A4062" s="99">
        <v>612.20000000000005</v>
      </c>
      <c r="B4062" s="99">
        <v>37</v>
      </c>
      <c r="C4062" s="99" t="s">
        <v>142</v>
      </c>
      <c r="D4062" s="99">
        <v>35383</v>
      </c>
      <c r="E4062" s="99" t="s">
        <v>61</v>
      </c>
      <c r="F4062" s="99">
        <v>0.47</v>
      </c>
      <c r="G4062" s="99" t="s">
        <v>287</v>
      </c>
      <c r="H4062" s="99" t="s">
        <v>60</v>
      </c>
      <c r="I4062" s="99" t="s">
        <v>59</v>
      </c>
      <c r="J4062" s="99" t="s">
        <v>264</v>
      </c>
      <c r="K4062" s="99">
        <v>24814</v>
      </c>
      <c r="L4062" s="99">
        <v>37887</v>
      </c>
      <c r="M4062" s="99">
        <v>0.65494760735872404</v>
      </c>
    </row>
    <row r="4063" spans="1:13" x14ac:dyDescent="0.35">
      <c r="A4063" s="99">
        <v>615.20000000000005</v>
      </c>
      <c r="B4063" s="99">
        <v>37</v>
      </c>
      <c r="C4063" s="99" t="s">
        <v>142</v>
      </c>
      <c r="D4063" s="99">
        <v>35187</v>
      </c>
      <c r="E4063" s="99" t="s">
        <v>61</v>
      </c>
      <c r="F4063" s="99">
        <v>0.47</v>
      </c>
      <c r="G4063" s="99" t="s">
        <v>287</v>
      </c>
      <c r="H4063" s="99" t="s">
        <v>60</v>
      </c>
      <c r="I4063" s="99" t="s">
        <v>59</v>
      </c>
      <c r="J4063" s="99" t="s">
        <v>264</v>
      </c>
      <c r="K4063" s="99">
        <v>24814</v>
      </c>
      <c r="L4063" s="99">
        <v>37887</v>
      </c>
      <c r="M4063" s="99">
        <v>0.65494760735872404</v>
      </c>
    </row>
    <row r="4064" spans="1:13" x14ac:dyDescent="0.35">
      <c r="A4064" s="99">
        <v>618.20000000000005</v>
      </c>
      <c r="B4064" s="99">
        <v>37</v>
      </c>
      <c r="C4064" s="99" t="s">
        <v>142</v>
      </c>
      <c r="D4064" s="99">
        <v>36618</v>
      </c>
      <c r="E4064" s="99" t="s">
        <v>61</v>
      </c>
      <c r="F4064" s="99">
        <v>0.47</v>
      </c>
      <c r="G4064" s="99" t="s">
        <v>287</v>
      </c>
      <c r="H4064" s="99" t="s">
        <v>60</v>
      </c>
      <c r="I4064" s="99" t="s">
        <v>59</v>
      </c>
      <c r="J4064" s="99" t="s">
        <v>264</v>
      </c>
      <c r="K4064" s="99">
        <v>24814</v>
      </c>
      <c r="L4064" s="99">
        <v>37887</v>
      </c>
      <c r="M4064" s="99">
        <v>0.65494760735872404</v>
      </c>
    </row>
    <row r="4065" spans="1:13" x14ac:dyDescent="0.35">
      <c r="A4065" s="99">
        <v>621.20000000000005</v>
      </c>
      <c r="B4065" s="99">
        <v>37</v>
      </c>
      <c r="C4065" s="99" t="s">
        <v>142</v>
      </c>
      <c r="D4065" s="99">
        <v>36469</v>
      </c>
      <c r="E4065" s="99" t="s">
        <v>61</v>
      </c>
      <c r="F4065" s="99">
        <v>0.47</v>
      </c>
      <c r="G4065" s="99" t="s">
        <v>287</v>
      </c>
      <c r="H4065" s="99" t="s">
        <v>60</v>
      </c>
      <c r="I4065" s="99" t="s">
        <v>59</v>
      </c>
      <c r="J4065" s="99" t="s">
        <v>264</v>
      </c>
      <c r="K4065" s="99">
        <v>24814</v>
      </c>
      <c r="L4065" s="99">
        <v>37887</v>
      </c>
      <c r="M4065" s="99">
        <v>0.65494760735872404</v>
      </c>
    </row>
    <row r="4066" spans="1:13" x14ac:dyDescent="0.35">
      <c r="A4066" s="99">
        <v>624.20000000000005</v>
      </c>
      <c r="B4066" s="99">
        <v>36.9</v>
      </c>
      <c r="C4066" s="99" t="s">
        <v>142</v>
      </c>
      <c r="D4066" s="99">
        <v>35161</v>
      </c>
      <c r="E4066" s="99" t="s">
        <v>61</v>
      </c>
      <c r="F4066" s="99">
        <v>0.47</v>
      </c>
      <c r="G4066" s="99" t="s">
        <v>287</v>
      </c>
      <c r="H4066" s="99" t="s">
        <v>60</v>
      </c>
      <c r="I4066" s="99" t="s">
        <v>59</v>
      </c>
      <c r="J4066" s="99" t="s">
        <v>264</v>
      </c>
      <c r="K4066" s="99">
        <v>24814</v>
      </c>
      <c r="L4066" s="99">
        <v>37887</v>
      </c>
      <c r="M4066" s="99">
        <v>0.65494760735872404</v>
      </c>
    </row>
    <row r="4067" spans="1:13" x14ac:dyDescent="0.35">
      <c r="A4067" s="99">
        <v>627.20000000000005</v>
      </c>
      <c r="B4067" s="99">
        <v>37</v>
      </c>
      <c r="C4067" s="99" t="s">
        <v>142</v>
      </c>
      <c r="D4067" s="99">
        <v>36211</v>
      </c>
      <c r="E4067" s="99" t="s">
        <v>61</v>
      </c>
      <c r="F4067" s="99">
        <v>0.47</v>
      </c>
      <c r="G4067" s="99" t="s">
        <v>287</v>
      </c>
      <c r="H4067" s="99" t="s">
        <v>60</v>
      </c>
      <c r="I4067" s="99" t="s">
        <v>59</v>
      </c>
      <c r="J4067" s="99" t="s">
        <v>264</v>
      </c>
      <c r="K4067" s="99">
        <v>24814</v>
      </c>
      <c r="L4067" s="99">
        <v>37887</v>
      </c>
      <c r="M4067" s="99">
        <v>0.65494760735872404</v>
      </c>
    </row>
    <row r="4068" spans="1:13" x14ac:dyDescent="0.35">
      <c r="A4068" s="99">
        <v>630.20000000000005</v>
      </c>
      <c r="B4068" s="99">
        <v>37</v>
      </c>
      <c r="C4068" s="99" t="s">
        <v>142</v>
      </c>
      <c r="D4068" s="99">
        <v>36430</v>
      </c>
      <c r="E4068" s="99" t="s">
        <v>61</v>
      </c>
      <c r="F4068" s="99">
        <v>0.47</v>
      </c>
      <c r="G4068" s="99" t="s">
        <v>287</v>
      </c>
      <c r="H4068" s="99" t="s">
        <v>60</v>
      </c>
      <c r="I4068" s="99" t="s">
        <v>59</v>
      </c>
      <c r="J4068" s="99" t="s">
        <v>264</v>
      </c>
      <c r="K4068" s="99">
        <v>24814</v>
      </c>
      <c r="L4068" s="99">
        <v>37887</v>
      </c>
      <c r="M4068" s="99">
        <v>0.65494760735872404</v>
      </c>
    </row>
    <row r="4069" spans="1:13" x14ac:dyDescent="0.35">
      <c r="A4069" s="99">
        <v>633.20000000000005</v>
      </c>
      <c r="B4069" s="99">
        <v>37</v>
      </c>
      <c r="C4069" s="99" t="s">
        <v>142</v>
      </c>
      <c r="D4069" s="99">
        <v>35307</v>
      </c>
      <c r="E4069" s="99" t="s">
        <v>61</v>
      </c>
      <c r="F4069" s="99">
        <v>0.47</v>
      </c>
      <c r="G4069" s="99" t="s">
        <v>287</v>
      </c>
      <c r="H4069" s="99" t="s">
        <v>60</v>
      </c>
      <c r="I4069" s="99" t="s">
        <v>59</v>
      </c>
      <c r="J4069" s="99" t="s">
        <v>264</v>
      </c>
      <c r="K4069" s="99">
        <v>24814</v>
      </c>
      <c r="L4069" s="99">
        <v>37887</v>
      </c>
      <c r="M4069" s="99">
        <v>0.65494760735872404</v>
      </c>
    </row>
    <row r="4070" spans="1:13" x14ac:dyDescent="0.35">
      <c r="A4070" s="99">
        <v>636.20000000000005</v>
      </c>
      <c r="B4070" s="99">
        <v>37</v>
      </c>
      <c r="C4070" s="99" t="s">
        <v>142</v>
      </c>
      <c r="D4070" s="99">
        <v>35583</v>
      </c>
      <c r="E4070" s="99" t="s">
        <v>61</v>
      </c>
      <c r="F4070" s="99">
        <v>0.47</v>
      </c>
      <c r="G4070" s="99" t="s">
        <v>287</v>
      </c>
      <c r="H4070" s="99" t="s">
        <v>60</v>
      </c>
      <c r="I4070" s="99" t="s">
        <v>59</v>
      </c>
      <c r="J4070" s="99" t="s">
        <v>264</v>
      </c>
      <c r="K4070" s="99">
        <v>24814</v>
      </c>
      <c r="L4070" s="99">
        <v>37887</v>
      </c>
      <c r="M4070" s="99">
        <v>0.65494760735872404</v>
      </c>
    </row>
    <row r="4071" spans="1:13" x14ac:dyDescent="0.35">
      <c r="A4071" s="99">
        <v>639.20000000000005</v>
      </c>
      <c r="B4071" s="99">
        <v>37</v>
      </c>
      <c r="C4071" s="99" t="s">
        <v>142</v>
      </c>
      <c r="D4071" s="99">
        <v>37181</v>
      </c>
      <c r="E4071" s="99" t="s">
        <v>61</v>
      </c>
      <c r="F4071" s="99">
        <v>0.47</v>
      </c>
      <c r="G4071" s="99" t="s">
        <v>287</v>
      </c>
      <c r="H4071" s="99" t="s">
        <v>60</v>
      </c>
      <c r="I4071" s="99" t="s">
        <v>59</v>
      </c>
      <c r="J4071" s="99" t="s">
        <v>264</v>
      </c>
      <c r="K4071" s="99">
        <v>24814</v>
      </c>
      <c r="L4071" s="99">
        <v>37887</v>
      </c>
      <c r="M4071" s="99">
        <v>0.65494760735872404</v>
      </c>
    </row>
    <row r="4072" spans="1:13" x14ac:dyDescent="0.35">
      <c r="A4072" s="99">
        <v>642.20000000000005</v>
      </c>
      <c r="B4072" s="99">
        <v>37</v>
      </c>
      <c r="C4072" s="99" t="s">
        <v>142</v>
      </c>
      <c r="D4072" s="99">
        <v>35615</v>
      </c>
      <c r="E4072" s="99" t="s">
        <v>61</v>
      </c>
      <c r="F4072" s="99">
        <v>0.47</v>
      </c>
      <c r="G4072" s="99" t="s">
        <v>287</v>
      </c>
      <c r="H4072" s="99" t="s">
        <v>60</v>
      </c>
      <c r="I4072" s="99" t="s">
        <v>59</v>
      </c>
      <c r="J4072" s="99" t="s">
        <v>264</v>
      </c>
      <c r="K4072" s="99">
        <v>24814</v>
      </c>
      <c r="L4072" s="99">
        <v>37887</v>
      </c>
      <c r="M4072" s="99">
        <v>0.65494760735872404</v>
      </c>
    </row>
    <row r="4073" spans="1:13" x14ac:dyDescent="0.35">
      <c r="A4073" s="99">
        <v>645.20000000000005</v>
      </c>
      <c r="B4073" s="99">
        <v>37</v>
      </c>
      <c r="C4073" s="99" t="s">
        <v>142</v>
      </c>
      <c r="D4073" s="99">
        <v>35721</v>
      </c>
      <c r="E4073" s="99" t="s">
        <v>61</v>
      </c>
      <c r="F4073" s="99">
        <v>0.47</v>
      </c>
      <c r="G4073" s="99" t="s">
        <v>287</v>
      </c>
      <c r="H4073" s="99" t="s">
        <v>60</v>
      </c>
      <c r="I4073" s="99" t="s">
        <v>59</v>
      </c>
      <c r="J4073" s="99" t="s">
        <v>264</v>
      </c>
      <c r="K4073" s="99">
        <v>24814</v>
      </c>
      <c r="L4073" s="99">
        <v>37887</v>
      </c>
      <c r="M4073" s="99">
        <v>0.65494760735872404</v>
      </c>
    </row>
    <row r="4074" spans="1:13" x14ac:dyDescent="0.35">
      <c r="A4074" s="99">
        <v>648.20000000000005</v>
      </c>
      <c r="B4074" s="99">
        <v>37</v>
      </c>
      <c r="C4074" s="99" t="s">
        <v>142</v>
      </c>
      <c r="D4074" s="99">
        <v>35847</v>
      </c>
      <c r="E4074" s="99" t="s">
        <v>61</v>
      </c>
      <c r="F4074" s="99">
        <v>0.47</v>
      </c>
      <c r="G4074" s="99" t="s">
        <v>287</v>
      </c>
      <c r="H4074" s="99" t="s">
        <v>60</v>
      </c>
      <c r="I4074" s="99" t="s">
        <v>59</v>
      </c>
      <c r="J4074" s="99" t="s">
        <v>264</v>
      </c>
      <c r="K4074" s="99">
        <v>24814</v>
      </c>
      <c r="L4074" s="99">
        <v>37887</v>
      </c>
      <c r="M4074" s="99">
        <v>0.65494760735872404</v>
      </c>
    </row>
    <row r="4075" spans="1:13" x14ac:dyDescent="0.35">
      <c r="A4075" s="99">
        <v>651.20000000000005</v>
      </c>
      <c r="B4075" s="99">
        <v>37</v>
      </c>
      <c r="C4075" s="99" t="s">
        <v>142</v>
      </c>
      <c r="D4075" s="99">
        <v>36480</v>
      </c>
      <c r="E4075" s="99" t="s">
        <v>61</v>
      </c>
      <c r="F4075" s="99">
        <v>0.47</v>
      </c>
      <c r="G4075" s="99" t="s">
        <v>287</v>
      </c>
      <c r="H4075" s="99" t="s">
        <v>60</v>
      </c>
      <c r="I4075" s="99" t="s">
        <v>59</v>
      </c>
      <c r="J4075" s="99" t="s">
        <v>264</v>
      </c>
      <c r="K4075" s="99">
        <v>24814</v>
      </c>
      <c r="L4075" s="99">
        <v>37887</v>
      </c>
      <c r="M4075" s="99">
        <v>0.65494760735872404</v>
      </c>
    </row>
    <row r="4076" spans="1:13" x14ac:dyDescent="0.35">
      <c r="A4076" s="99">
        <v>654.20000000000005</v>
      </c>
      <c r="B4076" s="99">
        <v>37</v>
      </c>
      <c r="C4076" s="99" t="s">
        <v>142</v>
      </c>
      <c r="D4076" s="99">
        <v>35014</v>
      </c>
      <c r="E4076" s="99" t="s">
        <v>61</v>
      </c>
      <c r="F4076" s="99">
        <v>0.47</v>
      </c>
      <c r="G4076" s="99" t="s">
        <v>287</v>
      </c>
      <c r="H4076" s="99" t="s">
        <v>60</v>
      </c>
      <c r="I4076" s="99" t="s">
        <v>59</v>
      </c>
      <c r="J4076" s="99" t="s">
        <v>264</v>
      </c>
      <c r="K4076" s="99">
        <v>24814</v>
      </c>
      <c r="L4076" s="99">
        <v>37887</v>
      </c>
      <c r="M4076" s="99">
        <v>0.65494760735872404</v>
      </c>
    </row>
    <row r="4077" spans="1:13" x14ac:dyDescent="0.35">
      <c r="A4077" s="99">
        <v>657.2</v>
      </c>
      <c r="B4077" s="99">
        <v>37</v>
      </c>
      <c r="C4077" s="99" t="s">
        <v>142</v>
      </c>
      <c r="D4077" s="99">
        <v>36247</v>
      </c>
      <c r="E4077" s="99" t="s">
        <v>61</v>
      </c>
      <c r="F4077" s="99">
        <v>0.47</v>
      </c>
      <c r="G4077" s="99" t="s">
        <v>287</v>
      </c>
      <c r="H4077" s="99" t="s">
        <v>60</v>
      </c>
      <c r="I4077" s="99" t="s">
        <v>59</v>
      </c>
      <c r="J4077" s="99" t="s">
        <v>264</v>
      </c>
      <c r="K4077" s="99">
        <v>24814</v>
      </c>
      <c r="L4077" s="99">
        <v>37887</v>
      </c>
      <c r="M4077" s="99">
        <v>0.65494760735872404</v>
      </c>
    </row>
    <row r="4078" spans="1:13" x14ac:dyDescent="0.35">
      <c r="A4078" s="99">
        <v>660.2</v>
      </c>
      <c r="B4078" s="99">
        <v>37</v>
      </c>
      <c r="C4078" s="99" t="s">
        <v>142</v>
      </c>
      <c r="D4078" s="99">
        <v>35652</v>
      </c>
      <c r="E4078" s="99" t="s">
        <v>61</v>
      </c>
      <c r="F4078" s="99">
        <v>0.47</v>
      </c>
      <c r="G4078" s="99" t="s">
        <v>287</v>
      </c>
      <c r="H4078" s="99" t="s">
        <v>60</v>
      </c>
      <c r="I4078" s="99" t="s">
        <v>59</v>
      </c>
      <c r="J4078" s="99" t="s">
        <v>264</v>
      </c>
      <c r="K4078" s="99">
        <v>24814</v>
      </c>
      <c r="L4078" s="99">
        <v>37887</v>
      </c>
      <c r="M4078" s="99">
        <v>0.65494760735872404</v>
      </c>
    </row>
    <row r="4079" spans="1:13" x14ac:dyDescent="0.35">
      <c r="A4079" s="99">
        <v>663.2</v>
      </c>
      <c r="B4079" s="99">
        <v>37</v>
      </c>
      <c r="C4079" s="99" t="s">
        <v>142</v>
      </c>
      <c r="D4079" s="99">
        <v>36082</v>
      </c>
      <c r="E4079" s="99" t="s">
        <v>61</v>
      </c>
      <c r="F4079" s="99">
        <v>0.47</v>
      </c>
      <c r="G4079" s="99" t="s">
        <v>287</v>
      </c>
      <c r="H4079" s="99" t="s">
        <v>60</v>
      </c>
      <c r="I4079" s="99" t="s">
        <v>59</v>
      </c>
      <c r="J4079" s="99" t="s">
        <v>264</v>
      </c>
      <c r="K4079" s="99">
        <v>24814</v>
      </c>
      <c r="L4079" s="99">
        <v>37887</v>
      </c>
      <c r="M4079" s="99">
        <v>0.65494760735872404</v>
      </c>
    </row>
    <row r="4080" spans="1:13" x14ac:dyDescent="0.35">
      <c r="A4080" s="99">
        <v>666.2</v>
      </c>
      <c r="B4080" s="99">
        <v>37</v>
      </c>
      <c r="C4080" s="99" t="s">
        <v>142</v>
      </c>
      <c r="D4080" s="99">
        <v>36741</v>
      </c>
      <c r="E4080" s="99" t="s">
        <v>61</v>
      </c>
      <c r="F4080" s="99">
        <v>0.47</v>
      </c>
      <c r="G4080" s="99" t="s">
        <v>287</v>
      </c>
      <c r="H4080" s="99" t="s">
        <v>60</v>
      </c>
      <c r="I4080" s="99" t="s">
        <v>59</v>
      </c>
      <c r="J4080" s="99" t="s">
        <v>264</v>
      </c>
      <c r="K4080" s="99">
        <v>24814</v>
      </c>
      <c r="L4080" s="99">
        <v>37887</v>
      </c>
      <c r="M4080" s="99">
        <v>0.65494760735872404</v>
      </c>
    </row>
    <row r="4081" spans="1:13" x14ac:dyDescent="0.35">
      <c r="A4081" s="99">
        <v>669.2</v>
      </c>
      <c r="B4081" s="99">
        <v>36.9</v>
      </c>
      <c r="C4081" s="99" t="s">
        <v>142</v>
      </c>
      <c r="D4081" s="99">
        <v>37887</v>
      </c>
      <c r="E4081" s="99" t="s">
        <v>61</v>
      </c>
      <c r="F4081" s="99">
        <v>0.47</v>
      </c>
      <c r="G4081" s="99" t="s">
        <v>287</v>
      </c>
      <c r="H4081" s="99" t="s">
        <v>60</v>
      </c>
      <c r="I4081" s="99" t="s">
        <v>59</v>
      </c>
      <c r="J4081" s="99" t="s">
        <v>264</v>
      </c>
      <c r="K4081" s="99">
        <v>24814</v>
      </c>
      <c r="L4081" s="99">
        <v>37887</v>
      </c>
      <c r="M4081" s="99">
        <v>0.65494760735872404</v>
      </c>
    </row>
    <row r="4082" spans="1:13" x14ac:dyDescent="0.35">
      <c r="A4082" s="99">
        <v>672.2</v>
      </c>
      <c r="B4082" s="99">
        <v>37</v>
      </c>
      <c r="C4082" s="99" t="s">
        <v>142</v>
      </c>
      <c r="D4082" s="99">
        <v>37070</v>
      </c>
      <c r="E4082" s="99" t="s">
        <v>61</v>
      </c>
      <c r="F4082" s="99">
        <v>0.47</v>
      </c>
      <c r="G4082" s="99" t="s">
        <v>287</v>
      </c>
      <c r="H4082" s="99" t="s">
        <v>60</v>
      </c>
      <c r="I4082" s="99" t="s">
        <v>59</v>
      </c>
      <c r="J4082" s="99" t="s">
        <v>264</v>
      </c>
      <c r="K4082" s="99">
        <v>24814</v>
      </c>
      <c r="L4082" s="99">
        <v>37887</v>
      </c>
      <c r="M4082" s="99">
        <v>0.65494760735872404</v>
      </c>
    </row>
    <row r="4083" spans="1:13" x14ac:dyDescent="0.35">
      <c r="A4083" s="99">
        <v>675.2</v>
      </c>
      <c r="B4083" s="99">
        <v>37</v>
      </c>
      <c r="C4083" s="99" t="s">
        <v>142</v>
      </c>
      <c r="D4083" s="99">
        <v>36367</v>
      </c>
      <c r="E4083" s="99" t="s">
        <v>61</v>
      </c>
      <c r="F4083" s="99">
        <v>0.47</v>
      </c>
      <c r="G4083" s="99" t="s">
        <v>287</v>
      </c>
      <c r="H4083" s="99" t="s">
        <v>60</v>
      </c>
      <c r="I4083" s="99" t="s">
        <v>59</v>
      </c>
      <c r="J4083" s="99" t="s">
        <v>264</v>
      </c>
      <c r="K4083" s="99">
        <v>24814</v>
      </c>
      <c r="L4083" s="99">
        <v>37887</v>
      </c>
      <c r="M4083" s="99">
        <v>0.65494760735872404</v>
      </c>
    </row>
    <row r="4084" spans="1:13" x14ac:dyDescent="0.35">
      <c r="A4084" s="99">
        <v>678.2</v>
      </c>
      <c r="B4084" s="99">
        <v>37</v>
      </c>
      <c r="C4084" s="99" t="s">
        <v>142</v>
      </c>
      <c r="D4084" s="99">
        <v>35261</v>
      </c>
      <c r="E4084" s="99" t="s">
        <v>61</v>
      </c>
      <c r="F4084" s="99">
        <v>0.47</v>
      </c>
      <c r="G4084" s="99" t="s">
        <v>287</v>
      </c>
      <c r="H4084" s="99" t="s">
        <v>60</v>
      </c>
      <c r="I4084" s="99" t="s">
        <v>59</v>
      </c>
      <c r="J4084" s="99" t="s">
        <v>264</v>
      </c>
      <c r="K4084" s="99">
        <v>24814</v>
      </c>
      <c r="L4084" s="99">
        <v>37887</v>
      </c>
      <c r="M4084" s="99">
        <v>0.65494760735872404</v>
      </c>
    </row>
    <row r="4085" spans="1:13" x14ac:dyDescent="0.35">
      <c r="A4085" s="99">
        <v>681.2</v>
      </c>
      <c r="B4085" s="99">
        <v>37</v>
      </c>
      <c r="C4085" s="99" t="s">
        <v>142</v>
      </c>
      <c r="D4085" s="99">
        <v>35716</v>
      </c>
      <c r="E4085" s="99" t="s">
        <v>61</v>
      </c>
      <c r="F4085" s="99">
        <v>0.47</v>
      </c>
      <c r="G4085" s="99" t="s">
        <v>287</v>
      </c>
      <c r="H4085" s="99" t="s">
        <v>60</v>
      </c>
      <c r="I4085" s="99" t="s">
        <v>59</v>
      </c>
      <c r="J4085" s="99" t="s">
        <v>264</v>
      </c>
      <c r="K4085" s="99">
        <v>24814</v>
      </c>
      <c r="L4085" s="99">
        <v>37887</v>
      </c>
      <c r="M4085" s="99">
        <v>0.65494760735872404</v>
      </c>
    </row>
    <row r="4086" spans="1:13" x14ac:dyDescent="0.35">
      <c r="A4086" s="99">
        <v>684.2</v>
      </c>
      <c r="B4086" s="99">
        <v>37</v>
      </c>
      <c r="C4086" s="99" t="s">
        <v>142</v>
      </c>
      <c r="D4086" s="99">
        <v>37788</v>
      </c>
      <c r="E4086" s="99" t="s">
        <v>61</v>
      </c>
      <c r="F4086" s="99">
        <v>0.47</v>
      </c>
      <c r="G4086" s="99" t="s">
        <v>287</v>
      </c>
      <c r="H4086" s="99" t="s">
        <v>60</v>
      </c>
      <c r="I4086" s="99" t="s">
        <v>59</v>
      </c>
      <c r="J4086" s="99" t="s">
        <v>264</v>
      </c>
      <c r="K4086" s="99">
        <v>24814</v>
      </c>
      <c r="L4086" s="99">
        <v>37887</v>
      </c>
      <c r="M4086" s="99">
        <v>0.65494760735872404</v>
      </c>
    </row>
    <row r="4087" spans="1:13" x14ac:dyDescent="0.35">
      <c r="A4087" s="99">
        <v>687.2</v>
      </c>
      <c r="B4087" s="99">
        <v>37</v>
      </c>
      <c r="C4087" s="99" t="s">
        <v>142</v>
      </c>
      <c r="D4087" s="99">
        <v>35023</v>
      </c>
      <c r="E4087" s="99" t="s">
        <v>61</v>
      </c>
      <c r="F4087" s="99">
        <v>0.47</v>
      </c>
      <c r="G4087" s="99" t="s">
        <v>287</v>
      </c>
      <c r="H4087" s="99" t="s">
        <v>60</v>
      </c>
      <c r="I4087" s="99" t="s">
        <v>59</v>
      </c>
      <c r="J4087" s="99" t="s">
        <v>264</v>
      </c>
      <c r="K4087" s="99">
        <v>24814</v>
      </c>
      <c r="L4087" s="99">
        <v>37887</v>
      </c>
      <c r="M4087" s="99">
        <v>0.65494760735872404</v>
      </c>
    </row>
    <row r="4088" spans="1:13" x14ac:dyDescent="0.35">
      <c r="A4088" s="99">
        <v>690.2</v>
      </c>
      <c r="B4088" s="99">
        <v>37</v>
      </c>
      <c r="C4088" s="99" t="s">
        <v>142</v>
      </c>
      <c r="D4088" s="99">
        <v>36902</v>
      </c>
      <c r="E4088" s="99" t="s">
        <v>61</v>
      </c>
      <c r="F4088" s="99">
        <v>0.47</v>
      </c>
      <c r="G4088" s="99" t="s">
        <v>287</v>
      </c>
      <c r="H4088" s="99" t="s">
        <v>60</v>
      </c>
      <c r="I4088" s="99" t="s">
        <v>59</v>
      </c>
      <c r="J4088" s="99" t="s">
        <v>264</v>
      </c>
      <c r="K4088" s="99">
        <v>24814</v>
      </c>
      <c r="L4088" s="99">
        <v>37887</v>
      </c>
      <c r="M4088" s="99">
        <v>0.65494760735872404</v>
      </c>
    </row>
    <row r="4089" spans="1:13" x14ac:dyDescent="0.35">
      <c r="A4089" s="99">
        <v>693.2</v>
      </c>
      <c r="B4089" s="99">
        <v>37</v>
      </c>
      <c r="C4089" s="99" t="s">
        <v>142</v>
      </c>
      <c r="D4089" s="99">
        <v>36900</v>
      </c>
      <c r="E4089" s="99" t="s">
        <v>61</v>
      </c>
      <c r="F4089" s="99">
        <v>0.47</v>
      </c>
      <c r="G4089" s="99" t="s">
        <v>287</v>
      </c>
      <c r="H4089" s="99" t="s">
        <v>60</v>
      </c>
      <c r="I4089" s="99" t="s">
        <v>59</v>
      </c>
      <c r="J4089" s="99" t="s">
        <v>264</v>
      </c>
      <c r="K4089" s="99">
        <v>24814</v>
      </c>
      <c r="L4089" s="99">
        <v>37887</v>
      </c>
      <c r="M4089" s="99">
        <v>0.65494760735872404</v>
      </c>
    </row>
    <row r="4090" spans="1:13" x14ac:dyDescent="0.35">
      <c r="A4090" s="99">
        <v>696.2</v>
      </c>
      <c r="B4090" s="99">
        <v>37</v>
      </c>
      <c r="C4090" s="99" t="s">
        <v>142</v>
      </c>
      <c r="D4090" s="99">
        <v>36632</v>
      </c>
      <c r="E4090" s="99" t="s">
        <v>61</v>
      </c>
      <c r="F4090" s="99">
        <v>0.47</v>
      </c>
      <c r="G4090" s="99" t="s">
        <v>287</v>
      </c>
      <c r="H4090" s="99" t="s">
        <v>60</v>
      </c>
      <c r="I4090" s="99" t="s">
        <v>59</v>
      </c>
      <c r="J4090" s="99" t="s">
        <v>264</v>
      </c>
      <c r="K4090" s="99">
        <v>24814</v>
      </c>
      <c r="L4090" s="99">
        <v>37887</v>
      </c>
      <c r="M4090" s="99">
        <v>0.65494760735872404</v>
      </c>
    </row>
    <row r="4091" spans="1:13" x14ac:dyDescent="0.35">
      <c r="A4091" s="99">
        <v>699.2</v>
      </c>
      <c r="B4091" s="99">
        <v>37</v>
      </c>
      <c r="C4091" s="99" t="s">
        <v>142</v>
      </c>
      <c r="D4091" s="99">
        <v>35303</v>
      </c>
      <c r="E4091" s="99" t="s">
        <v>61</v>
      </c>
      <c r="F4091" s="99">
        <v>0.47</v>
      </c>
      <c r="G4091" s="99" t="s">
        <v>287</v>
      </c>
      <c r="H4091" s="99" t="s">
        <v>60</v>
      </c>
      <c r="I4091" s="99" t="s">
        <v>59</v>
      </c>
      <c r="J4091" s="99" t="s">
        <v>264</v>
      </c>
      <c r="K4091" s="99">
        <v>24814</v>
      </c>
      <c r="L4091" s="99">
        <v>37887</v>
      </c>
      <c r="M4091" s="99">
        <v>0.65494760735872404</v>
      </c>
    </row>
    <row r="4092" spans="1:13" x14ac:dyDescent="0.35">
      <c r="A4092" s="99">
        <v>702.2</v>
      </c>
      <c r="B4092" s="99">
        <v>37</v>
      </c>
      <c r="C4092" s="99" t="s">
        <v>142</v>
      </c>
      <c r="D4092" s="99">
        <v>36882</v>
      </c>
      <c r="E4092" s="99" t="s">
        <v>61</v>
      </c>
      <c r="F4092" s="99">
        <v>0.47</v>
      </c>
      <c r="G4092" s="99" t="s">
        <v>287</v>
      </c>
      <c r="H4092" s="99" t="s">
        <v>60</v>
      </c>
      <c r="I4092" s="99" t="s">
        <v>59</v>
      </c>
      <c r="J4092" s="99" t="s">
        <v>264</v>
      </c>
      <c r="K4092" s="99">
        <v>24814</v>
      </c>
      <c r="L4092" s="99">
        <v>37887</v>
      </c>
      <c r="M4092" s="99">
        <v>0.65494760735872404</v>
      </c>
    </row>
    <row r="4093" spans="1:13" x14ac:dyDescent="0.35">
      <c r="A4093" s="99">
        <v>705.2</v>
      </c>
      <c r="B4093" s="99">
        <v>37</v>
      </c>
      <c r="C4093" s="99" t="s">
        <v>142</v>
      </c>
      <c r="D4093" s="99">
        <v>36516</v>
      </c>
      <c r="E4093" s="99" t="s">
        <v>61</v>
      </c>
      <c r="F4093" s="99">
        <v>0.47</v>
      </c>
      <c r="G4093" s="99" t="s">
        <v>287</v>
      </c>
      <c r="H4093" s="99" t="s">
        <v>60</v>
      </c>
      <c r="I4093" s="99" t="s">
        <v>59</v>
      </c>
      <c r="J4093" s="99" t="s">
        <v>264</v>
      </c>
      <c r="K4093" s="99">
        <v>24814</v>
      </c>
      <c r="L4093" s="99">
        <v>37887</v>
      </c>
      <c r="M4093" s="99">
        <v>0.65494760735872404</v>
      </c>
    </row>
    <row r="4094" spans="1:13" x14ac:dyDescent="0.35">
      <c r="A4094" s="99">
        <v>708.2</v>
      </c>
      <c r="B4094" s="99">
        <v>37</v>
      </c>
      <c r="C4094" s="99" t="s">
        <v>142</v>
      </c>
      <c r="D4094" s="99">
        <v>37537</v>
      </c>
      <c r="E4094" s="99" t="s">
        <v>61</v>
      </c>
      <c r="F4094" s="99">
        <v>0.47</v>
      </c>
      <c r="G4094" s="99" t="s">
        <v>287</v>
      </c>
      <c r="H4094" s="99" t="s">
        <v>60</v>
      </c>
      <c r="I4094" s="99" t="s">
        <v>59</v>
      </c>
      <c r="J4094" s="99" t="s">
        <v>264</v>
      </c>
      <c r="K4094" s="99">
        <v>24814</v>
      </c>
      <c r="L4094" s="99">
        <v>37887</v>
      </c>
      <c r="M4094" s="99">
        <v>0.65494760735872404</v>
      </c>
    </row>
    <row r="4095" spans="1:13" x14ac:dyDescent="0.35">
      <c r="A4095" s="99">
        <v>711.2</v>
      </c>
      <c r="B4095" s="99">
        <v>37</v>
      </c>
      <c r="C4095" s="99" t="s">
        <v>142</v>
      </c>
      <c r="D4095" s="99">
        <v>36914</v>
      </c>
      <c r="E4095" s="99" t="s">
        <v>61</v>
      </c>
      <c r="F4095" s="99">
        <v>0.47</v>
      </c>
      <c r="G4095" s="99" t="s">
        <v>287</v>
      </c>
      <c r="H4095" s="99" t="s">
        <v>60</v>
      </c>
      <c r="I4095" s="99" t="s">
        <v>59</v>
      </c>
      <c r="J4095" s="99" t="s">
        <v>264</v>
      </c>
      <c r="K4095" s="99">
        <v>24814</v>
      </c>
      <c r="L4095" s="99">
        <v>37887</v>
      </c>
      <c r="M4095" s="99">
        <v>0.65494760735872404</v>
      </c>
    </row>
    <row r="4096" spans="1:13" x14ac:dyDescent="0.35">
      <c r="A4096" s="99">
        <v>714.2</v>
      </c>
      <c r="B4096" s="99">
        <v>37</v>
      </c>
      <c r="C4096" s="99" t="s">
        <v>142</v>
      </c>
      <c r="D4096" s="99">
        <v>36864</v>
      </c>
      <c r="E4096" s="99" t="s">
        <v>61</v>
      </c>
      <c r="F4096" s="99">
        <v>0.47</v>
      </c>
      <c r="G4096" s="99" t="s">
        <v>287</v>
      </c>
      <c r="H4096" s="99" t="s">
        <v>60</v>
      </c>
      <c r="I4096" s="99" t="s">
        <v>59</v>
      </c>
      <c r="J4096" s="99" t="s">
        <v>264</v>
      </c>
      <c r="K4096" s="99">
        <v>24814</v>
      </c>
      <c r="L4096" s="99">
        <v>37887</v>
      </c>
      <c r="M4096" s="99">
        <v>0.65494760735872404</v>
      </c>
    </row>
    <row r="4097" spans="1:13" x14ac:dyDescent="0.35">
      <c r="A4097" s="99">
        <v>717.2</v>
      </c>
      <c r="B4097" s="99">
        <v>37</v>
      </c>
      <c r="C4097" s="99" t="s">
        <v>142</v>
      </c>
      <c r="D4097" s="99">
        <v>37183</v>
      </c>
      <c r="E4097" s="99" t="s">
        <v>61</v>
      </c>
      <c r="F4097" s="99">
        <v>0.47</v>
      </c>
      <c r="G4097" s="99" t="s">
        <v>287</v>
      </c>
      <c r="H4097" s="99" t="s">
        <v>60</v>
      </c>
      <c r="I4097" s="99" t="s">
        <v>59</v>
      </c>
      <c r="J4097" s="99" t="s">
        <v>264</v>
      </c>
      <c r="K4097" s="99">
        <v>24814</v>
      </c>
      <c r="L4097" s="99">
        <v>37887</v>
      </c>
      <c r="M4097" s="99">
        <v>0.65494760735872404</v>
      </c>
    </row>
    <row r="4098" spans="1:13" x14ac:dyDescent="0.35">
      <c r="A4098" s="99">
        <v>720.2</v>
      </c>
      <c r="B4098" s="99">
        <v>37</v>
      </c>
      <c r="C4098" s="99" t="s">
        <v>142</v>
      </c>
      <c r="D4098" s="99">
        <v>35200</v>
      </c>
      <c r="E4098" s="99" t="s">
        <v>61</v>
      </c>
      <c r="F4098" s="99">
        <v>0.47</v>
      </c>
      <c r="G4098" s="99" t="s">
        <v>287</v>
      </c>
      <c r="H4098" s="99" t="s">
        <v>60</v>
      </c>
      <c r="I4098" s="99" t="s">
        <v>59</v>
      </c>
      <c r="J4098" s="99" t="s">
        <v>264</v>
      </c>
      <c r="K4098" s="99">
        <v>24814</v>
      </c>
      <c r="L4098" s="99">
        <v>37887</v>
      </c>
      <c r="M4098" s="99">
        <v>0.65494760735872404</v>
      </c>
    </row>
    <row r="4099" spans="1:13" x14ac:dyDescent="0.35">
      <c r="A4099" s="99">
        <v>0.2</v>
      </c>
      <c r="B4099" s="99">
        <v>37</v>
      </c>
      <c r="C4099" s="99" t="s">
        <v>277</v>
      </c>
      <c r="D4099" s="99">
        <v>244</v>
      </c>
      <c r="E4099" s="99" t="s">
        <v>61</v>
      </c>
      <c r="F4099" s="99">
        <v>0.26</v>
      </c>
      <c r="G4099" s="99" t="s">
        <v>287</v>
      </c>
      <c r="H4099" s="99" t="s">
        <v>60</v>
      </c>
      <c r="I4099" s="99" t="s">
        <v>59</v>
      </c>
      <c r="J4099" s="99" t="s">
        <v>264</v>
      </c>
      <c r="K4099" s="99">
        <v>18089</v>
      </c>
      <c r="L4099" s="99">
        <v>28108</v>
      </c>
      <c r="M4099" s="99">
        <v>0.64355343674398702</v>
      </c>
    </row>
    <row r="4100" spans="1:13" x14ac:dyDescent="0.35">
      <c r="A4100" s="99">
        <v>3.2</v>
      </c>
      <c r="B4100" s="99">
        <v>37</v>
      </c>
      <c r="C4100" s="99" t="s">
        <v>277</v>
      </c>
      <c r="D4100" s="99">
        <v>231</v>
      </c>
      <c r="E4100" s="99" t="s">
        <v>61</v>
      </c>
      <c r="F4100" s="99">
        <v>0.26</v>
      </c>
      <c r="G4100" s="99" t="s">
        <v>287</v>
      </c>
      <c r="H4100" s="99" t="s">
        <v>60</v>
      </c>
      <c r="I4100" s="99" t="s">
        <v>59</v>
      </c>
      <c r="J4100" s="99" t="s">
        <v>264</v>
      </c>
      <c r="K4100" s="99">
        <v>18089</v>
      </c>
      <c r="L4100" s="99">
        <v>28108</v>
      </c>
      <c r="M4100" s="99">
        <v>0.64355343674398702</v>
      </c>
    </row>
    <row r="4101" spans="1:13" x14ac:dyDescent="0.35">
      <c r="A4101" s="99">
        <v>6.2</v>
      </c>
      <c r="B4101" s="99">
        <v>37</v>
      </c>
      <c r="C4101" s="99" t="s">
        <v>277</v>
      </c>
      <c r="D4101" s="99">
        <v>378</v>
      </c>
      <c r="E4101" s="99" t="s">
        <v>61</v>
      </c>
      <c r="F4101" s="99">
        <v>0.26</v>
      </c>
      <c r="G4101" s="99" t="s">
        <v>287</v>
      </c>
      <c r="H4101" s="99" t="s">
        <v>60</v>
      </c>
      <c r="I4101" s="99" t="s">
        <v>59</v>
      </c>
      <c r="J4101" s="99" t="s">
        <v>264</v>
      </c>
      <c r="K4101" s="99">
        <v>18089</v>
      </c>
      <c r="L4101" s="99">
        <v>28108</v>
      </c>
      <c r="M4101" s="99">
        <v>0.64355343674398702</v>
      </c>
    </row>
    <row r="4102" spans="1:13" x14ac:dyDescent="0.35">
      <c r="A4102" s="99">
        <v>9.1999999999999993</v>
      </c>
      <c r="B4102" s="99">
        <v>37</v>
      </c>
      <c r="C4102" s="99" t="s">
        <v>277</v>
      </c>
      <c r="D4102" s="99">
        <v>502</v>
      </c>
      <c r="E4102" s="99" t="s">
        <v>61</v>
      </c>
      <c r="F4102" s="99">
        <v>0.26</v>
      </c>
      <c r="G4102" s="99" t="s">
        <v>287</v>
      </c>
      <c r="H4102" s="99" t="s">
        <v>60</v>
      </c>
      <c r="I4102" s="99" t="s">
        <v>59</v>
      </c>
      <c r="J4102" s="99" t="s">
        <v>264</v>
      </c>
      <c r="K4102" s="99">
        <v>18089</v>
      </c>
      <c r="L4102" s="99">
        <v>28108</v>
      </c>
      <c r="M4102" s="99">
        <v>0.64355343674398702</v>
      </c>
    </row>
    <row r="4103" spans="1:13" x14ac:dyDescent="0.35">
      <c r="A4103" s="99">
        <v>12.2</v>
      </c>
      <c r="B4103" s="99">
        <v>37</v>
      </c>
      <c r="C4103" s="99" t="s">
        <v>277</v>
      </c>
      <c r="D4103" s="99">
        <v>508</v>
      </c>
      <c r="E4103" s="99" t="s">
        <v>61</v>
      </c>
      <c r="F4103" s="99">
        <v>0.26</v>
      </c>
      <c r="G4103" s="99" t="s">
        <v>287</v>
      </c>
      <c r="H4103" s="99" t="s">
        <v>60</v>
      </c>
      <c r="I4103" s="99" t="s">
        <v>59</v>
      </c>
      <c r="J4103" s="99" t="s">
        <v>264</v>
      </c>
      <c r="K4103" s="99">
        <v>18089</v>
      </c>
      <c r="L4103" s="99">
        <v>28108</v>
      </c>
      <c r="M4103" s="99">
        <v>0.64355343674398702</v>
      </c>
    </row>
    <row r="4104" spans="1:13" x14ac:dyDescent="0.35">
      <c r="A4104" s="99">
        <v>15.2</v>
      </c>
      <c r="B4104" s="99">
        <v>37</v>
      </c>
      <c r="C4104" s="99" t="s">
        <v>277</v>
      </c>
      <c r="D4104" s="99">
        <v>598</v>
      </c>
      <c r="E4104" s="99" t="s">
        <v>61</v>
      </c>
      <c r="F4104" s="99">
        <v>0.26</v>
      </c>
      <c r="G4104" s="99" t="s">
        <v>287</v>
      </c>
      <c r="H4104" s="99" t="s">
        <v>60</v>
      </c>
      <c r="I4104" s="99" t="s">
        <v>59</v>
      </c>
      <c r="J4104" s="99" t="s">
        <v>264</v>
      </c>
      <c r="K4104" s="99">
        <v>18089</v>
      </c>
      <c r="L4104" s="99">
        <v>28108</v>
      </c>
      <c r="M4104" s="99">
        <v>0.64355343674398702</v>
      </c>
    </row>
    <row r="4105" spans="1:13" x14ac:dyDescent="0.35">
      <c r="A4105" s="99">
        <v>18.2</v>
      </c>
      <c r="B4105" s="99">
        <v>37.1</v>
      </c>
      <c r="C4105" s="99" t="s">
        <v>277</v>
      </c>
      <c r="D4105" s="99">
        <v>716</v>
      </c>
      <c r="E4105" s="99" t="s">
        <v>61</v>
      </c>
      <c r="F4105" s="99">
        <v>0.26</v>
      </c>
      <c r="G4105" s="99" t="s">
        <v>287</v>
      </c>
      <c r="H4105" s="99" t="s">
        <v>60</v>
      </c>
      <c r="I4105" s="99" t="s">
        <v>59</v>
      </c>
      <c r="J4105" s="99" t="s">
        <v>264</v>
      </c>
      <c r="K4105" s="99">
        <v>18089</v>
      </c>
      <c r="L4105" s="99">
        <v>28108</v>
      </c>
      <c r="M4105" s="99">
        <v>0.64355343674398702</v>
      </c>
    </row>
    <row r="4106" spans="1:13" x14ac:dyDescent="0.35">
      <c r="A4106" s="99">
        <v>21.2</v>
      </c>
      <c r="B4106" s="99">
        <v>37</v>
      </c>
      <c r="C4106" s="99" t="s">
        <v>277</v>
      </c>
      <c r="D4106" s="99">
        <v>859</v>
      </c>
      <c r="E4106" s="99" t="s">
        <v>61</v>
      </c>
      <c r="F4106" s="99">
        <v>0.26</v>
      </c>
      <c r="G4106" s="99" t="s">
        <v>287</v>
      </c>
      <c r="H4106" s="99" t="s">
        <v>60</v>
      </c>
      <c r="I4106" s="99" t="s">
        <v>59</v>
      </c>
      <c r="J4106" s="99" t="s">
        <v>264</v>
      </c>
      <c r="K4106" s="99">
        <v>18089</v>
      </c>
      <c r="L4106" s="99">
        <v>28108</v>
      </c>
      <c r="M4106" s="99">
        <v>0.64355343674398702</v>
      </c>
    </row>
    <row r="4107" spans="1:13" x14ac:dyDescent="0.35">
      <c r="A4107" s="99">
        <v>24.2</v>
      </c>
      <c r="B4107" s="99">
        <v>37</v>
      </c>
      <c r="C4107" s="99" t="s">
        <v>277</v>
      </c>
      <c r="D4107" s="99">
        <v>717</v>
      </c>
      <c r="E4107" s="99" t="s">
        <v>61</v>
      </c>
      <c r="F4107" s="99">
        <v>0.26</v>
      </c>
      <c r="G4107" s="99" t="s">
        <v>287</v>
      </c>
      <c r="H4107" s="99" t="s">
        <v>60</v>
      </c>
      <c r="I4107" s="99" t="s">
        <v>59</v>
      </c>
      <c r="J4107" s="99" t="s">
        <v>264</v>
      </c>
      <c r="K4107" s="99">
        <v>18089</v>
      </c>
      <c r="L4107" s="99">
        <v>28108</v>
      </c>
      <c r="M4107" s="99">
        <v>0.64355343674398702</v>
      </c>
    </row>
    <row r="4108" spans="1:13" x14ac:dyDescent="0.35">
      <c r="A4108" s="99">
        <v>27.2</v>
      </c>
      <c r="B4108" s="99">
        <v>37</v>
      </c>
      <c r="C4108" s="99" t="s">
        <v>277</v>
      </c>
      <c r="D4108" s="99">
        <v>741</v>
      </c>
      <c r="E4108" s="99" t="s">
        <v>61</v>
      </c>
      <c r="F4108" s="99">
        <v>0.26</v>
      </c>
      <c r="G4108" s="99" t="s">
        <v>287</v>
      </c>
      <c r="H4108" s="99" t="s">
        <v>60</v>
      </c>
      <c r="I4108" s="99" t="s">
        <v>59</v>
      </c>
      <c r="J4108" s="99" t="s">
        <v>264</v>
      </c>
      <c r="K4108" s="99">
        <v>18089</v>
      </c>
      <c r="L4108" s="99">
        <v>28108</v>
      </c>
      <c r="M4108" s="99">
        <v>0.64355343674398702</v>
      </c>
    </row>
    <row r="4109" spans="1:13" x14ac:dyDescent="0.35">
      <c r="A4109" s="99">
        <v>30.2</v>
      </c>
      <c r="B4109" s="99">
        <v>37</v>
      </c>
      <c r="C4109" s="99" t="s">
        <v>277</v>
      </c>
      <c r="D4109" s="99">
        <v>726</v>
      </c>
      <c r="E4109" s="99" t="s">
        <v>61</v>
      </c>
      <c r="F4109" s="99">
        <v>0.26</v>
      </c>
      <c r="G4109" s="99" t="s">
        <v>287</v>
      </c>
      <c r="H4109" s="99" t="s">
        <v>60</v>
      </c>
      <c r="I4109" s="99" t="s">
        <v>59</v>
      </c>
      <c r="J4109" s="99" t="s">
        <v>264</v>
      </c>
      <c r="K4109" s="99">
        <v>18089</v>
      </c>
      <c r="L4109" s="99">
        <v>28108</v>
      </c>
      <c r="M4109" s="99">
        <v>0.64355343674398702</v>
      </c>
    </row>
    <row r="4110" spans="1:13" x14ac:dyDescent="0.35">
      <c r="A4110" s="99">
        <v>33.200000000000003</v>
      </c>
      <c r="B4110" s="99">
        <v>37</v>
      </c>
      <c r="C4110" s="99" t="s">
        <v>277</v>
      </c>
      <c r="D4110" s="99">
        <v>990</v>
      </c>
      <c r="E4110" s="99" t="s">
        <v>61</v>
      </c>
      <c r="F4110" s="99">
        <v>0.26</v>
      </c>
      <c r="G4110" s="99" t="s">
        <v>287</v>
      </c>
      <c r="H4110" s="99" t="s">
        <v>60</v>
      </c>
      <c r="I4110" s="99" t="s">
        <v>59</v>
      </c>
      <c r="J4110" s="99" t="s">
        <v>264</v>
      </c>
      <c r="K4110" s="99">
        <v>18089</v>
      </c>
      <c r="L4110" s="99">
        <v>28108</v>
      </c>
      <c r="M4110" s="99">
        <v>0.64355343674398702</v>
      </c>
    </row>
    <row r="4111" spans="1:13" x14ac:dyDescent="0.35">
      <c r="A4111" s="99">
        <v>36.200000000000003</v>
      </c>
      <c r="B4111" s="99">
        <v>37</v>
      </c>
      <c r="C4111" s="99" t="s">
        <v>277</v>
      </c>
      <c r="D4111" s="99">
        <v>1267</v>
      </c>
      <c r="E4111" s="99" t="s">
        <v>61</v>
      </c>
      <c r="F4111" s="99">
        <v>0.26</v>
      </c>
      <c r="G4111" s="99" t="s">
        <v>287</v>
      </c>
      <c r="H4111" s="99" t="s">
        <v>60</v>
      </c>
      <c r="I4111" s="99" t="s">
        <v>59</v>
      </c>
      <c r="J4111" s="99" t="s">
        <v>264</v>
      </c>
      <c r="K4111" s="99">
        <v>18089</v>
      </c>
      <c r="L4111" s="99">
        <v>28108</v>
      </c>
      <c r="M4111" s="99">
        <v>0.64355343674398702</v>
      </c>
    </row>
    <row r="4112" spans="1:13" x14ac:dyDescent="0.35">
      <c r="A4112" s="99">
        <v>39.200000000000003</v>
      </c>
      <c r="B4112" s="99">
        <v>37</v>
      </c>
      <c r="C4112" s="99" t="s">
        <v>277</v>
      </c>
      <c r="D4112" s="99">
        <v>1603</v>
      </c>
      <c r="E4112" s="99" t="s">
        <v>61</v>
      </c>
      <c r="F4112" s="99">
        <v>0.26</v>
      </c>
      <c r="G4112" s="99" t="s">
        <v>287</v>
      </c>
      <c r="H4112" s="99" t="s">
        <v>60</v>
      </c>
      <c r="I4112" s="99" t="s">
        <v>59</v>
      </c>
      <c r="J4112" s="99" t="s">
        <v>264</v>
      </c>
      <c r="K4112" s="99">
        <v>18089</v>
      </c>
      <c r="L4112" s="99">
        <v>28108</v>
      </c>
      <c r="M4112" s="99">
        <v>0.64355343674398702</v>
      </c>
    </row>
    <row r="4113" spans="1:13" x14ac:dyDescent="0.35">
      <c r="A4113" s="99">
        <v>42.2</v>
      </c>
      <c r="B4113" s="99">
        <v>37</v>
      </c>
      <c r="C4113" s="99" t="s">
        <v>277</v>
      </c>
      <c r="D4113" s="99">
        <v>1512</v>
      </c>
      <c r="E4113" s="99" t="s">
        <v>61</v>
      </c>
      <c r="F4113" s="99">
        <v>0.26</v>
      </c>
      <c r="G4113" s="99" t="s">
        <v>287</v>
      </c>
      <c r="H4113" s="99" t="s">
        <v>60</v>
      </c>
      <c r="I4113" s="99" t="s">
        <v>59</v>
      </c>
      <c r="J4113" s="99" t="s">
        <v>264</v>
      </c>
      <c r="K4113" s="99">
        <v>18089</v>
      </c>
      <c r="L4113" s="99">
        <v>28108</v>
      </c>
      <c r="M4113" s="99">
        <v>0.64355343674398702</v>
      </c>
    </row>
    <row r="4114" spans="1:13" x14ac:dyDescent="0.35">
      <c r="A4114" s="99">
        <v>45.2</v>
      </c>
      <c r="B4114" s="99">
        <v>37</v>
      </c>
      <c r="C4114" s="99" t="s">
        <v>277</v>
      </c>
      <c r="D4114" s="99">
        <v>1311</v>
      </c>
      <c r="E4114" s="99" t="s">
        <v>61</v>
      </c>
      <c r="F4114" s="99">
        <v>0.26</v>
      </c>
      <c r="G4114" s="99" t="s">
        <v>287</v>
      </c>
      <c r="H4114" s="99" t="s">
        <v>60</v>
      </c>
      <c r="I4114" s="99" t="s">
        <v>59</v>
      </c>
      <c r="J4114" s="99" t="s">
        <v>264</v>
      </c>
      <c r="K4114" s="99">
        <v>18089</v>
      </c>
      <c r="L4114" s="99">
        <v>28108</v>
      </c>
      <c r="M4114" s="99">
        <v>0.64355343674398702</v>
      </c>
    </row>
    <row r="4115" spans="1:13" x14ac:dyDescent="0.35">
      <c r="A4115" s="99">
        <v>48.2</v>
      </c>
      <c r="B4115" s="99">
        <v>37</v>
      </c>
      <c r="C4115" s="99" t="s">
        <v>277</v>
      </c>
      <c r="D4115" s="99">
        <v>1202</v>
      </c>
      <c r="E4115" s="99" t="s">
        <v>61</v>
      </c>
      <c r="F4115" s="99">
        <v>0.26</v>
      </c>
      <c r="G4115" s="99" t="s">
        <v>287</v>
      </c>
      <c r="H4115" s="99" t="s">
        <v>60</v>
      </c>
      <c r="I4115" s="99" t="s">
        <v>59</v>
      </c>
      <c r="J4115" s="99" t="s">
        <v>264</v>
      </c>
      <c r="K4115" s="99">
        <v>18089</v>
      </c>
      <c r="L4115" s="99">
        <v>28108</v>
      </c>
      <c r="M4115" s="99">
        <v>0.64355343674398702</v>
      </c>
    </row>
    <row r="4116" spans="1:13" x14ac:dyDescent="0.35">
      <c r="A4116" s="99">
        <v>51.2</v>
      </c>
      <c r="B4116" s="99">
        <v>37</v>
      </c>
      <c r="C4116" s="99" t="s">
        <v>277</v>
      </c>
      <c r="D4116" s="99">
        <v>1576</v>
      </c>
      <c r="E4116" s="99" t="s">
        <v>61</v>
      </c>
      <c r="F4116" s="99">
        <v>0.26</v>
      </c>
      <c r="G4116" s="99" t="s">
        <v>287</v>
      </c>
      <c r="H4116" s="99" t="s">
        <v>60</v>
      </c>
      <c r="I4116" s="99" t="s">
        <v>59</v>
      </c>
      <c r="J4116" s="99" t="s">
        <v>264</v>
      </c>
      <c r="K4116" s="99">
        <v>18089</v>
      </c>
      <c r="L4116" s="99">
        <v>28108</v>
      </c>
      <c r="M4116" s="99">
        <v>0.64355343674398702</v>
      </c>
    </row>
    <row r="4117" spans="1:13" x14ac:dyDescent="0.35">
      <c r="A4117" s="99">
        <v>54.2</v>
      </c>
      <c r="B4117" s="99">
        <v>37</v>
      </c>
      <c r="C4117" s="99" t="s">
        <v>277</v>
      </c>
      <c r="D4117" s="99">
        <v>1279</v>
      </c>
      <c r="E4117" s="99" t="s">
        <v>61</v>
      </c>
      <c r="F4117" s="99">
        <v>0.26</v>
      </c>
      <c r="G4117" s="99" t="s">
        <v>287</v>
      </c>
      <c r="H4117" s="99" t="s">
        <v>60</v>
      </c>
      <c r="I4117" s="99" t="s">
        <v>59</v>
      </c>
      <c r="J4117" s="99" t="s">
        <v>264</v>
      </c>
      <c r="K4117" s="99">
        <v>18089</v>
      </c>
      <c r="L4117" s="99">
        <v>28108</v>
      </c>
      <c r="M4117" s="99">
        <v>0.64355343674398702</v>
      </c>
    </row>
    <row r="4118" spans="1:13" x14ac:dyDescent="0.35">
      <c r="A4118" s="99">
        <v>57.2</v>
      </c>
      <c r="B4118" s="99">
        <v>37</v>
      </c>
      <c r="C4118" s="99" t="s">
        <v>277</v>
      </c>
      <c r="D4118" s="99">
        <v>1487</v>
      </c>
      <c r="E4118" s="99" t="s">
        <v>61</v>
      </c>
      <c r="F4118" s="99">
        <v>0.26</v>
      </c>
      <c r="G4118" s="99" t="s">
        <v>287</v>
      </c>
      <c r="H4118" s="99" t="s">
        <v>60</v>
      </c>
      <c r="I4118" s="99" t="s">
        <v>59</v>
      </c>
      <c r="J4118" s="99" t="s">
        <v>264</v>
      </c>
      <c r="K4118" s="99">
        <v>18089</v>
      </c>
      <c r="L4118" s="99">
        <v>28108</v>
      </c>
      <c r="M4118" s="99">
        <v>0.64355343674398702</v>
      </c>
    </row>
    <row r="4119" spans="1:13" x14ac:dyDescent="0.35">
      <c r="A4119" s="99">
        <v>60.2</v>
      </c>
      <c r="B4119" s="99">
        <v>37</v>
      </c>
      <c r="C4119" s="99" t="s">
        <v>277</v>
      </c>
      <c r="D4119" s="99">
        <v>1262</v>
      </c>
      <c r="E4119" s="99" t="s">
        <v>61</v>
      </c>
      <c r="F4119" s="99">
        <v>0.26</v>
      </c>
      <c r="G4119" s="99" t="s">
        <v>287</v>
      </c>
      <c r="H4119" s="99" t="s">
        <v>60</v>
      </c>
      <c r="I4119" s="99" t="s">
        <v>59</v>
      </c>
      <c r="J4119" s="99" t="s">
        <v>264</v>
      </c>
      <c r="K4119" s="99">
        <v>18089</v>
      </c>
      <c r="L4119" s="99">
        <v>28108</v>
      </c>
      <c r="M4119" s="99">
        <v>0.64355343674398702</v>
      </c>
    </row>
    <row r="4120" spans="1:13" x14ac:dyDescent="0.35">
      <c r="A4120" s="99">
        <v>63.2</v>
      </c>
      <c r="B4120" s="99">
        <v>37</v>
      </c>
      <c r="C4120" s="99" t="s">
        <v>277</v>
      </c>
      <c r="D4120" s="99">
        <v>1624</v>
      </c>
      <c r="E4120" s="99" t="s">
        <v>61</v>
      </c>
      <c r="F4120" s="99">
        <v>0.26</v>
      </c>
      <c r="G4120" s="99" t="s">
        <v>287</v>
      </c>
      <c r="H4120" s="99" t="s">
        <v>60</v>
      </c>
      <c r="I4120" s="99" t="s">
        <v>59</v>
      </c>
      <c r="J4120" s="99" t="s">
        <v>264</v>
      </c>
      <c r="K4120" s="99">
        <v>18089</v>
      </c>
      <c r="L4120" s="99">
        <v>28108</v>
      </c>
      <c r="M4120" s="99">
        <v>0.64355343674398702</v>
      </c>
    </row>
    <row r="4121" spans="1:13" x14ac:dyDescent="0.35">
      <c r="A4121" s="99">
        <v>66.2</v>
      </c>
      <c r="B4121" s="99">
        <v>37</v>
      </c>
      <c r="C4121" s="99" t="s">
        <v>277</v>
      </c>
      <c r="D4121" s="99">
        <v>1762</v>
      </c>
      <c r="E4121" s="99" t="s">
        <v>61</v>
      </c>
      <c r="F4121" s="99">
        <v>0.26</v>
      </c>
      <c r="G4121" s="99" t="s">
        <v>287</v>
      </c>
      <c r="H4121" s="99" t="s">
        <v>60</v>
      </c>
      <c r="I4121" s="99" t="s">
        <v>59</v>
      </c>
      <c r="J4121" s="99" t="s">
        <v>264</v>
      </c>
      <c r="K4121" s="99">
        <v>18089</v>
      </c>
      <c r="L4121" s="99">
        <v>28108</v>
      </c>
      <c r="M4121" s="99">
        <v>0.64355343674398702</v>
      </c>
    </row>
    <row r="4122" spans="1:13" x14ac:dyDescent="0.35">
      <c r="A4122" s="99">
        <v>69.2</v>
      </c>
      <c r="B4122" s="99">
        <v>37</v>
      </c>
      <c r="C4122" s="99" t="s">
        <v>277</v>
      </c>
      <c r="D4122" s="99">
        <v>1672</v>
      </c>
      <c r="E4122" s="99" t="s">
        <v>61</v>
      </c>
      <c r="F4122" s="99">
        <v>0.26</v>
      </c>
      <c r="G4122" s="99" t="s">
        <v>287</v>
      </c>
      <c r="H4122" s="99" t="s">
        <v>60</v>
      </c>
      <c r="I4122" s="99" t="s">
        <v>59</v>
      </c>
      <c r="J4122" s="99" t="s">
        <v>264</v>
      </c>
      <c r="K4122" s="99">
        <v>18089</v>
      </c>
      <c r="L4122" s="99">
        <v>28108</v>
      </c>
      <c r="M4122" s="99">
        <v>0.64355343674398702</v>
      </c>
    </row>
    <row r="4123" spans="1:13" x14ac:dyDescent="0.35">
      <c r="A4123" s="99">
        <v>72.2</v>
      </c>
      <c r="B4123" s="99">
        <v>37</v>
      </c>
      <c r="C4123" s="99" t="s">
        <v>277</v>
      </c>
      <c r="D4123" s="99">
        <v>1361</v>
      </c>
      <c r="E4123" s="99" t="s">
        <v>61</v>
      </c>
      <c r="F4123" s="99">
        <v>0.26</v>
      </c>
      <c r="G4123" s="99" t="s">
        <v>287</v>
      </c>
      <c r="H4123" s="99" t="s">
        <v>60</v>
      </c>
      <c r="I4123" s="99" t="s">
        <v>59</v>
      </c>
      <c r="J4123" s="99" t="s">
        <v>264</v>
      </c>
      <c r="K4123" s="99">
        <v>18089</v>
      </c>
      <c r="L4123" s="99">
        <v>28108</v>
      </c>
      <c r="M4123" s="99">
        <v>0.64355343674398702</v>
      </c>
    </row>
    <row r="4124" spans="1:13" x14ac:dyDescent="0.35">
      <c r="A4124" s="99">
        <v>75.2</v>
      </c>
      <c r="B4124" s="99">
        <v>37</v>
      </c>
      <c r="C4124" s="99" t="s">
        <v>277</v>
      </c>
      <c r="D4124" s="99">
        <v>1898</v>
      </c>
      <c r="E4124" s="99" t="s">
        <v>61</v>
      </c>
      <c r="F4124" s="99">
        <v>0.26</v>
      </c>
      <c r="G4124" s="99" t="s">
        <v>287</v>
      </c>
      <c r="H4124" s="99" t="s">
        <v>60</v>
      </c>
      <c r="I4124" s="99" t="s">
        <v>59</v>
      </c>
      <c r="J4124" s="99" t="s">
        <v>264</v>
      </c>
      <c r="K4124" s="99">
        <v>18089</v>
      </c>
      <c r="L4124" s="99">
        <v>28108</v>
      </c>
      <c r="M4124" s="99">
        <v>0.64355343674398702</v>
      </c>
    </row>
    <row r="4125" spans="1:13" x14ac:dyDescent="0.35">
      <c r="A4125" s="99">
        <v>78.2</v>
      </c>
      <c r="B4125" s="99">
        <v>37</v>
      </c>
      <c r="C4125" s="99" t="s">
        <v>277</v>
      </c>
      <c r="D4125" s="99">
        <v>1838</v>
      </c>
      <c r="E4125" s="99" t="s">
        <v>61</v>
      </c>
      <c r="F4125" s="99">
        <v>0.26</v>
      </c>
      <c r="G4125" s="99" t="s">
        <v>287</v>
      </c>
      <c r="H4125" s="99" t="s">
        <v>60</v>
      </c>
      <c r="I4125" s="99" t="s">
        <v>59</v>
      </c>
      <c r="J4125" s="99" t="s">
        <v>264</v>
      </c>
      <c r="K4125" s="99">
        <v>18089</v>
      </c>
      <c r="L4125" s="99">
        <v>28108</v>
      </c>
      <c r="M4125" s="99">
        <v>0.64355343674398702</v>
      </c>
    </row>
    <row r="4126" spans="1:13" x14ac:dyDescent="0.35">
      <c r="A4126" s="99">
        <v>81.2</v>
      </c>
      <c r="B4126" s="99">
        <v>37</v>
      </c>
      <c r="C4126" s="99" t="s">
        <v>277</v>
      </c>
      <c r="D4126" s="99">
        <v>2166</v>
      </c>
      <c r="E4126" s="99" t="s">
        <v>61</v>
      </c>
      <c r="F4126" s="99">
        <v>0.26</v>
      </c>
      <c r="G4126" s="99" t="s">
        <v>287</v>
      </c>
      <c r="H4126" s="99" t="s">
        <v>60</v>
      </c>
      <c r="I4126" s="99" t="s">
        <v>59</v>
      </c>
      <c r="J4126" s="99" t="s">
        <v>264</v>
      </c>
      <c r="K4126" s="99">
        <v>18089</v>
      </c>
      <c r="L4126" s="99">
        <v>28108</v>
      </c>
      <c r="M4126" s="99">
        <v>0.64355343674398702</v>
      </c>
    </row>
    <row r="4127" spans="1:13" x14ac:dyDescent="0.35">
      <c r="A4127" s="99">
        <v>84.2</v>
      </c>
      <c r="B4127" s="99">
        <v>37</v>
      </c>
      <c r="C4127" s="99" t="s">
        <v>277</v>
      </c>
      <c r="D4127" s="99">
        <v>2341</v>
      </c>
      <c r="E4127" s="99" t="s">
        <v>61</v>
      </c>
      <c r="F4127" s="99">
        <v>0.26</v>
      </c>
      <c r="G4127" s="99" t="s">
        <v>287</v>
      </c>
      <c r="H4127" s="99" t="s">
        <v>60</v>
      </c>
      <c r="I4127" s="99" t="s">
        <v>59</v>
      </c>
      <c r="J4127" s="99" t="s">
        <v>264</v>
      </c>
      <c r="K4127" s="99">
        <v>18089</v>
      </c>
      <c r="L4127" s="99">
        <v>28108</v>
      </c>
      <c r="M4127" s="99">
        <v>0.64355343674398702</v>
      </c>
    </row>
    <row r="4128" spans="1:13" x14ac:dyDescent="0.35">
      <c r="A4128" s="99">
        <v>87.2</v>
      </c>
      <c r="B4128" s="99">
        <v>37</v>
      </c>
      <c r="C4128" s="99" t="s">
        <v>277</v>
      </c>
      <c r="D4128" s="99">
        <v>1628</v>
      </c>
      <c r="E4128" s="99" t="s">
        <v>61</v>
      </c>
      <c r="F4128" s="99">
        <v>0.26</v>
      </c>
      <c r="G4128" s="99" t="s">
        <v>287</v>
      </c>
      <c r="H4128" s="99" t="s">
        <v>60</v>
      </c>
      <c r="I4128" s="99" t="s">
        <v>59</v>
      </c>
      <c r="J4128" s="99" t="s">
        <v>264</v>
      </c>
      <c r="K4128" s="99">
        <v>18089</v>
      </c>
      <c r="L4128" s="99">
        <v>28108</v>
      </c>
      <c r="M4128" s="99">
        <v>0.64355343674398702</v>
      </c>
    </row>
    <row r="4129" spans="1:13" x14ac:dyDescent="0.35">
      <c r="A4129" s="99">
        <v>90.2</v>
      </c>
      <c r="B4129" s="99">
        <v>37</v>
      </c>
      <c r="C4129" s="99" t="s">
        <v>277</v>
      </c>
      <c r="D4129" s="99">
        <v>2409</v>
      </c>
      <c r="E4129" s="99" t="s">
        <v>61</v>
      </c>
      <c r="F4129" s="99">
        <v>0.26</v>
      </c>
      <c r="G4129" s="99" t="s">
        <v>287</v>
      </c>
      <c r="H4129" s="99" t="s">
        <v>60</v>
      </c>
      <c r="I4129" s="99" t="s">
        <v>59</v>
      </c>
      <c r="J4129" s="99" t="s">
        <v>264</v>
      </c>
      <c r="K4129" s="99">
        <v>18089</v>
      </c>
      <c r="L4129" s="99">
        <v>28108</v>
      </c>
      <c r="M4129" s="99">
        <v>0.64355343674398702</v>
      </c>
    </row>
    <row r="4130" spans="1:13" x14ac:dyDescent="0.35">
      <c r="A4130" s="99">
        <v>93.2</v>
      </c>
      <c r="B4130" s="99">
        <v>37</v>
      </c>
      <c r="C4130" s="99" t="s">
        <v>277</v>
      </c>
      <c r="D4130" s="99">
        <v>2222</v>
      </c>
      <c r="E4130" s="99" t="s">
        <v>61</v>
      </c>
      <c r="F4130" s="99">
        <v>0.26</v>
      </c>
      <c r="G4130" s="99" t="s">
        <v>287</v>
      </c>
      <c r="H4130" s="99" t="s">
        <v>60</v>
      </c>
      <c r="I4130" s="99" t="s">
        <v>59</v>
      </c>
      <c r="J4130" s="99" t="s">
        <v>264</v>
      </c>
      <c r="K4130" s="99">
        <v>18089</v>
      </c>
      <c r="L4130" s="99">
        <v>28108</v>
      </c>
      <c r="M4130" s="99">
        <v>0.64355343674398702</v>
      </c>
    </row>
    <row r="4131" spans="1:13" x14ac:dyDescent="0.35">
      <c r="A4131" s="99">
        <v>96.2</v>
      </c>
      <c r="B4131" s="99">
        <v>37</v>
      </c>
      <c r="C4131" s="99" t="s">
        <v>277</v>
      </c>
      <c r="D4131" s="99">
        <v>2110</v>
      </c>
      <c r="E4131" s="99" t="s">
        <v>61</v>
      </c>
      <c r="F4131" s="99">
        <v>0.26</v>
      </c>
      <c r="G4131" s="99" t="s">
        <v>287</v>
      </c>
      <c r="H4131" s="99" t="s">
        <v>60</v>
      </c>
      <c r="I4131" s="99" t="s">
        <v>59</v>
      </c>
      <c r="J4131" s="99" t="s">
        <v>264</v>
      </c>
      <c r="K4131" s="99">
        <v>18089</v>
      </c>
      <c r="L4131" s="99">
        <v>28108</v>
      </c>
      <c r="M4131" s="99">
        <v>0.64355343674398702</v>
      </c>
    </row>
    <row r="4132" spans="1:13" x14ac:dyDescent="0.35">
      <c r="A4132" s="99">
        <v>99.2</v>
      </c>
      <c r="B4132" s="99">
        <v>37</v>
      </c>
      <c r="C4132" s="99" t="s">
        <v>277</v>
      </c>
      <c r="D4132" s="99">
        <v>1923</v>
      </c>
      <c r="E4132" s="99" t="s">
        <v>61</v>
      </c>
      <c r="F4132" s="99">
        <v>0.26</v>
      </c>
      <c r="G4132" s="99" t="s">
        <v>287</v>
      </c>
      <c r="H4132" s="99" t="s">
        <v>60</v>
      </c>
      <c r="I4132" s="99" t="s">
        <v>59</v>
      </c>
      <c r="J4132" s="99" t="s">
        <v>264</v>
      </c>
      <c r="K4132" s="99">
        <v>18089</v>
      </c>
      <c r="L4132" s="99">
        <v>28108</v>
      </c>
      <c r="M4132" s="99">
        <v>0.64355343674398702</v>
      </c>
    </row>
    <row r="4133" spans="1:13" x14ac:dyDescent="0.35">
      <c r="A4133" s="99">
        <v>102.2</v>
      </c>
      <c r="B4133" s="99">
        <v>37</v>
      </c>
      <c r="C4133" s="99" t="s">
        <v>277</v>
      </c>
      <c r="D4133" s="99">
        <v>2160</v>
      </c>
      <c r="E4133" s="99" t="s">
        <v>61</v>
      </c>
      <c r="F4133" s="99">
        <v>0.26</v>
      </c>
      <c r="G4133" s="99" t="s">
        <v>287</v>
      </c>
      <c r="H4133" s="99" t="s">
        <v>60</v>
      </c>
      <c r="I4133" s="99" t="s">
        <v>59</v>
      </c>
      <c r="J4133" s="99" t="s">
        <v>264</v>
      </c>
      <c r="K4133" s="99">
        <v>18089</v>
      </c>
      <c r="L4133" s="99">
        <v>28108</v>
      </c>
      <c r="M4133" s="99">
        <v>0.64355343674398702</v>
      </c>
    </row>
    <row r="4134" spans="1:13" x14ac:dyDescent="0.35">
      <c r="A4134" s="99">
        <v>105.2</v>
      </c>
      <c r="B4134" s="99">
        <v>37</v>
      </c>
      <c r="C4134" s="99" t="s">
        <v>277</v>
      </c>
      <c r="D4134" s="99">
        <v>2404</v>
      </c>
      <c r="E4134" s="99" t="s">
        <v>61</v>
      </c>
      <c r="F4134" s="99">
        <v>0.26</v>
      </c>
      <c r="G4134" s="99" t="s">
        <v>287</v>
      </c>
      <c r="H4134" s="99" t="s">
        <v>60</v>
      </c>
      <c r="I4134" s="99" t="s">
        <v>59</v>
      </c>
      <c r="J4134" s="99" t="s">
        <v>264</v>
      </c>
      <c r="K4134" s="99">
        <v>18089</v>
      </c>
      <c r="L4134" s="99">
        <v>28108</v>
      </c>
      <c r="M4134" s="99">
        <v>0.64355343674398702</v>
      </c>
    </row>
    <row r="4135" spans="1:13" x14ac:dyDescent="0.35">
      <c r="A4135" s="99">
        <v>108.2</v>
      </c>
      <c r="B4135" s="99">
        <v>37</v>
      </c>
      <c r="C4135" s="99" t="s">
        <v>277</v>
      </c>
      <c r="D4135" s="99">
        <v>2563</v>
      </c>
      <c r="E4135" s="99" t="s">
        <v>61</v>
      </c>
      <c r="F4135" s="99">
        <v>0.26</v>
      </c>
      <c r="G4135" s="99" t="s">
        <v>287</v>
      </c>
      <c r="H4135" s="99" t="s">
        <v>60</v>
      </c>
      <c r="I4135" s="99" t="s">
        <v>59</v>
      </c>
      <c r="J4135" s="99" t="s">
        <v>264</v>
      </c>
      <c r="K4135" s="99">
        <v>18089</v>
      </c>
      <c r="L4135" s="99">
        <v>28108</v>
      </c>
      <c r="M4135" s="99">
        <v>0.64355343674398702</v>
      </c>
    </row>
    <row r="4136" spans="1:13" x14ac:dyDescent="0.35">
      <c r="A4136" s="99">
        <v>111.2</v>
      </c>
      <c r="B4136" s="99">
        <v>37</v>
      </c>
      <c r="C4136" s="99" t="s">
        <v>277</v>
      </c>
      <c r="D4136" s="99">
        <v>2616</v>
      </c>
      <c r="E4136" s="99" t="s">
        <v>61</v>
      </c>
      <c r="F4136" s="99">
        <v>0.26</v>
      </c>
      <c r="G4136" s="99" t="s">
        <v>287</v>
      </c>
      <c r="H4136" s="99" t="s">
        <v>60</v>
      </c>
      <c r="I4136" s="99" t="s">
        <v>59</v>
      </c>
      <c r="J4136" s="99" t="s">
        <v>264</v>
      </c>
      <c r="K4136" s="99">
        <v>18089</v>
      </c>
      <c r="L4136" s="99">
        <v>28108</v>
      </c>
      <c r="M4136" s="99">
        <v>0.64355343674398702</v>
      </c>
    </row>
    <row r="4137" spans="1:13" x14ac:dyDescent="0.35">
      <c r="A4137" s="99">
        <v>114.2</v>
      </c>
      <c r="B4137" s="99">
        <v>37</v>
      </c>
      <c r="C4137" s="99" t="s">
        <v>277</v>
      </c>
      <c r="D4137" s="99">
        <v>3033</v>
      </c>
      <c r="E4137" s="99" t="s">
        <v>61</v>
      </c>
      <c r="F4137" s="99">
        <v>0.26</v>
      </c>
      <c r="G4137" s="99" t="s">
        <v>287</v>
      </c>
      <c r="H4137" s="99" t="s">
        <v>60</v>
      </c>
      <c r="I4137" s="99" t="s">
        <v>59</v>
      </c>
      <c r="J4137" s="99" t="s">
        <v>264</v>
      </c>
      <c r="K4137" s="99">
        <v>18089</v>
      </c>
      <c r="L4137" s="99">
        <v>28108</v>
      </c>
      <c r="M4137" s="99">
        <v>0.64355343674398702</v>
      </c>
    </row>
    <row r="4138" spans="1:13" x14ac:dyDescent="0.35">
      <c r="A4138" s="99">
        <v>117.2</v>
      </c>
      <c r="B4138" s="99">
        <v>37</v>
      </c>
      <c r="C4138" s="99" t="s">
        <v>277</v>
      </c>
      <c r="D4138" s="99">
        <v>2931</v>
      </c>
      <c r="E4138" s="99" t="s">
        <v>61</v>
      </c>
      <c r="F4138" s="99">
        <v>0.26</v>
      </c>
      <c r="G4138" s="99" t="s">
        <v>287</v>
      </c>
      <c r="H4138" s="99" t="s">
        <v>60</v>
      </c>
      <c r="I4138" s="99" t="s">
        <v>59</v>
      </c>
      <c r="J4138" s="99" t="s">
        <v>264</v>
      </c>
      <c r="K4138" s="99">
        <v>18089</v>
      </c>
      <c r="L4138" s="99">
        <v>28108</v>
      </c>
      <c r="M4138" s="99">
        <v>0.64355343674398702</v>
      </c>
    </row>
    <row r="4139" spans="1:13" x14ac:dyDescent="0.35">
      <c r="A4139" s="99">
        <v>120.2</v>
      </c>
      <c r="B4139" s="99">
        <v>37</v>
      </c>
      <c r="C4139" s="99" t="s">
        <v>277</v>
      </c>
      <c r="D4139" s="99">
        <v>2837</v>
      </c>
      <c r="E4139" s="99" t="s">
        <v>61</v>
      </c>
      <c r="F4139" s="99">
        <v>0.26</v>
      </c>
      <c r="G4139" s="99" t="s">
        <v>287</v>
      </c>
      <c r="H4139" s="99" t="s">
        <v>60</v>
      </c>
      <c r="I4139" s="99" t="s">
        <v>59</v>
      </c>
      <c r="J4139" s="99" t="s">
        <v>264</v>
      </c>
      <c r="K4139" s="99">
        <v>18089</v>
      </c>
      <c r="L4139" s="99">
        <v>28108</v>
      </c>
      <c r="M4139" s="99">
        <v>0.64355343674398702</v>
      </c>
    </row>
    <row r="4140" spans="1:13" x14ac:dyDescent="0.35">
      <c r="A4140" s="99">
        <v>123.2</v>
      </c>
      <c r="B4140" s="99">
        <v>37</v>
      </c>
      <c r="C4140" s="99" t="s">
        <v>277</v>
      </c>
      <c r="D4140" s="99">
        <v>2958</v>
      </c>
      <c r="E4140" s="99" t="s">
        <v>61</v>
      </c>
      <c r="F4140" s="99">
        <v>0.26</v>
      </c>
      <c r="G4140" s="99" t="s">
        <v>287</v>
      </c>
      <c r="H4140" s="99" t="s">
        <v>60</v>
      </c>
      <c r="I4140" s="99" t="s">
        <v>59</v>
      </c>
      <c r="J4140" s="99" t="s">
        <v>264</v>
      </c>
      <c r="K4140" s="99">
        <v>18089</v>
      </c>
      <c r="L4140" s="99">
        <v>28108</v>
      </c>
      <c r="M4140" s="99">
        <v>0.64355343674398702</v>
      </c>
    </row>
    <row r="4141" spans="1:13" x14ac:dyDescent="0.35">
      <c r="A4141" s="99">
        <v>126.2</v>
      </c>
      <c r="B4141" s="99">
        <v>37</v>
      </c>
      <c r="C4141" s="99" t="s">
        <v>277</v>
      </c>
      <c r="D4141" s="99">
        <v>3153</v>
      </c>
      <c r="E4141" s="99" t="s">
        <v>61</v>
      </c>
      <c r="F4141" s="99">
        <v>0.26</v>
      </c>
      <c r="G4141" s="99" t="s">
        <v>287</v>
      </c>
      <c r="H4141" s="99" t="s">
        <v>60</v>
      </c>
      <c r="I4141" s="99" t="s">
        <v>59</v>
      </c>
      <c r="J4141" s="99" t="s">
        <v>264</v>
      </c>
      <c r="K4141" s="99">
        <v>18089</v>
      </c>
      <c r="L4141" s="99">
        <v>28108</v>
      </c>
      <c r="M4141" s="99">
        <v>0.64355343674398702</v>
      </c>
    </row>
    <row r="4142" spans="1:13" x14ac:dyDescent="0.35">
      <c r="A4142" s="99">
        <v>129.19999999999999</v>
      </c>
      <c r="B4142" s="99">
        <v>36.9</v>
      </c>
      <c r="C4142" s="99" t="s">
        <v>277</v>
      </c>
      <c r="D4142" s="99">
        <v>3310</v>
      </c>
      <c r="E4142" s="99" t="s">
        <v>61</v>
      </c>
      <c r="F4142" s="99">
        <v>0.26</v>
      </c>
      <c r="G4142" s="99" t="s">
        <v>287</v>
      </c>
      <c r="H4142" s="99" t="s">
        <v>60</v>
      </c>
      <c r="I4142" s="99" t="s">
        <v>59</v>
      </c>
      <c r="J4142" s="99" t="s">
        <v>264</v>
      </c>
      <c r="K4142" s="99">
        <v>18089</v>
      </c>
      <c r="L4142" s="99">
        <v>28108</v>
      </c>
      <c r="M4142" s="99">
        <v>0.64355343674398702</v>
      </c>
    </row>
    <row r="4143" spans="1:13" x14ac:dyDescent="0.35">
      <c r="A4143" s="99">
        <v>132.19999999999999</v>
      </c>
      <c r="B4143" s="99">
        <v>37</v>
      </c>
      <c r="C4143" s="99" t="s">
        <v>277</v>
      </c>
      <c r="D4143" s="99">
        <v>3587</v>
      </c>
      <c r="E4143" s="99" t="s">
        <v>61</v>
      </c>
      <c r="F4143" s="99">
        <v>0.26</v>
      </c>
      <c r="G4143" s="99" t="s">
        <v>287</v>
      </c>
      <c r="H4143" s="99" t="s">
        <v>60</v>
      </c>
      <c r="I4143" s="99" t="s">
        <v>59</v>
      </c>
      <c r="J4143" s="99" t="s">
        <v>264</v>
      </c>
      <c r="K4143" s="99">
        <v>18089</v>
      </c>
      <c r="L4143" s="99">
        <v>28108</v>
      </c>
      <c r="M4143" s="99">
        <v>0.64355343674398702</v>
      </c>
    </row>
    <row r="4144" spans="1:13" x14ac:dyDescent="0.35">
      <c r="A4144" s="99">
        <v>135.19999999999999</v>
      </c>
      <c r="B4144" s="99">
        <v>36.9</v>
      </c>
      <c r="C4144" s="99" t="s">
        <v>277</v>
      </c>
      <c r="D4144" s="99">
        <v>3607</v>
      </c>
      <c r="E4144" s="99" t="s">
        <v>61</v>
      </c>
      <c r="F4144" s="99">
        <v>0.26</v>
      </c>
      <c r="G4144" s="99" t="s">
        <v>287</v>
      </c>
      <c r="H4144" s="99" t="s">
        <v>60</v>
      </c>
      <c r="I4144" s="99" t="s">
        <v>59</v>
      </c>
      <c r="J4144" s="99" t="s">
        <v>264</v>
      </c>
      <c r="K4144" s="99">
        <v>18089</v>
      </c>
      <c r="L4144" s="99">
        <v>28108</v>
      </c>
      <c r="M4144" s="99">
        <v>0.64355343674398702</v>
      </c>
    </row>
    <row r="4145" spans="1:13" x14ac:dyDescent="0.35">
      <c r="A4145" s="99">
        <v>138.19999999999999</v>
      </c>
      <c r="B4145" s="99">
        <v>37</v>
      </c>
      <c r="C4145" s="99" t="s">
        <v>277</v>
      </c>
      <c r="D4145" s="99">
        <v>3611</v>
      </c>
      <c r="E4145" s="99" t="s">
        <v>61</v>
      </c>
      <c r="F4145" s="99">
        <v>0.26</v>
      </c>
      <c r="G4145" s="99" t="s">
        <v>287</v>
      </c>
      <c r="H4145" s="99" t="s">
        <v>60</v>
      </c>
      <c r="I4145" s="99" t="s">
        <v>59</v>
      </c>
      <c r="J4145" s="99" t="s">
        <v>264</v>
      </c>
      <c r="K4145" s="99">
        <v>18089</v>
      </c>
      <c r="L4145" s="99">
        <v>28108</v>
      </c>
      <c r="M4145" s="99">
        <v>0.64355343674398702</v>
      </c>
    </row>
    <row r="4146" spans="1:13" x14ac:dyDescent="0.35">
      <c r="A4146" s="99">
        <v>141.19999999999999</v>
      </c>
      <c r="B4146" s="99">
        <v>37</v>
      </c>
      <c r="C4146" s="99" t="s">
        <v>277</v>
      </c>
      <c r="D4146" s="99">
        <v>3861</v>
      </c>
      <c r="E4146" s="99" t="s">
        <v>61</v>
      </c>
      <c r="F4146" s="99">
        <v>0.26</v>
      </c>
      <c r="G4146" s="99" t="s">
        <v>287</v>
      </c>
      <c r="H4146" s="99" t="s">
        <v>60</v>
      </c>
      <c r="I4146" s="99" t="s">
        <v>59</v>
      </c>
      <c r="J4146" s="99" t="s">
        <v>264</v>
      </c>
      <c r="K4146" s="99">
        <v>18089</v>
      </c>
      <c r="L4146" s="99">
        <v>28108</v>
      </c>
      <c r="M4146" s="99">
        <v>0.64355343674398702</v>
      </c>
    </row>
    <row r="4147" spans="1:13" x14ac:dyDescent="0.35">
      <c r="A4147" s="99">
        <v>144.19999999999999</v>
      </c>
      <c r="B4147" s="99">
        <v>37</v>
      </c>
      <c r="C4147" s="99" t="s">
        <v>277</v>
      </c>
      <c r="D4147" s="99">
        <v>3928</v>
      </c>
      <c r="E4147" s="99" t="s">
        <v>61</v>
      </c>
      <c r="F4147" s="99">
        <v>0.26</v>
      </c>
      <c r="G4147" s="99" t="s">
        <v>287</v>
      </c>
      <c r="H4147" s="99" t="s">
        <v>60</v>
      </c>
      <c r="I4147" s="99" t="s">
        <v>59</v>
      </c>
      <c r="J4147" s="99" t="s">
        <v>264</v>
      </c>
      <c r="K4147" s="99">
        <v>18089</v>
      </c>
      <c r="L4147" s="99">
        <v>28108</v>
      </c>
      <c r="M4147" s="99">
        <v>0.64355343674398702</v>
      </c>
    </row>
    <row r="4148" spans="1:13" x14ac:dyDescent="0.35">
      <c r="A4148" s="99">
        <v>147.19999999999999</v>
      </c>
      <c r="B4148" s="99">
        <v>37</v>
      </c>
      <c r="C4148" s="99" t="s">
        <v>277</v>
      </c>
      <c r="D4148" s="99">
        <v>3962</v>
      </c>
      <c r="E4148" s="99" t="s">
        <v>61</v>
      </c>
      <c r="F4148" s="99">
        <v>0.26</v>
      </c>
      <c r="G4148" s="99" t="s">
        <v>287</v>
      </c>
      <c r="H4148" s="99" t="s">
        <v>60</v>
      </c>
      <c r="I4148" s="99" t="s">
        <v>59</v>
      </c>
      <c r="J4148" s="99" t="s">
        <v>264</v>
      </c>
      <c r="K4148" s="99">
        <v>18089</v>
      </c>
      <c r="L4148" s="99">
        <v>28108</v>
      </c>
      <c r="M4148" s="99">
        <v>0.64355343674398702</v>
      </c>
    </row>
    <row r="4149" spans="1:13" x14ac:dyDescent="0.35">
      <c r="A4149" s="99">
        <v>150.19999999999999</v>
      </c>
      <c r="B4149" s="99">
        <v>37</v>
      </c>
      <c r="C4149" s="99" t="s">
        <v>277</v>
      </c>
      <c r="D4149" s="99">
        <v>3533</v>
      </c>
      <c r="E4149" s="99" t="s">
        <v>61</v>
      </c>
      <c r="F4149" s="99">
        <v>0.26</v>
      </c>
      <c r="G4149" s="99" t="s">
        <v>287</v>
      </c>
      <c r="H4149" s="99" t="s">
        <v>60</v>
      </c>
      <c r="I4149" s="99" t="s">
        <v>59</v>
      </c>
      <c r="J4149" s="99" t="s">
        <v>264</v>
      </c>
      <c r="K4149" s="99">
        <v>18089</v>
      </c>
      <c r="L4149" s="99">
        <v>28108</v>
      </c>
      <c r="M4149" s="99">
        <v>0.64355343674398702</v>
      </c>
    </row>
    <row r="4150" spans="1:13" x14ac:dyDescent="0.35">
      <c r="A4150" s="99">
        <v>153.19999999999999</v>
      </c>
      <c r="B4150" s="99">
        <v>37</v>
      </c>
      <c r="C4150" s="99" t="s">
        <v>277</v>
      </c>
      <c r="D4150" s="99">
        <v>3809</v>
      </c>
      <c r="E4150" s="99" t="s">
        <v>61</v>
      </c>
      <c r="F4150" s="99">
        <v>0.26</v>
      </c>
      <c r="G4150" s="99" t="s">
        <v>287</v>
      </c>
      <c r="H4150" s="99" t="s">
        <v>60</v>
      </c>
      <c r="I4150" s="99" t="s">
        <v>59</v>
      </c>
      <c r="J4150" s="99" t="s">
        <v>264</v>
      </c>
      <c r="K4150" s="99">
        <v>18089</v>
      </c>
      <c r="L4150" s="99">
        <v>28108</v>
      </c>
      <c r="M4150" s="99">
        <v>0.64355343674398702</v>
      </c>
    </row>
    <row r="4151" spans="1:13" x14ac:dyDescent="0.35">
      <c r="A4151" s="99">
        <v>156.19999999999999</v>
      </c>
      <c r="B4151" s="99">
        <v>37</v>
      </c>
      <c r="C4151" s="99" t="s">
        <v>277</v>
      </c>
      <c r="D4151" s="99">
        <v>4048</v>
      </c>
      <c r="E4151" s="99" t="s">
        <v>61</v>
      </c>
      <c r="F4151" s="99">
        <v>0.26</v>
      </c>
      <c r="G4151" s="99" t="s">
        <v>287</v>
      </c>
      <c r="H4151" s="99" t="s">
        <v>60</v>
      </c>
      <c r="I4151" s="99" t="s">
        <v>59</v>
      </c>
      <c r="J4151" s="99" t="s">
        <v>264</v>
      </c>
      <c r="K4151" s="99">
        <v>18089</v>
      </c>
      <c r="L4151" s="99">
        <v>28108</v>
      </c>
      <c r="M4151" s="99">
        <v>0.64355343674398702</v>
      </c>
    </row>
    <row r="4152" spans="1:13" x14ac:dyDescent="0.35">
      <c r="A4152" s="99">
        <v>159.19999999999999</v>
      </c>
      <c r="B4152" s="99">
        <v>37</v>
      </c>
      <c r="C4152" s="99" t="s">
        <v>277</v>
      </c>
      <c r="D4152" s="99">
        <v>4420</v>
      </c>
      <c r="E4152" s="99" t="s">
        <v>61</v>
      </c>
      <c r="F4152" s="99">
        <v>0.26</v>
      </c>
      <c r="G4152" s="99" t="s">
        <v>287</v>
      </c>
      <c r="H4152" s="99" t="s">
        <v>60</v>
      </c>
      <c r="I4152" s="99" t="s">
        <v>59</v>
      </c>
      <c r="J4152" s="99" t="s">
        <v>264</v>
      </c>
      <c r="K4152" s="99">
        <v>18089</v>
      </c>
      <c r="L4152" s="99">
        <v>28108</v>
      </c>
      <c r="M4152" s="99">
        <v>0.64355343674398702</v>
      </c>
    </row>
    <row r="4153" spans="1:13" x14ac:dyDescent="0.35">
      <c r="A4153" s="99">
        <v>162.19999999999999</v>
      </c>
      <c r="B4153" s="99">
        <v>37</v>
      </c>
      <c r="C4153" s="99" t="s">
        <v>277</v>
      </c>
      <c r="D4153" s="99">
        <v>4488</v>
      </c>
      <c r="E4153" s="99" t="s">
        <v>61</v>
      </c>
      <c r="F4153" s="99">
        <v>0.26</v>
      </c>
      <c r="G4153" s="99" t="s">
        <v>287</v>
      </c>
      <c r="H4153" s="99" t="s">
        <v>60</v>
      </c>
      <c r="I4153" s="99" t="s">
        <v>59</v>
      </c>
      <c r="J4153" s="99" t="s">
        <v>264</v>
      </c>
      <c r="K4153" s="99">
        <v>18089</v>
      </c>
      <c r="L4153" s="99">
        <v>28108</v>
      </c>
      <c r="M4153" s="99">
        <v>0.64355343674398702</v>
      </c>
    </row>
    <row r="4154" spans="1:13" x14ac:dyDescent="0.35">
      <c r="A4154" s="99">
        <v>165.2</v>
      </c>
      <c r="B4154" s="99">
        <v>37</v>
      </c>
      <c r="C4154" s="99" t="s">
        <v>277</v>
      </c>
      <c r="D4154" s="99">
        <v>4881</v>
      </c>
      <c r="E4154" s="99" t="s">
        <v>61</v>
      </c>
      <c r="F4154" s="99">
        <v>0.26</v>
      </c>
      <c r="G4154" s="99" t="s">
        <v>287</v>
      </c>
      <c r="H4154" s="99" t="s">
        <v>60</v>
      </c>
      <c r="I4154" s="99" t="s">
        <v>59</v>
      </c>
      <c r="J4154" s="99" t="s">
        <v>264</v>
      </c>
      <c r="K4154" s="99">
        <v>18089</v>
      </c>
      <c r="L4154" s="99">
        <v>28108</v>
      </c>
      <c r="M4154" s="99">
        <v>0.64355343674398702</v>
      </c>
    </row>
    <row r="4155" spans="1:13" x14ac:dyDescent="0.35">
      <c r="A4155" s="99">
        <v>168.2</v>
      </c>
      <c r="B4155" s="99">
        <v>37</v>
      </c>
      <c r="C4155" s="99" t="s">
        <v>277</v>
      </c>
      <c r="D4155" s="99">
        <v>4547</v>
      </c>
      <c r="E4155" s="99" t="s">
        <v>61</v>
      </c>
      <c r="F4155" s="99">
        <v>0.26</v>
      </c>
      <c r="G4155" s="99" t="s">
        <v>287</v>
      </c>
      <c r="H4155" s="99" t="s">
        <v>60</v>
      </c>
      <c r="I4155" s="99" t="s">
        <v>59</v>
      </c>
      <c r="J4155" s="99" t="s">
        <v>264</v>
      </c>
      <c r="K4155" s="99">
        <v>18089</v>
      </c>
      <c r="L4155" s="99">
        <v>28108</v>
      </c>
      <c r="M4155" s="99">
        <v>0.64355343674398702</v>
      </c>
    </row>
    <row r="4156" spans="1:13" x14ac:dyDescent="0.35">
      <c r="A4156" s="99">
        <v>171.2</v>
      </c>
      <c r="B4156" s="99">
        <v>37</v>
      </c>
      <c r="C4156" s="99" t="s">
        <v>277</v>
      </c>
      <c r="D4156" s="99">
        <v>5565</v>
      </c>
      <c r="E4156" s="99" t="s">
        <v>61</v>
      </c>
      <c r="F4156" s="99">
        <v>0.26</v>
      </c>
      <c r="G4156" s="99" t="s">
        <v>287</v>
      </c>
      <c r="H4156" s="99" t="s">
        <v>60</v>
      </c>
      <c r="I4156" s="99" t="s">
        <v>59</v>
      </c>
      <c r="J4156" s="99" t="s">
        <v>264</v>
      </c>
      <c r="K4156" s="99">
        <v>18089</v>
      </c>
      <c r="L4156" s="99">
        <v>28108</v>
      </c>
      <c r="M4156" s="99">
        <v>0.64355343674398702</v>
      </c>
    </row>
    <row r="4157" spans="1:13" x14ac:dyDescent="0.35">
      <c r="A4157" s="99">
        <v>174.2</v>
      </c>
      <c r="B4157" s="99">
        <v>37</v>
      </c>
      <c r="C4157" s="99" t="s">
        <v>277</v>
      </c>
      <c r="D4157" s="99">
        <v>5191</v>
      </c>
      <c r="E4157" s="99" t="s">
        <v>61</v>
      </c>
      <c r="F4157" s="99">
        <v>0.26</v>
      </c>
      <c r="G4157" s="99" t="s">
        <v>287</v>
      </c>
      <c r="H4157" s="99" t="s">
        <v>60</v>
      </c>
      <c r="I4157" s="99" t="s">
        <v>59</v>
      </c>
      <c r="J4157" s="99" t="s">
        <v>264</v>
      </c>
      <c r="K4157" s="99">
        <v>18089</v>
      </c>
      <c r="L4157" s="99">
        <v>28108</v>
      </c>
      <c r="M4157" s="99">
        <v>0.64355343674398702</v>
      </c>
    </row>
    <row r="4158" spans="1:13" x14ac:dyDescent="0.35">
      <c r="A4158" s="99">
        <v>177.2</v>
      </c>
      <c r="B4158" s="99">
        <v>37</v>
      </c>
      <c r="C4158" s="99" t="s">
        <v>277</v>
      </c>
      <c r="D4158" s="99">
        <v>5798</v>
      </c>
      <c r="E4158" s="99" t="s">
        <v>61</v>
      </c>
      <c r="F4158" s="99">
        <v>0.26</v>
      </c>
      <c r="G4158" s="99" t="s">
        <v>287</v>
      </c>
      <c r="H4158" s="99" t="s">
        <v>60</v>
      </c>
      <c r="I4158" s="99" t="s">
        <v>59</v>
      </c>
      <c r="J4158" s="99" t="s">
        <v>264</v>
      </c>
      <c r="K4158" s="99">
        <v>18089</v>
      </c>
      <c r="L4158" s="99">
        <v>28108</v>
      </c>
      <c r="M4158" s="99">
        <v>0.64355343674398702</v>
      </c>
    </row>
    <row r="4159" spans="1:13" x14ac:dyDescent="0.35">
      <c r="A4159" s="99">
        <v>180.2</v>
      </c>
      <c r="B4159" s="99">
        <v>37</v>
      </c>
      <c r="C4159" s="99" t="s">
        <v>277</v>
      </c>
      <c r="D4159" s="99">
        <v>5516</v>
      </c>
      <c r="E4159" s="99" t="s">
        <v>61</v>
      </c>
      <c r="F4159" s="99">
        <v>0.26</v>
      </c>
      <c r="G4159" s="99" t="s">
        <v>287</v>
      </c>
      <c r="H4159" s="99" t="s">
        <v>60</v>
      </c>
      <c r="I4159" s="99" t="s">
        <v>59</v>
      </c>
      <c r="J4159" s="99" t="s">
        <v>264</v>
      </c>
      <c r="K4159" s="99">
        <v>18089</v>
      </c>
      <c r="L4159" s="99">
        <v>28108</v>
      </c>
      <c r="M4159" s="99">
        <v>0.64355343674398702</v>
      </c>
    </row>
    <row r="4160" spans="1:13" x14ac:dyDescent="0.35">
      <c r="A4160" s="99">
        <v>183.2</v>
      </c>
      <c r="B4160" s="99">
        <v>37.1</v>
      </c>
      <c r="C4160" s="99" t="s">
        <v>277</v>
      </c>
      <c r="D4160" s="99">
        <v>5699</v>
      </c>
      <c r="E4160" s="99" t="s">
        <v>61</v>
      </c>
      <c r="F4160" s="99">
        <v>0.26</v>
      </c>
      <c r="G4160" s="99" t="s">
        <v>287</v>
      </c>
      <c r="H4160" s="99" t="s">
        <v>60</v>
      </c>
      <c r="I4160" s="99" t="s">
        <v>59</v>
      </c>
      <c r="J4160" s="99" t="s">
        <v>264</v>
      </c>
      <c r="K4160" s="99">
        <v>18089</v>
      </c>
      <c r="L4160" s="99">
        <v>28108</v>
      </c>
      <c r="M4160" s="99">
        <v>0.64355343674398702</v>
      </c>
    </row>
    <row r="4161" spans="1:13" x14ac:dyDescent="0.35">
      <c r="A4161" s="99">
        <v>186.2</v>
      </c>
      <c r="B4161" s="99">
        <v>37</v>
      </c>
      <c r="C4161" s="99" t="s">
        <v>277</v>
      </c>
      <c r="D4161" s="99">
        <v>6326</v>
      </c>
      <c r="E4161" s="99" t="s">
        <v>61</v>
      </c>
      <c r="F4161" s="99">
        <v>0.26</v>
      </c>
      <c r="G4161" s="99" t="s">
        <v>287</v>
      </c>
      <c r="H4161" s="99" t="s">
        <v>60</v>
      </c>
      <c r="I4161" s="99" t="s">
        <v>59</v>
      </c>
      <c r="J4161" s="99" t="s">
        <v>264</v>
      </c>
      <c r="K4161" s="99">
        <v>18089</v>
      </c>
      <c r="L4161" s="99">
        <v>28108</v>
      </c>
      <c r="M4161" s="99">
        <v>0.64355343674398702</v>
      </c>
    </row>
    <row r="4162" spans="1:13" x14ac:dyDescent="0.35">
      <c r="A4162" s="99">
        <v>189.2</v>
      </c>
      <c r="B4162" s="99">
        <v>37</v>
      </c>
      <c r="C4162" s="99" t="s">
        <v>277</v>
      </c>
      <c r="D4162" s="99">
        <v>5865</v>
      </c>
      <c r="E4162" s="99" t="s">
        <v>61</v>
      </c>
      <c r="F4162" s="99">
        <v>0.26</v>
      </c>
      <c r="G4162" s="99" t="s">
        <v>287</v>
      </c>
      <c r="H4162" s="99" t="s">
        <v>60</v>
      </c>
      <c r="I4162" s="99" t="s">
        <v>59</v>
      </c>
      <c r="J4162" s="99" t="s">
        <v>264</v>
      </c>
      <c r="K4162" s="99">
        <v>18089</v>
      </c>
      <c r="L4162" s="99">
        <v>28108</v>
      </c>
      <c r="M4162" s="99">
        <v>0.64355343674398702</v>
      </c>
    </row>
    <row r="4163" spans="1:13" x14ac:dyDescent="0.35">
      <c r="A4163" s="99">
        <v>192.2</v>
      </c>
      <c r="B4163" s="99">
        <v>37</v>
      </c>
      <c r="C4163" s="99" t="s">
        <v>277</v>
      </c>
      <c r="D4163" s="99">
        <v>6485</v>
      </c>
      <c r="E4163" s="99" t="s">
        <v>61</v>
      </c>
      <c r="F4163" s="99">
        <v>0.26</v>
      </c>
      <c r="G4163" s="99" t="s">
        <v>287</v>
      </c>
      <c r="H4163" s="99" t="s">
        <v>60</v>
      </c>
      <c r="I4163" s="99" t="s">
        <v>59</v>
      </c>
      <c r="J4163" s="99" t="s">
        <v>264</v>
      </c>
      <c r="K4163" s="99">
        <v>18089</v>
      </c>
      <c r="L4163" s="99">
        <v>28108</v>
      </c>
      <c r="M4163" s="99">
        <v>0.64355343674398702</v>
      </c>
    </row>
    <row r="4164" spans="1:13" x14ac:dyDescent="0.35">
      <c r="A4164" s="99">
        <v>195.2</v>
      </c>
      <c r="B4164" s="99">
        <v>37</v>
      </c>
      <c r="C4164" s="99" t="s">
        <v>277</v>
      </c>
      <c r="D4164" s="99">
        <v>5831</v>
      </c>
      <c r="E4164" s="99" t="s">
        <v>61</v>
      </c>
      <c r="F4164" s="99">
        <v>0.26</v>
      </c>
      <c r="G4164" s="99" t="s">
        <v>287</v>
      </c>
      <c r="H4164" s="99" t="s">
        <v>60</v>
      </c>
      <c r="I4164" s="99" t="s">
        <v>59</v>
      </c>
      <c r="J4164" s="99" t="s">
        <v>264</v>
      </c>
      <c r="K4164" s="99">
        <v>18089</v>
      </c>
      <c r="L4164" s="99">
        <v>28108</v>
      </c>
      <c r="M4164" s="99">
        <v>0.64355343674398702</v>
      </c>
    </row>
    <row r="4165" spans="1:13" x14ac:dyDescent="0.35">
      <c r="A4165" s="99">
        <v>198.2</v>
      </c>
      <c r="B4165" s="99">
        <v>37</v>
      </c>
      <c r="C4165" s="99" t="s">
        <v>277</v>
      </c>
      <c r="D4165" s="99">
        <v>6759</v>
      </c>
      <c r="E4165" s="99" t="s">
        <v>61</v>
      </c>
      <c r="F4165" s="99">
        <v>0.26</v>
      </c>
      <c r="G4165" s="99" t="s">
        <v>287</v>
      </c>
      <c r="H4165" s="99" t="s">
        <v>60</v>
      </c>
      <c r="I4165" s="99" t="s">
        <v>59</v>
      </c>
      <c r="J4165" s="99" t="s">
        <v>264</v>
      </c>
      <c r="K4165" s="99">
        <v>18089</v>
      </c>
      <c r="L4165" s="99">
        <v>28108</v>
      </c>
      <c r="M4165" s="99">
        <v>0.64355343674398702</v>
      </c>
    </row>
    <row r="4166" spans="1:13" x14ac:dyDescent="0.35">
      <c r="A4166" s="99">
        <v>201.2</v>
      </c>
      <c r="B4166" s="99">
        <v>37</v>
      </c>
      <c r="C4166" s="99" t="s">
        <v>277</v>
      </c>
      <c r="D4166" s="99">
        <v>6485</v>
      </c>
      <c r="E4166" s="99" t="s">
        <v>61</v>
      </c>
      <c r="F4166" s="99">
        <v>0.26</v>
      </c>
      <c r="G4166" s="99" t="s">
        <v>287</v>
      </c>
      <c r="H4166" s="99" t="s">
        <v>60</v>
      </c>
      <c r="I4166" s="99" t="s">
        <v>59</v>
      </c>
      <c r="J4166" s="99" t="s">
        <v>264</v>
      </c>
      <c r="K4166" s="99">
        <v>18089</v>
      </c>
      <c r="L4166" s="99">
        <v>28108</v>
      </c>
      <c r="M4166" s="99">
        <v>0.64355343674398702</v>
      </c>
    </row>
    <row r="4167" spans="1:13" x14ac:dyDescent="0.35">
      <c r="A4167" s="99">
        <v>204.2</v>
      </c>
      <c r="B4167" s="99">
        <v>37</v>
      </c>
      <c r="C4167" s="99" t="s">
        <v>277</v>
      </c>
      <c r="D4167" s="99">
        <v>6838</v>
      </c>
      <c r="E4167" s="99" t="s">
        <v>61</v>
      </c>
      <c r="F4167" s="99">
        <v>0.26</v>
      </c>
      <c r="G4167" s="99" t="s">
        <v>287</v>
      </c>
      <c r="H4167" s="99" t="s">
        <v>60</v>
      </c>
      <c r="I4167" s="99" t="s">
        <v>59</v>
      </c>
      <c r="J4167" s="99" t="s">
        <v>264</v>
      </c>
      <c r="K4167" s="99">
        <v>18089</v>
      </c>
      <c r="L4167" s="99">
        <v>28108</v>
      </c>
      <c r="M4167" s="99">
        <v>0.64355343674398702</v>
      </c>
    </row>
    <row r="4168" spans="1:13" x14ac:dyDescent="0.35">
      <c r="A4168" s="99">
        <v>207.2</v>
      </c>
      <c r="B4168" s="99">
        <v>37</v>
      </c>
      <c r="C4168" s="99" t="s">
        <v>277</v>
      </c>
      <c r="D4168" s="99">
        <v>7303</v>
      </c>
      <c r="E4168" s="99" t="s">
        <v>61</v>
      </c>
      <c r="F4168" s="99">
        <v>0.26</v>
      </c>
      <c r="G4168" s="99" t="s">
        <v>287</v>
      </c>
      <c r="H4168" s="99" t="s">
        <v>60</v>
      </c>
      <c r="I4168" s="99" t="s">
        <v>59</v>
      </c>
      <c r="J4168" s="99" t="s">
        <v>264</v>
      </c>
      <c r="K4168" s="99">
        <v>18089</v>
      </c>
      <c r="L4168" s="99">
        <v>28108</v>
      </c>
      <c r="M4168" s="99">
        <v>0.64355343674398702</v>
      </c>
    </row>
    <row r="4169" spans="1:13" x14ac:dyDescent="0.35">
      <c r="A4169" s="99">
        <v>210.2</v>
      </c>
      <c r="B4169" s="99">
        <v>37</v>
      </c>
      <c r="C4169" s="99" t="s">
        <v>277</v>
      </c>
      <c r="D4169" s="99">
        <v>7678</v>
      </c>
      <c r="E4169" s="99" t="s">
        <v>61</v>
      </c>
      <c r="F4169" s="99">
        <v>0.26</v>
      </c>
      <c r="G4169" s="99" t="s">
        <v>287</v>
      </c>
      <c r="H4169" s="99" t="s">
        <v>60</v>
      </c>
      <c r="I4169" s="99" t="s">
        <v>59</v>
      </c>
      <c r="J4169" s="99" t="s">
        <v>264</v>
      </c>
      <c r="K4169" s="99">
        <v>18089</v>
      </c>
      <c r="L4169" s="99">
        <v>28108</v>
      </c>
      <c r="M4169" s="99">
        <v>0.64355343674398702</v>
      </c>
    </row>
    <row r="4170" spans="1:13" x14ac:dyDescent="0.35">
      <c r="A4170" s="99">
        <v>213.2</v>
      </c>
      <c r="B4170" s="99">
        <v>37</v>
      </c>
      <c r="C4170" s="99" t="s">
        <v>277</v>
      </c>
      <c r="D4170" s="99">
        <v>7441</v>
      </c>
      <c r="E4170" s="99" t="s">
        <v>61</v>
      </c>
      <c r="F4170" s="99">
        <v>0.26</v>
      </c>
      <c r="G4170" s="99" t="s">
        <v>287</v>
      </c>
      <c r="H4170" s="99" t="s">
        <v>60</v>
      </c>
      <c r="I4170" s="99" t="s">
        <v>59</v>
      </c>
      <c r="J4170" s="99" t="s">
        <v>264</v>
      </c>
      <c r="K4170" s="99">
        <v>18089</v>
      </c>
      <c r="L4170" s="99">
        <v>28108</v>
      </c>
      <c r="M4170" s="99">
        <v>0.64355343674398702</v>
      </c>
    </row>
    <row r="4171" spans="1:13" x14ac:dyDescent="0.35">
      <c r="A4171" s="99">
        <v>216.2</v>
      </c>
      <c r="B4171" s="99">
        <v>37</v>
      </c>
      <c r="C4171" s="99" t="s">
        <v>277</v>
      </c>
      <c r="D4171" s="99">
        <v>8677</v>
      </c>
      <c r="E4171" s="99" t="s">
        <v>61</v>
      </c>
      <c r="F4171" s="99">
        <v>0.26</v>
      </c>
      <c r="G4171" s="99" t="s">
        <v>287</v>
      </c>
      <c r="H4171" s="99" t="s">
        <v>60</v>
      </c>
      <c r="I4171" s="99" t="s">
        <v>59</v>
      </c>
      <c r="J4171" s="99" t="s">
        <v>264</v>
      </c>
      <c r="K4171" s="99">
        <v>18089</v>
      </c>
      <c r="L4171" s="99">
        <v>28108</v>
      </c>
      <c r="M4171" s="99">
        <v>0.64355343674398702</v>
      </c>
    </row>
    <row r="4172" spans="1:13" x14ac:dyDescent="0.35">
      <c r="A4172" s="99">
        <v>219.2</v>
      </c>
      <c r="B4172" s="99">
        <v>37</v>
      </c>
      <c r="C4172" s="99" t="s">
        <v>277</v>
      </c>
      <c r="D4172" s="99">
        <v>7864</v>
      </c>
      <c r="E4172" s="99" t="s">
        <v>61</v>
      </c>
      <c r="F4172" s="99">
        <v>0.26</v>
      </c>
      <c r="G4172" s="99" t="s">
        <v>287</v>
      </c>
      <c r="H4172" s="99" t="s">
        <v>60</v>
      </c>
      <c r="I4172" s="99" t="s">
        <v>59</v>
      </c>
      <c r="J4172" s="99" t="s">
        <v>264</v>
      </c>
      <c r="K4172" s="99">
        <v>18089</v>
      </c>
      <c r="L4172" s="99">
        <v>28108</v>
      </c>
      <c r="M4172" s="99">
        <v>0.64355343674398702</v>
      </c>
    </row>
    <row r="4173" spans="1:13" x14ac:dyDescent="0.35">
      <c r="A4173" s="99">
        <v>222.2</v>
      </c>
      <c r="B4173" s="99">
        <v>37</v>
      </c>
      <c r="C4173" s="99" t="s">
        <v>277</v>
      </c>
      <c r="D4173" s="99">
        <v>8848</v>
      </c>
      <c r="E4173" s="99" t="s">
        <v>61</v>
      </c>
      <c r="F4173" s="99">
        <v>0.26</v>
      </c>
      <c r="G4173" s="99" t="s">
        <v>287</v>
      </c>
      <c r="H4173" s="99" t="s">
        <v>60</v>
      </c>
      <c r="I4173" s="99" t="s">
        <v>59</v>
      </c>
      <c r="J4173" s="99" t="s">
        <v>264</v>
      </c>
      <c r="K4173" s="99">
        <v>18089</v>
      </c>
      <c r="L4173" s="99">
        <v>28108</v>
      </c>
      <c r="M4173" s="99">
        <v>0.64355343674398702</v>
      </c>
    </row>
    <row r="4174" spans="1:13" x14ac:dyDescent="0.35">
      <c r="A4174" s="99">
        <v>225.2</v>
      </c>
      <c r="B4174" s="99">
        <v>37</v>
      </c>
      <c r="C4174" s="99" t="s">
        <v>277</v>
      </c>
      <c r="D4174" s="99">
        <v>9083</v>
      </c>
      <c r="E4174" s="99" t="s">
        <v>61</v>
      </c>
      <c r="F4174" s="99">
        <v>0.26</v>
      </c>
      <c r="G4174" s="99" t="s">
        <v>287</v>
      </c>
      <c r="H4174" s="99" t="s">
        <v>60</v>
      </c>
      <c r="I4174" s="99" t="s">
        <v>59</v>
      </c>
      <c r="J4174" s="99" t="s">
        <v>264</v>
      </c>
      <c r="K4174" s="99">
        <v>18089</v>
      </c>
      <c r="L4174" s="99">
        <v>28108</v>
      </c>
      <c r="M4174" s="99">
        <v>0.64355343674398702</v>
      </c>
    </row>
    <row r="4175" spans="1:13" x14ac:dyDescent="0.35">
      <c r="A4175" s="99">
        <v>228.2</v>
      </c>
      <c r="B4175" s="99">
        <v>37</v>
      </c>
      <c r="C4175" s="99" t="s">
        <v>277</v>
      </c>
      <c r="D4175" s="99">
        <v>9583</v>
      </c>
      <c r="E4175" s="99" t="s">
        <v>61</v>
      </c>
      <c r="F4175" s="99">
        <v>0.26</v>
      </c>
      <c r="G4175" s="99" t="s">
        <v>287</v>
      </c>
      <c r="H4175" s="99" t="s">
        <v>60</v>
      </c>
      <c r="I4175" s="99" t="s">
        <v>59</v>
      </c>
      <c r="J4175" s="99" t="s">
        <v>264</v>
      </c>
      <c r="K4175" s="99">
        <v>18089</v>
      </c>
      <c r="L4175" s="99">
        <v>28108</v>
      </c>
      <c r="M4175" s="99">
        <v>0.64355343674398702</v>
      </c>
    </row>
    <row r="4176" spans="1:13" x14ac:dyDescent="0.35">
      <c r="A4176" s="99">
        <v>231.2</v>
      </c>
      <c r="B4176" s="99">
        <v>37</v>
      </c>
      <c r="C4176" s="99" t="s">
        <v>277</v>
      </c>
      <c r="D4176" s="99">
        <v>9376</v>
      </c>
      <c r="E4176" s="99" t="s">
        <v>61</v>
      </c>
      <c r="F4176" s="99">
        <v>0.26</v>
      </c>
      <c r="G4176" s="99" t="s">
        <v>287</v>
      </c>
      <c r="H4176" s="99" t="s">
        <v>60</v>
      </c>
      <c r="I4176" s="99" t="s">
        <v>59</v>
      </c>
      <c r="J4176" s="99" t="s">
        <v>264</v>
      </c>
      <c r="K4176" s="99">
        <v>18089</v>
      </c>
      <c r="L4176" s="99">
        <v>28108</v>
      </c>
      <c r="M4176" s="99">
        <v>0.64355343674398702</v>
      </c>
    </row>
    <row r="4177" spans="1:13" x14ac:dyDescent="0.35">
      <c r="A4177" s="99">
        <v>234.2</v>
      </c>
      <c r="B4177" s="99">
        <v>37</v>
      </c>
      <c r="C4177" s="99" t="s">
        <v>277</v>
      </c>
      <c r="D4177" s="99">
        <v>9472</v>
      </c>
      <c r="E4177" s="99" t="s">
        <v>61</v>
      </c>
      <c r="F4177" s="99">
        <v>0.26</v>
      </c>
      <c r="G4177" s="99" t="s">
        <v>287</v>
      </c>
      <c r="H4177" s="99" t="s">
        <v>60</v>
      </c>
      <c r="I4177" s="99" t="s">
        <v>59</v>
      </c>
      <c r="J4177" s="99" t="s">
        <v>264</v>
      </c>
      <c r="K4177" s="99">
        <v>18089</v>
      </c>
      <c r="L4177" s="99">
        <v>28108</v>
      </c>
      <c r="M4177" s="99">
        <v>0.64355343674398702</v>
      </c>
    </row>
    <row r="4178" spans="1:13" x14ac:dyDescent="0.35">
      <c r="A4178" s="99">
        <v>237.2</v>
      </c>
      <c r="B4178" s="99">
        <v>37</v>
      </c>
      <c r="C4178" s="99" t="s">
        <v>277</v>
      </c>
      <c r="D4178" s="99">
        <v>10046</v>
      </c>
      <c r="E4178" s="99" t="s">
        <v>61</v>
      </c>
      <c r="F4178" s="99">
        <v>0.26</v>
      </c>
      <c r="G4178" s="99" t="s">
        <v>287</v>
      </c>
      <c r="H4178" s="99" t="s">
        <v>60</v>
      </c>
      <c r="I4178" s="99" t="s">
        <v>59</v>
      </c>
      <c r="J4178" s="99" t="s">
        <v>264</v>
      </c>
      <c r="K4178" s="99">
        <v>18089</v>
      </c>
      <c r="L4178" s="99">
        <v>28108</v>
      </c>
      <c r="M4178" s="99">
        <v>0.64355343674398702</v>
      </c>
    </row>
    <row r="4179" spans="1:13" x14ac:dyDescent="0.35">
      <c r="A4179" s="99">
        <v>240.2</v>
      </c>
      <c r="B4179" s="99">
        <v>36.9</v>
      </c>
      <c r="C4179" s="99" t="s">
        <v>277</v>
      </c>
      <c r="D4179" s="99">
        <v>10765</v>
      </c>
      <c r="E4179" s="99" t="s">
        <v>61</v>
      </c>
      <c r="F4179" s="99">
        <v>0.26</v>
      </c>
      <c r="G4179" s="99" t="s">
        <v>287</v>
      </c>
      <c r="H4179" s="99" t="s">
        <v>60</v>
      </c>
      <c r="I4179" s="99" t="s">
        <v>59</v>
      </c>
      <c r="J4179" s="99" t="s">
        <v>264</v>
      </c>
      <c r="K4179" s="99">
        <v>18089</v>
      </c>
      <c r="L4179" s="99">
        <v>28108</v>
      </c>
      <c r="M4179" s="99">
        <v>0.64355343674398702</v>
      </c>
    </row>
    <row r="4180" spans="1:13" x14ac:dyDescent="0.35">
      <c r="A4180" s="99">
        <v>243.2</v>
      </c>
      <c r="B4180" s="99">
        <v>37</v>
      </c>
      <c r="C4180" s="99" t="s">
        <v>277</v>
      </c>
      <c r="D4180" s="99">
        <v>10459</v>
      </c>
      <c r="E4180" s="99" t="s">
        <v>61</v>
      </c>
      <c r="F4180" s="99">
        <v>0.26</v>
      </c>
      <c r="G4180" s="99" t="s">
        <v>287</v>
      </c>
      <c r="H4180" s="99" t="s">
        <v>60</v>
      </c>
      <c r="I4180" s="99" t="s">
        <v>59</v>
      </c>
      <c r="J4180" s="99" t="s">
        <v>264</v>
      </c>
      <c r="K4180" s="99">
        <v>18089</v>
      </c>
      <c r="L4180" s="99">
        <v>28108</v>
      </c>
      <c r="M4180" s="99">
        <v>0.64355343674398702</v>
      </c>
    </row>
    <row r="4181" spans="1:13" x14ac:dyDescent="0.35">
      <c r="A4181" s="99">
        <v>246.2</v>
      </c>
      <c r="B4181" s="99">
        <v>37</v>
      </c>
      <c r="C4181" s="99" t="s">
        <v>277</v>
      </c>
      <c r="D4181" s="99">
        <v>12261</v>
      </c>
      <c r="E4181" s="99" t="s">
        <v>61</v>
      </c>
      <c r="F4181" s="99">
        <v>0.26</v>
      </c>
      <c r="G4181" s="99" t="s">
        <v>287</v>
      </c>
      <c r="H4181" s="99" t="s">
        <v>60</v>
      </c>
      <c r="I4181" s="99" t="s">
        <v>59</v>
      </c>
      <c r="J4181" s="99" t="s">
        <v>264</v>
      </c>
      <c r="K4181" s="99">
        <v>18089</v>
      </c>
      <c r="L4181" s="99">
        <v>28108</v>
      </c>
      <c r="M4181" s="99">
        <v>0.64355343674398702</v>
      </c>
    </row>
    <row r="4182" spans="1:13" x14ac:dyDescent="0.35">
      <c r="A4182" s="99">
        <v>249.2</v>
      </c>
      <c r="B4182" s="99">
        <v>37.1</v>
      </c>
      <c r="C4182" s="99" t="s">
        <v>277</v>
      </c>
      <c r="D4182" s="99">
        <v>12611</v>
      </c>
      <c r="E4182" s="99" t="s">
        <v>61</v>
      </c>
      <c r="F4182" s="99">
        <v>0.26</v>
      </c>
      <c r="G4182" s="99" t="s">
        <v>287</v>
      </c>
      <c r="H4182" s="99" t="s">
        <v>60</v>
      </c>
      <c r="I4182" s="99" t="s">
        <v>59</v>
      </c>
      <c r="J4182" s="99" t="s">
        <v>264</v>
      </c>
      <c r="K4182" s="99">
        <v>18089</v>
      </c>
      <c r="L4182" s="99">
        <v>28108</v>
      </c>
      <c r="M4182" s="99">
        <v>0.64355343674398702</v>
      </c>
    </row>
    <row r="4183" spans="1:13" x14ac:dyDescent="0.35">
      <c r="A4183" s="99">
        <v>252.2</v>
      </c>
      <c r="B4183" s="99">
        <v>37</v>
      </c>
      <c r="C4183" s="99" t="s">
        <v>277</v>
      </c>
      <c r="D4183" s="99">
        <v>13125</v>
      </c>
      <c r="E4183" s="99" t="s">
        <v>61</v>
      </c>
      <c r="F4183" s="99">
        <v>0.26</v>
      </c>
      <c r="G4183" s="99" t="s">
        <v>287</v>
      </c>
      <c r="H4183" s="99" t="s">
        <v>60</v>
      </c>
      <c r="I4183" s="99" t="s">
        <v>59</v>
      </c>
      <c r="J4183" s="99" t="s">
        <v>264</v>
      </c>
      <c r="K4183" s="99">
        <v>18089</v>
      </c>
      <c r="L4183" s="99">
        <v>28108</v>
      </c>
      <c r="M4183" s="99">
        <v>0.64355343674398702</v>
      </c>
    </row>
    <row r="4184" spans="1:13" x14ac:dyDescent="0.35">
      <c r="A4184" s="99">
        <v>255.2</v>
      </c>
      <c r="B4184" s="99">
        <v>37</v>
      </c>
      <c r="C4184" s="99" t="s">
        <v>277</v>
      </c>
      <c r="D4184" s="99">
        <v>13975</v>
      </c>
      <c r="E4184" s="99" t="s">
        <v>61</v>
      </c>
      <c r="F4184" s="99">
        <v>0.26</v>
      </c>
      <c r="G4184" s="99" t="s">
        <v>287</v>
      </c>
      <c r="H4184" s="99" t="s">
        <v>60</v>
      </c>
      <c r="I4184" s="99" t="s">
        <v>59</v>
      </c>
      <c r="J4184" s="99" t="s">
        <v>264</v>
      </c>
      <c r="K4184" s="99">
        <v>18089</v>
      </c>
      <c r="L4184" s="99">
        <v>28108</v>
      </c>
      <c r="M4184" s="99">
        <v>0.64355343674398702</v>
      </c>
    </row>
    <row r="4185" spans="1:13" x14ac:dyDescent="0.35">
      <c r="A4185" s="99">
        <v>258.2</v>
      </c>
      <c r="B4185" s="99">
        <v>37</v>
      </c>
      <c r="C4185" s="99" t="s">
        <v>277</v>
      </c>
      <c r="D4185" s="99">
        <v>13689</v>
      </c>
      <c r="E4185" s="99" t="s">
        <v>61</v>
      </c>
      <c r="F4185" s="99">
        <v>0.26</v>
      </c>
      <c r="G4185" s="99" t="s">
        <v>287</v>
      </c>
      <c r="H4185" s="99" t="s">
        <v>60</v>
      </c>
      <c r="I4185" s="99" t="s">
        <v>59</v>
      </c>
      <c r="J4185" s="99" t="s">
        <v>264</v>
      </c>
      <c r="K4185" s="99">
        <v>18089</v>
      </c>
      <c r="L4185" s="99">
        <v>28108</v>
      </c>
      <c r="M4185" s="99">
        <v>0.64355343674398702</v>
      </c>
    </row>
    <row r="4186" spans="1:13" x14ac:dyDescent="0.35">
      <c r="A4186" s="99">
        <v>261.2</v>
      </c>
      <c r="B4186" s="99">
        <v>37</v>
      </c>
      <c r="C4186" s="99" t="s">
        <v>277</v>
      </c>
      <c r="D4186" s="99">
        <v>15049</v>
      </c>
      <c r="E4186" s="99" t="s">
        <v>61</v>
      </c>
      <c r="F4186" s="99">
        <v>0.26</v>
      </c>
      <c r="G4186" s="99" t="s">
        <v>287</v>
      </c>
      <c r="H4186" s="99" t="s">
        <v>60</v>
      </c>
      <c r="I4186" s="99" t="s">
        <v>59</v>
      </c>
      <c r="J4186" s="99" t="s">
        <v>264</v>
      </c>
      <c r="K4186" s="99">
        <v>18089</v>
      </c>
      <c r="L4186" s="99">
        <v>28108</v>
      </c>
      <c r="M4186" s="99">
        <v>0.64355343674398702</v>
      </c>
    </row>
    <row r="4187" spans="1:13" x14ac:dyDescent="0.35">
      <c r="A4187" s="99">
        <v>264.2</v>
      </c>
      <c r="B4187" s="99">
        <v>37</v>
      </c>
      <c r="C4187" s="99" t="s">
        <v>277</v>
      </c>
      <c r="D4187" s="99">
        <v>16298</v>
      </c>
      <c r="E4187" s="99" t="s">
        <v>61</v>
      </c>
      <c r="F4187" s="99">
        <v>0.26</v>
      </c>
      <c r="G4187" s="99" t="s">
        <v>287</v>
      </c>
      <c r="H4187" s="99" t="s">
        <v>60</v>
      </c>
      <c r="I4187" s="99" t="s">
        <v>59</v>
      </c>
      <c r="J4187" s="99" t="s">
        <v>264</v>
      </c>
      <c r="K4187" s="99">
        <v>18089</v>
      </c>
      <c r="L4187" s="99">
        <v>28108</v>
      </c>
      <c r="M4187" s="99">
        <v>0.64355343674398702</v>
      </c>
    </row>
    <row r="4188" spans="1:13" x14ac:dyDescent="0.35">
      <c r="A4188" s="99">
        <v>267.2</v>
      </c>
      <c r="B4188" s="99">
        <v>37</v>
      </c>
      <c r="C4188" s="99" t="s">
        <v>277</v>
      </c>
      <c r="D4188" s="99">
        <v>16369</v>
      </c>
      <c r="E4188" s="99" t="s">
        <v>61</v>
      </c>
      <c r="F4188" s="99">
        <v>0.26</v>
      </c>
      <c r="G4188" s="99" t="s">
        <v>287</v>
      </c>
      <c r="H4188" s="99" t="s">
        <v>60</v>
      </c>
      <c r="I4188" s="99" t="s">
        <v>59</v>
      </c>
      <c r="J4188" s="99" t="s">
        <v>264</v>
      </c>
      <c r="K4188" s="99">
        <v>18089</v>
      </c>
      <c r="L4188" s="99">
        <v>28108</v>
      </c>
      <c r="M4188" s="99">
        <v>0.64355343674398702</v>
      </c>
    </row>
    <row r="4189" spans="1:13" x14ac:dyDescent="0.35">
      <c r="A4189" s="99">
        <v>270.2</v>
      </c>
      <c r="B4189" s="99">
        <v>37</v>
      </c>
      <c r="C4189" s="99" t="s">
        <v>277</v>
      </c>
      <c r="D4189" s="99">
        <v>16289</v>
      </c>
      <c r="E4189" s="99" t="s">
        <v>61</v>
      </c>
      <c r="F4189" s="99">
        <v>0.26</v>
      </c>
      <c r="G4189" s="99" t="s">
        <v>287</v>
      </c>
      <c r="H4189" s="99" t="s">
        <v>60</v>
      </c>
      <c r="I4189" s="99" t="s">
        <v>59</v>
      </c>
      <c r="J4189" s="99" t="s">
        <v>264</v>
      </c>
      <c r="K4189" s="99">
        <v>18089</v>
      </c>
      <c r="L4189" s="99">
        <v>28108</v>
      </c>
      <c r="M4189" s="99">
        <v>0.64355343674398702</v>
      </c>
    </row>
    <row r="4190" spans="1:13" x14ac:dyDescent="0.35">
      <c r="A4190" s="99">
        <v>273.2</v>
      </c>
      <c r="B4190" s="99">
        <v>37</v>
      </c>
      <c r="C4190" s="99" t="s">
        <v>277</v>
      </c>
      <c r="D4190" s="99">
        <v>17692</v>
      </c>
      <c r="E4190" s="99" t="s">
        <v>61</v>
      </c>
      <c r="F4190" s="99">
        <v>0.26</v>
      </c>
      <c r="G4190" s="99" t="s">
        <v>287</v>
      </c>
      <c r="H4190" s="99" t="s">
        <v>60</v>
      </c>
      <c r="I4190" s="99" t="s">
        <v>59</v>
      </c>
      <c r="J4190" s="99" t="s">
        <v>264</v>
      </c>
      <c r="K4190" s="99">
        <v>18089</v>
      </c>
      <c r="L4190" s="99">
        <v>28108</v>
      </c>
      <c r="M4190" s="99">
        <v>0.64355343674398702</v>
      </c>
    </row>
    <row r="4191" spans="1:13" x14ac:dyDescent="0.35">
      <c r="A4191" s="99">
        <v>276.2</v>
      </c>
      <c r="B4191" s="99">
        <v>37</v>
      </c>
      <c r="C4191" s="99" t="s">
        <v>277</v>
      </c>
      <c r="D4191" s="99">
        <v>16814</v>
      </c>
      <c r="E4191" s="99" t="s">
        <v>61</v>
      </c>
      <c r="F4191" s="99">
        <v>0.26</v>
      </c>
      <c r="G4191" s="99" t="s">
        <v>287</v>
      </c>
      <c r="H4191" s="99" t="s">
        <v>60</v>
      </c>
      <c r="I4191" s="99" t="s">
        <v>59</v>
      </c>
      <c r="J4191" s="99" t="s">
        <v>264</v>
      </c>
      <c r="K4191" s="99">
        <v>18089</v>
      </c>
      <c r="L4191" s="99">
        <v>28108</v>
      </c>
      <c r="M4191" s="99">
        <v>0.64355343674398702</v>
      </c>
    </row>
    <row r="4192" spans="1:13" x14ac:dyDescent="0.35">
      <c r="A4192" s="99">
        <v>279.2</v>
      </c>
      <c r="B4192" s="99">
        <v>37</v>
      </c>
      <c r="C4192" s="99" t="s">
        <v>277</v>
      </c>
      <c r="D4192" s="99">
        <v>17646</v>
      </c>
      <c r="E4192" s="99" t="s">
        <v>61</v>
      </c>
      <c r="F4192" s="99">
        <v>0.26</v>
      </c>
      <c r="G4192" s="99" t="s">
        <v>287</v>
      </c>
      <c r="H4192" s="99" t="s">
        <v>60</v>
      </c>
      <c r="I4192" s="99" t="s">
        <v>59</v>
      </c>
      <c r="J4192" s="99" t="s">
        <v>264</v>
      </c>
      <c r="K4192" s="99">
        <v>18089</v>
      </c>
      <c r="L4192" s="99">
        <v>28108</v>
      </c>
      <c r="M4192" s="99">
        <v>0.64355343674398702</v>
      </c>
    </row>
    <row r="4193" spans="1:13" x14ac:dyDescent="0.35">
      <c r="A4193" s="99">
        <v>282.2</v>
      </c>
      <c r="B4193" s="99">
        <v>37</v>
      </c>
      <c r="C4193" s="99" t="s">
        <v>277</v>
      </c>
      <c r="D4193" s="99">
        <v>18321</v>
      </c>
      <c r="E4193" s="99" t="s">
        <v>61</v>
      </c>
      <c r="F4193" s="99">
        <v>0.26</v>
      </c>
      <c r="G4193" s="99" t="s">
        <v>287</v>
      </c>
      <c r="H4193" s="99" t="s">
        <v>60</v>
      </c>
      <c r="I4193" s="99" t="s">
        <v>59</v>
      </c>
      <c r="J4193" s="99" t="s">
        <v>264</v>
      </c>
      <c r="K4193" s="99">
        <v>18089</v>
      </c>
      <c r="L4193" s="99">
        <v>28108</v>
      </c>
      <c r="M4193" s="99">
        <v>0.64355343674398702</v>
      </c>
    </row>
    <row r="4194" spans="1:13" x14ac:dyDescent="0.35">
      <c r="A4194" s="99">
        <v>285.2</v>
      </c>
      <c r="B4194" s="99">
        <v>37</v>
      </c>
      <c r="C4194" s="99" t="s">
        <v>277</v>
      </c>
      <c r="D4194" s="99">
        <v>19113</v>
      </c>
      <c r="E4194" s="99" t="s">
        <v>61</v>
      </c>
      <c r="F4194" s="99">
        <v>0.26</v>
      </c>
      <c r="G4194" s="99" t="s">
        <v>287</v>
      </c>
      <c r="H4194" s="99" t="s">
        <v>60</v>
      </c>
      <c r="I4194" s="99" t="s">
        <v>59</v>
      </c>
      <c r="J4194" s="99" t="s">
        <v>264</v>
      </c>
      <c r="K4194" s="99">
        <v>18089</v>
      </c>
      <c r="L4194" s="99">
        <v>28108</v>
      </c>
      <c r="M4194" s="99">
        <v>0.64355343674398702</v>
      </c>
    </row>
    <row r="4195" spans="1:13" x14ac:dyDescent="0.35">
      <c r="A4195" s="99">
        <v>288.2</v>
      </c>
      <c r="B4195" s="99">
        <v>37</v>
      </c>
      <c r="C4195" s="99" t="s">
        <v>277</v>
      </c>
      <c r="D4195" s="99">
        <v>19580</v>
      </c>
      <c r="E4195" s="99" t="s">
        <v>61</v>
      </c>
      <c r="F4195" s="99">
        <v>0.26</v>
      </c>
      <c r="G4195" s="99" t="s">
        <v>287</v>
      </c>
      <c r="H4195" s="99" t="s">
        <v>60</v>
      </c>
      <c r="I4195" s="99" t="s">
        <v>59</v>
      </c>
      <c r="J4195" s="99" t="s">
        <v>264</v>
      </c>
      <c r="K4195" s="99">
        <v>18089</v>
      </c>
      <c r="L4195" s="99">
        <v>28108</v>
      </c>
      <c r="M4195" s="99">
        <v>0.64355343674398702</v>
      </c>
    </row>
    <row r="4196" spans="1:13" x14ac:dyDescent="0.35">
      <c r="A4196" s="99">
        <v>291.2</v>
      </c>
      <c r="B4196" s="99">
        <v>37</v>
      </c>
      <c r="C4196" s="99" t="s">
        <v>277</v>
      </c>
      <c r="D4196" s="99">
        <v>19340</v>
      </c>
      <c r="E4196" s="99" t="s">
        <v>61</v>
      </c>
      <c r="F4196" s="99">
        <v>0.26</v>
      </c>
      <c r="G4196" s="99" t="s">
        <v>287</v>
      </c>
      <c r="H4196" s="99" t="s">
        <v>60</v>
      </c>
      <c r="I4196" s="99" t="s">
        <v>59</v>
      </c>
      <c r="J4196" s="99" t="s">
        <v>264</v>
      </c>
      <c r="K4196" s="99">
        <v>18089</v>
      </c>
      <c r="L4196" s="99">
        <v>28108</v>
      </c>
      <c r="M4196" s="99">
        <v>0.64355343674398702</v>
      </c>
    </row>
    <row r="4197" spans="1:13" x14ac:dyDescent="0.35">
      <c r="A4197" s="99">
        <v>294.2</v>
      </c>
      <c r="B4197" s="99">
        <v>37</v>
      </c>
      <c r="C4197" s="99" t="s">
        <v>277</v>
      </c>
      <c r="D4197" s="99">
        <v>19457</v>
      </c>
      <c r="E4197" s="99" t="s">
        <v>61</v>
      </c>
      <c r="F4197" s="99">
        <v>0.26</v>
      </c>
      <c r="G4197" s="99" t="s">
        <v>287</v>
      </c>
      <c r="H4197" s="99" t="s">
        <v>60</v>
      </c>
      <c r="I4197" s="99" t="s">
        <v>59</v>
      </c>
      <c r="J4197" s="99" t="s">
        <v>264</v>
      </c>
      <c r="K4197" s="99">
        <v>18089</v>
      </c>
      <c r="L4197" s="99">
        <v>28108</v>
      </c>
      <c r="M4197" s="99">
        <v>0.64355343674398702</v>
      </c>
    </row>
    <row r="4198" spans="1:13" x14ac:dyDescent="0.35">
      <c r="A4198" s="99">
        <v>297.2</v>
      </c>
      <c r="B4198" s="99">
        <v>37</v>
      </c>
      <c r="C4198" s="99" t="s">
        <v>277</v>
      </c>
      <c r="D4198" s="99">
        <v>20527</v>
      </c>
      <c r="E4198" s="99" t="s">
        <v>61</v>
      </c>
      <c r="F4198" s="99">
        <v>0.26</v>
      </c>
      <c r="G4198" s="99" t="s">
        <v>287</v>
      </c>
      <c r="H4198" s="99" t="s">
        <v>60</v>
      </c>
      <c r="I4198" s="99" t="s">
        <v>59</v>
      </c>
      <c r="J4198" s="99" t="s">
        <v>264</v>
      </c>
      <c r="K4198" s="99">
        <v>18089</v>
      </c>
      <c r="L4198" s="99">
        <v>28108</v>
      </c>
      <c r="M4198" s="99">
        <v>0.64355343674398702</v>
      </c>
    </row>
    <row r="4199" spans="1:13" x14ac:dyDescent="0.35">
      <c r="A4199" s="99">
        <v>300.2</v>
      </c>
      <c r="B4199" s="99">
        <v>37</v>
      </c>
      <c r="C4199" s="99" t="s">
        <v>277</v>
      </c>
      <c r="D4199" s="99">
        <v>21142</v>
      </c>
      <c r="E4199" s="99" t="s">
        <v>61</v>
      </c>
      <c r="F4199" s="99">
        <v>0.26</v>
      </c>
      <c r="G4199" s="99" t="s">
        <v>287</v>
      </c>
      <c r="H4199" s="99" t="s">
        <v>60</v>
      </c>
      <c r="I4199" s="99" t="s">
        <v>59</v>
      </c>
      <c r="J4199" s="99" t="s">
        <v>264</v>
      </c>
      <c r="K4199" s="99">
        <v>18089</v>
      </c>
      <c r="L4199" s="99">
        <v>28108</v>
      </c>
      <c r="M4199" s="99">
        <v>0.64355343674398702</v>
      </c>
    </row>
    <row r="4200" spans="1:13" x14ac:dyDescent="0.35">
      <c r="A4200" s="99">
        <v>303.2</v>
      </c>
      <c r="B4200" s="99">
        <v>37</v>
      </c>
      <c r="C4200" s="99" t="s">
        <v>277</v>
      </c>
      <c r="D4200" s="99">
        <v>19886</v>
      </c>
      <c r="E4200" s="99" t="s">
        <v>61</v>
      </c>
      <c r="F4200" s="99">
        <v>0.26</v>
      </c>
      <c r="G4200" s="99" t="s">
        <v>287</v>
      </c>
      <c r="H4200" s="99" t="s">
        <v>60</v>
      </c>
      <c r="I4200" s="99" t="s">
        <v>59</v>
      </c>
      <c r="J4200" s="99" t="s">
        <v>264</v>
      </c>
      <c r="K4200" s="99">
        <v>18089</v>
      </c>
      <c r="L4200" s="99">
        <v>28108</v>
      </c>
      <c r="M4200" s="99">
        <v>0.64355343674398702</v>
      </c>
    </row>
    <row r="4201" spans="1:13" x14ac:dyDescent="0.35">
      <c r="A4201" s="99">
        <v>306.2</v>
      </c>
      <c r="B4201" s="99">
        <v>37</v>
      </c>
      <c r="C4201" s="99" t="s">
        <v>277</v>
      </c>
      <c r="D4201" s="99">
        <v>20450</v>
      </c>
      <c r="E4201" s="99" t="s">
        <v>61</v>
      </c>
      <c r="F4201" s="99">
        <v>0.26</v>
      </c>
      <c r="G4201" s="99" t="s">
        <v>287</v>
      </c>
      <c r="H4201" s="99" t="s">
        <v>60</v>
      </c>
      <c r="I4201" s="99" t="s">
        <v>59</v>
      </c>
      <c r="J4201" s="99" t="s">
        <v>264</v>
      </c>
      <c r="K4201" s="99">
        <v>18089</v>
      </c>
      <c r="L4201" s="99">
        <v>28108</v>
      </c>
      <c r="M4201" s="99">
        <v>0.64355343674398702</v>
      </c>
    </row>
    <row r="4202" spans="1:13" x14ac:dyDescent="0.35">
      <c r="A4202" s="99">
        <v>309.2</v>
      </c>
      <c r="B4202" s="99">
        <v>37</v>
      </c>
      <c r="C4202" s="99" t="s">
        <v>277</v>
      </c>
      <c r="D4202" s="99">
        <v>20118</v>
      </c>
      <c r="E4202" s="99" t="s">
        <v>61</v>
      </c>
      <c r="F4202" s="99">
        <v>0.26</v>
      </c>
      <c r="G4202" s="99" t="s">
        <v>287</v>
      </c>
      <c r="H4202" s="99" t="s">
        <v>60</v>
      </c>
      <c r="I4202" s="99" t="s">
        <v>59</v>
      </c>
      <c r="J4202" s="99" t="s">
        <v>264</v>
      </c>
      <c r="K4202" s="99">
        <v>18089</v>
      </c>
      <c r="L4202" s="99">
        <v>28108</v>
      </c>
      <c r="M4202" s="99">
        <v>0.64355343674398702</v>
      </c>
    </row>
    <row r="4203" spans="1:13" x14ac:dyDescent="0.35">
      <c r="A4203" s="99">
        <v>312.2</v>
      </c>
      <c r="B4203" s="99">
        <v>37</v>
      </c>
      <c r="C4203" s="99" t="s">
        <v>277</v>
      </c>
      <c r="D4203" s="99">
        <v>21704</v>
      </c>
      <c r="E4203" s="99" t="s">
        <v>61</v>
      </c>
      <c r="F4203" s="99">
        <v>0.26</v>
      </c>
      <c r="G4203" s="99" t="s">
        <v>287</v>
      </c>
      <c r="H4203" s="99" t="s">
        <v>60</v>
      </c>
      <c r="I4203" s="99" t="s">
        <v>59</v>
      </c>
      <c r="J4203" s="99" t="s">
        <v>264</v>
      </c>
      <c r="K4203" s="99">
        <v>18089</v>
      </c>
      <c r="L4203" s="99">
        <v>28108</v>
      </c>
      <c r="M4203" s="99">
        <v>0.64355343674398702</v>
      </c>
    </row>
    <row r="4204" spans="1:13" x14ac:dyDescent="0.35">
      <c r="A4204" s="99">
        <v>315.2</v>
      </c>
      <c r="B4204" s="99">
        <v>37</v>
      </c>
      <c r="C4204" s="99" t="s">
        <v>277</v>
      </c>
      <c r="D4204" s="99">
        <v>20627</v>
      </c>
      <c r="E4204" s="99" t="s">
        <v>61</v>
      </c>
      <c r="F4204" s="99">
        <v>0.26</v>
      </c>
      <c r="G4204" s="99" t="s">
        <v>287</v>
      </c>
      <c r="H4204" s="99" t="s">
        <v>60</v>
      </c>
      <c r="I4204" s="99" t="s">
        <v>59</v>
      </c>
      <c r="J4204" s="99" t="s">
        <v>264</v>
      </c>
      <c r="K4204" s="99">
        <v>18089</v>
      </c>
      <c r="L4204" s="99">
        <v>28108</v>
      </c>
      <c r="M4204" s="99">
        <v>0.64355343674398702</v>
      </c>
    </row>
    <row r="4205" spans="1:13" x14ac:dyDescent="0.35">
      <c r="A4205" s="99">
        <v>318.2</v>
      </c>
      <c r="B4205" s="99">
        <v>37</v>
      </c>
      <c r="C4205" s="99" t="s">
        <v>277</v>
      </c>
      <c r="D4205" s="99">
        <v>20860</v>
      </c>
      <c r="E4205" s="99" t="s">
        <v>61</v>
      </c>
      <c r="F4205" s="99">
        <v>0.26</v>
      </c>
      <c r="G4205" s="99" t="s">
        <v>287</v>
      </c>
      <c r="H4205" s="99" t="s">
        <v>60</v>
      </c>
      <c r="I4205" s="99" t="s">
        <v>59</v>
      </c>
      <c r="J4205" s="99" t="s">
        <v>264</v>
      </c>
      <c r="K4205" s="99">
        <v>18089</v>
      </c>
      <c r="L4205" s="99">
        <v>28108</v>
      </c>
      <c r="M4205" s="99">
        <v>0.64355343674398702</v>
      </c>
    </row>
    <row r="4206" spans="1:13" x14ac:dyDescent="0.35">
      <c r="A4206" s="99">
        <v>321.2</v>
      </c>
      <c r="B4206" s="99">
        <v>37</v>
      </c>
      <c r="C4206" s="99" t="s">
        <v>277</v>
      </c>
      <c r="D4206" s="99">
        <v>21171</v>
      </c>
      <c r="E4206" s="99" t="s">
        <v>61</v>
      </c>
      <c r="F4206" s="99">
        <v>0.26</v>
      </c>
      <c r="G4206" s="99" t="s">
        <v>287</v>
      </c>
      <c r="H4206" s="99" t="s">
        <v>60</v>
      </c>
      <c r="I4206" s="99" t="s">
        <v>59</v>
      </c>
      <c r="J4206" s="99" t="s">
        <v>264</v>
      </c>
      <c r="K4206" s="99">
        <v>18089</v>
      </c>
      <c r="L4206" s="99">
        <v>28108</v>
      </c>
      <c r="M4206" s="99">
        <v>0.64355343674398702</v>
      </c>
    </row>
    <row r="4207" spans="1:13" x14ac:dyDescent="0.35">
      <c r="A4207" s="99">
        <v>324.2</v>
      </c>
      <c r="B4207" s="99">
        <v>37</v>
      </c>
      <c r="C4207" s="99" t="s">
        <v>277</v>
      </c>
      <c r="D4207" s="99">
        <v>22390</v>
      </c>
      <c r="E4207" s="99" t="s">
        <v>61</v>
      </c>
      <c r="F4207" s="99">
        <v>0.26</v>
      </c>
      <c r="G4207" s="99" t="s">
        <v>287</v>
      </c>
      <c r="H4207" s="99" t="s">
        <v>60</v>
      </c>
      <c r="I4207" s="99" t="s">
        <v>59</v>
      </c>
      <c r="J4207" s="99" t="s">
        <v>264</v>
      </c>
      <c r="K4207" s="99">
        <v>18089</v>
      </c>
      <c r="L4207" s="99">
        <v>28108</v>
      </c>
      <c r="M4207" s="99">
        <v>0.64355343674398702</v>
      </c>
    </row>
    <row r="4208" spans="1:13" x14ac:dyDescent="0.35">
      <c r="A4208" s="99">
        <v>327.2</v>
      </c>
      <c r="B4208" s="99">
        <v>37</v>
      </c>
      <c r="C4208" s="99" t="s">
        <v>277</v>
      </c>
      <c r="D4208" s="99">
        <v>21881</v>
      </c>
      <c r="E4208" s="99" t="s">
        <v>61</v>
      </c>
      <c r="F4208" s="99">
        <v>0.26</v>
      </c>
      <c r="G4208" s="99" t="s">
        <v>287</v>
      </c>
      <c r="H4208" s="99" t="s">
        <v>60</v>
      </c>
      <c r="I4208" s="99" t="s">
        <v>59</v>
      </c>
      <c r="J4208" s="99" t="s">
        <v>264</v>
      </c>
      <c r="K4208" s="99">
        <v>18089</v>
      </c>
      <c r="L4208" s="99">
        <v>28108</v>
      </c>
      <c r="M4208" s="99">
        <v>0.64355343674398702</v>
      </c>
    </row>
    <row r="4209" spans="1:13" x14ac:dyDescent="0.35">
      <c r="A4209" s="99">
        <v>330.2</v>
      </c>
      <c r="B4209" s="99">
        <v>37</v>
      </c>
      <c r="C4209" s="99" t="s">
        <v>277</v>
      </c>
      <c r="D4209" s="99">
        <v>22300</v>
      </c>
      <c r="E4209" s="99" t="s">
        <v>61</v>
      </c>
      <c r="F4209" s="99">
        <v>0.26</v>
      </c>
      <c r="G4209" s="99" t="s">
        <v>287</v>
      </c>
      <c r="H4209" s="99" t="s">
        <v>60</v>
      </c>
      <c r="I4209" s="99" t="s">
        <v>59</v>
      </c>
      <c r="J4209" s="99" t="s">
        <v>264</v>
      </c>
      <c r="K4209" s="99">
        <v>18089</v>
      </c>
      <c r="L4209" s="99">
        <v>28108</v>
      </c>
      <c r="M4209" s="99">
        <v>0.64355343674398702</v>
      </c>
    </row>
    <row r="4210" spans="1:13" x14ac:dyDescent="0.35">
      <c r="A4210" s="99">
        <v>333.2</v>
      </c>
      <c r="B4210" s="99">
        <v>37</v>
      </c>
      <c r="C4210" s="99" t="s">
        <v>277</v>
      </c>
      <c r="D4210" s="99">
        <v>22313</v>
      </c>
      <c r="E4210" s="99" t="s">
        <v>61</v>
      </c>
      <c r="F4210" s="99">
        <v>0.26</v>
      </c>
      <c r="G4210" s="99" t="s">
        <v>287</v>
      </c>
      <c r="H4210" s="99" t="s">
        <v>60</v>
      </c>
      <c r="I4210" s="99" t="s">
        <v>59</v>
      </c>
      <c r="J4210" s="99" t="s">
        <v>264</v>
      </c>
      <c r="K4210" s="99">
        <v>18089</v>
      </c>
      <c r="L4210" s="99">
        <v>28108</v>
      </c>
      <c r="M4210" s="99">
        <v>0.64355343674398702</v>
      </c>
    </row>
    <row r="4211" spans="1:13" x14ac:dyDescent="0.35">
      <c r="A4211" s="99">
        <v>336.2</v>
      </c>
      <c r="B4211" s="99">
        <v>37</v>
      </c>
      <c r="C4211" s="99" t="s">
        <v>277</v>
      </c>
      <c r="D4211" s="99">
        <v>21361</v>
      </c>
      <c r="E4211" s="99" t="s">
        <v>61</v>
      </c>
      <c r="F4211" s="99">
        <v>0.26</v>
      </c>
      <c r="G4211" s="99" t="s">
        <v>287</v>
      </c>
      <c r="H4211" s="99" t="s">
        <v>60</v>
      </c>
      <c r="I4211" s="99" t="s">
        <v>59</v>
      </c>
      <c r="J4211" s="99" t="s">
        <v>264</v>
      </c>
      <c r="K4211" s="99">
        <v>18089</v>
      </c>
      <c r="L4211" s="99">
        <v>28108</v>
      </c>
      <c r="M4211" s="99">
        <v>0.64355343674398702</v>
      </c>
    </row>
    <row r="4212" spans="1:13" x14ac:dyDescent="0.35">
      <c r="A4212" s="99">
        <v>339.2</v>
      </c>
      <c r="B4212" s="99">
        <v>37</v>
      </c>
      <c r="C4212" s="99" t="s">
        <v>277</v>
      </c>
      <c r="D4212" s="99">
        <v>21428</v>
      </c>
      <c r="E4212" s="99" t="s">
        <v>61</v>
      </c>
      <c r="F4212" s="99">
        <v>0.26</v>
      </c>
      <c r="G4212" s="99" t="s">
        <v>287</v>
      </c>
      <c r="H4212" s="99" t="s">
        <v>60</v>
      </c>
      <c r="I4212" s="99" t="s">
        <v>59</v>
      </c>
      <c r="J4212" s="99" t="s">
        <v>264</v>
      </c>
      <c r="K4212" s="99">
        <v>18089</v>
      </c>
      <c r="L4212" s="99">
        <v>28108</v>
      </c>
      <c r="M4212" s="99">
        <v>0.64355343674398702</v>
      </c>
    </row>
    <row r="4213" spans="1:13" x14ac:dyDescent="0.35">
      <c r="A4213" s="99">
        <v>342.2</v>
      </c>
      <c r="B4213" s="99">
        <v>37</v>
      </c>
      <c r="C4213" s="99" t="s">
        <v>277</v>
      </c>
      <c r="D4213" s="99">
        <v>22036</v>
      </c>
      <c r="E4213" s="99" t="s">
        <v>61</v>
      </c>
      <c r="F4213" s="99">
        <v>0.26</v>
      </c>
      <c r="G4213" s="99" t="s">
        <v>287</v>
      </c>
      <c r="H4213" s="99" t="s">
        <v>60</v>
      </c>
      <c r="I4213" s="99" t="s">
        <v>59</v>
      </c>
      <c r="J4213" s="99" t="s">
        <v>264</v>
      </c>
      <c r="K4213" s="99">
        <v>18089</v>
      </c>
      <c r="L4213" s="99">
        <v>28108</v>
      </c>
      <c r="M4213" s="99">
        <v>0.64355343674398702</v>
      </c>
    </row>
    <row r="4214" spans="1:13" x14ac:dyDescent="0.35">
      <c r="A4214" s="99">
        <v>345.2</v>
      </c>
      <c r="B4214" s="99">
        <v>37</v>
      </c>
      <c r="C4214" s="99" t="s">
        <v>277</v>
      </c>
      <c r="D4214" s="99">
        <v>23368</v>
      </c>
      <c r="E4214" s="99" t="s">
        <v>61</v>
      </c>
      <c r="F4214" s="99">
        <v>0.26</v>
      </c>
      <c r="G4214" s="99" t="s">
        <v>287</v>
      </c>
      <c r="H4214" s="99" t="s">
        <v>60</v>
      </c>
      <c r="I4214" s="99" t="s">
        <v>59</v>
      </c>
      <c r="J4214" s="99" t="s">
        <v>264</v>
      </c>
      <c r="K4214" s="99">
        <v>18089</v>
      </c>
      <c r="L4214" s="99">
        <v>28108</v>
      </c>
      <c r="M4214" s="99">
        <v>0.64355343674398702</v>
      </c>
    </row>
    <row r="4215" spans="1:13" x14ac:dyDescent="0.35">
      <c r="A4215" s="99">
        <v>348.2</v>
      </c>
      <c r="B4215" s="99">
        <v>37</v>
      </c>
      <c r="C4215" s="99" t="s">
        <v>277</v>
      </c>
      <c r="D4215" s="99">
        <v>22192</v>
      </c>
      <c r="E4215" s="99" t="s">
        <v>61</v>
      </c>
      <c r="F4215" s="99">
        <v>0.26</v>
      </c>
      <c r="G4215" s="99" t="s">
        <v>287</v>
      </c>
      <c r="H4215" s="99" t="s">
        <v>60</v>
      </c>
      <c r="I4215" s="99" t="s">
        <v>59</v>
      </c>
      <c r="J4215" s="99" t="s">
        <v>264</v>
      </c>
      <c r="K4215" s="99">
        <v>18089</v>
      </c>
      <c r="L4215" s="99">
        <v>28108</v>
      </c>
      <c r="M4215" s="99">
        <v>0.64355343674398702</v>
      </c>
    </row>
    <row r="4216" spans="1:13" x14ac:dyDescent="0.35">
      <c r="A4216" s="99">
        <v>351.2</v>
      </c>
      <c r="B4216" s="99">
        <v>37</v>
      </c>
      <c r="C4216" s="99" t="s">
        <v>277</v>
      </c>
      <c r="D4216" s="99">
        <v>22366</v>
      </c>
      <c r="E4216" s="99" t="s">
        <v>61</v>
      </c>
      <c r="F4216" s="99">
        <v>0.26</v>
      </c>
      <c r="G4216" s="99" t="s">
        <v>287</v>
      </c>
      <c r="H4216" s="99" t="s">
        <v>60</v>
      </c>
      <c r="I4216" s="99" t="s">
        <v>59</v>
      </c>
      <c r="J4216" s="99" t="s">
        <v>264</v>
      </c>
      <c r="K4216" s="99">
        <v>18089</v>
      </c>
      <c r="L4216" s="99">
        <v>28108</v>
      </c>
      <c r="M4216" s="99">
        <v>0.64355343674398702</v>
      </c>
    </row>
    <row r="4217" spans="1:13" x14ac:dyDescent="0.35">
      <c r="A4217" s="99">
        <v>354.2</v>
      </c>
      <c r="B4217" s="99">
        <v>37</v>
      </c>
      <c r="C4217" s="99" t="s">
        <v>277</v>
      </c>
      <c r="D4217" s="99">
        <v>24194</v>
      </c>
      <c r="E4217" s="99" t="s">
        <v>61</v>
      </c>
      <c r="F4217" s="99">
        <v>0.26</v>
      </c>
      <c r="G4217" s="99" t="s">
        <v>287</v>
      </c>
      <c r="H4217" s="99" t="s">
        <v>60</v>
      </c>
      <c r="I4217" s="99" t="s">
        <v>59</v>
      </c>
      <c r="J4217" s="99" t="s">
        <v>264</v>
      </c>
      <c r="K4217" s="99">
        <v>18089</v>
      </c>
      <c r="L4217" s="99">
        <v>28108</v>
      </c>
      <c r="M4217" s="99">
        <v>0.64355343674398702</v>
      </c>
    </row>
    <row r="4218" spans="1:13" x14ac:dyDescent="0.35">
      <c r="A4218" s="99">
        <v>357.2</v>
      </c>
      <c r="B4218" s="99">
        <v>37</v>
      </c>
      <c r="C4218" s="99" t="s">
        <v>277</v>
      </c>
      <c r="D4218" s="99">
        <v>22033</v>
      </c>
      <c r="E4218" s="99" t="s">
        <v>61</v>
      </c>
      <c r="F4218" s="99">
        <v>0.26</v>
      </c>
      <c r="G4218" s="99" t="s">
        <v>287</v>
      </c>
      <c r="H4218" s="99" t="s">
        <v>60</v>
      </c>
      <c r="I4218" s="99" t="s">
        <v>59</v>
      </c>
      <c r="J4218" s="99" t="s">
        <v>264</v>
      </c>
      <c r="K4218" s="99">
        <v>18089</v>
      </c>
      <c r="L4218" s="99">
        <v>28108</v>
      </c>
      <c r="M4218" s="99">
        <v>0.64355343674398702</v>
      </c>
    </row>
    <row r="4219" spans="1:13" x14ac:dyDescent="0.35">
      <c r="A4219" s="99">
        <v>360.2</v>
      </c>
      <c r="B4219" s="99">
        <v>37</v>
      </c>
      <c r="C4219" s="99" t="s">
        <v>277</v>
      </c>
      <c r="D4219" s="99">
        <v>23345</v>
      </c>
      <c r="E4219" s="99" t="s">
        <v>61</v>
      </c>
      <c r="F4219" s="99">
        <v>0.26</v>
      </c>
      <c r="G4219" s="99" t="s">
        <v>287</v>
      </c>
      <c r="H4219" s="99" t="s">
        <v>60</v>
      </c>
      <c r="I4219" s="99" t="s">
        <v>59</v>
      </c>
      <c r="J4219" s="99" t="s">
        <v>264</v>
      </c>
      <c r="K4219" s="99">
        <v>18089</v>
      </c>
      <c r="L4219" s="99">
        <v>28108</v>
      </c>
      <c r="M4219" s="99">
        <v>0.64355343674398702</v>
      </c>
    </row>
    <row r="4220" spans="1:13" x14ac:dyDescent="0.35">
      <c r="A4220" s="99">
        <v>363.2</v>
      </c>
      <c r="B4220" s="99">
        <v>37</v>
      </c>
      <c r="C4220" s="99" t="s">
        <v>277</v>
      </c>
      <c r="D4220" s="99">
        <v>22007</v>
      </c>
      <c r="E4220" s="99" t="s">
        <v>61</v>
      </c>
      <c r="F4220" s="99">
        <v>0.26</v>
      </c>
      <c r="G4220" s="99" t="s">
        <v>287</v>
      </c>
      <c r="H4220" s="99" t="s">
        <v>60</v>
      </c>
      <c r="I4220" s="99" t="s">
        <v>59</v>
      </c>
      <c r="J4220" s="99" t="s">
        <v>264</v>
      </c>
      <c r="K4220" s="99">
        <v>18089</v>
      </c>
      <c r="L4220" s="99">
        <v>28108</v>
      </c>
      <c r="M4220" s="99">
        <v>0.64355343674398702</v>
      </c>
    </row>
    <row r="4221" spans="1:13" x14ac:dyDescent="0.35">
      <c r="A4221" s="99">
        <v>366.2</v>
      </c>
      <c r="B4221" s="99">
        <v>37</v>
      </c>
      <c r="C4221" s="99" t="s">
        <v>277</v>
      </c>
      <c r="D4221" s="99">
        <v>23004</v>
      </c>
      <c r="E4221" s="99" t="s">
        <v>61</v>
      </c>
      <c r="F4221" s="99">
        <v>0.26</v>
      </c>
      <c r="G4221" s="99" t="s">
        <v>287</v>
      </c>
      <c r="H4221" s="99" t="s">
        <v>60</v>
      </c>
      <c r="I4221" s="99" t="s">
        <v>59</v>
      </c>
      <c r="J4221" s="99" t="s">
        <v>264</v>
      </c>
      <c r="K4221" s="99">
        <v>18089</v>
      </c>
      <c r="L4221" s="99">
        <v>28108</v>
      </c>
      <c r="M4221" s="99">
        <v>0.64355343674398702</v>
      </c>
    </row>
    <row r="4222" spans="1:13" x14ac:dyDescent="0.35">
      <c r="A4222" s="99">
        <v>369.2</v>
      </c>
      <c r="B4222" s="99">
        <v>37</v>
      </c>
      <c r="C4222" s="99" t="s">
        <v>277</v>
      </c>
      <c r="D4222" s="99">
        <v>23416</v>
      </c>
      <c r="E4222" s="99" t="s">
        <v>61</v>
      </c>
      <c r="F4222" s="99">
        <v>0.26</v>
      </c>
      <c r="G4222" s="99" t="s">
        <v>287</v>
      </c>
      <c r="H4222" s="99" t="s">
        <v>60</v>
      </c>
      <c r="I4222" s="99" t="s">
        <v>59</v>
      </c>
      <c r="J4222" s="99" t="s">
        <v>264</v>
      </c>
      <c r="K4222" s="99">
        <v>18089</v>
      </c>
      <c r="L4222" s="99">
        <v>28108</v>
      </c>
      <c r="M4222" s="99">
        <v>0.64355343674398702</v>
      </c>
    </row>
    <row r="4223" spans="1:13" x14ac:dyDescent="0.35">
      <c r="A4223" s="99">
        <v>372.2</v>
      </c>
      <c r="B4223" s="99">
        <v>37</v>
      </c>
      <c r="C4223" s="99" t="s">
        <v>277</v>
      </c>
      <c r="D4223" s="99">
        <v>22512</v>
      </c>
      <c r="E4223" s="99" t="s">
        <v>61</v>
      </c>
      <c r="F4223" s="99">
        <v>0.26</v>
      </c>
      <c r="G4223" s="99" t="s">
        <v>287</v>
      </c>
      <c r="H4223" s="99" t="s">
        <v>60</v>
      </c>
      <c r="I4223" s="99" t="s">
        <v>59</v>
      </c>
      <c r="J4223" s="99" t="s">
        <v>264</v>
      </c>
      <c r="K4223" s="99">
        <v>18089</v>
      </c>
      <c r="L4223" s="99">
        <v>28108</v>
      </c>
      <c r="M4223" s="99">
        <v>0.64355343674398702</v>
      </c>
    </row>
    <row r="4224" spans="1:13" x14ac:dyDescent="0.35">
      <c r="A4224" s="99">
        <v>375.2</v>
      </c>
      <c r="B4224" s="99">
        <v>37</v>
      </c>
      <c r="C4224" s="99" t="s">
        <v>277</v>
      </c>
      <c r="D4224" s="99">
        <v>23419</v>
      </c>
      <c r="E4224" s="99" t="s">
        <v>61</v>
      </c>
      <c r="F4224" s="99">
        <v>0.26</v>
      </c>
      <c r="G4224" s="99" t="s">
        <v>287</v>
      </c>
      <c r="H4224" s="99" t="s">
        <v>60</v>
      </c>
      <c r="I4224" s="99" t="s">
        <v>59</v>
      </c>
      <c r="J4224" s="99" t="s">
        <v>264</v>
      </c>
      <c r="K4224" s="99">
        <v>18089</v>
      </c>
      <c r="L4224" s="99">
        <v>28108</v>
      </c>
      <c r="M4224" s="99">
        <v>0.64355343674398702</v>
      </c>
    </row>
    <row r="4225" spans="1:13" x14ac:dyDescent="0.35">
      <c r="A4225" s="99">
        <v>378.2</v>
      </c>
      <c r="B4225" s="99">
        <v>37</v>
      </c>
      <c r="C4225" s="99" t="s">
        <v>277</v>
      </c>
      <c r="D4225" s="99">
        <v>22437</v>
      </c>
      <c r="E4225" s="99" t="s">
        <v>61</v>
      </c>
      <c r="F4225" s="99">
        <v>0.26</v>
      </c>
      <c r="G4225" s="99" t="s">
        <v>287</v>
      </c>
      <c r="H4225" s="99" t="s">
        <v>60</v>
      </c>
      <c r="I4225" s="99" t="s">
        <v>59</v>
      </c>
      <c r="J4225" s="99" t="s">
        <v>264</v>
      </c>
      <c r="K4225" s="99">
        <v>18089</v>
      </c>
      <c r="L4225" s="99">
        <v>28108</v>
      </c>
      <c r="M4225" s="99">
        <v>0.64355343674398702</v>
      </c>
    </row>
    <row r="4226" spans="1:13" x14ac:dyDescent="0.35">
      <c r="A4226" s="99">
        <v>381.2</v>
      </c>
      <c r="B4226" s="99">
        <v>37</v>
      </c>
      <c r="C4226" s="99" t="s">
        <v>277</v>
      </c>
      <c r="D4226" s="99">
        <v>23853</v>
      </c>
      <c r="E4226" s="99" t="s">
        <v>61</v>
      </c>
      <c r="F4226" s="99">
        <v>0.26</v>
      </c>
      <c r="G4226" s="99" t="s">
        <v>287</v>
      </c>
      <c r="H4226" s="99" t="s">
        <v>60</v>
      </c>
      <c r="I4226" s="99" t="s">
        <v>59</v>
      </c>
      <c r="J4226" s="99" t="s">
        <v>264</v>
      </c>
      <c r="K4226" s="99">
        <v>18089</v>
      </c>
      <c r="L4226" s="99">
        <v>28108</v>
      </c>
      <c r="M4226" s="99">
        <v>0.64355343674398702</v>
      </c>
    </row>
    <row r="4227" spans="1:13" x14ac:dyDescent="0.35">
      <c r="A4227" s="99">
        <v>384.2</v>
      </c>
      <c r="B4227" s="99">
        <v>37</v>
      </c>
      <c r="C4227" s="99" t="s">
        <v>277</v>
      </c>
      <c r="D4227" s="99">
        <v>24792</v>
      </c>
      <c r="E4227" s="99" t="s">
        <v>61</v>
      </c>
      <c r="F4227" s="99">
        <v>0.26</v>
      </c>
      <c r="G4227" s="99" t="s">
        <v>287</v>
      </c>
      <c r="H4227" s="99" t="s">
        <v>60</v>
      </c>
      <c r="I4227" s="99" t="s">
        <v>59</v>
      </c>
      <c r="J4227" s="99" t="s">
        <v>264</v>
      </c>
      <c r="K4227" s="99">
        <v>18089</v>
      </c>
      <c r="L4227" s="99">
        <v>28108</v>
      </c>
      <c r="M4227" s="99">
        <v>0.64355343674398702</v>
      </c>
    </row>
    <row r="4228" spans="1:13" x14ac:dyDescent="0.35">
      <c r="A4228" s="99">
        <v>387.2</v>
      </c>
      <c r="B4228" s="99">
        <v>37</v>
      </c>
      <c r="C4228" s="99" t="s">
        <v>277</v>
      </c>
      <c r="D4228" s="99">
        <v>23734</v>
      </c>
      <c r="E4228" s="99" t="s">
        <v>61</v>
      </c>
      <c r="F4228" s="99">
        <v>0.26</v>
      </c>
      <c r="G4228" s="99" t="s">
        <v>287</v>
      </c>
      <c r="H4228" s="99" t="s">
        <v>60</v>
      </c>
      <c r="I4228" s="99" t="s">
        <v>59</v>
      </c>
      <c r="J4228" s="99" t="s">
        <v>264</v>
      </c>
      <c r="K4228" s="99">
        <v>18089</v>
      </c>
      <c r="L4228" s="99">
        <v>28108</v>
      </c>
      <c r="M4228" s="99">
        <v>0.64355343674398702</v>
      </c>
    </row>
    <row r="4229" spans="1:13" x14ac:dyDescent="0.35">
      <c r="A4229" s="99">
        <v>390.2</v>
      </c>
      <c r="B4229" s="99">
        <v>37</v>
      </c>
      <c r="C4229" s="99" t="s">
        <v>277</v>
      </c>
      <c r="D4229" s="99">
        <v>23664</v>
      </c>
      <c r="E4229" s="99" t="s">
        <v>61</v>
      </c>
      <c r="F4229" s="99">
        <v>0.26</v>
      </c>
      <c r="G4229" s="99" t="s">
        <v>287</v>
      </c>
      <c r="H4229" s="99" t="s">
        <v>60</v>
      </c>
      <c r="I4229" s="99" t="s">
        <v>59</v>
      </c>
      <c r="J4229" s="99" t="s">
        <v>264</v>
      </c>
      <c r="K4229" s="99">
        <v>18089</v>
      </c>
      <c r="L4229" s="99">
        <v>28108</v>
      </c>
      <c r="M4229" s="99">
        <v>0.64355343674398702</v>
      </c>
    </row>
    <row r="4230" spans="1:13" x14ac:dyDescent="0.35">
      <c r="A4230" s="99">
        <v>393.2</v>
      </c>
      <c r="B4230" s="99">
        <v>37</v>
      </c>
      <c r="C4230" s="99" t="s">
        <v>277</v>
      </c>
      <c r="D4230" s="99">
        <v>24607</v>
      </c>
      <c r="E4230" s="99" t="s">
        <v>61</v>
      </c>
      <c r="F4230" s="99">
        <v>0.26</v>
      </c>
      <c r="G4230" s="99" t="s">
        <v>287</v>
      </c>
      <c r="H4230" s="99" t="s">
        <v>60</v>
      </c>
      <c r="I4230" s="99" t="s">
        <v>59</v>
      </c>
      <c r="J4230" s="99" t="s">
        <v>264</v>
      </c>
      <c r="K4230" s="99">
        <v>18089</v>
      </c>
      <c r="L4230" s="99">
        <v>28108</v>
      </c>
      <c r="M4230" s="99">
        <v>0.64355343674398702</v>
      </c>
    </row>
    <row r="4231" spans="1:13" x14ac:dyDescent="0.35">
      <c r="A4231" s="99">
        <v>396.2</v>
      </c>
      <c r="B4231" s="99">
        <v>37</v>
      </c>
      <c r="C4231" s="99" t="s">
        <v>277</v>
      </c>
      <c r="D4231" s="99">
        <v>22256</v>
      </c>
      <c r="E4231" s="99" t="s">
        <v>61</v>
      </c>
      <c r="F4231" s="99">
        <v>0.26</v>
      </c>
      <c r="G4231" s="99" t="s">
        <v>287</v>
      </c>
      <c r="H4231" s="99" t="s">
        <v>60</v>
      </c>
      <c r="I4231" s="99" t="s">
        <v>59</v>
      </c>
      <c r="J4231" s="99" t="s">
        <v>264</v>
      </c>
      <c r="K4231" s="99">
        <v>18089</v>
      </c>
      <c r="L4231" s="99">
        <v>28108</v>
      </c>
      <c r="M4231" s="99">
        <v>0.64355343674398702</v>
      </c>
    </row>
    <row r="4232" spans="1:13" x14ac:dyDescent="0.35">
      <c r="A4232" s="99">
        <v>399.2</v>
      </c>
      <c r="B4232" s="99">
        <v>37</v>
      </c>
      <c r="C4232" s="99" t="s">
        <v>277</v>
      </c>
      <c r="D4232" s="99">
        <v>24225</v>
      </c>
      <c r="E4232" s="99" t="s">
        <v>61</v>
      </c>
      <c r="F4232" s="99">
        <v>0.26</v>
      </c>
      <c r="G4232" s="99" t="s">
        <v>287</v>
      </c>
      <c r="H4232" s="99" t="s">
        <v>60</v>
      </c>
      <c r="I4232" s="99" t="s">
        <v>59</v>
      </c>
      <c r="J4232" s="99" t="s">
        <v>264</v>
      </c>
      <c r="K4232" s="99">
        <v>18089</v>
      </c>
      <c r="L4232" s="99">
        <v>28108</v>
      </c>
      <c r="M4232" s="99">
        <v>0.64355343674398702</v>
      </c>
    </row>
    <row r="4233" spans="1:13" x14ac:dyDescent="0.35">
      <c r="A4233" s="99">
        <v>402.2</v>
      </c>
      <c r="B4233" s="99">
        <v>37</v>
      </c>
      <c r="C4233" s="99" t="s">
        <v>277</v>
      </c>
      <c r="D4233" s="99">
        <v>24298</v>
      </c>
      <c r="E4233" s="99" t="s">
        <v>61</v>
      </c>
      <c r="F4233" s="99">
        <v>0.26</v>
      </c>
      <c r="G4233" s="99" t="s">
        <v>287</v>
      </c>
      <c r="H4233" s="99" t="s">
        <v>60</v>
      </c>
      <c r="I4233" s="99" t="s">
        <v>59</v>
      </c>
      <c r="J4233" s="99" t="s">
        <v>264</v>
      </c>
      <c r="K4233" s="99">
        <v>18089</v>
      </c>
      <c r="L4233" s="99">
        <v>28108</v>
      </c>
      <c r="M4233" s="99">
        <v>0.64355343674398702</v>
      </c>
    </row>
    <row r="4234" spans="1:13" x14ac:dyDescent="0.35">
      <c r="A4234" s="99">
        <v>405.2</v>
      </c>
      <c r="B4234" s="99">
        <v>37</v>
      </c>
      <c r="C4234" s="99" t="s">
        <v>277</v>
      </c>
      <c r="D4234" s="99">
        <v>22818</v>
      </c>
      <c r="E4234" s="99" t="s">
        <v>61</v>
      </c>
      <c r="F4234" s="99">
        <v>0.26</v>
      </c>
      <c r="G4234" s="99" t="s">
        <v>287</v>
      </c>
      <c r="H4234" s="99" t="s">
        <v>60</v>
      </c>
      <c r="I4234" s="99" t="s">
        <v>59</v>
      </c>
      <c r="J4234" s="99" t="s">
        <v>264</v>
      </c>
      <c r="K4234" s="99">
        <v>18089</v>
      </c>
      <c r="L4234" s="99">
        <v>28108</v>
      </c>
      <c r="M4234" s="99">
        <v>0.64355343674398702</v>
      </c>
    </row>
    <row r="4235" spans="1:13" x14ac:dyDescent="0.35">
      <c r="A4235" s="99">
        <v>408.2</v>
      </c>
      <c r="B4235" s="99">
        <v>37</v>
      </c>
      <c r="C4235" s="99" t="s">
        <v>277</v>
      </c>
      <c r="D4235" s="99">
        <v>24921</v>
      </c>
      <c r="E4235" s="99" t="s">
        <v>61</v>
      </c>
      <c r="F4235" s="99">
        <v>0.26</v>
      </c>
      <c r="G4235" s="99" t="s">
        <v>287</v>
      </c>
      <c r="H4235" s="99" t="s">
        <v>60</v>
      </c>
      <c r="I4235" s="99" t="s">
        <v>59</v>
      </c>
      <c r="J4235" s="99" t="s">
        <v>264</v>
      </c>
      <c r="K4235" s="99">
        <v>18089</v>
      </c>
      <c r="L4235" s="99">
        <v>28108</v>
      </c>
      <c r="M4235" s="99">
        <v>0.64355343674398702</v>
      </c>
    </row>
    <row r="4236" spans="1:13" x14ac:dyDescent="0.35">
      <c r="A4236" s="99">
        <v>411.2</v>
      </c>
      <c r="B4236" s="99">
        <v>37</v>
      </c>
      <c r="C4236" s="99" t="s">
        <v>277</v>
      </c>
      <c r="D4236" s="99">
        <v>23627</v>
      </c>
      <c r="E4236" s="99" t="s">
        <v>61</v>
      </c>
      <c r="F4236" s="99">
        <v>0.26</v>
      </c>
      <c r="G4236" s="99" t="s">
        <v>287</v>
      </c>
      <c r="H4236" s="99" t="s">
        <v>60</v>
      </c>
      <c r="I4236" s="99" t="s">
        <v>59</v>
      </c>
      <c r="J4236" s="99" t="s">
        <v>264</v>
      </c>
      <c r="K4236" s="99">
        <v>18089</v>
      </c>
      <c r="L4236" s="99">
        <v>28108</v>
      </c>
      <c r="M4236" s="99">
        <v>0.64355343674398702</v>
      </c>
    </row>
    <row r="4237" spans="1:13" x14ac:dyDescent="0.35">
      <c r="A4237" s="99">
        <v>414.2</v>
      </c>
      <c r="B4237" s="99">
        <v>37</v>
      </c>
      <c r="C4237" s="99" t="s">
        <v>277</v>
      </c>
      <c r="D4237" s="99">
        <v>24264</v>
      </c>
      <c r="E4237" s="99" t="s">
        <v>61</v>
      </c>
      <c r="F4237" s="99">
        <v>0.26</v>
      </c>
      <c r="G4237" s="99" t="s">
        <v>287</v>
      </c>
      <c r="H4237" s="99" t="s">
        <v>60</v>
      </c>
      <c r="I4237" s="99" t="s">
        <v>59</v>
      </c>
      <c r="J4237" s="99" t="s">
        <v>264</v>
      </c>
      <c r="K4237" s="99">
        <v>18089</v>
      </c>
      <c r="L4237" s="99">
        <v>28108</v>
      </c>
      <c r="M4237" s="99">
        <v>0.64355343674398702</v>
      </c>
    </row>
    <row r="4238" spans="1:13" x14ac:dyDescent="0.35">
      <c r="A4238" s="99">
        <v>417.2</v>
      </c>
      <c r="B4238" s="99">
        <v>37.1</v>
      </c>
      <c r="C4238" s="99" t="s">
        <v>277</v>
      </c>
      <c r="D4238" s="99">
        <v>24523</v>
      </c>
      <c r="E4238" s="99" t="s">
        <v>61</v>
      </c>
      <c r="F4238" s="99">
        <v>0.26</v>
      </c>
      <c r="G4238" s="99" t="s">
        <v>287</v>
      </c>
      <c r="H4238" s="99" t="s">
        <v>60</v>
      </c>
      <c r="I4238" s="99" t="s">
        <v>59</v>
      </c>
      <c r="J4238" s="99" t="s">
        <v>264</v>
      </c>
      <c r="K4238" s="99">
        <v>18089</v>
      </c>
      <c r="L4238" s="99">
        <v>28108</v>
      </c>
      <c r="M4238" s="99">
        <v>0.64355343674398702</v>
      </c>
    </row>
    <row r="4239" spans="1:13" x14ac:dyDescent="0.35">
      <c r="A4239" s="99">
        <v>420.2</v>
      </c>
      <c r="B4239" s="99">
        <v>37</v>
      </c>
      <c r="C4239" s="99" t="s">
        <v>277</v>
      </c>
      <c r="D4239" s="99">
        <v>24610</v>
      </c>
      <c r="E4239" s="99" t="s">
        <v>61</v>
      </c>
      <c r="F4239" s="99">
        <v>0.26</v>
      </c>
      <c r="G4239" s="99" t="s">
        <v>287</v>
      </c>
      <c r="H4239" s="99" t="s">
        <v>60</v>
      </c>
      <c r="I4239" s="99" t="s">
        <v>59</v>
      </c>
      <c r="J4239" s="99" t="s">
        <v>264</v>
      </c>
      <c r="K4239" s="99">
        <v>18089</v>
      </c>
      <c r="L4239" s="99">
        <v>28108</v>
      </c>
      <c r="M4239" s="99">
        <v>0.64355343674398702</v>
      </c>
    </row>
    <row r="4240" spans="1:13" x14ac:dyDescent="0.35">
      <c r="A4240" s="99">
        <v>423.2</v>
      </c>
      <c r="B4240" s="99">
        <v>37</v>
      </c>
      <c r="C4240" s="99" t="s">
        <v>277</v>
      </c>
      <c r="D4240" s="99">
        <v>24363</v>
      </c>
      <c r="E4240" s="99" t="s">
        <v>61</v>
      </c>
      <c r="F4240" s="99">
        <v>0.26</v>
      </c>
      <c r="G4240" s="99" t="s">
        <v>287</v>
      </c>
      <c r="H4240" s="99" t="s">
        <v>60</v>
      </c>
      <c r="I4240" s="99" t="s">
        <v>59</v>
      </c>
      <c r="J4240" s="99" t="s">
        <v>264</v>
      </c>
      <c r="K4240" s="99">
        <v>18089</v>
      </c>
      <c r="L4240" s="99">
        <v>28108</v>
      </c>
      <c r="M4240" s="99">
        <v>0.64355343674398702</v>
      </c>
    </row>
    <row r="4241" spans="1:13" x14ac:dyDescent="0.35">
      <c r="A4241" s="99">
        <v>426.2</v>
      </c>
      <c r="B4241" s="99">
        <v>37</v>
      </c>
      <c r="C4241" s="99" t="s">
        <v>277</v>
      </c>
      <c r="D4241" s="99">
        <v>24241</v>
      </c>
      <c r="E4241" s="99" t="s">
        <v>61</v>
      </c>
      <c r="F4241" s="99">
        <v>0.26</v>
      </c>
      <c r="G4241" s="99" t="s">
        <v>287</v>
      </c>
      <c r="H4241" s="99" t="s">
        <v>60</v>
      </c>
      <c r="I4241" s="99" t="s">
        <v>59</v>
      </c>
      <c r="J4241" s="99" t="s">
        <v>264</v>
      </c>
      <c r="K4241" s="99">
        <v>18089</v>
      </c>
      <c r="L4241" s="99">
        <v>28108</v>
      </c>
      <c r="M4241" s="99">
        <v>0.64355343674398702</v>
      </c>
    </row>
    <row r="4242" spans="1:13" x14ac:dyDescent="0.35">
      <c r="A4242" s="99">
        <v>429.2</v>
      </c>
      <c r="B4242" s="99">
        <v>37</v>
      </c>
      <c r="C4242" s="99" t="s">
        <v>277</v>
      </c>
      <c r="D4242" s="99">
        <v>23983</v>
      </c>
      <c r="E4242" s="99" t="s">
        <v>61</v>
      </c>
      <c r="F4242" s="99">
        <v>0.26</v>
      </c>
      <c r="G4242" s="99" t="s">
        <v>287</v>
      </c>
      <c r="H4242" s="99" t="s">
        <v>60</v>
      </c>
      <c r="I4242" s="99" t="s">
        <v>59</v>
      </c>
      <c r="J4242" s="99" t="s">
        <v>264</v>
      </c>
      <c r="K4242" s="99">
        <v>18089</v>
      </c>
      <c r="L4242" s="99">
        <v>28108</v>
      </c>
      <c r="M4242" s="99">
        <v>0.64355343674398702</v>
      </c>
    </row>
    <row r="4243" spans="1:13" x14ac:dyDescent="0.35">
      <c r="A4243" s="99">
        <v>432.2</v>
      </c>
      <c r="B4243" s="99">
        <v>37</v>
      </c>
      <c r="C4243" s="99" t="s">
        <v>277</v>
      </c>
      <c r="D4243" s="99">
        <v>24260</v>
      </c>
      <c r="E4243" s="99" t="s">
        <v>61</v>
      </c>
      <c r="F4243" s="99">
        <v>0.26</v>
      </c>
      <c r="G4243" s="99" t="s">
        <v>287</v>
      </c>
      <c r="H4243" s="99" t="s">
        <v>60</v>
      </c>
      <c r="I4243" s="99" t="s">
        <v>59</v>
      </c>
      <c r="J4243" s="99" t="s">
        <v>264</v>
      </c>
      <c r="K4243" s="99">
        <v>18089</v>
      </c>
      <c r="L4243" s="99">
        <v>28108</v>
      </c>
      <c r="M4243" s="99">
        <v>0.64355343674398702</v>
      </c>
    </row>
    <row r="4244" spans="1:13" x14ac:dyDescent="0.35">
      <c r="A4244" s="99">
        <v>435.2</v>
      </c>
      <c r="B4244" s="99">
        <v>37</v>
      </c>
      <c r="C4244" s="99" t="s">
        <v>277</v>
      </c>
      <c r="D4244" s="99">
        <v>23897</v>
      </c>
      <c r="E4244" s="99" t="s">
        <v>61</v>
      </c>
      <c r="F4244" s="99">
        <v>0.26</v>
      </c>
      <c r="G4244" s="99" t="s">
        <v>287</v>
      </c>
      <c r="H4244" s="99" t="s">
        <v>60</v>
      </c>
      <c r="I4244" s="99" t="s">
        <v>59</v>
      </c>
      <c r="J4244" s="99" t="s">
        <v>264</v>
      </c>
      <c r="K4244" s="99">
        <v>18089</v>
      </c>
      <c r="L4244" s="99">
        <v>28108</v>
      </c>
      <c r="M4244" s="99">
        <v>0.64355343674398702</v>
      </c>
    </row>
    <row r="4245" spans="1:13" x14ac:dyDescent="0.35">
      <c r="A4245" s="99">
        <v>438.2</v>
      </c>
      <c r="B4245" s="99">
        <v>37</v>
      </c>
      <c r="C4245" s="99" t="s">
        <v>277</v>
      </c>
      <c r="D4245" s="99">
        <v>25876</v>
      </c>
      <c r="E4245" s="99" t="s">
        <v>61</v>
      </c>
      <c r="F4245" s="99">
        <v>0.26</v>
      </c>
      <c r="G4245" s="99" t="s">
        <v>287</v>
      </c>
      <c r="H4245" s="99" t="s">
        <v>60</v>
      </c>
      <c r="I4245" s="99" t="s">
        <v>59</v>
      </c>
      <c r="J4245" s="99" t="s">
        <v>264</v>
      </c>
      <c r="K4245" s="99">
        <v>18089</v>
      </c>
      <c r="L4245" s="99">
        <v>28108</v>
      </c>
      <c r="M4245" s="99">
        <v>0.64355343674398702</v>
      </c>
    </row>
    <row r="4246" spans="1:13" x14ac:dyDescent="0.35">
      <c r="A4246" s="99">
        <v>441.2</v>
      </c>
      <c r="B4246" s="99">
        <v>37</v>
      </c>
      <c r="C4246" s="99" t="s">
        <v>277</v>
      </c>
      <c r="D4246" s="99">
        <v>24331</v>
      </c>
      <c r="E4246" s="99" t="s">
        <v>61</v>
      </c>
      <c r="F4246" s="99">
        <v>0.26</v>
      </c>
      <c r="G4246" s="99" t="s">
        <v>287</v>
      </c>
      <c r="H4246" s="99" t="s">
        <v>60</v>
      </c>
      <c r="I4246" s="99" t="s">
        <v>59</v>
      </c>
      <c r="J4246" s="99" t="s">
        <v>264</v>
      </c>
      <c r="K4246" s="99">
        <v>18089</v>
      </c>
      <c r="L4246" s="99">
        <v>28108</v>
      </c>
      <c r="M4246" s="99">
        <v>0.64355343674398702</v>
      </c>
    </row>
    <row r="4247" spans="1:13" x14ac:dyDescent="0.35">
      <c r="A4247" s="99">
        <v>444.2</v>
      </c>
      <c r="B4247" s="99">
        <v>37</v>
      </c>
      <c r="C4247" s="99" t="s">
        <v>277</v>
      </c>
      <c r="D4247" s="99">
        <v>23620</v>
      </c>
      <c r="E4247" s="99" t="s">
        <v>61</v>
      </c>
      <c r="F4247" s="99">
        <v>0.26</v>
      </c>
      <c r="G4247" s="99" t="s">
        <v>287</v>
      </c>
      <c r="H4247" s="99" t="s">
        <v>60</v>
      </c>
      <c r="I4247" s="99" t="s">
        <v>59</v>
      </c>
      <c r="J4247" s="99" t="s">
        <v>264</v>
      </c>
      <c r="K4247" s="99">
        <v>18089</v>
      </c>
      <c r="L4247" s="99">
        <v>28108</v>
      </c>
      <c r="M4247" s="99">
        <v>0.64355343674398702</v>
      </c>
    </row>
    <row r="4248" spans="1:13" x14ac:dyDescent="0.35">
      <c r="A4248" s="99">
        <v>447.2</v>
      </c>
      <c r="B4248" s="99">
        <v>36.9</v>
      </c>
      <c r="C4248" s="99" t="s">
        <v>277</v>
      </c>
      <c r="D4248" s="99">
        <v>24862</v>
      </c>
      <c r="E4248" s="99" t="s">
        <v>61</v>
      </c>
      <c r="F4248" s="99">
        <v>0.26</v>
      </c>
      <c r="G4248" s="99" t="s">
        <v>287</v>
      </c>
      <c r="H4248" s="99" t="s">
        <v>60</v>
      </c>
      <c r="I4248" s="99" t="s">
        <v>59</v>
      </c>
      <c r="J4248" s="99" t="s">
        <v>264</v>
      </c>
      <c r="K4248" s="99">
        <v>18089</v>
      </c>
      <c r="L4248" s="99">
        <v>28108</v>
      </c>
      <c r="M4248" s="99">
        <v>0.64355343674398702</v>
      </c>
    </row>
    <row r="4249" spans="1:13" x14ac:dyDescent="0.35">
      <c r="A4249" s="99">
        <v>450.2</v>
      </c>
      <c r="B4249" s="99">
        <v>37</v>
      </c>
      <c r="C4249" s="99" t="s">
        <v>277</v>
      </c>
      <c r="D4249" s="99">
        <v>24248</v>
      </c>
      <c r="E4249" s="99" t="s">
        <v>61</v>
      </c>
      <c r="F4249" s="99">
        <v>0.26</v>
      </c>
      <c r="G4249" s="99" t="s">
        <v>287</v>
      </c>
      <c r="H4249" s="99" t="s">
        <v>60</v>
      </c>
      <c r="I4249" s="99" t="s">
        <v>59</v>
      </c>
      <c r="J4249" s="99" t="s">
        <v>264</v>
      </c>
      <c r="K4249" s="99">
        <v>18089</v>
      </c>
      <c r="L4249" s="99">
        <v>28108</v>
      </c>
      <c r="M4249" s="99">
        <v>0.64355343674398702</v>
      </c>
    </row>
    <row r="4250" spans="1:13" x14ac:dyDescent="0.35">
      <c r="A4250" s="99">
        <v>453.2</v>
      </c>
      <c r="B4250" s="99">
        <v>37</v>
      </c>
      <c r="C4250" s="99" t="s">
        <v>277</v>
      </c>
      <c r="D4250" s="99">
        <v>25954</v>
      </c>
      <c r="E4250" s="99" t="s">
        <v>61</v>
      </c>
      <c r="F4250" s="99">
        <v>0.26</v>
      </c>
      <c r="G4250" s="99" t="s">
        <v>287</v>
      </c>
      <c r="H4250" s="99" t="s">
        <v>60</v>
      </c>
      <c r="I4250" s="99" t="s">
        <v>59</v>
      </c>
      <c r="J4250" s="99" t="s">
        <v>264</v>
      </c>
      <c r="K4250" s="99">
        <v>18089</v>
      </c>
      <c r="L4250" s="99">
        <v>28108</v>
      </c>
      <c r="M4250" s="99">
        <v>0.64355343674398702</v>
      </c>
    </row>
    <row r="4251" spans="1:13" x14ac:dyDescent="0.35">
      <c r="A4251" s="99">
        <v>456.2</v>
      </c>
      <c r="B4251" s="99">
        <v>37</v>
      </c>
      <c r="C4251" s="99" t="s">
        <v>277</v>
      </c>
      <c r="D4251" s="99">
        <v>25144</v>
      </c>
      <c r="E4251" s="99" t="s">
        <v>61</v>
      </c>
      <c r="F4251" s="99">
        <v>0.26</v>
      </c>
      <c r="G4251" s="99" t="s">
        <v>287</v>
      </c>
      <c r="H4251" s="99" t="s">
        <v>60</v>
      </c>
      <c r="I4251" s="99" t="s">
        <v>59</v>
      </c>
      <c r="J4251" s="99" t="s">
        <v>264</v>
      </c>
      <c r="K4251" s="99">
        <v>18089</v>
      </c>
      <c r="L4251" s="99">
        <v>28108</v>
      </c>
      <c r="M4251" s="99">
        <v>0.64355343674398702</v>
      </c>
    </row>
    <row r="4252" spans="1:13" x14ac:dyDescent="0.35">
      <c r="A4252" s="99">
        <v>459.2</v>
      </c>
      <c r="B4252" s="99">
        <v>37</v>
      </c>
      <c r="C4252" s="99" t="s">
        <v>277</v>
      </c>
      <c r="D4252" s="99">
        <v>24339</v>
      </c>
      <c r="E4252" s="99" t="s">
        <v>61</v>
      </c>
      <c r="F4252" s="99">
        <v>0.26</v>
      </c>
      <c r="G4252" s="99" t="s">
        <v>287</v>
      </c>
      <c r="H4252" s="99" t="s">
        <v>60</v>
      </c>
      <c r="I4252" s="99" t="s">
        <v>59</v>
      </c>
      <c r="J4252" s="99" t="s">
        <v>264</v>
      </c>
      <c r="K4252" s="99">
        <v>18089</v>
      </c>
      <c r="L4252" s="99">
        <v>28108</v>
      </c>
      <c r="M4252" s="99">
        <v>0.64355343674398702</v>
      </c>
    </row>
    <row r="4253" spans="1:13" x14ac:dyDescent="0.35">
      <c r="A4253" s="99">
        <v>462.2</v>
      </c>
      <c r="B4253" s="99">
        <v>37</v>
      </c>
      <c r="C4253" s="99" t="s">
        <v>277</v>
      </c>
      <c r="D4253" s="99">
        <v>26178</v>
      </c>
      <c r="E4253" s="99" t="s">
        <v>61</v>
      </c>
      <c r="F4253" s="99">
        <v>0.26</v>
      </c>
      <c r="G4253" s="99" t="s">
        <v>287</v>
      </c>
      <c r="H4253" s="99" t="s">
        <v>60</v>
      </c>
      <c r="I4253" s="99" t="s">
        <v>59</v>
      </c>
      <c r="J4253" s="99" t="s">
        <v>264</v>
      </c>
      <c r="K4253" s="99">
        <v>18089</v>
      </c>
      <c r="L4253" s="99">
        <v>28108</v>
      </c>
      <c r="M4253" s="99">
        <v>0.64355343674398702</v>
      </c>
    </row>
    <row r="4254" spans="1:13" x14ac:dyDescent="0.35">
      <c r="A4254" s="99">
        <v>465.2</v>
      </c>
      <c r="B4254" s="99">
        <v>37</v>
      </c>
      <c r="C4254" s="99" t="s">
        <v>277</v>
      </c>
      <c r="D4254" s="99">
        <v>25624</v>
      </c>
      <c r="E4254" s="99" t="s">
        <v>61</v>
      </c>
      <c r="F4254" s="99">
        <v>0.26</v>
      </c>
      <c r="G4254" s="99" t="s">
        <v>287</v>
      </c>
      <c r="H4254" s="99" t="s">
        <v>60</v>
      </c>
      <c r="I4254" s="99" t="s">
        <v>59</v>
      </c>
      <c r="J4254" s="99" t="s">
        <v>264</v>
      </c>
      <c r="K4254" s="99">
        <v>18089</v>
      </c>
      <c r="L4254" s="99">
        <v>28108</v>
      </c>
      <c r="M4254" s="99">
        <v>0.64355343674398702</v>
      </c>
    </row>
    <row r="4255" spans="1:13" x14ac:dyDescent="0.35">
      <c r="A4255" s="99">
        <v>468.2</v>
      </c>
      <c r="B4255" s="99">
        <v>37</v>
      </c>
      <c r="C4255" s="99" t="s">
        <v>277</v>
      </c>
      <c r="D4255" s="99">
        <v>25250</v>
      </c>
      <c r="E4255" s="99" t="s">
        <v>61</v>
      </c>
      <c r="F4255" s="99">
        <v>0.26</v>
      </c>
      <c r="G4255" s="99" t="s">
        <v>287</v>
      </c>
      <c r="H4255" s="99" t="s">
        <v>60</v>
      </c>
      <c r="I4255" s="99" t="s">
        <v>59</v>
      </c>
      <c r="J4255" s="99" t="s">
        <v>264</v>
      </c>
      <c r="K4255" s="99">
        <v>18089</v>
      </c>
      <c r="L4255" s="99">
        <v>28108</v>
      </c>
      <c r="M4255" s="99">
        <v>0.64355343674398702</v>
      </c>
    </row>
    <row r="4256" spans="1:13" x14ac:dyDescent="0.35">
      <c r="A4256" s="99">
        <v>471.2</v>
      </c>
      <c r="B4256" s="99">
        <v>37</v>
      </c>
      <c r="C4256" s="99" t="s">
        <v>277</v>
      </c>
      <c r="D4256" s="99">
        <v>24143</v>
      </c>
      <c r="E4256" s="99" t="s">
        <v>61</v>
      </c>
      <c r="F4256" s="99">
        <v>0.26</v>
      </c>
      <c r="G4256" s="99" t="s">
        <v>287</v>
      </c>
      <c r="H4256" s="99" t="s">
        <v>60</v>
      </c>
      <c r="I4256" s="99" t="s">
        <v>59</v>
      </c>
      <c r="J4256" s="99" t="s">
        <v>264</v>
      </c>
      <c r="K4256" s="99">
        <v>18089</v>
      </c>
      <c r="L4256" s="99">
        <v>28108</v>
      </c>
      <c r="M4256" s="99">
        <v>0.64355343674398702</v>
      </c>
    </row>
    <row r="4257" spans="1:13" x14ac:dyDescent="0.35">
      <c r="A4257" s="99">
        <v>474.2</v>
      </c>
      <c r="B4257" s="99">
        <v>37</v>
      </c>
      <c r="C4257" s="99" t="s">
        <v>277</v>
      </c>
      <c r="D4257" s="99">
        <v>25684</v>
      </c>
      <c r="E4257" s="99" t="s">
        <v>61</v>
      </c>
      <c r="F4257" s="99">
        <v>0.26</v>
      </c>
      <c r="G4257" s="99" t="s">
        <v>287</v>
      </c>
      <c r="H4257" s="99" t="s">
        <v>60</v>
      </c>
      <c r="I4257" s="99" t="s">
        <v>59</v>
      </c>
      <c r="J4257" s="99" t="s">
        <v>264</v>
      </c>
      <c r="K4257" s="99">
        <v>18089</v>
      </c>
      <c r="L4257" s="99">
        <v>28108</v>
      </c>
      <c r="M4257" s="99">
        <v>0.64355343674398702</v>
      </c>
    </row>
    <row r="4258" spans="1:13" x14ac:dyDescent="0.35">
      <c r="A4258" s="99">
        <v>477.2</v>
      </c>
      <c r="B4258" s="99">
        <v>37</v>
      </c>
      <c r="C4258" s="99" t="s">
        <v>277</v>
      </c>
      <c r="D4258" s="99">
        <v>25081</v>
      </c>
      <c r="E4258" s="99" t="s">
        <v>61</v>
      </c>
      <c r="F4258" s="99">
        <v>0.26</v>
      </c>
      <c r="G4258" s="99" t="s">
        <v>287</v>
      </c>
      <c r="H4258" s="99" t="s">
        <v>60</v>
      </c>
      <c r="I4258" s="99" t="s">
        <v>59</v>
      </c>
      <c r="J4258" s="99" t="s">
        <v>264</v>
      </c>
      <c r="K4258" s="99">
        <v>18089</v>
      </c>
      <c r="L4258" s="99">
        <v>28108</v>
      </c>
      <c r="M4258" s="99">
        <v>0.64355343674398702</v>
      </c>
    </row>
    <row r="4259" spans="1:13" x14ac:dyDescent="0.35">
      <c r="A4259" s="99">
        <v>480.2</v>
      </c>
      <c r="B4259" s="99">
        <v>37</v>
      </c>
      <c r="C4259" s="99" t="s">
        <v>277</v>
      </c>
      <c r="D4259" s="99">
        <v>23490</v>
      </c>
      <c r="E4259" s="99" t="s">
        <v>61</v>
      </c>
      <c r="F4259" s="99">
        <v>0.26</v>
      </c>
      <c r="G4259" s="99" t="s">
        <v>287</v>
      </c>
      <c r="H4259" s="99" t="s">
        <v>60</v>
      </c>
      <c r="I4259" s="99" t="s">
        <v>59</v>
      </c>
      <c r="J4259" s="99" t="s">
        <v>264</v>
      </c>
      <c r="K4259" s="99">
        <v>18089</v>
      </c>
      <c r="L4259" s="99">
        <v>28108</v>
      </c>
      <c r="M4259" s="99">
        <v>0.64355343674398702</v>
      </c>
    </row>
    <row r="4260" spans="1:13" x14ac:dyDescent="0.35">
      <c r="A4260" s="99">
        <v>483.2</v>
      </c>
      <c r="B4260" s="99">
        <v>37</v>
      </c>
      <c r="C4260" s="99" t="s">
        <v>277</v>
      </c>
      <c r="D4260" s="99">
        <v>24844</v>
      </c>
      <c r="E4260" s="99" t="s">
        <v>61</v>
      </c>
      <c r="F4260" s="99">
        <v>0.26</v>
      </c>
      <c r="G4260" s="99" t="s">
        <v>287</v>
      </c>
      <c r="H4260" s="99" t="s">
        <v>60</v>
      </c>
      <c r="I4260" s="99" t="s">
        <v>59</v>
      </c>
      <c r="J4260" s="99" t="s">
        <v>264</v>
      </c>
      <c r="K4260" s="99">
        <v>18089</v>
      </c>
      <c r="L4260" s="99">
        <v>28108</v>
      </c>
      <c r="M4260" s="99">
        <v>0.64355343674398702</v>
      </c>
    </row>
    <row r="4261" spans="1:13" x14ac:dyDescent="0.35">
      <c r="A4261" s="99">
        <v>486.2</v>
      </c>
      <c r="B4261" s="99">
        <v>37</v>
      </c>
      <c r="C4261" s="99" t="s">
        <v>277</v>
      </c>
      <c r="D4261" s="99">
        <v>25023</v>
      </c>
      <c r="E4261" s="99" t="s">
        <v>61</v>
      </c>
      <c r="F4261" s="99">
        <v>0.26</v>
      </c>
      <c r="G4261" s="99" t="s">
        <v>287</v>
      </c>
      <c r="H4261" s="99" t="s">
        <v>60</v>
      </c>
      <c r="I4261" s="99" t="s">
        <v>59</v>
      </c>
      <c r="J4261" s="99" t="s">
        <v>264</v>
      </c>
      <c r="K4261" s="99">
        <v>18089</v>
      </c>
      <c r="L4261" s="99">
        <v>28108</v>
      </c>
      <c r="M4261" s="99">
        <v>0.64355343674398702</v>
      </c>
    </row>
    <row r="4262" spans="1:13" x14ac:dyDescent="0.35">
      <c r="A4262" s="99">
        <v>489.2</v>
      </c>
      <c r="B4262" s="99">
        <v>37</v>
      </c>
      <c r="C4262" s="99" t="s">
        <v>277</v>
      </c>
      <c r="D4262" s="99">
        <v>26099</v>
      </c>
      <c r="E4262" s="99" t="s">
        <v>61</v>
      </c>
      <c r="F4262" s="99">
        <v>0.26</v>
      </c>
      <c r="G4262" s="99" t="s">
        <v>287</v>
      </c>
      <c r="H4262" s="99" t="s">
        <v>60</v>
      </c>
      <c r="I4262" s="99" t="s">
        <v>59</v>
      </c>
      <c r="J4262" s="99" t="s">
        <v>264</v>
      </c>
      <c r="K4262" s="99">
        <v>18089</v>
      </c>
      <c r="L4262" s="99">
        <v>28108</v>
      </c>
      <c r="M4262" s="99">
        <v>0.64355343674398702</v>
      </c>
    </row>
    <row r="4263" spans="1:13" x14ac:dyDescent="0.35">
      <c r="A4263" s="99">
        <v>492.2</v>
      </c>
      <c r="B4263" s="99">
        <v>37</v>
      </c>
      <c r="C4263" s="99" t="s">
        <v>277</v>
      </c>
      <c r="D4263" s="99">
        <v>25300</v>
      </c>
      <c r="E4263" s="99" t="s">
        <v>61</v>
      </c>
      <c r="F4263" s="99">
        <v>0.26</v>
      </c>
      <c r="G4263" s="99" t="s">
        <v>287</v>
      </c>
      <c r="H4263" s="99" t="s">
        <v>60</v>
      </c>
      <c r="I4263" s="99" t="s">
        <v>59</v>
      </c>
      <c r="J4263" s="99" t="s">
        <v>264</v>
      </c>
      <c r="K4263" s="99">
        <v>18089</v>
      </c>
      <c r="L4263" s="99">
        <v>28108</v>
      </c>
      <c r="M4263" s="99">
        <v>0.64355343674398702</v>
      </c>
    </row>
    <row r="4264" spans="1:13" x14ac:dyDescent="0.35">
      <c r="A4264" s="99">
        <v>495.2</v>
      </c>
      <c r="B4264" s="99">
        <v>37</v>
      </c>
      <c r="C4264" s="99" t="s">
        <v>277</v>
      </c>
      <c r="D4264" s="99">
        <v>26040</v>
      </c>
      <c r="E4264" s="99" t="s">
        <v>61</v>
      </c>
      <c r="F4264" s="99">
        <v>0.26</v>
      </c>
      <c r="G4264" s="99" t="s">
        <v>287</v>
      </c>
      <c r="H4264" s="99" t="s">
        <v>60</v>
      </c>
      <c r="I4264" s="99" t="s">
        <v>59</v>
      </c>
      <c r="J4264" s="99" t="s">
        <v>264</v>
      </c>
      <c r="K4264" s="99">
        <v>18089</v>
      </c>
      <c r="L4264" s="99">
        <v>28108</v>
      </c>
      <c r="M4264" s="99">
        <v>0.64355343674398702</v>
      </c>
    </row>
    <row r="4265" spans="1:13" x14ac:dyDescent="0.35">
      <c r="A4265" s="99">
        <v>498.2</v>
      </c>
      <c r="B4265" s="99">
        <v>37</v>
      </c>
      <c r="C4265" s="99" t="s">
        <v>277</v>
      </c>
      <c r="D4265" s="99">
        <v>25233</v>
      </c>
      <c r="E4265" s="99" t="s">
        <v>61</v>
      </c>
      <c r="F4265" s="99">
        <v>0.26</v>
      </c>
      <c r="G4265" s="99" t="s">
        <v>287</v>
      </c>
      <c r="H4265" s="99" t="s">
        <v>60</v>
      </c>
      <c r="I4265" s="99" t="s">
        <v>59</v>
      </c>
      <c r="J4265" s="99" t="s">
        <v>264</v>
      </c>
      <c r="K4265" s="99">
        <v>18089</v>
      </c>
      <c r="L4265" s="99">
        <v>28108</v>
      </c>
      <c r="M4265" s="99">
        <v>0.64355343674398702</v>
      </c>
    </row>
    <row r="4266" spans="1:13" x14ac:dyDescent="0.35">
      <c r="A4266" s="99">
        <v>501.2</v>
      </c>
      <c r="B4266" s="99">
        <v>37</v>
      </c>
      <c r="C4266" s="99" t="s">
        <v>277</v>
      </c>
      <c r="D4266" s="99">
        <v>25481</v>
      </c>
      <c r="E4266" s="99" t="s">
        <v>61</v>
      </c>
      <c r="F4266" s="99">
        <v>0.26</v>
      </c>
      <c r="G4266" s="99" t="s">
        <v>287</v>
      </c>
      <c r="H4266" s="99" t="s">
        <v>60</v>
      </c>
      <c r="I4266" s="99" t="s">
        <v>59</v>
      </c>
      <c r="J4266" s="99" t="s">
        <v>264</v>
      </c>
      <c r="K4266" s="99">
        <v>18089</v>
      </c>
      <c r="L4266" s="99">
        <v>28108</v>
      </c>
      <c r="M4266" s="99">
        <v>0.64355343674398702</v>
      </c>
    </row>
    <row r="4267" spans="1:13" x14ac:dyDescent="0.35">
      <c r="A4267" s="99">
        <v>504.2</v>
      </c>
      <c r="B4267" s="99">
        <v>37</v>
      </c>
      <c r="C4267" s="99" t="s">
        <v>277</v>
      </c>
      <c r="D4267" s="99">
        <v>25306</v>
      </c>
      <c r="E4267" s="99" t="s">
        <v>61</v>
      </c>
      <c r="F4267" s="99">
        <v>0.26</v>
      </c>
      <c r="G4267" s="99" t="s">
        <v>287</v>
      </c>
      <c r="H4267" s="99" t="s">
        <v>60</v>
      </c>
      <c r="I4267" s="99" t="s">
        <v>59</v>
      </c>
      <c r="J4267" s="99" t="s">
        <v>264</v>
      </c>
      <c r="K4267" s="99">
        <v>18089</v>
      </c>
      <c r="L4267" s="99">
        <v>28108</v>
      </c>
      <c r="M4267" s="99">
        <v>0.64355343674398702</v>
      </c>
    </row>
    <row r="4268" spans="1:13" x14ac:dyDescent="0.35">
      <c r="A4268" s="99">
        <v>507.2</v>
      </c>
      <c r="B4268" s="99">
        <v>37</v>
      </c>
      <c r="C4268" s="99" t="s">
        <v>277</v>
      </c>
      <c r="D4268" s="99">
        <v>27549</v>
      </c>
      <c r="E4268" s="99" t="s">
        <v>61</v>
      </c>
      <c r="F4268" s="99">
        <v>0.26</v>
      </c>
      <c r="G4268" s="99" t="s">
        <v>287</v>
      </c>
      <c r="H4268" s="99" t="s">
        <v>60</v>
      </c>
      <c r="I4268" s="99" t="s">
        <v>59</v>
      </c>
      <c r="J4268" s="99" t="s">
        <v>264</v>
      </c>
      <c r="K4268" s="99">
        <v>18089</v>
      </c>
      <c r="L4268" s="99">
        <v>28108</v>
      </c>
      <c r="M4268" s="99">
        <v>0.64355343674398702</v>
      </c>
    </row>
    <row r="4269" spans="1:13" x14ac:dyDescent="0.35">
      <c r="A4269" s="99">
        <v>510.2</v>
      </c>
      <c r="B4269" s="99">
        <v>37</v>
      </c>
      <c r="C4269" s="99" t="s">
        <v>277</v>
      </c>
      <c r="D4269" s="99">
        <v>25028</v>
      </c>
      <c r="E4269" s="99" t="s">
        <v>61</v>
      </c>
      <c r="F4269" s="99">
        <v>0.26</v>
      </c>
      <c r="G4269" s="99" t="s">
        <v>287</v>
      </c>
      <c r="H4269" s="99" t="s">
        <v>60</v>
      </c>
      <c r="I4269" s="99" t="s">
        <v>59</v>
      </c>
      <c r="J4269" s="99" t="s">
        <v>264</v>
      </c>
      <c r="K4269" s="99">
        <v>18089</v>
      </c>
      <c r="L4269" s="99">
        <v>28108</v>
      </c>
      <c r="M4269" s="99">
        <v>0.64355343674398702</v>
      </c>
    </row>
    <row r="4270" spans="1:13" x14ac:dyDescent="0.35">
      <c r="A4270" s="99">
        <v>513.20000000000005</v>
      </c>
      <c r="B4270" s="99">
        <v>37</v>
      </c>
      <c r="C4270" s="99" t="s">
        <v>277</v>
      </c>
      <c r="D4270" s="99">
        <v>25619</v>
      </c>
      <c r="E4270" s="99" t="s">
        <v>61</v>
      </c>
      <c r="F4270" s="99">
        <v>0.26</v>
      </c>
      <c r="G4270" s="99" t="s">
        <v>287</v>
      </c>
      <c r="H4270" s="99" t="s">
        <v>60</v>
      </c>
      <c r="I4270" s="99" t="s">
        <v>59</v>
      </c>
      <c r="J4270" s="99" t="s">
        <v>264</v>
      </c>
      <c r="K4270" s="99">
        <v>18089</v>
      </c>
      <c r="L4270" s="99">
        <v>28108</v>
      </c>
      <c r="M4270" s="99">
        <v>0.64355343674398702</v>
      </c>
    </row>
    <row r="4271" spans="1:13" x14ac:dyDescent="0.35">
      <c r="A4271" s="99">
        <v>516.20000000000005</v>
      </c>
      <c r="B4271" s="99">
        <v>37</v>
      </c>
      <c r="C4271" s="99" t="s">
        <v>277</v>
      </c>
      <c r="D4271" s="99">
        <v>25453</v>
      </c>
      <c r="E4271" s="99" t="s">
        <v>61</v>
      </c>
      <c r="F4271" s="99">
        <v>0.26</v>
      </c>
      <c r="G4271" s="99" t="s">
        <v>287</v>
      </c>
      <c r="H4271" s="99" t="s">
        <v>60</v>
      </c>
      <c r="I4271" s="99" t="s">
        <v>59</v>
      </c>
      <c r="J4271" s="99" t="s">
        <v>264</v>
      </c>
      <c r="K4271" s="99">
        <v>18089</v>
      </c>
      <c r="L4271" s="99">
        <v>28108</v>
      </c>
      <c r="M4271" s="99">
        <v>0.64355343674398702</v>
      </c>
    </row>
    <row r="4272" spans="1:13" x14ac:dyDescent="0.35">
      <c r="A4272" s="99">
        <v>519.20000000000005</v>
      </c>
      <c r="B4272" s="99">
        <v>37</v>
      </c>
      <c r="C4272" s="99" t="s">
        <v>277</v>
      </c>
      <c r="D4272" s="99">
        <v>25121</v>
      </c>
      <c r="E4272" s="99" t="s">
        <v>61</v>
      </c>
      <c r="F4272" s="99">
        <v>0.26</v>
      </c>
      <c r="G4272" s="99" t="s">
        <v>287</v>
      </c>
      <c r="H4272" s="99" t="s">
        <v>60</v>
      </c>
      <c r="I4272" s="99" t="s">
        <v>59</v>
      </c>
      <c r="J4272" s="99" t="s">
        <v>264</v>
      </c>
      <c r="K4272" s="99">
        <v>18089</v>
      </c>
      <c r="L4272" s="99">
        <v>28108</v>
      </c>
      <c r="M4272" s="99">
        <v>0.64355343674398702</v>
      </c>
    </row>
    <row r="4273" spans="1:13" x14ac:dyDescent="0.35">
      <c r="A4273" s="99">
        <v>522.20000000000005</v>
      </c>
      <c r="B4273" s="99">
        <v>37</v>
      </c>
      <c r="C4273" s="99" t="s">
        <v>277</v>
      </c>
      <c r="D4273" s="99">
        <v>26509</v>
      </c>
      <c r="E4273" s="99" t="s">
        <v>61</v>
      </c>
      <c r="F4273" s="99">
        <v>0.26</v>
      </c>
      <c r="G4273" s="99" t="s">
        <v>287</v>
      </c>
      <c r="H4273" s="99" t="s">
        <v>60</v>
      </c>
      <c r="I4273" s="99" t="s">
        <v>59</v>
      </c>
      <c r="J4273" s="99" t="s">
        <v>264</v>
      </c>
      <c r="K4273" s="99">
        <v>18089</v>
      </c>
      <c r="L4273" s="99">
        <v>28108</v>
      </c>
      <c r="M4273" s="99">
        <v>0.64355343674398702</v>
      </c>
    </row>
    <row r="4274" spans="1:13" x14ac:dyDescent="0.35">
      <c r="A4274" s="99">
        <v>525.20000000000005</v>
      </c>
      <c r="B4274" s="99">
        <v>37</v>
      </c>
      <c r="C4274" s="99" t="s">
        <v>277</v>
      </c>
      <c r="D4274" s="99">
        <v>25012</v>
      </c>
      <c r="E4274" s="99" t="s">
        <v>61</v>
      </c>
      <c r="F4274" s="99">
        <v>0.26</v>
      </c>
      <c r="G4274" s="99" t="s">
        <v>287</v>
      </c>
      <c r="H4274" s="99" t="s">
        <v>60</v>
      </c>
      <c r="I4274" s="99" t="s">
        <v>59</v>
      </c>
      <c r="J4274" s="99" t="s">
        <v>264</v>
      </c>
      <c r="K4274" s="99">
        <v>18089</v>
      </c>
      <c r="L4274" s="99">
        <v>28108</v>
      </c>
      <c r="M4274" s="99">
        <v>0.64355343674398702</v>
      </c>
    </row>
    <row r="4275" spans="1:13" x14ac:dyDescent="0.35">
      <c r="A4275" s="99">
        <v>528.20000000000005</v>
      </c>
      <c r="B4275" s="99">
        <v>37</v>
      </c>
      <c r="C4275" s="99" t="s">
        <v>277</v>
      </c>
      <c r="D4275" s="99">
        <v>24205</v>
      </c>
      <c r="E4275" s="99" t="s">
        <v>61</v>
      </c>
      <c r="F4275" s="99">
        <v>0.26</v>
      </c>
      <c r="G4275" s="99" t="s">
        <v>287</v>
      </c>
      <c r="H4275" s="99" t="s">
        <v>60</v>
      </c>
      <c r="I4275" s="99" t="s">
        <v>59</v>
      </c>
      <c r="J4275" s="99" t="s">
        <v>264</v>
      </c>
      <c r="K4275" s="99">
        <v>18089</v>
      </c>
      <c r="L4275" s="99">
        <v>28108</v>
      </c>
      <c r="M4275" s="99">
        <v>0.64355343674398702</v>
      </c>
    </row>
    <row r="4276" spans="1:13" x14ac:dyDescent="0.35">
      <c r="A4276" s="99">
        <v>531.20000000000005</v>
      </c>
      <c r="B4276" s="99">
        <v>37</v>
      </c>
      <c r="C4276" s="99" t="s">
        <v>277</v>
      </c>
      <c r="D4276" s="99">
        <v>26757</v>
      </c>
      <c r="E4276" s="99" t="s">
        <v>61</v>
      </c>
      <c r="F4276" s="99">
        <v>0.26</v>
      </c>
      <c r="G4276" s="99" t="s">
        <v>287</v>
      </c>
      <c r="H4276" s="99" t="s">
        <v>60</v>
      </c>
      <c r="I4276" s="99" t="s">
        <v>59</v>
      </c>
      <c r="J4276" s="99" t="s">
        <v>264</v>
      </c>
      <c r="K4276" s="99">
        <v>18089</v>
      </c>
      <c r="L4276" s="99">
        <v>28108</v>
      </c>
      <c r="M4276" s="99">
        <v>0.64355343674398702</v>
      </c>
    </row>
    <row r="4277" spans="1:13" x14ac:dyDescent="0.35">
      <c r="A4277" s="99">
        <v>534.20000000000005</v>
      </c>
      <c r="B4277" s="99">
        <v>37</v>
      </c>
      <c r="C4277" s="99" t="s">
        <v>277</v>
      </c>
      <c r="D4277" s="99">
        <v>27338</v>
      </c>
      <c r="E4277" s="99" t="s">
        <v>61</v>
      </c>
      <c r="F4277" s="99">
        <v>0.26</v>
      </c>
      <c r="G4277" s="99" t="s">
        <v>287</v>
      </c>
      <c r="H4277" s="99" t="s">
        <v>60</v>
      </c>
      <c r="I4277" s="99" t="s">
        <v>59</v>
      </c>
      <c r="J4277" s="99" t="s">
        <v>264</v>
      </c>
      <c r="K4277" s="99">
        <v>18089</v>
      </c>
      <c r="L4277" s="99">
        <v>28108</v>
      </c>
      <c r="M4277" s="99">
        <v>0.64355343674398702</v>
      </c>
    </row>
    <row r="4278" spans="1:13" x14ac:dyDescent="0.35">
      <c r="A4278" s="99">
        <v>537.20000000000005</v>
      </c>
      <c r="B4278" s="99">
        <v>37</v>
      </c>
      <c r="C4278" s="99" t="s">
        <v>277</v>
      </c>
      <c r="D4278" s="99">
        <v>25532</v>
      </c>
      <c r="E4278" s="99" t="s">
        <v>61</v>
      </c>
      <c r="F4278" s="99">
        <v>0.26</v>
      </c>
      <c r="G4278" s="99" t="s">
        <v>287</v>
      </c>
      <c r="H4278" s="99" t="s">
        <v>60</v>
      </c>
      <c r="I4278" s="99" t="s">
        <v>59</v>
      </c>
      <c r="J4278" s="99" t="s">
        <v>264</v>
      </c>
      <c r="K4278" s="99">
        <v>18089</v>
      </c>
      <c r="L4278" s="99">
        <v>28108</v>
      </c>
      <c r="M4278" s="99">
        <v>0.64355343674398702</v>
      </c>
    </row>
    <row r="4279" spans="1:13" x14ac:dyDescent="0.35">
      <c r="A4279" s="99">
        <v>540.20000000000005</v>
      </c>
      <c r="B4279" s="99">
        <v>37</v>
      </c>
      <c r="C4279" s="99" t="s">
        <v>277</v>
      </c>
      <c r="D4279" s="99">
        <v>25486</v>
      </c>
      <c r="E4279" s="99" t="s">
        <v>61</v>
      </c>
      <c r="F4279" s="99">
        <v>0.26</v>
      </c>
      <c r="G4279" s="99" t="s">
        <v>287</v>
      </c>
      <c r="H4279" s="99" t="s">
        <v>60</v>
      </c>
      <c r="I4279" s="99" t="s">
        <v>59</v>
      </c>
      <c r="J4279" s="99" t="s">
        <v>264</v>
      </c>
      <c r="K4279" s="99">
        <v>18089</v>
      </c>
      <c r="L4279" s="99">
        <v>28108</v>
      </c>
      <c r="M4279" s="99">
        <v>0.64355343674398702</v>
      </c>
    </row>
    <row r="4280" spans="1:13" x14ac:dyDescent="0.35">
      <c r="A4280" s="99">
        <v>543.20000000000005</v>
      </c>
      <c r="B4280" s="99">
        <v>37</v>
      </c>
      <c r="C4280" s="99" t="s">
        <v>277</v>
      </c>
      <c r="D4280" s="99">
        <v>25544</v>
      </c>
      <c r="E4280" s="99" t="s">
        <v>61</v>
      </c>
      <c r="F4280" s="99">
        <v>0.26</v>
      </c>
      <c r="G4280" s="99" t="s">
        <v>287</v>
      </c>
      <c r="H4280" s="99" t="s">
        <v>60</v>
      </c>
      <c r="I4280" s="99" t="s">
        <v>59</v>
      </c>
      <c r="J4280" s="99" t="s">
        <v>264</v>
      </c>
      <c r="K4280" s="99">
        <v>18089</v>
      </c>
      <c r="L4280" s="99">
        <v>28108</v>
      </c>
      <c r="M4280" s="99">
        <v>0.64355343674398702</v>
      </c>
    </row>
    <row r="4281" spans="1:13" x14ac:dyDescent="0.35">
      <c r="A4281" s="99">
        <v>546.20000000000005</v>
      </c>
      <c r="B4281" s="99">
        <v>37</v>
      </c>
      <c r="C4281" s="99" t="s">
        <v>277</v>
      </c>
      <c r="D4281" s="99">
        <v>25511</v>
      </c>
      <c r="E4281" s="99" t="s">
        <v>61</v>
      </c>
      <c r="F4281" s="99">
        <v>0.26</v>
      </c>
      <c r="G4281" s="99" t="s">
        <v>287</v>
      </c>
      <c r="H4281" s="99" t="s">
        <v>60</v>
      </c>
      <c r="I4281" s="99" t="s">
        <v>59</v>
      </c>
      <c r="J4281" s="99" t="s">
        <v>264</v>
      </c>
      <c r="K4281" s="99">
        <v>18089</v>
      </c>
      <c r="L4281" s="99">
        <v>28108</v>
      </c>
      <c r="M4281" s="99">
        <v>0.64355343674398702</v>
      </c>
    </row>
    <row r="4282" spans="1:13" x14ac:dyDescent="0.35">
      <c r="A4282" s="99">
        <v>549.20000000000005</v>
      </c>
      <c r="B4282" s="99">
        <v>37</v>
      </c>
      <c r="C4282" s="99" t="s">
        <v>277</v>
      </c>
      <c r="D4282" s="99">
        <v>24836</v>
      </c>
      <c r="E4282" s="99" t="s">
        <v>61</v>
      </c>
      <c r="F4282" s="99">
        <v>0.26</v>
      </c>
      <c r="G4282" s="99" t="s">
        <v>287</v>
      </c>
      <c r="H4282" s="99" t="s">
        <v>60</v>
      </c>
      <c r="I4282" s="99" t="s">
        <v>59</v>
      </c>
      <c r="J4282" s="99" t="s">
        <v>264</v>
      </c>
      <c r="K4282" s="99">
        <v>18089</v>
      </c>
      <c r="L4282" s="99">
        <v>28108</v>
      </c>
      <c r="M4282" s="99">
        <v>0.64355343674398702</v>
      </c>
    </row>
    <row r="4283" spans="1:13" x14ac:dyDescent="0.35">
      <c r="A4283" s="99">
        <v>552.20000000000005</v>
      </c>
      <c r="B4283" s="99">
        <v>37</v>
      </c>
      <c r="C4283" s="99" t="s">
        <v>277</v>
      </c>
      <c r="D4283" s="99">
        <v>25851</v>
      </c>
      <c r="E4283" s="99" t="s">
        <v>61</v>
      </c>
      <c r="F4283" s="99">
        <v>0.26</v>
      </c>
      <c r="G4283" s="99" t="s">
        <v>287</v>
      </c>
      <c r="H4283" s="99" t="s">
        <v>60</v>
      </c>
      <c r="I4283" s="99" t="s">
        <v>59</v>
      </c>
      <c r="J4283" s="99" t="s">
        <v>264</v>
      </c>
      <c r="K4283" s="99">
        <v>18089</v>
      </c>
      <c r="L4283" s="99">
        <v>28108</v>
      </c>
      <c r="M4283" s="99">
        <v>0.64355343674398702</v>
      </c>
    </row>
    <row r="4284" spans="1:13" x14ac:dyDescent="0.35">
      <c r="A4284" s="99">
        <v>555.20000000000005</v>
      </c>
      <c r="B4284" s="99">
        <v>37</v>
      </c>
      <c r="C4284" s="99" t="s">
        <v>277</v>
      </c>
      <c r="D4284" s="99">
        <v>25642</v>
      </c>
      <c r="E4284" s="99" t="s">
        <v>61</v>
      </c>
      <c r="F4284" s="99">
        <v>0.26</v>
      </c>
      <c r="G4284" s="99" t="s">
        <v>287</v>
      </c>
      <c r="H4284" s="99" t="s">
        <v>60</v>
      </c>
      <c r="I4284" s="99" t="s">
        <v>59</v>
      </c>
      <c r="J4284" s="99" t="s">
        <v>264</v>
      </c>
      <c r="K4284" s="99">
        <v>18089</v>
      </c>
      <c r="L4284" s="99">
        <v>28108</v>
      </c>
      <c r="M4284" s="99">
        <v>0.64355343674398702</v>
      </c>
    </row>
    <row r="4285" spans="1:13" x14ac:dyDescent="0.35">
      <c r="A4285" s="99">
        <v>558.20000000000005</v>
      </c>
      <c r="B4285" s="99">
        <v>37</v>
      </c>
      <c r="C4285" s="99" t="s">
        <v>277</v>
      </c>
      <c r="D4285" s="99">
        <v>26029</v>
      </c>
      <c r="E4285" s="99" t="s">
        <v>61</v>
      </c>
      <c r="F4285" s="99">
        <v>0.26</v>
      </c>
      <c r="G4285" s="99" t="s">
        <v>287</v>
      </c>
      <c r="H4285" s="99" t="s">
        <v>60</v>
      </c>
      <c r="I4285" s="99" t="s">
        <v>59</v>
      </c>
      <c r="J4285" s="99" t="s">
        <v>264</v>
      </c>
      <c r="K4285" s="99">
        <v>18089</v>
      </c>
      <c r="L4285" s="99">
        <v>28108</v>
      </c>
      <c r="M4285" s="99">
        <v>0.64355343674398702</v>
      </c>
    </row>
    <row r="4286" spans="1:13" x14ac:dyDescent="0.35">
      <c r="A4286" s="99">
        <v>561.20000000000005</v>
      </c>
      <c r="B4286" s="99">
        <v>37</v>
      </c>
      <c r="C4286" s="99" t="s">
        <v>277</v>
      </c>
      <c r="D4286" s="99">
        <v>26429</v>
      </c>
      <c r="E4286" s="99" t="s">
        <v>61</v>
      </c>
      <c r="F4286" s="99">
        <v>0.26</v>
      </c>
      <c r="G4286" s="99" t="s">
        <v>287</v>
      </c>
      <c r="H4286" s="99" t="s">
        <v>60</v>
      </c>
      <c r="I4286" s="99" t="s">
        <v>59</v>
      </c>
      <c r="J4286" s="99" t="s">
        <v>264</v>
      </c>
      <c r="K4286" s="99">
        <v>18089</v>
      </c>
      <c r="L4286" s="99">
        <v>28108</v>
      </c>
      <c r="M4286" s="99">
        <v>0.64355343674398702</v>
      </c>
    </row>
    <row r="4287" spans="1:13" x14ac:dyDescent="0.35">
      <c r="A4287" s="99">
        <v>564.20000000000005</v>
      </c>
      <c r="B4287" s="99">
        <v>37</v>
      </c>
      <c r="C4287" s="99" t="s">
        <v>277</v>
      </c>
      <c r="D4287" s="99">
        <v>26267</v>
      </c>
      <c r="E4287" s="99" t="s">
        <v>61</v>
      </c>
      <c r="F4287" s="99">
        <v>0.26</v>
      </c>
      <c r="G4287" s="99" t="s">
        <v>287</v>
      </c>
      <c r="H4287" s="99" t="s">
        <v>60</v>
      </c>
      <c r="I4287" s="99" t="s">
        <v>59</v>
      </c>
      <c r="J4287" s="99" t="s">
        <v>264</v>
      </c>
      <c r="K4287" s="99">
        <v>18089</v>
      </c>
      <c r="L4287" s="99">
        <v>28108</v>
      </c>
      <c r="M4287" s="99">
        <v>0.64355343674398702</v>
      </c>
    </row>
    <row r="4288" spans="1:13" x14ac:dyDescent="0.35">
      <c r="A4288" s="99">
        <v>567.20000000000005</v>
      </c>
      <c r="B4288" s="99">
        <v>37</v>
      </c>
      <c r="C4288" s="99" t="s">
        <v>277</v>
      </c>
      <c r="D4288" s="99">
        <v>25291</v>
      </c>
      <c r="E4288" s="99" t="s">
        <v>61</v>
      </c>
      <c r="F4288" s="99">
        <v>0.26</v>
      </c>
      <c r="G4288" s="99" t="s">
        <v>287</v>
      </c>
      <c r="H4288" s="99" t="s">
        <v>60</v>
      </c>
      <c r="I4288" s="99" t="s">
        <v>59</v>
      </c>
      <c r="J4288" s="99" t="s">
        <v>264</v>
      </c>
      <c r="K4288" s="99">
        <v>18089</v>
      </c>
      <c r="L4288" s="99">
        <v>28108</v>
      </c>
      <c r="M4288" s="99">
        <v>0.64355343674398702</v>
      </c>
    </row>
    <row r="4289" spans="1:13" x14ac:dyDescent="0.35">
      <c r="A4289" s="99">
        <v>570.20000000000005</v>
      </c>
      <c r="B4289" s="99">
        <v>37</v>
      </c>
      <c r="C4289" s="99" t="s">
        <v>277</v>
      </c>
      <c r="D4289" s="99">
        <v>25853</v>
      </c>
      <c r="E4289" s="99" t="s">
        <v>61</v>
      </c>
      <c r="F4289" s="99">
        <v>0.26</v>
      </c>
      <c r="G4289" s="99" t="s">
        <v>287</v>
      </c>
      <c r="H4289" s="99" t="s">
        <v>60</v>
      </c>
      <c r="I4289" s="99" t="s">
        <v>59</v>
      </c>
      <c r="J4289" s="99" t="s">
        <v>264</v>
      </c>
      <c r="K4289" s="99">
        <v>18089</v>
      </c>
      <c r="L4289" s="99">
        <v>28108</v>
      </c>
      <c r="M4289" s="99">
        <v>0.64355343674398702</v>
      </c>
    </row>
    <row r="4290" spans="1:13" x14ac:dyDescent="0.35">
      <c r="A4290" s="99">
        <v>573.20000000000005</v>
      </c>
      <c r="B4290" s="99">
        <v>37</v>
      </c>
      <c r="C4290" s="99" t="s">
        <v>277</v>
      </c>
      <c r="D4290" s="99">
        <v>26272</v>
      </c>
      <c r="E4290" s="99" t="s">
        <v>61</v>
      </c>
      <c r="F4290" s="99">
        <v>0.26</v>
      </c>
      <c r="G4290" s="99" t="s">
        <v>287</v>
      </c>
      <c r="H4290" s="99" t="s">
        <v>60</v>
      </c>
      <c r="I4290" s="99" t="s">
        <v>59</v>
      </c>
      <c r="J4290" s="99" t="s">
        <v>264</v>
      </c>
      <c r="K4290" s="99">
        <v>18089</v>
      </c>
      <c r="L4290" s="99">
        <v>28108</v>
      </c>
      <c r="M4290" s="99">
        <v>0.64355343674398702</v>
      </c>
    </row>
    <row r="4291" spans="1:13" x14ac:dyDescent="0.35">
      <c r="A4291" s="99">
        <v>576.20000000000005</v>
      </c>
      <c r="B4291" s="99">
        <v>37</v>
      </c>
      <c r="C4291" s="99" t="s">
        <v>277</v>
      </c>
      <c r="D4291" s="99">
        <v>25868</v>
      </c>
      <c r="E4291" s="99" t="s">
        <v>61</v>
      </c>
      <c r="F4291" s="99">
        <v>0.26</v>
      </c>
      <c r="G4291" s="99" t="s">
        <v>287</v>
      </c>
      <c r="H4291" s="99" t="s">
        <v>60</v>
      </c>
      <c r="I4291" s="99" t="s">
        <v>59</v>
      </c>
      <c r="J4291" s="99" t="s">
        <v>264</v>
      </c>
      <c r="K4291" s="99">
        <v>18089</v>
      </c>
      <c r="L4291" s="99">
        <v>28108</v>
      </c>
      <c r="M4291" s="99">
        <v>0.64355343674398702</v>
      </c>
    </row>
    <row r="4292" spans="1:13" x14ac:dyDescent="0.35">
      <c r="A4292" s="99">
        <v>579.20000000000005</v>
      </c>
      <c r="B4292" s="99">
        <v>37</v>
      </c>
      <c r="C4292" s="99" t="s">
        <v>277</v>
      </c>
      <c r="D4292" s="99">
        <v>25276</v>
      </c>
      <c r="E4292" s="99" t="s">
        <v>61</v>
      </c>
      <c r="F4292" s="99">
        <v>0.26</v>
      </c>
      <c r="G4292" s="99" t="s">
        <v>287</v>
      </c>
      <c r="H4292" s="99" t="s">
        <v>60</v>
      </c>
      <c r="I4292" s="99" t="s">
        <v>59</v>
      </c>
      <c r="J4292" s="99" t="s">
        <v>264</v>
      </c>
      <c r="K4292" s="99">
        <v>18089</v>
      </c>
      <c r="L4292" s="99">
        <v>28108</v>
      </c>
      <c r="M4292" s="99">
        <v>0.64355343674398702</v>
      </c>
    </row>
    <row r="4293" spans="1:13" x14ac:dyDescent="0.35">
      <c r="A4293" s="99">
        <v>582.20000000000005</v>
      </c>
      <c r="B4293" s="99">
        <v>36.9</v>
      </c>
      <c r="C4293" s="99" t="s">
        <v>277</v>
      </c>
      <c r="D4293" s="99">
        <v>25851</v>
      </c>
      <c r="E4293" s="99" t="s">
        <v>61</v>
      </c>
      <c r="F4293" s="99">
        <v>0.26</v>
      </c>
      <c r="G4293" s="99" t="s">
        <v>287</v>
      </c>
      <c r="H4293" s="99" t="s">
        <v>60</v>
      </c>
      <c r="I4293" s="99" t="s">
        <v>59</v>
      </c>
      <c r="J4293" s="99" t="s">
        <v>264</v>
      </c>
      <c r="K4293" s="99">
        <v>18089</v>
      </c>
      <c r="L4293" s="99">
        <v>28108</v>
      </c>
      <c r="M4293" s="99">
        <v>0.64355343674398702</v>
      </c>
    </row>
    <row r="4294" spans="1:13" x14ac:dyDescent="0.35">
      <c r="A4294" s="99">
        <v>585.20000000000005</v>
      </c>
      <c r="B4294" s="99">
        <v>37.1</v>
      </c>
      <c r="C4294" s="99" t="s">
        <v>277</v>
      </c>
      <c r="D4294" s="99">
        <v>26947</v>
      </c>
      <c r="E4294" s="99" t="s">
        <v>61</v>
      </c>
      <c r="F4294" s="99">
        <v>0.26</v>
      </c>
      <c r="G4294" s="99" t="s">
        <v>287</v>
      </c>
      <c r="H4294" s="99" t="s">
        <v>60</v>
      </c>
      <c r="I4294" s="99" t="s">
        <v>59</v>
      </c>
      <c r="J4294" s="99" t="s">
        <v>264</v>
      </c>
      <c r="K4294" s="99">
        <v>18089</v>
      </c>
      <c r="L4294" s="99">
        <v>28108</v>
      </c>
      <c r="M4294" s="99">
        <v>0.64355343674398702</v>
      </c>
    </row>
    <row r="4295" spans="1:13" x14ac:dyDescent="0.35">
      <c r="A4295" s="99">
        <v>588.20000000000005</v>
      </c>
      <c r="B4295" s="99">
        <v>37</v>
      </c>
      <c r="C4295" s="99" t="s">
        <v>277</v>
      </c>
      <c r="D4295" s="99">
        <v>25098</v>
      </c>
      <c r="E4295" s="99" t="s">
        <v>61</v>
      </c>
      <c r="F4295" s="99">
        <v>0.26</v>
      </c>
      <c r="G4295" s="99" t="s">
        <v>287</v>
      </c>
      <c r="H4295" s="99" t="s">
        <v>60</v>
      </c>
      <c r="I4295" s="99" t="s">
        <v>59</v>
      </c>
      <c r="J4295" s="99" t="s">
        <v>264</v>
      </c>
      <c r="K4295" s="99">
        <v>18089</v>
      </c>
      <c r="L4295" s="99">
        <v>28108</v>
      </c>
      <c r="M4295" s="99">
        <v>0.64355343674398702</v>
      </c>
    </row>
    <row r="4296" spans="1:13" x14ac:dyDescent="0.35">
      <c r="A4296" s="99">
        <v>591.20000000000005</v>
      </c>
      <c r="B4296" s="99">
        <v>36.9</v>
      </c>
      <c r="C4296" s="99" t="s">
        <v>277</v>
      </c>
      <c r="D4296" s="99">
        <v>25569</v>
      </c>
      <c r="E4296" s="99" t="s">
        <v>61</v>
      </c>
      <c r="F4296" s="99">
        <v>0.26</v>
      </c>
      <c r="G4296" s="99" t="s">
        <v>287</v>
      </c>
      <c r="H4296" s="99" t="s">
        <v>60</v>
      </c>
      <c r="I4296" s="99" t="s">
        <v>59</v>
      </c>
      <c r="J4296" s="99" t="s">
        <v>264</v>
      </c>
      <c r="K4296" s="99">
        <v>18089</v>
      </c>
      <c r="L4296" s="99">
        <v>28108</v>
      </c>
      <c r="M4296" s="99">
        <v>0.64355343674398702</v>
      </c>
    </row>
    <row r="4297" spans="1:13" x14ac:dyDescent="0.35">
      <c r="A4297" s="99">
        <v>594.20000000000005</v>
      </c>
      <c r="B4297" s="99">
        <v>37</v>
      </c>
      <c r="C4297" s="99" t="s">
        <v>277</v>
      </c>
      <c r="D4297" s="99">
        <v>26674</v>
      </c>
      <c r="E4297" s="99" t="s">
        <v>61</v>
      </c>
      <c r="F4297" s="99">
        <v>0.26</v>
      </c>
      <c r="G4297" s="99" t="s">
        <v>287</v>
      </c>
      <c r="H4297" s="99" t="s">
        <v>60</v>
      </c>
      <c r="I4297" s="99" t="s">
        <v>59</v>
      </c>
      <c r="J4297" s="99" t="s">
        <v>264</v>
      </c>
      <c r="K4297" s="99">
        <v>18089</v>
      </c>
      <c r="L4297" s="99">
        <v>28108</v>
      </c>
      <c r="M4297" s="99">
        <v>0.64355343674398702</v>
      </c>
    </row>
    <row r="4298" spans="1:13" x14ac:dyDescent="0.35">
      <c r="A4298" s="99">
        <v>597.20000000000005</v>
      </c>
      <c r="B4298" s="99">
        <v>37</v>
      </c>
      <c r="C4298" s="99" t="s">
        <v>277</v>
      </c>
      <c r="D4298" s="99">
        <v>26367</v>
      </c>
      <c r="E4298" s="99" t="s">
        <v>61</v>
      </c>
      <c r="F4298" s="99">
        <v>0.26</v>
      </c>
      <c r="G4298" s="99" t="s">
        <v>287</v>
      </c>
      <c r="H4298" s="99" t="s">
        <v>60</v>
      </c>
      <c r="I4298" s="99" t="s">
        <v>59</v>
      </c>
      <c r="J4298" s="99" t="s">
        <v>264</v>
      </c>
      <c r="K4298" s="99">
        <v>18089</v>
      </c>
      <c r="L4298" s="99">
        <v>28108</v>
      </c>
      <c r="M4298" s="99">
        <v>0.64355343674398702</v>
      </c>
    </row>
    <row r="4299" spans="1:13" x14ac:dyDescent="0.35">
      <c r="A4299" s="99">
        <v>600.20000000000005</v>
      </c>
      <c r="B4299" s="99">
        <v>37</v>
      </c>
      <c r="C4299" s="99" t="s">
        <v>277</v>
      </c>
      <c r="D4299" s="99">
        <v>27557</v>
      </c>
      <c r="E4299" s="99" t="s">
        <v>61</v>
      </c>
      <c r="F4299" s="99">
        <v>0.26</v>
      </c>
      <c r="G4299" s="99" t="s">
        <v>287</v>
      </c>
      <c r="H4299" s="99" t="s">
        <v>60</v>
      </c>
      <c r="I4299" s="99" t="s">
        <v>59</v>
      </c>
      <c r="J4299" s="99" t="s">
        <v>264</v>
      </c>
      <c r="K4299" s="99">
        <v>18089</v>
      </c>
      <c r="L4299" s="99">
        <v>28108</v>
      </c>
      <c r="M4299" s="99">
        <v>0.64355343674398702</v>
      </c>
    </row>
    <row r="4300" spans="1:13" x14ac:dyDescent="0.35">
      <c r="A4300" s="99">
        <v>603.20000000000005</v>
      </c>
      <c r="B4300" s="99">
        <v>37</v>
      </c>
      <c r="C4300" s="99" t="s">
        <v>277</v>
      </c>
      <c r="D4300" s="99">
        <v>27827</v>
      </c>
      <c r="E4300" s="99" t="s">
        <v>61</v>
      </c>
      <c r="F4300" s="99">
        <v>0.26</v>
      </c>
      <c r="G4300" s="99" t="s">
        <v>287</v>
      </c>
      <c r="H4300" s="99" t="s">
        <v>60</v>
      </c>
      <c r="I4300" s="99" t="s">
        <v>59</v>
      </c>
      <c r="J4300" s="99" t="s">
        <v>264</v>
      </c>
      <c r="K4300" s="99">
        <v>18089</v>
      </c>
      <c r="L4300" s="99">
        <v>28108</v>
      </c>
      <c r="M4300" s="99">
        <v>0.64355343674398702</v>
      </c>
    </row>
    <row r="4301" spans="1:13" x14ac:dyDescent="0.35">
      <c r="A4301" s="99">
        <v>606.20000000000005</v>
      </c>
      <c r="B4301" s="99">
        <v>37</v>
      </c>
      <c r="C4301" s="99" t="s">
        <v>277</v>
      </c>
      <c r="D4301" s="99">
        <v>26336</v>
      </c>
      <c r="E4301" s="99" t="s">
        <v>61</v>
      </c>
      <c r="F4301" s="99">
        <v>0.26</v>
      </c>
      <c r="G4301" s="99" t="s">
        <v>287</v>
      </c>
      <c r="H4301" s="99" t="s">
        <v>60</v>
      </c>
      <c r="I4301" s="99" t="s">
        <v>59</v>
      </c>
      <c r="J4301" s="99" t="s">
        <v>264</v>
      </c>
      <c r="K4301" s="99">
        <v>18089</v>
      </c>
      <c r="L4301" s="99">
        <v>28108</v>
      </c>
      <c r="M4301" s="99">
        <v>0.64355343674398702</v>
      </c>
    </row>
    <row r="4302" spans="1:13" x14ac:dyDescent="0.35">
      <c r="A4302" s="99">
        <v>609.20000000000005</v>
      </c>
      <c r="B4302" s="99">
        <v>37</v>
      </c>
      <c r="C4302" s="99" t="s">
        <v>277</v>
      </c>
      <c r="D4302" s="99">
        <v>26228</v>
      </c>
      <c r="E4302" s="99" t="s">
        <v>61</v>
      </c>
      <c r="F4302" s="99">
        <v>0.26</v>
      </c>
      <c r="G4302" s="99" t="s">
        <v>287</v>
      </c>
      <c r="H4302" s="99" t="s">
        <v>60</v>
      </c>
      <c r="I4302" s="99" t="s">
        <v>59</v>
      </c>
      <c r="J4302" s="99" t="s">
        <v>264</v>
      </c>
      <c r="K4302" s="99">
        <v>18089</v>
      </c>
      <c r="L4302" s="99">
        <v>28108</v>
      </c>
      <c r="M4302" s="99">
        <v>0.64355343674398702</v>
      </c>
    </row>
    <row r="4303" spans="1:13" x14ac:dyDescent="0.35">
      <c r="A4303" s="99">
        <v>612.20000000000005</v>
      </c>
      <c r="B4303" s="99">
        <v>37</v>
      </c>
      <c r="C4303" s="99" t="s">
        <v>277</v>
      </c>
      <c r="D4303" s="99">
        <v>26319</v>
      </c>
      <c r="E4303" s="99" t="s">
        <v>61</v>
      </c>
      <c r="F4303" s="99">
        <v>0.26</v>
      </c>
      <c r="G4303" s="99" t="s">
        <v>287</v>
      </c>
      <c r="H4303" s="99" t="s">
        <v>60</v>
      </c>
      <c r="I4303" s="99" t="s">
        <v>59</v>
      </c>
      <c r="J4303" s="99" t="s">
        <v>264</v>
      </c>
      <c r="K4303" s="99">
        <v>18089</v>
      </c>
      <c r="L4303" s="99">
        <v>28108</v>
      </c>
      <c r="M4303" s="99">
        <v>0.64355343674398702</v>
      </c>
    </row>
    <row r="4304" spans="1:13" x14ac:dyDescent="0.35">
      <c r="A4304" s="99">
        <v>615.20000000000005</v>
      </c>
      <c r="B4304" s="99">
        <v>37</v>
      </c>
      <c r="C4304" s="99" t="s">
        <v>277</v>
      </c>
      <c r="D4304" s="99">
        <v>26289</v>
      </c>
      <c r="E4304" s="99" t="s">
        <v>61</v>
      </c>
      <c r="F4304" s="99">
        <v>0.26</v>
      </c>
      <c r="G4304" s="99" t="s">
        <v>287</v>
      </c>
      <c r="H4304" s="99" t="s">
        <v>60</v>
      </c>
      <c r="I4304" s="99" t="s">
        <v>59</v>
      </c>
      <c r="J4304" s="99" t="s">
        <v>264</v>
      </c>
      <c r="K4304" s="99">
        <v>18089</v>
      </c>
      <c r="L4304" s="99">
        <v>28108</v>
      </c>
      <c r="M4304" s="99">
        <v>0.64355343674398702</v>
      </c>
    </row>
    <row r="4305" spans="1:13" x14ac:dyDescent="0.35">
      <c r="A4305" s="99">
        <v>618.20000000000005</v>
      </c>
      <c r="B4305" s="99">
        <v>37</v>
      </c>
      <c r="C4305" s="99" t="s">
        <v>277</v>
      </c>
      <c r="D4305" s="99">
        <v>25732</v>
      </c>
      <c r="E4305" s="99" t="s">
        <v>61</v>
      </c>
      <c r="F4305" s="99">
        <v>0.26</v>
      </c>
      <c r="G4305" s="99" t="s">
        <v>287</v>
      </c>
      <c r="H4305" s="99" t="s">
        <v>60</v>
      </c>
      <c r="I4305" s="99" t="s">
        <v>59</v>
      </c>
      <c r="J4305" s="99" t="s">
        <v>264</v>
      </c>
      <c r="K4305" s="99">
        <v>18089</v>
      </c>
      <c r="L4305" s="99">
        <v>28108</v>
      </c>
      <c r="M4305" s="99">
        <v>0.64355343674398702</v>
      </c>
    </row>
    <row r="4306" spans="1:13" x14ac:dyDescent="0.35">
      <c r="A4306" s="99">
        <v>621.20000000000005</v>
      </c>
      <c r="B4306" s="99">
        <v>37</v>
      </c>
      <c r="C4306" s="99" t="s">
        <v>277</v>
      </c>
      <c r="D4306" s="99">
        <v>25946</v>
      </c>
      <c r="E4306" s="99" t="s">
        <v>61</v>
      </c>
      <c r="F4306" s="99">
        <v>0.26</v>
      </c>
      <c r="G4306" s="99" t="s">
        <v>287</v>
      </c>
      <c r="H4306" s="99" t="s">
        <v>60</v>
      </c>
      <c r="I4306" s="99" t="s">
        <v>59</v>
      </c>
      <c r="J4306" s="99" t="s">
        <v>264</v>
      </c>
      <c r="K4306" s="99">
        <v>18089</v>
      </c>
      <c r="L4306" s="99">
        <v>28108</v>
      </c>
      <c r="M4306" s="99">
        <v>0.64355343674398702</v>
      </c>
    </row>
    <row r="4307" spans="1:13" x14ac:dyDescent="0.35">
      <c r="A4307" s="99">
        <v>624.20000000000005</v>
      </c>
      <c r="B4307" s="99">
        <v>36.9</v>
      </c>
      <c r="C4307" s="99" t="s">
        <v>277</v>
      </c>
      <c r="D4307" s="99">
        <v>26113</v>
      </c>
      <c r="E4307" s="99" t="s">
        <v>61</v>
      </c>
      <c r="F4307" s="99">
        <v>0.26</v>
      </c>
      <c r="G4307" s="99" t="s">
        <v>287</v>
      </c>
      <c r="H4307" s="99" t="s">
        <v>60</v>
      </c>
      <c r="I4307" s="99" t="s">
        <v>59</v>
      </c>
      <c r="J4307" s="99" t="s">
        <v>264</v>
      </c>
      <c r="K4307" s="99">
        <v>18089</v>
      </c>
      <c r="L4307" s="99">
        <v>28108</v>
      </c>
      <c r="M4307" s="99">
        <v>0.64355343674398702</v>
      </c>
    </row>
    <row r="4308" spans="1:13" x14ac:dyDescent="0.35">
      <c r="A4308" s="99">
        <v>627.20000000000005</v>
      </c>
      <c r="B4308" s="99">
        <v>37</v>
      </c>
      <c r="C4308" s="99" t="s">
        <v>277</v>
      </c>
      <c r="D4308" s="99">
        <v>25747</v>
      </c>
      <c r="E4308" s="99" t="s">
        <v>61</v>
      </c>
      <c r="F4308" s="99">
        <v>0.26</v>
      </c>
      <c r="G4308" s="99" t="s">
        <v>287</v>
      </c>
      <c r="H4308" s="99" t="s">
        <v>60</v>
      </c>
      <c r="I4308" s="99" t="s">
        <v>59</v>
      </c>
      <c r="J4308" s="99" t="s">
        <v>264</v>
      </c>
      <c r="K4308" s="99">
        <v>18089</v>
      </c>
      <c r="L4308" s="99">
        <v>28108</v>
      </c>
      <c r="M4308" s="99">
        <v>0.64355343674398702</v>
      </c>
    </row>
    <row r="4309" spans="1:13" x14ac:dyDescent="0.35">
      <c r="A4309" s="99">
        <v>630.20000000000005</v>
      </c>
      <c r="B4309" s="99">
        <v>37</v>
      </c>
      <c r="C4309" s="99" t="s">
        <v>277</v>
      </c>
      <c r="D4309" s="99">
        <v>27206</v>
      </c>
      <c r="E4309" s="99" t="s">
        <v>61</v>
      </c>
      <c r="F4309" s="99">
        <v>0.26</v>
      </c>
      <c r="G4309" s="99" t="s">
        <v>287</v>
      </c>
      <c r="H4309" s="99" t="s">
        <v>60</v>
      </c>
      <c r="I4309" s="99" t="s">
        <v>59</v>
      </c>
      <c r="J4309" s="99" t="s">
        <v>264</v>
      </c>
      <c r="K4309" s="99">
        <v>18089</v>
      </c>
      <c r="L4309" s="99">
        <v>28108</v>
      </c>
      <c r="M4309" s="99">
        <v>0.64355343674398702</v>
      </c>
    </row>
    <row r="4310" spans="1:13" x14ac:dyDescent="0.35">
      <c r="A4310" s="99">
        <v>633.20000000000005</v>
      </c>
      <c r="B4310" s="99">
        <v>37</v>
      </c>
      <c r="C4310" s="99" t="s">
        <v>277</v>
      </c>
      <c r="D4310" s="99">
        <v>25841</v>
      </c>
      <c r="E4310" s="99" t="s">
        <v>61</v>
      </c>
      <c r="F4310" s="99">
        <v>0.26</v>
      </c>
      <c r="G4310" s="99" t="s">
        <v>287</v>
      </c>
      <c r="H4310" s="99" t="s">
        <v>60</v>
      </c>
      <c r="I4310" s="99" t="s">
        <v>59</v>
      </c>
      <c r="J4310" s="99" t="s">
        <v>264</v>
      </c>
      <c r="K4310" s="99">
        <v>18089</v>
      </c>
      <c r="L4310" s="99">
        <v>28108</v>
      </c>
      <c r="M4310" s="99">
        <v>0.64355343674398702</v>
      </c>
    </row>
    <row r="4311" spans="1:13" x14ac:dyDescent="0.35">
      <c r="A4311" s="99">
        <v>636.20000000000005</v>
      </c>
      <c r="B4311" s="99">
        <v>37</v>
      </c>
      <c r="C4311" s="99" t="s">
        <v>277</v>
      </c>
      <c r="D4311" s="99">
        <v>27083</v>
      </c>
      <c r="E4311" s="99" t="s">
        <v>61</v>
      </c>
      <c r="F4311" s="99">
        <v>0.26</v>
      </c>
      <c r="G4311" s="99" t="s">
        <v>287</v>
      </c>
      <c r="H4311" s="99" t="s">
        <v>60</v>
      </c>
      <c r="I4311" s="99" t="s">
        <v>59</v>
      </c>
      <c r="J4311" s="99" t="s">
        <v>264</v>
      </c>
      <c r="K4311" s="99">
        <v>18089</v>
      </c>
      <c r="L4311" s="99">
        <v>28108</v>
      </c>
      <c r="M4311" s="99">
        <v>0.64355343674398702</v>
      </c>
    </row>
    <row r="4312" spans="1:13" x14ac:dyDescent="0.35">
      <c r="A4312" s="99">
        <v>639.20000000000005</v>
      </c>
      <c r="B4312" s="99">
        <v>37</v>
      </c>
      <c r="C4312" s="99" t="s">
        <v>277</v>
      </c>
      <c r="D4312" s="99">
        <v>26101</v>
      </c>
      <c r="E4312" s="99" t="s">
        <v>61</v>
      </c>
      <c r="F4312" s="99">
        <v>0.26</v>
      </c>
      <c r="G4312" s="99" t="s">
        <v>287</v>
      </c>
      <c r="H4312" s="99" t="s">
        <v>60</v>
      </c>
      <c r="I4312" s="99" t="s">
        <v>59</v>
      </c>
      <c r="J4312" s="99" t="s">
        <v>264</v>
      </c>
      <c r="K4312" s="99">
        <v>18089</v>
      </c>
      <c r="L4312" s="99">
        <v>28108</v>
      </c>
      <c r="M4312" s="99">
        <v>0.64355343674398702</v>
      </c>
    </row>
    <row r="4313" spans="1:13" x14ac:dyDescent="0.35">
      <c r="A4313" s="99">
        <v>642.20000000000005</v>
      </c>
      <c r="B4313" s="99">
        <v>37</v>
      </c>
      <c r="C4313" s="99" t="s">
        <v>277</v>
      </c>
      <c r="D4313" s="99">
        <v>27045</v>
      </c>
      <c r="E4313" s="99" t="s">
        <v>61</v>
      </c>
      <c r="F4313" s="99">
        <v>0.26</v>
      </c>
      <c r="G4313" s="99" t="s">
        <v>287</v>
      </c>
      <c r="H4313" s="99" t="s">
        <v>60</v>
      </c>
      <c r="I4313" s="99" t="s">
        <v>59</v>
      </c>
      <c r="J4313" s="99" t="s">
        <v>264</v>
      </c>
      <c r="K4313" s="99">
        <v>18089</v>
      </c>
      <c r="L4313" s="99">
        <v>28108</v>
      </c>
      <c r="M4313" s="99">
        <v>0.64355343674398702</v>
      </c>
    </row>
    <row r="4314" spans="1:13" x14ac:dyDescent="0.35">
      <c r="A4314" s="99">
        <v>645.20000000000005</v>
      </c>
      <c r="B4314" s="99">
        <v>37</v>
      </c>
      <c r="C4314" s="99" t="s">
        <v>277</v>
      </c>
      <c r="D4314" s="99">
        <v>28108</v>
      </c>
      <c r="E4314" s="99" t="s">
        <v>61</v>
      </c>
      <c r="F4314" s="99">
        <v>0.26</v>
      </c>
      <c r="G4314" s="99" t="s">
        <v>287</v>
      </c>
      <c r="H4314" s="99" t="s">
        <v>60</v>
      </c>
      <c r="I4314" s="99" t="s">
        <v>59</v>
      </c>
      <c r="J4314" s="99" t="s">
        <v>264</v>
      </c>
      <c r="K4314" s="99">
        <v>18089</v>
      </c>
      <c r="L4314" s="99">
        <v>28108</v>
      </c>
      <c r="M4314" s="99">
        <v>0.64355343674398702</v>
      </c>
    </row>
    <row r="4315" spans="1:13" x14ac:dyDescent="0.35">
      <c r="A4315" s="99">
        <v>648.20000000000005</v>
      </c>
      <c r="B4315" s="99">
        <v>37</v>
      </c>
      <c r="C4315" s="99" t="s">
        <v>277</v>
      </c>
      <c r="D4315" s="99">
        <v>26746</v>
      </c>
      <c r="E4315" s="99" t="s">
        <v>61</v>
      </c>
      <c r="F4315" s="99">
        <v>0.26</v>
      </c>
      <c r="G4315" s="99" t="s">
        <v>287</v>
      </c>
      <c r="H4315" s="99" t="s">
        <v>60</v>
      </c>
      <c r="I4315" s="99" t="s">
        <v>59</v>
      </c>
      <c r="J4315" s="99" t="s">
        <v>264</v>
      </c>
      <c r="K4315" s="99">
        <v>18089</v>
      </c>
      <c r="L4315" s="99">
        <v>28108</v>
      </c>
      <c r="M4315" s="99">
        <v>0.64355343674398702</v>
      </c>
    </row>
    <row r="4316" spans="1:13" x14ac:dyDescent="0.35">
      <c r="A4316" s="99">
        <v>651.20000000000005</v>
      </c>
      <c r="B4316" s="99">
        <v>37</v>
      </c>
      <c r="C4316" s="99" t="s">
        <v>277</v>
      </c>
      <c r="D4316" s="99">
        <v>25875</v>
      </c>
      <c r="E4316" s="99" t="s">
        <v>61</v>
      </c>
      <c r="F4316" s="99">
        <v>0.26</v>
      </c>
      <c r="G4316" s="99" t="s">
        <v>287</v>
      </c>
      <c r="H4316" s="99" t="s">
        <v>60</v>
      </c>
      <c r="I4316" s="99" t="s">
        <v>59</v>
      </c>
      <c r="J4316" s="99" t="s">
        <v>264</v>
      </c>
      <c r="K4316" s="99">
        <v>18089</v>
      </c>
      <c r="L4316" s="99">
        <v>28108</v>
      </c>
      <c r="M4316" s="99">
        <v>0.64355343674398702</v>
      </c>
    </row>
    <row r="4317" spans="1:13" x14ac:dyDescent="0.35">
      <c r="A4317" s="99">
        <v>654.20000000000005</v>
      </c>
      <c r="B4317" s="99">
        <v>37</v>
      </c>
      <c r="C4317" s="99" t="s">
        <v>277</v>
      </c>
      <c r="D4317" s="99">
        <v>26859</v>
      </c>
      <c r="E4317" s="99" t="s">
        <v>61</v>
      </c>
      <c r="F4317" s="99">
        <v>0.26</v>
      </c>
      <c r="G4317" s="99" t="s">
        <v>287</v>
      </c>
      <c r="H4317" s="99" t="s">
        <v>60</v>
      </c>
      <c r="I4317" s="99" t="s">
        <v>59</v>
      </c>
      <c r="J4317" s="99" t="s">
        <v>264</v>
      </c>
      <c r="K4317" s="99">
        <v>18089</v>
      </c>
      <c r="L4317" s="99">
        <v>28108</v>
      </c>
      <c r="M4317" s="99">
        <v>0.64355343674398702</v>
      </c>
    </row>
    <row r="4318" spans="1:13" x14ac:dyDescent="0.35">
      <c r="A4318" s="99">
        <v>657.2</v>
      </c>
      <c r="B4318" s="99">
        <v>37</v>
      </c>
      <c r="C4318" s="99" t="s">
        <v>277</v>
      </c>
      <c r="D4318" s="99">
        <v>26521</v>
      </c>
      <c r="E4318" s="99" t="s">
        <v>61</v>
      </c>
      <c r="F4318" s="99">
        <v>0.26</v>
      </c>
      <c r="G4318" s="99" t="s">
        <v>287</v>
      </c>
      <c r="H4318" s="99" t="s">
        <v>60</v>
      </c>
      <c r="I4318" s="99" t="s">
        <v>59</v>
      </c>
      <c r="J4318" s="99" t="s">
        <v>264</v>
      </c>
      <c r="K4318" s="99">
        <v>18089</v>
      </c>
      <c r="L4318" s="99">
        <v>28108</v>
      </c>
      <c r="M4318" s="99">
        <v>0.64355343674398702</v>
      </c>
    </row>
    <row r="4319" spans="1:13" x14ac:dyDescent="0.35">
      <c r="A4319" s="99">
        <v>660.2</v>
      </c>
      <c r="B4319" s="99">
        <v>37</v>
      </c>
      <c r="C4319" s="99" t="s">
        <v>277</v>
      </c>
      <c r="D4319" s="99">
        <v>26218</v>
      </c>
      <c r="E4319" s="99" t="s">
        <v>61</v>
      </c>
      <c r="F4319" s="99">
        <v>0.26</v>
      </c>
      <c r="G4319" s="99" t="s">
        <v>287</v>
      </c>
      <c r="H4319" s="99" t="s">
        <v>60</v>
      </c>
      <c r="I4319" s="99" t="s">
        <v>59</v>
      </c>
      <c r="J4319" s="99" t="s">
        <v>264</v>
      </c>
      <c r="K4319" s="99">
        <v>18089</v>
      </c>
      <c r="L4319" s="99">
        <v>28108</v>
      </c>
      <c r="M4319" s="99">
        <v>0.64355343674398702</v>
      </c>
    </row>
    <row r="4320" spans="1:13" x14ac:dyDescent="0.35">
      <c r="A4320" s="99">
        <v>663.2</v>
      </c>
      <c r="B4320" s="99">
        <v>37</v>
      </c>
      <c r="C4320" s="99" t="s">
        <v>277</v>
      </c>
      <c r="D4320" s="99">
        <v>25580</v>
      </c>
      <c r="E4320" s="99" t="s">
        <v>61</v>
      </c>
      <c r="F4320" s="99">
        <v>0.26</v>
      </c>
      <c r="G4320" s="99" t="s">
        <v>287</v>
      </c>
      <c r="H4320" s="99" t="s">
        <v>60</v>
      </c>
      <c r="I4320" s="99" t="s">
        <v>59</v>
      </c>
      <c r="J4320" s="99" t="s">
        <v>264</v>
      </c>
      <c r="K4320" s="99">
        <v>18089</v>
      </c>
      <c r="L4320" s="99">
        <v>28108</v>
      </c>
      <c r="M4320" s="99">
        <v>0.64355343674398702</v>
      </c>
    </row>
    <row r="4321" spans="1:13" x14ac:dyDescent="0.35">
      <c r="A4321" s="99">
        <v>666.2</v>
      </c>
      <c r="B4321" s="99">
        <v>37</v>
      </c>
      <c r="C4321" s="99" t="s">
        <v>277</v>
      </c>
      <c r="D4321" s="99">
        <v>25270</v>
      </c>
      <c r="E4321" s="99" t="s">
        <v>61</v>
      </c>
      <c r="F4321" s="99">
        <v>0.26</v>
      </c>
      <c r="G4321" s="99" t="s">
        <v>287</v>
      </c>
      <c r="H4321" s="99" t="s">
        <v>60</v>
      </c>
      <c r="I4321" s="99" t="s">
        <v>59</v>
      </c>
      <c r="J4321" s="99" t="s">
        <v>264</v>
      </c>
      <c r="K4321" s="99">
        <v>18089</v>
      </c>
      <c r="L4321" s="99">
        <v>28108</v>
      </c>
      <c r="M4321" s="99">
        <v>0.64355343674398702</v>
      </c>
    </row>
    <row r="4322" spans="1:13" x14ac:dyDescent="0.35">
      <c r="A4322" s="99">
        <v>669.2</v>
      </c>
      <c r="B4322" s="99">
        <v>36.9</v>
      </c>
      <c r="C4322" s="99" t="s">
        <v>277</v>
      </c>
      <c r="D4322" s="99">
        <v>25558</v>
      </c>
      <c r="E4322" s="99" t="s">
        <v>61</v>
      </c>
      <c r="F4322" s="99">
        <v>0.26</v>
      </c>
      <c r="G4322" s="99" t="s">
        <v>287</v>
      </c>
      <c r="H4322" s="99" t="s">
        <v>60</v>
      </c>
      <c r="I4322" s="99" t="s">
        <v>59</v>
      </c>
      <c r="J4322" s="99" t="s">
        <v>264</v>
      </c>
      <c r="K4322" s="99">
        <v>18089</v>
      </c>
      <c r="L4322" s="99">
        <v>28108</v>
      </c>
      <c r="M4322" s="99">
        <v>0.64355343674398702</v>
      </c>
    </row>
    <row r="4323" spans="1:13" x14ac:dyDescent="0.35">
      <c r="A4323" s="99">
        <v>672.2</v>
      </c>
      <c r="B4323" s="99">
        <v>37</v>
      </c>
      <c r="C4323" s="99" t="s">
        <v>277</v>
      </c>
      <c r="D4323" s="99">
        <v>26225</v>
      </c>
      <c r="E4323" s="99" t="s">
        <v>61</v>
      </c>
      <c r="F4323" s="99">
        <v>0.26</v>
      </c>
      <c r="G4323" s="99" t="s">
        <v>287</v>
      </c>
      <c r="H4323" s="99" t="s">
        <v>60</v>
      </c>
      <c r="I4323" s="99" t="s">
        <v>59</v>
      </c>
      <c r="J4323" s="99" t="s">
        <v>264</v>
      </c>
      <c r="K4323" s="99">
        <v>18089</v>
      </c>
      <c r="L4323" s="99">
        <v>28108</v>
      </c>
      <c r="M4323" s="99">
        <v>0.64355343674398702</v>
      </c>
    </row>
    <row r="4324" spans="1:13" x14ac:dyDescent="0.35">
      <c r="A4324" s="99">
        <v>675.2</v>
      </c>
      <c r="B4324" s="99">
        <v>37</v>
      </c>
      <c r="C4324" s="99" t="s">
        <v>277</v>
      </c>
      <c r="D4324" s="99">
        <v>25853</v>
      </c>
      <c r="E4324" s="99" t="s">
        <v>61</v>
      </c>
      <c r="F4324" s="99">
        <v>0.26</v>
      </c>
      <c r="G4324" s="99" t="s">
        <v>287</v>
      </c>
      <c r="H4324" s="99" t="s">
        <v>60</v>
      </c>
      <c r="I4324" s="99" t="s">
        <v>59</v>
      </c>
      <c r="J4324" s="99" t="s">
        <v>264</v>
      </c>
      <c r="K4324" s="99">
        <v>18089</v>
      </c>
      <c r="L4324" s="99">
        <v>28108</v>
      </c>
      <c r="M4324" s="99">
        <v>0.64355343674398702</v>
      </c>
    </row>
    <row r="4325" spans="1:13" x14ac:dyDescent="0.35">
      <c r="A4325" s="99">
        <v>678.2</v>
      </c>
      <c r="B4325" s="99">
        <v>37</v>
      </c>
      <c r="C4325" s="99" t="s">
        <v>277</v>
      </c>
      <c r="D4325" s="99">
        <v>26715</v>
      </c>
      <c r="E4325" s="99" t="s">
        <v>61</v>
      </c>
      <c r="F4325" s="99">
        <v>0.26</v>
      </c>
      <c r="G4325" s="99" t="s">
        <v>287</v>
      </c>
      <c r="H4325" s="99" t="s">
        <v>60</v>
      </c>
      <c r="I4325" s="99" t="s">
        <v>59</v>
      </c>
      <c r="J4325" s="99" t="s">
        <v>264</v>
      </c>
      <c r="K4325" s="99">
        <v>18089</v>
      </c>
      <c r="L4325" s="99">
        <v>28108</v>
      </c>
      <c r="M4325" s="99">
        <v>0.64355343674398702</v>
      </c>
    </row>
    <row r="4326" spans="1:13" x14ac:dyDescent="0.35">
      <c r="A4326" s="99">
        <v>681.2</v>
      </c>
      <c r="B4326" s="99">
        <v>37</v>
      </c>
      <c r="C4326" s="99" t="s">
        <v>277</v>
      </c>
      <c r="D4326" s="99">
        <v>26917</v>
      </c>
      <c r="E4326" s="99" t="s">
        <v>61</v>
      </c>
      <c r="F4326" s="99">
        <v>0.26</v>
      </c>
      <c r="G4326" s="99" t="s">
        <v>287</v>
      </c>
      <c r="H4326" s="99" t="s">
        <v>60</v>
      </c>
      <c r="I4326" s="99" t="s">
        <v>59</v>
      </c>
      <c r="J4326" s="99" t="s">
        <v>264</v>
      </c>
      <c r="K4326" s="99">
        <v>18089</v>
      </c>
      <c r="L4326" s="99">
        <v>28108</v>
      </c>
      <c r="M4326" s="99">
        <v>0.64355343674398702</v>
      </c>
    </row>
    <row r="4327" spans="1:13" x14ac:dyDescent="0.35">
      <c r="A4327" s="99">
        <v>684.2</v>
      </c>
      <c r="B4327" s="99">
        <v>37</v>
      </c>
      <c r="C4327" s="99" t="s">
        <v>277</v>
      </c>
      <c r="D4327" s="99">
        <v>26795</v>
      </c>
      <c r="E4327" s="99" t="s">
        <v>61</v>
      </c>
      <c r="F4327" s="99">
        <v>0.26</v>
      </c>
      <c r="G4327" s="99" t="s">
        <v>287</v>
      </c>
      <c r="H4327" s="99" t="s">
        <v>60</v>
      </c>
      <c r="I4327" s="99" t="s">
        <v>59</v>
      </c>
      <c r="J4327" s="99" t="s">
        <v>264</v>
      </c>
      <c r="K4327" s="99">
        <v>18089</v>
      </c>
      <c r="L4327" s="99">
        <v>28108</v>
      </c>
      <c r="M4327" s="99">
        <v>0.64355343674398702</v>
      </c>
    </row>
    <row r="4328" spans="1:13" x14ac:dyDescent="0.35">
      <c r="A4328" s="99">
        <v>687.2</v>
      </c>
      <c r="B4328" s="99">
        <v>37</v>
      </c>
      <c r="C4328" s="99" t="s">
        <v>277</v>
      </c>
      <c r="D4328" s="99">
        <v>26310</v>
      </c>
      <c r="E4328" s="99" t="s">
        <v>61</v>
      </c>
      <c r="F4328" s="99">
        <v>0.26</v>
      </c>
      <c r="G4328" s="99" t="s">
        <v>287</v>
      </c>
      <c r="H4328" s="99" t="s">
        <v>60</v>
      </c>
      <c r="I4328" s="99" t="s">
        <v>59</v>
      </c>
      <c r="J4328" s="99" t="s">
        <v>264</v>
      </c>
      <c r="K4328" s="99">
        <v>18089</v>
      </c>
      <c r="L4328" s="99">
        <v>28108</v>
      </c>
      <c r="M4328" s="99">
        <v>0.64355343674398702</v>
      </c>
    </row>
    <row r="4329" spans="1:13" x14ac:dyDescent="0.35">
      <c r="A4329" s="99">
        <v>690.2</v>
      </c>
      <c r="B4329" s="99">
        <v>37</v>
      </c>
      <c r="C4329" s="99" t="s">
        <v>277</v>
      </c>
      <c r="D4329" s="99">
        <v>26154</v>
      </c>
      <c r="E4329" s="99" t="s">
        <v>61</v>
      </c>
      <c r="F4329" s="99">
        <v>0.26</v>
      </c>
      <c r="G4329" s="99" t="s">
        <v>287</v>
      </c>
      <c r="H4329" s="99" t="s">
        <v>60</v>
      </c>
      <c r="I4329" s="99" t="s">
        <v>59</v>
      </c>
      <c r="J4329" s="99" t="s">
        <v>264</v>
      </c>
      <c r="K4329" s="99">
        <v>18089</v>
      </c>
      <c r="L4329" s="99">
        <v>28108</v>
      </c>
      <c r="M4329" s="99">
        <v>0.64355343674398702</v>
      </c>
    </row>
    <row r="4330" spans="1:13" x14ac:dyDescent="0.35">
      <c r="A4330" s="99">
        <v>693.2</v>
      </c>
      <c r="B4330" s="99">
        <v>37</v>
      </c>
      <c r="C4330" s="99" t="s">
        <v>277</v>
      </c>
      <c r="D4330" s="99">
        <v>26606</v>
      </c>
      <c r="E4330" s="99" t="s">
        <v>61</v>
      </c>
      <c r="F4330" s="99">
        <v>0.26</v>
      </c>
      <c r="G4330" s="99" t="s">
        <v>287</v>
      </c>
      <c r="H4330" s="99" t="s">
        <v>60</v>
      </c>
      <c r="I4330" s="99" t="s">
        <v>59</v>
      </c>
      <c r="J4330" s="99" t="s">
        <v>264</v>
      </c>
      <c r="K4330" s="99">
        <v>18089</v>
      </c>
      <c r="L4330" s="99">
        <v>28108</v>
      </c>
      <c r="M4330" s="99">
        <v>0.64355343674398702</v>
      </c>
    </row>
    <row r="4331" spans="1:13" x14ac:dyDescent="0.35">
      <c r="A4331" s="99">
        <v>696.2</v>
      </c>
      <c r="B4331" s="99">
        <v>37</v>
      </c>
      <c r="C4331" s="99" t="s">
        <v>277</v>
      </c>
      <c r="D4331" s="99">
        <v>25309</v>
      </c>
      <c r="E4331" s="99" t="s">
        <v>61</v>
      </c>
      <c r="F4331" s="99">
        <v>0.26</v>
      </c>
      <c r="G4331" s="99" t="s">
        <v>287</v>
      </c>
      <c r="H4331" s="99" t="s">
        <v>60</v>
      </c>
      <c r="I4331" s="99" t="s">
        <v>59</v>
      </c>
      <c r="J4331" s="99" t="s">
        <v>264</v>
      </c>
      <c r="K4331" s="99">
        <v>18089</v>
      </c>
      <c r="L4331" s="99">
        <v>28108</v>
      </c>
      <c r="M4331" s="99">
        <v>0.64355343674398702</v>
      </c>
    </row>
    <row r="4332" spans="1:13" x14ac:dyDescent="0.35">
      <c r="A4332" s="99">
        <v>699.2</v>
      </c>
      <c r="B4332" s="99">
        <v>37</v>
      </c>
      <c r="C4332" s="99" t="s">
        <v>277</v>
      </c>
      <c r="D4332" s="99">
        <v>25460</v>
      </c>
      <c r="E4332" s="99" t="s">
        <v>61</v>
      </c>
      <c r="F4332" s="99">
        <v>0.26</v>
      </c>
      <c r="G4332" s="99" t="s">
        <v>287</v>
      </c>
      <c r="H4332" s="99" t="s">
        <v>60</v>
      </c>
      <c r="I4332" s="99" t="s">
        <v>59</v>
      </c>
      <c r="J4332" s="99" t="s">
        <v>264</v>
      </c>
      <c r="K4332" s="99">
        <v>18089</v>
      </c>
      <c r="L4332" s="99">
        <v>28108</v>
      </c>
      <c r="M4332" s="99">
        <v>0.64355343674398702</v>
      </c>
    </row>
    <row r="4333" spans="1:13" x14ac:dyDescent="0.35">
      <c r="A4333" s="99">
        <v>702.2</v>
      </c>
      <c r="B4333" s="99">
        <v>37</v>
      </c>
      <c r="C4333" s="99" t="s">
        <v>277</v>
      </c>
      <c r="D4333" s="99">
        <v>25401</v>
      </c>
      <c r="E4333" s="99" t="s">
        <v>61</v>
      </c>
      <c r="F4333" s="99">
        <v>0.26</v>
      </c>
      <c r="G4333" s="99" t="s">
        <v>287</v>
      </c>
      <c r="H4333" s="99" t="s">
        <v>60</v>
      </c>
      <c r="I4333" s="99" t="s">
        <v>59</v>
      </c>
      <c r="J4333" s="99" t="s">
        <v>264</v>
      </c>
      <c r="K4333" s="99">
        <v>18089</v>
      </c>
      <c r="L4333" s="99">
        <v>28108</v>
      </c>
      <c r="M4333" s="99">
        <v>0.64355343674398702</v>
      </c>
    </row>
    <row r="4334" spans="1:13" x14ac:dyDescent="0.35">
      <c r="A4334" s="99">
        <v>705.2</v>
      </c>
      <c r="B4334" s="99">
        <v>37</v>
      </c>
      <c r="C4334" s="99" t="s">
        <v>277</v>
      </c>
      <c r="D4334" s="99">
        <v>26058</v>
      </c>
      <c r="E4334" s="99" t="s">
        <v>61</v>
      </c>
      <c r="F4334" s="99">
        <v>0.26</v>
      </c>
      <c r="G4334" s="99" t="s">
        <v>287</v>
      </c>
      <c r="H4334" s="99" t="s">
        <v>60</v>
      </c>
      <c r="I4334" s="99" t="s">
        <v>59</v>
      </c>
      <c r="J4334" s="99" t="s">
        <v>264</v>
      </c>
      <c r="K4334" s="99">
        <v>18089</v>
      </c>
      <c r="L4334" s="99">
        <v>28108</v>
      </c>
      <c r="M4334" s="99">
        <v>0.64355343674398702</v>
      </c>
    </row>
    <row r="4335" spans="1:13" x14ac:dyDescent="0.35">
      <c r="A4335" s="99">
        <v>708.2</v>
      </c>
      <c r="B4335" s="99">
        <v>37</v>
      </c>
      <c r="C4335" s="99" t="s">
        <v>277</v>
      </c>
      <c r="D4335" s="99">
        <v>25989</v>
      </c>
      <c r="E4335" s="99" t="s">
        <v>61</v>
      </c>
      <c r="F4335" s="99">
        <v>0.26</v>
      </c>
      <c r="G4335" s="99" t="s">
        <v>287</v>
      </c>
      <c r="H4335" s="99" t="s">
        <v>60</v>
      </c>
      <c r="I4335" s="99" t="s">
        <v>59</v>
      </c>
      <c r="J4335" s="99" t="s">
        <v>264</v>
      </c>
      <c r="K4335" s="99">
        <v>18089</v>
      </c>
      <c r="L4335" s="99">
        <v>28108</v>
      </c>
      <c r="M4335" s="99">
        <v>0.64355343674398702</v>
      </c>
    </row>
    <row r="4336" spans="1:13" x14ac:dyDescent="0.35">
      <c r="A4336" s="99">
        <v>711.2</v>
      </c>
      <c r="B4336" s="99">
        <v>37</v>
      </c>
      <c r="C4336" s="99" t="s">
        <v>277</v>
      </c>
      <c r="D4336" s="99">
        <v>25875</v>
      </c>
      <c r="E4336" s="99" t="s">
        <v>61</v>
      </c>
      <c r="F4336" s="99">
        <v>0.26</v>
      </c>
      <c r="G4336" s="99" t="s">
        <v>287</v>
      </c>
      <c r="H4336" s="99" t="s">
        <v>60</v>
      </c>
      <c r="I4336" s="99" t="s">
        <v>59</v>
      </c>
      <c r="J4336" s="99" t="s">
        <v>264</v>
      </c>
      <c r="K4336" s="99">
        <v>18089</v>
      </c>
      <c r="L4336" s="99">
        <v>28108</v>
      </c>
      <c r="M4336" s="99">
        <v>0.64355343674398702</v>
      </c>
    </row>
    <row r="4337" spans="1:13" x14ac:dyDescent="0.35">
      <c r="A4337" s="99">
        <v>714.2</v>
      </c>
      <c r="B4337" s="99">
        <v>37</v>
      </c>
      <c r="C4337" s="99" t="s">
        <v>277</v>
      </c>
      <c r="D4337" s="99">
        <v>25926</v>
      </c>
      <c r="E4337" s="99" t="s">
        <v>61</v>
      </c>
      <c r="F4337" s="99">
        <v>0.26</v>
      </c>
      <c r="G4337" s="99" t="s">
        <v>287</v>
      </c>
      <c r="H4337" s="99" t="s">
        <v>60</v>
      </c>
      <c r="I4337" s="99" t="s">
        <v>59</v>
      </c>
      <c r="J4337" s="99" t="s">
        <v>264</v>
      </c>
      <c r="K4337" s="99">
        <v>18089</v>
      </c>
      <c r="L4337" s="99">
        <v>28108</v>
      </c>
      <c r="M4337" s="99">
        <v>0.64355343674398702</v>
      </c>
    </row>
    <row r="4338" spans="1:13" x14ac:dyDescent="0.35">
      <c r="A4338" s="99">
        <v>717.2</v>
      </c>
      <c r="B4338" s="99">
        <v>37</v>
      </c>
      <c r="C4338" s="99" t="s">
        <v>277</v>
      </c>
      <c r="D4338" s="99">
        <v>25767</v>
      </c>
      <c r="E4338" s="99" t="s">
        <v>61</v>
      </c>
      <c r="F4338" s="99">
        <v>0.26</v>
      </c>
      <c r="G4338" s="99" t="s">
        <v>287</v>
      </c>
      <c r="H4338" s="99" t="s">
        <v>60</v>
      </c>
      <c r="I4338" s="99" t="s">
        <v>59</v>
      </c>
      <c r="J4338" s="99" t="s">
        <v>264</v>
      </c>
      <c r="K4338" s="99">
        <v>18089</v>
      </c>
      <c r="L4338" s="99">
        <v>28108</v>
      </c>
      <c r="M4338" s="99">
        <v>0.64355343674398702</v>
      </c>
    </row>
    <row r="4339" spans="1:13" x14ac:dyDescent="0.35">
      <c r="A4339" s="99">
        <v>720.2</v>
      </c>
      <c r="B4339" s="99">
        <v>37</v>
      </c>
      <c r="C4339" s="99" t="s">
        <v>277</v>
      </c>
      <c r="D4339" s="99">
        <v>25648</v>
      </c>
      <c r="E4339" s="99" t="s">
        <v>61</v>
      </c>
      <c r="F4339" s="99">
        <v>0.26</v>
      </c>
      <c r="G4339" s="99" t="s">
        <v>287</v>
      </c>
      <c r="H4339" s="99" t="s">
        <v>60</v>
      </c>
      <c r="I4339" s="99" t="s">
        <v>59</v>
      </c>
      <c r="J4339" s="99" t="s">
        <v>264</v>
      </c>
      <c r="K4339" s="99">
        <v>18089</v>
      </c>
      <c r="L4339" s="99">
        <v>28108</v>
      </c>
      <c r="M4339" s="99">
        <v>0.64355343674398702</v>
      </c>
    </row>
    <row r="4340" spans="1:13" x14ac:dyDescent="0.35">
      <c r="A4340" s="99">
        <v>0.2</v>
      </c>
      <c r="B4340" s="99">
        <v>37</v>
      </c>
      <c r="C4340" s="99" t="s">
        <v>278</v>
      </c>
      <c r="D4340" s="99">
        <v>521</v>
      </c>
      <c r="E4340" s="99" t="s">
        <v>61</v>
      </c>
      <c r="F4340" s="99">
        <v>0.12</v>
      </c>
      <c r="G4340" s="99" t="s">
        <v>287</v>
      </c>
      <c r="H4340" s="99" t="s">
        <v>60</v>
      </c>
      <c r="I4340" s="99" t="s">
        <v>59</v>
      </c>
      <c r="J4340" s="99" t="s">
        <v>264</v>
      </c>
      <c r="K4340" s="99">
        <v>12843</v>
      </c>
      <c r="L4340" s="99">
        <v>19042</v>
      </c>
      <c r="M4340" s="99">
        <v>0.67445646465707298</v>
      </c>
    </row>
    <row r="4341" spans="1:13" x14ac:dyDescent="0.35">
      <c r="A4341" s="99">
        <v>3.2</v>
      </c>
      <c r="B4341" s="99">
        <v>37</v>
      </c>
      <c r="C4341" s="99" t="s">
        <v>278</v>
      </c>
      <c r="D4341" s="99">
        <v>653</v>
      </c>
      <c r="E4341" s="99" t="s">
        <v>61</v>
      </c>
      <c r="F4341" s="99">
        <v>0.12</v>
      </c>
      <c r="G4341" s="99" t="s">
        <v>287</v>
      </c>
      <c r="H4341" s="99" t="s">
        <v>60</v>
      </c>
      <c r="I4341" s="99" t="s">
        <v>59</v>
      </c>
      <c r="J4341" s="99" t="s">
        <v>264</v>
      </c>
      <c r="K4341" s="99">
        <v>12843</v>
      </c>
      <c r="L4341" s="99">
        <v>19042</v>
      </c>
      <c r="M4341" s="99">
        <v>0.67445646465707298</v>
      </c>
    </row>
    <row r="4342" spans="1:13" x14ac:dyDescent="0.35">
      <c r="A4342" s="99">
        <v>6.2</v>
      </c>
      <c r="B4342" s="99">
        <v>37</v>
      </c>
      <c r="C4342" s="99" t="s">
        <v>278</v>
      </c>
      <c r="D4342" s="99">
        <v>511</v>
      </c>
      <c r="E4342" s="99" t="s">
        <v>61</v>
      </c>
      <c r="F4342" s="99">
        <v>0.12</v>
      </c>
      <c r="G4342" s="99" t="s">
        <v>287</v>
      </c>
      <c r="H4342" s="99" t="s">
        <v>60</v>
      </c>
      <c r="I4342" s="99" t="s">
        <v>59</v>
      </c>
      <c r="J4342" s="99" t="s">
        <v>264</v>
      </c>
      <c r="K4342" s="99">
        <v>12843</v>
      </c>
      <c r="L4342" s="99">
        <v>19042</v>
      </c>
      <c r="M4342" s="99">
        <v>0.67445646465707298</v>
      </c>
    </row>
    <row r="4343" spans="1:13" x14ac:dyDescent="0.35">
      <c r="A4343" s="99">
        <v>9.1999999999999993</v>
      </c>
      <c r="B4343" s="99">
        <v>37</v>
      </c>
      <c r="C4343" s="99" t="s">
        <v>278</v>
      </c>
      <c r="D4343" s="99">
        <v>714</v>
      </c>
      <c r="E4343" s="99" t="s">
        <v>61</v>
      </c>
      <c r="F4343" s="99">
        <v>0.12</v>
      </c>
      <c r="G4343" s="99" t="s">
        <v>287</v>
      </c>
      <c r="H4343" s="99" t="s">
        <v>60</v>
      </c>
      <c r="I4343" s="99" t="s">
        <v>59</v>
      </c>
      <c r="J4343" s="99" t="s">
        <v>264</v>
      </c>
      <c r="K4343" s="99">
        <v>12843</v>
      </c>
      <c r="L4343" s="99">
        <v>19042</v>
      </c>
      <c r="M4343" s="99">
        <v>0.67445646465707298</v>
      </c>
    </row>
    <row r="4344" spans="1:13" x14ac:dyDescent="0.35">
      <c r="A4344" s="99">
        <v>12.2</v>
      </c>
      <c r="B4344" s="99">
        <v>37</v>
      </c>
      <c r="C4344" s="99" t="s">
        <v>278</v>
      </c>
      <c r="D4344" s="99">
        <v>737</v>
      </c>
      <c r="E4344" s="99" t="s">
        <v>61</v>
      </c>
      <c r="F4344" s="99">
        <v>0.12</v>
      </c>
      <c r="G4344" s="99" t="s">
        <v>287</v>
      </c>
      <c r="H4344" s="99" t="s">
        <v>60</v>
      </c>
      <c r="I4344" s="99" t="s">
        <v>59</v>
      </c>
      <c r="J4344" s="99" t="s">
        <v>264</v>
      </c>
      <c r="K4344" s="99">
        <v>12843</v>
      </c>
      <c r="L4344" s="99">
        <v>19042</v>
      </c>
      <c r="M4344" s="99">
        <v>0.67445646465707298</v>
      </c>
    </row>
    <row r="4345" spans="1:13" x14ac:dyDescent="0.35">
      <c r="A4345" s="99">
        <v>15.2</v>
      </c>
      <c r="B4345" s="99">
        <v>37</v>
      </c>
      <c r="C4345" s="99" t="s">
        <v>278</v>
      </c>
      <c r="D4345" s="99">
        <v>435</v>
      </c>
      <c r="E4345" s="99" t="s">
        <v>61</v>
      </c>
      <c r="F4345" s="99">
        <v>0.12</v>
      </c>
      <c r="G4345" s="99" t="s">
        <v>287</v>
      </c>
      <c r="H4345" s="99" t="s">
        <v>60</v>
      </c>
      <c r="I4345" s="99" t="s">
        <v>59</v>
      </c>
      <c r="J4345" s="99" t="s">
        <v>264</v>
      </c>
      <c r="K4345" s="99">
        <v>12843</v>
      </c>
      <c r="L4345" s="99">
        <v>19042</v>
      </c>
      <c r="M4345" s="99">
        <v>0.67445646465707298</v>
      </c>
    </row>
    <row r="4346" spans="1:13" x14ac:dyDescent="0.35">
      <c r="A4346" s="99">
        <v>18.2</v>
      </c>
      <c r="B4346" s="99">
        <v>37.1</v>
      </c>
      <c r="C4346" s="99" t="s">
        <v>278</v>
      </c>
      <c r="D4346" s="99">
        <v>579</v>
      </c>
      <c r="E4346" s="99" t="s">
        <v>61</v>
      </c>
      <c r="F4346" s="99">
        <v>0.12</v>
      </c>
      <c r="G4346" s="99" t="s">
        <v>287</v>
      </c>
      <c r="H4346" s="99" t="s">
        <v>60</v>
      </c>
      <c r="I4346" s="99" t="s">
        <v>59</v>
      </c>
      <c r="J4346" s="99" t="s">
        <v>264</v>
      </c>
      <c r="K4346" s="99">
        <v>12843</v>
      </c>
      <c r="L4346" s="99">
        <v>19042</v>
      </c>
      <c r="M4346" s="99">
        <v>0.67445646465707298</v>
      </c>
    </row>
    <row r="4347" spans="1:13" x14ac:dyDescent="0.35">
      <c r="A4347" s="99">
        <v>21.2</v>
      </c>
      <c r="B4347" s="99">
        <v>37</v>
      </c>
      <c r="C4347" s="99" t="s">
        <v>278</v>
      </c>
      <c r="D4347" s="99">
        <v>806</v>
      </c>
      <c r="E4347" s="99" t="s">
        <v>61</v>
      </c>
      <c r="F4347" s="99">
        <v>0.12</v>
      </c>
      <c r="G4347" s="99" t="s">
        <v>287</v>
      </c>
      <c r="H4347" s="99" t="s">
        <v>60</v>
      </c>
      <c r="I4347" s="99" t="s">
        <v>59</v>
      </c>
      <c r="J4347" s="99" t="s">
        <v>264</v>
      </c>
      <c r="K4347" s="99">
        <v>12843</v>
      </c>
      <c r="L4347" s="99">
        <v>19042</v>
      </c>
      <c r="M4347" s="99">
        <v>0.67445646465707298</v>
      </c>
    </row>
    <row r="4348" spans="1:13" x14ac:dyDescent="0.35">
      <c r="A4348" s="99">
        <v>24.2</v>
      </c>
      <c r="B4348" s="99">
        <v>37</v>
      </c>
      <c r="C4348" s="99" t="s">
        <v>278</v>
      </c>
      <c r="D4348" s="99">
        <v>758</v>
      </c>
      <c r="E4348" s="99" t="s">
        <v>61</v>
      </c>
      <c r="F4348" s="99">
        <v>0.12</v>
      </c>
      <c r="G4348" s="99" t="s">
        <v>287</v>
      </c>
      <c r="H4348" s="99" t="s">
        <v>60</v>
      </c>
      <c r="I4348" s="99" t="s">
        <v>59</v>
      </c>
      <c r="J4348" s="99" t="s">
        <v>264</v>
      </c>
      <c r="K4348" s="99">
        <v>12843</v>
      </c>
      <c r="L4348" s="99">
        <v>19042</v>
      </c>
      <c r="M4348" s="99">
        <v>0.67445646465707298</v>
      </c>
    </row>
    <row r="4349" spans="1:13" x14ac:dyDescent="0.35">
      <c r="A4349" s="99">
        <v>27.2</v>
      </c>
      <c r="B4349" s="99">
        <v>37</v>
      </c>
      <c r="C4349" s="99" t="s">
        <v>278</v>
      </c>
      <c r="D4349" s="99">
        <v>688</v>
      </c>
      <c r="E4349" s="99" t="s">
        <v>61</v>
      </c>
      <c r="F4349" s="99">
        <v>0.12</v>
      </c>
      <c r="G4349" s="99" t="s">
        <v>287</v>
      </c>
      <c r="H4349" s="99" t="s">
        <v>60</v>
      </c>
      <c r="I4349" s="99" t="s">
        <v>59</v>
      </c>
      <c r="J4349" s="99" t="s">
        <v>264</v>
      </c>
      <c r="K4349" s="99">
        <v>12843</v>
      </c>
      <c r="L4349" s="99">
        <v>19042</v>
      </c>
      <c r="M4349" s="99">
        <v>0.67445646465707298</v>
      </c>
    </row>
    <row r="4350" spans="1:13" x14ac:dyDescent="0.35">
      <c r="A4350" s="99">
        <v>30.2</v>
      </c>
      <c r="B4350" s="99">
        <v>37</v>
      </c>
      <c r="C4350" s="99" t="s">
        <v>278</v>
      </c>
      <c r="D4350" s="99">
        <v>529</v>
      </c>
      <c r="E4350" s="99" t="s">
        <v>61</v>
      </c>
      <c r="F4350" s="99">
        <v>0.12</v>
      </c>
      <c r="G4350" s="99" t="s">
        <v>287</v>
      </c>
      <c r="H4350" s="99" t="s">
        <v>60</v>
      </c>
      <c r="I4350" s="99" t="s">
        <v>59</v>
      </c>
      <c r="J4350" s="99" t="s">
        <v>264</v>
      </c>
      <c r="K4350" s="99">
        <v>12843</v>
      </c>
      <c r="L4350" s="99">
        <v>19042</v>
      </c>
      <c r="M4350" s="99">
        <v>0.67445646465707298</v>
      </c>
    </row>
    <row r="4351" spans="1:13" x14ac:dyDescent="0.35">
      <c r="A4351" s="99">
        <v>33.200000000000003</v>
      </c>
      <c r="B4351" s="99">
        <v>37</v>
      </c>
      <c r="C4351" s="99" t="s">
        <v>278</v>
      </c>
      <c r="D4351" s="99">
        <v>583</v>
      </c>
      <c r="E4351" s="99" t="s">
        <v>61</v>
      </c>
      <c r="F4351" s="99">
        <v>0.12</v>
      </c>
      <c r="G4351" s="99" t="s">
        <v>287</v>
      </c>
      <c r="H4351" s="99" t="s">
        <v>60</v>
      </c>
      <c r="I4351" s="99" t="s">
        <v>59</v>
      </c>
      <c r="J4351" s="99" t="s">
        <v>264</v>
      </c>
      <c r="K4351" s="99">
        <v>12843</v>
      </c>
      <c r="L4351" s="99">
        <v>19042</v>
      </c>
      <c r="M4351" s="99">
        <v>0.67445646465707298</v>
      </c>
    </row>
    <row r="4352" spans="1:13" x14ac:dyDescent="0.35">
      <c r="A4352" s="99">
        <v>36.200000000000003</v>
      </c>
      <c r="B4352" s="99">
        <v>37</v>
      </c>
      <c r="C4352" s="99" t="s">
        <v>278</v>
      </c>
      <c r="D4352" s="99">
        <v>679</v>
      </c>
      <c r="E4352" s="99" t="s">
        <v>61</v>
      </c>
      <c r="F4352" s="99">
        <v>0.12</v>
      </c>
      <c r="G4352" s="99" t="s">
        <v>287</v>
      </c>
      <c r="H4352" s="99" t="s">
        <v>60</v>
      </c>
      <c r="I4352" s="99" t="s">
        <v>59</v>
      </c>
      <c r="J4352" s="99" t="s">
        <v>264</v>
      </c>
      <c r="K4352" s="99">
        <v>12843</v>
      </c>
      <c r="L4352" s="99">
        <v>19042</v>
      </c>
      <c r="M4352" s="99">
        <v>0.67445646465707298</v>
      </c>
    </row>
    <row r="4353" spans="1:13" x14ac:dyDescent="0.35">
      <c r="A4353" s="99">
        <v>39.200000000000003</v>
      </c>
      <c r="B4353" s="99">
        <v>37</v>
      </c>
      <c r="C4353" s="99" t="s">
        <v>278</v>
      </c>
      <c r="D4353" s="99">
        <v>797</v>
      </c>
      <c r="E4353" s="99" t="s">
        <v>61</v>
      </c>
      <c r="F4353" s="99">
        <v>0.12</v>
      </c>
      <c r="G4353" s="99" t="s">
        <v>287</v>
      </c>
      <c r="H4353" s="99" t="s">
        <v>60</v>
      </c>
      <c r="I4353" s="99" t="s">
        <v>59</v>
      </c>
      <c r="J4353" s="99" t="s">
        <v>264</v>
      </c>
      <c r="K4353" s="99">
        <v>12843</v>
      </c>
      <c r="L4353" s="99">
        <v>19042</v>
      </c>
      <c r="M4353" s="99">
        <v>0.67445646465707298</v>
      </c>
    </row>
    <row r="4354" spans="1:13" x14ac:dyDescent="0.35">
      <c r="A4354" s="99">
        <v>42.2</v>
      </c>
      <c r="B4354" s="99">
        <v>37</v>
      </c>
      <c r="C4354" s="99" t="s">
        <v>278</v>
      </c>
      <c r="D4354" s="99">
        <v>808</v>
      </c>
      <c r="E4354" s="99" t="s">
        <v>61</v>
      </c>
      <c r="F4354" s="99">
        <v>0.12</v>
      </c>
      <c r="G4354" s="99" t="s">
        <v>287</v>
      </c>
      <c r="H4354" s="99" t="s">
        <v>60</v>
      </c>
      <c r="I4354" s="99" t="s">
        <v>59</v>
      </c>
      <c r="J4354" s="99" t="s">
        <v>264</v>
      </c>
      <c r="K4354" s="99">
        <v>12843</v>
      </c>
      <c r="L4354" s="99">
        <v>19042</v>
      </c>
      <c r="M4354" s="99">
        <v>0.67445646465707298</v>
      </c>
    </row>
    <row r="4355" spans="1:13" x14ac:dyDescent="0.35">
      <c r="A4355" s="99">
        <v>45.2</v>
      </c>
      <c r="B4355" s="99">
        <v>37</v>
      </c>
      <c r="C4355" s="99" t="s">
        <v>278</v>
      </c>
      <c r="D4355" s="99">
        <v>1054</v>
      </c>
      <c r="E4355" s="99" t="s">
        <v>61</v>
      </c>
      <c r="F4355" s="99">
        <v>0.12</v>
      </c>
      <c r="G4355" s="99" t="s">
        <v>287</v>
      </c>
      <c r="H4355" s="99" t="s">
        <v>60</v>
      </c>
      <c r="I4355" s="99" t="s">
        <v>59</v>
      </c>
      <c r="J4355" s="99" t="s">
        <v>264</v>
      </c>
      <c r="K4355" s="99">
        <v>12843</v>
      </c>
      <c r="L4355" s="99">
        <v>19042</v>
      </c>
      <c r="M4355" s="99">
        <v>0.67445646465707298</v>
      </c>
    </row>
    <row r="4356" spans="1:13" x14ac:dyDescent="0.35">
      <c r="A4356" s="99">
        <v>48.2</v>
      </c>
      <c r="B4356" s="99">
        <v>37</v>
      </c>
      <c r="C4356" s="99" t="s">
        <v>278</v>
      </c>
      <c r="D4356" s="99">
        <v>1059</v>
      </c>
      <c r="E4356" s="99" t="s">
        <v>61</v>
      </c>
      <c r="F4356" s="99">
        <v>0.12</v>
      </c>
      <c r="G4356" s="99" t="s">
        <v>287</v>
      </c>
      <c r="H4356" s="99" t="s">
        <v>60</v>
      </c>
      <c r="I4356" s="99" t="s">
        <v>59</v>
      </c>
      <c r="J4356" s="99" t="s">
        <v>264</v>
      </c>
      <c r="K4356" s="99">
        <v>12843</v>
      </c>
      <c r="L4356" s="99">
        <v>19042</v>
      </c>
      <c r="M4356" s="99">
        <v>0.67445646465707298</v>
      </c>
    </row>
    <row r="4357" spans="1:13" x14ac:dyDescent="0.35">
      <c r="A4357" s="99">
        <v>51.2</v>
      </c>
      <c r="B4357" s="99">
        <v>37</v>
      </c>
      <c r="C4357" s="99" t="s">
        <v>278</v>
      </c>
      <c r="D4357" s="99">
        <v>766</v>
      </c>
      <c r="E4357" s="99" t="s">
        <v>61</v>
      </c>
      <c r="F4357" s="99">
        <v>0.12</v>
      </c>
      <c r="G4357" s="99" t="s">
        <v>287</v>
      </c>
      <c r="H4357" s="99" t="s">
        <v>60</v>
      </c>
      <c r="I4357" s="99" t="s">
        <v>59</v>
      </c>
      <c r="J4357" s="99" t="s">
        <v>264</v>
      </c>
      <c r="K4357" s="99">
        <v>12843</v>
      </c>
      <c r="L4357" s="99">
        <v>19042</v>
      </c>
      <c r="M4357" s="99">
        <v>0.67445646465707298</v>
      </c>
    </row>
    <row r="4358" spans="1:13" x14ac:dyDescent="0.35">
      <c r="A4358" s="99">
        <v>54.2</v>
      </c>
      <c r="B4358" s="99">
        <v>37</v>
      </c>
      <c r="C4358" s="99" t="s">
        <v>278</v>
      </c>
      <c r="D4358" s="99">
        <v>1276</v>
      </c>
      <c r="E4358" s="99" t="s">
        <v>61</v>
      </c>
      <c r="F4358" s="99">
        <v>0.12</v>
      </c>
      <c r="G4358" s="99" t="s">
        <v>287</v>
      </c>
      <c r="H4358" s="99" t="s">
        <v>60</v>
      </c>
      <c r="I4358" s="99" t="s">
        <v>59</v>
      </c>
      <c r="J4358" s="99" t="s">
        <v>264</v>
      </c>
      <c r="K4358" s="99">
        <v>12843</v>
      </c>
      <c r="L4358" s="99">
        <v>19042</v>
      </c>
      <c r="M4358" s="99">
        <v>0.67445646465707298</v>
      </c>
    </row>
    <row r="4359" spans="1:13" x14ac:dyDescent="0.35">
      <c r="A4359" s="99">
        <v>57.2</v>
      </c>
      <c r="B4359" s="99">
        <v>37</v>
      </c>
      <c r="C4359" s="99" t="s">
        <v>278</v>
      </c>
      <c r="D4359" s="99">
        <v>1242</v>
      </c>
      <c r="E4359" s="99" t="s">
        <v>61</v>
      </c>
      <c r="F4359" s="99">
        <v>0.12</v>
      </c>
      <c r="G4359" s="99" t="s">
        <v>287</v>
      </c>
      <c r="H4359" s="99" t="s">
        <v>60</v>
      </c>
      <c r="I4359" s="99" t="s">
        <v>59</v>
      </c>
      <c r="J4359" s="99" t="s">
        <v>264</v>
      </c>
      <c r="K4359" s="99">
        <v>12843</v>
      </c>
      <c r="L4359" s="99">
        <v>19042</v>
      </c>
      <c r="M4359" s="99">
        <v>0.67445646465707298</v>
      </c>
    </row>
    <row r="4360" spans="1:13" x14ac:dyDescent="0.35">
      <c r="A4360" s="99">
        <v>60.2</v>
      </c>
      <c r="B4360" s="99">
        <v>37</v>
      </c>
      <c r="C4360" s="99" t="s">
        <v>278</v>
      </c>
      <c r="D4360" s="99">
        <v>1030</v>
      </c>
      <c r="E4360" s="99" t="s">
        <v>61</v>
      </c>
      <c r="F4360" s="99">
        <v>0.12</v>
      </c>
      <c r="G4360" s="99" t="s">
        <v>287</v>
      </c>
      <c r="H4360" s="99" t="s">
        <v>60</v>
      </c>
      <c r="I4360" s="99" t="s">
        <v>59</v>
      </c>
      <c r="J4360" s="99" t="s">
        <v>264</v>
      </c>
      <c r="K4360" s="99">
        <v>12843</v>
      </c>
      <c r="L4360" s="99">
        <v>19042</v>
      </c>
      <c r="M4360" s="99">
        <v>0.67445646465707298</v>
      </c>
    </row>
    <row r="4361" spans="1:13" x14ac:dyDescent="0.35">
      <c r="A4361" s="99">
        <v>63.2</v>
      </c>
      <c r="B4361" s="99">
        <v>37</v>
      </c>
      <c r="C4361" s="99" t="s">
        <v>278</v>
      </c>
      <c r="D4361" s="99">
        <v>1184</v>
      </c>
      <c r="E4361" s="99" t="s">
        <v>61</v>
      </c>
      <c r="F4361" s="99">
        <v>0.12</v>
      </c>
      <c r="G4361" s="99" t="s">
        <v>287</v>
      </c>
      <c r="H4361" s="99" t="s">
        <v>60</v>
      </c>
      <c r="I4361" s="99" t="s">
        <v>59</v>
      </c>
      <c r="J4361" s="99" t="s">
        <v>264</v>
      </c>
      <c r="K4361" s="99">
        <v>12843</v>
      </c>
      <c r="L4361" s="99">
        <v>19042</v>
      </c>
      <c r="M4361" s="99">
        <v>0.67445646465707298</v>
      </c>
    </row>
    <row r="4362" spans="1:13" x14ac:dyDescent="0.35">
      <c r="A4362" s="99">
        <v>66.2</v>
      </c>
      <c r="B4362" s="99">
        <v>37</v>
      </c>
      <c r="C4362" s="99" t="s">
        <v>278</v>
      </c>
      <c r="D4362" s="99">
        <v>1133</v>
      </c>
      <c r="E4362" s="99" t="s">
        <v>61</v>
      </c>
      <c r="F4362" s="99">
        <v>0.12</v>
      </c>
      <c r="G4362" s="99" t="s">
        <v>287</v>
      </c>
      <c r="H4362" s="99" t="s">
        <v>60</v>
      </c>
      <c r="I4362" s="99" t="s">
        <v>59</v>
      </c>
      <c r="J4362" s="99" t="s">
        <v>264</v>
      </c>
      <c r="K4362" s="99">
        <v>12843</v>
      </c>
      <c r="L4362" s="99">
        <v>19042</v>
      </c>
      <c r="M4362" s="99">
        <v>0.67445646465707298</v>
      </c>
    </row>
    <row r="4363" spans="1:13" x14ac:dyDescent="0.35">
      <c r="A4363" s="99">
        <v>69.2</v>
      </c>
      <c r="B4363" s="99">
        <v>37</v>
      </c>
      <c r="C4363" s="99" t="s">
        <v>278</v>
      </c>
      <c r="D4363" s="99">
        <v>1536</v>
      </c>
      <c r="E4363" s="99" t="s">
        <v>61</v>
      </c>
      <c r="F4363" s="99">
        <v>0.12</v>
      </c>
      <c r="G4363" s="99" t="s">
        <v>287</v>
      </c>
      <c r="H4363" s="99" t="s">
        <v>60</v>
      </c>
      <c r="I4363" s="99" t="s">
        <v>59</v>
      </c>
      <c r="J4363" s="99" t="s">
        <v>264</v>
      </c>
      <c r="K4363" s="99">
        <v>12843</v>
      </c>
      <c r="L4363" s="99">
        <v>19042</v>
      </c>
      <c r="M4363" s="99">
        <v>0.67445646465707298</v>
      </c>
    </row>
    <row r="4364" spans="1:13" x14ac:dyDescent="0.35">
      <c r="A4364" s="99">
        <v>72.2</v>
      </c>
      <c r="B4364" s="99">
        <v>37</v>
      </c>
      <c r="C4364" s="99" t="s">
        <v>278</v>
      </c>
      <c r="D4364" s="99">
        <v>1345</v>
      </c>
      <c r="E4364" s="99" t="s">
        <v>61</v>
      </c>
      <c r="F4364" s="99">
        <v>0.12</v>
      </c>
      <c r="G4364" s="99" t="s">
        <v>287</v>
      </c>
      <c r="H4364" s="99" t="s">
        <v>60</v>
      </c>
      <c r="I4364" s="99" t="s">
        <v>59</v>
      </c>
      <c r="J4364" s="99" t="s">
        <v>264</v>
      </c>
      <c r="K4364" s="99">
        <v>12843</v>
      </c>
      <c r="L4364" s="99">
        <v>19042</v>
      </c>
      <c r="M4364" s="99">
        <v>0.67445646465707298</v>
      </c>
    </row>
    <row r="4365" spans="1:13" x14ac:dyDescent="0.35">
      <c r="A4365" s="99">
        <v>75.2</v>
      </c>
      <c r="B4365" s="99">
        <v>37</v>
      </c>
      <c r="C4365" s="99" t="s">
        <v>278</v>
      </c>
      <c r="D4365" s="99">
        <v>1286</v>
      </c>
      <c r="E4365" s="99" t="s">
        <v>61</v>
      </c>
      <c r="F4365" s="99">
        <v>0.12</v>
      </c>
      <c r="G4365" s="99" t="s">
        <v>287</v>
      </c>
      <c r="H4365" s="99" t="s">
        <v>60</v>
      </c>
      <c r="I4365" s="99" t="s">
        <v>59</v>
      </c>
      <c r="J4365" s="99" t="s">
        <v>264</v>
      </c>
      <c r="K4365" s="99">
        <v>12843</v>
      </c>
      <c r="L4365" s="99">
        <v>19042</v>
      </c>
      <c r="M4365" s="99">
        <v>0.67445646465707298</v>
      </c>
    </row>
    <row r="4366" spans="1:13" x14ac:dyDescent="0.35">
      <c r="A4366" s="99">
        <v>78.2</v>
      </c>
      <c r="B4366" s="99">
        <v>37</v>
      </c>
      <c r="C4366" s="99" t="s">
        <v>278</v>
      </c>
      <c r="D4366" s="99">
        <v>1446</v>
      </c>
      <c r="E4366" s="99" t="s">
        <v>61</v>
      </c>
      <c r="F4366" s="99">
        <v>0.12</v>
      </c>
      <c r="G4366" s="99" t="s">
        <v>287</v>
      </c>
      <c r="H4366" s="99" t="s">
        <v>60</v>
      </c>
      <c r="I4366" s="99" t="s">
        <v>59</v>
      </c>
      <c r="J4366" s="99" t="s">
        <v>264</v>
      </c>
      <c r="K4366" s="99">
        <v>12843</v>
      </c>
      <c r="L4366" s="99">
        <v>19042</v>
      </c>
      <c r="M4366" s="99">
        <v>0.67445646465707298</v>
      </c>
    </row>
    <row r="4367" spans="1:13" x14ac:dyDescent="0.35">
      <c r="A4367" s="99">
        <v>81.2</v>
      </c>
      <c r="B4367" s="99">
        <v>37</v>
      </c>
      <c r="C4367" s="99" t="s">
        <v>278</v>
      </c>
      <c r="D4367" s="99">
        <v>1440</v>
      </c>
      <c r="E4367" s="99" t="s">
        <v>61</v>
      </c>
      <c r="F4367" s="99">
        <v>0.12</v>
      </c>
      <c r="G4367" s="99" t="s">
        <v>287</v>
      </c>
      <c r="H4367" s="99" t="s">
        <v>60</v>
      </c>
      <c r="I4367" s="99" t="s">
        <v>59</v>
      </c>
      <c r="J4367" s="99" t="s">
        <v>264</v>
      </c>
      <c r="K4367" s="99">
        <v>12843</v>
      </c>
      <c r="L4367" s="99">
        <v>19042</v>
      </c>
      <c r="M4367" s="99">
        <v>0.67445646465707298</v>
      </c>
    </row>
    <row r="4368" spans="1:13" x14ac:dyDescent="0.35">
      <c r="A4368" s="99">
        <v>84.2</v>
      </c>
      <c r="B4368" s="99">
        <v>37</v>
      </c>
      <c r="C4368" s="99" t="s">
        <v>278</v>
      </c>
      <c r="D4368" s="99">
        <v>1749</v>
      </c>
      <c r="E4368" s="99" t="s">
        <v>61</v>
      </c>
      <c r="F4368" s="99">
        <v>0.12</v>
      </c>
      <c r="G4368" s="99" t="s">
        <v>287</v>
      </c>
      <c r="H4368" s="99" t="s">
        <v>60</v>
      </c>
      <c r="I4368" s="99" t="s">
        <v>59</v>
      </c>
      <c r="J4368" s="99" t="s">
        <v>264</v>
      </c>
      <c r="K4368" s="99">
        <v>12843</v>
      </c>
      <c r="L4368" s="99">
        <v>19042</v>
      </c>
      <c r="M4368" s="99">
        <v>0.67445646465707298</v>
      </c>
    </row>
    <row r="4369" spans="1:13" x14ac:dyDescent="0.35">
      <c r="A4369" s="99">
        <v>87.2</v>
      </c>
      <c r="B4369" s="99">
        <v>37</v>
      </c>
      <c r="C4369" s="99" t="s">
        <v>278</v>
      </c>
      <c r="D4369" s="99">
        <v>1856</v>
      </c>
      <c r="E4369" s="99" t="s">
        <v>61</v>
      </c>
      <c r="F4369" s="99">
        <v>0.12</v>
      </c>
      <c r="G4369" s="99" t="s">
        <v>287</v>
      </c>
      <c r="H4369" s="99" t="s">
        <v>60</v>
      </c>
      <c r="I4369" s="99" t="s">
        <v>59</v>
      </c>
      <c r="J4369" s="99" t="s">
        <v>264</v>
      </c>
      <c r="K4369" s="99">
        <v>12843</v>
      </c>
      <c r="L4369" s="99">
        <v>19042</v>
      </c>
      <c r="M4369" s="99">
        <v>0.67445646465707298</v>
      </c>
    </row>
    <row r="4370" spans="1:13" x14ac:dyDescent="0.35">
      <c r="A4370" s="99">
        <v>90.2</v>
      </c>
      <c r="B4370" s="99">
        <v>37</v>
      </c>
      <c r="C4370" s="99" t="s">
        <v>278</v>
      </c>
      <c r="D4370" s="99">
        <v>1524</v>
      </c>
      <c r="E4370" s="99" t="s">
        <v>61</v>
      </c>
      <c r="F4370" s="99">
        <v>0.12</v>
      </c>
      <c r="G4370" s="99" t="s">
        <v>287</v>
      </c>
      <c r="H4370" s="99" t="s">
        <v>60</v>
      </c>
      <c r="I4370" s="99" t="s">
        <v>59</v>
      </c>
      <c r="J4370" s="99" t="s">
        <v>264</v>
      </c>
      <c r="K4370" s="99">
        <v>12843</v>
      </c>
      <c r="L4370" s="99">
        <v>19042</v>
      </c>
      <c r="M4370" s="99">
        <v>0.67445646465707298</v>
      </c>
    </row>
    <row r="4371" spans="1:13" x14ac:dyDescent="0.35">
      <c r="A4371" s="99">
        <v>93.2</v>
      </c>
      <c r="B4371" s="99">
        <v>37</v>
      </c>
      <c r="C4371" s="99" t="s">
        <v>278</v>
      </c>
      <c r="D4371" s="99">
        <v>1166</v>
      </c>
      <c r="E4371" s="99" t="s">
        <v>61</v>
      </c>
      <c r="F4371" s="99">
        <v>0.12</v>
      </c>
      <c r="G4371" s="99" t="s">
        <v>287</v>
      </c>
      <c r="H4371" s="99" t="s">
        <v>60</v>
      </c>
      <c r="I4371" s="99" t="s">
        <v>59</v>
      </c>
      <c r="J4371" s="99" t="s">
        <v>264</v>
      </c>
      <c r="K4371" s="99">
        <v>12843</v>
      </c>
      <c r="L4371" s="99">
        <v>19042</v>
      </c>
      <c r="M4371" s="99">
        <v>0.67445646465707298</v>
      </c>
    </row>
    <row r="4372" spans="1:13" x14ac:dyDescent="0.35">
      <c r="A4372" s="99">
        <v>96.2</v>
      </c>
      <c r="B4372" s="99">
        <v>37</v>
      </c>
      <c r="C4372" s="99" t="s">
        <v>278</v>
      </c>
      <c r="D4372" s="99">
        <v>1311</v>
      </c>
      <c r="E4372" s="99" t="s">
        <v>61</v>
      </c>
      <c r="F4372" s="99">
        <v>0.12</v>
      </c>
      <c r="G4372" s="99" t="s">
        <v>287</v>
      </c>
      <c r="H4372" s="99" t="s">
        <v>60</v>
      </c>
      <c r="I4372" s="99" t="s">
        <v>59</v>
      </c>
      <c r="J4372" s="99" t="s">
        <v>264</v>
      </c>
      <c r="K4372" s="99">
        <v>12843</v>
      </c>
      <c r="L4372" s="99">
        <v>19042</v>
      </c>
      <c r="M4372" s="99">
        <v>0.67445646465707298</v>
      </c>
    </row>
    <row r="4373" spans="1:13" x14ac:dyDescent="0.35">
      <c r="A4373" s="99">
        <v>99.2</v>
      </c>
      <c r="B4373" s="99">
        <v>37</v>
      </c>
      <c r="C4373" s="99" t="s">
        <v>278</v>
      </c>
      <c r="D4373" s="99">
        <v>1605</v>
      </c>
      <c r="E4373" s="99" t="s">
        <v>61</v>
      </c>
      <c r="F4373" s="99">
        <v>0.12</v>
      </c>
      <c r="G4373" s="99" t="s">
        <v>287</v>
      </c>
      <c r="H4373" s="99" t="s">
        <v>60</v>
      </c>
      <c r="I4373" s="99" t="s">
        <v>59</v>
      </c>
      <c r="J4373" s="99" t="s">
        <v>264</v>
      </c>
      <c r="K4373" s="99">
        <v>12843</v>
      </c>
      <c r="L4373" s="99">
        <v>19042</v>
      </c>
      <c r="M4373" s="99">
        <v>0.67445646465707298</v>
      </c>
    </row>
    <row r="4374" spans="1:13" x14ac:dyDescent="0.35">
      <c r="A4374" s="99">
        <v>102.2</v>
      </c>
      <c r="B4374" s="99">
        <v>37</v>
      </c>
      <c r="C4374" s="99" t="s">
        <v>278</v>
      </c>
      <c r="D4374" s="99">
        <v>1767</v>
      </c>
      <c r="E4374" s="99" t="s">
        <v>61</v>
      </c>
      <c r="F4374" s="99">
        <v>0.12</v>
      </c>
      <c r="G4374" s="99" t="s">
        <v>287</v>
      </c>
      <c r="H4374" s="99" t="s">
        <v>60</v>
      </c>
      <c r="I4374" s="99" t="s">
        <v>59</v>
      </c>
      <c r="J4374" s="99" t="s">
        <v>264</v>
      </c>
      <c r="K4374" s="99">
        <v>12843</v>
      </c>
      <c r="L4374" s="99">
        <v>19042</v>
      </c>
      <c r="M4374" s="99">
        <v>0.67445646465707298</v>
      </c>
    </row>
    <row r="4375" spans="1:13" x14ac:dyDescent="0.35">
      <c r="A4375" s="99">
        <v>105.2</v>
      </c>
      <c r="B4375" s="99">
        <v>37</v>
      </c>
      <c r="C4375" s="99" t="s">
        <v>278</v>
      </c>
      <c r="D4375" s="99">
        <v>1622</v>
      </c>
      <c r="E4375" s="99" t="s">
        <v>61</v>
      </c>
      <c r="F4375" s="99">
        <v>0.12</v>
      </c>
      <c r="G4375" s="99" t="s">
        <v>287</v>
      </c>
      <c r="H4375" s="99" t="s">
        <v>60</v>
      </c>
      <c r="I4375" s="99" t="s">
        <v>59</v>
      </c>
      <c r="J4375" s="99" t="s">
        <v>264</v>
      </c>
      <c r="K4375" s="99">
        <v>12843</v>
      </c>
      <c r="L4375" s="99">
        <v>19042</v>
      </c>
      <c r="M4375" s="99">
        <v>0.67445646465707298</v>
      </c>
    </row>
    <row r="4376" spans="1:13" x14ac:dyDescent="0.35">
      <c r="A4376" s="99">
        <v>108.2</v>
      </c>
      <c r="B4376" s="99">
        <v>37</v>
      </c>
      <c r="C4376" s="99" t="s">
        <v>278</v>
      </c>
      <c r="D4376" s="99">
        <v>1391</v>
      </c>
      <c r="E4376" s="99" t="s">
        <v>61</v>
      </c>
      <c r="F4376" s="99">
        <v>0.12</v>
      </c>
      <c r="G4376" s="99" t="s">
        <v>287</v>
      </c>
      <c r="H4376" s="99" t="s">
        <v>60</v>
      </c>
      <c r="I4376" s="99" t="s">
        <v>59</v>
      </c>
      <c r="J4376" s="99" t="s">
        <v>264</v>
      </c>
      <c r="K4376" s="99">
        <v>12843</v>
      </c>
      <c r="L4376" s="99">
        <v>19042</v>
      </c>
      <c r="M4376" s="99">
        <v>0.67445646465707298</v>
      </c>
    </row>
    <row r="4377" spans="1:13" x14ac:dyDescent="0.35">
      <c r="A4377" s="99">
        <v>111.2</v>
      </c>
      <c r="B4377" s="99">
        <v>37</v>
      </c>
      <c r="C4377" s="99" t="s">
        <v>278</v>
      </c>
      <c r="D4377" s="99">
        <v>2210</v>
      </c>
      <c r="E4377" s="99" t="s">
        <v>61</v>
      </c>
      <c r="F4377" s="99">
        <v>0.12</v>
      </c>
      <c r="G4377" s="99" t="s">
        <v>287</v>
      </c>
      <c r="H4377" s="99" t="s">
        <v>60</v>
      </c>
      <c r="I4377" s="99" t="s">
        <v>59</v>
      </c>
      <c r="J4377" s="99" t="s">
        <v>264</v>
      </c>
      <c r="K4377" s="99">
        <v>12843</v>
      </c>
      <c r="L4377" s="99">
        <v>19042</v>
      </c>
      <c r="M4377" s="99">
        <v>0.67445646465707298</v>
      </c>
    </row>
    <row r="4378" spans="1:13" x14ac:dyDescent="0.35">
      <c r="A4378" s="99">
        <v>114.2</v>
      </c>
      <c r="B4378" s="99">
        <v>37</v>
      </c>
      <c r="C4378" s="99" t="s">
        <v>278</v>
      </c>
      <c r="D4378" s="99">
        <v>1974</v>
      </c>
      <c r="E4378" s="99" t="s">
        <v>61</v>
      </c>
      <c r="F4378" s="99">
        <v>0.12</v>
      </c>
      <c r="G4378" s="99" t="s">
        <v>287</v>
      </c>
      <c r="H4378" s="99" t="s">
        <v>60</v>
      </c>
      <c r="I4378" s="99" t="s">
        <v>59</v>
      </c>
      <c r="J4378" s="99" t="s">
        <v>264</v>
      </c>
      <c r="K4378" s="99">
        <v>12843</v>
      </c>
      <c r="L4378" s="99">
        <v>19042</v>
      </c>
      <c r="M4378" s="99">
        <v>0.67445646465707298</v>
      </c>
    </row>
    <row r="4379" spans="1:13" x14ac:dyDescent="0.35">
      <c r="A4379" s="99">
        <v>117.2</v>
      </c>
      <c r="B4379" s="99">
        <v>37</v>
      </c>
      <c r="C4379" s="99" t="s">
        <v>278</v>
      </c>
      <c r="D4379" s="99">
        <v>1659</v>
      </c>
      <c r="E4379" s="99" t="s">
        <v>61</v>
      </c>
      <c r="F4379" s="99">
        <v>0.12</v>
      </c>
      <c r="G4379" s="99" t="s">
        <v>287</v>
      </c>
      <c r="H4379" s="99" t="s">
        <v>60</v>
      </c>
      <c r="I4379" s="99" t="s">
        <v>59</v>
      </c>
      <c r="J4379" s="99" t="s">
        <v>264</v>
      </c>
      <c r="K4379" s="99">
        <v>12843</v>
      </c>
      <c r="L4379" s="99">
        <v>19042</v>
      </c>
      <c r="M4379" s="99">
        <v>0.67445646465707298</v>
      </c>
    </row>
    <row r="4380" spans="1:13" x14ac:dyDescent="0.35">
      <c r="A4380" s="99">
        <v>120.2</v>
      </c>
      <c r="B4380" s="99">
        <v>37</v>
      </c>
      <c r="C4380" s="99" t="s">
        <v>278</v>
      </c>
      <c r="D4380" s="99">
        <v>1912</v>
      </c>
      <c r="E4380" s="99" t="s">
        <v>61</v>
      </c>
      <c r="F4380" s="99">
        <v>0.12</v>
      </c>
      <c r="G4380" s="99" t="s">
        <v>287</v>
      </c>
      <c r="H4380" s="99" t="s">
        <v>60</v>
      </c>
      <c r="I4380" s="99" t="s">
        <v>59</v>
      </c>
      <c r="J4380" s="99" t="s">
        <v>264</v>
      </c>
      <c r="K4380" s="99">
        <v>12843</v>
      </c>
      <c r="L4380" s="99">
        <v>19042</v>
      </c>
      <c r="M4380" s="99">
        <v>0.67445646465707298</v>
      </c>
    </row>
    <row r="4381" spans="1:13" x14ac:dyDescent="0.35">
      <c r="A4381" s="99">
        <v>123.2</v>
      </c>
      <c r="B4381" s="99">
        <v>37</v>
      </c>
      <c r="C4381" s="99" t="s">
        <v>278</v>
      </c>
      <c r="D4381" s="99">
        <v>1950</v>
      </c>
      <c r="E4381" s="99" t="s">
        <v>61</v>
      </c>
      <c r="F4381" s="99">
        <v>0.12</v>
      </c>
      <c r="G4381" s="99" t="s">
        <v>287</v>
      </c>
      <c r="H4381" s="99" t="s">
        <v>60</v>
      </c>
      <c r="I4381" s="99" t="s">
        <v>59</v>
      </c>
      <c r="J4381" s="99" t="s">
        <v>264</v>
      </c>
      <c r="K4381" s="99">
        <v>12843</v>
      </c>
      <c r="L4381" s="99">
        <v>19042</v>
      </c>
      <c r="M4381" s="99">
        <v>0.67445646465707298</v>
      </c>
    </row>
    <row r="4382" spans="1:13" x14ac:dyDescent="0.35">
      <c r="A4382" s="99">
        <v>126.2</v>
      </c>
      <c r="B4382" s="99">
        <v>37</v>
      </c>
      <c r="C4382" s="99" t="s">
        <v>278</v>
      </c>
      <c r="D4382" s="99">
        <v>1965</v>
      </c>
      <c r="E4382" s="99" t="s">
        <v>61</v>
      </c>
      <c r="F4382" s="99">
        <v>0.12</v>
      </c>
      <c r="G4382" s="99" t="s">
        <v>287</v>
      </c>
      <c r="H4382" s="99" t="s">
        <v>60</v>
      </c>
      <c r="I4382" s="99" t="s">
        <v>59</v>
      </c>
      <c r="J4382" s="99" t="s">
        <v>264</v>
      </c>
      <c r="K4382" s="99">
        <v>12843</v>
      </c>
      <c r="L4382" s="99">
        <v>19042</v>
      </c>
      <c r="M4382" s="99">
        <v>0.67445646465707298</v>
      </c>
    </row>
    <row r="4383" spans="1:13" x14ac:dyDescent="0.35">
      <c r="A4383" s="99">
        <v>129.19999999999999</v>
      </c>
      <c r="B4383" s="99">
        <v>36.9</v>
      </c>
      <c r="C4383" s="99" t="s">
        <v>278</v>
      </c>
      <c r="D4383" s="99">
        <v>2105</v>
      </c>
      <c r="E4383" s="99" t="s">
        <v>61</v>
      </c>
      <c r="F4383" s="99">
        <v>0.12</v>
      </c>
      <c r="G4383" s="99" t="s">
        <v>287</v>
      </c>
      <c r="H4383" s="99" t="s">
        <v>60</v>
      </c>
      <c r="I4383" s="99" t="s">
        <v>59</v>
      </c>
      <c r="J4383" s="99" t="s">
        <v>264</v>
      </c>
      <c r="K4383" s="99">
        <v>12843</v>
      </c>
      <c r="L4383" s="99">
        <v>19042</v>
      </c>
      <c r="M4383" s="99">
        <v>0.67445646465707298</v>
      </c>
    </row>
    <row r="4384" spans="1:13" x14ac:dyDescent="0.35">
      <c r="A4384" s="99">
        <v>132.19999999999999</v>
      </c>
      <c r="B4384" s="99">
        <v>37</v>
      </c>
      <c r="C4384" s="99" t="s">
        <v>278</v>
      </c>
      <c r="D4384" s="99">
        <v>2240</v>
      </c>
      <c r="E4384" s="99" t="s">
        <v>61</v>
      </c>
      <c r="F4384" s="99">
        <v>0.12</v>
      </c>
      <c r="G4384" s="99" t="s">
        <v>287</v>
      </c>
      <c r="H4384" s="99" t="s">
        <v>60</v>
      </c>
      <c r="I4384" s="99" t="s">
        <v>59</v>
      </c>
      <c r="J4384" s="99" t="s">
        <v>264</v>
      </c>
      <c r="K4384" s="99">
        <v>12843</v>
      </c>
      <c r="L4384" s="99">
        <v>19042</v>
      </c>
      <c r="M4384" s="99">
        <v>0.67445646465707298</v>
      </c>
    </row>
    <row r="4385" spans="1:13" x14ac:dyDescent="0.35">
      <c r="A4385" s="99">
        <v>135.19999999999999</v>
      </c>
      <c r="B4385" s="99">
        <v>36.9</v>
      </c>
      <c r="C4385" s="99" t="s">
        <v>278</v>
      </c>
      <c r="D4385" s="99">
        <v>2221</v>
      </c>
      <c r="E4385" s="99" t="s">
        <v>61</v>
      </c>
      <c r="F4385" s="99">
        <v>0.12</v>
      </c>
      <c r="G4385" s="99" t="s">
        <v>287</v>
      </c>
      <c r="H4385" s="99" t="s">
        <v>60</v>
      </c>
      <c r="I4385" s="99" t="s">
        <v>59</v>
      </c>
      <c r="J4385" s="99" t="s">
        <v>264</v>
      </c>
      <c r="K4385" s="99">
        <v>12843</v>
      </c>
      <c r="L4385" s="99">
        <v>19042</v>
      </c>
      <c r="M4385" s="99">
        <v>0.67445646465707298</v>
      </c>
    </row>
    <row r="4386" spans="1:13" x14ac:dyDescent="0.35">
      <c r="A4386" s="99">
        <v>138.19999999999999</v>
      </c>
      <c r="B4386" s="99">
        <v>37</v>
      </c>
      <c r="C4386" s="99" t="s">
        <v>278</v>
      </c>
      <c r="D4386" s="99">
        <v>1873</v>
      </c>
      <c r="E4386" s="99" t="s">
        <v>61</v>
      </c>
      <c r="F4386" s="99">
        <v>0.12</v>
      </c>
      <c r="G4386" s="99" t="s">
        <v>287</v>
      </c>
      <c r="H4386" s="99" t="s">
        <v>60</v>
      </c>
      <c r="I4386" s="99" t="s">
        <v>59</v>
      </c>
      <c r="J4386" s="99" t="s">
        <v>264</v>
      </c>
      <c r="K4386" s="99">
        <v>12843</v>
      </c>
      <c r="L4386" s="99">
        <v>19042</v>
      </c>
      <c r="M4386" s="99">
        <v>0.67445646465707298</v>
      </c>
    </row>
    <row r="4387" spans="1:13" x14ac:dyDescent="0.35">
      <c r="A4387" s="99">
        <v>141.19999999999999</v>
      </c>
      <c r="B4387" s="99">
        <v>37</v>
      </c>
      <c r="C4387" s="99" t="s">
        <v>278</v>
      </c>
      <c r="D4387" s="99">
        <v>2314</v>
      </c>
      <c r="E4387" s="99" t="s">
        <v>61</v>
      </c>
      <c r="F4387" s="99">
        <v>0.12</v>
      </c>
      <c r="G4387" s="99" t="s">
        <v>287</v>
      </c>
      <c r="H4387" s="99" t="s">
        <v>60</v>
      </c>
      <c r="I4387" s="99" t="s">
        <v>59</v>
      </c>
      <c r="J4387" s="99" t="s">
        <v>264</v>
      </c>
      <c r="K4387" s="99">
        <v>12843</v>
      </c>
      <c r="L4387" s="99">
        <v>19042</v>
      </c>
      <c r="M4387" s="99">
        <v>0.67445646465707298</v>
      </c>
    </row>
    <row r="4388" spans="1:13" x14ac:dyDescent="0.35">
      <c r="A4388" s="99">
        <v>144.19999999999999</v>
      </c>
      <c r="B4388" s="99">
        <v>37</v>
      </c>
      <c r="C4388" s="99" t="s">
        <v>278</v>
      </c>
      <c r="D4388" s="99">
        <v>2216</v>
      </c>
      <c r="E4388" s="99" t="s">
        <v>61</v>
      </c>
      <c r="F4388" s="99">
        <v>0.12</v>
      </c>
      <c r="G4388" s="99" t="s">
        <v>287</v>
      </c>
      <c r="H4388" s="99" t="s">
        <v>60</v>
      </c>
      <c r="I4388" s="99" t="s">
        <v>59</v>
      </c>
      <c r="J4388" s="99" t="s">
        <v>264</v>
      </c>
      <c r="K4388" s="99">
        <v>12843</v>
      </c>
      <c r="L4388" s="99">
        <v>19042</v>
      </c>
      <c r="M4388" s="99">
        <v>0.67445646465707298</v>
      </c>
    </row>
    <row r="4389" spans="1:13" x14ac:dyDescent="0.35">
      <c r="A4389" s="99">
        <v>147.19999999999999</v>
      </c>
      <c r="B4389" s="99">
        <v>37</v>
      </c>
      <c r="C4389" s="99" t="s">
        <v>278</v>
      </c>
      <c r="D4389" s="99">
        <v>2463</v>
      </c>
      <c r="E4389" s="99" t="s">
        <v>61</v>
      </c>
      <c r="F4389" s="99">
        <v>0.12</v>
      </c>
      <c r="G4389" s="99" t="s">
        <v>287</v>
      </c>
      <c r="H4389" s="99" t="s">
        <v>60</v>
      </c>
      <c r="I4389" s="99" t="s">
        <v>59</v>
      </c>
      <c r="J4389" s="99" t="s">
        <v>264</v>
      </c>
      <c r="K4389" s="99">
        <v>12843</v>
      </c>
      <c r="L4389" s="99">
        <v>19042</v>
      </c>
      <c r="M4389" s="99">
        <v>0.67445646465707298</v>
      </c>
    </row>
    <row r="4390" spans="1:13" x14ac:dyDescent="0.35">
      <c r="A4390" s="99">
        <v>150.19999999999999</v>
      </c>
      <c r="B4390" s="99">
        <v>37</v>
      </c>
      <c r="C4390" s="99" t="s">
        <v>278</v>
      </c>
      <c r="D4390" s="99">
        <v>1995</v>
      </c>
      <c r="E4390" s="99" t="s">
        <v>61</v>
      </c>
      <c r="F4390" s="99">
        <v>0.12</v>
      </c>
      <c r="G4390" s="99" t="s">
        <v>287</v>
      </c>
      <c r="H4390" s="99" t="s">
        <v>60</v>
      </c>
      <c r="I4390" s="99" t="s">
        <v>59</v>
      </c>
      <c r="J4390" s="99" t="s">
        <v>264</v>
      </c>
      <c r="K4390" s="99">
        <v>12843</v>
      </c>
      <c r="L4390" s="99">
        <v>19042</v>
      </c>
      <c r="M4390" s="99">
        <v>0.67445646465707298</v>
      </c>
    </row>
    <row r="4391" spans="1:13" x14ac:dyDescent="0.35">
      <c r="A4391" s="99">
        <v>153.19999999999999</v>
      </c>
      <c r="B4391" s="99">
        <v>37</v>
      </c>
      <c r="C4391" s="99" t="s">
        <v>278</v>
      </c>
      <c r="D4391" s="99">
        <v>2632</v>
      </c>
      <c r="E4391" s="99" t="s">
        <v>61</v>
      </c>
      <c r="F4391" s="99">
        <v>0.12</v>
      </c>
      <c r="G4391" s="99" t="s">
        <v>287</v>
      </c>
      <c r="H4391" s="99" t="s">
        <v>60</v>
      </c>
      <c r="I4391" s="99" t="s">
        <v>59</v>
      </c>
      <c r="J4391" s="99" t="s">
        <v>264</v>
      </c>
      <c r="K4391" s="99">
        <v>12843</v>
      </c>
      <c r="L4391" s="99">
        <v>19042</v>
      </c>
      <c r="M4391" s="99">
        <v>0.67445646465707298</v>
      </c>
    </row>
    <row r="4392" spans="1:13" x14ac:dyDescent="0.35">
      <c r="A4392" s="99">
        <v>156.19999999999999</v>
      </c>
      <c r="B4392" s="99">
        <v>37</v>
      </c>
      <c r="C4392" s="99" t="s">
        <v>278</v>
      </c>
      <c r="D4392" s="99">
        <v>2370</v>
      </c>
      <c r="E4392" s="99" t="s">
        <v>61</v>
      </c>
      <c r="F4392" s="99">
        <v>0.12</v>
      </c>
      <c r="G4392" s="99" t="s">
        <v>287</v>
      </c>
      <c r="H4392" s="99" t="s">
        <v>60</v>
      </c>
      <c r="I4392" s="99" t="s">
        <v>59</v>
      </c>
      <c r="J4392" s="99" t="s">
        <v>264</v>
      </c>
      <c r="K4392" s="99">
        <v>12843</v>
      </c>
      <c r="L4392" s="99">
        <v>19042</v>
      </c>
      <c r="M4392" s="99">
        <v>0.67445646465707298</v>
      </c>
    </row>
    <row r="4393" spans="1:13" x14ac:dyDescent="0.35">
      <c r="A4393" s="99">
        <v>159.19999999999999</v>
      </c>
      <c r="B4393" s="99">
        <v>37</v>
      </c>
      <c r="C4393" s="99" t="s">
        <v>278</v>
      </c>
      <c r="D4393" s="99">
        <v>2391</v>
      </c>
      <c r="E4393" s="99" t="s">
        <v>61</v>
      </c>
      <c r="F4393" s="99">
        <v>0.12</v>
      </c>
      <c r="G4393" s="99" t="s">
        <v>287</v>
      </c>
      <c r="H4393" s="99" t="s">
        <v>60</v>
      </c>
      <c r="I4393" s="99" t="s">
        <v>59</v>
      </c>
      <c r="J4393" s="99" t="s">
        <v>264</v>
      </c>
      <c r="K4393" s="99">
        <v>12843</v>
      </c>
      <c r="L4393" s="99">
        <v>19042</v>
      </c>
      <c r="M4393" s="99">
        <v>0.67445646465707298</v>
      </c>
    </row>
    <row r="4394" spans="1:13" x14ac:dyDescent="0.35">
      <c r="A4394" s="99">
        <v>162.19999999999999</v>
      </c>
      <c r="B4394" s="99">
        <v>37</v>
      </c>
      <c r="C4394" s="99" t="s">
        <v>278</v>
      </c>
      <c r="D4394" s="99">
        <v>2920</v>
      </c>
      <c r="E4394" s="99" t="s">
        <v>61</v>
      </c>
      <c r="F4394" s="99">
        <v>0.12</v>
      </c>
      <c r="G4394" s="99" t="s">
        <v>287</v>
      </c>
      <c r="H4394" s="99" t="s">
        <v>60</v>
      </c>
      <c r="I4394" s="99" t="s">
        <v>59</v>
      </c>
      <c r="J4394" s="99" t="s">
        <v>264</v>
      </c>
      <c r="K4394" s="99">
        <v>12843</v>
      </c>
      <c r="L4394" s="99">
        <v>19042</v>
      </c>
      <c r="M4394" s="99">
        <v>0.67445646465707298</v>
      </c>
    </row>
    <row r="4395" spans="1:13" x14ac:dyDescent="0.35">
      <c r="A4395" s="99">
        <v>165.2</v>
      </c>
      <c r="B4395" s="99">
        <v>37</v>
      </c>
      <c r="C4395" s="99" t="s">
        <v>278</v>
      </c>
      <c r="D4395" s="99">
        <v>2731</v>
      </c>
      <c r="E4395" s="99" t="s">
        <v>61</v>
      </c>
      <c r="F4395" s="99">
        <v>0.12</v>
      </c>
      <c r="G4395" s="99" t="s">
        <v>287</v>
      </c>
      <c r="H4395" s="99" t="s">
        <v>60</v>
      </c>
      <c r="I4395" s="99" t="s">
        <v>59</v>
      </c>
      <c r="J4395" s="99" t="s">
        <v>264</v>
      </c>
      <c r="K4395" s="99">
        <v>12843</v>
      </c>
      <c r="L4395" s="99">
        <v>19042</v>
      </c>
      <c r="M4395" s="99">
        <v>0.67445646465707298</v>
      </c>
    </row>
    <row r="4396" spans="1:13" x14ac:dyDescent="0.35">
      <c r="A4396" s="99">
        <v>168.2</v>
      </c>
      <c r="B4396" s="99">
        <v>37</v>
      </c>
      <c r="C4396" s="99" t="s">
        <v>278</v>
      </c>
      <c r="D4396" s="99">
        <v>2778</v>
      </c>
      <c r="E4396" s="99" t="s">
        <v>61</v>
      </c>
      <c r="F4396" s="99">
        <v>0.12</v>
      </c>
      <c r="G4396" s="99" t="s">
        <v>287</v>
      </c>
      <c r="H4396" s="99" t="s">
        <v>60</v>
      </c>
      <c r="I4396" s="99" t="s">
        <v>59</v>
      </c>
      <c r="J4396" s="99" t="s">
        <v>264</v>
      </c>
      <c r="K4396" s="99">
        <v>12843</v>
      </c>
      <c r="L4396" s="99">
        <v>19042</v>
      </c>
      <c r="M4396" s="99">
        <v>0.67445646465707298</v>
      </c>
    </row>
    <row r="4397" spans="1:13" x14ac:dyDescent="0.35">
      <c r="A4397" s="99">
        <v>171.2</v>
      </c>
      <c r="B4397" s="99">
        <v>37</v>
      </c>
      <c r="C4397" s="99" t="s">
        <v>278</v>
      </c>
      <c r="D4397" s="99">
        <v>3100</v>
      </c>
      <c r="E4397" s="99" t="s">
        <v>61</v>
      </c>
      <c r="F4397" s="99">
        <v>0.12</v>
      </c>
      <c r="G4397" s="99" t="s">
        <v>287</v>
      </c>
      <c r="H4397" s="99" t="s">
        <v>60</v>
      </c>
      <c r="I4397" s="99" t="s">
        <v>59</v>
      </c>
      <c r="J4397" s="99" t="s">
        <v>264</v>
      </c>
      <c r="K4397" s="99">
        <v>12843</v>
      </c>
      <c r="L4397" s="99">
        <v>19042</v>
      </c>
      <c r="M4397" s="99">
        <v>0.67445646465707298</v>
      </c>
    </row>
    <row r="4398" spans="1:13" x14ac:dyDescent="0.35">
      <c r="A4398" s="99">
        <v>174.2</v>
      </c>
      <c r="B4398" s="99">
        <v>37</v>
      </c>
      <c r="C4398" s="99" t="s">
        <v>278</v>
      </c>
      <c r="D4398" s="99">
        <v>2809</v>
      </c>
      <c r="E4398" s="99" t="s">
        <v>61</v>
      </c>
      <c r="F4398" s="99">
        <v>0.12</v>
      </c>
      <c r="G4398" s="99" t="s">
        <v>287</v>
      </c>
      <c r="H4398" s="99" t="s">
        <v>60</v>
      </c>
      <c r="I4398" s="99" t="s">
        <v>59</v>
      </c>
      <c r="J4398" s="99" t="s">
        <v>264</v>
      </c>
      <c r="K4398" s="99">
        <v>12843</v>
      </c>
      <c r="L4398" s="99">
        <v>19042</v>
      </c>
      <c r="M4398" s="99">
        <v>0.67445646465707298</v>
      </c>
    </row>
    <row r="4399" spans="1:13" x14ac:dyDescent="0.35">
      <c r="A4399" s="99">
        <v>177.2</v>
      </c>
      <c r="B4399" s="99">
        <v>37</v>
      </c>
      <c r="C4399" s="99" t="s">
        <v>278</v>
      </c>
      <c r="D4399" s="99">
        <v>3397</v>
      </c>
      <c r="E4399" s="99" t="s">
        <v>61</v>
      </c>
      <c r="F4399" s="99">
        <v>0.12</v>
      </c>
      <c r="G4399" s="99" t="s">
        <v>287</v>
      </c>
      <c r="H4399" s="99" t="s">
        <v>60</v>
      </c>
      <c r="I4399" s="99" t="s">
        <v>59</v>
      </c>
      <c r="J4399" s="99" t="s">
        <v>264</v>
      </c>
      <c r="K4399" s="99">
        <v>12843</v>
      </c>
      <c r="L4399" s="99">
        <v>19042</v>
      </c>
      <c r="M4399" s="99">
        <v>0.67445646465707298</v>
      </c>
    </row>
    <row r="4400" spans="1:13" x14ac:dyDescent="0.35">
      <c r="A4400" s="99">
        <v>180.2</v>
      </c>
      <c r="B4400" s="99">
        <v>37</v>
      </c>
      <c r="C4400" s="99" t="s">
        <v>278</v>
      </c>
      <c r="D4400" s="99">
        <v>3358</v>
      </c>
      <c r="E4400" s="99" t="s">
        <v>61</v>
      </c>
      <c r="F4400" s="99">
        <v>0.12</v>
      </c>
      <c r="G4400" s="99" t="s">
        <v>287</v>
      </c>
      <c r="H4400" s="99" t="s">
        <v>60</v>
      </c>
      <c r="I4400" s="99" t="s">
        <v>59</v>
      </c>
      <c r="J4400" s="99" t="s">
        <v>264</v>
      </c>
      <c r="K4400" s="99">
        <v>12843</v>
      </c>
      <c r="L4400" s="99">
        <v>19042</v>
      </c>
      <c r="M4400" s="99">
        <v>0.67445646465707298</v>
      </c>
    </row>
    <row r="4401" spans="1:13" x14ac:dyDescent="0.35">
      <c r="A4401" s="99">
        <v>183.2</v>
      </c>
      <c r="B4401" s="99">
        <v>37.1</v>
      </c>
      <c r="C4401" s="99" t="s">
        <v>278</v>
      </c>
      <c r="D4401" s="99">
        <v>3519</v>
      </c>
      <c r="E4401" s="99" t="s">
        <v>61</v>
      </c>
      <c r="F4401" s="99">
        <v>0.12</v>
      </c>
      <c r="G4401" s="99" t="s">
        <v>287</v>
      </c>
      <c r="H4401" s="99" t="s">
        <v>60</v>
      </c>
      <c r="I4401" s="99" t="s">
        <v>59</v>
      </c>
      <c r="J4401" s="99" t="s">
        <v>264</v>
      </c>
      <c r="K4401" s="99">
        <v>12843</v>
      </c>
      <c r="L4401" s="99">
        <v>19042</v>
      </c>
      <c r="M4401" s="99">
        <v>0.67445646465707298</v>
      </c>
    </row>
    <row r="4402" spans="1:13" x14ac:dyDescent="0.35">
      <c r="A4402" s="99">
        <v>186.2</v>
      </c>
      <c r="B4402" s="99">
        <v>37</v>
      </c>
      <c r="C4402" s="99" t="s">
        <v>278</v>
      </c>
      <c r="D4402" s="99">
        <v>3352</v>
      </c>
      <c r="E4402" s="99" t="s">
        <v>61</v>
      </c>
      <c r="F4402" s="99">
        <v>0.12</v>
      </c>
      <c r="G4402" s="99" t="s">
        <v>287</v>
      </c>
      <c r="H4402" s="99" t="s">
        <v>60</v>
      </c>
      <c r="I4402" s="99" t="s">
        <v>59</v>
      </c>
      <c r="J4402" s="99" t="s">
        <v>264</v>
      </c>
      <c r="K4402" s="99">
        <v>12843</v>
      </c>
      <c r="L4402" s="99">
        <v>19042</v>
      </c>
      <c r="M4402" s="99">
        <v>0.67445646465707298</v>
      </c>
    </row>
    <row r="4403" spans="1:13" x14ac:dyDescent="0.35">
      <c r="A4403" s="99">
        <v>189.2</v>
      </c>
      <c r="B4403" s="99">
        <v>37</v>
      </c>
      <c r="C4403" s="99" t="s">
        <v>278</v>
      </c>
      <c r="D4403" s="99">
        <v>3839</v>
      </c>
      <c r="E4403" s="99" t="s">
        <v>61</v>
      </c>
      <c r="F4403" s="99">
        <v>0.12</v>
      </c>
      <c r="G4403" s="99" t="s">
        <v>287</v>
      </c>
      <c r="H4403" s="99" t="s">
        <v>60</v>
      </c>
      <c r="I4403" s="99" t="s">
        <v>59</v>
      </c>
      <c r="J4403" s="99" t="s">
        <v>264</v>
      </c>
      <c r="K4403" s="99">
        <v>12843</v>
      </c>
      <c r="L4403" s="99">
        <v>19042</v>
      </c>
      <c r="M4403" s="99">
        <v>0.67445646465707298</v>
      </c>
    </row>
    <row r="4404" spans="1:13" x14ac:dyDescent="0.35">
      <c r="A4404" s="99">
        <v>192.2</v>
      </c>
      <c r="B4404" s="99">
        <v>37</v>
      </c>
      <c r="C4404" s="99" t="s">
        <v>278</v>
      </c>
      <c r="D4404" s="99">
        <v>3508</v>
      </c>
      <c r="E4404" s="99" t="s">
        <v>61</v>
      </c>
      <c r="F4404" s="99">
        <v>0.12</v>
      </c>
      <c r="G4404" s="99" t="s">
        <v>287</v>
      </c>
      <c r="H4404" s="99" t="s">
        <v>60</v>
      </c>
      <c r="I4404" s="99" t="s">
        <v>59</v>
      </c>
      <c r="J4404" s="99" t="s">
        <v>264</v>
      </c>
      <c r="K4404" s="99">
        <v>12843</v>
      </c>
      <c r="L4404" s="99">
        <v>19042</v>
      </c>
      <c r="M4404" s="99">
        <v>0.67445646465707298</v>
      </c>
    </row>
    <row r="4405" spans="1:13" x14ac:dyDescent="0.35">
      <c r="A4405" s="99">
        <v>195.2</v>
      </c>
      <c r="B4405" s="99">
        <v>37</v>
      </c>
      <c r="C4405" s="99" t="s">
        <v>278</v>
      </c>
      <c r="D4405" s="99">
        <v>3764</v>
      </c>
      <c r="E4405" s="99" t="s">
        <v>61</v>
      </c>
      <c r="F4405" s="99">
        <v>0.12</v>
      </c>
      <c r="G4405" s="99" t="s">
        <v>287</v>
      </c>
      <c r="H4405" s="99" t="s">
        <v>60</v>
      </c>
      <c r="I4405" s="99" t="s">
        <v>59</v>
      </c>
      <c r="J4405" s="99" t="s">
        <v>264</v>
      </c>
      <c r="K4405" s="99">
        <v>12843</v>
      </c>
      <c r="L4405" s="99">
        <v>19042</v>
      </c>
      <c r="M4405" s="99">
        <v>0.67445646465707298</v>
      </c>
    </row>
    <row r="4406" spans="1:13" x14ac:dyDescent="0.35">
      <c r="A4406" s="99">
        <v>198.2</v>
      </c>
      <c r="B4406" s="99">
        <v>37</v>
      </c>
      <c r="C4406" s="99" t="s">
        <v>278</v>
      </c>
      <c r="D4406" s="99">
        <v>4246</v>
      </c>
      <c r="E4406" s="99" t="s">
        <v>61</v>
      </c>
      <c r="F4406" s="99">
        <v>0.12</v>
      </c>
      <c r="G4406" s="99" t="s">
        <v>287</v>
      </c>
      <c r="H4406" s="99" t="s">
        <v>60</v>
      </c>
      <c r="I4406" s="99" t="s">
        <v>59</v>
      </c>
      <c r="J4406" s="99" t="s">
        <v>264</v>
      </c>
      <c r="K4406" s="99">
        <v>12843</v>
      </c>
      <c r="L4406" s="99">
        <v>19042</v>
      </c>
      <c r="M4406" s="99">
        <v>0.67445646465707298</v>
      </c>
    </row>
    <row r="4407" spans="1:13" x14ac:dyDescent="0.35">
      <c r="A4407" s="99">
        <v>201.2</v>
      </c>
      <c r="B4407" s="99">
        <v>37</v>
      </c>
      <c r="C4407" s="99" t="s">
        <v>278</v>
      </c>
      <c r="D4407" s="99">
        <v>3580</v>
      </c>
      <c r="E4407" s="99" t="s">
        <v>61</v>
      </c>
      <c r="F4407" s="99">
        <v>0.12</v>
      </c>
      <c r="G4407" s="99" t="s">
        <v>287</v>
      </c>
      <c r="H4407" s="99" t="s">
        <v>60</v>
      </c>
      <c r="I4407" s="99" t="s">
        <v>59</v>
      </c>
      <c r="J4407" s="99" t="s">
        <v>264</v>
      </c>
      <c r="K4407" s="99">
        <v>12843</v>
      </c>
      <c r="L4407" s="99">
        <v>19042</v>
      </c>
      <c r="M4407" s="99">
        <v>0.67445646465707298</v>
      </c>
    </row>
    <row r="4408" spans="1:13" x14ac:dyDescent="0.35">
      <c r="A4408" s="99">
        <v>204.2</v>
      </c>
      <c r="B4408" s="99">
        <v>37</v>
      </c>
      <c r="C4408" s="99" t="s">
        <v>278</v>
      </c>
      <c r="D4408" s="99">
        <v>3598</v>
      </c>
      <c r="E4408" s="99" t="s">
        <v>61</v>
      </c>
      <c r="F4408" s="99">
        <v>0.12</v>
      </c>
      <c r="G4408" s="99" t="s">
        <v>287</v>
      </c>
      <c r="H4408" s="99" t="s">
        <v>60</v>
      </c>
      <c r="I4408" s="99" t="s">
        <v>59</v>
      </c>
      <c r="J4408" s="99" t="s">
        <v>264</v>
      </c>
      <c r="K4408" s="99">
        <v>12843</v>
      </c>
      <c r="L4408" s="99">
        <v>19042</v>
      </c>
      <c r="M4408" s="99">
        <v>0.67445646465707298</v>
      </c>
    </row>
    <row r="4409" spans="1:13" x14ac:dyDescent="0.35">
      <c r="A4409" s="99">
        <v>207.2</v>
      </c>
      <c r="B4409" s="99">
        <v>37</v>
      </c>
      <c r="C4409" s="99" t="s">
        <v>278</v>
      </c>
      <c r="D4409" s="99">
        <v>3625</v>
      </c>
      <c r="E4409" s="99" t="s">
        <v>61</v>
      </c>
      <c r="F4409" s="99">
        <v>0.12</v>
      </c>
      <c r="G4409" s="99" t="s">
        <v>287</v>
      </c>
      <c r="H4409" s="99" t="s">
        <v>60</v>
      </c>
      <c r="I4409" s="99" t="s">
        <v>59</v>
      </c>
      <c r="J4409" s="99" t="s">
        <v>264</v>
      </c>
      <c r="K4409" s="99">
        <v>12843</v>
      </c>
      <c r="L4409" s="99">
        <v>19042</v>
      </c>
      <c r="M4409" s="99">
        <v>0.67445646465707298</v>
      </c>
    </row>
    <row r="4410" spans="1:13" x14ac:dyDescent="0.35">
      <c r="A4410" s="99">
        <v>210.2</v>
      </c>
      <c r="B4410" s="99">
        <v>37</v>
      </c>
      <c r="C4410" s="99" t="s">
        <v>278</v>
      </c>
      <c r="D4410" s="99">
        <v>4404</v>
      </c>
      <c r="E4410" s="99" t="s">
        <v>61</v>
      </c>
      <c r="F4410" s="99">
        <v>0.12</v>
      </c>
      <c r="G4410" s="99" t="s">
        <v>287</v>
      </c>
      <c r="H4410" s="99" t="s">
        <v>60</v>
      </c>
      <c r="I4410" s="99" t="s">
        <v>59</v>
      </c>
      <c r="J4410" s="99" t="s">
        <v>264</v>
      </c>
      <c r="K4410" s="99">
        <v>12843</v>
      </c>
      <c r="L4410" s="99">
        <v>19042</v>
      </c>
      <c r="M4410" s="99">
        <v>0.67445646465707298</v>
      </c>
    </row>
    <row r="4411" spans="1:13" x14ac:dyDescent="0.35">
      <c r="A4411" s="99">
        <v>213.2</v>
      </c>
      <c r="B4411" s="99">
        <v>37</v>
      </c>
      <c r="C4411" s="99" t="s">
        <v>278</v>
      </c>
      <c r="D4411" s="99">
        <v>4813</v>
      </c>
      <c r="E4411" s="99" t="s">
        <v>61</v>
      </c>
      <c r="F4411" s="99">
        <v>0.12</v>
      </c>
      <c r="G4411" s="99" t="s">
        <v>287</v>
      </c>
      <c r="H4411" s="99" t="s">
        <v>60</v>
      </c>
      <c r="I4411" s="99" t="s">
        <v>59</v>
      </c>
      <c r="J4411" s="99" t="s">
        <v>264</v>
      </c>
      <c r="K4411" s="99">
        <v>12843</v>
      </c>
      <c r="L4411" s="99">
        <v>19042</v>
      </c>
      <c r="M4411" s="99">
        <v>0.67445646465707298</v>
      </c>
    </row>
    <row r="4412" spans="1:13" x14ac:dyDescent="0.35">
      <c r="A4412" s="99">
        <v>216.2</v>
      </c>
      <c r="B4412" s="99">
        <v>37</v>
      </c>
      <c r="C4412" s="99" t="s">
        <v>278</v>
      </c>
      <c r="D4412" s="99">
        <v>4875</v>
      </c>
      <c r="E4412" s="99" t="s">
        <v>61</v>
      </c>
      <c r="F4412" s="99">
        <v>0.12</v>
      </c>
      <c r="G4412" s="99" t="s">
        <v>287</v>
      </c>
      <c r="H4412" s="99" t="s">
        <v>60</v>
      </c>
      <c r="I4412" s="99" t="s">
        <v>59</v>
      </c>
      <c r="J4412" s="99" t="s">
        <v>264</v>
      </c>
      <c r="K4412" s="99">
        <v>12843</v>
      </c>
      <c r="L4412" s="99">
        <v>19042</v>
      </c>
      <c r="M4412" s="99">
        <v>0.67445646465707298</v>
      </c>
    </row>
    <row r="4413" spans="1:13" x14ac:dyDescent="0.35">
      <c r="A4413" s="99">
        <v>219.2</v>
      </c>
      <c r="B4413" s="99">
        <v>37</v>
      </c>
      <c r="C4413" s="99" t="s">
        <v>278</v>
      </c>
      <c r="D4413" s="99">
        <v>5062</v>
      </c>
      <c r="E4413" s="99" t="s">
        <v>61</v>
      </c>
      <c r="F4413" s="99">
        <v>0.12</v>
      </c>
      <c r="G4413" s="99" t="s">
        <v>287</v>
      </c>
      <c r="H4413" s="99" t="s">
        <v>60</v>
      </c>
      <c r="I4413" s="99" t="s">
        <v>59</v>
      </c>
      <c r="J4413" s="99" t="s">
        <v>264</v>
      </c>
      <c r="K4413" s="99">
        <v>12843</v>
      </c>
      <c r="L4413" s="99">
        <v>19042</v>
      </c>
      <c r="M4413" s="99">
        <v>0.67445646465707298</v>
      </c>
    </row>
    <row r="4414" spans="1:13" x14ac:dyDescent="0.35">
      <c r="A4414" s="99">
        <v>222.2</v>
      </c>
      <c r="B4414" s="99">
        <v>37</v>
      </c>
      <c r="C4414" s="99" t="s">
        <v>278</v>
      </c>
      <c r="D4414" s="99">
        <v>4968</v>
      </c>
      <c r="E4414" s="99" t="s">
        <v>61</v>
      </c>
      <c r="F4414" s="99">
        <v>0.12</v>
      </c>
      <c r="G4414" s="99" t="s">
        <v>287</v>
      </c>
      <c r="H4414" s="99" t="s">
        <v>60</v>
      </c>
      <c r="I4414" s="99" t="s">
        <v>59</v>
      </c>
      <c r="J4414" s="99" t="s">
        <v>264</v>
      </c>
      <c r="K4414" s="99">
        <v>12843</v>
      </c>
      <c r="L4414" s="99">
        <v>19042</v>
      </c>
      <c r="M4414" s="99">
        <v>0.67445646465707298</v>
      </c>
    </row>
    <row r="4415" spans="1:13" x14ac:dyDescent="0.35">
      <c r="A4415" s="99">
        <v>225.2</v>
      </c>
      <c r="B4415" s="99">
        <v>37</v>
      </c>
      <c r="C4415" s="99" t="s">
        <v>278</v>
      </c>
      <c r="D4415" s="99">
        <v>5180</v>
      </c>
      <c r="E4415" s="99" t="s">
        <v>61</v>
      </c>
      <c r="F4415" s="99">
        <v>0.12</v>
      </c>
      <c r="G4415" s="99" t="s">
        <v>287</v>
      </c>
      <c r="H4415" s="99" t="s">
        <v>60</v>
      </c>
      <c r="I4415" s="99" t="s">
        <v>59</v>
      </c>
      <c r="J4415" s="99" t="s">
        <v>264</v>
      </c>
      <c r="K4415" s="99">
        <v>12843</v>
      </c>
      <c r="L4415" s="99">
        <v>19042</v>
      </c>
      <c r="M4415" s="99">
        <v>0.67445646465707298</v>
      </c>
    </row>
    <row r="4416" spans="1:13" x14ac:dyDescent="0.35">
      <c r="A4416" s="99">
        <v>228.2</v>
      </c>
      <c r="B4416" s="99">
        <v>37</v>
      </c>
      <c r="C4416" s="99" t="s">
        <v>278</v>
      </c>
      <c r="D4416" s="99">
        <v>4827</v>
      </c>
      <c r="E4416" s="99" t="s">
        <v>61</v>
      </c>
      <c r="F4416" s="99">
        <v>0.12</v>
      </c>
      <c r="G4416" s="99" t="s">
        <v>287</v>
      </c>
      <c r="H4416" s="99" t="s">
        <v>60</v>
      </c>
      <c r="I4416" s="99" t="s">
        <v>59</v>
      </c>
      <c r="J4416" s="99" t="s">
        <v>264</v>
      </c>
      <c r="K4416" s="99">
        <v>12843</v>
      </c>
      <c r="L4416" s="99">
        <v>19042</v>
      </c>
      <c r="M4416" s="99">
        <v>0.67445646465707298</v>
      </c>
    </row>
    <row r="4417" spans="1:13" x14ac:dyDescent="0.35">
      <c r="A4417" s="99">
        <v>231.2</v>
      </c>
      <c r="B4417" s="99">
        <v>37</v>
      </c>
      <c r="C4417" s="99" t="s">
        <v>278</v>
      </c>
      <c r="D4417" s="99">
        <v>5469</v>
      </c>
      <c r="E4417" s="99" t="s">
        <v>61</v>
      </c>
      <c r="F4417" s="99">
        <v>0.12</v>
      </c>
      <c r="G4417" s="99" t="s">
        <v>287</v>
      </c>
      <c r="H4417" s="99" t="s">
        <v>60</v>
      </c>
      <c r="I4417" s="99" t="s">
        <v>59</v>
      </c>
      <c r="J4417" s="99" t="s">
        <v>264</v>
      </c>
      <c r="K4417" s="99">
        <v>12843</v>
      </c>
      <c r="L4417" s="99">
        <v>19042</v>
      </c>
      <c r="M4417" s="99">
        <v>0.67445646465707298</v>
      </c>
    </row>
    <row r="4418" spans="1:13" x14ac:dyDescent="0.35">
      <c r="A4418" s="99">
        <v>234.2</v>
      </c>
      <c r="B4418" s="99">
        <v>37</v>
      </c>
      <c r="C4418" s="99" t="s">
        <v>278</v>
      </c>
      <c r="D4418" s="99">
        <v>5072</v>
      </c>
      <c r="E4418" s="99" t="s">
        <v>61</v>
      </c>
      <c r="F4418" s="99">
        <v>0.12</v>
      </c>
      <c r="G4418" s="99" t="s">
        <v>287</v>
      </c>
      <c r="H4418" s="99" t="s">
        <v>60</v>
      </c>
      <c r="I4418" s="99" t="s">
        <v>59</v>
      </c>
      <c r="J4418" s="99" t="s">
        <v>264</v>
      </c>
      <c r="K4418" s="99">
        <v>12843</v>
      </c>
      <c r="L4418" s="99">
        <v>19042</v>
      </c>
      <c r="M4418" s="99">
        <v>0.67445646465707298</v>
      </c>
    </row>
    <row r="4419" spans="1:13" x14ac:dyDescent="0.35">
      <c r="A4419" s="99">
        <v>237.2</v>
      </c>
      <c r="B4419" s="99">
        <v>37</v>
      </c>
      <c r="C4419" s="99" t="s">
        <v>278</v>
      </c>
      <c r="D4419" s="99">
        <v>6367</v>
      </c>
      <c r="E4419" s="99" t="s">
        <v>61</v>
      </c>
      <c r="F4419" s="99">
        <v>0.12</v>
      </c>
      <c r="G4419" s="99" t="s">
        <v>287</v>
      </c>
      <c r="H4419" s="99" t="s">
        <v>60</v>
      </c>
      <c r="I4419" s="99" t="s">
        <v>59</v>
      </c>
      <c r="J4419" s="99" t="s">
        <v>264</v>
      </c>
      <c r="K4419" s="99">
        <v>12843</v>
      </c>
      <c r="L4419" s="99">
        <v>19042</v>
      </c>
      <c r="M4419" s="99">
        <v>0.67445646465707298</v>
      </c>
    </row>
    <row r="4420" spans="1:13" x14ac:dyDescent="0.35">
      <c r="A4420" s="99">
        <v>240.2</v>
      </c>
      <c r="B4420" s="99">
        <v>36.9</v>
      </c>
      <c r="C4420" s="99" t="s">
        <v>278</v>
      </c>
      <c r="D4420" s="99">
        <v>6039</v>
      </c>
      <c r="E4420" s="99" t="s">
        <v>61</v>
      </c>
      <c r="F4420" s="99">
        <v>0.12</v>
      </c>
      <c r="G4420" s="99" t="s">
        <v>287</v>
      </c>
      <c r="H4420" s="99" t="s">
        <v>60</v>
      </c>
      <c r="I4420" s="99" t="s">
        <v>59</v>
      </c>
      <c r="J4420" s="99" t="s">
        <v>264</v>
      </c>
      <c r="K4420" s="99">
        <v>12843</v>
      </c>
      <c r="L4420" s="99">
        <v>19042</v>
      </c>
      <c r="M4420" s="99">
        <v>0.67445646465707298</v>
      </c>
    </row>
    <row r="4421" spans="1:13" x14ac:dyDescent="0.35">
      <c r="A4421" s="99">
        <v>243.2</v>
      </c>
      <c r="B4421" s="99">
        <v>37</v>
      </c>
      <c r="C4421" s="99" t="s">
        <v>278</v>
      </c>
      <c r="D4421" s="99">
        <v>5822</v>
      </c>
      <c r="E4421" s="99" t="s">
        <v>61</v>
      </c>
      <c r="F4421" s="99">
        <v>0.12</v>
      </c>
      <c r="G4421" s="99" t="s">
        <v>287</v>
      </c>
      <c r="H4421" s="99" t="s">
        <v>60</v>
      </c>
      <c r="I4421" s="99" t="s">
        <v>59</v>
      </c>
      <c r="J4421" s="99" t="s">
        <v>264</v>
      </c>
      <c r="K4421" s="99">
        <v>12843</v>
      </c>
      <c r="L4421" s="99">
        <v>19042</v>
      </c>
      <c r="M4421" s="99">
        <v>0.67445646465707298</v>
      </c>
    </row>
    <row r="4422" spans="1:13" x14ac:dyDescent="0.35">
      <c r="A4422" s="99">
        <v>246.2</v>
      </c>
      <c r="B4422" s="99">
        <v>37</v>
      </c>
      <c r="C4422" s="99" t="s">
        <v>278</v>
      </c>
      <c r="D4422" s="99">
        <v>6491</v>
      </c>
      <c r="E4422" s="99" t="s">
        <v>61</v>
      </c>
      <c r="F4422" s="99">
        <v>0.12</v>
      </c>
      <c r="G4422" s="99" t="s">
        <v>287</v>
      </c>
      <c r="H4422" s="99" t="s">
        <v>60</v>
      </c>
      <c r="I4422" s="99" t="s">
        <v>59</v>
      </c>
      <c r="J4422" s="99" t="s">
        <v>264</v>
      </c>
      <c r="K4422" s="99">
        <v>12843</v>
      </c>
      <c r="L4422" s="99">
        <v>19042</v>
      </c>
      <c r="M4422" s="99">
        <v>0.67445646465707298</v>
      </c>
    </row>
    <row r="4423" spans="1:13" x14ac:dyDescent="0.35">
      <c r="A4423" s="99">
        <v>249.2</v>
      </c>
      <c r="B4423" s="99">
        <v>37.1</v>
      </c>
      <c r="C4423" s="99" t="s">
        <v>278</v>
      </c>
      <c r="D4423" s="99">
        <v>7225</v>
      </c>
      <c r="E4423" s="99" t="s">
        <v>61</v>
      </c>
      <c r="F4423" s="99">
        <v>0.12</v>
      </c>
      <c r="G4423" s="99" t="s">
        <v>287</v>
      </c>
      <c r="H4423" s="99" t="s">
        <v>60</v>
      </c>
      <c r="I4423" s="99" t="s">
        <v>59</v>
      </c>
      <c r="J4423" s="99" t="s">
        <v>264</v>
      </c>
      <c r="K4423" s="99">
        <v>12843</v>
      </c>
      <c r="L4423" s="99">
        <v>19042</v>
      </c>
      <c r="M4423" s="99">
        <v>0.67445646465707298</v>
      </c>
    </row>
    <row r="4424" spans="1:13" x14ac:dyDescent="0.35">
      <c r="A4424" s="99">
        <v>252.2</v>
      </c>
      <c r="B4424" s="99">
        <v>37</v>
      </c>
      <c r="C4424" s="99" t="s">
        <v>278</v>
      </c>
      <c r="D4424" s="99">
        <v>7083</v>
      </c>
      <c r="E4424" s="99" t="s">
        <v>61</v>
      </c>
      <c r="F4424" s="99">
        <v>0.12</v>
      </c>
      <c r="G4424" s="99" t="s">
        <v>287</v>
      </c>
      <c r="H4424" s="99" t="s">
        <v>60</v>
      </c>
      <c r="I4424" s="99" t="s">
        <v>59</v>
      </c>
      <c r="J4424" s="99" t="s">
        <v>264</v>
      </c>
      <c r="K4424" s="99">
        <v>12843</v>
      </c>
      <c r="L4424" s="99">
        <v>19042</v>
      </c>
      <c r="M4424" s="99">
        <v>0.67445646465707298</v>
      </c>
    </row>
    <row r="4425" spans="1:13" x14ac:dyDescent="0.35">
      <c r="A4425" s="99">
        <v>255.2</v>
      </c>
      <c r="B4425" s="99">
        <v>37</v>
      </c>
      <c r="C4425" s="99" t="s">
        <v>278</v>
      </c>
      <c r="D4425" s="99">
        <v>8100</v>
      </c>
      <c r="E4425" s="99" t="s">
        <v>61</v>
      </c>
      <c r="F4425" s="99">
        <v>0.12</v>
      </c>
      <c r="G4425" s="99" t="s">
        <v>287</v>
      </c>
      <c r="H4425" s="99" t="s">
        <v>60</v>
      </c>
      <c r="I4425" s="99" t="s">
        <v>59</v>
      </c>
      <c r="J4425" s="99" t="s">
        <v>264</v>
      </c>
      <c r="K4425" s="99">
        <v>12843</v>
      </c>
      <c r="L4425" s="99">
        <v>19042</v>
      </c>
      <c r="M4425" s="99">
        <v>0.67445646465707298</v>
      </c>
    </row>
    <row r="4426" spans="1:13" x14ac:dyDescent="0.35">
      <c r="A4426" s="99">
        <v>258.2</v>
      </c>
      <c r="B4426" s="99">
        <v>37</v>
      </c>
      <c r="C4426" s="99" t="s">
        <v>278</v>
      </c>
      <c r="D4426" s="99">
        <v>8373</v>
      </c>
      <c r="E4426" s="99" t="s">
        <v>61</v>
      </c>
      <c r="F4426" s="99">
        <v>0.12</v>
      </c>
      <c r="G4426" s="99" t="s">
        <v>287</v>
      </c>
      <c r="H4426" s="99" t="s">
        <v>60</v>
      </c>
      <c r="I4426" s="99" t="s">
        <v>59</v>
      </c>
      <c r="J4426" s="99" t="s">
        <v>264</v>
      </c>
      <c r="K4426" s="99">
        <v>12843</v>
      </c>
      <c r="L4426" s="99">
        <v>19042</v>
      </c>
      <c r="M4426" s="99">
        <v>0.67445646465707298</v>
      </c>
    </row>
    <row r="4427" spans="1:13" x14ac:dyDescent="0.35">
      <c r="A4427" s="99">
        <v>261.2</v>
      </c>
      <c r="B4427" s="99">
        <v>37</v>
      </c>
      <c r="C4427" s="99" t="s">
        <v>278</v>
      </c>
      <c r="D4427" s="99">
        <v>8936</v>
      </c>
      <c r="E4427" s="99" t="s">
        <v>61</v>
      </c>
      <c r="F4427" s="99">
        <v>0.12</v>
      </c>
      <c r="G4427" s="99" t="s">
        <v>287</v>
      </c>
      <c r="H4427" s="99" t="s">
        <v>60</v>
      </c>
      <c r="I4427" s="99" t="s">
        <v>59</v>
      </c>
      <c r="J4427" s="99" t="s">
        <v>264</v>
      </c>
      <c r="K4427" s="99">
        <v>12843</v>
      </c>
      <c r="L4427" s="99">
        <v>19042</v>
      </c>
      <c r="M4427" s="99">
        <v>0.67445646465707298</v>
      </c>
    </row>
    <row r="4428" spans="1:13" x14ac:dyDescent="0.35">
      <c r="A4428" s="99">
        <v>264.2</v>
      </c>
      <c r="B4428" s="99">
        <v>37</v>
      </c>
      <c r="C4428" s="99" t="s">
        <v>278</v>
      </c>
      <c r="D4428" s="99">
        <v>9783</v>
      </c>
      <c r="E4428" s="99" t="s">
        <v>61</v>
      </c>
      <c r="F4428" s="99">
        <v>0.12</v>
      </c>
      <c r="G4428" s="99" t="s">
        <v>287</v>
      </c>
      <c r="H4428" s="99" t="s">
        <v>60</v>
      </c>
      <c r="I4428" s="99" t="s">
        <v>59</v>
      </c>
      <c r="J4428" s="99" t="s">
        <v>264</v>
      </c>
      <c r="K4428" s="99">
        <v>12843</v>
      </c>
      <c r="L4428" s="99">
        <v>19042</v>
      </c>
      <c r="M4428" s="99">
        <v>0.67445646465707298</v>
      </c>
    </row>
    <row r="4429" spans="1:13" x14ac:dyDescent="0.35">
      <c r="A4429" s="99">
        <v>267.2</v>
      </c>
      <c r="B4429" s="99">
        <v>37</v>
      </c>
      <c r="C4429" s="99" t="s">
        <v>278</v>
      </c>
      <c r="D4429" s="99">
        <v>9634</v>
      </c>
      <c r="E4429" s="99" t="s">
        <v>61</v>
      </c>
      <c r="F4429" s="99">
        <v>0.12</v>
      </c>
      <c r="G4429" s="99" t="s">
        <v>287</v>
      </c>
      <c r="H4429" s="99" t="s">
        <v>60</v>
      </c>
      <c r="I4429" s="99" t="s">
        <v>59</v>
      </c>
      <c r="J4429" s="99" t="s">
        <v>264</v>
      </c>
      <c r="K4429" s="99">
        <v>12843</v>
      </c>
      <c r="L4429" s="99">
        <v>19042</v>
      </c>
      <c r="M4429" s="99">
        <v>0.67445646465707298</v>
      </c>
    </row>
    <row r="4430" spans="1:13" x14ac:dyDescent="0.35">
      <c r="A4430" s="99">
        <v>270.2</v>
      </c>
      <c r="B4430" s="99">
        <v>37</v>
      </c>
      <c r="C4430" s="99" t="s">
        <v>278</v>
      </c>
      <c r="D4430" s="99">
        <v>9726</v>
      </c>
      <c r="E4430" s="99" t="s">
        <v>61</v>
      </c>
      <c r="F4430" s="99">
        <v>0.12</v>
      </c>
      <c r="G4430" s="99" t="s">
        <v>287</v>
      </c>
      <c r="H4430" s="99" t="s">
        <v>60</v>
      </c>
      <c r="I4430" s="99" t="s">
        <v>59</v>
      </c>
      <c r="J4430" s="99" t="s">
        <v>264</v>
      </c>
      <c r="K4430" s="99">
        <v>12843</v>
      </c>
      <c r="L4430" s="99">
        <v>19042</v>
      </c>
      <c r="M4430" s="99">
        <v>0.67445646465707298</v>
      </c>
    </row>
    <row r="4431" spans="1:13" x14ac:dyDescent="0.35">
      <c r="A4431" s="99">
        <v>273.2</v>
      </c>
      <c r="B4431" s="99">
        <v>37</v>
      </c>
      <c r="C4431" s="99" t="s">
        <v>278</v>
      </c>
      <c r="D4431" s="99">
        <v>10716</v>
      </c>
      <c r="E4431" s="99" t="s">
        <v>61</v>
      </c>
      <c r="F4431" s="99">
        <v>0.12</v>
      </c>
      <c r="G4431" s="99" t="s">
        <v>287</v>
      </c>
      <c r="H4431" s="99" t="s">
        <v>60</v>
      </c>
      <c r="I4431" s="99" t="s">
        <v>59</v>
      </c>
      <c r="J4431" s="99" t="s">
        <v>264</v>
      </c>
      <c r="K4431" s="99">
        <v>12843</v>
      </c>
      <c r="L4431" s="99">
        <v>19042</v>
      </c>
      <c r="M4431" s="99">
        <v>0.67445646465707298</v>
      </c>
    </row>
    <row r="4432" spans="1:13" x14ac:dyDescent="0.35">
      <c r="A4432" s="99">
        <v>276.2</v>
      </c>
      <c r="B4432" s="99">
        <v>37</v>
      </c>
      <c r="C4432" s="99" t="s">
        <v>278</v>
      </c>
      <c r="D4432" s="99">
        <v>11198</v>
      </c>
      <c r="E4432" s="99" t="s">
        <v>61</v>
      </c>
      <c r="F4432" s="99">
        <v>0.12</v>
      </c>
      <c r="G4432" s="99" t="s">
        <v>287</v>
      </c>
      <c r="H4432" s="99" t="s">
        <v>60</v>
      </c>
      <c r="I4432" s="99" t="s">
        <v>59</v>
      </c>
      <c r="J4432" s="99" t="s">
        <v>264</v>
      </c>
      <c r="K4432" s="99">
        <v>12843</v>
      </c>
      <c r="L4432" s="99">
        <v>19042</v>
      </c>
      <c r="M4432" s="99">
        <v>0.67445646465707298</v>
      </c>
    </row>
    <row r="4433" spans="1:13" x14ac:dyDescent="0.35">
      <c r="A4433" s="99">
        <v>279.2</v>
      </c>
      <c r="B4433" s="99">
        <v>37</v>
      </c>
      <c r="C4433" s="99" t="s">
        <v>278</v>
      </c>
      <c r="D4433" s="99">
        <v>10886</v>
      </c>
      <c r="E4433" s="99" t="s">
        <v>61</v>
      </c>
      <c r="F4433" s="99">
        <v>0.12</v>
      </c>
      <c r="G4433" s="99" t="s">
        <v>287</v>
      </c>
      <c r="H4433" s="99" t="s">
        <v>60</v>
      </c>
      <c r="I4433" s="99" t="s">
        <v>59</v>
      </c>
      <c r="J4433" s="99" t="s">
        <v>264</v>
      </c>
      <c r="K4433" s="99">
        <v>12843</v>
      </c>
      <c r="L4433" s="99">
        <v>19042</v>
      </c>
      <c r="M4433" s="99">
        <v>0.67445646465707298</v>
      </c>
    </row>
    <row r="4434" spans="1:13" x14ac:dyDescent="0.35">
      <c r="A4434" s="99">
        <v>282.2</v>
      </c>
      <c r="B4434" s="99">
        <v>37</v>
      </c>
      <c r="C4434" s="99" t="s">
        <v>278</v>
      </c>
      <c r="D4434" s="99">
        <v>11064</v>
      </c>
      <c r="E4434" s="99" t="s">
        <v>61</v>
      </c>
      <c r="F4434" s="99">
        <v>0.12</v>
      </c>
      <c r="G4434" s="99" t="s">
        <v>287</v>
      </c>
      <c r="H4434" s="99" t="s">
        <v>60</v>
      </c>
      <c r="I4434" s="99" t="s">
        <v>59</v>
      </c>
      <c r="J4434" s="99" t="s">
        <v>264</v>
      </c>
      <c r="K4434" s="99">
        <v>12843</v>
      </c>
      <c r="L4434" s="99">
        <v>19042</v>
      </c>
      <c r="M4434" s="99">
        <v>0.67445646465707298</v>
      </c>
    </row>
    <row r="4435" spans="1:13" x14ac:dyDescent="0.35">
      <c r="A4435" s="99">
        <v>285.2</v>
      </c>
      <c r="B4435" s="99">
        <v>37</v>
      </c>
      <c r="C4435" s="99" t="s">
        <v>278</v>
      </c>
      <c r="D4435" s="99">
        <v>11465</v>
      </c>
      <c r="E4435" s="99" t="s">
        <v>61</v>
      </c>
      <c r="F4435" s="99">
        <v>0.12</v>
      </c>
      <c r="G4435" s="99" t="s">
        <v>287</v>
      </c>
      <c r="H4435" s="99" t="s">
        <v>60</v>
      </c>
      <c r="I4435" s="99" t="s">
        <v>59</v>
      </c>
      <c r="J4435" s="99" t="s">
        <v>264</v>
      </c>
      <c r="K4435" s="99">
        <v>12843</v>
      </c>
      <c r="L4435" s="99">
        <v>19042</v>
      </c>
      <c r="M4435" s="99">
        <v>0.67445646465707298</v>
      </c>
    </row>
    <row r="4436" spans="1:13" x14ac:dyDescent="0.35">
      <c r="A4436" s="99">
        <v>288.2</v>
      </c>
      <c r="B4436" s="99">
        <v>37</v>
      </c>
      <c r="C4436" s="99" t="s">
        <v>278</v>
      </c>
      <c r="D4436" s="99">
        <v>11548</v>
      </c>
      <c r="E4436" s="99" t="s">
        <v>61</v>
      </c>
      <c r="F4436" s="99">
        <v>0.12</v>
      </c>
      <c r="G4436" s="99" t="s">
        <v>287</v>
      </c>
      <c r="H4436" s="99" t="s">
        <v>60</v>
      </c>
      <c r="I4436" s="99" t="s">
        <v>59</v>
      </c>
      <c r="J4436" s="99" t="s">
        <v>264</v>
      </c>
      <c r="K4436" s="99">
        <v>12843</v>
      </c>
      <c r="L4436" s="99">
        <v>19042</v>
      </c>
      <c r="M4436" s="99">
        <v>0.67445646465707298</v>
      </c>
    </row>
    <row r="4437" spans="1:13" x14ac:dyDescent="0.35">
      <c r="A4437" s="99">
        <v>291.2</v>
      </c>
      <c r="B4437" s="99">
        <v>37</v>
      </c>
      <c r="C4437" s="99" t="s">
        <v>278</v>
      </c>
      <c r="D4437" s="99">
        <v>12254</v>
      </c>
      <c r="E4437" s="99" t="s">
        <v>61</v>
      </c>
      <c r="F4437" s="99">
        <v>0.12</v>
      </c>
      <c r="G4437" s="99" t="s">
        <v>287</v>
      </c>
      <c r="H4437" s="99" t="s">
        <v>60</v>
      </c>
      <c r="I4437" s="99" t="s">
        <v>59</v>
      </c>
      <c r="J4437" s="99" t="s">
        <v>264</v>
      </c>
      <c r="K4437" s="99">
        <v>12843</v>
      </c>
      <c r="L4437" s="99">
        <v>19042</v>
      </c>
      <c r="M4437" s="99">
        <v>0.67445646465707298</v>
      </c>
    </row>
    <row r="4438" spans="1:13" x14ac:dyDescent="0.35">
      <c r="A4438" s="99">
        <v>294.2</v>
      </c>
      <c r="B4438" s="99">
        <v>37</v>
      </c>
      <c r="C4438" s="99" t="s">
        <v>278</v>
      </c>
      <c r="D4438" s="99">
        <v>12158</v>
      </c>
      <c r="E4438" s="99" t="s">
        <v>61</v>
      </c>
      <c r="F4438" s="99">
        <v>0.12</v>
      </c>
      <c r="G4438" s="99" t="s">
        <v>287</v>
      </c>
      <c r="H4438" s="99" t="s">
        <v>60</v>
      </c>
      <c r="I4438" s="99" t="s">
        <v>59</v>
      </c>
      <c r="J4438" s="99" t="s">
        <v>264</v>
      </c>
      <c r="K4438" s="99">
        <v>12843</v>
      </c>
      <c r="L4438" s="99">
        <v>19042</v>
      </c>
      <c r="M4438" s="99">
        <v>0.67445646465707298</v>
      </c>
    </row>
    <row r="4439" spans="1:13" x14ac:dyDescent="0.35">
      <c r="A4439" s="99">
        <v>297.2</v>
      </c>
      <c r="B4439" s="99">
        <v>37</v>
      </c>
      <c r="C4439" s="99" t="s">
        <v>278</v>
      </c>
      <c r="D4439" s="99">
        <v>13119</v>
      </c>
      <c r="E4439" s="99" t="s">
        <v>61</v>
      </c>
      <c r="F4439" s="99">
        <v>0.12</v>
      </c>
      <c r="G4439" s="99" t="s">
        <v>287</v>
      </c>
      <c r="H4439" s="99" t="s">
        <v>60</v>
      </c>
      <c r="I4439" s="99" t="s">
        <v>59</v>
      </c>
      <c r="J4439" s="99" t="s">
        <v>264</v>
      </c>
      <c r="K4439" s="99">
        <v>12843</v>
      </c>
      <c r="L4439" s="99">
        <v>19042</v>
      </c>
      <c r="M4439" s="99">
        <v>0.67445646465707298</v>
      </c>
    </row>
    <row r="4440" spans="1:13" x14ac:dyDescent="0.35">
      <c r="A4440" s="99">
        <v>300.2</v>
      </c>
      <c r="B4440" s="99">
        <v>37</v>
      </c>
      <c r="C4440" s="99" t="s">
        <v>278</v>
      </c>
      <c r="D4440" s="99">
        <v>14415</v>
      </c>
      <c r="E4440" s="99" t="s">
        <v>61</v>
      </c>
      <c r="F4440" s="99">
        <v>0.12</v>
      </c>
      <c r="G4440" s="99" t="s">
        <v>287</v>
      </c>
      <c r="H4440" s="99" t="s">
        <v>60</v>
      </c>
      <c r="I4440" s="99" t="s">
        <v>59</v>
      </c>
      <c r="J4440" s="99" t="s">
        <v>264</v>
      </c>
      <c r="K4440" s="99">
        <v>12843</v>
      </c>
      <c r="L4440" s="99">
        <v>19042</v>
      </c>
      <c r="M4440" s="99">
        <v>0.67445646465707298</v>
      </c>
    </row>
    <row r="4441" spans="1:13" x14ac:dyDescent="0.35">
      <c r="A4441" s="99">
        <v>303.2</v>
      </c>
      <c r="B4441" s="99">
        <v>37</v>
      </c>
      <c r="C4441" s="99" t="s">
        <v>278</v>
      </c>
      <c r="D4441" s="99">
        <v>13015</v>
      </c>
      <c r="E4441" s="99" t="s">
        <v>61</v>
      </c>
      <c r="F4441" s="99">
        <v>0.12</v>
      </c>
      <c r="G4441" s="99" t="s">
        <v>287</v>
      </c>
      <c r="H4441" s="99" t="s">
        <v>60</v>
      </c>
      <c r="I4441" s="99" t="s">
        <v>59</v>
      </c>
      <c r="J4441" s="99" t="s">
        <v>264</v>
      </c>
      <c r="K4441" s="99">
        <v>12843</v>
      </c>
      <c r="L4441" s="99">
        <v>19042</v>
      </c>
      <c r="M4441" s="99">
        <v>0.67445646465707298</v>
      </c>
    </row>
    <row r="4442" spans="1:13" x14ac:dyDescent="0.35">
      <c r="A4442" s="99">
        <v>306.2</v>
      </c>
      <c r="B4442" s="99">
        <v>37</v>
      </c>
      <c r="C4442" s="99" t="s">
        <v>278</v>
      </c>
      <c r="D4442" s="99">
        <v>14085</v>
      </c>
      <c r="E4442" s="99" t="s">
        <v>61</v>
      </c>
      <c r="F4442" s="99">
        <v>0.12</v>
      </c>
      <c r="G4442" s="99" t="s">
        <v>287</v>
      </c>
      <c r="H4442" s="99" t="s">
        <v>60</v>
      </c>
      <c r="I4442" s="99" t="s">
        <v>59</v>
      </c>
      <c r="J4442" s="99" t="s">
        <v>264</v>
      </c>
      <c r="K4442" s="99">
        <v>12843</v>
      </c>
      <c r="L4442" s="99">
        <v>19042</v>
      </c>
      <c r="M4442" s="99">
        <v>0.67445646465707298</v>
      </c>
    </row>
    <row r="4443" spans="1:13" x14ac:dyDescent="0.35">
      <c r="A4443" s="99">
        <v>309.2</v>
      </c>
      <c r="B4443" s="99">
        <v>37</v>
      </c>
      <c r="C4443" s="99" t="s">
        <v>278</v>
      </c>
      <c r="D4443" s="99">
        <v>13415</v>
      </c>
      <c r="E4443" s="99" t="s">
        <v>61</v>
      </c>
      <c r="F4443" s="99">
        <v>0.12</v>
      </c>
      <c r="G4443" s="99" t="s">
        <v>287</v>
      </c>
      <c r="H4443" s="99" t="s">
        <v>60</v>
      </c>
      <c r="I4443" s="99" t="s">
        <v>59</v>
      </c>
      <c r="J4443" s="99" t="s">
        <v>264</v>
      </c>
      <c r="K4443" s="99">
        <v>12843</v>
      </c>
      <c r="L4443" s="99">
        <v>19042</v>
      </c>
      <c r="M4443" s="99">
        <v>0.67445646465707298</v>
      </c>
    </row>
    <row r="4444" spans="1:13" x14ac:dyDescent="0.35">
      <c r="A4444" s="99">
        <v>312.2</v>
      </c>
      <c r="B4444" s="99">
        <v>37</v>
      </c>
      <c r="C4444" s="99" t="s">
        <v>278</v>
      </c>
      <c r="D4444" s="99">
        <v>13505</v>
      </c>
      <c r="E4444" s="99" t="s">
        <v>61</v>
      </c>
      <c r="F4444" s="99">
        <v>0.12</v>
      </c>
      <c r="G4444" s="99" t="s">
        <v>287</v>
      </c>
      <c r="H4444" s="99" t="s">
        <v>60</v>
      </c>
      <c r="I4444" s="99" t="s">
        <v>59</v>
      </c>
      <c r="J4444" s="99" t="s">
        <v>264</v>
      </c>
      <c r="K4444" s="99">
        <v>12843</v>
      </c>
      <c r="L4444" s="99">
        <v>19042</v>
      </c>
      <c r="M4444" s="99">
        <v>0.67445646465707298</v>
      </c>
    </row>
    <row r="4445" spans="1:13" x14ac:dyDescent="0.35">
      <c r="A4445" s="99">
        <v>315.2</v>
      </c>
      <c r="B4445" s="99">
        <v>37</v>
      </c>
      <c r="C4445" s="99" t="s">
        <v>278</v>
      </c>
      <c r="D4445" s="99">
        <v>12964</v>
      </c>
      <c r="E4445" s="99" t="s">
        <v>61</v>
      </c>
      <c r="F4445" s="99">
        <v>0.12</v>
      </c>
      <c r="G4445" s="99" t="s">
        <v>287</v>
      </c>
      <c r="H4445" s="99" t="s">
        <v>60</v>
      </c>
      <c r="I4445" s="99" t="s">
        <v>59</v>
      </c>
      <c r="J4445" s="99" t="s">
        <v>264</v>
      </c>
      <c r="K4445" s="99">
        <v>12843</v>
      </c>
      <c r="L4445" s="99">
        <v>19042</v>
      </c>
      <c r="M4445" s="99">
        <v>0.67445646465707298</v>
      </c>
    </row>
    <row r="4446" spans="1:13" x14ac:dyDescent="0.35">
      <c r="A4446" s="99">
        <v>318.2</v>
      </c>
      <c r="B4446" s="99">
        <v>37</v>
      </c>
      <c r="C4446" s="99" t="s">
        <v>278</v>
      </c>
      <c r="D4446" s="99">
        <v>14221</v>
      </c>
      <c r="E4446" s="99" t="s">
        <v>61</v>
      </c>
      <c r="F4446" s="99">
        <v>0.12</v>
      </c>
      <c r="G4446" s="99" t="s">
        <v>287</v>
      </c>
      <c r="H4446" s="99" t="s">
        <v>60</v>
      </c>
      <c r="I4446" s="99" t="s">
        <v>59</v>
      </c>
      <c r="J4446" s="99" t="s">
        <v>264</v>
      </c>
      <c r="K4446" s="99">
        <v>12843</v>
      </c>
      <c r="L4446" s="99">
        <v>19042</v>
      </c>
      <c r="M4446" s="99">
        <v>0.67445646465707298</v>
      </c>
    </row>
    <row r="4447" spans="1:13" x14ac:dyDescent="0.35">
      <c r="A4447" s="99">
        <v>321.2</v>
      </c>
      <c r="B4447" s="99">
        <v>37</v>
      </c>
      <c r="C4447" s="99" t="s">
        <v>278</v>
      </c>
      <c r="D4447" s="99">
        <v>14500</v>
      </c>
      <c r="E4447" s="99" t="s">
        <v>61</v>
      </c>
      <c r="F4447" s="99">
        <v>0.12</v>
      </c>
      <c r="G4447" s="99" t="s">
        <v>287</v>
      </c>
      <c r="H4447" s="99" t="s">
        <v>60</v>
      </c>
      <c r="I4447" s="99" t="s">
        <v>59</v>
      </c>
      <c r="J4447" s="99" t="s">
        <v>264</v>
      </c>
      <c r="K4447" s="99">
        <v>12843</v>
      </c>
      <c r="L4447" s="99">
        <v>19042</v>
      </c>
      <c r="M4447" s="99">
        <v>0.67445646465707298</v>
      </c>
    </row>
    <row r="4448" spans="1:13" x14ac:dyDescent="0.35">
      <c r="A4448" s="99">
        <v>324.2</v>
      </c>
      <c r="B4448" s="99">
        <v>37</v>
      </c>
      <c r="C4448" s="99" t="s">
        <v>278</v>
      </c>
      <c r="D4448" s="99">
        <v>13803</v>
      </c>
      <c r="E4448" s="99" t="s">
        <v>61</v>
      </c>
      <c r="F4448" s="99">
        <v>0.12</v>
      </c>
      <c r="G4448" s="99" t="s">
        <v>287</v>
      </c>
      <c r="H4448" s="99" t="s">
        <v>60</v>
      </c>
      <c r="I4448" s="99" t="s">
        <v>59</v>
      </c>
      <c r="J4448" s="99" t="s">
        <v>264</v>
      </c>
      <c r="K4448" s="99">
        <v>12843</v>
      </c>
      <c r="L4448" s="99">
        <v>19042</v>
      </c>
      <c r="M4448" s="99">
        <v>0.67445646465707298</v>
      </c>
    </row>
    <row r="4449" spans="1:13" x14ac:dyDescent="0.35">
      <c r="A4449" s="99">
        <v>327.2</v>
      </c>
      <c r="B4449" s="99">
        <v>37</v>
      </c>
      <c r="C4449" s="99" t="s">
        <v>278</v>
      </c>
      <c r="D4449" s="99">
        <v>14558</v>
      </c>
      <c r="E4449" s="99" t="s">
        <v>61</v>
      </c>
      <c r="F4449" s="99">
        <v>0.12</v>
      </c>
      <c r="G4449" s="99" t="s">
        <v>287</v>
      </c>
      <c r="H4449" s="99" t="s">
        <v>60</v>
      </c>
      <c r="I4449" s="99" t="s">
        <v>59</v>
      </c>
      <c r="J4449" s="99" t="s">
        <v>264</v>
      </c>
      <c r="K4449" s="99">
        <v>12843</v>
      </c>
      <c r="L4449" s="99">
        <v>19042</v>
      </c>
      <c r="M4449" s="99">
        <v>0.67445646465707298</v>
      </c>
    </row>
    <row r="4450" spans="1:13" x14ac:dyDescent="0.35">
      <c r="A4450" s="99">
        <v>330.2</v>
      </c>
      <c r="B4450" s="99">
        <v>37</v>
      </c>
      <c r="C4450" s="99" t="s">
        <v>278</v>
      </c>
      <c r="D4450" s="99">
        <v>13663</v>
      </c>
      <c r="E4450" s="99" t="s">
        <v>61</v>
      </c>
      <c r="F4450" s="99">
        <v>0.12</v>
      </c>
      <c r="G4450" s="99" t="s">
        <v>287</v>
      </c>
      <c r="H4450" s="99" t="s">
        <v>60</v>
      </c>
      <c r="I4450" s="99" t="s">
        <v>59</v>
      </c>
      <c r="J4450" s="99" t="s">
        <v>264</v>
      </c>
      <c r="K4450" s="99">
        <v>12843</v>
      </c>
      <c r="L4450" s="99">
        <v>19042</v>
      </c>
      <c r="M4450" s="99">
        <v>0.67445646465707298</v>
      </c>
    </row>
    <row r="4451" spans="1:13" x14ac:dyDescent="0.35">
      <c r="A4451" s="99">
        <v>333.2</v>
      </c>
      <c r="B4451" s="99">
        <v>37</v>
      </c>
      <c r="C4451" s="99" t="s">
        <v>278</v>
      </c>
      <c r="D4451" s="99">
        <v>15339</v>
      </c>
      <c r="E4451" s="99" t="s">
        <v>61</v>
      </c>
      <c r="F4451" s="99">
        <v>0.12</v>
      </c>
      <c r="G4451" s="99" t="s">
        <v>287</v>
      </c>
      <c r="H4451" s="99" t="s">
        <v>60</v>
      </c>
      <c r="I4451" s="99" t="s">
        <v>59</v>
      </c>
      <c r="J4451" s="99" t="s">
        <v>264</v>
      </c>
      <c r="K4451" s="99">
        <v>12843</v>
      </c>
      <c r="L4451" s="99">
        <v>19042</v>
      </c>
      <c r="M4451" s="99">
        <v>0.67445646465707298</v>
      </c>
    </row>
    <row r="4452" spans="1:13" x14ac:dyDescent="0.35">
      <c r="A4452" s="99">
        <v>336.2</v>
      </c>
      <c r="B4452" s="99">
        <v>37</v>
      </c>
      <c r="C4452" s="99" t="s">
        <v>278</v>
      </c>
      <c r="D4452" s="99">
        <v>13971</v>
      </c>
      <c r="E4452" s="99" t="s">
        <v>61</v>
      </c>
      <c r="F4452" s="99">
        <v>0.12</v>
      </c>
      <c r="G4452" s="99" t="s">
        <v>287</v>
      </c>
      <c r="H4452" s="99" t="s">
        <v>60</v>
      </c>
      <c r="I4452" s="99" t="s">
        <v>59</v>
      </c>
      <c r="J4452" s="99" t="s">
        <v>264</v>
      </c>
      <c r="K4452" s="99">
        <v>12843</v>
      </c>
      <c r="L4452" s="99">
        <v>19042</v>
      </c>
      <c r="M4452" s="99">
        <v>0.67445646465707298</v>
      </c>
    </row>
    <row r="4453" spans="1:13" x14ac:dyDescent="0.35">
      <c r="A4453" s="99">
        <v>339.2</v>
      </c>
      <c r="B4453" s="99">
        <v>37</v>
      </c>
      <c r="C4453" s="99" t="s">
        <v>278</v>
      </c>
      <c r="D4453" s="99">
        <v>14867</v>
      </c>
      <c r="E4453" s="99" t="s">
        <v>61</v>
      </c>
      <c r="F4453" s="99">
        <v>0.12</v>
      </c>
      <c r="G4453" s="99" t="s">
        <v>287</v>
      </c>
      <c r="H4453" s="99" t="s">
        <v>60</v>
      </c>
      <c r="I4453" s="99" t="s">
        <v>59</v>
      </c>
      <c r="J4453" s="99" t="s">
        <v>264</v>
      </c>
      <c r="K4453" s="99">
        <v>12843</v>
      </c>
      <c r="L4453" s="99">
        <v>19042</v>
      </c>
      <c r="M4453" s="99">
        <v>0.67445646465707298</v>
      </c>
    </row>
    <row r="4454" spans="1:13" x14ac:dyDescent="0.35">
      <c r="A4454" s="99">
        <v>342.2</v>
      </c>
      <c r="B4454" s="99">
        <v>37</v>
      </c>
      <c r="C4454" s="99" t="s">
        <v>278</v>
      </c>
      <c r="D4454" s="99">
        <v>14208</v>
      </c>
      <c r="E4454" s="99" t="s">
        <v>61</v>
      </c>
      <c r="F4454" s="99">
        <v>0.12</v>
      </c>
      <c r="G4454" s="99" t="s">
        <v>287</v>
      </c>
      <c r="H4454" s="99" t="s">
        <v>60</v>
      </c>
      <c r="I4454" s="99" t="s">
        <v>59</v>
      </c>
      <c r="J4454" s="99" t="s">
        <v>264</v>
      </c>
      <c r="K4454" s="99">
        <v>12843</v>
      </c>
      <c r="L4454" s="99">
        <v>19042</v>
      </c>
      <c r="M4454" s="99">
        <v>0.67445646465707298</v>
      </c>
    </row>
    <row r="4455" spans="1:13" x14ac:dyDescent="0.35">
      <c r="A4455" s="99">
        <v>345.2</v>
      </c>
      <c r="B4455" s="99">
        <v>37</v>
      </c>
      <c r="C4455" s="99" t="s">
        <v>278</v>
      </c>
      <c r="D4455" s="99">
        <v>14982</v>
      </c>
      <c r="E4455" s="99" t="s">
        <v>61</v>
      </c>
      <c r="F4455" s="99">
        <v>0.12</v>
      </c>
      <c r="G4455" s="99" t="s">
        <v>287</v>
      </c>
      <c r="H4455" s="99" t="s">
        <v>60</v>
      </c>
      <c r="I4455" s="99" t="s">
        <v>59</v>
      </c>
      <c r="J4455" s="99" t="s">
        <v>264</v>
      </c>
      <c r="K4455" s="99">
        <v>12843</v>
      </c>
      <c r="L4455" s="99">
        <v>19042</v>
      </c>
      <c r="M4455" s="99">
        <v>0.67445646465707298</v>
      </c>
    </row>
    <row r="4456" spans="1:13" x14ac:dyDescent="0.35">
      <c r="A4456" s="99">
        <v>348.2</v>
      </c>
      <c r="B4456" s="99">
        <v>37</v>
      </c>
      <c r="C4456" s="99" t="s">
        <v>278</v>
      </c>
      <c r="D4456" s="99">
        <v>15520</v>
      </c>
      <c r="E4456" s="99" t="s">
        <v>61</v>
      </c>
      <c r="F4456" s="99">
        <v>0.12</v>
      </c>
      <c r="G4456" s="99" t="s">
        <v>287</v>
      </c>
      <c r="H4456" s="99" t="s">
        <v>60</v>
      </c>
      <c r="I4456" s="99" t="s">
        <v>59</v>
      </c>
      <c r="J4456" s="99" t="s">
        <v>264</v>
      </c>
      <c r="K4456" s="99">
        <v>12843</v>
      </c>
      <c r="L4456" s="99">
        <v>19042</v>
      </c>
      <c r="M4456" s="99">
        <v>0.67445646465707298</v>
      </c>
    </row>
    <row r="4457" spans="1:13" x14ac:dyDescent="0.35">
      <c r="A4457" s="99">
        <v>351.2</v>
      </c>
      <c r="B4457" s="99">
        <v>37</v>
      </c>
      <c r="C4457" s="99" t="s">
        <v>278</v>
      </c>
      <c r="D4457" s="99">
        <v>15405</v>
      </c>
      <c r="E4457" s="99" t="s">
        <v>61</v>
      </c>
      <c r="F4457" s="99">
        <v>0.12</v>
      </c>
      <c r="G4457" s="99" t="s">
        <v>287</v>
      </c>
      <c r="H4457" s="99" t="s">
        <v>60</v>
      </c>
      <c r="I4457" s="99" t="s">
        <v>59</v>
      </c>
      <c r="J4457" s="99" t="s">
        <v>264</v>
      </c>
      <c r="K4457" s="99">
        <v>12843</v>
      </c>
      <c r="L4457" s="99">
        <v>19042</v>
      </c>
      <c r="M4457" s="99">
        <v>0.67445646465707298</v>
      </c>
    </row>
    <row r="4458" spans="1:13" x14ac:dyDescent="0.35">
      <c r="A4458" s="99">
        <v>354.2</v>
      </c>
      <c r="B4458" s="99">
        <v>37</v>
      </c>
      <c r="C4458" s="99" t="s">
        <v>278</v>
      </c>
      <c r="D4458" s="99">
        <v>15242</v>
      </c>
      <c r="E4458" s="99" t="s">
        <v>61</v>
      </c>
      <c r="F4458" s="99">
        <v>0.12</v>
      </c>
      <c r="G4458" s="99" t="s">
        <v>287</v>
      </c>
      <c r="H4458" s="99" t="s">
        <v>60</v>
      </c>
      <c r="I4458" s="99" t="s">
        <v>59</v>
      </c>
      <c r="J4458" s="99" t="s">
        <v>264</v>
      </c>
      <c r="K4458" s="99">
        <v>12843</v>
      </c>
      <c r="L4458" s="99">
        <v>19042</v>
      </c>
      <c r="M4458" s="99">
        <v>0.67445646465707298</v>
      </c>
    </row>
    <row r="4459" spans="1:13" x14ac:dyDescent="0.35">
      <c r="A4459" s="99">
        <v>357.2</v>
      </c>
      <c r="B4459" s="99">
        <v>37</v>
      </c>
      <c r="C4459" s="99" t="s">
        <v>278</v>
      </c>
      <c r="D4459" s="99">
        <v>14696</v>
      </c>
      <c r="E4459" s="99" t="s">
        <v>61</v>
      </c>
      <c r="F4459" s="99">
        <v>0.12</v>
      </c>
      <c r="G4459" s="99" t="s">
        <v>287</v>
      </c>
      <c r="H4459" s="99" t="s">
        <v>60</v>
      </c>
      <c r="I4459" s="99" t="s">
        <v>59</v>
      </c>
      <c r="J4459" s="99" t="s">
        <v>264</v>
      </c>
      <c r="K4459" s="99">
        <v>12843</v>
      </c>
      <c r="L4459" s="99">
        <v>19042</v>
      </c>
      <c r="M4459" s="99">
        <v>0.67445646465707298</v>
      </c>
    </row>
    <row r="4460" spans="1:13" x14ac:dyDescent="0.35">
      <c r="A4460" s="99">
        <v>360.2</v>
      </c>
      <c r="B4460" s="99">
        <v>37</v>
      </c>
      <c r="C4460" s="99" t="s">
        <v>278</v>
      </c>
      <c r="D4460" s="99">
        <v>15176</v>
      </c>
      <c r="E4460" s="99" t="s">
        <v>61</v>
      </c>
      <c r="F4460" s="99">
        <v>0.12</v>
      </c>
      <c r="G4460" s="99" t="s">
        <v>287</v>
      </c>
      <c r="H4460" s="99" t="s">
        <v>60</v>
      </c>
      <c r="I4460" s="99" t="s">
        <v>59</v>
      </c>
      <c r="J4460" s="99" t="s">
        <v>264</v>
      </c>
      <c r="K4460" s="99">
        <v>12843</v>
      </c>
      <c r="L4460" s="99">
        <v>19042</v>
      </c>
      <c r="M4460" s="99">
        <v>0.67445646465707298</v>
      </c>
    </row>
    <row r="4461" spans="1:13" x14ac:dyDescent="0.35">
      <c r="A4461" s="99">
        <v>363.2</v>
      </c>
      <c r="B4461" s="99">
        <v>37</v>
      </c>
      <c r="C4461" s="99" t="s">
        <v>278</v>
      </c>
      <c r="D4461" s="99">
        <v>15764</v>
      </c>
      <c r="E4461" s="99" t="s">
        <v>61</v>
      </c>
      <c r="F4461" s="99">
        <v>0.12</v>
      </c>
      <c r="G4461" s="99" t="s">
        <v>287</v>
      </c>
      <c r="H4461" s="99" t="s">
        <v>60</v>
      </c>
      <c r="I4461" s="99" t="s">
        <v>59</v>
      </c>
      <c r="J4461" s="99" t="s">
        <v>264</v>
      </c>
      <c r="K4461" s="99">
        <v>12843</v>
      </c>
      <c r="L4461" s="99">
        <v>19042</v>
      </c>
      <c r="M4461" s="99">
        <v>0.67445646465707298</v>
      </c>
    </row>
    <row r="4462" spans="1:13" x14ac:dyDescent="0.35">
      <c r="A4462" s="99">
        <v>366.2</v>
      </c>
      <c r="B4462" s="99">
        <v>37</v>
      </c>
      <c r="C4462" s="99" t="s">
        <v>278</v>
      </c>
      <c r="D4462" s="99">
        <v>14183</v>
      </c>
      <c r="E4462" s="99" t="s">
        <v>61</v>
      </c>
      <c r="F4462" s="99">
        <v>0.12</v>
      </c>
      <c r="G4462" s="99" t="s">
        <v>287</v>
      </c>
      <c r="H4462" s="99" t="s">
        <v>60</v>
      </c>
      <c r="I4462" s="99" t="s">
        <v>59</v>
      </c>
      <c r="J4462" s="99" t="s">
        <v>264</v>
      </c>
      <c r="K4462" s="99">
        <v>12843</v>
      </c>
      <c r="L4462" s="99">
        <v>19042</v>
      </c>
      <c r="M4462" s="99">
        <v>0.67445646465707298</v>
      </c>
    </row>
    <row r="4463" spans="1:13" x14ac:dyDescent="0.35">
      <c r="A4463" s="99">
        <v>369.2</v>
      </c>
      <c r="B4463" s="99">
        <v>37</v>
      </c>
      <c r="C4463" s="99" t="s">
        <v>278</v>
      </c>
      <c r="D4463" s="99">
        <v>15917</v>
      </c>
      <c r="E4463" s="99" t="s">
        <v>61</v>
      </c>
      <c r="F4463" s="99">
        <v>0.12</v>
      </c>
      <c r="G4463" s="99" t="s">
        <v>287</v>
      </c>
      <c r="H4463" s="99" t="s">
        <v>60</v>
      </c>
      <c r="I4463" s="99" t="s">
        <v>59</v>
      </c>
      <c r="J4463" s="99" t="s">
        <v>264</v>
      </c>
      <c r="K4463" s="99">
        <v>12843</v>
      </c>
      <c r="L4463" s="99">
        <v>19042</v>
      </c>
      <c r="M4463" s="99">
        <v>0.67445646465707298</v>
      </c>
    </row>
    <row r="4464" spans="1:13" x14ac:dyDescent="0.35">
      <c r="A4464" s="99">
        <v>372.2</v>
      </c>
      <c r="B4464" s="99">
        <v>37</v>
      </c>
      <c r="C4464" s="99" t="s">
        <v>278</v>
      </c>
      <c r="D4464" s="99">
        <v>15661</v>
      </c>
      <c r="E4464" s="99" t="s">
        <v>61</v>
      </c>
      <c r="F4464" s="99">
        <v>0.12</v>
      </c>
      <c r="G4464" s="99" t="s">
        <v>287</v>
      </c>
      <c r="H4464" s="99" t="s">
        <v>60</v>
      </c>
      <c r="I4464" s="99" t="s">
        <v>59</v>
      </c>
      <c r="J4464" s="99" t="s">
        <v>264</v>
      </c>
      <c r="K4464" s="99">
        <v>12843</v>
      </c>
      <c r="L4464" s="99">
        <v>19042</v>
      </c>
      <c r="M4464" s="99">
        <v>0.67445646465707298</v>
      </c>
    </row>
    <row r="4465" spans="1:13" x14ac:dyDescent="0.35">
      <c r="A4465" s="99">
        <v>375.2</v>
      </c>
      <c r="B4465" s="99">
        <v>37</v>
      </c>
      <c r="C4465" s="99" t="s">
        <v>278</v>
      </c>
      <c r="D4465" s="99">
        <v>15576</v>
      </c>
      <c r="E4465" s="99" t="s">
        <v>61</v>
      </c>
      <c r="F4465" s="99">
        <v>0.12</v>
      </c>
      <c r="G4465" s="99" t="s">
        <v>287</v>
      </c>
      <c r="H4465" s="99" t="s">
        <v>60</v>
      </c>
      <c r="I4465" s="99" t="s">
        <v>59</v>
      </c>
      <c r="J4465" s="99" t="s">
        <v>264</v>
      </c>
      <c r="K4465" s="99">
        <v>12843</v>
      </c>
      <c r="L4465" s="99">
        <v>19042</v>
      </c>
      <c r="M4465" s="99">
        <v>0.67445646465707298</v>
      </c>
    </row>
    <row r="4466" spans="1:13" x14ac:dyDescent="0.35">
      <c r="A4466" s="99">
        <v>378.2</v>
      </c>
      <c r="B4466" s="99">
        <v>37</v>
      </c>
      <c r="C4466" s="99" t="s">
        <v>278</v>
      </c>
      <c r="D4466" s="99">
        <v>16874</v>
      </c>
      <c r="E4466" s="99" t="s">
        <v>61</v>
      </c>
      <c r="F4466" s="99">
        <v>0.12</v>
      </c>
      <c r="G4466" s="99" t="s">
        <v>287</v>
      </c>
      <c r="H4466" s="99" t="s">
        <v>60</v>
      </c>
      <c r="I4466" s="99" t="s">
        <v>59</v>
      </c>
      <c r="J4466" s="99" t="s">
        <v>264</v>
      </c>
      <c r="K4466" s="99">
        <v>12843</v>
      </c>
      <c r="L4466" s="99">
        <v>19042</v>
      </c>
      <c r="M4466" s="99">
        <v>0.67445646465707298</v>
      </c>
    </row>
    <row r="4467" spans="1:13" x14ac:dyDescent="0.35">
      <c r="A4467" s="99">
        <v>381.2</v>
      </c>
      <c r="B4467" s="99">
        <v>37</v>
      </c>
      <c r="C4467" s="99" t="s">
        <v>278</v>
      </c>
      <c r="D4467" s="99">
        <v>16280</v>
      </c>
      <c r="E4467" s="99" t="s">
        <v>61</v>
      </c>
      <c r="F4467" s="99">
        <v>0.12</v>
      </c>
      <c r="G4467" s="99" t="s">
        <v>287</v>
      </c>
      <c r="H4467" s="99" t="s">
        <v>60</v>
      </c>
      <c r="I4467" s="99" t="s">
        <v>59</v>
      </c>
      <c r="J4467" s="99" t="s">
        <v>264</v>
      </c>
      <c r="K4467" s="99">
        <v>12843</v>
      </c>
      <c r="L4467" s="99">
        <v>19042</v>
      </c>
      <c r="M4467" s="99">
        <v>0.67445646465707298</v>
      </c>
    </row>
    <row r="4468" spans="1:13" x14ac:dyDescent="0.35">
      <c r="A4468" s="99">
        <v>384.2</v>
      </c>
      <c r="B4468" s="99">
        <v>37</v>
      </c>
      <c r="C4468" s="99" t="s">
        <v>278</v>
      </c>
      <c r="D4468" s="99">
        <v>15707</v>
      </c>
      <c r="E4468" s="99" t="s">
        <v>61</v>
      </c>
      <c r="F4468" s="99">
        <v>0.12</v>
      </c>
      <c r="G4468" s="99" t="s">
        <v>287</v>
      </c>
      <c r="H4468" s="99" t="s">
        <v>60</v>
      </c>
      <c r="I4468" s="99" t="s">
        <v>59</v>
      </c>
      <c r="J4468" s="99" t="s">
        <v>264</v>
      </c>
      <c r="K4468" s="99">
        <v>12843</v>
      </c>
      <c r="L4468" s="99">
        <v>19042</v>
      </c>
      <c r="M4468" s="99">
        <v>0.67445646465707298</v>
      </c>
    </row>
    <row r="4469" spans="1:13" x14ac:dyDescent="0.35">
      <c r="A4469" s="99">
        <v>387.2</v>
      </c>
      <c r="B4469" s="99">
        <v>37</v>
      </c>
      <c r="C4469" s="99" t="s">
        <v>278</v>
      </c>
      <c r="D4469" s="99">
        <v>15274</v>
      </c>
      <c r="E4469" s="99" t="s">
        <v>61</v>
      </c>
      <c r="F4469" s="99">
        <v>0.12</v>
      </c>
      <c r="G4469" s="99" t="s">
        <v>287</v>
      </c>
      <c r="H4469" s="99" t="s">
        <v>60</v>
      </c>
      <c r="I4469" s="99" t="s">
        <v>59</v>
      </c>
      <c r="J4469" s="99" t="s">
        <v>264</v>
      </c>
      <c r="K4469" s="99">
        <v>12843</v>
      </c>
      <c r="L4469" s="99">
        <v>19042</v>
      </c>
      <c r="M4469" s="99">
        <v>0.67445646465707298</v>
      </c>
    </row>
    <row r="4470" spans="1:13" x14ac:dyDescent="0.35">
      <c r="A4470" s="99">
        <v>390.2</v>
      </c>
      <c r="B4470" s="99">
        <v>37</v>
      </c>
      <c r="C4470" s="99" t="s">
        <v>278</v>
      </c>
      <c r="D4470" s="99">
        <v>15745</v>
      </c>
      <c r="E4470" s="99" t="s">
        <v>61</v>
      </c>
      <c r="F4470" s="99">
        <v>0.12</v>
      </c>
      <c r="G4470" s="99" t="s">
        <v>287</v>
      </c>
      <c r="H4470" s="99" t="s">
        <v>60</v>
      </c>
      <c r="I4470" s="99" t="s">
        <v>59</v>
      </c>
      <c r="J4470" s="99" t="s">
        <v>264</v>
      </c>
      <c r="K4470" s="99">
        <v>12843</v>
      </c>
      <c r="L4470" s="99">
        <v>19042</v>
      </c>
      <c r="M4470" s="99">
        <v>0.67445646465707298</v>
      </c>
    </row>
    <row r="4471" spans="1:13" x14ac:dyDescent="0.35">
      <c r="A4471" s="99">
        <v>393.2</v>
      </c>
      <c r="B4471" s="99">
        <v>37</v>
      </c>
      <c r="C4471" s="99" t="s">
        <v>278</v>
      </c>
      <c r="D4471" s="99">
        <v>16079</v>
      </c>
      <c r="E4471" s="99" t="s">
        <v>61</v>
      </c>
      <c r="F4471" s="99">
        <v>0.12</v>
      </c>
      <c r="G4471" s="99" t="s">
        <v>287</v>
      </c>
      <c r="H4471" s="99" t="s">
        <v>60</v>
      </c>
      <c r="I4471" s="99" t="s">
        <v>59</v>
      </c>
      <c r="J4471" s="99" t="s">
        <v>264</v>
      </c>
      <c r="K4471" s="99">
        <v>12843</v>
      </c>
      <c r="L4471" s="99">
        <v>19042</v>
      </c>
      <c r="M4471" s="99">
        <v>0.67445646465707298</v>
      </c>
    </row>
    <row r="4472" spans="1:13" x14ac:dyDescent="0.35">
      <c r="A4472" s="99">
        <v>396.2</v>
      </c>
      <c r="B4472" s="99">
        <v>37</v>
      </c>
      <c r="C4472" s="99" t="s">
        <v>278</v>
      </c>
      <c r="D4472" s="99">
        <v>15848</v>
      </c>
      <c r="E4472" s="99" t="s">
        <v>61</v>
      </c>
      <c r="F4472" s="99">
        <v>0.12</v>
      </c>
      <c r="G4472" s="99" t="s">
        <v>287</v>
      </c>
      <c r="H4472" s="99" t="s">
        <v>60</v>
      </c>
      <c r="I4472" s="99" t="s">
        <v>59</v>
      </c>
      <c r="J4472" s="99" t="s">
        <v>264</v>
      </c>
      <c r="K4472" s="99">
        <v>12843</v>
      </c>
      <c r="L4472" s="99">
        <v>19042</v>
      </c>
      <c r="M4472" s="99">
        <v>0.67445646465707298</v>
      </c>
    </row>
    <row r="4473" spans="1:13" x14ac:dyDescent="0.35">
      <c r="A4473" s="99">
        <v>399.2</v>
      </c>
      <c r="B4473" s="99">
        <v>37</v>
      </c>
      <c r="C4473" s="99" t="s">
        <v>278</v>
      </c>
      <c r="D4473" s="99">
        <v>15765</v>
      </c>
      <c r="E4473" s="99" t="s">
        <v>61</v>
      </c>
      <c r="F4473" s="99">
        <v>0.12</v>
      </c>
      <c r="G4473" s="99" t="s">
        <v>287</v>
      </c>
      <c r="H4473" s="99" t="s">
        <v>60</v>
      </c>
      <c r="I4473" s="99" t="s">
        <v>59</v>
      </c>
      <c r="J4473" s="99" t="s">
        <v>264</v>
      </c>
      <c r="K4473" s="99">
        <v>12843</v>
      </c>
      <c r="L4473" s="99">
        <v>19042</v>
      </c>
      <c r="M4473" s="99">
        <v>0.67445646465707298</v>
      </c>
    </row>
    <row r="4474" spans="1:13" x14ac:dyDescent="0.35">
      <c r="A4474" s="99">
        <v>402.2</v>
      </c>
      <c r="B4474" s="99">
        <v>37</v>
      </c>
      <c r="C4474" s="99" t="s">
        <v>278</v>
      </c>
      <c r="D4474" s="99">
        <v>15918</v>
      </c>
      <c r="E4474" s="99" t="s">
        <v>61</v>
      </c>
      <c r="F4474" s="99">
        <v>0.12</v>
      </c>
      <c r="G4474" s="99" t="s">
        <v>287</v>
      </c>
      <c r="H4474" s="99" t="s">
        <v>60</v>
      </c>
      <c r="I4474" s="99" t="s">
        <v>59</v>
      </c>
      <c r="J4474" s="99" t="s">
        <v>264</v>
      </c>
      <c r="K4474" s="99">
        <v>12843</v>
      </c>
      <c r="L4474" s="99">
        <v>19042</v>
      </c>
      <c r="M4474" s="99">
        <v>0.67445646465707298</v>
      </c>
    </row>
    <row r="4475" spans="1:13" x14ac:dyDescent="0.35">
      <c r="A4475" s="99">
        <v>405.2</v>
      </c>
      <c r="B4475" s="99">
        <v>37</v>
      </c>
      <c r="C4475" s="99" t="s">
        <v>278</v>
      </c>
      <c r="D4475" s="99">
        <v>16469</v>
      </c>
      <c r="E4475" s="99" t="s">
        <v>61</v>
      </c>
      <c r="F4475" s="99">
        <v>0.12</v>
      </c>
      <c r="G4475" s="99" t="s">
        <v>287</v>
      </c>
      <c r="H4475" s="99" t="s">
        <v>60</v>
      </c>
      <c r="I4475" s="99" t="s">
        <v>59</v>
      </c>
      <c r="J4475" s="99" t="s">
        <v>264</v>
      </c>
      <c r="K4475" s="99">
        <v>12843</v>
      </c>
      <c r="L4475" s="99">
        <v>19042</v>
      </c>
      <c r="M4475" s="99">
        <v>0.67445646465707298</v>
      </c>
    </row>
    <row r="4476" spans="1:13" x14ac:dyDescent="0.35">
      <c r="A4476" s="99">
        <v>408.2</v>
      </c>
      <c r="B4476" s="99">
        <v>37</v>
      </c>
      <c r="C4476" s="99" t="s">
        <v>278</v>
      </c>
      <c r="D4476" s="99">
        <v>16574</v>
      </c>
      <c r="E4476" s="99" t="s">
        <v>61</v>
      </c>
      <c r="F4476" s="99">
        <v>0.12</v>
      </c>
      <c r="G4476" s="99" t="s">
        <v>287</v>
      </c>
      <c r="H4476" s="99" t="s">
        <v>60</v>
      </c>
      <c r="I4476" s="99" t="s">
        <v>59</v>
      </c>
      <c r="J4476" s="99" t="s">
        <v>264</v>
      </c>
      <c r="K4476" s="99">
        <v>12843</v>
      </c>
      <c r="L4476" s="99">
        <v>19042</v>
      </c>
      <c r="M4476" s="99">
        <v>0.67445646465707298</v>
      </c>
    </row>
    <row r="4477" spans="1:13" x14ac:dyDescent="0.35">
      <c r="A4477" s="99">
        <v>411.2</v>
      </c>
      <c r="B4477" s="99">
        <v>37</v>
      </c>
      <c r="C4477" s="99" t="s">
        <v>278</v>
      </c>
      <c r="D4477" s="99">
        <v>15871</v>
      </c>
      <c r="E4477" s="99" t="s">
        <v>61</v>
      </c>
      <c r="F4477" s="99">
        <v>0.12</v>
      </c>
      <c r="G4477" s="99" t="s">
        <v>287</v>
      </c>
      <c r="H4477" s="99" t="s">
        <v>60</v>
      </c>
      <c r="I4477" s="99" t="s">
        <v>59</v>
      </c>
      <c r="J4477" s="99" t="s">
        <v>264</v>
      </c>
      <c r="K4477" s="99">
        <v>12843</v>
      </c>
      <c r="L4477" s="99">
        <v>19042</v>
      </c>
      <c r="M4477" s="99">
        <v>0.67445646465707298</v>
      </c>
    </row>
    <row r="4478" spans="1:13" x14ac:dyDescent="0.35">
      <c r="A4478" s="99">
        <v>414.2</v>
      </c>
      <c r="B4478" s="99">
        <v>37</v>
      </c>
      <c r="C4478" s="99" t="s">
        <v>278</v>
      </c>
      <c r="D4478" s="99">
        <v>16577</v>
      </c>
      <c r="E4478" s="99" t="s">
        <v>61</v>
      </c>
      <c r="F4478" s="99">
        <v>0.12</v>
      </c>
      <c r="G4478" s="99" t="s">
        <v>287</v>
      </c>
      <c r="H4478" s="99" t="s">
        <v>60</v>
      </c>
      <c r="I4478" s="99" t="s">
        <v>59</v>
      </c>
      <c r="J4478" s="99" t="s">
        <v>264</v>
      </c>
      <c r="K4478" s="99">
        <v>12843</v>
      </c>
      <c r="L4478" s="99">
        <v>19042</v>
      </c>
      <c r="M4478" s="99">
        <v>0.67445646465707298</v>
      </c>
    </row>
    <row r="4479" spans="1:13" x14ac:dyDescent="0.35">
      <c r="A4479" s="99">
        <v>417.2</v>
      </c>
      <c r="B4479" s="99">
        <v>37.1</v>
      </c>
      <c r="C4479" s="99" t="s">
        <v>278</v>
      </c>
      <c r="D4479" s="99">
        <v>16446</v>
      </c>
      <c r="E4479" s="99" t="s">
        <v>61</v>
      </c>
      <c r="F4479" s="99">
        <v>0.12</v>
      </c>
      <c r="G4479" s="99" t="s">
        <v>287</v>
      </c>
      <c r="H4479" s="99" t="s">
        <v>60</v>
      </c>
      <c r="I4479" s="99" t="s">
        <v>59</v>
      </c>
      <c r="J4479" s="99" t="s">
        <v>264</v>
      </c>
      <c r="K4479" s="99">
        <v>12843</v>
      </c>
      <c r="L4479" s="99">
        <v>19042</v>
      </c>
      <c r="M4479" s="99">
        <v>0.67445646465707298</v>
      </c>
    </row>
    <row r="4480" spans="1:13" x14ac:dyDescent="0.35">
      <c r="A4480" s="99">
        <v>420.2</v>
      </c>
      <c r="B4480" s="99">
        <v>37</v>
      </c>
      <c r="C4480" s="99" t="s">
        <v>278</v>
      </c>
      <c r="D4480" s="99">
        <v>15860</v>
      </c>
      <c r="E4480" s="99" t="s">
        <v>61</v>
      </c>
      <c r="F4480" s="99">
        <v>0.12</v>
      </c>
      <c r="G4480" s="99" t="s">
        <v>287</v>
      </c>
      <c r="H4480" s="99" t="s">
        <v>60</v>
      </c>
      <c r="I4480" s="99" t="s">
        <v>59</v>
      </c>
      <c r="J4480" s="99" t="s">
        <v>264</v>
      </c>
      <c r="K4480" s="99">
        <v>12843</v>
      </c>
      <c r="L4480" s="99">
        <v>19042</v>
      </c>
      <c r="M4480" s="99">
        <v>0.67445646465707298</v>
      </c>
    </row>
    <row r="4481" spans="1:13" x14ac:dyDescent="0.35">
      <c r="A4481" s="99">
        <v>423.2</v>
      </c>
      <c r="B4481" s="99">
        <v>37</v>
      </c>
      <c r="C4481" s="99" t="s">
        <v>278</v>
      </c>
      <c r="D4481" s="99">
        <v>16127</v>
      </c>
      <c r="E4481" s="99" t="s">
        <v>61</v>
      </c>
      <c r="F4481" s="99">
        <v>0.12</v>
      </c>
      <c r="G4481" s="99" t="s">
        <v>287</v>
      </c>
      <c r="H4481" s="99" t="s">
        <v>60</v>
      </c>
      <c r="I4481" s="99" t="s">
        <v>59</v>
      </c>
      <c r="J4481" s="99" t="s">
        <v>264</v>
      </c>
      <c r="K4481" s="99">
        <v>12843</v>
      </c>
      <c r="L4481" s="99">
        <v>19042</v>
      </c>
      <c r="M4481" s="99">
        <v>0.67445646465707298</v>
      </c>
    </row>
    <row r="4482" spans="1:13" x14ac:dyDescent="0.35">
      <c r="A4482" s="99">
        <v>426.2</v>
      </c>
      <c r="B4482" s="99">
        <v>37</v>
      </c>
      <c r="C4482" s="99" t="s">
        <v>278</v>
      </c>
      <c r="D4482" s="99">
        <v>15792</v>
      </c>
      <c r="E4482" s="99" t="s">
        <v>61</v>
      </c>
      <c r="F4482" s="99">
        <v>0.12</v>
      </c>
      <c r="G4482" s="99" t="s">
        <v>287</v>
      </c>
      <c r="H4482" s="99" t="s">
        <v>60</v>
      </c>
      <c r="I4482" s="99" t="s">
        <v>59</v>
      </c>
      <c r="J4482" s="99" t="s">
        <v>264</v>
      </c>
      <c r="K4482" s="99">
        <v>12843</v>
      </c>
      <c r="L4482" s="99">
        <v>19042</v>
      </c>
      <c r="M4482" s="99">
        <v>0.67445646465707298</v>
      </c>
    </row>
    <row r="4483" spans="1:13" x14ac:dyDescent="0.35">
      <c r="A4483" s="99">
        <v>429.2</v>
      </c>
      <c r="B4483" s="99">
        <v>37</v>
      </c>
      <c r="C4483" s="99" t="s">
        <v>278</v>
      </c>
      <c r="D4483" s="99">
        <v>16061</v>
      </c>
      <c r="E4483" s="99" t="s">
        <v>61</v>
      </c>
      <c r="F4483" s="99">
        <v>0.12</v>
      </c>
      <c r="G4483" s="99" t="s">
        <v>287</v>
      </c>
      <c r="H4483" s="99" t="s">
        <v>60</v>
      </c>
      <c r="I4483" s="99" t="s">
        <v>59</v>
      </c>
      <c r="J4483" s="99" t="s">
        <v>264</v>
      </c>
      <c r="K4483" s="99">
        <v>12843</v>
      </c>
      <c r="L4483" s="99">
        <v>19042</v>
      </c>
      <c r="M4483" s="99">
        <v>0.67445646465707298</v>
      </c>
    </row>
    <row r="4484" spans="1:13" x14ac:dyDescent="0.35">
      <c r="A4484" s="99">
        <v>432.2</v>
      </c>
      <c r="B4484" s="99">
        <v>37</v>
      </c>
      <c r="C4484" s="99" t="s">
        <v>278</v>
      </c>
      <c r="D4484" s="99">
        <v>16079</v>
      </c>
      <c r="E4484" s="99" t="s">
        <v>61</v>
      </c>
      <c r="F4484" s="99">
        <v>0.12</v>
      </c>
      <c r="G4484" s="99" t="s">
        <v>287</v>
      </c>
      <c r="H4484" s="99" t="s">
        <v>60</v>
      </c>
      <c r="I4484" s="99" t="s">
        <v>59</v>
      </c>
      <c r="J4484" s="99" t="s">
        <v>264</v>
      </c>
      <c r="K4484" s="99">
        <v>12843</v>
      </c>
      <c r="L4484" s="99">
        <v>19042</v>
      </c>
      <c r="M4484" s="99">
        <v>0.67445646465707298</v>
      </c>
    </row>
    <row r="4485" spans="1:13" x14ac:dyDescent="0.35">
      <c r="A4485" s="99">
        <v>435.2</v>
      </c>
      <c r="B4485" s="99">
        <v>37</v>
      </c>
      <c r="C4485" s="99" t="s">
        <v>278</v>
      </c>
      <c r="D4485" s="99">
        <v>15865</v>
      </c>
      <c r="E4485" s="99" t="s">
        <v>61</v>
      </c>
      <c r="F4485" s="99">
        <v>0.12</v>
      </c>
      <c r="G4485" s="99" t="s">
        <v>287</v>
      </c>
      <c r="H4485" s="99" t="s">
        <v>60</v>
      </c>
      <c r="I4485" s="99" t="s">
        <v>59</v>
      </c>
      <c r="J4485" s="99" t="s">
        <v>264</v>
      </c>
      <c r="K4485" s="99">
        <v>12843</v>
      </c>
      <c r="L4485" s="99">
        <v>19042</v>
      </c>
      <c r="M4485" s="99">
        <v>0.67445646465707298</v>
      </c>
    </row>
    <row r="4486" spans="1:13" x14ac:dyDescent="0.35">
      <c r="A4486" s="99">
        <v>438.2</v>
      </c>
      <c r="B4486" s="99">
        <v>37</v>
      </c>
      <c r="C4486" s="99" t="s">
        <v>278</v>
      </c>
      <c r="D4486" s="99">
        <v>15886</v>
      </c>
      <c r="E4486" s="99" t="s">
        <v>61</v>
      </c>
      <c r="F4486" s="99">
        <v>0.12</v>
      </c>
      <c r="G4486" s="99" t="s">
        <v>287</v>
      </c>
      <c r="H4486" s="99" t="s">
        <v>60</v>
      </c>
      <c r="I4486" s="99" t="s">
        <v>59</v>
      </c>
      <c r="J4486" s="99" t="s">
        <v>264</v>
      </c>
      <c r="K4486" s="99">
        <v>12843</v>
      </c>
      <c r="L4486" s="99">
        <v>19042</v>
      </c>
      <c r="M4486" s="99">
        <v>0.67445646465707298</v>
      </c>
    </row>
    <row r="4487" spans="1:13" x14ac:dyDescent="0.35">
      <c r="A4487" s="99">
        <v>441.2</v>
      </c>
      <c r="B4487" s="99">
        <v>37</v>
      </c>
      <c r="C4487" s="99" t="s">
        <v>278</v>
      </c>
      <c r="D4487" s="99">
        <v>16567</v>
      </c>
      <c r="E4487" s="99" t="s">
        <v>61</v>
      </c>
      <c r="F4487" s="99">
        <v>0.12</v>
      </c>
      <c r="G4487" s="99" t="s">
        <v>287</v>
      </c>
      <c r="H4487" s="99" t="s">
        <v>60</v>
      </c>
      <c r="I4487" s="99" t="s">
        <v>59</v>
      </c>
      <c r="J4487" s="99" t="s">
        <v>264</v>
      </c>
      <c r="K4487" s="99">
        <v>12843</v>
      </c>
      <c r="L4487" s="99">
        <v>19042</v>
      </c>
      <c r="M4487" s="99">
        <v>0.67445646465707298</v>
      </c>
    </row>
    <row r="4488" spans="1:13" x14ac:dyDescent="0.35">
      <c r="A4488" s="99">
        <v>444.2</v>
      </c>
      <c r="B4488" s="99">
        <v>37</v>
      </c>
      <c r="C4488" s="99" t="s">
        <v>278</v>
      </c>
      <c r="D4488" s="99">
        <v>15316</v>
      </c>
      <c r="E4488" s="99" t="s">
        <v>61</v>
      </c>
      <c r="F4488" s="99">
        <v>0.12</v>
      </c>
      <c r="G4488" s="99" t="s">
        <v>287</v>
      </c>
      <c r="H4488" s="99" t="s">
        <v>60</v>
      </c>
      <c r="I4488" s="99" t="s">
        <v>59</v>
      </c>
      <c r="J4488" s="99" t="s">
        <v>264</v>
      </c>
      <c r="K4488" s="99">
        <v>12843</v>
      </c>
      <c r="L4488" s="99">
        <v>19042</v>
      </c>
      <c r="M4488" s="99">
        <v>0.67445646465707298</v>
      </c>
    </row>
    <row r="4489" spans="1:13" x14ac:dyDescent="0.35">
      <c r="A4489" s="99">
        <v>447.2</v>
      </c>
      <c r="B4489" s="99">
        <v>36.9</v>
      </c>
      <c r="C4489" s="99" t="s">
        <v>278</v>
      </c>
      <c r="D4489" s="99">
        <v>15656</v>
      </c>
      <c r="E4489" s="99" t="s">
        <v>61</v>
      </c>
      <c r="F4489" s="99">
        <v>0.12</v>
      </c>
      <c r="G4489" s="99" t="s">
        <v>287</v>
      </c>
      <c r="H4489" s="99" t="s">
        <v>60</v>
      </c>
      <c r="I4489" s="99" t="s">
        <v>59</v>
      </c>
      <c r="J4489" s="99" t="s">
        <v>264</v>
      </c>
      <c r="K4489" s="99">
        <v>12843</v>
      </c>
      <c r="L4489" s="99">
        <v>19042</v>
      </c>
      <c r="M4489" s="99">
        <v>0.67445646465707298</v>
      </c>
    </row>
    <row r="4490" spans="1:13" x14ac:dyDescent="0.35">
      <c r="A4490" s="99">
        <v>450.2</v>
      </c>
      <c r="B4490" s="99">
        <v>37</v>
      </c>
      <c r="C4490" s="99" t="s">
        <v>278</v>
      </c>
      <c r="D4490" s="99">
        <v>16472</v>
      </c>
      <c r="E4490" s="99" t="s">
        <v>61</v>
      </c>
      <c r="F4490" s="99">
        <v>0.12</v>
      </c>
      <c r="G4490" s="99" t="s">
        <v>287</v>
      </c>
      <c r="H4490" s="99" t="s">
        <v>60</v>
      </c>
      <c r="I4490" s="99" t="s">
        <v>59</v>
      </c>
      <c r="J4490" s="99" t="s">
        <v>264</v>
      </c>
      <c r="K4490" s="99">
        <v>12843</v>
      </c>
      <c r="L4490" s="99">
        <v>19042</v>
      </c>
      <c r="M4490" s="99">
        <v>0.67445646465707298</v>
      </c>
    </row>
    <row r="4491" spans="1:13" x14ac:dyDescent="0.35">
      <c r="A4491" s="99">
        <v>453.2</v>
      </c>
      <c r="B4491" s="99">
        <v>37</v>
      </c>
      <c r="C4491" s="99" t="s">
        <v>278</v>
      </c>
      <c r="D4491" s="99">
        <v>16613</v>
      </c>
      <c r="E4491" s="99" t="s">
        <v>61</v>
      </c>
      <c r="F4491" s="99">
        <v>0.12</v>
      </c>
      <c r="G4491" s="99" t="s">
        <v>287</v>
      </c>
      <c r="H4491" s="99" t="s">
        <v>60</v>
      </c>
      <c r="I4491" s="99" t="s">
        <v>59</v>
      </c>
      <c r="J4491" s="99" t="s">
        <v>264</v>
      </c>
      <c r="K4491" s="99">
        <v>12843</v>
      </c>
      <c r="L4491" s="99">
        <v>19042</v>
      </c>
      <c r="M4491" s="99">
        <v>0.67445646465707298</v>
      </c>
    </row>
    <row r="4492" spans="1:13" x14ac:dyDescent="0.35">
      <c r="A4492" s="99">
        <v>456.2</v>
      </c>
      <c r="B4492" s="99">
        <v>37</v>
      </c>
      <c r="C4492" s="99" t="s">
        <v>278</v>
      </c>
      <c r="D4492" s="99">
        <v>15885</v>
      </c>
      <c r="E4492" s="99" t="s">
        <v>61</v>
      </c>
      <c r="F4492" s="99">
        <v>0.12</v>
      </c>
      <c r="G4492" s="99" t="s">
        <v>287</v>
      </c>
      <c r="H4492" s="99" t="s">
        <v>60</v>
      </c>
      <c r="I4492" s="99" t="s">
        <v>59</v>
      </c>
      <c r="J4492" s="99" t="s">
        <v>264</v>
      </c>
      <c r="K4492" s="99">
        <v>12843</v>
      </c>
      <c r="L4492" s="99">
        <v>19042</v>
      </c>
      <c r="M4492" s="99">
        <v>0.67445646465707298</v>
      </c>
    </row>
    <row r="4493" spans="1:13" x14ac:dyDescent="0.35">
      <c r="A4493" s="99">
        <v>459.2</v>
      </c>
      <c r="B4493" s="99">
        <v>37</v>
      </c>
      <c r="C4493" s="99" t="s">
        <v>278</v>
      </c>
      <c r="D4493" s="99">
        <v>15118</v>
      </c>
      <c r="E4493" s="99" t="s">
        <v>61</v>
      </c>
      <c r="F4493" s="99">
        <v>0.12</v>
      </c>
      <c r="G4493" s="99" t="s">
        <v>287</v>
      </c>
      <c r="H4493" s="99" t="s">
        <v>60</v>
      </c>
      <c r="I4493" s="99" t="s">
        <v>59</v>
      </c>
      <c r="J4493" s="99" t="s">
        <v>264</v>
      </c>
      <c r="K4493" s="99">
        <v>12843</v>
      </c>
      <c r="L4493" s="99">
        <v>19042</v>
      </c>
      <c r="M4493" s="99">
        <v>0.67445646465707298</v>
      </c>
    </row>
    <row r="4494" spans="1:13" x14ac:dyDescent="0.35">
      <c r="A4494" s="99">
        <v>462.2</v>
      </c>
      <c r="B4494" s="99">
        <v>37</v>
      </c>
      <c r="C4494" s="99" t="s">
        <v>278</v>
      </c>
      <c r="D4494" s="99">
        <v>15857</v>
      </c>
      <c r="E4494" s="99" t="s">
        <v>61</v>
      </c>
      <c r="F4494" s="99">
        <v>0.12</v>
      </c>
      <c r="G4494" s="99" t="s">
        <v>287</v>
      </c>
      <c r="H4494" s="99" t="s">
        <v>60</v>
      </c>
      <c r="I4494" s="99" t="s">
        <v>59</v>
      </c>
      <c r="J4494" s="99" t="s">
        <v>264</v>
      </c>
      <c r="K4494" s="99">
        <v>12843</v>
      </c>
      <c r="L4494" s="99">
        <v>19042</v>
      </c>
      <c r="M4494" s="99">
        <v>0.67445646465707298</v>
      </c>
    </row>
    <row r="4495" spans="1:13" x14ac:dyDescent="0.35">
      <c r="A4495" s="99">
        <v>465.2</v>
      </c>
      <c r="B4495" s="99">
        <v>37</v>
      </c>
      <c r="C4495" s="99" t="s">
        <v>278</v>
      </c>
      <c r="D4495" s="99">
        <v>15686</v>
      </c>
      <c r="E4495" s="99" t="s">
        <v>61</v>
      </c>
      <c r="F4495" s="99">
        <v>0.12</v>
      </c>
      <c r="G4495" s="99" t="s">
        <v>287</v>
      </c>
      <c r="H4495" s="99" t="s">
        <v>60</v>
      </c>
      <c r="I4495" s="99" t="s">
        <v>59</v>
      </c>
      <c r="J4495" s="99" t="s">
        <v>264</v>
      </c>
      <c r="K4495" s="99">
        <v>12843</v>
      </c>
      <c r="L4495" s="99">
        <v>19042</v>
      </c>
      <c r="M4495" s="99">
        <v>0.67445646465707298</v>
      </c>
    </row>
    <row r="4496" spans="1:13" x14ac:dyDescent="0.35">
      <c r="A4496" s="99">
        <v>468.2</v>
      </c>
      <c r="B4496" s="99">
        <v>37</v>
      </c>
      <c r="C4496" s="99" t="s">
        <v>278</v>
      </c>
      <c r="D4496" s="99">
        <v>16674</v>
      </c>
      <c r="E4496" s="99" t="s">
        <v>61</v>
      </c>
      <c r="F4496" s="99">
        <v>0.12</v>
      </c>
      <c r="G4496" s="99" t="s">
        <v>287</v>
      </c>
      <c r="H4496" s="99" t="s">
        <v>60</v>
      </c>
      <c r="I4496" s="99" t="s">
        <v>59</v>
      </c>
      <c r="J4496" s="99" t="s">
        <v>264</v>
      </c>
      <c r="K4496" s="99">
        <v>12843</v>
      </c>
      <c r="L4496" s="99">
        <v>19042</v>
      </c>
      <c r="M4496" s="99">
        <v>0.67445646465707298</v>
      </c>
    </row>
    <row r="4497" spans="1:13" x14ac:dyDescent="0.35">
      <c r="A4497" s="99">
        <v>471.2</v>
      </c>
      <c r="B4497" s="99">
        <v>37</v>
      </c>
      <c r="C4497" s="99" t="s">
        <v>278</v>
      </c>
      <c r="D4497" s="99">
        <v>16517</v>
      </c>
      <c r="E4497" s="99" t="s">
        <v>61</v>
      </c>
      <c r="F4497" s="99">
        <v>0.12</v>
      </c>
      <c r="G4497" s="99" t="s">
        <v>287</v>
      </c>
      <c r="H4497" s="99" t="s">
        <v>60</v>
      </c>
      <c r="I4497" s="99" t="s">
        <v>59</v>
      </c>
      <c r="J4497" s="99" t="s">
        <v>264</v>
      </c>
      <c r="K4497" s="99">
        <v>12843</v>
      </c>
      <c r="L4497" s="99">
        <v>19042</v>
      </c>
      <c r="M4497" s="99">
        <v>0.67445646465707298</v>
      </c>
    </row>
    <row r="4498" spans="1:13" x14ac:dyDescent="0.35">
      <c r="A4498" s="99">
        <v>474.2</v>
      </c>
      <c r="B4498" s="99">
        <v>37</v>
      </c>
      <c r="C4498" s="99" t="s">
        <v>278</v>
      </c>
      <c r="D4498" s="99">
        <v>15913</v>
      </c>
      <c r="E4498" s="99" t="s">
        <v>61</v>
      </c>
      <c r="F4498" s="99">
        <v>0.12</v>
      </c>
      <c r="G4498" s="99" t="s">
        <v>287</v>
      </c>
      <c r="H4498" s="99" t="s">
        <v>60</v>
      </c>
      <c r="I4498" s="99" t="s">
        <v>59</v>
      </c>
      <c r="J4498" s="99" t="s">
        <v>264</v>
      </c>
      <c r="K4498" s="99">
        <v>12843</v>
      </c>
      <c r="L4498" s="99">
        <v>19042</v>
      </c>
      <c r="M4498" s="99">
        <v>0.67445646465707298</v>
      </c>
    </row>
    <row r="4499" spans="1:13" x14ac:dyDescent="0.35">
      <c r="A4499" s="99">
        <v>477.2</v>
      </c>
      <c r="B4499" s="99">
        <v>37</v>
      </c>
      <c r="C4499" s="99" t="s">
        <v>278</v>
      </c>
      <c r="D4499" s="99">
        <v>16138</v>
      </c>
      <c r="E4499" s="99" t="s">
        <v>61</v>
      </c>
      <c r="F4499" s="99">
        <v>0.12</v>
      </c>
      <c r="G4499" s="99" t="s">
        <v>287</v>
      </c>
      <c r="H4499" s="99" t="s">
        <v>60</v>
      </c>
      <c r="I4499" s="99" t="s">
        <v>59</v>
      </c>
      <c r="J4499" s="99" t="s">
        <v>264</v>
      </c>
      <c r="K4499" s="99">
        <v>12843</v>
      </c>
      <c r="L4499" s="99">
        <v>19042</v>
      </c>
      <c r="M4499" s="99">
        <v>0.67445646465707298</v>
      </c>
    </row>
    <row r="4500" spans="1:13" x14ac:dyDescent="0.35">
      <c r="A4500" s="99">
        <v>480.2</v>
      </c>
      <c r="B4500" s="99">
        <v>37</v>
      </c>
      <c r="C4500" s="99" t="s">
        <v>278</v>
      </c>
      <c r="D4500" s="99">
        <v>16879</v>
      </c>
      <c r="E4500" s="99" t="s">
        <v>61</v>
      </c>
      <c r="F4500" s="99">
        <v>0.12</v>
      </c>
      <c r="G4500" s="99" t="s">
        <v>287</v>
      </c>
      <c r="H4500" s="99" t="s">
        <v>60</v>
      </c>
      <c r="I4500" s="99" t="s">
        <v>59</v>
      </c>
      <c r="J4500" s="99" t="s">
        <v>264</v>
      </c>
      <c r="K4500" s="99">
        <v>12843</v>
      </c>
      <c r="L4500" s="99">
        <v>19042</v>
      </c>
      <c r="M4500" s="99">
        <v>0.67445646465707298</v>
      </c>
    </row>
    <row r="4501" spans="1:13" x14ac:dyDescent="0.35">
      <c r="A4501" s="99">
        <v>483.2</v>
      </c>
      <c r="B4501" s="99">
        <v>37</v>
      </c>
      <c r="C4501" s="99" t="s">
        <v>278</v>
      </c>
      <c r="D4501" s="99">
        <v>16870</v>
      </c>
      <c r="E4501" s="99" t="s">
        <v>61</v>
      </c>
      <c r="F4501" s="99">
        <v>0.12</v>
      </c>
      <c r="G4501" s="99" t="s">
        <v>287</v>
      </c>
      <c r="H4501" s="99" t="s">
        <v>60</v>
      </c>
      <c r="I4501" s="99" t="s">
        <v>59</v>
      </c>
      <c r="J4501" s="99" t="s">
        <v>264</v>
      </c>
      <c r="K4501" s="99">
        <v>12843</v>
      </c>
      <c r="L4501" s="99">
        <v>19042</v>
      </c>
      <c r="M4501" s="99">
        <v>0.67445646465707298</v>
      </c>
    </row>
    <row r="4502" spans="1:13" x14ac:dyDescent="0.35">
      <c r="A4502" s="99">
        <v>486.2</v>
      </c>
      <c r="B4502" s="99">
        <v>37</v>
      </c>
      <c r="C4502" s="99" t="s">
        <v>278</v>
      </c>
      <c r="D4502" s="99">
        <v>17255</v>
      </c>
      <c r="E4502" s="99" t="s">
        <v>61</v>
      </c>
      <c r="F4502" s="99">
        <v>0.12</v>
      </c>
      <c r="G4502" s="99" t="s">
        <v>287</v>
      </c>
      <c r="H4502" s="99" t="s">
        <v>60</v>
      </c>
      <c r="I4502" s="99" t="s">
        <v>59</v>
      </c>
      <c r="J4502" s="99" t="s">
        <v>264</v>
      </c>
      <c r="K4502" s="99">
        <v>12843</v>
      </c>
      <c r="L4502" s="99">
        <v>19042</v>
      </c>
      <c r="M4502" s="99">
        <v>0.67445646465707298</v>
      </c>
    </row>
    <row r="4503" spans="1:13" x14ac:dyDescent="0.35">
      <c r="A4503" s="99">
        <v>489.2</v>
      </c>
      <c r="B4503" s="99">
        <v>37</v>
      </c>
      <c r="C4503" s="99" t="s">
        <v>278</v>
      </c>
      <c r="D4503" s="99">
        <v>17197</v>
      </c>
      <c r="E4503" s="99" t="s">
        <v>61</v>
      </c>
      <c r="F4503" s="99">
        <v>0.12</v>
      </c>
      <c r="G4503" s="99" t="s">
        <v>287</v>
      </c>
      <c r="H4503" s="99" t="s">
        <v>60</v>
      </c>
      <c r="I4503" s="99" t="s">
        <v>59</v>
      </c>
      <c r="J4503" s="99" t="s">
        <v>264</v>
      </c>
      <c r="K4503" s="99">
        <v>12843</v>
      </c>
      <c r="L4503" s="99">
        <v>19042</v>
      </c>
      <c r="M4503" s="99">
        <v>0.67445646465707298</v>
      </c>
    </row>
    <row r="4504" spans="1:13" x14ac:dyDescent="0.35">
      <c r="A4504" s="99">
        <v>492.2</v>
      </c>
      <c r="B4504" s="99">
        <v>37</v>
      </c>
      <c r="C4504" s="99" t="s">
        <v>278</v>
      </c>
      <c r="D4504" s="99">
        <v>15854</v>
      </c>
      <c r="E4504" s="99" t="s">
        <v>61</v>
      </c>
      <c r="F4504" s="99">
        <v>0.12</v>
      </c>
      <c r="G4504" s="99" t="s">
        <v>287</v>
      </c>
      <c r="H4504" s="99" t="s">
        <v>60</v>
      </c>
      <c r="I4504" s="99" t="s">
        <v>59</v>
      </c>
      <c r="J4504" s="99" t="s">
        <v>264</v>
      </c>
      <c r="K4504" s="99">
        <v>12843</v>
      </c>
      <c r="L4504" s="99">
        <v>19042</v>
      </c>
      <c r="M4504" s="99">
        <v>0.67445646465707298</v>
      </c>
    </row>
    <row r="4505" spans="1:13" x14ac:dyDescent="0.35">
      <c r="A4505" s="99">
        <v>495.2</v>
      </c>
      <c r="B4505" s="99">
        <v>37</v>
      </c>
      <c r="C4505" s="99" t="s">
        <v>278</v>
      </c>
      <c r="D4505" s="99">
        <v>18130</v>
      </c>
      <c r="E4505" s="99" t="s">
        <v>61</v>
      </c>
      <c r="F4505" s="99">
        <v>0.12</v>
      </c>
      <c r="G4505" s="99" t="s">
        <v>287</v>
      </c>
      <c r="H4505" s="99" t="s">
        <v>60</v>
      </c>
      <c r="I4505" s="99" t="s">
        <v>59</v>
      </c>
      <c r="J4505" s="99" t="s">
        <v>264</v>
      </c>
      <c r="K4505" s="99">
        <v>12843</v>
      </c>
      <c r="L4505" s="99">
        <v>19042</v>
      </c>
      <c r="M4505" s="99">
        <v>0.67445646465707298</v>
      </c>
    </row>
    <row r="4506" spans="1:13" x14ac:dyDescent="0.35">
      <c r="A4506" s="99">
        <v>498.2</v>
      </c>
      <c r="B4506" s="99">
        <v>37</v>
      </c>
      <c r="C4506" s="99" t="s">
        <v>278</v>
      </c>
      <c r="D4506" s="99">
        <v>16984</v>
      </c>
      <c r="E4506" s="99" t="s">
        <v>61</v>
      </c>
      <c r="F4506" s="99">
        <v>0.12</v>
      </c>
      <c r="G4506" s="99" t="s">
        <v>287</v>
      </c>
      <c r="H4506" s="99" t="s">
        <v>60</v>
      </c>
      <c r="I4506" s="99" t="s">
        <v>59</v>
      </c>
      <c r="J4506" s="99" t="s">
        <v>264</v>
      </c>
      <c r="K4506" s="99">
        <v>12843</v>
      </c>
      <c r="L4506" s="99">
        <v>19042</v>
      </c>
      <c r="M4506" s="99">
        <v>0.67445646465707298</v>
      </c>
    </row>
    <row r="4507" spans="1:13" x14ac:dyDescent="0.35">
      <c r="A4507" s="99">
        <v>501.2</v>
      </c>
      <c r="B4507" s="99">
        <v>37</v>
      </c>
      <c r="C4507" s="99" t="s">
        <v>278</v>
      </c>
      <c r="D4507" s="99">
        <v>16706</v>
      </c>
      <c r="E4507" s="99" t="s">
        <v>61</v>
      </c>
      <c r="F4507" s="99">
        <v>0.12</v>
      </c>
      <c r="G4507" s="99" t="s">
        <v>287</v>
      </c>
      <c r="H4507" s="99" t="s">
        <v>60</v>
      </c>
      <c r="I4507" s="99" t="s">
        <v>59</v>
      </c>
      <c r="J4507" s="99" t="s">
        <v>264</v>
      </c>
      <c r="K4507" s="99">
        <v>12843</v>
      </c>
      <c r="L4507" s="99">
        <v>19042</v>
      </c>
      <c r="M4507" s="99">
        <v>0.67445646465707298</v>
      </c>
    </row>
    <row r="4508" spans="1:13" x14ac:dyDescent="0.35">
      <c r="A4508" s="99">
        <v>504.2</v>
      </c>
      <c r="B4508" s="99">
        <v>37</v>
      </c>
      <c r="C4508" s="99" t="s">
        <v>278</v>
      </c>
      <c r="D4508" s="99">
        <v>16866</v>
      </c>
      <c r="E4508" s="99" t="s">
        <v>61</v>
      </c>
      <c r="F4508" s="99">
        <v>0.12</v>
      </c>
      <c r="G4508" s="99" t="s">
        <v>287</v>
      </c>
      <c r="H4508" s="99" t="s">
        <v>60</v>
      </c>
      <c r="I4508" s="99" t="s">
        <v>59</v>
      </c>
      <c r="J4508" s="99" t="s">
        <v>264</v>
      </c>
      <c r="K4508" s="99">
        <v>12843</v>
      </c>
      <c r="L4508" s="99">
        <v>19042</v>
      </c>
      <c r="M4508" s="99">
        <v>0.67445646465707298</v>
      </c>
    </row>
    <row r="4509" spans="1:13" x14ac:dyDescent="0.35">
      <c r="A4509" s="99">
        <v>507.2</v>
      </c>
      <c r="B4509" s="99">
        <v>37</v>
      </c>
      <c r="C4509" s="99" t="s">
        <v>278</v>
      </c>
      <c r="D4509" s="99">
        <v>17909</v>
      </c>
      <c r="E4509" s="99" t="s">
        <v>61</v>
      </c>
      <c r="F4509" s="99">
        <v>0.12</v>
      </c>
      <c r="G4509" s="99" t="s">
        <v>287</v>
      </c>
      <c r="H4509" s="99" t="s">
        <v>60</v>
      </c>
      <c r="I4509" s="99" t="s">
        <v>59</v>
      </c>
      <c r="J4509" s="99" t="s">
        <v>264</v>
      </c>
      <c r="K4509" s="99">
        <v>12843</v>
      </c>
      <c r="L4509" s="99">
        <v>19042</v>
      </c>
      <c r="M4509" s="99">
        <v>0.67445646465707298</v>
      </c>
    </row>
    <row r="4510" spans="1:13" x14ac:dyDescent="0.35">
      <c r="A4510" s="99">
        <v>510.2</v>
      </c>
      <c r="B4510" s="99">
        <v>37</v>
      </c>
      <c r="C4510" s="99" t="s">
        <v>278</v>
      </c>
      <c r="D4510" s="99">
        <v>16862</v>
      </c>
      <c r="E4510" s="99" t="s">
        <v>61</v>
      </c>
      <c r="F4510" s="99">
        <v>0.12</v>
      </c>
      <c r="G4510" s="99" t="s">
        <v>287</v>
      </c>
      <c r="H4510" s="99" t="s">
        <v>60</v>
      </c>
      <c r="I4510" s="99" t="s">
        <v>59</v>
      </c>
      <c r="J4510" s="99" t="s">
        <v>264</v>
      </c>
      <c r="K4510" s="99">
        <v>12843</v>
      </c>
      <c r="L4510" s="99">
        <v>19042</v>
      </c>
      <c r="M4510" s="99">
        <v>0.67445646465707298</v>
      </c>
    </row>
    <row r="4511" spans="1:13" x14ac:dyDescent="0.35">
      <c r="A4511" s="99">
        <v>513.20000000000005</v>
      </c>
      <c r="B4511" s="99">
        <v>37</v>
      </c>
      <c r="C4511" s="99" t="s">
        <v>278</v>
      </c>
      <c r="D4511" s="99">
        <v>16497</v>
      </c>
      <c r="E4511" s="99" t="s">
        <v>61</v>
      </c>
      <c r="F4511" s="99">
        <v>0.12</v>
      </c>
      <c r="G4511" s="99" t="s">
        <v>287</v>
      </c>
      <c r="H4511" s="99" t="s">
        <v>60</v>
      </c>
      <c r="I4511" s="99" t="s">
        <v>59</v>
      </c>
      <c r="J4511" s="99" t="s">
        <v>264</v>
      </c>
      <c r="K4511" s="99">
        <v>12843</v>
      </c>
      <c r="L4511" s="99">
        <v>19042</v>
      </c>
      <c r="M4511" s="99">
        <v>0.67445646465707298</v>
      </c>
    </row>
    <row r="4512" spans="1:13" x14ac:dyDescent="0.35">
      <c r="A4512" s="99">
        <v>516.20000000000005</v>
      </c>
      <c r="B4512" s="99">
        <v>37</v>
      </c>
      <c r="C4512" s="99" t="s">
        <v>278</v>
      </c>
      <c r="D4512" s="99">
        <v>16739</v>
      </c>
      <c r="E4512" s="99" t="s">
        <v>61</v>
      </c>
      <c r="F4512" s="99">
        <v>0.12</v>
      </c>
      <c r="G4512" s="99" t="s">
        <v>287</v>
      </c>
      <c r="H4512" s="99" t="s">
        <v>60</v>
      </c>
      <c r="I4512" s="99" t="s">
        <v>59</v>
      </c>
      <c r="J4512" s="99" t="s">
        <v>264</v>
      </c>
      <c r="K4512" s="99">
        <v>12843</v>
      </c>
      <c r="L4512" s="99">
        <v>19042</v>
      </c>
      <c r="M4512" s="99">
        <v>0.67445646465707298</v>
      </c>
    </row>
    <row r="4513" spans="1:13" x14ac:dyDescent="0.35">
      <c r="A4513" s="99">
        <v>519.20000000000005</v>
      </c>
      <c r="B4513" s="99">
        <v>37</v>
      </c>
      <c r="C4513" s="99" t="s">
        <v>278</v>
      </c>
      <c r="D4513" s="99">
        <v>17253</v>
      </c>
      <c r="E4513" s="99" t="s">
        <v>61</v>
      </c>
      <c r="F4513" s="99">
        <v>0.12</v>
      </c>
      <c r="G4513" s="99" t="s">
        <v>287</v>
      </c>
      <c r="H4513" s="99" t="s">
        <v>60</v>
      </c>
      <c r="I4513" s="99" t="s">
        <v>59</v>
      </c>
      <c r="J4513" s="99" t="s">
        <v>264</v>
      </c>
      <c r="K4513" s="99">
        <v>12843</v>
      </c>
      <c r="L4513" s="99">
        <v>19042</v>
      </c>
      <c r="M4513" s="99">
        <v>0.67445646465707298</v>
      </c>
    </row>
    <row r="4514" spans="1:13" x14ac:dyDescent="0.35">
      <c r="A4514" s="99">
        <v>522.20000000000005</v>
      </c>
      <c r="B4514" s="99">
        <v>37</v>
      </c>
      <c r="C4514" s="99" t="s">
        <v>278</v>
      </c>
      <c r="D4514" s="99">
        <v>17680</v>
      </c>
      <c r="E4514" s="99" t="s">
        <v>61</v>
      </c>
      <c r="F4514" s="99">
        <v>0.12</v>
      </c>
      <c r="G4514" s="99" t="s">
        <v>287</v>
      </c>
      <c r="H4514" s="99" t="s">
        <v>60</v>
      </c>
      <c r="I4514" s="99" t="s">
        <v>59</v>
      </c>
      <c r="J4514" s="99" t="s">
        <v>264</v>
      </c>
      <c r="K4514" s="99">
        <v>12843</v>
      </c>
      <c r="L4514" s="99">
        <v>19042</v>
      </c>
      <c r="M4514" s="99">
        <v>0.67445646465707298</v>
      </c>
    </row>
    <row r="4515" spans="1:13" x14ac:dyDescent="0.35">
      <c r="A4515" s="99">
        <v>525.20000000000005</v>
      </c>
      <c r="B4515" s="99">
        <v>37</v>
      </c>
      <c r="C4515" s="99" t="s">
        <v>278</v>
      </c>
      <c r="D4515" s="99">
        <v>18123</v>
      </c>
      <c r="E4515" s="99" t="s">
        <v>61</v>
      </c>
      <c r="F4515" s="99">
        <v>0.12</v>
      </c>
      <c r="G4515" s="99" t="s">
        <v>287</v>
      </c>
      <c r="H4515" s="99" t="s">
        <v>60</v>
      </c>
      <c r="I4515" s="99" t="s">
        <v>59</v>
      </c>
      <c r="J4515" s="99" t="s">
        <v>264</v>
      </c>
      <c r="K4515" s="99">
        <v>12843</v>
      </c>
      <c r="L4515" s="99">
        <v>19042</v>
      </c>
      <c r="M4515" s="99">
        <v>0.67445646465707298</v>
      </c>
    </row>
    <row r="4516" spans="1:13" x14ac:dyDescent="0.35">
      <c r="A4516" s="99">
        <v>528.20000000000005</v>
      </c>
      <c r="B4516" s="99">
        <v>37</v>
      </c>
      <c r="C4516" s="99" t="s">
        <v>278</v>
      </c>
      <c r="D4516" s="99">
        <v>17210</v>
      </c>
      <c r="E4516" s="99" t="s">
        <v>61</v>
      </c>
      <c r="F4516" s="99">
        <v>0.12</v>
      </c>
      <c r="G4516" s="99" t="s">
        <v>287</v>
      </c>
      <c r="H4516" s="99" t="s">
        <v>60</v>
      </c>
      <c r="I4516" s="99" t="s">
        <v>59</v>
      </c>
      <c r="J4516" s="99" t="s">
        <v>264</v>
      </c>
      <c r="K4516" s="99">
        <v>12843</v>
      </c>
      <c r="L4516" s="99">
        <v>19042</v>
      </c>
      <c r="M4516" s="99">
        <v>0.67445646465707298</v>
      </c>
    </row>
    <row r="4517" spans="1:13" x14ac:dyDescent="0.35">
      <c r="A4517" s="99">
        <v>531.20000000000005</v>
      </c>
      <c r="B4517" s="99">
        <v>37</v>
      </c>
      <c r="C4517" s="99" t="s">
        <v>278</v>
      </c>
      <c r="D4517" s="99">
        <v>17451</v>
      </c>
      <c r="E4517" s="99" t="s">
        <v>61</v>
      </c>
      <c r="F4517" s="99">
        <v>0.12</v>
      </c>
      <c r="G4517" s="99" t="s">
        <v>287</v>
      </c>
      <c r="H4517" s="99" t="s">
        <v>60</v>
      </c>
      <c r="I4517" s="99" t="s">
        <v>59</v>
      </c>
      <c r="J4517" s="99" t="s">
        <v>264</v>
      </c>
      <c r="K4517" s="99">
        <v>12843</v>
      </c>
      <c r="L4517" s="99">
        <v>19042</v>
      </c>
      <c r="M4517" s="99">
        <v>0.67445646465707298</v>
      </c>
    </row>
    <row r="4518" spans="1:13" x14ac:dyDescent="0.35">
      <c r="A4518" s="99">
        <v>534.20000000000005</v>
      </c>
      <c r="B4518" s="99">
        <v>37</v>
      </c>
      <c r="C4518" s="99" t="s">
        <v>278</v>
      </c>
      <c r="D4518" s="99">
        <v>16415</v>
      </c>
      <c r="E4518" s="99" t="s">
        <v>61</v>
      </c>
      <c r="F4518" s="99">
        <v>0.12</v>
      </c>
      <c r="G4518" s="99" t="s">
        <v>287</v>
      </c>
      <c r="H4518" s="99" t="s">
        <v>60</v>
      </c>
      <c r="I4518" s="99" t="s">
        <v>59</v>
      </c>
      <c r="J4518" s="99" t="s">
        <v>264</v>
      </c>
      <c r="K4518" s="99">
        <v>12843</v>
      </c>
      <c r="L4518" s="99">
        <v>19042</v>
      </c>
      <c r="M4518" s="99">
        <v>0.67445646465707298</v>
      </c>
    </row>
    <row r="4519" spans="1:13" x14ac:dyDescent="0.35">
      <c r="A4519" s="99">
        <v>537.20000000000005</v>
      </c>
      <c r="B4519" s="99">
        <v>37</v>
      </c>
      <c r="C4519" s="99" t="s">
        <v>278</v>
      </c>
      <c r="D4519" s="99">
        <v>17345</v>
      </c>
      <c r="E4519" s="99" t="s">
        <v>61</v>
      </c>
      <c r="F4519" s="99">
        <v>0.12</v>
      </c>
      <c r="G4519" s="99" t="s">
        <v>287</v>
      </c>
      <c r="H4519" s="99" t="s">
        <v>60</v>
      </c>
      <c r="I4519" s="99" t="s">
        <v>59</v>
      </c>
      <c r="J4519" s="99" t="s">
        <v>264</v>
      </c>
      <c r="K4519" s="99">
        <v>12843</v>
      </c>
      <c r="L4519" s="99">
        <v>19042</v>
      </c>
      <c r="M4519" s="99">
        <v>0.67445646465707298</v>
      </c>
    </row>
    <row r="4520" spans="1:13" x14ac:dyDescent="0.35">
      <c r="A4520" s="99">
        <v>540.20000000000005</v>
      </c>
      <c r="B4520" s="99">
        <v>37</v>
      </c>
      <c r="C4520" s="99" t="s">
        <v>278</v>
      </c>
      <c r="D4520" s="99">
        <v>17375</v>
      </c>
      <c r="E4520" s="99" t="s">
        <v>61</v>
      </c>
      <c r="F4520" s="99">
        <v>0.12</v>
      </c>
      <c r="G4520" s="99" t="s">
        <v>287</v>
      </c>
      <c r="H4520" s="99" t="s">
        <v>60</v>
      </c>
      <c r="I4520" s="99" t="s">
        <v>59</v>
      </c>
      <c r="J4520" s="99" t="s">
        <v>264</v>
      </c>
      <c r="K4520" s="99">
        <v>12843</v>
      </c>
      <c r="L4520" s="99">
        <v>19042</v>
      </c>
      <c r="M4520" s="99">
        <v>0.67445646465707298</v>
      </c>
    </row>
    <row r="4521" spans="1:13" x14ac:dyDescent="0.35">
      <c r="A4521" s="99">
        <v>543.20000000000005</v>
      </c>
      <c r="B4521" s="99">
        <v>37</v>
      </c>
      <c r="C4521" s="99" t="s">
        <v>278</v>
      </c>
      <c r="D4521" s="99">
        <v>16375</v>
      </c>
      <c r="E4521" s="99" t="s">
        <v>61</v>
      </c>
      <c r="F4521" s="99">
        <v>0.12</v>
      </c>
      <c r="G4521" s="99" t="s">
        <v>287</v>
      </c>
      <c r="H4521" s="99" t="s">
        <v>60</v>
      </c>
      <c r="I4521" s="99" t="s">
        <v>59</v>
      </c>
      <c r="J4521" s="99" t="s">
        <v>264</v>
      </c>
      <c r="K4521" s="99">
        <v>12843</v>
      </c>
      <c r="L4521" s="99">
        <v>19042</v>
      </c>
      <c r="M4521" s="99">
        <v>0.67445646465707298</v>
      </c>
    </row>
    <row r="4522" spans="1:13" x14ac:dyDescent="0.35">
      <c r="A4522" s="99">
        <v>546.20000000000005</v>
      </c>
      <c r="B4522" s="99">
        <v>37</v>
      </c>
      <c r="C4522" s="99" t="s">
        <v>278</v>
      </c>
      <c r="D4522" s="99">
        <v>16744</v>
      </c>
      <c r="E4522" s="99" t="s">
        <v>61</v>
      </c>
      <c r="F4522" s="99">
        <v>0.12</v>
      </c>
      <c r="G4522" s="99" t="s">
        <v>287</v>
      </c>
      <c r="H4522" s="99" t="s">
        <v>60</v>
      </c>
      <c r="I4522" s="99" t="s">
        <v>59</v>
      </c>
      <c r="J4522" s="99" t="s">
        <v>264</v>
      </c>
      <c r="K4522" s="99">
        <v>12843</v>
      </c>
      <c r="L4522" s="99">
        <v>19042</v>
      </c>
      <c r="M4522" s="99">
        <v>0.67445646465707298</v>
      </c>
    </row>
    <row r="4523" spans="1:13" x14ac:dyDescent="0.35">
      <c r="A4523" s="99">
        <v>549.20000000000005</v>
      </c>
      <c r="B4523" s="99">
        <v>37</v>
      </c>
      <c r="C4523" s="99" t="s">
        <v>278</v>
      </c>
      <c r="D4523" s="99">
        <v>17660</v>
      </c>
      <c r="E4523" s="99" t="s">
        <v>61</v>
      </c>
      <c r="F4523" s="99">
        <v>0.12</v>
      </c>
      <c r="G4523" s="99" t="s">
        <v>287</v>
      </c>
      <c r="H4523" s="99" t="s">
        <v>60</v>
      </c>
      <c r="I4523" s="99" t="s">
        <v>59</v>
      </c>
      <c r="J4523" s="99" t="s">
        <v>264</v>
      </c>
      <c r="K4523" s="99">
        <v>12843</v>
      </c>
      <c r="L4523" s="99">
        <v>19042</v>
      </c>
      <c r="M4523" s="99">
        <v>0.67445646465707298</v>
      </c>
    </row>
    <row r="4524" spans="1:13" x14ac:dyDescent="0.35">
      <c r="A4524" s="99">
        <v>552.20000000000005</v>
      </c>
      <c r="B4524" s="99">
        <v>37</v>
      </c>
      <c r="C4524" s="99" t="s">
        <v>278</v>
      </c>
      <c r="D4524" s="99">
        <v>17583</v>
      </c>
      <c r="E4524" s="99" t="s">
        <v>61</v>
      </c>
      <c r="F4524" s="99">
        <v>0.12</v>
      </c>
      <c r="G4524" s="99" t="s">
        <v>287</v>
      </c>
      <c r="H4524" s="99" t="s">
        <v>60</v>
      </c>
      <c r="I4524" s="99" t="s">
        <v>59</v>
      </c>
      <c r="J4524" s="99" t="s">
        <v>264</v>
      </c>
      <c r="K4524" s="99">
        <v>12843</v>
      </c>
      <c r="L4524" s="99">
        <v>19042</v>
      </c>
      <c r="M4524" s="99">
        <v>0.67445646465707298</v>
      </c>
    </row>
    <row r="4525" spans="1:13" x14ac:dyDescent="0.35">
      <c r="A4525" s="99">
        <v>555.20000000000005</v>
      </c>
      <c r="B4525" s="99">
        <v>37</v>
      </c>
      <c r="C4525" s="99" t="s">
        <v>278</v>
      </c>
      <c r="D4525" s="99">
        <v>16704</v>
      </c>
      <c r="E4525" s="99" t="s">
        <v>61</v>
      </c>
      <c r="F4525" s="99">
        <v>0.12</v>
      </c>
      <c r="G4525" s="99" t="s">
        <v>287</v>
      </c>
      <c r="H4525" s="99" t="s">
        <v>60</v>
      </c>
      <c r="I4525" s="99" t="s">
        <v>59</v>
      </c>
      <c r="J4525" s="99" t="s">
        <v>264</v>
      </c>
      <c r="K4525" s="99">
        <v>12843</v>
      </c>
      <c r="L4525" s="99">
        <v>19042</v>
      </c>
      <c r="M4525" s="99">
        <v>0.67445646465707298</v>
      </c>
    </row>
    <row r="4526" spans="1:13" x14ac:dyDescent="0.35">
      <c r="A4526" s="99">
        <v>558.20000000000005</v>
      </c>
      <c r="B4526" s="99">
        <v>37</v>
      </c>
      <c r="C4526" s="99" t="s">
        <v>278</v>
      </c>
      <c r="D4526" s="99">
        <v>17435</v>
      </c>
      <c r="E4526" s="99" t="s">
        <v>61</v>
      </c>
      <c r="F4526" s="99">
        <v>0.12</v>
      </c>
      <c r="G4526" s="99" t="s">
        <v>287</v>
      </c>
      <c r="H4526" s="99" t="s">
        <v>60</v>
      </c>
      <c r="I4526" s="99" t="s">
        <v>59</v>
      </c>
      <c r="J4526" s="99" t="s">
        <v>264</v>
      </c>
      <c r="K4526" s="99">
        <v>12843</v>
      </c>
      <c r="L4526" s="99">
        <v>19042</v>
      </c>
      <c r="M4526" s="99">
        <v>0.67445646465707298</v>
      </c>
    </row>
    <row r="4527" spans="1:13" x14ac:dyDescent="0.35">
      <c r="A4527" s="99">
        <v>561.20000000000005</v>
      </c>
      <c r="B4527" s="99">
        <v>37</v>
      </c>
      <c r="C4527" s="99" t="s">
        <v>278</v>
      </c>
      <c r="D4527" s="99">
        <v>16700</v>
      </c>
      <c r="E4527" s="99" t="s">
        <v>61</v>
      </c>
      <c r="F4527" s="99">
        <v>0.12</v>
      </c>
      <c r="G4527" s="99" t="s">
        <v>287</v>
      </c>
      <c r="H4527" s="99" t="s">
        <v>60</v>
      </c>
      <c r="I4527" s="99" t="s">
        <v>59</v>
      </c>
      <c r="J4527" s="99" t="s">
        <v>264</v>
      </c>
      <c r="K4527" s="99">
        <v>12843</v>
      </c>
      <c r="L4527" s="99">
        <v>19042</v>
      </c>
      <c r="M4527" s="99">
        <v>0.67445646465707298</v>
      </c>
    </row>
    <row r="4528" spans="1:13" x14ac:dyDescent="0.35">
      <c r="A4528" s="99">
        <v>564.20000000000005</v>
      </c>
      <c r="B4528" s="99">
        <v>37</v>
      </c>
      <c r="C4528" s="99" t="s">
        <v>278</v>
      </c>
      <c r="D4528" s="99">
        <v>17486</v>
      </c>
      <c r="E4528" s="99" t="s">
        <v>61</v>
      </c>
      <c r="F4528" s="99">
        <v>0.12</v>
      </c>
      <c r="G4528" s="99" t="s">
        <v>287</v>
      </c>
      <c r="H4528" s="99" t="s">
        <v>60</v>
      </c>
      <c r="I4528" s="99" t="s">
        <v>59</v>
      </c>
      <c r="J4528" s="99" t="s">
        <v>264</v>
      </c>
      <c r="K4528" s="99">
        <v>12843</v>
      </c>
      <c r="L4528" s="99">
        <v>19042</v>
      </c>
      <c r="M4528" s="99">
        <v>0.67445646465707298</v>
      </c>
    </row>
    <row r="4529" spans="1:13" x14ac:dyDescent="0.35">
      <c r="A4529" s="99">
        <v>567.20000000000005</v>
      </c>
      <c r="B4529" s="99">
        <v>37</v>
      </c>
      <c r="C4529" s="99" t="s">
        <v>278</v>
      </c>
      <c r="D4529" s="99">
        <v>17692</v>
      </c>
      <c r="E4529" s="99" t="s">
        <v>61</v>
      </c>
      <c r="F4529" s="99">
        <v>0.12</v>
      </c>
      <c r="G4529" s="99" t="s">
        <v>287</v>
      </c>
      <c r="H4529" s="99" t="s">
        <v>60</v>
      </c>
      <c r="I4529" s="99" t="s">
        <v>59</v>
      </c>
      <c r="J4529" s="99" t="s">
        <v>264</v>
      </c>
      <c r="K4529" s="99">
        <v>12843</v>
      </c>
      <c r="L4529" s="99">
        <v>19042</v>
      </c>
      <c r="M4529" s="99">
        <v>0.67445646465707298</v>
      </c>
    </row>
    <row r="4530" spans="1:13" x14ac:dyDescent="0.35">
      <c r="A4530" s="99">
        <v>570.20000000000005</v>
      </c>
      <c r="B4530" s="99">
        <v>37</v>
      </c>
      <c r="C4530" s="99" t="s">
        <v>278</v>
      </c>
      <c r="D4530" s="99">
        <v>17690</v>
      </c>
      <c r="E4530" s="99" t="s">
        <v>61</v>
      </c>
      <c r="F4530" s="99">
        <v>0.12</v>
      </c>
      <c r="G4530" s="99" t="s">
        <v>287</v>
      </c>
      <c r="H4530" s="99" t="s">
        <v>60</v>
      </c>
      <c r="I4530" s="99" t="s">
        <v>59</v>
      </c>
      <c r="J4530" s="99" t="s">
        <v>264</v>
      </c>
      <c r="K4530" s="99">
        <v>12843</v>
      </c>
      <c r="L4530" s="99">
        <v>19042</v>
      </c>
      <c r="M4530" s="99">
        <v>0.67445646465707298</v>
      </c>
    </row>
    <row r="4531" spans="1:13" x14ac:dyDescent="0.35">
      <c r="A4531" s="99">
        <v>573.20000000000005</v>
      </c>
      <c r="B4531" s="99">
        <v>37</v>
      </c>
      <c r="C4531" s="99" t="s">
        <v>278</v>
      </c>
      <c r="D4531" s="99">
        <v>17510</v>
      </c>
      <c r="E4531" s="99" t="s">
        <v>61</v>
      </c>
      <c r="F4531" s="99">
        <v>0.12</v>
      </c>
      <c r="G4531" s="99" t="s">
        <v>287</v>
      </c>
      <c r="H4531" s="99" t="s">
        <v>60</v>
      </c>
      <c r="I4531" s="99" t="s">
        <v>59</v>
      </c>
      <c r="J4531" s="99" t="s">
        <v>264</v>
      </c>
      <c r="K4531" s="99">
        <v>12843</v>
      </c>
      <c r="L4531" s="99">
        <v>19042</v>
      </c>
      <c r="M4531" s="99">
        <v>0.67445646465707298</v>
      </c>
    </row>
    <row r="4532" spans="1:13" x14ac:dyDescent="0.35">
      <c r="A4532" s="99">
        <v>576.20000000000005</v>
      </c>
      <c r="B4532" s="99">
        <v>37</v>
      </c>
      <c r="C4532" s="99" t="s">
        <v>278</v>
      </c>
      <c r="D4532" s="99">
        <v>16849</v>
      </c>
      <c r="E4532" s="99" t="s">
        <v>61</v>
      </c>
      <c r="F4532" s="99">
        <v>0.12</v>
      </c>
      <c r="G4532" s="99" t="s">
        <v>287</v>
      </c>
      <c r="H4532" s="99" t="s">
        <v>60</v>
      </c>
      <c r="I4532" s="99" t="s">
        <v>59</v>
      </c>
      <c r="J4532" s="99" t="s">
        <v>264</v>
      </c>
      <c r="K4532" s="99">
        <v>12843</v>
      </c>
      <c r="L4532" s="99">
        <v>19042</v>
      </c>
      <c r="M4532" s="99">
        <v>0.67445646465707298</v>
      </c>
    </row>
    <row r="4533" spans="1:13" x14ac:dyDescent="0.35">
      <c r="A4533" s="99">
        <v>579.20000000000005</v>
      </c>
      <c r="B4533" s="99">
        <v>37</v>
      </c>
      <c r="C4533" s="99" t="s">
        <v>278</v>
      </c>
      <c r="D4533" s="99">
        <v>17438</v>
      </c>
      <c r="E4533" s="99" t="s">
        <v>61</v>
      </c>
      <c r="F4533" s="99">
        <v>0.12</v>
      </c>
      <c r="G4533" s="99" t="s">
        <v>287</v>
      </c>
      <c r="H4533" s="99" t="s">
        <v>60</v>
      </c>
      <c r="I4533" s="99" t="s">
        <v>59</v>
      </c>
      <c r="J4533" s="99" t="s">
        <v>264</v>
      </c>
      <c r="K4533" s="99">
        <v>12843</v>
      </c>
      <c r="L4533" s="99">
        <v>19042</v>
      </c>
      <c r="M4533" s="99">
        <v>0.67445646465707298</v>
      </c>
    </row>
    <row r="4534" spans="1:13" x14ac:dyDescent="0.35">
      <c r="A4534" s="99">
        <v>582.20000000000005</v>
      </c>
      <c r="B4534" s="99">
        <v>36.9</v>
      </c>
      <c r="C4534" s="99" t="s">
        <v>278</v>
      </c>
      <c r="D4534" s="99">
        <v>16733</v>
      </c>
      <c r="E4534" s="99" t="s">
        <v>61</v>
      </c>
      <c r="F4534" s="99">
        <v>0.12</v>
      </c>
      <c r="G4534" s="99" t="s">
        <v>287</v>
      </c>
      <c r="H4534" s="99" t="s">
        <v>60</v>
      </c>
      <c r="I4534" s="99" t="s">
        <v>59</v>
      </c>
      <c r="J4534" s="99" t="s">
        <v>264</v>
      </c>
      <c r="K4534" s="99">
        <v>12843</v>
      </c>
      <c r="L4534" s="99">
        <v>19042</v>
      </c>
      <c r="M4534" s="99">
        <v>0.67445646465707298</v>
      </c>
    </row>
    <row r="4535" spans="1:13" x14ac:dyDescent="0.35">
      <c r="A4535" s="99">
        <v>585.20000000000005</v>
      </c>
      <c r="B4535" s="99">
        <v>37.1</v>
      </c>
      <c r="C4535" s="99" t="s">
        <v>278</v>
      </c>
      <c r="D4535" s="99">
        <v>18286</v>
      </c>
      <c r="E4535" s="99" t="s">
        <v>61</v>
      </c>
      <c r="F4535" s="99">
        <v>0.12</v>
      </c>
      <c r="G4535" s="99" t="s">
        <v>287</v>
      </c>
      <c r="H4535" s="99" t="s">
        <v>60</v>
      </c>
      <c r="I4535" s="99" t="s">
        <v>59</v>
      </c>
      <c r="J4535" s="99" t="s">
        <v>264</v>
      </c>
      <c r="K4535" s="99">
        <v>12843</v>
      </c>
      <c r="L4535" s="99">
        <v>19042</v>
      </c>
      <c r="M4535" s="99">
        <v>0.67445646465707298</v>
      </c>
    </row>
    <row r="4536" spans="1:13" x14ac:dyDescent="0.35">
      <c r="A4536" s="99">
        <v>588.20000000000005</v>
      </c>
      <c r="B4536" s="99">
        <v>37</v>
      </c>
      <c r="C4536" s="99" t="s">
        <v>278</v>
      </c>
      <c r="D4536" s="99">
        <v>17469</v>
      </c>
      <c r="E4536" s="99" t="s">
        <v>61</v>
      </c>
      <c r="F4536" s="99">
        <v>0.12</v>
      </c>
      <c r="G4536" s="99" t="s">
        <v>287</v>
      </c>
      <c r="H4536" s="99" t="s">
        <v>60</v>
      </c>
      <c r="I4536" s="99" t="s">
        <v>59</v>
      </c>
      <c r="J4536" s="99" t="s">
        <v>264</v>
      </c>
      <c r="K4536" s="99">
        <v>12843</v>
      </c>
      <c r="L4536" s="99">
        <v>19042</v>
      </c>
      <c r="M4536" s="99">
        <v>0.67445646465707298</v>
      </c>
    </row>
    <row r="4537" spans="1:13" x14ac:dyDescent="0.35">
      <c r="A4537" s="99">
        <v>591.20000000000005</v>
      </c>
      <c r="B4537" s="99">
        <v>36.9</v>
      </c>
      <c r="C4537" s="99" t="s">
        <v>278</v>
      </c>
      <c r="D4537" s="99">
        <v>17990</v>
      </c>
      <c r="E4537" s="99" t="s">
        <v>61</v>
      </c>
      <c r="F4537" s="99">
        <v>0.12</v>
      </c>
      <c r="G4537" s="99" t="s">
        <v>287</v>
      </c>
      <c r="H4537" s="99" t="s">
        <v>60</v>
      </c>
      <c r="I4537" s="99" t="s">
        <v>59</v>
      </c>
      <c r="J4537" s="99" t="s">
        <v>264</v>
      </c>
      <c r="K4537" s="99">
        <v>12843</v>
      </c>
      <c r="L4537" s="99">
        <v>19042</v>
      </c>
      <c r="M4537" s="99">
        <v>0.67445646465707298</v>
      </c>
    </row>
    <row r="4538" spans="1:13" x14ac:dyDescent="0.35">
      <c r="A4538" s="99">
        <v>594.20000000000005</v>
      </c>
      <c r="B4538" s="99">
        <v>37</v>
      </c>
      <c r="C4538" s="99" t="s">
        <v>278</v>
      </c>
      <c r="D4538" s="99">
        <v>17947</v>
      </c>
      <c r="E4538" s="99" t="s">
        <v>61</v>
      </c>
      <c r="F4538" s="99">
        <v>0.12</v>
      </c>
      <c r="G4538" s="99" t="s">
        <v>287</v>
      </c>
      <c r="H4538" s="99" t="s">
        <v>60</v>
      </c>
      <c r="I4538" s="99" t="s">
        <v>59</v>
      </c>
      <c r="J4538" s="99" t="s">
        <v>264</v>
      </c>
      <c r="K4538" s="99">
        <v>12843</v>
      </c>
      <c r="L4538" s="99">
        <v>19042</v>
      </c>
      <c r="M4538" s="99">
        <v>0.67445646465707298</v>
      </c>
    </row>
    <row r="4539" spans="1:13" x14ac:dyDescent="0.35">
      <c r="A4539" s="99">
        <v>597.20000000000005</v>
      </c>
      <c r="B4539" s="99">
        <v>37</v>
      </c>
      <c r="C4539" s="99" t="s">
        <v>278</v>
      </c>
      <c r="D4539" s="99">
        <v>17046</v>
      </c>
      <c r="E4539" s="99" t="s">
        <v>61</v>
      </c>
      <c r="F4539" s="99">
        <v>0.12</v>
      </c>
      <c r="G4539" s="99" t="s">
        <v>287</v>
      </c>
      <c r="H4539" s="99" t="s">
        <v>60</v>
      </c>
      <c r="I4539" s="99" t="s">
        <v>59</v>
      </c>
      <c r="J4539" s="99" t="s">
        <v>264</v>
      </c>
      <c r="K4539" s="99">
        <v>12843</v>
      </c>
      <c r="L4539" s="99">
        <v>19042</v>
      </c>
      <c r="M4539" s="99">
        <v>0.67445646465707298</v>
      </c>
    </row>
    <row r="4540" spans="1:13" x14ac:dyDescent="0.35">
      <c r="A4540" s="99">
        <v>600.20000000000005</v>
      </c>
      <c r="B4540" s="99">
        <v>37</v>
      </c>
      <c r="C4540" s="99" t="s">
        <v>278</v>
      </c>
      <c r="D4540" s="99">
        <v>17804</v>
      </c>
      <c r="E4540" s="99" t="s">
        <v>61</v>
      </c>
      <c r="F4540" s="99">
        <v>0.12</v>
      </c>
      <c r="G4540" s="99" t="s">
        <v>287</v>
      </c>
      <c r="H4540" s="99" t="s">
        <v>60</v>
      </c>
      <c r="I4540" s="99" t="s">
        <v>59</v>
      </c>
      <c r="J4540" s="99" t="s">
        <v>264</v>
      </c>
      <c r="K4540" s="99">
        <v>12843</v>
      </c>
      <c r="L4540" s="99">
        <v>19042</v>
      </c>
      <c r="M4540" s="99">
        <v>0.67445646465707298</v>
      </c>
    </row>
    <row r="4541" spans="1:13" x14ac:dyDescent="0.35">
      <c r="A4541" s="99">
        <v>603.20000000000005</v>
      </c>
      <c r="B4541" s="99">
        <v>37</v>
      </c>
      <c r="C4541" s="99" t="s">
        <v>278</v>
      </c>
      <c r="D4541" s="99">
        <v>15985</v>
      </c>
      <c r="E4541" s="99" t="s">
        <v>61</v>
      </c>
      <c r="F4541" s="99">
        <v>0.12</v>
      </c>
      <c r="G4541" s="99" t="s">
        <v>287</v>
      </c>
      <c r="H4541" s="99" t="s">
        <v>60</v>
      </c>
      <c r="I4541" s="99" t="s">
        <v>59</v>
      </c>
      <c r="J4541" s="99" t="s">
        <v>264</v>
      </c>
      <c r="K4541" s="99">
        <v>12843</v>
      </c>
      <c r="L4541" s="99">
        <v>19042</v>
      </c>
      <c r="M4541" s="99">
        <v>0.67445646465707298</v>
      </c>
    </row>
    <row r="4542" spans="1:13" x14ac:dyDescent="0.35">
      <c r="A4542" s="99">
        <v>606.20000000000005</v>
      </c>
      <c r="B4542" s="99">
        <v>37</v>
      </c>
      <c r="C4542" s="99" t="s">
        <v>278</v>
      </c>
      <c r="D4542" s="99">
        <v>17240</v>
      </c>
      <c r="E4542" s="99" t="s">
        <v>61</v>
      </c>
      <c r="F4542" s="99">
        <v>0.12</v>
      </c>
      <c r="G4542" s="99" t="s">
        <v>287</v>
      </c>
      <c r="H4542" s="99" t="s">
        <v>60</v>
      </c>
      <c r="I4542" s="99" t="s">
        <v>59</v>
      </c>
      <c r="J4542" s="99" t="s">
        <v>264</v>
      </c>
      <c r="K4542" s="99">
        <v>12843</v>
      </c>
      <c r="L4542" s="99">
        <v>19042</v>
      </c>
      <c r="M4542" s="99">
        <v>0.67445646465707298</v>
      </c>
    </row>
    <row r="4543" spans="1:13" x14ac:dyDescent="0.35">
      <c r="A4543" s="99">
        <v>609.20000000000005</v>
      </c>
      <c r="B4543" s="99">
        <v>37</v>
      </c>
      <c r="C4543" s="99" t="s">
        <v>278</v>
      </c>
      <c r="D4543" s="99">
        <v>18632</v>
      </c>
      <c r="E4543" s="99" t="s">
        <v>61</v>
      </c>
      <c r="F4543" s="99">
        <v>0.12</v>
      </c>
      <c r="G4543" s="99" t="s">
        <v>287</v>
      </c>
      <c r="H4543" s="99" t="s">
        <v>60</v>
      </c>
      <c r="I4543" s="99" t="s">
        <v>59</v>
      </c>
      <c r="J4543" s="99" t="s">
        <v>264</v>
      </c>
      <c r="K4543" s="99">
        <v>12843</v>
      </c>
      <c r="L4543" s="99">
        <v>19042</v>
      </c>
      <c r="M4543" s="99">
        <v>0.67445646465707298</v>
      </c>
    </row>
    <row r="4544" spans="1:13" x14ac:dyDescent="0.35">
      <c r="A4544" s="99">
        <v>612.20000000000005</v>
      </c>
      <c r="B4544" s="99">
        <v>37</v>
      </c>
      <c r="C4544" s="99" t="s">
        <v>278</v>
      </c>
      <c r="D4544" s="99">
        <v>17068</v>
      </c>
      <c r="E4544" s="99" t="s">
        <v>61</v>
      </c>
      <c r="F4544" s="99">
        <v>0.12</v>
      </c>
      <c r="G4544" s="99" t="s">
        <v>287</v>
      </c>
      <c r="H4544" s="99" t="s">
        <v>60</v>
      </c>
      <c r="I4544" s="99" t="s">
        <v>59</v>
      </c>
      <c r="J4544" s="99" t="s">
        <v>264</v>
      </c>
      <c r="K4544" s="99">
        <v>12843</v>
      </c>
      <c r="L4544" s="99">
        <v>19042</v>
      </c>
      <c r="M4544" s="99">
        <v>0.67445646465707298</v>
      </c>
    </row>
    <row r="4545" spans="1:13" x14ac:dyDescent="0.35">
      <c r="A4545" s="99">
        <v>615.20000000000005</v>
      </c>
      <c r="B4545" s="99">
        <v>37</v>
      </c>
      <c r="C4545" s="99" t="s">
        <v>278</v>
      </c>
      <c r="D4545" s="99">
        <v>17247</v>
      </c>
      <c r="E4545" s="99" t="s">
        <v>61</v>
      </c>
      <c r="F4545" s="99">
        <v>0.12</v>
      </c>
      <c r="G4545" s="99" t="s">
        <v>287</v>
      </c>
      <c r="H4545" s="99" t="s">
        <v>60</v>
      </c>
      <c r="I4545" s="99" t="s">
        <v>59</v>
      </c>
      <c r="J4545" s="99" t="s">
        <v>264</v>
      </c>
      <c r="K4545" s="99">
        <v>12843</v>
      </c>
      <c r="L4545" s="99">
        <v>19042</v>
      </c>
      <c r="M4545" s="99">
        <v>0.67445646465707298</v>
      </c>
    </row>
    <row r="4546" spans="1:13" x14ac:dyDescent="0.35">
      <c r="A4546" s="99">
        <v>618.20000000000005</v>
      </c>
      <c r="B4546" s="99">
        <v>37</v>
      </c>
      <c r="C4546" s="99" t="s">
        <v>278</v>
      </c>
      <c r="D4546" s="99">
        <v>16651</v>
      </c>
      <c r="E4546" s="99" t="s">
        <v>61</v>
      </c>
      <c r="F4546" s="99">
        <v>0.12</v>
      </c>
      <c r="G4546" s="99" t="s">
        <v>287</v>
      </c>
      <c r="H4546" s="99" t="s">
        <v>60</v>
      </c>
      <c r="I4546" s="99" t="s">
        <v>59</v>
      </c>
      <c r="J4546" s="99" t="s">
        <v>264</v>
      </c>
      <c r="K4546" s="99">
        <v>12843</v>
      </c>
      <c r="L4546" s="99">
        <v>19042</v>
      </c>
      <c r="M4546" s="99">
        <v>0.67445646465707298</v>
      </c>
    </row>
    <row r="4547" spans="1:13" x14ac:dyDescent="0.35">
      <c r="A4547" s="99">
        <v>621.20000000000005</v>
      </c>
      <c r="B4547" s="99">
        <v>37</v>
      </c>
      <c r="C4547" s="99" t="s">
        <v>278</v>
      </c>
      <c r="D4547" s="99">
        <v>17930</v>
      </c>
      <c r="E4547" s="99" t="s">
        <v>61</v>
      </c>
      <c r="F4547" s="99">
        <v>0.12</v>
      </c>
      <c r="G4547" s="99" t="s">
        <v>287</v>
      </c>
      <c r="H4547" s="99" t="s">
        <v>60</v>
      </c>
      <c r="I4547" s="99" t="s">
        <v>59</v>
      </c>
      <c r="J4547" s="99" t="s">
        <v>264</v>
      </c>
      <c r="K4547" s="99">
        <v>12843</v>
      </c>
      <c r="L4547" s="99">
        <v>19042</v>
      </c>
      <c r="M4547" s="99">
        <v>0.67445646465707298</v>
      </c>
    </row>
    <row r="4548" spans="1:13" x14ac:dyDescent="0.35">
      <c r="A4548" s="99">
        <v>624.20000000000005</v>
      </c>
      <c r="B4548" s="99">
        <v>36.9</v>
      </c>
      <c r="C4548" s="99" t="s">
        <v>278</v>
      </c>
      <c r="D4548" s="99">
        <v>17308</v>
      </c>
      <c r="E4548" s="99" t="s">
        <v>61</v>
      </c>
      <c r="F4548" s="99">
        <v>0.12</v>
      </c>
      <c r="G4548" s="99" t="s">
        <v>287</v>
      </c>
      <c r="H4548" s="99" t="s">
        <v>60</v>
      </c>
      <c r="I4548" s="99" t="s">
        <v>59</v>
      </c>
      <c r="J4548" s="99" t="s">
        <v>264</v>
      </c>
      <c r="K4548" s="99">
        <v>12843</v>
      </c>
      <c r="L4548" s="99">
        <v>19042</v>
      </c>
      <c r="M4548" s="99">
        <v>0.67445646465707298</v>
      </c>
    </row>
    <row r="4549" spans="1:13" x14ac:dyDescent="0.35">
      <c r="A4549" s="99">
        <v>627.20000000000005</v>
      </c>
      <c r="B4549" s="99">
        <v>37</v>
      </c>
      <c r="C4549" s="99" t="s">
        <v>278</v>
      </c>
      <c r="D4549" s="99">
        <v>17068</v>
      </c>
      <c r="E4549" s="99" t="s">
        <v>61</v>
      </c>
      <c r="F4549" s="99">
        <v>0.12</v>
      </c>
      <c r="G4549" s="99" t="s">
        <v>287</v>
      </c>
      <c r="H4549" s="99" t="s">
        <v>60</v>
      </c>
      <c r="I4549" s="99" t="s">
        <v>59</v>
      </c>
      <c r="J4549" s="99" t="s">
        <v>264</v>
      </c>
      <c r="K4549" s="99">
        <v>12843</v>
      </c>
      <c r="L4549" s="99">
        <v>19042</v>
      </c>
      <c r="M4549" s="99">
        <v>0.67445646465707298</v>
      </c>
    </row>
    <row r="4550" spans="1:13" x14ac:dyDescent="0.35">
      <c r="A4550" s="99">
        <v>630.20000000000005</v>
      </c>
      <c r="B4550" s="99">
        <v>37</v>
      </c>
      <c r="C4550" s="99" t="s">
        <v>278</v>
      </c>
      <c r="D4550" s="99">
        <v>17708</v>
      </c>
      <c r="E4550" s="99" t="s">
        <v>61</v>
      </c>
      <c r="F4550" s="99">
        <v>0.12</v>
      </c>
      <c r="G4550" s="99" t="s">
        <v>287</v>
      </c>
      <c r="H4550" s="99" t="s">
        <v>60</v>
      </c>
      <c r="I4550" s="99" t="s">
        <v>59</v>
      </c>
      <c r="J4550" s="99" t="s">
        <v>264</v>
      </c>
      <c r="K4550" s="99">
        <v>12843</v>
      </c>
      <c r="L4550" s="99">
        <v>19042</v>
      </c>
      <c r="M4550" s="99">
        <v>0.67445646465707298</v>
      </c>
    </row>
    <row r="4551" spans="1:13" x14ac:dyDescent="0.35">
      <c r="A4551" s="99">
        <v>633.20000000000005</v>
      </c>
      <c r="B4551" s="99">
        <v>37</v>
      </c>
      <c r="C4551" s="99" t="s">
        <v>278</v>
      </c>
      <c r="D4551" s="99">
        <v>17618</v>
      </c>
      <c r="E4551" s="99" t="s">
        <v>61</v>
      </c>
      <c r="F4551" s="99">
        <v>0.12</v>
      </c>
      <c r="G4551" s="99" t="s">
        <v>287</v>
      </c>
      <c r="H4551" s="99" t="s">
        <v>60</v>
      </c>
      <c r="I4551" s="99" t="s">
        <v>59</v>
      </c>
      <c r="J4551" s="99" t="s">
        <v>264</v>
      </c>
      <c r="K4551" s="99">
        <v>12843</v>
      </c>
      <c r="L4551" s="99">
        <v>19042</v>
      </c>
      <c r="M4551" s="99">
        <v>0.67445646465707298</v>
      </c>
    </row>
    <row r="4552" spans="1:13" x14ac:dyDescent="0.35">
      <c r="A4552" s="99">
        <v>636.20000000000005</v>
      </c>
      <c r="B4552" s="99">
        <v>37</v>
      </c>
      <c r="C4552" s="99" t="s">
        <v>278</v>
      </c>
      <c r="D4552" s="99">
        <v>16803</v>
      </c>
      <c r="E4552" s="99" t="s">
        <v>61</v>
      </c>
      <c r="F4552" s="99">
        <v>0.12</v>
      </c>
      <c r="G4552" s="99" t="s">
        <v>287</v>
      </c>
      <c r="H4552" s="99" t="s">
        <v>60</v>
      </c>
      <c r="I4552" s="99" t="s">
        <v>59</v>
      </c>
      <c r="J4552" s="99" t="s">
        <v>264</v>
      </c>
      <c r="K4552" s="99">
        <v>12843</v>
      </c>
      <c r="L4552" s="99">
        <v>19042</v>
      </c>
      <c r="M4552" s="99">
        <v>0.67445646465707298</v>
      </c>
    </row>
    <row r="4553" spans="1:13" x14ac:dyDescent="0.35">
      <c r="A4553" s="99">
        <v>639.20000000000005</v>
      </c>
      <c r="B4553" s="99">
        <v>37</v>
      </c>
      <c r="C4553" s="99" t="s">
        <v>278</v>
      </c>
      <c r="D4553" s="99">
        <v>19042</v>
      </c>
      <c r="E4553" s="99" t="s">
        <v>61</v>
      </c>
      <c r="F4553" s="99">
        <v>0.12</v>
      </c>
      <c r="G4553" s="99" t="s">
        <v>287</v>
      </c>
      <c r="H4553" s="99" t="s">
        <v>60</v>
      </c>
      <c r="I4553" s="99" t="s">
        <v>59</v>
      </c>
      <c r="J4553" s="99" t="s">
        <v>264</v>
      </c>
      <c r="K4553" s="99">
        <v>12843</v>
      </c>
      <c r="L4553" s="99">
        <v>19042</v>
      </c>
      <c r="M4553" s="99">
        <v>0.67445646465707298</v>
      </c>
    </row>
    <row r="4554" spans="1:13" x14ac:dyDescent="0.35">
      <c r="A4554" s="99">
        <v>642.20000000000005</v>
      </c>
      <c r="B4554" s="99">
        <v>37</v>
      </c>
      <c r="C4554" s="99" t="s">
        <v>278</v>
      </c>
      <c r="D4554" s="99">
        <v>17614</v>
      </c>
      <c r="E4554" s="99" t="s">
        <v>61</v>
      </c>
      <c r="F4554" s="99">
        <v>0.12</v>
      </c>
      <c r="G4554" s="99" t="s">
        <v>287</v>
      </c>
      <c r="H4554" s="99" t="s">
        <v>60</v>
      </c>
      <c r="I4554" s="99" t="s">
        <v>59</v>
      </c>
      <c r="J4554" s="99" t="s">
        <v>264</v>
      </c>
      <c r="K4554" s="99">
        <v>12843</v>
      </c>
      <c r="L4554" s="99">
        <v>19042</v>
      </c>
      <c r="M4554" s="99">
        <v>0.67445646465707298</v>
      </c>
    </row>
    <row r="4555" spans="1:13" x14ac:dyDescent="0.35">
      <c r="A4555" s="99">
        <v>645.20000000000005</v>
      </c>
      <c r="B4555" s="99">
        <v>37</v>
      </c>
      <c r="C4555" s="99" t="s">
        <v>278</v>
      </c>
      <c r="D4555" s="99">
        <v>17643</v>
      </c>
      <c r="E4555" s="99" t="s">
        <v>61</v>
      </c>
      <c r="F4555" s="99">
        <v>0.12</v>
      </c>
      <c r="G4555" s="99" t="s">
        <v>287</v>
      </c>
      <c r="H4555" s="99" t="s">
        <v>60</v>
      </c>
      <c r="I4555" s="99" t="s">
        <v>59</v>
      </c>
      <c r="J4555" s="99" t="s">
        <v>264</v>
      </c>
      <c r="K4555" s="99">
        <v>12843</v>
      </c>
      <c r="L4555" s="99">
        <v>19042</v>
      </c>
      <c r="M4555" s="99">
        <v>0.67445646465707298</v>
      </c>
    </row>
    <row r="4556" spans="1:13" x14ac:dyDescent="0.35">
      <c r="A4556" s="99">
        <v>648.20000000000005</v>
      </c>
      <c r="B4556" s="99">
        <v>37</v>
      </c>
      <c r="C4556" s="99" t="s">
        <v>278</v>
      </c>
      <c r="D4556" s="99">
        <v>17169</v>
      </c>
      <c r="E4556" s="99" t="s">
        <v>61</v>
      </c>
      <c r="F4556" s="99">
        <v>0.12</v>
      </c>
      <c r="G4556" s="99" t="s">
        <v>287</v>
      </c>
      <c r="H4556" s="99" t="s">
        <v>60</v>
      </c>
      <c r="I4556" s="99" t="s">
        <v>59</v>
      </c>
      <c r="J4556" s="99" t="s">
        <v>264</v>
      </c>
      <c r="K4556" s="99">
        <v>12843</v>
      </c>
      <c r="L4556" s="99">
        <v>19042</v>
      </c>
      <c r="M4556" s="99">
        <v>0.67445646465707298</v>
      </c>
    </row>
    <row r="4557" spans="1:13" x14ac:dyDescent="0.35">
      <c r="A4557" s="99">
        <v>651.20000000000005</v>
      </c>
      <c r="B4557" s="99">
        <v>37</v>
      </c>
      <c r="C4557" s="99" t="s">
        <v>278</v>
      </c>
      <c r="D4557" s="99">
        <v>18208</v>
      </c>
      <c r="E4557" s="99" t="s">
        <v>61</v>
      </c>
      <c r="F4557" s="99">
        <v>0.12</v>
      </c>
      <c r="G4557" s="99" t="s">
        <v>287</v>
      </c>
      <c r="H4557" s="99" t="s">
        <v>60</v>
      </c>
      <c r="I4557" s="99" t="s">
        <v>59</v>
      </c>
      <c r="J4557" s="99" t="s">
        <v>264</v>
      </c>
      <c r="K4557" s="99">
        <v>12843</v>
      </c>
      <c r="L4557" s="99">
        <v>19042</v>
      </c>
      <c r="M4557" s="99">
        <v>0.67445646465707298</v>
      </c>
    </row>
    <row r="4558" spans="1:13" x14ac:dyDescent="0.35">
      <c r="A4558" s="99">
        <v>654.20000000000005</v>
      </c>
      <c r="B4558" s="99">
        <v>37</v>
      </c>
      <c r="C4558" s="99" t="s">
        <v>278</v>
      </c>
      <c r="D4558" s="99">
        <v>18027</v>
      </c>
      <c r="E4558" s="99" t="s">
        <v>61</v>
      </c>
      <c r="F4558" s="99">
        <v>0.12</v>
      </c>
      <c r="G4558" s="99" t="s">
        <v>287</v>
      </c>
      <c r="H4558" s="99" t="s">
        <v>60</v>
      </c>
      <c r="I4558" s="99" t="s">
        <v>59</v>
      </c>
      <c r="J4558" s="99" t="s">
        <v>264</v>
      </c>
      <c r="K4558" s="99">
        <v>12843</v>
      </c>
      <c r="L4558" s="99">
        <v>19042</v>
      </c>
      <c r="M4558" s="99">
        <v>0.67445646465707298</v>
      </c>
    </row>
    <row r="4559" spans="1:13" x14ac:dyDescent="0.35">
      <c r="A4559" s="99">
        <v>657.2</v>
      </c>
      <c r="B4559" s="99">
        <v>37</v>
      </c>
      <c r="C4559" s="99" t="s">
        <v>278</v>
      </c>
      <c r="D4559" s="99">
        <v>17263</v>
      </c>
      <c r="E4559" s="99" t="s">
        <v>61</v>
      </c>
      <c r="F4559" s="99">
        <v>0.12</v>
      </c>
      <c r="G4559" s="99" t="s">
        <v>287</v>
      </c>
      <c r="H4559" s="99" t="s">
        <v>60</v>
      </c>
      <c r="I4559" s="99" t="s">
        <v>59</v>
      </c>
      <c r="J4559" s="99" t="s">
        <v>264</v>
      </c>
      <c r="K4559" s="99">
        <v>12843</v>
      </c>
      <c r="L4559" s="99">
        <v>19042</v>
      </c>
      <c r="M4559" s="99">
        <v>0.67445646465707298</v>
      </c>
    </row>
    <row r="4560" spans="1:13" x14ac:dyDescent="0.35">
      <c r="A4560" s="99">
        <v>660.2</v>
      </c>
      <c r="B4560" s="99">
        <v>37</v>
      </c>
      <c r="C4560" s="99" t="s">
        <v>278</v>
      </c>
      <c r="D4560" s="99">
        <v>17081</v>
      </c>
      <c r="E4560" s="99" t="s">
        <v>61</v>
      </c>
      <c r="F4560" s="99">
        <v>0.12</v>
      </c>
      <c r="G4560" s="99" t="s">
        <v>287</v>
      </c>
      <c r="H4560" s="99" t="s">
        <v>60</v>
      </c>
      <c r="I4560" s="99" t="s">
        <v>59</v>
      </c>
      <c r="J4560" s="99" t="s">
        <v>264</v>
      </c>
      <c r="K4560" s="99">
        <v>12843</v>
      </c>
      <c r="L4560" s="99">
        <v>19042</v>
      </c>
      <c r="M4560" s="99">
        <v>0.67445646465707298</v>
      </c>
    </row>
    <row r="4561" spans="1:13" x14ac:dyDescent="0.35">
      <c r="A4561" s="99">
        <v>663.2</v>
      </c>
      <c r="B4561" s="99">
        <v>37</v>
      </c>
      <c r="C4561" s="99" t="s">
        <v>278</v>
      </c>
      <c r="D4561" s="99">
        <v>17873</v>
      </c>
      <c r="E4561" s="99" t="s">
        <v>61</v>
      </c>
      <c r="F4561" s="99">
        <v>0.12</v>
      </c>
      <c r="G4561" s="99" t="s">
        <v>287</v>
      </c>
      <c r="H4561" s="99" t="s">
        <v>60</v>
      </c>
      <c r="I4561" s="99" t="s">
        <v>59</v>
      </c>
      <c r="J4561" s="99" t="s">
        <v>264</v>
      </c>
      <c r="K4561" s="99">
        <v>12843</v>
      </c>
      <c r="L4561" s="99">
        <v>19042</v>
      </c>
      <c r="M4561" s="99">
        <v>0.67445646465707298</v>
      </c>
    </row>
    <row r="4562" spans="1:13" x14ac:dyDescent="0.35">
      <c r="A4562" s="99">
        <v>666.2</v>
      </c>
      <c r="B4562" s="99">
        <v>37</v>
      </c>
      <c r="C4562" s="99" t="s">
        <v>278</v>
      </c>
      <c r="D4562" s="99">
        <v>17944</v>
      </c>
      <c r="E4562" s="99" t="s">
        <v>61</v>
      </c>
      <c r="F4562" s="99">
        <v>0.12</v>
      </c>
      <c r="G4562" s="99" t="s">
        <v>287</v>
      </c>
      <c r="H4562" s="99" t="s">
        <v>60</v>
      </c>
      <c r="I4562" s="99" t="s">
        <v>59</v>
      </c>
      <c r="J4562" s="99" t="s">
        <v>264</v>
      </c>
      <c r="K4562" s="99">
        <v>12843</v>
      </c>
      <c r="L4562" s="99">
        <v>19042</v>
      </c>
      <c r="M4562" s="99">
        <v>0.67445646465707298</v>
      </c>
    </row>
    <row r="4563" spans="1:13" x14ac:dyDescent="0.35">
      <c r="A4563" s="99">
        <v>669.2</v>
      </c>
      <c r="B4563" s="99">
        <v>36.9</v>
      </c>
      <c r="C4563" s="99" t="s">
        <v>278</v>
      </c>
      <c r="D4563" s="99">
        <v>17225</v>
      </c>
      <c r="E4563" s="99" t="s">
        <v>61</v>
      </c>
      <c r="F4563" s="99">
        <v>0.12</v>
      </c>
      <c r="G4563" s="99" t="s">
        <v>287</v>
      </c>
      <c r="H4563" s="99" t="s">
        <v>60</v>
      </c>
      <c r="I4563" s="99" t="s">
        <v>59</v>
      </c>
      <c r="J4563" s="99" t="s">
        <v>264</v>
      </c>
      <c r="K4563" s="99">
        <v>12843</v>
      </c>
      <c r="L4563" s="99">
        <v>19042</v>
      </c>
      <c r="M4563" s="99">
        <v>0.67445646465707298</v>
      </c>
    </row>
    <row r="4564" spans="1:13" x14ac:dyDescent="0.35">
      <c r="A4564" s="99">
        <v>672.2</v>
      </c>
      <c r="B4564" s="99">
        <v>37</v>
      </c>
      <c r="C4564" s="99" t="s">
        <v>278</v>
      </c>
      <c r="D4564" s="99">
        <v>16944</v>
      </c>
      <c r="E4564" s="99" t="s">
        <v>61</v>
      </c>
      <c r="F4564" s="99">
        <v>0.12</v>
      </c>
      <c r="G4564" s="99" t="s">
        <v>287</v>
      </c>
      <c r="H4564" s="99" t="s">
        <v>60</v>
      </c>
      <c r="I4564" s="99" t="s">
        <v>59</v>
      </c>
      <c r="J4564" s="99" t="s">
        <v>264</v>
      </c>
      <c r="K4564" s="99">
        <v>12843</v>
      </c>
      <c r="L4564" s="99">
        <v>19042</v>
      </c>
      <c r="M4564" s="99">
        <v>0.67445646465707298</v>
      </c>
    </row>
    <row r="4565" spans="1:13" x14ac:dyDescent="0.35">
      <c r="A4565" s="99">
        <v>675.2</v>
      </c>
      <c r="B4565" s="99">
        <v>37</v>
      </c>
      <c r="C4565" s="99" t="s">
        <v>278</v>
      </c>
      <c r="D4565" s="99">
        <v>17517</v>
      </c>
      <c r="E4565" s="99" t="s">
        <v>61</v>
      </c>
      <c r="F4565" s="99">
        <v>0.12</v>
      </c>
      <c r="G4565" s="99" t="s">
        <v>287</v>
      </c>
      <c r="H4565" s="99" t="s">
        <v>60</v>
      </c>
      <c r="I4565" s="99" t="s">
        <v>59</v>
      </c>
      <c r="J4565" s="99" t="s">
        <v>264</v>
      </c>
      <c r="K4565" s="99">
        <v>12843</v>
      </c>
      <c r="L4565" s="99">
        <v>19042</v>
      </c>
      <c r="M4565" s="99">
        <v>0.67445646465707298</v>
      </c>
    </row>
    <row r="4566" spans="1:13" x14ac:dyDescent="0.35">
      <c r="A4566" s="99">
        <v>678.2</v>
      </c>
      <c r="B4566" s="99">
        <v>37</v>
      </c>
      <c r="C4566" s="99" t="s">
        <v>278</v>
      </c>
      <c r="D4566" s="99">
        <v>17115</v>
      </c>
      <c r="E4566" s="99" t="s">
        <v>61</v>
      </c>
      <c r="F4566" s="99">
        <v>0.12</v>
      </c>
      <c r="G4566" s="99" t="s">
        <v>287</v>
      </c>
      <c r="H4566" s="99" t="s">
        <v>60</v>
      </c>
      <c r="I4566" s="99" t="s">
        <v>59</v>
      </c>
      <c r="J4566" s="99" t="s">
        <v>264</v>
      </c>
      <c r="K4566" s="99">
        <v>12843</v>
      </c>
      <c r="L4566" s="99">
        <v>19042</v>
      </c>
      <c r="M4566" s="99">
        <v>0.67445646465707298</v>
      </c>
    </row>
    <row r="4567" spans="1:13" x14ac:dyDescent="0.35">
      <c r="A4567" s="99">
        <v>681.2</v>
      </c>
      <c r="B4567" s="99">
        <v>37</v>
      </c>
      <c r="C4567" s="99" t="s">
        <v>278</v>
      </c>
      <c r="D4567" s="99">
        <v>16840</v>
      </c>
      <c r="E4567" s="99" t="s">
        <v>61</v>
      </c>
      <c r="F4567" s="99">
        <v>0.12</v>
      </c>
      <c r="G4567" s="99" t="s">
        <v>287</v>
      </c>
      <c r="H4567" s="99" t="s">
        <v>60</v>
      </c>
      <c r="I4567" s="99" t="s">
        <v>59</v>
      </c>
      <c r="J4567" s="99" t="s">
        <v>264</v>
      </c>
      <c r="K4567" s="99">
        <v>12843</v>
      </c>
      <c r="L4567" s="99">
        <v>19042</v>
      </c>
      <c r="M4567" s="99">
        <v>0.67445646465707298</v>
      </c>
    </row>
    <row r="4568" spans="1:13" x14ac:dyDescent="0.35">
      <c r="A4568" s="99">
        <v>684.2</v>
      </c>
      <c r="B4568" s="99">
        <v>37</v>
      </c>
      <c r="C4568" s="99" t="s">
        <v>278</v>
      </c>
      <c r="D4568" s="99">
        <v>18274</v>
      </c>
      <c r="E4568" s="99" t="s">
        <v>61</v>
      </c>
      <c r="F4568" s="99">
        <v>0.12</v>
      </c>
      <c r="G4568" s="99" t="s">
        <v>287</v>
      </c>
      <c r="H4568" s="99" t="s">
        <v>60</v>
      </c>
      <c r="I4568" s="99" t="s">
        <v>59</v>
      </c>
      <c r="J4568" s="99" t="s">
        <v>264</v>
      </c>
      <c r="K4568" s="99">
        <v>12843</v>
      </c>
      <c r="L4568" s="99">
        <v>19042</v>
      </c>
      <c r="M4568" s="99">
        <v>0.67445646465707298</v>
      </c>
    </row>
    <row r="4569" spans="1:13" x14ac:dyDescent="0.35">
      <c r="A4569" s="99">
        <v>687.2</v>
      </c>
      <c r="B4569" s="99">
        <v>37</v>
      </c>
      <c r="C4569" s="99" t="s">
        <v>278</v>
      </c>
      <c r="D4569" s="99">
        <v>17515</v>
      </c>
      <c r="E4569" s="99" t="s">
        <v>61</v>
      </c>
      <c r="F4569" s="99">
        <v>0.12</v>
      </c>
      <c r="G4569" s="99" t="s">
        <v>287</v>
      </c>
      <c r="H4569" s="99" t="s">
        <v>60</v>
      </c>
      <c r="I4569" s="99" t="s">
        <v>59</v>
      </c>
      <c r="J4569" s="99" t="s">
        <v>264</v>
      </c>
      <c r="K4569" s="99">
        <v>12843</v>
      </c>
      <c r="L4569" s="99">
        <v>19042</v>
      </c>
      <c r="M4569" s="99">
        <v>0.67445646465707298</v>
      </c>
    </row>
    <row r="4570" spans="1:13" x14ac:dyDescent="0.35">
      <c r="A4570" s="99">
        <v>690.2</v>
      </c>
      <c r="B4570" s="99">
        <v>37</v>
      </c>
      <c r="C4570" s="99" t="s">
        <v>278</v>
      </c>
      <c r="D4570" s="99">
        <v>17547</v>
      </c>
      <c r="E4570" s="99" t="s">
        <v>61</v>
      </c>
      <c r="F4570" s="99">
        <v>0.12</v>
      </c>
      <c r="G4570" s="99" t="s">
        <v>287</v>
      </c>
      <c r="H4570" s="99" t="s">
        <v>60</v>
      </c>
      <c r="I4570" s="99" t="s">
        <v>59</v>
      </c>
      <c r="J4570" s="99" t="s">
        <v>264</v>
      </c>
      <c r="K4570" s="99">
        <v>12843</v>
      </c>
      <c r="L4570" s="99">
        <v>19042</v>
      </c>
      <c r="M4570" s="99">
        <v>0.67445646465707298</v>
      </c>
    </row>
    <row r="4571" spans="1:13" x14ac:dyDescent="0.35">
      <c r="A4571" s="99">
        <v>693.2</v>
      </c>
      <c r="B4571" s="99">
        <v>37</v>
      </c>
      <c r="C4571" s="99" t="s">
        <v>278</v>
      </c>
      <c r="D4571" s="99">
        <v>17294</v>
      </c>
      <c r="E4571" s="99" t="s">
        <v>61</v>
      </c>
      <c r="F4571" s="99">
        <v>0.12</v>
      </c>
      <c r="G4571" s="99" t="s">
        <v>287</v>
      </c>
      <c r="H4571" s="99" t="s">
        <v>60</v>
      </c>
      <c r="I4571" s="99" t="s">
        <v>59</v>
      </c>
      <c r="J4571" s="99" t="s">
        <v>264</v>
      </c>
      <c r="K4571" s="99">
        <v>12843</v>
      </c>
      <c r="L4571" s="99">
        <v>19042</v>
      </c>
      <c r="M4571" s="99">
        <v>0.67445646465707298</v>
      </c>
    </row>
    <row r="4572" spans="1:13" x14ac:dyDescent="0.35">
      <c r="A4572" s="99">
        <v>696.2</v>
      </c>
      <c r="B4572" s="99">
        <v>37</v>
      </c>
      <c r="C4572" s="99" t="s">
        <v>278</v>
      </c>
      <c r="D4572" s="99">
        <v>17070</v>
      </c>
      <c r="E4572" s="99" t="s">
        <v>61</v>
      </c>
      <c r="F4572" s="99">
        <v>0.12</v>
      </c>
      <c r="G4572" s="99" t="s">
        <v>287</v>
      </c>
      <c r="H4572" s="99" t="s">
        <v>60</v>
      </c>
      <c r="I4572" s="99" t="s">
        <v>59</v>
      </c>
      <c r="J4572" s="99" t="s">
        <v>264</v>
      </c>
      <c r="K4572" s="99">
        <v>12843</v>
      </c>
      <c r="L4572" s="99">
        <v>19042</v>
      </c>
      <c r="M4572" s="99">
        <v>0.67445646465707298</v>
      </c>
    </row>
    <row r="4573" spans="1:13" x14ac:dyDescent="0.35">
      <c r="A4573" s="99">
        <v>699.2</v>
      </c>
      <c r="B4573" s="99">
        <v>37</v>
      </c>
      <c r="C4573" s="99" t="s">
        <v>278</v>
      </c>
      <c r="D4573" s="99">
        <v>16697</v>
      </c>
      <c r="E4573" s="99" t="s">
        <v>61</v>
      </c>
      <c r="F4573" s="99">
        <v>0.12</v>
      </c>
      <c r="G4573" s="99" t="s">
        <v>287</v>
      </c>
      <c r="H4573" s="99" t="s">
        <v>60</v>
      </c>
      <c r="I4573" s="99" t="s">
        <v>59</v>
      </c>
      <c r="J4573" s="99" t="s">
        <v>264</v>
      </c>
      <c r="K4573" s="99">
        <v>12843</v>
      </c>
      <c r="L4573" s="99">
        <v>19042</v>
      </c>
      <c r="M4573" s="99">
        <v>0.67445646465707298</v>
      </c>
    </row>
    <row r="4574" spans="1:13" x14ac:dyDescent="0.35">
      <c r="A4574" s="99">
        <v>702.2</v>
      </c>
      <c r="B4574" s="99">
        <v>37</v>
      </c>
      <c r="C4574" s="99" t="s">
        <v>278</v>
      </c>
      <c r="D4574" s="99">
        <v>17481</v>
      </c>
      <c r="E4574" s="99" t="s">
        <v>61</v>
      </c>
      <c r="F4574" s="99">
        <v>0.12</v>
      </c>
      <c r="G4574" s="99" t="s">
        <v>287</v>
      </c>
      <c r="H4574" s="99" t="s">
        <v>60</v>
      </c>
      <c r="I4574" s="99" t="s">
        <v>59</v>
      </c>
      <c r="J4574" s="99" t="s">
        <v>264</v>
      </c>
      <c r="K4574" s="99">
        <v>12843</v>
      </c>
      <c r="L4574" s="99">
        <v>19042</v>
      </c>
      <c r="M4574" s="99">
        <v>0.67445646465707298</v>
      </c>
    </row>
    <row r="4575" spans="1:13" x14ac:dyDescent="0.35">
      <c r="A4575" s="99">
        <v>705.2</v>
      </c>
      <c r="B4575" s="99">
        <v>37</v>
      </c>
      <c r="C4575" s="99" t="s">
        <v>278</v>
      </c>
      <c r="D4575" s="99">
        <v>17775</v>
      </c>
      <c r="E4575" s="99" t="s">
        <v>61</v>
      </c>
      <c r="F4575" s="99">
        <v>0.12</v>
      </c>
      <c r="G4575" s="99" t="s">
        <v>287</v>
      </c>
      <c r="H4575" s="99" t="s">
        <v>60</v>
      </c>
      <c r="I4575" s="99" t="s">
        <v>59</v>
      </c>
      <c r="J4575" s="99" t="s">
        <v>264</v>
      </c>
      <c r="K4575" s="99">
        <v>12843</v>
      </c>
      <c r="L4575" s="99">
        <v>19042</v>
      </c>
      <c r="M4575" s="99">
        <v>0.67445646465707298</v>
      </c>
    </row>
    <row r="4576" spans="1:13" x14ac:dyDescent="0.35">
      <c r="A4576" s="99">
        <v>708.2</v>
      </c>
      <c r="B4576" s="99">
        <v>37</v>
      </c>
      <c r="C4576" s="99" t="s">
        <v>278</v>
      </c>
      <c r="D4576" s="99">
        <v>18430</v>
      </c>
      <c r="E4576" s="99" t="s">
        <v>61</v>
      </c>
      <c r="F4576" s="99">
        <v>0.12</v>
      </c>
      <c r="G4576" s="99" t="s">
        <v>287</v>
      </c>
      <c r="H4576" s="99" t="s">
        <v>60</v>
      </c>
      <c r="I4576" s="99" t="s">
        <v>59</v>
      </c>
      <c r="J4576" s="99" t="s">
        <v>264</v>
      </c>
      <c r="K4576" s="99">
        <v>12843</v>
      </c>
      <c r="L4576" s="99">
        <v>19042</v>
      </c>
      <c r="M4576" s="99">
        <v>0.67445646465707298</v>
      </c>
    </row>
    <row r="4577" spans="1:13" x14ac:dyDescent="0.35">
      <c r="A4577" s="99">
        <v>711.2</v>
      </c>
      <c r="B4577" s="99">
        <v>37</v>
      </c>
      <c r="C4577" s="99" t="s">
        <v>278</v>
      </c>
      <c r="D4577" s="99">
        <v>17128</v>
      </c>
      <c r="E4577" s="99" t="s">
        <v>61</v>
      </c>
      <c r="F4577" s="99">
        <v>0.12</v>
      </c>
      <c r="G4577" s="99" t="s">
        <v>287</v>
      </c>
      <c r="H4577" s="99" t="s">
        <v>60</v>
      </c>
      <c r="I4577" s="99" t="s">
        <v>59</v>
      </c>
      <c r="J4577" s="99" t="s">
        <v>264</v>
      </c>
      <c r="K4577" s="99">
        <v>12843</v>
      </c>
      <c r="L4577" s="99">
        <v>19042</v>
      </c>
      <c r="M4577" s="99">
        <v>0.67445646465707298</v>
      </c>
    </row>
    <row r="4578" spans="1:13" x14ac:dyDescent="0.35">
      <c r="A4578" s="99">
        <v>714.2</v>
      </c>
      <c r="B4578" s="99">
        <v>37</v>
      </c>
      <c r="C4578" s="99" t="s">
        <v>278</v>
      </c>
      <c r="D4578" s="99">
        <v>18358</v>
      </c>
      <c r="E4578" s="99" t="s">
        <v>61</v>
      </c>
      <c r="F4578" s="99">
        <v>0.12</v>
      </c>
      <c r="G4578" s="99" t="s">
        <v>287</v>
      </c>
      <c r="H4578" s="99" t="s">
        <v>60</v>
      </c>
      <c r="I4578" s="99" t="s">
        <v>59</v>
      </c>
      <c r="J4578" s="99" t="s">
        <v>264</v>
      </c>
      <c r="K4578" s="99">
        <v>12843</v>
      </c>
      <c r="L4578" s="99">
        <v>19042</v>
      </c>
      <c r="M4578" s="99">
        <v>0.67445646465707298</v>
      </c>
    </row>
    <row r="4579" spans="1:13" x14ac:dyDescent="0.35">
      <c r="A4579" s="99">
        <v>717.2</v>
      </c>
      <c r="B4579" s="99">
        <v>37</v>
      </c>
      <c r="C4579" s="99" t="s">
        <v>278</v>
      </c>
      <c r="D4579" s="99">
        <v>16374</v>
      </c>
      <c r="E4579" s="99" t="s">
        <v>61</v>
      </c>
      <c r="F4579" s="99">
        <v>0.12</v>
      </c>
      <c r="G4579" s="99" t="s">
        <v>287</v>
      </c>
      <c r="H4579" s="99" t="s">
        <v>60</v>
      </c>
      <c r="I4579" s="99" t="s">
        <v>59</v>
      </c>
      <c r="J4579" s="99" t="s">
        <v>264</v>
      </c>
      <c r="K4579" s="99">
        <v>12843</v>
      </c>
      <c r="L4579" s="99">
        <v>19042</v>
      </c>
      <c r="M4579" s="99">
        <v>0.67445646465707298</v>
      </c>
    </row>
    <row r="4580" spans="1:13" x14ac:dyDescent="0.35">
      <c r="A4580" s="99">
        <v>720.2</v>
      </c>
      <c r="B4580" s="99">
        <v>37</v>
      </c>
      <c r="C4580" s="99" t="s">
        <v>278</v>
      </c>
      <c r="D4580" s="99">
        <v>17686</v>
      </c>
      <c r="E4580" s="99" t="s">
        <v>61</v>
      </c>
      <c r="F4580" s="99">
        <v>0.12</v>
      </c>
      <c r="G4580" s="99" t="s">
        <v>287</v>
      </c>
      <c r="H4580" s="99" t="s">
        <v>60</v>
      </c>
      <c r="I4580" s="99" t="s">
        <v>59</v>
      </c>
      <c r="J4580" s="99" t="s">
        <v>264</v>
      </c>
      <c r="K4580" s="99">
        <v>12843</v>
      </c>
      <c r="L4580" s="99">
        <v>19042</v>
      </c>
      <c r="M4580" s="99">
        <v>0.67445646465707298</v>
      </c>
    </row>
    <row r="4581" spans="1:13" x14ac:dyDescent="0.35">
      <c r="A4581" s="99">
        <v>0.2</v>
      </c>
      <c r="B4581" s="99">
        <v>37</v>
      </c>
      <c r="C4581" s="99" t="s">
        <v>279</v>
      </c>
      <c r="D4581" s="99">
        <v>144</v>
      </c>
      <c r="E4581" s="99" t="s">
        <v>61</v>
      </c>
      <c r="F4581" s="99">
        <v>7.0000000000000007E-2</v>
      </c>
      <c r="G4581" s="99" t="s">
        <v>287</v>
      </c>
      <c r="H4581" s="99" t="s">
        <v>60</v>
      </c>
      <c r="I4581" s="99" t="s">
        <v>59</v>
      </c>
      <c r="J4581" s="99" t="s">
        <v>264</v>
      </c>
      <c r="K4581" s="99">
        <v>7975</v>
      </c>
      <c r="L4581" s="99">
        <v>12159</v>
      </c>
      <c r="M4581" s="99">
        <v>0.65589275433835004</v>
      </c>
    </row>
    <row r="4582" spans="1:13" x14ac:dyDescent="0.35">
      <c r="A4582" s="99">
        <v>3.2</v>
      </c>
      <c r="B4582" s="99">
        <v>37</v>
      </c>
      <c r="C4582" s="99" t="s">
        <v>279</v>
      </c>
      <c r="D4582" s="99">
        <v>76</v>
      </c>
      <c r="E4582" s="99" t="s">
        <v>61</v>
      </c>
      <c r="F4582" s="99">
        <v>7.0000000000000007E-2</v>
      </c>
      <c r="G4582" s="99" t="s">
        <v>287</v>
      </c>
      <c r="H4582" s="99" t="s">
        <v>60</v>
      </c>
      <c r="I4582" s="99" t="s">
        <v>59</v>
      </c>
      <c r="J4582" s="99" t="s">
        <v>264</v>
      </c>
      <c r="K4582" s="99">
        <v>7975</v>
      </c>
      <c r="L4582" s="99">
        <v>12159</v>
      </c>
      <c r="M4582" s="99">
        <v>0.65589275433835004</v>
      </c>
    </row>
    <row r="4583" spans="1:13" x14ac:dyDescent="0.35">
      <c r="A4583" s="99">
        <v>6.2</v>
      </c>
      <c r="B4583" s="99">
        <v>37</v>
      </c>
      <c r="C4583" s="99" t="s">
        <v>279</v>
      </c>
      <c r="D4583" s="99">
        <v>245</v>
      </c>
      <c r="E4583" s="99" t="s">
        <v>61</v>
      </c>
      <c r="F4583" s="99">
        <v>7.0000000000000007E-2</v>
      </c>
      <c r="G4583" s="99" t="s">
        <v>287</v>
      </c>
      <c r="H4583" s="99" t="s">
        <v>60</v>
      </c>
      <c r="I4583" s="99" t="s">
        <v>59</v>
      </c>
      <c r="J4583" s="99" t="s">
        <v>264</v>
      </c>
      <c r="K4583" s="99">
        <v>7975</v>
      </c>
      <c r="L4583" s="99">
        <v>12159</v>
      </c>
      <c r="M4583" s="99">
        <v>0.65589275433835004</v>
      </c>
    </row>
    <row r="4584" spans="1:13" x14ac:dyDescent="0.35">
      <c r="A4584" s="99">
        <v>9.1999999999999993</v>
      </c>
      <c r="B4584" s="99">
        <v>37</v>
      </c>
      <c r="C4584" s="99" t="s">
        <v>279</v>
      </c>
      <c r="D4584" s="99">
        <v>79</v>
      </c>
      <c r="E4584" s="99" t="s">
        <v>61</v>
      </c>
      <c r="F4584" s="99">
        <v>7.0000000000000007E-2</v>
      </c>
      <c r="G4584" s="99" t="s">
        <v>287</v>
      </c>
      <c r="H4584" s="99" t="s">
        <v>60</v>
      </c>
      <c r="I4584" s="99" t="s">
        <v>59</v>
      </c>
      <c r="J4584" s="99" t="s">
        <v>264</v>
      </c>
      <c r="K4584" s="99">
        <v>7975</v>
      </c>
      <c r="L4584" s="99">
        <v>12159</v>
      </c>
      <c r="M4584" s="99">
        <v>0.65589275433835004</v>
      </c>
    </row>
    <row r="4585" spans="1:13" x14ac:dyDescent="0.35">
      <c r="A4585" s="99">
        <v>12.2</v>
      </c>
      <c r="B4585" s="99">
        <v>37</v>
      </c>
      <c r="C4585" s="99" t="s">
        <v>279</v>
      </c>
      <c r="D4585" s="99">
        <v>206</v>
      </c>
      <c r="E4585" s="99" t="s">
        <v>61</v>
      </c>
      <c r="F4585" s="99">
        <v>7.0000000000000007E-2</v>
      </c>
      <c r="G4585" s="99" t="s">
        <v>287</v>
      </c>
      <c r="H4585" s="99" t="s">
        <v>60</v>
      </c>
      <c r="I4585" s="99" t="s">
        <v>59</v>
      </c>
      <c r="J4585" s="99" t="s">
        <v>264</v>
      </c>
      <c r="K4585" s="99">
        <v>7975</v>
      </c>
      <c r="L4585" s="99">
        <v>12159</v>
      </c>
      <c r="M4585" s="99">
        <v>0.65589275433835004</v>
      </c>
    </row>
    <row r="4586" spans="1:13" x14ac:dyDescent="0.35">
      <c r="A4586" s="99">
        <v>15.2</v>
      </c>
      <c r="B4586" s="99">
        <v>37</v>
      </c>
      <c r="C4586" s="99" t="s">
        <v>279</v>
      </c>
      <c r="D4586" s="99">
        <v>158</v>
      </c>
      <c r="E4586" s="99" t="s">
        <v>61</v>
      </c>
      <c r="F4586" s="99">
        <v>7.0000000000000007E-2</v>
      </c>
      <c r="G4586" s="99" t="s">
        <v>287</v>
      </c>
      <c r="H4586" s="99" t="s">
        <v>60</v>
      </c>
      <c r="I4586" s="99" t="s">
        <v>59</v>
      </c>
      <c r="J4586" s="99" t="s">
        <v>264</v>
      </c>
      <c r="K4586" s="99">
        <v>7975</v>
      </c>
      <c r="L4586" s="99">
        <v>12159</v>
      </c>
      <c r="M4586" s="99">
        <v>0.65589275433835004</v>
      </c>
    </row>
    <row r="4587" spans="1:13" x14ac:dyDescent="0.35">
      <c r="A4587" s="99">
        <v>18.2</v>
      </c>
      <c r="B4587" s="99">
        <v>37.1</v>
      </c>
      <c r="C4587" s="99" t="s">
        <v>279</v>
      </c>
      <c r="D4587" s="99">
        <v>166</v>
      </c>
      <c r="E4587" s="99" t="s">
        <v>61</v>
      </c>
      <c r="F4587" s="99">
        <v>7.0000000000000007E-2</v>
      </c>
      <c r="G4587" s="99" t="s">
        <v>287</v>
      </c>
      <c r="H4587" s="99" t="s">
        <v>60</v>
      </c>
      <c r="I4587" s="99" t="s">
        <v>59</v>
      </c>
      <c r="J4587" s="99" t="s">
        <v>264</v>
      </c>
      <c r="K4587" s="99">
        <v>7975</v>
      </c>
      <c r="L4587" s="99">
        <v>12159</v>
      </c>
      <c r="M4587" s="99">
        <v>0.65589275433835004</v>
      </c>
    </row>
    <row r="4588" spans="1:13" x14ac:dyDescent="0.35">
      <c r="A4588" s="99">
        <v>21.2</v>
      </c>
      <c r="B4588" s="99">
        <v>37</v>
      </c>
      <c r="C4588" s="99" t="s">
        <v>279</v>
      </c>
      <c r="D4588" s="99">
        <v>271</v>
      </c>
      <c r="E4588" s="99" t="s">
        <v>61</v>
      </c>
      <c r="F4588" s="99">
        <v>7.0000000000000007E-2</v>
      </c>
      <c r="G4588" s="99" t="s">
        <v>287</v>
      </c>
      <c r="H4588" s="99" t="s">
        <v>60</v>
      </c>
      <c r="I4588" s="99" t="s">
        <v>59</v>
      </c>
      <c r="J4588" s="99" t="s">
        <v>264</v>
      </c>
      <c r="K4588" s="99">
        <v>7975</v>
      </c>
      <c r="L4588" s="99">
        <v>12159</v>
      </c>
      <c r="M4588" s="99">
        <v>0.65589275433835004</v>
      </c>
    </row>
    <row r="4589" spans="1:13" x14ac:dyDescent="0.35">
      <c r="A4589" s="99">
        <v>24.2</v>
      </c>
      <c r="B4589" s="99">
        <v>37</v>
      </c>
      <c r="C4589" s="99" t="s">
        <v>279</v>
      </c>
      <c r="D4589" s="99">
        <v>283</v>
      </c>
      <c r="E4589" s="99" t="s">
        <v>61</v>
      </c>
      <c r="F4589" s="99">
        <v>7.0000000000000007E-2</v>
      </c>
      <c r="G4589" s="99" t="s">
        <v>287</v>
      </c>
      <c r="H4589" s="99" t="s">
        <v>60</v>
      </c>
      <c r="I4589" s="99" t="s">
        <v>59</v>
      </c>
      <c r="J4589" s="99" t="s">
        <v>264</v>
      </c>
      <c r="K4589" s="99">
        <v>7975</v>
      </c>
      <c r="L4589" s="99">
        <v>12159</v>
      </c>
      <c r="M4589" s="99">
        <v>0.65589275433835004</v>
      </c>
    </row>
    <row r="4590" spans="1:13" x14ac:dyDescent="0.35">
      <c r="A4590" s="99">
        <v>27.2</v>
      </c>
      <c r="B4590" s="99">
        <v>37</v>
      </c>
      <c r="C4590" s="99" t="s">
        <v>279</v>
      </c>
      <c r="D4590" s="99">
        <v>277</v>
      </c>
      <c r="E4590" s="99" t="s">
        <v>61</v>
      </c>
      <c r="F4590" s="99">
        <v>7.0000000000000007E-2</v>
      </c>
      <c r="G4590" s="99" t="s">
        <v>287</v>
      </c>
      <c r="H4590" s="99" t="s">
        <v>60</v>
      </c>
      <c r="I4590" s="99" t="s">
        <v>59</v>
      </c>
      <c r="J4590" s="99" t="s">
        <v>264</v>
      </c>
      <c r="K4590" s="99">
        <v>7975</v>
      </c>
      <c r="L4590" s="99">
        <v>12159</v>
      </c>
      <c r="M4590" s="99">
        <v>0.65589275433835004</v>
      </c>
    </row>
    <row r="4591" spans="1:13" x14ac:dyDescent="0.35">
      <c r="A4591" s="99">
        <v>30.2</v>
      </c>
      <c r="B4591" s="99">
        <v>37</v>
      </c>
      <c r="C4591" s="99" t="s">
        <v>279</v>
      </c>
      <c r="D4591" s="99">
        <v>257</v>
      </c>
      <c r="E4591" s="99" t="s">
        <v>61</v>
      </c>
      <c r="F4591" s="99">
        <v>7.0000000000000007E-2</v>
      </c>
      <c r="G4591" s="99" t="s">
        <v>287</v>
      </c>
      <c r="H4591" s="99" t="s">
        <v>60</v>
      </c>
      <c r="I4591" s="99" t="s">
        <v>59</v>
      </c>
      <c r="J4591" s="99" t="s">
        <v>264</v>
      </c>
      <c r="K4591" s="99">
        <v>7975</v>
      </c>
      <c r="L4591" s="99">
        <v>12159</v>
      </c>
      <c r="M4591" s="99">
        <v>0.65589275433835004</v>
      </c>
    </row>
    <row r="4592" spans="1:13" x14ac:dyDescent="0.35">
      <c r="A4592" s="99">
        <v>33.200000000000003</v>
      </c>
      <c r="B4592" s="99">
        <v>37</v>
      </c>
      <c r="C4592" s="99" t="s">
        <v>279</v>
      </c>
      <c r="D4592" s="99">
        <v>189</v>
      </c>
      <c r="E4592" s="99" t="s">
        <v>61</v>
      </c>
      <c r="F4592" s="99">
        <v>7.0000000000000007E-2</v>
      </c>
      <c r="G4592" s="99" t="s">
        <v>287</v>
      </c>
      <c r="H4592" s="99" t="s">
        <v>60</v>
      </c>
      <c r="I4592" s="99" t="s">
        <v>59</v>
      </c>
      <c r="J4592" s="99" t="s">
        <v>264</v>
      </c>
      <c r="K4592" s="99">
        <v>7975</v>
      </c>
      <c r="L4592" s="99">
        <v>12159</v>
      </c>
      <c r="M4592" s="99">
        <v>0.65589275433835004</v>
      </c>
    </row>
    <row r="4593" spans="1:13" x14ac:dyDescent="0.35">
      <c r="A4593" s="99">
        <v>36.200000000000003</v>
      </c>
      <c r="B4593" s="99">
        <v>37</v>
      </c>
      <c r="C4593" s="99" t="s">
        <v>279</v>
      </c>
      <c r="D4593" s="99">
        <v>268</v>
      </c>
      <c r="E4593" s="99" t="s">
        <v>61</v>
      </c>
      <c r="F4593" s="99">
        <v>7.0000000000000007E-2</v>
      </c>
      <c r="G4593" s="99" t="s">
        <v>287</v>
      </c>
      <c r="H4593" s="99" t="s">
        <v>60</v>
      </c>
      <c r="I4593" s="99" t="s">
        <v>59</v>
      </c>
      <c r="J4593" s="99" t="s">
        <v>264</v>
      </c>
      <c r="K4593" s="99">
        <v>7975</v>
      </c>
      <c r="L4593" s="99">
        <v>12159</v>
      </c>
      <c r="M4593" s="99">
        <v>0.65589275433835004</v>
      </c>
    </row>
    <row r="4594" spans="1:13" x14ac:dyDescent="0.35">
      <c r="A4594" s="99">
        <v>39.200000000000003</v>
      </c>
      <c r="B4594" s="99">
        <v>37</v>
      </c>
      <c r="C4594" s="99" t="s">
        <v>279</v>
      </c>
      <c r="D4594" s="99">
        <v>274</v>
      </c>
      <c r="E4594" s="99" t="s">
        <v>61</v>
      </c>
      <c r="F4594" s="99">
        <v>7.0000000000000007E-2</v>
      </c>
      <c r="G4594" s="99" t="s">
        <v>287</v>
      </c>
      <c r="H4594" s="99" t="s">
        <v>60</v>
      </c>
      <c r="I4594" s="99" t="s">
        <v>59</v>
      </c>
      <c r="J4594" s="99" t="s">
        <v>264</v>
      </c>
      <c r="K4594" s="99">
        <v>7975</v>
      </c>
      <c r="L4594" s="99">
        <v>12159</v>
      </c>
      <c r="M4594" s="99">
        <v>0.65589275433835004</v>
      </c>
    </row>
    <row r="4595" spans="1:13" x14ac:dyDescent="0.35">
      <c r="A4595" s="99">
        <v>42.2</v>
      </c>
      <c r="B4595" s="99">
        <v>37</v>
      </c>
      <c r="C4595" s="99" t="s">
        <v>279</v>
      </c>
      <c r="D4595" s="99">
        <v>250</v>
      </c>
      <c r="E4595" s="99" t="s">
        <v>61</v>
      </c>
      <c r="F4595" s="99">
        <v>7.0000000000000007E-2</v>
      </c>
      <c r="G4595" s="99" t="s">
        <v>287</v>
      </c>
      <c r="H4595" s="99" t="s">
        <v>60</v>
      </c>
      <c r="I4595" s="99" t="s">
        <v>59</v>
      </c>
      <c r="J4595" s="99" t="s">
        <v>264</v>
      </c>
      <c r="K4595" s="99">
        <v>7975</v>
      </c>
      <c r="L4595" s="99">
        <v>12159</v>
      </c>
      <c r="M4595" s="99">
        <v>0.65589275433835004</v>
      </c>
    </row>
    <row r="4596" spans="1:13" x14ac:dyDescent="0.35">
      <c r="A4596" s="99">
        <v>45.2</v>
      </c>
      <c r="B4596" s="99">
        <v>37</v>
      </c>
      <c r="C4596" s="99" t="s">
        <v>279</v>
      </c>
      <c r="D4596" s="99">
        <v>221</v>
      </c>
      <c r="E4596" s="99" t="s">
        <v>61</v>
      </c>
      <c r="F4596" s="99">
        <v>7.0000000000000007E-2</v>
      </c>
      <c r="G4596" s="99" t="s">
        <v>287</v>
      </c>
      <c r="H4596" s="99" t="s">
        <v>60</v>
      </c>
      <c r="I4596" s="99" t="s">
        <v>59</v>
      </c>
      <c r="J4596" s="99" t="s">
        <v>264</v>
      </c>
      <c r="K4596" s="99">
        <v>7975</v>
      </c>
      <c r="L4596" s="99">
        <v>12159</v>
      </c>
      <c r="M4596" s="99">
        <v>0.65589275433835004</v>
      </c>
    </row>
    <row r="4597" spans="1:13" x14ac:dyDescent="0.35">
      <c r="A4597" s="99">
        <v>48.2</v>
      </c>
      <c r="B4597" s="99">
        <v>37</v>
      </c>
      <c r="C4597" s="99" t="s">
        <v>279</v>
      </c>
      <c r="D4597" s="99">
        <v>499</v>
      </c>
      <c r="E4597" s="99" t="s">
        <v>61</v>
      </c>
      <c r="F4597" s="99">
        <v>7.0000000000000007E-2</v>
      </c>
      <c r="G4597" s="99" t="s">
        <v>287</v>
      </c>
      <c r="H4597" s="99" t="s">
        <v>60</v>
      </c>
      <c r="I4597" s="99" t="s">
        <v>59</v>
      </c>
      <c r="J4597" s="99" t="s">
        <v>264</v>
      </c>
      <c r="K4597" s="99">
        <v>7975</v>
      </c>
      <c r="L4597" s="99">
        <v>12159</v>
      </c>
      <c r="M4597" s="99">
        <v>0.65589275433835004</v>
      </c>
    </row>
    <row r="4598" spans="1:13" x14ac:dyDescent="0.35">
      <c r="A4598" s="99">
        <v>51.2</v>
      </c>
      <c r="B4598" s="99">
        <v>37</v>
      </c>
      <c r="C4598" s="99" t="s">
        <v>279</v>
      </c>
      <c r="D4598" s="99">
        <v>446</v>
      </c>
      <c r="E4598" s="99" t="s">
        <v>61</v>
      </c>
      <c r="F4598" s="99">
        <v>7.0000000000000007E-2</v>
      </c>
      <c r="G4598" s="99" t="s">
        <v>287</v>
      </c>
      <c r="H4598" s="99" t="s">
        <v>60</v>
      </c>
      <c r="I4598" s="99" t="s">
        <v>59</v>
      </c>
      <c r="J4598" s="99" t="s">
        <v>264</v>
      </c>
      <c r="K4598" s="99">
        <v>7975</v>
      </c>
      <c r="L4598" s="99">
        <v>12159</v>
      </c>
      <c r="M4598" s="99">
        <v>0.65589275433835004</v>
      </c>
    </row>
    <row r="4599" spans="1:13" x14ac:dyDescent="0.35">
      <c r="A4599" s="99">
        <v>54.2</v>
      </c>
      <c r="B4599" s="99">
        <v>37</v>
      </c>
      <c r="C4599" s="99" t="s">
        <v>279</v>
      </c>
      <c r="D4599" s="99">
        <v>387</v>
      </c>
      <c r="E4599" s="99" t="s">
        <v>61</v>
      </c>
      <c r="F4599" s="99">
        <v>7.0000000000000007E-2</v>
      </c>
      <c r="G4599" s="99" t="s">
        <v>287</v>
      </c>
      <c r="H4599" s="99" t="s">
        <v>60</v>
      </c>
      <c r="I4599" s="99" t="s">
        <v>59</v>
      </c>
      <c r="J4599" s="99" t="s">
        <v>264</v>
      </c>
      <c r="K4599" s="99">
        <v>7975</v>
      </c>
      <c r="L4599" s="99">
        <v>12159</v>
      </c>
      <c r="M4599" s="99">
        <v>0.65589275433835004</v>
      </c>
    </row>
    <row r="4600" spans="1:13" x14ac:dyDescent="0.35">
      <c r="A4600" s="99">
        <v>57.2</v>
      </c>
      <c r="B4600" s="99">
        <v>37</v>
      </c>
      <c r="C4600" s="99" t="s">
        <v>279</v>
      </c>
      <c r="D4600" s="99">
        <v>317</v>
      </c>
      <c r="E4600" s="99" t="s">
        <v>61</v>
      </c>
      <c r="F4600" s="99">
        <v>7.0000000000000007E-2</v>
      </c>
      <c r="G4600" s="99" t="s">
        <v>287</v>
      </c>
      <c r="H4600" s="99" t="s">
        <v>60</v>
      </c>
      <c r="I4600" s="99" t="s">
        <v>59</v>
      </c>
      <c r="J4600" s="99" t="s">
        <v>264</v>
      </c>
      <c r="K4600" s="99">
        <v>7975</v>
      </c>
      <c r="L4600" s="99">
        <v>12159</v>
      </c>
      <c r="M4600" s="99">
        <v>0.65589275433835004</v>
      </c>
    </row>
    <row r="4601" spans="1:13" x14ac:dyDescent="0.35">
      <c r="A4601" s="99">
        <v>60.2</v>
      </c>
      <c r="B4601" s="99">
        <v>37</v>
      </c>
      <c r="C4601" s="99" t="s">
        <v>279</v>
      </c>
      <c r="D4601" s="99">
        <v>548</v>
      </c>
      <c r="E4601" s="99" t="s">
        <v>61</v>
      </c>
      <c r="F4601" s="99">
        <v>7.0000000000000007E-2</v>
      </c>
      <c r="G4601" s="99" t="s">
        <v>287</v>
      </c>
      <c r="H4601" s="99" t="s">
        <v>60</v>
      </c>
      <c r="I4601" s="99" t="s">
        <v>59</v>
      </c>
      <c r="J4601" s="99" t="s">
        <v>264</v>
      </c>
      <c r="K4601" s="99">
        <v>7975</v>
      </c>
      <c r="L4601" s="99">
        <v>12159</v>
      </c>
      <c r="M4601" s="99">
        <v>0.65589275433835004</v>
      </c>
    </row>
    <row r="4602" spans="1:13" x14ac:dyDescent="0.35">
      <c r="A4602" s="99">
        <v>63.2</v>
      </c>
      <c r="B4602" s="99">
        <v>37</v>
      </c>
      <c r="C4602" s="99" t="s">
        <v>279</v>
      </c>
      <c r="D4602" s="99">
        <v>687</v>
      </c>
      <c r="E4602" s="99" t="s">
        <v>61</v>
      </c>
      <c r="F4602" s="99">
        <v>7.0000000000000007E-2</v>
      </c>
      <c r="G4602" s="99" t="s">
        <v>287</v>
      </c>
      <c r="H4602" s="99" t="s">
        <v>60</v>
      </c>
      <c r="I4602" s="99" t="s">
        <v>59</v>
      </c>
      <c r="J4602" s="99" t="s">
        <v>264</v>
      </c>
      <c r="K4602" s="99">
        <v>7975</v>
      </c>
      <c r="L4602" s="99">
        <v>12159</v>
      </c>
      <c r="M4602" s="99">
        <v>0.65589275433835004</v>
      </c>
    </row>
    <row r="4603" spans="1:13" x14ac:dyDescent="0.35">
      <c r="A4603" s="99">
        <v>66.2</v>
      </c>
      <c r="B4603" s="99">
        <v>37</v>
      </c>
      <c r="C4603" s="99" t="s">
        <v>279</v>
      </c>
      <c r="D4603" s="99">
        <v>514</v>
      </c>
      <c r="E4603" s="99" t="s">
        <v>61</v>
      </c>
      <c r="F4603" s="99">
        <v>7.0000000000000007E-2</v>
      </c>
      <c r="G4603" s="99" t="s">
        <v>287</v>
      </c>
      <c r="H4603" s="99" t="s">
        <v>60</v>
      </c>
      <c r="I4603" s="99" t="s">
        <v>59</v>
      </c>
      <c r="J4603" s="99" t="s">
        <v>264</v>
      </c>
      <c r="K4603" s="99">
        <v>7975</v>
      </c>
      <c r="L4603" s="99">
        <v>12159</v>
      </c>
      <c r="M4603" s="99">
        <v>0.65589275433835004</v>
      </c>
    </row>
    <row r="4604" spans="1:13" x14ac:dyDescent="0.35">
      <c r="A4604" s="99">
        <v>69.2</v>
      </c>
      <c r="B4604" s="99">
        <v>37</v>
      </c>
      <c r="C4604" s="99" t="s">
        <v>279</v>
      </c>
      <c r="D4604" s="99">
        <v>580</v>
      </c>
      <c r="E4604" s="99" t="s">
        <v>61</v>
      </c>
      <c r="F4604" s="99">
        <v>7.0000000000000007E-2</v>
      </c>
      <c r="G4604" s="99" t="s">
        <v>287</v>
      </c>
      <c r="H4604" s="99" t="s">
        <v>60</v>
      </c>
      <c r="I4604" s="99" t="s">
        <v>59</v>
      </c>
      <c r="J4604" s="99" t="s">
        <v>264</v>
      </c>
      <c r="K4604" s="99">
        <v>7975</v>
      </c>
      <c r="L4604" s="99">
        <v>12159</v>
      </c>
      <c r="M4604" s="99">
        <v>0.65589275433835004</v>
      </c>
    </row>
    <row r="4605" spans="1:13" x14ac:dyDescent="0.35">
      <c r="A4605" s="99">
        <v>72.2</v>
      </c>
      <c r="B4605" s="99">
        <v>37</v>
      </c>
      <c r="C4605" s="99" t="s">
        <v>279</v>
      </c>
      <c r="D4605" s="99">
        <v>771</v>
      </c>
      <c r="E4605" s="99" t="s">
        <v>61</v>
      </c>
      <c r="F4605" s="99">
        <v>7.0000000000000007E-2</v>
      </c>
      <c r="G4605" s="99" t="s">
        <v>287</v>
      </c>
      <c r="H4605" s="99" t="s">
        <v>60</v>
      </c>
      <c r="I4605" s="99" t="s">
        <v>59</v>
      </c>
      <c r="J4605" s="99" t="s">
        <v>264</v>
      </c>
      <c r="K4605" s="99">
        <v>7975</v>
      </c>
      <c r="L4605" s="99">
        <v>12159</v>
      </c>
      <c r="M4605" s="99">
        <v>0.65589275433835004</v>
      </c>
    </row>
    <row r="4606" spans="1:13" x14ac:dyDescent="0.35">
      <c r="A4606" s="99">
        <v>75.2</v>
      </c>
      <c r="B4606" s="99">
        <v>37</v>
      </c>
      <c r="C4606" s="99" t="s">
        <v>279</v>
      </c>
      <c r="D4606" s="99">
        <v>664</v>
      </c>
      <c r="E4606" s="99" t="s">
        <v>61</v>
      </c>
      <c r="F4606" s="99">
        <v>7.0000000000000007E-2</v>
      </c>
      <c r="G4606" s="99" t="s">
        <v>287</v>
      </c>
      <c r="H4606" s="99" t="s">
        <v>60</v>
      </c>
      <c r="I4606" s="99" t="s">
        <v>59</v>
      </c>
      <c r="J4606" s="99" t="s">
        <v>264</v>
      </c>
      <c r="K4606" s="99">
        <v>7975</v>
      </c>
      <c r="L4606" s="99">
        <v>12159</v>
      </c>
      <c r="M4606" s="99">
        <v>0.65589275433835004</v>
      </c>
    </row>
    <row r="4607" spans="1:13" x14ac:dyDescent="0.35">
      <c r="A4607" s="99">
        <v>78.2</v>
      </c>
      <c r="B4607" s="99">
        <v>37</v>
      </c>
      <c r="C4607" s="99" t="s">
        <v>279</v>
      </c>
      <c r="D4607" s="99">
        <v>577</v>
      </c>
      <c r="E4607" s="99" t="s">
        <v>61</v>
      </c>
      <c r="F4607" s="99">
        <v>7.0000000000000007E-2</v>
      </c>
      <c r="G4607" s="99" t="s">
        <v>287</v>
      </c>
      <c r="H4607" s="99" t="s">
        <v>60</v>
      </c>
      <c r="I4607" s="99" t="s">
        <v>59</v>
      </c>
      <c r="J4607" s="99" t="s">
        <v>264</v>
      </c>
      <c r="K4607" s="99">
        <v>7975</v>
      </c>
      <c r="L4607" s="99">
        <v>12159</v>
      </c>
      <c r="M4607" s="99">
        <v>0.65589275433835004</v>
      </c>
    </row>
    <row r="4608" spans="1:13" x14ac:dyDescent="0.35">
      <c r="A4608" s="99">
        <v>81.2</v>
      </c>
      <c r="B4608" s="99">
        <v>37</v>
      </c>
      <c r="C4608" s="99" t="s">
        <v>279</v>
      </c>
      <c r="D4608" s="99">
        <v>605</v>
      </c>
      <c r="E4608" s="99" t="s">
        <v>61</v>
      </c>
      <c r="F4608" s="99">
        <v>7.0000000000000007E-2</v>
      </c>
      <c r="G4608" s="99" t="s">
        <v>287</v>
      </c>
      <c r="H4608" s="99" t="s">
        <v>60</v>
      </c>
      <c r="I4608" s="99" t="s">
        <v>59</v>
      </c>
      <c r="J4608" s="99" t="s">
        <v>264</v>
      </c>
      <c r="K4608" s="99">
        <v>7975</v>
      </c>
      <c r="L4608" s="99">
        <v>12159</v>
      </c>
      <c r="M4608" s="99">
        <v>0.65589275433835004</v>
      </c>
    </row>
    <row r="4609" spans="1:13" x14ac:dyDescent="0.35">
      <c r="A4609" s="99">
        <v>84.2</v>
      </c>
      <c r="B4609" s="99">
        <v>37</v>
      </c>
      <c r="C4609" s="99" t="s">
        <v>279</v>
      </c>
      <c r="D4609" s="99">
        <v>744</v>
      </c>
      <c r="E4609" s="99" t="s">
        <v>61</v>
      </c>
      <c r="F4609" s="99">
        <v>7.0000000000000007E-2</v>
      </c>
      <c r="G4609" s="99" t="s">
        <v>287</v>
      </c>
      <c r="H4609" s="99" t="s">
        <v>60</v>
      </c>
      <c r="I4609" s="99" t="s">
        <v>59</v>
      </c>
      <c r="J4609" s="99" t="s">
        <v>264</v>
      </c>
      <c r="K4609" s="99">
        <v>7975</v>
      </c>
      <c r="L4609" s="99">
        <v>12159</v>
      </c>
      <c r="M4609" s="99">
        <v>0.65589275433835004</v>
      </c>
    </row>
    <row r="4610" spans="1:13" x14ac:dyDescent="0.35">
      <c r="A4610" s="99">
        <v>87.2</v>
      </c>
      <c r="B4610" s="99">
        <v>37</v>
      </c>
      <c r="C4610" s="99" t="s">
        <v>279</v>
      </c>
      <c r="D4610" s="99">
        <v>764</v>
      </c>
      <c r="E4610" s="99" t="s">
        <v>61</v>
      </c>
      <c r="F4610" s="99">
        <v>7.0000000000000007E-2</v>
      </c>
      <c r="G4610" s="99" t="s">
        <v>287</v>
      </c>
      <c r="H4610" s="99" t="s">
        <v>60</v>
      </c>
      <c r="I4610" s="99" t="s">
        <v>59</v>
      </c>
      <c r="J4610" s="99" t="s">
        <v>264</v>
      </c>
      <c r="K4610" s="99">
        <v>7975</v>
      </c>
      <c r="L4610" s="99">
        <v>12159</v>
      </c>
      <c r="M4610" s="99">
        <v>0.65589275433835004</v>
      </c>
    </row>
    <row r="4611" spans="1:13" x14ac:dyDescent="0.35">
      <c r="A4611" s="99">
        <v>90.2</v>
      </c>
      <c r="B4611" s="99">
        <v>37</v>
      </c>
      <c r="C4611" s="99" t="s">
        <v>279</v>
      </c>
      <c r="D4611" s="99">
        <v>648</v>
      </c>
      <c r="E4611" s="99" t="s">
        <v>61</v>
      </c>
      <c r="F4611" s="99">
        <v>7.0000000000000007E-2</v>
      </c>
      <c r="G4611" s="99" t="s">
        <v>287</v>
      </c>
      <c r="H4611" s="99" t="s">
        <v>60</v>
      </c>
      <c r="I4611" s="99" t="s">
        <v>59</v>
      </c>
      <c r="J4611" s="99" t="s">
        <v>264</v>
      </c>
      <c r="K4611" s="99">
        <v>7975</v>
      </c>
      <c r="L4611" s="99">
        <v>12159</v>
      </c>
      <c r="M4611" s="99">
        <v>0.65589275433835004</v>
      </c>
    </row>
    <row r="4612" spans="1:13" x14ac:dyDescent="0.35">
      <c r="A4612" s="99">
        <v>93.2</v>
      </c>
      <c r="B4612" s="99">
        <v>37</v>
      </c>
      <c r="C4612" s="99" t="s">
        <v>279</v>
      </c>
      <c r="D4612" s="99">
        <v>857</v>
      </c>
      <c r="E4612" s="99" t="s">
        <v>61</v>
      </c>
      <c r="F4612" s="99">
        <v>7.0000000000000007E-2</v>
      </c>
      <c r="G4612" s="99" t="s">
        <v>287</v>
      </c>
      <c r="H4612" s="99" t="s">
        <v>60</v>
      </c>
      <c r="I4612" s="99" t="s">
        <v>59</v>
      </c>
      <c r="J4612" s="99" t="s">
        <v>264</v>
      </c>
      <c r="K4612" s="99">
        <v>7975</v>
      </c>
      <c r="L4612" s="99">
        <v>12159</v>
      </c>
      <c r="M4612" s="99">
        <v>0.65589275433835004</v>
      </c>
    </row>
    <row r="4613" spans="1:13" x14ac:dyDescent="0.35">
      <c r="A4613" s="99">
        <v>96.2</v>
      </c>
      <c r="B4613" s="99">
        <v>37</v>
      </c>
      <c r="C4613" s="99" t="s">
        <v>279</v>
      </c>
      <c r="D4613" s="99">
        <v>774</v>
      </c>
      <c r="E4613" s="99" t="s">
        <v>61</v>
      </c>
      <c r="F4613" s="99">
        <v>7.0000000000000007E-2</v>
      </c>
      <c r="G4613" s="99" t="s">
        <v>287</v>
      </c>
      <c r="H4613" s="99" t="s">
        <v>60</v>
      </c>
      <c r="I4613" s="99" t="s">
        <v>59</v>
      </c>
      <c r="J4613" s="99" t="s">
        <v>264</v>
      </c>
      <c r="K4613" s="99">
        <v>7975</v>
      </c>
      <c r="L4613" s="99">
        <v>12159</v>
      </c>
      <c r="M4613" s="99">
        <v>0.65589275433835004</v>
      </c>
    </row>
    <row r="4614" spans="1:13" x14ac:dyDescent="0.35">
      <c r="A4614" s="99">
        <v>99.2</v>
      </c>
      <c r="B4614" s="99">
        <v>37</v>
      </c>
      <c r="C4614" s="99" t="s">
        <v>279</v>
      </c>
      <c r="D4614" s="99">
        <v>773</v>
      </c>
      <c r="E4614" s="99" t="s">
        <v>61</v>
      </c>
      <c r="F4614" s="99">
        <v>7.0000000000000007E-2</v>
      </c>
      <c r="G4614" s="99" t="s">
        <v>287</v>
      </c>
      <c r="H4614" s="99" t="s">
        <v>60</v>
      </c>
      <c r="I4614" s="99" t="s">
        <v>59</v>
      </c>
      <c r="J4614" s="99" t="s">
        <v>264</v>
      </c>
      <c r="K4614" s="99">
        <v>7975</v>
      </c>
      <c r="L4614" s="99">
        <v>12159</v>
      </c>
      <c r="M4614" s="99">
        <v>0.65589275433835004</v>
      </c>
    </row>
    <row r="4615" spans="1:13" x14ac:dyDescent="0.35">
      <c r="A4615" s="99">
        <v>102.2</v>
      </c>
      <c r="B4615" s="99">
        <v>37</v>
      </c>
      <c r="C4615" s="99" t="s">
        <v>279</v>
      </c>
      <c r="D4615" s="99">
        <v>984</v>
      </c>
      <c r="E4615" s="99" t="s">
        <v>61</v>
      </c>
      <c r="F4615" s="99">
        <v>7.0000000000000007E-2</v>
      </c>
      <c r="G4615" s="99" t="s">
        <v>287</v>
      </c>
      <c r="H4615" s="99" t="s">
        <v>60</v>
      </c>
      <c r="I4615" s="99" t="s">
        <v>59</v>
      </c>
      <c r="J4615" s="99" t="s">
        <v>264</v>
      </c>
      <c r="K4615" s="99">
        <v>7975</v>
      </c>
      <c r="L4615" s="99">
        <v>12159</v>
      </c>
      <c r="M4615" s="99">
        <v>0.65589275433835004</v>
      </c>
    </row>
    <row r="4616" spans="1:13" x14ac:dyDescent="0.35">
      <c r="A4616" s="99">
        <v>105.2</v>
      </c>
      <c r="B4616" s="99">
        <v>37</v>
      </c>
      <c r="C4616" s="99" t="s">
        <v>279</v>
      </c>
      <c r="D4616" s="99">
        <v>825</v>
      </c>
      <c r="E4616" s="99" t="s">
        <v>61</v>
      </c>
      <c r="F4616" s="99">
        <v>7.0000000000000007E-2</v>
      </c>
      <c r="G4616" s="99" t="s">
        <v>287</v>
      </c>
      <c r="H4616" s="99" t="s">
        <v>60</v>
      </c>
      <c r="I4616" s="99" t="s">
        <v>59</v>
      </c>
      <c r="J4616" s="99" t="s">
        <v>264</v>
      </c>
      <c r="K4616" s="99">
        <v>7975</v>
      </c>
      <c r="L4616" s="99">
        <v>12159</v>
      </c>
      <c r="M4616" s="99">
        <v>0.65589275433835004</v>
      </c>
    </row>
    <row r="4617" spans="1:13" x14ac:dyDescent="0.35">
      <c r="A4617" s="99">
        <v>108.2</v>
      </c>
      <c r="B4617" s="99">
        <v>37</v>
      </c>
      <c r="C4617" s="99" t="s">
        <v>279</v>
      </c>
      <c r="D4617" s="99">
        <v>912</v>
      </c>
      <c r="E4617" s="99" t="s">
        <v>61</v>
      </c>
      <c r="F4617" s="99">
        <v>7.0000000000000007E-2</v>
      </c>
      <c r="G4617" s="99" t="s">
        <v>287</v>
      </c>
      <c r="H4617" s="99" t="s">
        <v>60</v>
      </c>
      <c r="I4617" s="99" t="s">
        <v>59</v>
      </c>
      <c r="J4617" s="99" t="s">
        <v>264</v>
      </c>
      <c r="K4617" s="99">
        <v>7975</v>
      </c>
      <c r="L4617" s="99">
        <v>12159</v>
      </c>
      <c r="M4617" s="99">
        <v>0.65589275433835004</v>
      </c>
    </row>
    <row r="4618" spans="1:13" x14ac:dyDescent="0.35">
      <c r="A4618" s="99">
        <v>111.2</v>
      </c>
      <c r="B4618" s="99">
        <v>37</v>
      </c>
      <c r="C4618" s="99" t="s">
        <v>279</v>
      </c>
      <c r="D4618" s="99">
        <v>542</v>
      </c>
      <c r="E4618" s="99" t="s">
        <v>61</v>
      </c>
      <c r="F4618" s="99">
        <v>7.0000000000000007E-2</v>
      </c>
      <c r="G4618" s="99" t="s">
        <v>287</v>
      </c>
      <c r="H4618" s="99" t="s">
        <v>60</v>
      </c>
      <c r="I4618" s="99" t="s">
        <v>59</v>
      </c>
      <c r="J4618" s="99" t="s">
        <v>264</v>
      </c>
      <c r="K4618" s="99">
        <v>7975</v>
      </c>
      <c r="L4618" s="99">
        <v>12159</v>
      </c>
      <c r="M4618" s="99">
        <v>0.65589275433835004</v>
      </c>
    </row>
    <row r="4619" spans="1:13" x14ac:dyDescent="0.35">
      <c r="A4619" s="99">
        <v>114.2</v>
      </c>
      <c r="B4619" s="99">
        <v>37</v>
      </c>
      <c r="C4619" s="99" t="s">
        <v>279</v>
      </c>
      <c r="D4619" s="99">
        <v>834</v>
      </c>
      <c r="E4619" s="99" t="s">
        <v>61</v>
      </c>
      <c r="F4619" s="99">
        <v>7.0000000000000007E-2</v>
      </c>
      <c r="G4619" s="99" t="s">
        <v>287</v>
      </c>
      <c r="H4619" s="99" t="s">
        <v>60</v>
      </c>
      <c r="I4619" s="99" t="s">
        <v>59</v>
      </c>
      <c r="J4619" s="99" t="s">
        <v>264</v>
      </c>
      <c r="K4619" s="99">
        <v>7975</v>
      </c>
      <c r="L4619" s="99">
        <v>12159</v>
      </c>
      <c r="M4619" s="99">
        <v>0.65589275433835004</v>
      </c>
    </row>
    <row r="4620" spans="1:13" x14ac:dyDescent="0.35">
      <c r="A4620" s="99">
        <v>117.2</v>
      </c>
      <c r="B4620" s="99">
        <v>37</v>
      </c>
      <c r="C4620" s="99" t="s">
        <v>279</v>
      </c>
      <c r="D4620" s="99">
        <v>862</v>
      </c>
      <c r="E4620" s="99" t="s">
        <v>61</v>
      </c>
      <c r="F4620" s="99">
        <v>7.0000000000000007E-2</v>
      </c>
      <c r="G4620" s="99" t="s">
        <v>287</v>
      </c>
      <c r="H4620" s="99" t="s">
        <v>60</v>
      </c>
      <c r="I4620" s="99" t="s">
        <v>59</v>
      </c>
      <c r="J4620" s="99" t="s">
        <v>264</v>
      </c>
      <c r="K4620" s="99">
        <v>7975</v>
      </c>
      <c r="L4620" s="99">
        <v>12159</v>
      </c>
      <c r="M4620" s="99">
        <v>0.65589275433835004</v>
      </c>
    </row>
    <row r="4621" spans="1:13" x14ac:dyDescent="0.35">
      <c r="A4621" s="99">
        <v>120.2</v>
      </c>
      <c r="B4621" s="99">
        <v>37</v>
      </c>
      <c r="C4621" s="99" t="s">
        <v>279</v>
      </c>
      <c r="D4621" s="99">
        <v>922</v>
      </c>
      <c r="E4621" s="99" t="s">
        <v>61</v>
      </c>
      <c r="F4621" s="99">
        <v>7.0000000000000007E-2</v>
      </c>
      <c r="G4621" s="99" t="s">
        <v>287</v>
      </c>
      <c r="H4621" s="99" t="s">
        <v>60</v>
      </c>
      <c r="I4621" s="99" t="s">
        <v>59</v>
      </c>
      <c r="J4621" s="99" t="s">
        <v>264</v>
      </c>
      <c r="K4621" s="99">
        <v>7975</v>
      </c>
      <c r="L4621" s="99">
        <v>12159</v>
      </c>
      <c r="M4621" s="99">
        <v>0.65589275433835004</v>
      </c>
    </row>
    <row r="4622" spans="1:13" x14ac:dyDescent="0.35">
      <c r="A4622" s="99">
        <v>123.2</v>
      </c>
      <c r="B4622" s="99">
        <v>37</v>
      </c>
      <c r="C4622" s="99" t="s">
        <v>279</v>
      </c>
      <c r="D4622" s="99">
        <v>1006</v>
      </c>
      <c r="E4622" s="99" t="s">
        <v>61</v>
      </c>
      <c r="F4622" s="99">
        <v>7.0000000000000007E-2</v>
      </c>
      <c r="G4622" s="99" t="s">
        <v>287</v>
      </c>
      <c r="H4622" s="99" t="s">
        <v>60</v>
      </c>
      <c r="I4622" s="99" t="s">
        <v>59</v>
      </c>
      <c r="J4622" s="99" t="s">
        <v>264</v>
      </c>
      <c r="K4622" s="99">
        <v>7975</v>
      </c>
      <c r="L4622" s="99">
        <v>12159</v>
      </c>
      <c r="M4622" s="99">
        <v>0.65589275433835004</v>
      </c>
    </row>
    <row r="4623" spans="1:13" x14ac:dyDescent="0.35">
      <c r="A4623" s="99">
        <v>126.2</v>
      </c>
      <c r="B4623" s="99">
        <v>37</v>
      </c>
      <c r="C4623" s="99" t="s">
        <v>279</v>
      </c>
      <c r="D4623" s="99">
        <v>1076</v>
      </c>
      <c r="E4623" s="99" t="s">
        <v>61</v>
      </c>
      <c r="F4623" s="99">
        <v>7.0000000000000007E-2</v>
      </c>
      <c r="G4623" s="99" t="s">
        <v>287</v>
      </c>
      <c r="H4623" s="99" t="s">
        <v>60</v>
      </c>
      <c r="I4623" s="99" t="s">
        <v>59</v>
      </c>
      <c r="J4623" s="99" t="s">
        <v>264</v>
      </c>
      <c r="K4623" s="99">
        <v>7975</v>
      </c>
      <c r="L4623" s="99">
        <v>12159</v>
      </c>
      <c r="M4623" s="99">
        <v>0.65589275433835004</v>
      </c>
    </row>
    <row r="4624" spans="1:13" x14ac:dyDescent="0.35">
      <c r="A4624" s="99">
        <v>129.19999999999999</v>
      </c>
      <c r="B4624" s="99">
        <v>36.9</v>
      </c>
      <c r="C4624" s="99" t="s">
        <v>279</v>
      </c>
      <c r="D4624" s="99">
        <v>1087</v>
      </c>
      <c r="E4624" s="99" t="s">
        <v>61</v>
      </c>
      <c r="F4624" s="99">
        <v>7.0000000000000007E-2</v>
      </c>
      <c r="G4624" s="99" t="s">
        <v>287</v>
      </c>
      <c r="H4624" s="99" t="s">
        <v>60</v>
      </c>
      <c r="I4624" s="99" t="s">
        <v>59</v>
      </c>
      <c r="J4624" s="99" t="s">
        <v>264</v>
      </c>
      <c r="K4624" s="99">
        <v>7975</v>
      </c>
      <c r="L4624" s="99">
        <v>12159</v>
      </c>
      <c r="M4624" s="99">
        <v>0.65589275433835004</v>
      </c>
    </row>
    <row r="4625" spans="1:13" x14ac:dyDescent="0.35">
      <c r="A4625" s="99">
        <v>132.19999999999999</v>
      </c>
      <c r="B4625" s="99">
        <v>37</v>
      </c>
      <c r="C4625" s="99" t="s">
        <v>279</v>
      </c>
      <c r="D4625" s="99">
        <v>1340</v>
      </c>
      <c r="E4625" s="99" t="s">
        <v>61</v>
      </c>
      <c r="F4625" s="99">
        <v>7.0000000000000007E-2</v>
      </c>
      <c r="G4625" s="99" t="s">
        <v>287</v>
      </c>
      <c r="H4625" s="99" t="s">
        <v>60</v>
      </c>
      <c r="I4625" s="99" t="s">
        <v>59</v>
      </c>
      <c r="J4625" s="99" t="s">
        <v>264</v>
      </c>
      <c r="K4625" s="99">
        <v>7975</v>
      </c>
      <c r="L4625" s="99">
        <v>12159</v>
      </c>
      <c r="M4625" s="99">
        <v>0.65589275433835004</v>
      </c>
    </row>
    <row r="4626" spans="1:13" x14ac:dyDescent="0.35">
      <c r="A4626" s="99">
        <v>135.19999999999999</v>
      </c>
      <c r="B4626" s="99">
        <v>36.9</v>
      </c>
      <c r="C4626" s="99" t="s">
        <v>279</v>
      </c>
      <c r="D4626" s="99">
        <v>1039</v>
      </c>
      <c r="E4626" s="99" t="s">
        <v>61</v>
      </c>
      <c r="F4626" s="99">
        <v>7.0000000000000007E-2</v>
      </c>
      <c r="G4626" s="99" t="s">
        <v>287</v>
      </c>
      <c r="H4626" s="99" t="s">
        <v>60</v>
      </c>
      <c r="I4626" s="99" t="s">
        <v>59</v>
      </c>
      <c r="J4626" s="99" t="s">
        <v>264</v>
      </c>
      <c r="K4626" s="99">
        <v>7975</v>
      </c>
      <c r="L4626" s="99">
        <v>12159</v>
      </c>
      <c r="M4626" s="99">
        <v>0.65589275433835004</v>
      </c>
    </row>
    <row r="4627" spans="1:13" x14ac:dyDescent="0.35">
      <c r="A4627" s="99">
        <v>138.19999999999999</v>
      </c>
      <c r="B4627" s="99">
        <v>37</v>
      </c>
      <c r="C4627" s="99" t="s">
        <v>279</v>
      </c>
      <c r="D4627" s="99">
        <v>1060</v>
      </c>
      <c r="E4627" s="99" t="s">
        <v>61</v>
      </c>
      <c r="F4627" s="99">
        <v>7.0000000000000007E-2</v>
      </c>
      <c r="G4627" s="99" t="s">
        <v>287</v>
      </c>
      <c r="H4627" s="99" t="s">
        <v>60</v>
      </c>
      <c r="I4627" s="99" t="s">
        <v>59</v>
      </c>
      <c r="J4627" s="99" t="s">
        <v>264</v>
      </c>
      <c r="K4627" s="99">
        <v>7975</v>
      </c>
      <c r="L4627" s="99">
        <v>12159</v>
      </c>
      <c r="M4627" s="99">
        <v>0.65589275433835004</v>
      </c>
    </row>
    <row r="4628" spans="1:13" x14ac:dyDescent="0.35">
      <c r="A4628" s="99">
        <v>141.19999999999999</v>
      </c>
      <c r="B4628" s="99">
        <v>37</v>
      </c>
      <c r="C4628" s="99" t="s">
        <v>279</v>
      </c>
      <c r="D4628" s="99">
        <v>776</v>
      </c>
      <c r="E4628" s="99" t="s">
        <v>61</v>
      </c>
      <c r="F4628" s="99">
        <v>7.0000000000000007E-2</v>
      </c>
      <c r="G4628" s="99" t="s">
        <v>287</v>
      </c>
      <c r="H4628" s="99" t="s">
        <v>60</v>
      </c>
      <c r="I4628" s="99" t="s">
        <v>59</v>
      </c>
      <c r="J4628" s="99" t="s">
        <v>264</v>
      </c>
      <c r="K4628" s="99">
        <v>7975</v>
      </c>
      <c r="L4628" s="99">
        <v>12159</v>
      </c>
      <c r="M4628" s="99">
        <v>0.65589275433835004</v>
      </c>
    </row>
    <row r="4629" spans="1:13" x14ac:dyDescent="0.35">
      <c r="A4629" s="99">
        <v>144.19999999999999</v>
      </c>
      <c r="B4629" s="99">
        <v>37</v>
      </c>
      <c r="C4629" s="99" t="s">
        <v>279</v>
      </c>
      <c r="D4629" s="99">
        <v>1401</v>
      </c>
      <c r="E4629" s="99" t="s">
        <v>61</v>
      </c>
      <c r="F4629" s="99">
        <v>7.0000000000000007E-2</v>
      </c>
      <c r="G4629" s="99" t="s">
        <v>287</v>
      </c>
      <c r="H4629" s="99" t="s">
        <v>60</v>
      </c>
      <c r="I4629" s="99" t="s">
        <v>59</v>
      </c>
      <c r="J4629" s="99" t="s">
        <v>264</v>
      </c>
      <c r="K4629" s="99">
        <v>7975</v>
      </c>
      <c r="L4629" s="99">
        <v>12159</v>
      </c>
      <c r="M4629" s="99">
        <v>0.65589275433835004</v>
      </c>
    </row>
    <row r="4630" spans="1:13" x14ac:dyDescent="0.35">
      <c r="A4630" s="99">
        <v>147.19999999999999</v>
      </c>
      <c r="B4630" s="99">
        <v>37</v>
      </c>
      <c r="C4630" s="99" t="s">
        <v>279</v>
      </c>
      <c r="D4630" s="99">
        <v>1266</v>
      </c>
      <c r="E4630" s="99" t="s">
        <v>61</v>
      </c>
      <c r="F4630" s="99">
        <v>7.0000000000000007E-2</v>
      </c>
      <c r="G4630" s="99" t="s">
        <v>287</v>
      </c>
      <c r="H4630" s="99" t="s">
        <v>60</v>
      </c>
      <c r="I4630" s="99" t="s">
        <v>59</v>
      </c>
      <c r="J4630" s="99" t="s">
        <v>264</v>
      </c>
      <c r="K4630" s="99">
        <v>7975</v>
      </c>
      <c r="L4630" s="99">
        <v>12159</v>
      </c>
      <c r="M4630" s="99">
        <v>0.65589275433835004</v>
      </c>
    </row>
    <row r="4631" spans="1:13" x14ac:dyDescent="0.35">
      <c r="A4631" s="99">
        <v>150.19999999999999</v>
      </c>
      <c r="B4631" s="99">
        <v>37</v>
      </c>
      <c r="C4631" s="99" t="s">
        <v>279</v>
      </c>
      <c r="D4631" s="99">
        <v>932</v>
      </c>
      <c r="E4631" s="99" t="s">
        <v>61</v>
      </c>
      <c r="F4631" s="99">
        <v>7.0000000000000007E-2</v>
      </c>
      <c r="G4631" s="99" t="s">
        <v>287</v>
      </c>
      <c r="H4631" s="99" t="s">
        <v>60</v>
      </c>
      <c r="I4631" s="99" t="s">
        <v>59</v>
      </c>
      <c r="J4631" s="99" t="s">
        <v>264</v>
      </c>
      <c r="K4631" s="99">
        <v>7975</v>
      </c>
      <c r="L4631" s="99">
        <v>12159</v>
      </c>
      <c r="M4631" s="99">
        <v>0.65589275433835004</v>
      </c>
    </row>
    <row r="4632" spans="1:13" x14ac:dyDescent="0.35">
      <c r="A4632" s="99">
        <v>153.19999999999999</v>
      </c>
      <c r="B4632" s="99">
        <v>37</v>
      </c>
      <c r="C4632" s="99" t="s">
        <v>279</v>
      </c>
      <c r="D4632" s="99">
        <v>1262</v>
      </c>
      <c r="E4632" s="99" t="s">
        <v>61</v>
      </c>
      <c r="F4632" s="99">
        <v>7.0000000000000007E-2</v>
      </c>
      <c r="G4632" s="99" t="s">
        <v>287</v>
      </c>
      <c r="H4632" s="99" t="s">
        <v>60</v>
      </c>
      <c r="I4632" s="99" t="s">
        <v>59</v>
      </c>
      <c r="J4632" s="99" t="s">
        <v>264</v>
      </c>
      <c r="K4632" s="99">
        <v>7975</v>
      </c>
      <c r="L4632" s="99">
        <v>12159</v>
      </c>
      <c r="M4632" s="99">
        <v>0.65589275433835004</v>
      </c>
    </row>
    <row r="4633" spans="1:13" x14ac:dyDescent="0.35">
      <c r="A4633" s="99">
        <v>156.19999999999999</v>
      </c>
      <c r="B4633" s="99">
        <v>37</v>
      </c>
      <c r="C4633" s="99" t="s">
        <v>279</v>
      </c>
      <c r="D4633" s="99">
        <v>1243</v>
      </c>
      <c r="E4633" s="99" t="s">
        <v>61</v>
      </c>
      <c r="F4633" s="99">
        <v>7.0000000000000007E-2</v>
      </c>
      <c r="G4633" s="99" t="s">
        <v>287</v>
      </c>
      <c r="H4633" s="99" t="s">
        <v>60</v>
      </c>
      <c r="I4633" s="99" t="s">
        <v>59</v>
      </c>
      <c r="J4633" s="99" t="s">
        <v>264</v>
      </c>
      <c r="K4633" s="99">
        <v>7975</v>
      </c>
      <c r="L4633" s="99">
        <v>12159</v>
      </c>
      <c r="M4633" s="99">
        <v>0.65589275433835004</v>
      </c>
    </row>
    <row r="4634" spans="1:13" x14ac:dyDescent="0.35">
      <c r="A4634" s="99">
        <v>159.19999999999999</v>
      </c>
      <c r="B4634" s="99">
        <v>37</v>
      </c>
      <c r="C4634" s="99" t="s">
        <v>279</v>
      </c>
      <c r="D4634" s="99">
        <v>1255</v>
      </c>
      <c r="E4634" s="99" t="s">
        <v>61</v>
      </c>
      <c r="F4634" s="99">
        <v>7.0000000000000007E-2</v>
      </c>
      <c r="G4634" s="99" t="s">
        <v>287</v>
      </c>
      <c r="H4634" s="99" t="s">
        <v>60</v>
      </c>
      <c r="I4634" s="99" t="s">
        <v>59</v>
      </c>
      <c r="J4634" s="99" t="s">
        <v>264</v>
      </c>
      <c r="K4634" s="99">
        <v>7975</v>
      </c>
      <c r="L4634" s="99">
        <v>12159</v>
      </c>
      <c r="M4634" s="99">
        <v>0.65589275433835004</v>
      </c>
    </row>
    <row r="4635" spans="1:13" x14ac:dyDescent="0.35">
      <c r="A4635" s="99">
        <v>162.19999999999999</v>
      </c>
      <c r="B4635" s="99">
        <v>37</v>
      </c>
      <c r="C4635" s="99" t="s">
        <v>279</v>
      </c>
      <c r="D4635" s="99">
        <v>1111</v>
      </c>
      <c r="E4635" s="99" t="s">
        <v>61</v>
      </c>
      <c r="F4635" s="99">
        <v>7.0000000000000007E-2</v>
      </c>
      <c r="G4635" s="99" t="s">
        <v>287</v>
      </c>
      <c r="H4635" s="99" t="s">
        <v>60</v>
      </c>
      <c r="I4635" s="99" t="s">
        <v>59</v>
      </c>
      <c r="J4635" s="99" t="s">
        <v>264</v>
      </c>
      <c r="K4635" s="99">
        <v>7975</v>
      </c>
      <c r="L4635" s="99">
        <v>12159</v>
      </c>
      <c r="M4635" s="99">
        <v>0.65589275433835004</v>
      </c>
    </row>
    <row r="4636" spans="1:13" x14ac:dyDescent="0.35">
      <c r="A4636" s="99">
        <v>165.2</v>
      </c>
      <c r="B4636" s="99">
        <v>37</v>
      </c>
      <c r="C4636" s="99" t="s">
        <v>279</v>
      </c>
      <c r="D4636" s="99">
        <v>1817</v>
      </c>
      <c r="E4636" s="99" t="s">
        <v>61</v>
      </c>
      <c r="F4636" s="99">
        <v>7.0000000000000007E-2</v>
      </c>
      <c r="G4636" s="99" t="s">
        <v>287</v>
      </c>
      <c r="H4636" s="99" t="s">
        <v>60</v>
      </c>
      <c r="I4636" s="99" t="s">
        <v>59</v>
      </c>
      <c r="J4636" s="99" t="s">
        <v>264</v>
      </c>
      <c r="K4636" s="99">
        <v>7975</v>
      </c>
      <c r="L4636" s="99">
        <v>12159</v>
      </c>
      <c r="M4636" s="99">
        <v>0.65589275433835004</v>
      </c>
    </row>
    <row r="4637" spans="1:13" x14ac:dyDescent="0.35">
      <c r="A4637" s="99">
        <v>168.2</v>
      </c>
      <c r="B4637" s="99">
        <v>37</v>
      </c>
      <c r="C4637" s="99" t="s">
        <v>279</v>
      </c>
      <c r="D4637" s="99">
        <v>1734</v>
      </c>
      <c r="E4637" s="99" t="s">
        <v>61</v>
      </c>
      <c r="F4637" s="99">
        <v>7.0000000000000007E-2</v>
      </c>
      <c r="G4637" s="99" t="s">
        <v>287</v>
      </c>
      <c r="H4637" s="99" t="s">
        <v>60</v>
      </c>
      <c r="I4637" s="99" t="s">
        <v>59</v>
      </c>
      <c r="J4637" s="99" t="s">
        <v>264</v>
      </c>
      <c r="K4637" s="99">
        <v>7975</v>
      </c>
      <c r="L4637" s="99">
        <v>12159</v>
      </c>
      <c r="M4637" s="99">
        <v>0.65589275433835004</v>
      </c>
    </row>
    <row r="4638" spans="1:13" x14ac:dyDescent="0.35">
      <c r="A4638" s="99">
        <v>171.2</v>
      </c>
      <c r="B4638" s="99">
        <v>37</v>
      </c>
      <c r="C4638" s="99" t="s">
        <v>279</v>
      </c>
      <c r="D4638" s="99">
        <v>1643</v>
      </c>
      <c r="E4638" s="99" t="s">
        <v>61</v>
      </c>
      <c r="F4638" s="99">
        <v>7.0000000000000007E-2</v>
      </c>
      <c r="G4638" s="99" t="s">
        <v>287</v>
      </c>
      <c r="H4638" s="99" t="s">
        <v>60</v>
      </c>
      <c r="I4638" s="99" t="s">
        <v>59</v>
      </c>
      <c r="J4638" s="99" t="s">
        <v>264</v>
      </c>
      <c r="K4638" s="99">
        <v>7975</v>
      </c>
      <c r="L4638" s="99">
        <v>12159</v>
      </c>
      <c r="M4638" s="99">
        <v>0.65589275433835004</v>
      </c>
    </row>
    <row r="4639" spans="1:13" x14ac:dyDescent="0.35">
      <c r="A4639" s="99">
        <v>174.2</v>
      </c>
      <c r="B4639" s="99">
        <v>37</v>
      </c>
      <c r="C4639" s="99" t="s">
        <v>279</v>
      </c>
      <c r="D4639" s="99">
        <v>1570</v>
      </c>
      <c r="E4639" s="99" t="s">
        <v>61</v>
      </c>
      <c r="F4639" s="99">
        <v>7.0000000000000007E-2</v>
      </c>
      <c r="G4639" s="99" t="s">
        <v>287</v>
      </c>
      <c r="H4639" s="99" t="s">
        <v>60</v>
      </c>
      <c r="I4639" s="99" t="s">
        <v>59</v>
      </c>
      <c r="J4639" s="99" t="s">
        <v>264</v>
      </c>
      <c r="K4639" s="99">
        <v>7975</v>
      </c>
      <c r="L4639" s="99">
        <v>12159</v>
      </c>
      <c r="M4639" s="99">
        <v>0.65589275433835004</v>
      </c>
    </row>
    <row r="4640" spans="1:13" x14ac:dyDescent="0.35">
      <c r="A4640" s="99">
        <v>177.2</v>
      </c>
      <c r="B4640" s="99">
        <v>37</v>
      </c>
      <c r="C4640" s="99" t="s">
        <v>279</v>
      </c>
      <c r="D4640" s="99">
        <v>1630</v>
      </c>
      <c r="E4640" s="99" t="s">
        <v>61</v>
      </c>
      <c r="F4640" s="99">
        <v>7.0000000000000007E-2</v>
      </c>
      <c r="G4640" s="99" t="s">
        <v>287</v>
      </c>
      <c r="H4640" s="99" t="s">
        <v>60</v>
      </c>
      <c r="I4640" s="99" t="s">
        <v>59</v>
      </c>
      <c r="J4640" s="99" t="s">
        <v>264</v>
      </c>
      <c r="K4640" s="99">
        <v>7975</v>
      </c>
      <c r="L4640" s="99">
        <v>12159</v>
      </c>
      <c r="M4640" s="99">
        <v>0.65589275433835004</v>
      </c>
    </row>
    <row r="4641" spans="1:13" x14ac:dyDescent="0.35">
      <c r="A4641" s="99">
        <v>180.2</v>
      </c>
      <c r="B4641" s="99">
        <v>37</v>
      </c>
      <c r="C4641" s="99" t="s">
        <v>279</v>
      </c>
      <c r="D4641" s="99">
        <v>1513</v>
      </c>
      <c r="E4641" s="99" t="s">
        <v>61</v>
      </c>
      <c r="F4641" s="99">
        <v>7.0000000000000007E-2</v>
      </c>
      <c r="G4641" s="99" t="s">
        <v>287</v>
      </c>
      <c r="H4641" s="99" t="s">
        <v>60</v>
      </c>
      <c r="I4641" s="99" t="s">
        <v>59</v>
      </c>
      <c r="J4641" s="99" t="s">
        <v>264</v>
      </c>
      <c r="K4641" s="99">
        <v>7975</v>
      </c>
      <c r="L4641" s="99">
        <v>12159</v>
      </c>
      <c r="M4641" s="99">
        <v>0.65589275433835004</v>
      </c>
    </row>
    <row r="4642" spans="1:13" x14ac:dyDescent="0.35">
      <c r="A4642" s="99">
        <v>183.2</v>
      </c>
      <c r="B4642" s="99">
        <v>37.1</v>
      </c>
      <c r="C4642" s="99" t="s">
        <v>279</v>
      </c>
      <c r="D4642" s="99">
        <v>2021</v>
      </c>
      <c r="E4642" s="99" t="s">
        <v>61</v>
      </c>
      <c r="F4642" s="99">
        <v>7.0000000000000007E-2</v>
      </c>
      <c r="G4642" s="99" t="s">
        <v>287</v>
      </c>
      <c r="H4642" s="99" t="s">
        <v>60</v>
      </c>
      <c r="I4642" s="99" t="s">
        <v>59</v>
      </c>
      <c r="J4642" s="99" t="s">
        <v>264</v>
      </c>
      <c r="K4642" s="99">
        <v>7975</v>
      </c>
      <c r="L4642" s="99">
        <v>12159</v>
      </c>
      <c r="M4642" s="99">
        <v>0.65589275433835004</v>
      </c>
    </row>
    <row r="4643" spans="1:13" x14ac:dyDescent="0.35">
      <c r="A4643" s="99">
        <v>186.2</v>
      </c>
      <c r="B4643" s="99">
        <v>37</v>
      </c>
      <c r="C4643" s="99" t="s">
        <v>279</v>
      </c>
      <c r="D4643" s="99">
        <v>1559</v>
      </c>
      <c r="E4643" s="99" t="s">
        <v>61</v>
      </c>
      <c r="F4643" s="99">
        <v>7.0000000000000007E-2</v>
      </c>
      <c r="G4643" s="99" t="s">
        <v>287</v>
      </c>
      <c r="H4643" s="99" t="s">
        <v>60</v>
      </c>
      <c r="I4643" s="99" t="s">
        <v>59</v>
      </c>
      <c r="J4643" s="99" t="s">
        <v>264</v>
      </c>
      <c r="K4643" s="99">
        <v>7975</v>
      </c>
      <c r="L4643" s="99">
        <v>12159</v>
      </c>
      <c r="M4643" s="99">
        <v>0.65589275433835004</v>
      </c>
    </row>
    <row r="4644" spans="1:13" x14ac:dyDescent="0.35">
      <c r="A4644" s="99">
        <v>189.2</v>
      </c>
      <c r="B4644" s="99">
        <v>37</v>
      </c>
      <c r="C4644" s="99" t="s">
        <v>279</v>
      </c>
      <c r="D4644" s="99">
        <v>1735</v>
      </c>
      <c r="E4644" s="99" t="s">
        <v>61</v>
      </c>
      <c r="F4644" s="99">
        <v>7.0000000000000007E-2</v>
      </c>
      <c r="G4644" s="99" t="s">
        <v>287</v>
      </c>
      <c r="H4644" s="99" t="s">
        <v>60</v>
      </c>
      <c r="I4644" s="99" t="s">
        <v>59</v>
      </c>
      <c r="J4644" s="99" t="s">
        <v>264</v>
      </c>
      <c r="K4644" s="99">
        <v>7975</v>
      </c>
      <c r="L4644" s="99">
        <v>12159</v>
      </c>
      <c r="M4644" s="99">
        <v>0.65589275433835004</v>
      </c>
    </row>
    <row r="4645" spans="1:13" x14ac:dyDescent="0.35">
      <c r="A4645" s="99">
        <v>192.2</v>
      </c>
      <c r="B4645" s="99">
        <v>37</v>
      </c>
      <c r="C4645" s="99" t="s">
        <v>279</v>
      </c>
      <c r="D4645" s="99">
        <v>1889</v>
      </c>
      <c r="E4645" s="99" t="s">
        <v>61</v>
      </c>
      <c r="F4645" s="99">
        <v>7.0000000000000007E-2</v>
      </c>
      <c r="G4645" s="99" t="s">
        <v>287</v>
      </c>
      <c r="H4645" s="99" t="s">
        <v>60</v>
      </c>
      <c r="I4645" s="99" t="s">
        <v>59</v>
      </c>
      <c r="J4645" s="99" t="s">
        <v>264</v>
      </c>
      <c r="K4645" s="99">
        <v>7975</v>
      </c>
      <c r="L4645" s="99">
        <v>12159</v>
      </c>
      <c r="M4645" s="99">
        <v>0.65589275433835004</v>
      </c>
    </row>
    <row r="4646" spans="1:13" x14ac:dyDescent="0.35">
      <c r="A4646" s="99">
        <v>195.2</v>
      </c>
      <c r="B4646" s="99">
        <v>37</v>
      </c>
      <c r="C4646" s="99" t="s">
        <v>279</v>
      </c>
      <c r="D4646" s="99">
        <v>1941</v>
      </c>
      <c r="E4646" s="99" t="s">
        <v>61</v>
      </c>
      <c r="F4646" s="99">
        <v>7.0000000000000007E-2</v>
      </c>
      <c r="G4646" s="99" t="s">
        <v>287</v>
      </c>
      <c r="H4646" s="99" t="s">
        <v>60</v>
      </c>
      <c r="I4646" s="99" t="s">
        <v>59</v>
      </c>
      <c r="J4646" s="99" t="s">
        <v>264</v>
      </c>
      <c r="K4646" s="99">
        <v>7975</v>
      </c>
      <c r="L4646" s="99">
        <v>12159</v>
      </c>
      <c r="M4646" s="99">
        <v>0.65589275433835004</v>
      </c>
    </row>
    <row r="4647" spans="1:13" x14ac:dyDescent="0.35">
      <c r="A4647" s="99">
        <v>198.2</v>
      </c>
      <c r="B4647" s="99">
        <v>37</v>
      </c>
      <c r="C4647" s="99" t="s">
        <v>279</v>
      </c>
      <c r="D4647" s="99">
        <v>2133</v>
      </c>
      <c r="E4647" s="99" t="s">
        <v>61</v>
      </c>
      <c r="F4647" s="99">
        <v>7.0000000000000007E-2</v>
      </c>
      <c r="G4647" s="99" t="s">
        <v>287</v>
      </c>
      <c r="H4647" s="99" t="s">
        <v>60</v>
      </c>
      <c r="I4647" s="99" t="s">
        <v>59</v>
      </c>
      <c r="J4647" s="99" t="s">
        <v>264</v>
      </c>
      <c r="K4647" s="99">
        <v>7975</v>
      </c>
      <c r="L4647" s="99">
        <v>12159</v>
      </c>
      <c r="M4647" s="99">
        <v>0.65589275433835004</v>
      </c>
    </row>
    <row r="4648" spans="1:13" x14ac:dyDescent="0.35">
      <c r="A4648" s="99">
        <v>201.2</v>
      </c>
      <c r="B4648" s="99">
        <v>37</v>
      </c>
      <c r="C4648" s="99" t="s">
        <v>279</v>
      </c>
      <c r="D4648" s="99">
        <v>2232</v>
      </c>
      <c r="E4648" s="99" t="s">
        <v>61</v>
      </c>
      <c r="F4648" s="99">
        <v>7.0000000000000007E-2</v>
      </c>
      <c r="G4648" s="99" t="s">
        <v>287</v>
      </c>
      <c r="H4648" s="99" t="s">
        <v>60</v>
      </c>
      <c r="I4648" s="99" t="s">
        <v>59</v>
      </c>
      <c r="J4648" s="99" t="s">
        <v>264</v>
      </c>
      <c r="K4648" s="99">
        <v>7975</v>
      </c>
      <c r="L4648" s="99">
        <v>12159</v>
      </c>
      <c r="M4648" s="99">
        <v>0.65589275433835004</v>
      </c>
    </row>
    <row r="4649" spans="1:13" x14ac:dyDescent="0.35">
      <c r="A4649" s="99">
        <v>204.2</v>
      </c>
      <c r="B4649" s="99">
        <v>37</v>
      </c>
      <c r="C4649" s="99" t="s">
        <v>279</v>
      </c>
      <c r="D4649" s="99">
        <v>1929</v>
      </c>
      <c r="E4649" s="99" t="s">
        <v>61</v>
      </c>
      <c r="F4649" s="99">
        <v>7.0000000000000007E-2</v>
      </c>
      <c r="G4649" s="99" t="s">
        <v>287</v>
      </c>
      <c r="H4649" s="99" t="s">
        <v>60</v>
      </c>
      <c r="I4649" s="99" t="s">
        <v>59</v>
      </c>
      <c r="J4649" s="99" t="s">
        <v>264</v>
      </c>
      <c r="K4649" s="99">
        <v>7975</v>
      </c>
      <c r="L4649" s="99">
        <v>12159</v>
      </c>
      <c r="M4649" s="99">
        <v>0.65589275433835004</v>
      </c>
    </row>
    <row r="4650" spans="1:13" x14ac:dyDescent="0.35">
      <c r="A4650" s="99">
        <v>207.2</v>
      </c>
      <c r="B4650" s="99">
        <v>37</v>
      </c>
      <c r="C4650" s="99" t="s">
        <v>279</v>
      </c>
      <c r="D4650" s="99">
        <v>2350</v>
      </c>
      <c r="E4650" s="99" t="s">
        <v>61</v>
      </c>
      <c r="F4650" s="99">
        <v>7.0000000000000007E-2</v>
      </c>
      <c r="G4650" s="99" t="s">
        <v>287</v>
      </c>
      <c r="H4650" s="99" t="s">
        <v>60</v>
      </c>
      <c r="I4650" s="99" t="s">
        <v>59</v>
      </c>
      <c r="J4650" s="99" t="s">
        <v>264</v>
      </c>
      <c r="K4650" s="99">
        <v>7975</v>
      </c>
      <c r="L4650" s="99">
        <v>12159</v>
      </c>
      <c r="M4650" s="99">
        <v>0.65589275433835004</v>
      </c>
    </row>
    <row r="4651" spans="1:13" x14ac:dyDescent="0.35">
      <c r="A4651" s="99">
        <v>210.2</v>
      </c>
      <c r="B4651" s="99">
        <v>37</v>
      </c>
      <c r="C4651" s="99" t="s">
        <v>279</v>
      </c>
      <c r="D4651" s="99">
        <v>2332</v>
      </c>
      <c r="E4651" s="99" t="s">
        <v>61</v>
      </c>
      <c r="F4651" s="99">
        <v>7.0000000000000007E-2</v>
      </c>
      <c r="G4651" s="99" t="s">
        <v>287</v>
      </c>
      <c r="H4651" s="99" t="s">
        <v>60</v>
      </c>
      <c r="I4651" s="99" t="s">
        <v>59</v>
      </c>
      <c r="J4651" s="99" t="s">
        <v>264</v>
      </c>
      <c r="K4651" s="99">
        <v>7975</v>
      </c>
      <c r="L4651" s="99">
        <v>12159</v>
      </c>
      <c r="M4651" s="99">
        <v>0.65589275433835004</v>
      </c>
    </row>
    <row r="4652" spans="1:13" x14ac:dyDescent="0.35">
      <c r="A4652" s="99">
        <v>213.2</v>
      </c>
      <c r="B4652" s="99">
        <v>37</v>
      </c>
      <c r="C4652" s="99" t="s">
        <v>279</v>
      </c>
      <c r="D4652" s="99">
        <v>2328</v>
      </c>
      <c r="E4652" s="99" t="s">
        <v>61</v>
      </c>
      <c r="F4652" s="99">
        <v>7.0000000000000007E-2</v>
      </c>
      <c r="G4652" s="99" t="s">
        <v>287</v>
      </c>
      <c r="H4652" s="99" t="s">
        <v>60</v>
      </c>
      <c r="I4652" s="99" t="s">
        <v>59</v>
      </c>
      <c r="J4652" s="99" t="s">
        <v>264</v>
      </c>
      <c r="K4652" s="99">
        <v>7975</v>
      </c>
      <c r="L4652" s="99">
        <v>12159</v>
      </c>
      <c r="M4652" s="99">
        <v>0.65589275433835004</v>
      </c>
    </row>
    <row r="4653" spans="1:13" x14ac:dyDescent="0.35">
      <c r="A4653" s="99">
        <v>216.2</v>
      </c>
      <c r="B4653" s="99">
        <v>37</v>
      </c>
      <c r="C4653" s="99" t="s">
        <v>279</v>
      </c>
      <c r="D4653" s="99">
        <v>2388</v>
      </c>
      <c r="E4653" s="99" t="s">
        <v>61</v>
      </c>
      <c r="F4653" s="99">
        <v>7.0000000000000007E-2</v>
      </c>
      <c r="G4653" s="99" t="s">
        <v>287</v>
      </c>
      <c r="H4653" s="99" t="s">
        <v>60</v>
      </c>
      <c r="I4653" s="99" t="s">
        <v>59</v>
      </c>
      <c r="J4653" s="99" t="s">
        <v>264</v>
      </c>
      <c r="K4653" s="99">
        <v>7975</v>
      </c>
      <c r="L4653" s="99">
        <v>12159</v>
      </c>
      <c r="M4653" s="99">
        <v>0.65589275433835004</v>
      </c>
    </row>
    <row r="4654" spans="1:13" x14ac:dyDescent="0.35">
      <c r="A4654" s="99">
        <v>219.2</v>
      </c>
      <c r="B4654" s="99">
        <v>37</v>
      </c>
      <c r="C4654" s="99" t="s">
        <v>279</v>
      </c>
      <c r="D4654" s="99">
        <v>2566</v>
      </c>
      <c r="E4654" s="99" t="s">
        <v>61</v>
      </c>
      <c r="F4654" s="99">
        <v>7.0000000000000007E-2</v>
      </c>
      <c r="G4654" s="99" t="s">
        <v>287</v>
      </c>
      <c r="H4654" s="99" t="s">
        <v>60</v>
      </c>
      <c r="I4654" s="99" t="s">
        <v>59</v>
      </c>
      <c r="J4654" s="99" t="s">
        <v>264</v>
      </c>
      <c r="K4654" s="99">
        <v>7975</v>
      </c>
      <c r="L4654" s="99">
        <v>12159</v>
      </c>
      <c r="M4654" s="99">
        <v>0.65589275433835004</v>
      </c>
    </row>
    <row r="4655" spans="1:13" x14ac:dyDescent="0.35">
      <c r="A4655" s="99">
        <v>222.2</v>
      </c>
      <c r="B4655" s="99">
        <v>37</v>
      </c>
      <c r="C4655" s="99" t="s">
        <v>279</v>
      </c>
      <c r="D4655" s="99">
        <v>2747</v>
      </c>
      <c r="E4655" s="99" t="s">
        <v>61</v>
      </c>
      <c r="F4655" s="99">
        <v>7.0000000000000007E-2</v>
      </c>
      <c r="G4655" s="99" t="s">
        <v>287</v>
      </c>
      <c r="H4655" s="99" t="s">
        <v>60</v>
      </c>
      <c r="I4655" s="99" t="s">
        <v>59</v>
      </c>
      <c r="J4655" s="99" t="s">
        <v>264</v>
      </c>
      <c r="K4655" s="99">
        <v>7975</v>
      </c>
      <c r="L4655" s="99">
        <v>12159</v>
      </c>
      <c r="M4655" s="99">
        <v>0.65589275433835004</v>
      </c>
    </row>
    <row r="4656" spans="1:13" x14ac:dyDescent="0.35">
      <c r="A4656" s="99">
        <v>225.2</v>
      </c>
      <c r="B4656" s="99">
        <v>37</v>
      </c>
      <c r="C4656" s="99" t="s">
        <v>279</v>
      </c>
      <c r="D4656" s="99">
        <v>2403</v>
      </c>
      <c r="E4656" s="99" t="s">
        <v>61</v>
      </c>
      <c r="F4656" s="99">
        <v>7.0000000000000007E-2</v>
      </c>
      <c r="G4656" s="99" t="s">
        <v>287</v>
      </c>
      <c r="H4656" s="99" t="s">
        <v>60</v>
      </c>
      <c r="I4656" s="99" t="s">
        <v>59</v>
      </c>
      <c r="J4656" s="99" t="s">
        <v>264</v>
      </c>
      <c r="K4656" s="99">
        <v>7975</v>
      </c>
      <c r="L4656" s="99">
        <v>12159</v>
      </c>
      <c r="M4656" s="99">
        <v>0.65589275433835004</v>
      </c>
    </row>
    <row r="4657" spans="1:13" x14ac:dyDescent="0.35">
      <c r="A4657" s="99">
        <v>228.2</v>
      </c>
      <c r="B4657" s="99">
        <v>37</v>
      </c>
      <c r="C4657" s="99" t="s">
        <v>279</v>
      </c>
      <c r="D4657" s="99">
        <v>2776</v>
      </c>
      <c r="E4657" s="99" t="s">
        <v>61</v>
      </c>
      <c r="F4657" s="99">
        <v>7.0000000000000007E-2</v>
      </c>
      <c r="G4657" s="99" t="s">
        <v>287</v>
      </c>
      <c r="H4657" s="99" t="s">
        <v>60</v>
      </c>
      <c r="I4657" s="99" t="s">
        <v>59</v>
      </c>
      <c r="J4657" s="99" t="s">
        <v>264</v>
      </c>
      <c r="K4657" s="99">
        <v>7975</v>
      </c>
      <c r="L4657" s="99">
        <v>12159</v>
      </c>
      <c r="M4657" s="99">
        <v>0.65589275433835004</v>
      </c>
    </row>
    <row r="4658" spans="1:13" x14ac:dyDescent="0.35">
      <c r="A4658" s="99">
        <v>231.2</v>
      </c>
      <c r="B4658" s="99">
        <v>37</v>
      </c>
      <c r="C4658" s="99" t="s">
        <v>279</v>
      </c>
      <c r="D4658" s="99">
        <v>2676</v>
      </c>
      <c r="E4658" s="99" t="s">
        <v>61</v>
      </c>
      <c r="F4658" s="99">
        <v>7.0000000000000007E-2</v>
      </c>
      <c r="G4658" s="99" t="s">
        <v>287</v>
      </c>
      <c r="H4658" s="99" t="s">
        <v>60</v>
      </c>
      <c r="I4658" s="99" t="s">
        <v>59</v>
      </c>
      <c r="J4658" s="99" t="s">
        <v>264</v>
      </c>
      <c r="K4658" s="99">
        <v>7975</v>
      </c>
      <c r="L4658" s="99">
        <v>12159</v>
      </c>
      <c r="M4658" s="99">
        <v>0.65589275433835004</v>
      </c>
    </row>
    <row r="4659" spans="1:13" x14ac:dyDescent="0.35">
      <c r="A4659" s="99">
        <v>234.2</v>
      </c>
      <c r="B4659" s="99">
        <v>37</v>
      </c>
      <c r="C4659" s="99" t="s">
        <v>279</v>
      </c>
      <c r="D4659" s="99">
        <v>3269</v>
      </c>
      <c r="E4659" s="99" t="s">
        <v>61</v>
      </c>
      <c r="F4659" s="99">
        <v>7.0000000000000007E-2</v>
      </c>
      <c r="G4659" s="99" t="s">
        <v>287</v>
      </c>
      <c r="H4659" s="99" t="s">
        <v>60</v>
      </c>
      <c r="I4659" s="99" t="s">
        <v>59</v>
      </c>
      <c r="J4659" s="99" t="s">
        <v>264</v>
      </c>
      <c r="K4659" s="99">
        <v>7975</v>
      </c>
      <c r="L4659" s="99">
        <v>12159</v>
      </c>
      <c r="M4659" s="99">
        <v>0.65589275433835004</v>
      </c>
    </row>
    <row r="4660" spans="1:13" x14ac:dyDescent="0.35">
      <c r="A4660" s="99">
        <v>237.2</v>
      </c>
      <c r="B4660" s="99">
        <v>37</v>
      </c>
      <c r="C4660" s="99" t="s">
        <v>279</v>
      </c>
      <c r="D4660" s="99">
        <v>3401</v>
      </c>
      <c r="E4660" s="99" t="s">
        <v>61</v>
      </c>
      <c r="F4660" s="99">
        <v>7.0000000000000007E-2</v>
      </c>
      <c r="G4660" s="99" t="s">
        <v>287</v>
      </c>
      <c r="H4660" s="99" t="s">
        <v>60</v>
      </c>
      <c r="I4660" s="99" t="s">
        <v>59</v>
      </c>
      <c r="J4660" s="99" t="s">
        <v>264</v>
      </c>
      <c r="K4660" s="99">
        <v>7975</v>
      </c>
      <c r="L4660" s="99">
        <v>12159</v>
      </c>
      <c r="M4660" s="99">
        <v>0.65589275433835004</v>
      </c>
    </row>
    <row r="4661" spans="1:13" x14ac:dyDescent="0.35">
      <c r="A4661" s="99">
        <v>240.2</v>
      </c>
      <c r="B4661" s="99">
        <v>36.9</v>
      </c>
      <c r="C4661" s="99" t="s">
        <v>279</v>
      </c>
      <c r="D4661" s="99">
        <v>3296</v>
      </c>
      <c r="E4661" s="99" t="s">
        <v>61</v>
      </c>
      <c r="F4661" s="99">
        <v>7.0000000000000007E-2</v>
      </c>
      <c r="G4661" s="99" t="s">
        <v>287</v>
      </c>
      <c r="H4661" s="99" t="s">
        <v>60</v>
      </c>
      <c r="I4661" s="99" t="s">
        <v>59</v>
      </c>
      <c r="J4661" s="99" t="s">
        <v>264</v>
      </c>
      <c r="K4661" s="99">
        <v>7975</v>
      </c>
      <c r="L4661" s="99">
        <v>12159</v>
      </c>
      <c r="M4661" s="99">
        <v>0.65589275433835004</v>
      </c>
    </row>
    <row r="4662" spans="1:13" x14ac:dyDescent="0.35">
      <c r="A4662" s="99">
        <v>243.2</v>
      </c>
      <c r="B4662" s="99">
        <v>37</v>
      </c>
      <c r="C4662" s="99" t="s">
        <v>279</v>
      </c>
      <c r="D4662" s="99">
        <v>3182</v>
      </c>
      <c r="E4662" s="99" t="s">
        <v>61</v>
      </c>
      <c r="F4662" s="99">
        <v>7.0000000000000007E-2</v>
      </c>
      <c r="G4662" s="99" t="s">
        <v>287</v>
      </c>
      <c r="H4662" s="99" t="s">
        <v>60</v>
      </c>
      <c r="I4662" s="99" t="s">
        <v>59</v>
      </c>
      <c r="J4662" s="99" t="s">
        <v>264</v>
      </c>
      <c r="K4662" s="99">
        <v>7975</v>
      </c>
      <c r="L4662" s="99">
        <v>12159</v>
      </c>
      <c r="M4662" s="99">
        <v>0.65589275433835004</v>
      </c>
    </row>
    <row r="4663" spans="1:13" x14ac:dyDescent="0.35">
      <c r="A4663" s="99">
        <v>246.2</v>
      </c>
      <c r="B4663" s="99">
        <v>37</v>
      </c>
      <c r="C4663" s="99" t="s">
        <v>279</v>
      </c>
      <c r="D4663" s="99">
        <v>3299</v>
      </c>
      <c r="E4663" s="99" t="s">
        <v>61</v>
      </c>
      <c r="F4663" s="99">
        <v>7.0000000000000007E-2</v>
      </c>
      <c r="G4663" s="99" t="s">
        <v>287</v>
      </c>
      <c r="H4663" s="99" t="s">
        <v>60</v>
      </c>
      <c r="I4663" s="99" t="s">
        <v>59</v>
      </c>
      <c r="J4663" s="99" t="s">
        <v>264</v>
      </c>
      <c r="K4663" s="99">
        <v>7975</v>
      </c>
      <c r="L4663" s="99">
        <v>12159</v>
      </c>
      <c r="M4663" s="99">
        <v>0.65589275433835004</v>
      </c>
    </row>
    <row r="4664" spans="1:13" x14ac:dyDescent="0.35">
      <c r="A4664" s="99">
        <v>249.2</v>
      </c>
      <c r="B4664" s="99">
        <v>37.1</v>
      </c>
      <c r="C4664" s="99" t="s">
        <v>279</v>
      </c>
      <c r="D4664" s="99">
        <v>3958</v>
      </c>
      <c r="E4664" s="99" t="s">
        <v>61</v>
      </c>
      <c r="F4664" s="99">
        <v>7.0000000000000007E-2</v>
      </c>
      <c r="G4664" s="99" t="s">
        <v>287</v>
      </c>
      <c r="H4664" s="99" t="s">
        <v>60</v>
      </c>
      <c r="I4664" s="99" t="s">
        <v>59</v>
      </c>
      <c r="J4664" s="99" t="s">
        <v>264</v>
      </c>
      <c r="K4664" s="99">
        <v>7975</v>
      </c>
      <c r="L4664" s="99">
        <v>12159</v>
      </c>
      <c r="M4664" s="99">
        <v>0.65589275433835004</v>
      </c>
    </row>
    <row r="4665" spans="1:13" x14ac:dyDescent="0.35">
      <c r="A4665" s="99">
        <v>252.2</v>
      </c>
      <c r="B4665" s="99">
        <v>37</v>
      </c>
      <c r="C4665" s="99" t="s">
        <v>279</v>
      </c>
      <c r="D4665" s="99">
        <v>4892</v>
      </c>
      <c r="E4665" s="99" t="s">
        <v>61</v>
      </c>
      <c r="F4665" s="99">
        <v>7.0000000000000007E-2</v>
      </c>
      <c r="G4665" s="99" t="s">
        <v>287</v>
      </c>
      <c r="H4665" s="99" t="s">
        <v>60</v>
      </c>
      <c r="I4665" s="99" t="s">
        <v>59</v>
      </c>
      <c r="J4665" s="99" t="s">
        <v>264</v>
      </c>
      <c r="K4665" s="99">
        <v>7975</v>
      </c>
      <c r="L4665" s="99">
        <v>12159</v>
      </c>
      <c r="M4665" s="99">
        <v>0.65589275433835004</v>
      </c>
    </row>
    <row r="4666" spans="1:13" x14ac:dyDescent="0.35">
      <c r="A4666" s="99">
        <v>255.2</v>
      </c>
      <c r="B4666" s="99">
        <v>37</v>
      </c>
      <c r="C4666" s="99" t="s">
        <v>279</v>
      </c>
      <c r="D4666" s="99">
        <v>4751</v>
      </c>
      <c r="E4666" s="99" t="s">
        <v>61</v>
      </c>
      <c r="F4666" s="99">
        <v>7.0000000000000007E-2</v>
      </c>
      <c r="G4666" s="99" t="s">
        <v>287</v>
      </c>
      <c r="H4666" s="99" t="s">
        <v>60</v>
      </c>
      <c r="I4666" s="99" t="s">
        <v>59</v>
      </c>
      <c r="J4666" s="99" t="s">
        <v>264</v>
      </c>
      <c r="K4666" s="99">
        <v>7975</v>
      </c>
      <c r="L4666" s="99">
        <v>12159</v>
      </c>
      <c r="M4666" s="99">
        <v>0.65589275433835004</v>
      </c>
    </row>
    <row r="4667" spans="1:13" x14ac:dyDescent="0.35">
      <c r="A4667" s="99">
        <v>258.2</v>
      </c>
      <c r="B4667" s="99">
        <v>37</v>
      </c>
      <c r="C4667" s="99" t="s">
        <v>279</v>
      </c>
      <c r="D4667" s="99">
        <v>3986</v>
      </c>
      <c r="E4667" s="99" t="s">
        <v>61</v>
      </c>
      <c r="F4667" s="99">
        <v>7.0000000000000007E-2</v>
      </c>
      <c r="G4667" s="99" t="s">
        <v>287</v>
      </c>
      <c r="H4667" s="99" t="s">
        <v>60</v>
      </c>
      <c r="I4667" s="99" t="s">
        <v>59</v>
      </c>
      <c r="J4667" s="99" t="s">
        <v>264</v>
      </c>
      <c r="K4667" s="99">
        <v>7975</v>
      </c>
      <c r="L4667" s="99">
        <v>12159</v>
      </c>
      <c r="M4667" s="99">
        <v>0.65589275433835004</v>
      </c>
    </row>
    <row r="4668" spans="1:13" x14ac:dyDescent="0.35">
      <c r="A4668" s="99">
        <v>261.2</v>
      </c>
      <c r="B4668" s="99">
        <v>37</v>
      </c>
      <c r="C4668" s="99" t="s">
        <v>279</v>
      </c>
      <c r="D4668" s="99">
        <v>4708</v>
      </c>
      <c r="E4668" s="99" t="s">
        <v>61</v>
      </c>
      <c r="F4668" s="99">
        <v>7.0000000000000007E-2</v>
      </c>
      <c r="G4668" s="99" t="s">
        <v>287</v>
      </c>
      <c r="H4668" s="99" t="s">
        <v>60</v>
      </c>
      <c r="I4668" s="99" t="s">
        <v>59</v>
      </c>
      <c r="J4668" s="99" t="s">
        <v>264</v>
      </c>
      <c r="K4668" s="99">
        <v>7975</v>
      </c>
      <c r="L4668" s="99">
        <v>12159</v>
      </c>
      <c r="M4668" s="99">
        <v>0.65589275433835004</v>
      </c>
    </row>
    <row r="4669" spans="1:13" x14ac:dyDescent="0.35">
      <c r="A4669" s="99">
        <v>264.2</v>
      </c>
      <c r="B4669" s="99">
        <v>37</v>
      </c>
      <c r="C4669" s="99" t="s">
        <v>279</v>
      </c>
      <c r="D4669" s="99">
        <v>5083</v>
      </c>
      <c r="E4669" s="99" t="s">
        <v>61</v>
      </c>
      <c r="F4669" s="99">
        <v>7.0000000000000007E-2</v>
      </c>
      <c r="G4669" s="99" t="s">
        <v>287</v>
      </c>
      <c r="H4669" s="99" t="s">
        <v>60</v>
      </c>
      <c r="I4669" s="99" t="s">
        <v>59</v>
      </c>
      <c r="J4669" s="99" t="s">
        <v>264</v>
      </c>
      <c r="K4669" s="99">
        <v>7975</v>
      </c>
      <c r="L4669" s="99">
        <v>12159</v>
      </c>
      <c r="M4669" s="99">
        <v>0.65589275433835004</v>
      </c>
    </row>
    <row r="4670" spans="1:13" x14ac:dyDescent="0.35">
      <c r="A4670" s="99">
        <v>267.2</v>
      </c>
      <c r="B4670" s="99">
        <v>37</v>
      </c>
      <c r="C4670" s="99" t="s">
        <v>279</v>
      </c>
      <c r="D4670" s="99">
        <v>5683</v>
      </c>
      <c r="E4670" s="99" t="s">
        <v>61</v>
      </c>
      <c r="F4670" s="99">
        <v>7.0000000000000007E-2</v>
      </c>
      <c r="G4670" s="99" t="s">
        <v>287</v>
      </c>
      <c r="H4670" s="99" t="s">
        <v>60</v>
      </c>
      <c r="I4670" s="99" t="s">
        <v>59</v>
      </c>
      <c r="J4670" s="99" t="s">
        <v>264</v>
      </c>
      <c r="K4670" s="99">
        <v>7975</v>
      </c>
      <c r="L4670" s="99">
        <v>12159</v>
      </c>
      <c r="M4670" s="99">
        <v>0.65589275433835004</v>
      </c>
    </row>
    <row r="4671" spans="1:13" x14ac:dyDescent="0.35">
      <c r="A4671" s="99">
        <v>270.2</v>
      </c>
      <c r="B4671" s="99">
        <v>37</v>
      </c>
      <c r="C4671" s="99" t="s">
        <v>279</v>
      </c>
      <c r="D4671" s="99">
        <v>6073</v>
      </c>
      <c r="E4671" s="99" t="s">
        <v>61</v>
      </c>
      <c r="F4671" s="99">
        <v>7.0000000000000007E-2</v>
      </c>
      <c r="G4671" s="99" t="s">
        <v>287</v>
      </c>
      <c r="H4671" s="99" t="s">
        <v>60</v>
      </c>
      <c r="I4671" s="99" t="s">
        <v>59</v>
      </c>
      <c r="J4671" s="99" t="s">
        <v>264</v>
      </c>
      <c r="K4671" s="99">
        <v>7975</v>
      </c>
      <c r="L4671" s="99">
        <v>12159</v>
      </c>
      <c r="M4671" s="99">
        <v>0.65589275433835004</v>
      </c>
    </row>
    <row r="4672" spans="1:13" x14ac:dyDescent="0.35">
      <c r="A4672" s="99">
        <v>273.2</v>
      </c>
      <c r="B4672" s="99">
        <v>37</v>
      </c>
      <c r="C4672" s="99" t="s">
        <v>279</v>
      </c>
      <c r="D4672" s="99">
        <v>6132</v>
      </c>
      <c r="E4672" s="99" t="s">
        <v>61</v>
      </c>
      <c r="F4672" s="99">
        <v>7.0000000000000007E-2</v>
      </c>
      <c r="G4672" s="99" t="s">
        <v>287</v>
      </c>
      <c r="H4672" s="99" t="s">
        <v>60</v>
      </c>
      <c r="I4672" s="99" t="s">
        <v>59</v>
      </c>
      <c r="J4672" s="99" t="s">
        <v>264</v>
      </c>
      <c r="K4672" s="99">
        <v>7975</v>
      </c>
      <c r="L4672" s="99">
        <v>12159</v>
      </c>
      <c r="M4672" s="99">
        <v>0.65589275433835004</v>
      </c>
    </row>
    <row r="4673" spans="1:13" x14ac:dyDescent="0.35">
      <c r="A4673" s="99">
        <v>276.2</v>
      </c>
      <c r="B4673" s="99">
        <v>37</v>
      </c>
      <c r="C4673" s="99" t="s">
        <v>279</v>
      </c>
      <c r="D4673" s="99">
        <v>6213</v>
      </c>
      <c r="E4673" s="99" t="s">
        <v>61</v>
      </c>
      <c r="F4673" s="99">
        <v>7.0000000000000007E-2</v>
      </c>
      <c r="G4673" s="99" t="s">
        <v>287</v>
      </c>
      <c r="H4673" s="99" t="s">
        <v>60</v>
      </c>
      <c r="I4673" s="99" t="s">
        <v>59</v>
      </c>
      <c r="J4673" s="99" t="s">
        <v>264</v>
      </c>
      <c r="K4673" s="99">
        <v>7975</v>
      </c>
      <c r="L4673" s="99">
        <v>12159</v>
      </c>
      <c r="M4673" s="99">
        <v>0.65589275433835004</v>
      </c>
    </row>
    <row r="4674" spans="1:13" x14ac:dyDescent="0.35">
      <c r="A4674" s="99">
        <v>279.2</v>
      </c>
      <c r="B4674" s="99">
        <v>37</v>
      </c>
      <c r="C4674" s="99" t="s">
        <v>279</v>
      </c>
      <c r="D4674" s="99">
        <v>6568</v>
      </c>
      <c r="E4674" s="99" t="s">
        <v>61</v>
      </c>
      <c r="F4674" s="99">
        <v>7.0000000000000007E-2</v>
      </c>
      <c r="G4674" s="99" t="s">
        <v>287</v>
      </c>
      <c r="H4674" s="99" t="s">
        <v>60</v>
      </c>
      <c r="I4674" s="99" t="s">
        <v>59</v>
      </c>
      <c r="J4674" s="99" t="s">
        <v>264</v>
      </c>
      <c r="K4674" s="99">
        <v>7975</v>
      </c>
      <c r="L4674" s="99">
        <v>12159</v>
      </c>
      <c r="M4674" s="99">
        <v>0.65589275433835004</v>
      </c>
    </row>
    <row r="4675" spans="1:13" x14ac:dyDescent="0.35">
      <c r="A4675" s="99">
        <v>282.2</v>
      </c>
      <c r="B4675" s="99">
        <v>37</v>
      </c>
      <c r="C4675" s="99" t="s">
        <v>279</v>
      </c>
      <c r="D4675" s="99">
        <v>6655</v>
      </c>
      <c r="E4675" s="99" t="s">
        <v>61</v>
      </c>
      <c r="F4675" s="99">
        <v>7.0000000000000007E-2</v>
      </c>
      <c r="G4675" s="99" t="s">
        <v>287</v>
      </c>
      <c r="H4675" s="99" t="s">
        <v>60</v>
      </c>
      <c r="I4675" s="99" t="s">
        <v>59</v>
      </c>
      <c r="J4675" s="99" t="s">
        <v>264</v>
      </c>
      <c r="K4675" s="99">
        <v>7975</v>
      </c>
      <c r="L4675" s="99">
        <v>12159</v>
      </c>
      <c r="M4675" s="99">
        <v>0.65589275433835004</v>
      </c>
    </row>
    <row r="4676" spans="1:13" x14ac:dyDescent="0.35">
      <c r="A4676" s="99">
        <v>285.2</v>
      </c>
      <c r="B4676" s="99">
        <v>37</v>
      </c>
      <c r="C4676" s="99" t="s">
        <v>279</v>
      </c>
      <c r="D4676" s="99">
        <v>7184</v>
      </c>
      <c r="E4676" s="99" t="s">
        <v>61</v>
      </c>
      <c r="F4676" s="99">
        <v>7.0000000000000007E-2</v>
      </c>
      <c r="G4676" s="99" t="s">
        <v>287</v>
      </c>
      <c r="H4676" s="99" t="s">
        <v>60</v>
      </c>
      <c r="I4676" s="99" t="s">
        <v>59</v>
      </c>
      <c r="J4676" s="99" t="s">
        <v>264</v>
      </c>
      <c r="K4676" s="99">
        <v>7975</v>
      </c>
      <c r="L4676" s="99">
        <v>12159</v>
      </c>
      <c r="M4676" s="99">
        <v>0.65589275433835004</v>
      </c>
    </row>
    <row r="4677" spans="1:13" x14ac:dyDescent="0.35">
      <c r="A4677" s="99">
        <v>288.2</v>
      </c>
      <c r="B4677" s="99">
        <v>37</v>
      </c>
      <c r="C4677" s="99" t="s">
        <v>279</v>
      </c>
      <c r="D4677" s="99">
        <v>7275</v>
      </c>
      <c r="E4677" s="99" t="s">
        <v>61</v>
      </c>
      <c r="F4677" s="99">
        <v>7.0000000000000007E-2</v>
      </c>
      <c r="G4677" s="99" t="s">
        <v>287</v>
      </c>
      <c r="H4677" s="99" t="s">
        <v>60</v>
      </c>
      <c r="I4677" s="99" t="s">
        <v>59</v>
      </c>
      <c r="J4677" s="99" t="s">
        <v>264</v>
      </c>
      <c r="K4677" s="99">
        <v>7975</v>
      </c>
      <c r="L4677" s="99">
        <v>12159</v>
      </c>
      <c r="M4677" s="99">
        <v>0.65589275433835004</v>
      </c>
    </row>
    <row r="4678" spans="1:13" x14ac:dyDescent="0.35">
      <c r="A4678" s="99">
        <v>291.2</v>
      </c>
      <c r="B4678" s="99">
        <v>37</v>
      </c>
      <c r="C4678" s="99" t="s">
        <v>279</v>
      </c>
      <c r="D4678" s="99">
        <v>6637</v>
      </c>
      <c r="E4678" s="99" t="s">
        <v>61</v>
      </c>
      <c r="F4678" s="99">
        <v>7.0000000000000007E-2</v>
      </c>
      <c r="G4678" s="99" t="s">
        <v>287</v>
      </c>
      <c r="H4678" s="99" t="s">
        <v>60</v>
      </c>
      <c r="I4678" s="99" t="s">
        <v>59</v>
      </c>
      <c r="J4678" s="99" t="s">
        <v>264</v>
      </c>
      <c r="K4678" s="99">
        <v>7975</v>
      </c>
      <c r="L4678" s="99">
        <v>12159</v>
      </c>
      <c r="M4678" s="99">
        <v>0.65589275433835004</v>
      </c>
    </row>
    <row r="4679" spans="1:13" x14ac:dyDescent="0.35">
      <c r="A4679" s="99">
        <v>294.2</v>
      </c>
      <c r="B4679" s="99">
        <v>37</v>
      </c>
      <c r="C4679" s="99" t="s">
        <v>279</v>
      </c>
      <c r="D4679" s="99">
        <v>6800</v>
      </c>
      <c r="E4679" s="99" t="s">
        <v>61</v>
      </c>
      <c r="F4679" s="99">
        <v>7.0000000000000007E-2</v>
      </c>
      <c r="G4679" s="99" t="s">
        <v>287</v>
      </c>
      <c r="H4679" s="99" t="s">
        <v>60</v>
      </c>
      <c r="I4679" s="99" t="s">
        <v>59</v>
      </c>
      <c r="J4679" s="99" t="s">
        <v>264</v>
      </c>
      <c r="K4679" s="99">
        <v>7975</v>
      </c>
      <c r="L4679" s="99">
        <v>12159</v>
      </c>
      <c r="M4679" s="99">
        <v>0.65589275433835004</v>
      </c>
    </row>
    <row r="4680" spans="1:13" x14ac:dyDescent="0.35">
      <c r="A4680" s="99">
        <v>297.2</v>
      </c>
      <c r="B4680" s="99">
        <v>37</v>
      </c>
      <c r="C4680" s="99" t="s">
        <v>279</v>
      </c>
      <c r="D4680" s="99">
        <v>8015</v>
      </c>
      <c r="E4680" s="99" t="s">
        <v>61</v>
      </c>
      <c r="F4680" s="99">
        <v>7.0000000000000007E-2</v>
      </c>
      <c r="G4680" s="99" t="s">
        <v>287</v>
      </c>
      <c r="H4680" s="99" t="s">
        <v>60</v>
      </c>
      <c r="I4680" s="99" t="s">
        <v>59</v>
      </c>
      <c r="J4680" s="99" t="s">
        <v>264</v>
      </c>
      <c r="K4680" s="99">
        <v>7975</v>
      </c>
      <c r="L4680" s="99">
        <v>12159</v>
      </c>
      <c r="M4680" s="99">
        <v>0.65589275433835004</v>
      </c>
    </row>
    <row r="4681" spans="1:13" x14ac:dyDescent="0.35">
      <c r="A4681" s="99">
        <v>300.2</v>
      </c>
      <c r="B4681" s="99">
        <v>37</v>
      </c>
      <c r="C4681" s="99" t="s">
        <v>279</v>
      </c>
      <c r="D4681" s="99">
        <v>7893</v>
      </c>
      <c r="E4681" s="99" t="s">
        <v>61</v>
      </c>
      <c r="F4681" s="99">
        <v>7.0000000000000007E-2</v>
      </c>
      <c r="G4681" s="99" t="s">
        <v>287</v>
      </c>
      <c r="H4681" s="99" t="s">
        <v>60</v>
      </c>
      <c r="I4681" s="99" t="s">
        <v>59</v>
      </c>
      <c r="J4681" s="99" t="s">
        <v>264</v>
      </c>
      <c r="K4681" s="99">
        <v>7975</v>
      </c>
      <c r="L4681" s="99">
        <v>12159</v>
      </c>
      <c r="M4681" s="99">
        <v>0.65589275433835004</v>
      </c>
    </row>
    <row r="4682" spans="1:13" x14ac:dyDescent="0.35">
      <c r="A4682" s="99">
        <v>303.2</v>
      </c>
      <c r="B4682" s="99">
        <v>37</v>
      </c>
      <c r="C4682" s="99" t="s">
        <v>279</v>
      </c>
      <c r="D4682" s="99">
        <v>8137</v>
      </c>
      <c r="E4682" s="99" t="s">
        <v>61</v>
      </c>
      <c r="F4682" s="99">
        <v>7.0000000000000007E-2</v>
      </c>
      <c r="G4682" s="99" t="s">
        <v>287</v>
      </c>
      <c r="H4682" s="99" t="s">
        <v>60</v>
      </c>
      <c r="I4682" s="99" t="s">
        <v>59</v>
      </c>
      <c r="J4682" s="99" t="s">
        <v>264</v>
      </c>
      <c r="K4682" s="99">
        <v>7975</v>
      </c>
      <c r="L4682" s="99">
        <v>12159</v>
      </c>
      <c r="M4682" s="99">
        <v>0.65589275433835004</v>
      </c>
    </row>
    <row r="4683" spans="1:13" x14ac:dyDescent="0.35">
      <c r="A4683" s="99">
        <v>306.2</v>
      </c>
      <c r="B4683" s="99">
        <v>37</v>
      </c>
      <c r="C4683" s="99" t="s">
        <v>279</v>
      </c>
      <c r="D4683" s="99">
        <v>8113</v>
      </c>
      <c r="E4683" s="99" t="s">
        <v>61</v>
      </c>
      <c r="F4683" s="99">
        <v>7.0000000000000007E-2</v>
      </c>
      <c r="G4683" s="99" t="s">
        <v>287</v>
      </c>
      <c r="H4683" s="99" t="s">
        <v>60</v>
      </c>
      <c r="I4683" s="99" t="s">
        <v>59</v>
      </c>
      <c r="J4683" s="99" t="s">
        <v>264</v>
      </c>
      <c r="K4683" s="99">
        <v>7975</v>
      </c>
      <c r="L4683" s="99">
        <v>12159</v>
      </c>
      <c r="M4683" s="99">
        <v>0.65589275433835004</v>
      </c>
    </row>
    <row r="4684" spans="1:13" x14ac:dyDescent="0.35">
      <c r="A4684" s="99">
        <v>309.2</v>
      </c>
      <c r="B4684" s="99">
        <v>37</v>
      </c>
      <c r="C4684" s="99" t="s">
        <v>279</v>
      </c>
      <c r="D4684" s="99">
        <v>8263</v>
      </c>
      <c r="E4684" s="99" t="s">
        <v>61</v>
      </c>
      <c r="F4684" s="99">
        <v>7.0000000000000007E-2</v>
      </c>
      <c r="G4684" s="99" t="s">
        <v>287</v>
      </c>
      <c r="H4684" s="99" t="s">
        <v>60</v>
      </c>
      <c r="I4684" s="99" t="s">
        <v>59</v>
      </c>
      <c r="J4684" s="99" t="s">
        <v>264</v>
      </c>
      <c r="K4684" s="99">
        <v>7975</v>
      </c>
      <c r="L4684" s="99">
        <v>12159</v>
      </c>
      <c r="M4684" s="99">
        <v>0.65589275433835004</v>
      </c>
    </row>
    <row r="4685" spans="1:13" x14ac:dyDescent="0.35">
      <c r="A4685" s="99">
        <v>312.2</v>
      </c>
      <c r="B4685" s="99">
        <v>37</v>
      </c>
      <c r="C4685" s="99" t="s">
        <v>279</v>
      </c>
      <c r="D4685" s="99">
        <v>7621</v>
      </c>
      <c r="E4685" s="99" t="s">
        <v>61</v>
      </c>
      <c r="F4685" s="99">
        <v>7.0000000000000007E-2</v>
      </c>
      <c r="G4685" s="99" t="s">
        <v>287</v>
      </c>
      <c r="H4685" s="99" t="s">
        <v>60</v>
      </c>
      <c r="I4685" s="99" t="s">
        <v>59</v>
      </c>
      <c r="J4685" s="99" t="s">
        <v>264</v>
      </c>
      <c r="K4685" s="99">
        <v>7975</v>
      </c>
      <c r="L4685" s="99">
        <v>12159</v>
      </c>
      <c r="M4685" s="99">
        <v>0.65589275433835004</v>
      </c>
    </row>
    <row r="4686" spans="1:13" x14ac:dyDescent="0.35">
      <c r="A4686" s="99">
        <v>315.2</v>
      </c>
      <c r="B4686" s="99">
        <v>37</v>
      </c>
      <c r="C4686" s="99" t="s">
        <v>279</v>
      </c>
      <c r="D4686" s="99">
        <v>7954</v>
      </c>
      <c r="E4686" s="99" t="s">
        <v>61</v>
      </c>
      <c r="F4686" s="99">
        <v>7.0000000000000007E-2</v>
      </c>
      <c r="G4686" s="99" t="s">
        <v>287</v>
      </c>
      <c r="H4686" s="99" t="s">
        <v>60</v>
      </c>
      <c r="I4686" s="99" t="s">
        <v>59</v>
      </c>
      <c r="J4686" s="99" t="s">
        <v>264</v>
      </c>
      <c r="K4686" s="99">
        <v>7975</v>
      </c>
      <c r="L4686" s="99">
        <v>12159</v>
      </c>
      <c r="M4686" s="99">
        <v>0.65589275433835004</v>
      </c>
    </row>
    <row r="4687" spans="1:13" x14ac:dyDescent="0.35">
      <c r="A4687" s="99">
        <v>318.2</v>
      </c>
      <c r="B4687" s="99">
        <v>37</v>
      </c>
      <c r="C4687" s="99" t="s">
        <v>279</v>
      </c>
      <c r="D4687" s="99">
        <v>7784</v>
      </c>
      <c r="E4687" s="99" t="s">
        <v>61</v>
      </c>
      <c r="F4687" s="99">
        <v>7.0000000000000007E-2</v>
      </c>
      <c r="G4687" s="99" t="s">
        <v>287</v>
      </c>
      <c r="H4687" s="99" t="s">
        <v>60</v>
      </c>
      <c r="I4687" s="99" t="s">
        <v>59</v>
      </c>
      <c r="J4687" s="99" t="s">
        <v>264</v>
      </c>
      <c r="K4687" s="99">
        <v>7975</v>
      </c>
      <c r="L4687" s="99">
        <v>12159</v>
      </c>
      <c r="M4687" s="99">
        <v>0.65589275433835004</v>
      </c>
    </row>
    <row r="4688" spans="1:13" x14ac:dyDescent="0.35">
      <c r="A4688" s="99">
        <v>321.2</v>
      </c>
      <c r="B4688" s="99">
        <v>37</v>
      </c>
      <c r="C4688" s="99" t="s">
        <v>279</v>
      </c>
      <c r="D4688" s="99">
        <v>8064</v>
      </c>
      <c r="E4688" s="99" t="s">
        <v>61</v>
      </c>
      <c r="F4688" s="99">
        <v>7.0000000000000007E-2</v>
      </c>
      <c r="G4688" s="99" t="s">
        <v>287</v>
      </c>
      <c r="H4688" s="99" t="s">
        <v>60</v>
      </c>
      <c r="I4688" s="99" t="s">
        <v>59</v>
      </c>
      <c r="J4688" s="99" t="s">
        <v>264</v>
      </c>
      <c r="K4688" s="99">
        <v>7975</v>
      </c>
      <c r="L4688" s="99">
        <v>12159</v>
      </c>
      <c r="M4688" s="99">
        <v>0.65589275433835004</v>
      </c>
    </row>
    <row r="4689" spans="1:13" x14ac:dyDescent="0.35">
      <c r="A4689" s="99">
        <v>324.2</v>
      </c>
      <c r="B4689" s="99">
        <v>37</v>
      </c>
      <c r="C4689" s="99" t="s">
        <v>279</v>
      </c>
      <c r="D4689" s="99">
        <v>8350</v>
      </c>
      <c r="E4689" s="99" t="s">
        <v>61</v>
      </c>
      <c r="F4689" s="99">
        <v>7.0000000000000007E-2</v>
      </c>
      <c r="G4689" s="99" t="s">
        <v>287</v>
      </c>
      <c r="H4689" s="99" t="s">
        <v>60</v>
      </c>
      <c r="I4689" s="99" t="s">
        <v>59</v>
      </c>
      <c r="J4689" s="99" t="s">
        <v>264</v>
      </c>
      <c r="K4689" s="99">
        <v>7975</v>
      </c>
      <c r="L4689" s="99">
        <v>12159</v>
      </c>
      <c r="M4689" s="99">
        <v>0.65589275433835004</v>
      </c>
    </row>
    <row r="4690" spans="1:13" x14ac:dyDescent="0.35">
      <c r="A4690" s="99">
        <v>327.2</v>
      </c>
      <c r="B4690" s="99">
        <v>37</v>
      </c>
      <c r="C4690" s="99" t="s">
        <v>279</v>
      </c>
      <c r="D4690" s="99">
        <v>8329</v>
      </c>
      <c r="E4690" s="99" t="s">
        <v>61</v>
      </c>
      <c r="F4690" s="99">
        <v>7.0000000000000007E-2</v>
      </c>
      <c r="G4690" s="99" t="s">
        <v>287</v>
      </c>
      <c r="H4690" s="99" t="s">
        <v>60</v>
      </c>
      <c r="I4690" s="99" t="s">
        <v>59</v>
      </c>
      <c r="J4690" s="99" t="s">
        <v>264</v>
      </c>
      <c r="K4690" s="99">
        <v>7975</v>
      </c>
      <c r="L4690" s="99">
        <v>12159</v>
      </c>
      <c r="M4690" s="99">
        <v>0.65589275433835004</v>
      </c>
    </row>
    <row r="4691" spans="1:13" x14ac:dyDescent="0.35">
      <c r="A4691" s="99">
        <v>330.2</v>
      </c>
      <c r="B4691" s="99">
        <v>37</v>
      </c>
      <c r="C4691" s="99" t="s">
        <v>279</v>
      </c>
      <c r="D4691" s="99">
        <v>9885</v>
      </c>
      <c r="E4691" s="99" t="s">
        <v>61</v>
      </c>
      <c r="F4691" s="99">
        <v>7.0000000000000007E-2</v>
      </c>
      <c r="G4691" s="99" t="s">
        <v>287</v>
      </c>
      <c r="H4691" s="99" t="s">
        <v>60</v>
      </c>
      <c r="I4691" s="99" t="s">
        <v>59</v>
      </c>
      <c r="J4691" s="99" t="s">
        <v>264</v>
      </c>
      <c r="K4691" s="99">
        <v>7975</v>
      </c>
      <c r="L4691" s="99">
        <v>12159</v>
      </c>
      <c r="M4691" s="99">
        <v>0.65589275433835004</v>
      </c>
    </row>
    <row r="4692" spans="1:13" x14ac:dyDescent="0.35">
      <c r="A4692" s="99">
        <v>333.2</v>
      </c>
      <c r="B4692" s="99">
        <v>37</v>
      </c>
      <c r="C4692" s="99" t="s">
        <v>279</v>
      </c>
      <c r="D4692" s="99">
        <v>8936</v>
      </c>
      <c r="E4692" s="99" t="s">
        <v>61</v>
      </c>
      <c r="F4692" s="99">
        <v>7.0000000000000007E-2</v>
      </c>
      <c r="G4692" s="99" t="s">
        <v>287</v>
      </c>
      <c r="H4692" s="99" t="s">
        <v>60</v>
      </c>
      <c r="I4692" s="99" t="s">
        <v>59</v>
      </c>
      <c r="J4692" s="99" t="s">
        <v>264</v>
      </c>
      <c r="K4692" s="99">
        <v>7975</v>
      </c>
      <c r="L4692" s="99">
        <v>12159</v>
      </c>
      <c r="M4692" s="99">
        <v>0.65589275433835004</v>
      </c>
    </row>
    <row r="4693" spans="1:13" x14ac:dyDescent="0.35">
      <c r="A4693" s="99">
        <v>336.2</v>
      </c>
      <c r="B4693" s="99">
        <v>37</v>
      </c>
      <c r="C4693" s="99" t="s">
        <v>279</v>
      </c>
      <c r="D4693" s="99">
        <v>8250</v>
      </c>
      <c r="E4693" s="99" t="s">
        <v>61</v>
      </c>
      <c r="F4693" s="99">
        <v>7.0000000000000007E-2</v>
      </c>
      <c r="G4693" s="99" t="s">
        <v>287</v>
      </c>
      <c r="H4693" s="99" t="s">
        <v>60</v>
      </c>
      <c r="I4693" s="99" t="s">
        <v>59</v>
      </c>
      <c r="J4693" s="99" t="s">
        <v>264</v>
      </c>
      <c r="K4693" s="99">
        <v>7975</v>
      </c>
      <c r="L4693" s="99">
        <v>12159</v>
      </c>
      <c r="M4693" s="99">
        <v>0.65589275433835004</v>
      </c>
    </row>
    <row r="4694" spans="1:13" x14ac:dyDescent="0.35">
      <c r="A4694" s="99">
        <v>339.2</v>
      </c>
      <c r="B4694" s="99">
        <v>37</v>
      </c>
      <c r="C4694" s="99" t="s">
        <v>279</v>
      </c>
      <c r="D4694" s="99">
        <v>8803</v>
      </c>
      <c r="E4694" s="99" t="s">
        <v>61</v>
      </c>
      <c r="F4694" s="99">
        <v>7.0000000000000007E-2</v>
      </c>
      <c r="G4694" s="99" t="s">
        <v>287</v>
      </c>
      <c r="H4694" s="99" t="s">
        <v>60</v>
      </c>
      <c r="I4694" s="99" t="s">
        <v>59</v>
      </c>
      <c r="J4694" s="99" t="s">
        <v>264</v>
      </c>
      <c r="K4694" s="99">
        <v>7975</v>
      </c>
      <c r="L4694" s="99">
        <v>12159</v>
      </c>
      <c r="M4694" s="99">
        <v>0.65589275433835004</v>
      </c>
    </row>
    <row r="4695" spans="1:13" x14ac:dyDescent="0.35">
      <c r="A4695" s="99">
        <v>342.2</v>
      </c>
      <c r="B4695" s="99">
        <v>37</v>
      </c>
      <c r="C4695" s="99" t="s">
        <v>279</v>
      </c>
      <c r="D4695" s="99">
        <v>8867</v>
      </c>
      <c r="E4695" s="99" t="s">
        <v>61</v>
      </c>
      <c r="F4695" s="99">
        <v>7.0000000000000007E-2</v>
      </c>
      <c r="G4695" s="99" t="s">
        <v>287</v>
      </c>
      <c r="H4695" s="99" t="s">
        <v>60</v>
      </c>
      <c r="I4695" s="99" t="s">
        <v>59</v>
      </c>
      <c r="J4695" s="99" t="s">
        <v>264</v>
      </c>
      <c r="K4695" s="99">
        <v>7975</v>
      </c>
      <c r="L4695" s="99">
        <v>12159</v>
      </c>
      <c r="M4695" s="99">
        <v>0.65589275433835004</v>
      </c>
    </row>
    <row r="4696" spans="1:13" x14ac:dyDescent="0.35">
      <c r="A4696" s="99">
        <v>345.2</v>
      </c>
      <c r="B4696" s="99">
        <v>37</v>
      </c>
      <c r="C4696" s="99" t="s">
        <v>279</v>
      </c>
      <c r="D4696" s="99">
        <v>8716</v>
      </c>
      <c r="E4696" s="99" t="s">
        <v>61</v>
      </c>
      <c r="F4696" s="99">
        <v>7.0000000000000007E-2</v>
      </c>
      <c r="G4696" s="99" t="s">
        <v>287</v>
      </c>
      <c r="H4696" s="99" t="s">
        <v>60</v>
      </c>
      <c r="I4696" s="99" t="s">
        <v>59</v>
      </c>
      <c r="J4696" s="99" t="s">
        <v>264</v>
      </c>
      <c r="K4696" s="99">
        <v>7975</v>
      </c>
      <c r="L4696" s="99">
        <v>12159</v>
      </c>
      <c r="M4696" s="99">
        <v>0.65589275433835004</v>
      </c>
    </row>
    <row r="4697" spans="1:13" x14ac:dyDescent="0.35">
      <c r="A4697" s="99">
        <v>348.2</v>
      </c>
      <c r="B4697" s="99">
        <v>37</v>
      </c>
      <c r="C4697" s="99" t="s">
        <v>279</v>
      </c>
      <c r="D4697" s="99">
        <v>8909</v>
      </c>
      <c r="E4697" s="99" t="s">
        <v>61</v>
      </c>
      <c r="F4697" s="99">
        <v>7.0000000000000007E-2</v>
      </c>
      <c r="G4697" s="99" t="s">
        <v>287</v>
      </c>
      <c r="H4697" s="99" t="s">
        <v>60</v>
      </c>
      <c r="I4697" s="99" t="s">
        <v>59</v>
      </c>
      <c r="J4697" s="99" t="s">
        <v>264</v>
      </c>
      <c r="K4697" s="99">
        <v>7975</v>
      </c>
      <c r="L4697" s="99">
        <v>12159</v>
      </c>
      <c r="M4697" s="99">
        <v>0.65589275433835004</v>
      </c>
    </row>
    <row r="4698" spans="1:13" x14ac:dyDescent="0.35">
      <c r="A4698" s="99">
        <v>351.2</v>
      </c>
      <c r="B4698" s="99">
        <v>37</v>
      </c>
      <c r="C4698" s="99" t="s">
        <v>279</v>
      </c>
      <c r="D4698" s="99">
        <v>9262</v>
      </c>
      <c r="E4698" s="99" t="s">
        <v>61</v>
      </c>
      <c r="F4698" s="99">
        <v>7.0000000000000007E-2</v>
      </c>
      <c r="G4698" s="99" t="s">
        <v>287</v>
      </c>
      <c r="H4698" s="99" t="s">
        <v>60</v>
      </c>
      <c r="I4698" s="99" t="s">
        <v>59</v>
      </c>
      <c r="J4698" s="99" t="s">
        <v>264</v>
      </c>
      <c r="K4698" s="99">
        <v>7975</v>
      </c>
      <c r="L4698" s="99">
        <v>12159</v>
      </c>
      <c r="M4698" s="99">
        <v>0.65589275433835004</v>
      </c>
    </row>
    <row r="4699" spans="1:13" x14ac:dyDescent="0.35">
      <c r="A4699" s="99">
        <v>354.2</v>
      </c>
      <c r="B4699" s="99">
        <v>37</v>
      </c>
      <c r="C4699" s="99" t="s">
        <v>279</v>
      </c>
      <c r="D4699" s="99">
        <v>10530</v>
      </c>
      <c r="E4699" s="99" t="s">
        <v>61</v>
      </c>
      <c r="F4699" s="99">
        <v>7.0000000000000007E-2</v>
      </c>
      <c r="G4699" s="99" t="s">
        <v>287</v>
      </c>
      <c r="H4699" s="99" t="s">
        <v>60</v>
      </c>
      <c r="I4699" s="99" t="s">
        <v>59</v>
      </c>
      <c r="J4699" s="99" t="s">
        <v>264</v>
      </c>
      <c r="K4699" s="99">
        <v>7975</v>
      </c>
      <c r="L4699" s="99">
        <v>12159</v>
      </c>
      <c r="M4699" s="99">
        <v>0.65589275433835004</v>
      </c>
    </row>
    <row r="4700" spans="1:13" x14ac:dyDescent="0.35">
      <c r="A4700" s="99">
        <v>357.2</v>
      </c>
      <c r="B4700" s="99">
        <v>37</v>
      </c>
      <c r="C4700" s="99" t="s">
        <v>279</v>
      </c>
      <c r="D4700" s="99">
        <v>9092</v>
      </c>
      <c r="E4700" s="99" t="s">
        <v>61</v>
      </c>
      <c r="F4700" s="99">
        <v>7.0000000000000007E-2</v>
      </c>
      <c r="G4700" s="99" t="s">
        <v>287</v>
      </c>
      <c r="H4700" s="99" t="s">
        <v>60</v>
      </c>
      <c r="I4700" s="99" t="s">
        <v>59</v>
      </c>
      <c r="J4700" s="99" t="s">
        <v>264</v>
      </c>
      <c r="K4700" s="99">
        <v>7975</v>
      </c>
      <c r="L4700" s="99">
        <v>12159</v>
      </c>
      <c r="M4700" s="99">
        <v>0.65589275433835004</v>
      </c>
    </row>
    <row r="4701" spans="1:13" x14ac:dyDescent="0.35">
      <c r="A4701" s="99">
        <v>360.2</v>
      </c>
      <c r="B4701" s="99">
        <v>37</v>
      </c>
      <c r="C4701" s="99" t="s">
        <v>279</v>
      </c>
      <c r="D4701" s="99">
        <v>9337</v>
      </c>
      <c r="E4701" s="99" t="s">
        <v>61</v>
      </c>
      <c r="F4701" s="99">
        <v>7.0000000000000007E-2</v>
      </c>
      <c r="G4701" s="99" t="s">
        <v>287</v>
      </c>
      <c r="H4701" s="99" t="s">
        <v>60</v>
      </c>
      <c r="I4701" s="99" t="s">
        <v>59</v>
      </c>
      <c r="J4701" s="99" t="s">
        <v>264</v>
      </c>
      <c r="K4701" s="99">
        <v>7975</v>
      </c>
      <c r="L4701" s="99">
        <v>12159</v>
      </c>
      <c r="M4701" s="99">
        <v>0.65589275433835004</v>
      </c>
    </row>
    <row r="4702" spans="1:13" x14ac:dyDescent="0.35">
      <c r="A4702" s="99">
        <v>363.2</v>
      </c>
      <c r="B4702" s="99">
        <v>37</v>
      </c>
      <c r="C4702" s="99" t="s">
        <v>279</v>
      </c>
      <c r="D4702" s="99">
        <v>8981</v>
      </c>
      <c r="E4702" s="99" t="s">
        <v>61</v>
      </c>
      <c r="F4702" s="99">
        <v>7.0000000000000007E-2</v>
      </c>
      <c r="G4702" s="99" t="s">
        <v>287</v>
      </c>
      <c r="H4702" s="99" t="s">
        <v>60</v>
      </c>
      <c r="I4702" s="99" t="s">
        <v>59</v>
      </c>
      <c r="J4702" s="99" t="s">
        <v>264</v>
      </c>
      <c r="K4702" s="99">
        <v>7975</v>
      </c>
      <c r="L4702" s="99">
        <v>12159</v>
      </c>
      <c r="M4702" s="99">
        <v>0.65589275433835004</v>
      </c>
    </row>
    <row r="4703" spans="1:13" x14ac:dyDescent="0.35">
      <c r="A4703" s="99">
        <v>366.2</v>
      </c>
      <c r="B4703" s="99">
        <v>37</v>
      </c>
      <c r="C4703" s="99" t="s">
        <v>279</v>
      </c>
      <c r="D4703" s="99">
        <v>9028</v>
      </c>
      <c r="E4703" s="99" t="s">
        <v>61</v>
      </c>
      <c r="F4703" s="99">
        <v>7.0000000000000007E-2</v>
      </c>
      <c r="G4703" s="99" t="s">
        <v>287</v>
      </c>
      <c r="H4703" s="99" t="s">
        <v>60</v>
      </c>
      <c r="I4703" s="99" t="s">
        <v>59</v>
      </c>
      <c r="J4703" s="99" t="s">
        <v>264</v>
      </c>
      <c r="K4703" s="99">
        <v>7975</v>
      </c>
      <c r="L4703" s="99">
        <v>12159</v>
      </c>
      <c r="M4703" s="99">
        <v>0.65589275433835004</v>
      </c>
    </row>
    <row r="4704" spans="1:13" x14ac:dyDescent="0.35">
      <c r="A4704" s="99">
        <v>369.2</v>
      </c>
      <c r="B4704" s="99">
        <v>37</v>
      </c>
      <c r="C4704" s="99" t="s">
        <v>279</v>
      </c>
      <c r="D4704" s="99">
        <v>9272</v>
      </c>
      <c r="E4704" s="99" t="s">
        <v>61</v>
      </c>
      <c r="F4704" s="99">
        <v>7.0000000000000007E-2</v>
      </c>
      <c r="G4704" s="99" t="s">
        <v>287</v>
      </c>
      <c r="H4704" s="99" t="s">
        <v>60</v>
      </c>
      <c r="I4704" s="99" t="s">
        <v>59</v>
      </c>
      <c r="J4704" s="99" t="s">
        <v>264</v>
      </c>
      <c r="K4704" s="99">
        <v>7975</v>
      </c>
      <c r="L4704" s="99">
        <v>12159</v>
      </c>
      <c r="M4704" s="99">
        <v>0.65589275433835004</v>
      </c>
    </row>
    <row r="4705" spans="1:13" x14ac:dyDescent="0.35">
      <c r="A4705" s="99">
        <v>372.2</v>
      </c>
      <c r="B4705" s="99">
        <v>37</v>
      </c>
      <c r="C4705" s="99" t="s">
        <v>279</v>
      </c>
      <c r="D4705" s="99">
        <v>10027</v>
      </c>
      <c r="E4705" s="99" t="s">
        <v>61</v>
      </c>
      <c r="F4705" s="99">
        <v>7.0000000000000007E-2</v>
      </c>
      <c r="G4705" s="99" t="s">
        <v>287</v>
      </c>
      <c r="H4705" s="99" t="s">
        <v>60</v>
      </c>
      <c r="I4705" s="99" t="s">
        <v>59</v>
      </c>
      <c r="J4705" s="99" t="s">
        <v>264</v>
      </c>
      <c r="K4705" s="99">
        <v>7975</v>
      </c>
      <c r="L4705" s="99">
        <v>12159</v>
      </c>
      <c r="M4705" s="99">
        <v>0.65589275433835004</v>
      </c>
    </row>
    <row r="4706" spans="1:13" x14ac:dyDescent="0.35">
      <c r="A4706" s="99">
        <v>375.2</v>
      </c>
      <c r="B4706" s="99">
        <v>37</v>
      </c>
      <c r="C4706" s="99" t="s">
        <v>279</v>
      </c>
      <c r="D4706" s="99">
        <v>10061</v>
      </c>
      <c r="E4706" s="99" t="s">
        <v>61</v>
      </c>
      <c r="F4706" s="99">
        <v>7.0000000000000007E-2</v>
      </c>
      <c r="G4706" s="99" t="s">
        <v>287</v>
      </c>
      <c r="H4706" s="99" t="s">
        <v>60</v>
      </c>
      <c r="I4706" s="99" t="s">
        <v>59</v>
      </c>
      <c r="J4706" s="99" t="s">
        <v>264</v>
      </c>
      <c r="K4706" s="99">
        <v>7975</v>
      </c>
      <c r="L4706" s="99">
        <v>12159</v>
      </c>
      <c r="M4706" s="99">
        <v>0.65589275433835004</v>
      </c>
    </row>
    <row r="4707" spans="1:13" x14ac:dyDescent="0.35">
      <c r="A4707" s="99">
        <v>378.2</v>
      </c>
      <c r="B4707" s="99">
        <v>37</v>
      </c>
      <c r="C4707" s="99" t="s">
        <v>279</v>
      </c>
      <c r="D4707" s="99">
        <v>9752</v>
      </c>
      <c r="E4707" s="99" t="s">
        <v>61</v>
      </c>
      <c r="F4707" s="99">
        <v>7.0000000000000007E-2</v>
      </c>
      <c r="G4707" s="99" t="s">
        <v>287</v>
      </c>
      <c r="H4707" s="99" t="s">
        <v>60</v>
      </c>
      <c r="I4707" s="99" t="s">
        <v>59</v>
      </c>
      <c r="J4707" s="99" t="s">
        <v>264</v>
      </c>
      <c r="K4707" s="99">
        <v>7975</v>
      </c>
      <c r="L4707" s="99">
        <v>12159</v>
      </c>
      <c r="M4707" s="99">
        <v>0.65589275433835004</v>
      </c>
    </row>
    <row r="4708" spans="1:13" x14ac:dyDescent="0.35">
      <c r="A4708" s="99">
        <v>381.2</v>
      </c>
      <c r="B4708" s="99">
        <v>37</v>
      </c>
      <c r="C4708" s="99" t="s">
        <v>279</v>
      </c>
      <c r="D4708" s="99">
        <v>9811</v>
      </c>
      <c r="E4708" s="99" t="s">
        <v>61</v>
      </c>
      <c r="F4708" s="99">
        <v>7.0000000000000007E-2</v>
      </c>
      <c r="G4708" s="99" t="s">
        <v>287</v>
      </c>
      <c r="H4708" s="99" t="s">
        <v>60</v>
      </c>
      <c r="I4708" s="99" t="s">
        <v>59</v>
      </c>
      <c r="J4708" s="99" t="s">
        <v>264</v>
      </c>
      <c r="K4708" s="99">
        <v>7975</v>
      </c>
      <c r="L4708" s="99">
        <v>12159</v>
      </c>
      <c r="M4708" s="99">
        <v>0.65589275433835004</v>
      </c>
    </row>
    <row r="4709" spans="1:13" x14ac:dyDescent="0.35">
      <c r="A4709" s="99">
        <v>384.2</v>
      </c>
      <c r="B4709" s="99">
        <v>37</v>
      </c>
      <c r="C4709" s="99" t="s">
        <v>279</v>
      </c>
      <c r="D4709" s="99">
        <v>9328</v>
      </c>
      <c r="E4709" s="99" t="s">
        <v>61</v>
      </c>
      <c r="F4709" s="99">
        <v>7.0000000000000007E-2</v>
      </c>
      <c r="G4709" s="99" t="s">
        <v>287</v>
      </c>
      <c r="H4709" s="99" t="s">
        <v>60</v>
      </c>
      <c r="I4709" s="99" t="s">
        <v>59</v>
      </c>
      <c r="J4709" s="99" t="s">
        <v>264</v>
      </c>
      <c r="K4709" s="99">
        <v>7975</v>
      </c>
      <c r="L4709" s="99">
        <v>12159</v>
      </c>
      <c r="M4709" s="99">
        <v>0.65589275433835004</v>
      </c>
    </row>
    <row r="4710" spans="1:13" x14ac:dyDescent="0.35">
      <c r="A4710" s="99">
        <v>387.2</v>
      </c>
      <c r="B4710" s="99">
        <v>37</v>
      </c>
      <c r="C4710" s="99" t="s">
        <v>279</v>
      </c>
      <c r="D4710" s="99">
        <v>9042</v>
      </c>
      <c r="E4710" s="99" t="s">
        <v>61</v>
      </c>
      <c r="F4710" s="99">
        <v>7.0000000000000007E-2</v>
      </c>
      <c r="G4710" s="99" t="s">
        <v>287</v>
      </c>
      <c r="H4710" s="99" t="s">
        <v>60</v>
      </c>
      <c r="I4710" s="99" t="s">
        <v>59</v>
      </c>
      <c r="J4710" s="99" t="s">
        <v>264</v>
      </c>
      <c r="K4710" s="99">
        <v>7975</v>
      </c>
      <c r="L4710" s="99">
        <v>12159</v>
      </c>
      <c r="M4710" s="99">
        <v>0.65589275433835004</v>
      </c>
    </row>
    <row r="4711" spans="1:13" x14ac:dyDescent="0.35">
      <c r="A4711" s="99">
        <v>390.2</v>
      </c>
      <c r="B4711" s="99">
        <v>37</v>
      </c>
      <c r="C4711" s="99" t="s">
        <v>279</v>
      </c>
      <c r="D4711" s="99">
        <v>8776</v>
      </c>
      <c r="E4711" s="99" t="s">
        <v>61</v>
      </c>
      <c r="F4711" s="99">
        <v>7.0000000000000007E-2</v>
      </c>
      <c r="G4711" s="99" t="s">
        <v>287</v>
      </c>
      <c r="H4711" s="99" t="s">
        <v>60</v>
      </c>
      <c r="I4711" s="99" t="s">
        <v>59</v>
      </c>
      <c r="J4711" s="99" t="s">
        <v>264</v>
      </c>
      <c r="K4711" s="99">
        <v>7975</v>
      </c>
      <c r="L4711" s="99">
        <v>12159</v>
      </c>
      <c r="M4711" s="99">
        <v>0.65589275433835004</v>
      </c>
    </row>
    <row r="4712" spans="1:13" x14ac:dyDescent="0.35">
      <c r="A4712" s="99">
        <v>393.2</v>
      </c>
      <c r="B4712" s="99">
        <v>37</v>
      </c>
      <c r="C4712" s="99" t="s">
        <v>279</v>
      </c>
      <c r="D4712" s="99">
        <v>9729</v>
      </c>
      <c r="E4712" s="99" t="s">
        <v>61</v>
      </c>
      <c r="F4712" s="99">
        <v>7.0000000000000007E-2</v>
      </c>
      <c r="G4712" s="99" t="s">
        <v>287</v>
      </c>
      <c r="H4712" s="99" t="s">
        <v>60</v>
      </c>
      <c r="I4712" s="99" t="s">
        <v>59</v>
      </c>
      <c r="J4712" s="99" t="s">
        <v>264</v>
      </c>
      <c r="K4712" s="99">
        <v>7975</v>
      </c>
      <c r="L4712" s="99">
        <v>12159</v>
      </c>
      <c r="M4712" s="99">
        <v>0.65589275433835004</v>
      </c>
    </row>
    <row r="4713" spans="1:13" x14ac:dyDescent="0.35">
      <c r="A4713" s="99">
        <v>396.2</v>
      </c>
      <c r="B4713" s="99">
        <v>37</v>
      </c>
      <c r="C4713" s="99" t="s">
        <v>279</v>
      </c>
      <c r="D4713" s="99">
        <v>9002</v>
      </c>
      <c r="E4713" s="99" t="s">
        <v>61</v>
      </c>
      <c r="F4713" s="99">
        <v>7.0000000000000007E-2</v>
      </c>
      <c r="G4713" s="99" t="s">
        <v>287</v>
      </c>
      <c r="H4713" s="99" t="s">
        <v>60</v>
      </c>
      <c r="I4713" s="99" t="s">
        <v>59</v>
      </c>
      <c r="J4713" s="99" t="s">
        <v>264</v>
      </c>
      <c r="K4713" s="99">
        <v>7975</v>
      </c>
      <c r="L4713" s="99">
        <v>12159</v>
      </c>
      <c r="M4713" s="99">
        <v>0.65589275433835004</v>
      </c>
    </row>
    <row r="4714" spans="1:13" x14ac:dyDescent="0.35">
      <c r="A4714" s="99">
        <v>399.2</v>
      </c>
      <c r="B4714" s="99">
        <v>37</v>
      </c>
      <c r="C4714" s="99" t="s">
        <v>279</v>
      </c>
      <c r="D4714" s="99">
        <v>11030</v>
      </c>
      <c r="E4714" s="99" t="s">
        <v>61</v>
      </c>
      <c r="F4714" s="99">
        <v>7.0000000000000007E-2</v>
      </c>
      <c r="G4714" s="99" t="s">
        <v>287</v>
      </c>
      <c r="H4714" s="99" t="s">
        <v>60</v>
      </c>
      <c r="I4714" s="99" t="s">
        <v>59</v>
      </c>
      <c r="J4714" s="99" t="s">
        <v>264</v>
      </c>
      <c r="K4714" s="99">
        <v>7975</v>
      </c>
      <c r="L4714" s="99">
        <v>12159</v>
      </c>
      <c r="M4714" s="99">
        <v>0.65589275433835004</v>
      </c>
    </row>
    <row r="4715" spans="1:13" x14ac:dyDescent="0.35">
      <c r="A4715" s="99">
        <v>402.2</v>
      </c>
      <c r="B4715" s="99">
        <v>37</v>
      </c>
      <c r="C4715" s="99" t="s">
        <v>279</v>
      </c>
      <c r="D4715" s="99">
        <v>10003</v>
      </c>
      <c r="E4715" s="99" t="s">
        <v>61</v>
      </c>
      <c r="F4715" s="99">
        <v>7.0000000000000007E-2</v>
      </c>
      <c r="G4715" s="99" t="s">
        <v>287</v>
      </c>
      <c r="H4715" s="99" t="s">
        <v>60</v>
      </c>
      <c r="I4715" s="99" t="s">
        <v>59</v>
      </c>
      <c r="J4715" s="99" t="s">
        <v>264</v>
      </c>
      <c r="K4715" s="99">
        <v>7975</v>
      </c>
      <c r="L4715" s="99">
        <v>12159</v>
      </c>
      <c r="M4715" s="99">
        <v>0.65589275433835004</v>
      </c>
    </row>
    <row r="4716" spans="1:13" x14ac:dyDescent="0.35">
      <c r="A4716" s="99">
        <v>405.2</v>
      </c>
      <c r="B4716" s="99">
        <v>37</v>
      </c>
      <c r="C4716" s="99" t="s">
        <v>279</v>
      </c>
      <c r="D4716" s="99">
        <v>10134</v>
      </c>
      <c r="E4716" s="99" t="s">
        <v>61</v>
      </c>
      <c r="F4716" s="99">
        <v>7.0000000000000007E-2</v>
      </c>
      <c r="G4716" s="99" t="s">
        <v>287</v>
      </c>
      <c r="H4716" s="99" t="s">
        <v>60</v>
      </c>
      <c r="I4716" s="99" t="s">
        <v>59</v>
      </c>
      <c r="J4716" s="99" t="s">
        <v>264</v>
      </c>
      <c r="K4716" s="99">
        <v>7975</v>
      </c>
      <c r="L4716" s="99">
        <v>12159</v>
      </c>
      <c r="M4716" s="99">
        <v>0.65589275433835004</v>
      </c>
    </row>
    <row r="4717" spans="1:13" x14ac:dyDescent="0.35">
      <c r="A4717" s="99">
        <v>408.2</v>
      </c>
      <c r="B4717" s="99">
        <v>37</v>
      </c>
      <c r="C4717" s="99" t="s">
        <v>279</v>
      </c>
      <c r="D4717" s="99">
        <v>9768</v>
      </c>
      <c r="E4717" s="99" t="s">
        <v>61</v>
      </c>
      <c r="F4717" s="99">
        <v>7.0000000000000007E-2</v>
      </c>
      <c r="G4717" s="99" t="s">
        <v>287</v>
      </c>
      <c r="H4717" s="99" t="s">
        <v>60</v>
      </c>
      <c r="I4717" s="99" t="s">
        <v>59</v>
      </c>
      <c r="J4717" s="99" t="s">
        <v>264</v>
      </c>
      <c r="K4717" s="99">
        <v>7975</v>
      </c>
      <c r="L4717" s="99">
        <v>12159</v>
      </c>
      <c r="M4717" s="99">
        <v>0.65589275433835004</v>
      </c>
    </row>
    <row r="4718" spans="1:13" x14ac:dyDescent="0.35">
      <c r="A4718" s="99">
        <v>411.2</v>
      </c>
      <c r="B4718" s="99">
        <v>37</v>
      </c>
      <c r="C4718" s="99" t="s">
        <v>279</v>
      </c>
      <c r="D4718" s="99">
        <v>9747</v>
      </c>
      <c r="E4718" s="99" t="s">
        <v>61</v>
      </c>
      <c r="F4718" s="99">
        <v>7.0000000000000007E-2</v>
      </c>
      <c r="G4718" s="99" t="s">
        <v>287</v>
      </c>
      <c r="H4718" s="99" t="s">
        <v>60</v>
      </c>
      <c r="I4718" s="99" t="s">
        <v>59</v>
      </c>
      <c r="J4718" s="99" t="s">
        <v>264</v>
      </c>
      <c r="K4718" s="99">
        <v>7975</v>
      </c>
      <c r="L4718" s="99">
        <v>12159</v>
      </c>
      <c r="M4718" s="99">
        <v>0.65589275433835004</v>
      </c>
    </row>
    <row r="4719" spans="1:13" x14ac:dyDescent="0.35">
      <c r="A4719" s="99">
        <v>414.2</v>
      </c>
      <c r="B4719" s="99">
        <v>37</v>
      </c>
      <c r="C4719" s="99" t="s">
        <v>279</v>
      </c>
      <c r="D4719" s="99">
        <v>10537</v>
      </c>
      <c r="E4719" s="99" t="s">
        <v>61</v>
      </c>
      <c r="F4719" s="99">
        <v>7.0000000000000007E-2</v>
      </c>
      <c r="G4719" s="99" t="s">
        <v>287</v>
      </c>
      <c r="H4719" s="99" t="s">
        <v>60</v>
      </c>
      <c r="I4719" s="99" t="s">
        <v>59</v>
      </c>
      <c r="J4719" s="99" t="s">
        <v>264</v>
      </c>
      <c r="K4719" s="99">
        <v>7975</v>
      </c>
      <c r="L4719" s="99">
        <v>12159</v>
      </c>
      <c r="M4719" s="99">
        <v>0.65589275433835004</v>
      </c>
    </row>
    <row r="4720" spans="1:13" x14ac:dyDescent="0.35">
      <c r="A4720" s="99">
        <v>417.2</v>
      </c>
      <c r="B4720" s="99">
        <v>37.1</v>
      </c>
      <c r="C4720" s="99" t="s">
        <v>279</v>
      </c>
      <c r="D4720" s="99">
        <v>9306</v>
      </c>
      <c r="E4720" s="99" t="s">
        <v>61</v>
      </c>
      <c r="F4720" s="99">
        <v>7.0000000000000007E-2</v>
      </c>
      <c r="G4720" s="99" t="s">
        <v>287</v>
      </c>
      <c r="H4720" s="99" t="s">
        <v>60</v>
      </c>
      <c r="I4720" s="99" t="s">
        <v>59</v>
      </c>
      <c r="J4720" s="99" t="s">
        <v>264</v>
      </c>
      <c r="K4720" s="99">
        <v>7975</v>
      </c>
      <c r="L4720" s="99">
        <v>12159</v>
      </c>
      <c r="M4720" s="99">
        <v>0.65589275433835004</v>
      </c>
    </row>
    <row r="4721" spans="1:13" x14ac:dyDescent="0.35">
      <c r="A4721" s="99">
        <v>420.2</v>
      </c>
      <c r="B4721" s="99">
        <v>37</v>
      </c>
      <c r="C4721" s="99" t="s">
        <v>279</v>
      </c>
      <c r="D4721" s="99">
        <v>9684</v>
      </c>
      <c r="E4721" s="99" t="s">
        <v>61</v>
      </c>
      <c r="F4721" s="99">
        <v>7.0000000000000007E-2</v>
      </c>
      <c r="G4721" s="99" t="s">
        <v>287</v>
      </c>
      <c r="H4721" s="99" t="s">
        <v>60</v>
      </c>
      <c r="I4721" s="99" t="s">
        <v>59</v>
      </c>
      <c r="J4721" s="99" t="s">
        <v>264</v>
      </c>
      <c r="K4721" s="99">
        <v>7975</v>
      </c>
      <c r="L4721" s="99">
        <v>12159</v>
      </c>
      <c r="M4721" s="99">
        <v>0.65589275433835004</v>
      </c>
    </row>
    <row r="4722" spans="1:13" x14ac:dyDescent="0.35">
      <c r="A4722" s="99">
        <v>423.2</v>
      </c>
      <c r="B4722" s="99">
        <v>37</v>
      </c>
      <c r="C4722" s="99" t="s">
        <v>279</v>
      </c>
      <c r="D4722" s="99">
        <v>10330</v>
      </c>
      <c r="E4722" s="99" t="s">
        <v>61</v>
      </c>
      <c r="F4722" s="99">
        <v>7.0000000000000007E-2</v>
      </c>
      <c r="G4722" s="99" t="s">
        <v>287</v>
      </c>
      <c r="H4722" s="99" t="s">
        <v>60</v>
      </c>
      <c r="I4722" s="99" t="s">
        <v>59</v>
      </c>
      <c r="J4722" s="99" t="s">
        <v>264</v>
      </c>
      <c r="K4722" s="99">
        <v>7975</v>
      </c>
      <c r="L4722" s="99">
        <v>12159</v>
      </c>
      <c r="M4722" s="99">
        <v>0.65589275433835004</v>
      </c>
    </row>
    <row r="4723" spans="1:13" x14ac:dyDescent="0.35">
      <c r="A4723" s="99">
        <v>426.2</v>
      </c>
      <c r="B4723" s="99">
        <v>37</v>
      </c>
      <c r="C4723" s="99" t="s">
        <v>279</v>
      </c>
      <c r="D4723" s="99">
        <v>9647</v>
      </c>
      <c r="E4723" s="99" t="s">
        <v>61</v>
      </c>
      <c r="F4723" s="99">
        <v>7.0000000000000007E-2</v>
      </c>
      <c r="G4723" s="99" t="s">
        <v>287</v>
      </c>
      <c r="H4723" s="99" t="s">
        <v>60</v>
      </c>
      <c r="I4723" s="99" t="s">
        <v>59</v>
      </c>
      <c r="J4723" s="99" t="s">
        <v>264</v>
      </c>
      <c r="K4723" s="99">
        <v>7975</v>
      </c>
      <c r="L4723" s="99">
        <v>12159</v>
      </c>
      <c r="M4723" s="99">
        <v>0.65589275433835004</v>
      </c>
    </row>
    <row r="4724" spans="1:13" x14ac:dyDescent="0.35">
      <c r="A4724" s="99">
        <v>429.2</v>
      </c>
      <c r="B4724" s="99">
        <v>37</v>
      </c>
      <c r="C4724" s="99" t="s">
        <v>279</v>
      </c>
      <c r="D4724" s="99">
        <v>9957</v>
      </c>
      <c r="E4724" s="99" t="s">
        <v>61</v>
      </c>
      <c r="F4724" s="99">
        <v>7.0000000000000007E-2</v>
      </c>
      <c r="G4724" s="99" t="s">
        <v>287</v>
      </c>
      <c r="H4724" s="99" t="s">
        <v>60</v>
      </c>
      <c r="I4724" s="99" t="s">
        <v>59</v>
      </c>
      <c r="J4724" s="99" t="s">
        <v>264</v>
      </c>
      <c r="K4724" s="99">
        <v>7975</v>
      </c>
      <c r="L4724" s="99">
        <v>12159</v>
      </c>
      <c r="M4724" s="99">
        <v>0.65589275433835004</v>
      </c>
    </row>
    <row r="4725" spans="1:13" x14ac:dyDescent="0.35">
      <c r="A4725" s="99">
        <v>432.2</v>
      </c>
      <c r="B4725" s="99">
        <v>37</v>
      </c>
      <c r="C4725" s="99" t="s">
        <v>279</v>
      </c>
      <c r="D4725" s="99">
        <v>10420</v>
      </c>
      <c r="E4725" s="99" t="s">
        <v>61</v>
      </c>
      <c r="F4725" s="99">
        <v>7.0000000000000007E-2</v>
      </c>
      <c r="G4725" s="99" t="s">
        <v>287</v>
      </c>
      <c r="H4725" s="99" t="s">
        <v>60</v>
      </c>
      <c r="I4725" s="99" t="s">
        <v>59</v>
      </c>
      <c r="J4725" s="99" t="s">
        <v>264</v>
      </c>
      <c r="K4725" s="99">
        <v>7975</v>
      </c>
      <c r="L4725" s="99">
        <v>12159</v>
      </c>
      <c r="M4725" s="99">
        <v>0.65589275433835004</v>
      </c>
    </row>
    <row r="4726" spans="1:13" x14ac:dyDescent="0.35">
      <c r="A4726" s="99">
        <v>435.2</v>
      </c>
      <c r="B4726" s="99">
        <v>37</v>
      </c>
      <c r="C4726" s="99" t="s">
        <v>279</v>
      </c>
      <c r="D4726" s="99">
        <v>9693</v>
      </c>
      <c r="E4726" s="99" t="s">
        <v>61</v>
      </c>
      <c r="F4726" s="99">
        <v>7.0000000000000007E-2</v>
      </c>
      <c r="G4726" s="99" t="s">
        <v>287</v>
      </c>
      <c r="H4726" s="99" t="s">
        <v>60</v>
      </c>
      <c r="I4726" s="99" t="s">
        <v>59</v>
      </c>
      <c r="J4726" s="99" t="s">
        <v>264</v>
      </c>
      <c r="K4726" s="99">
        <v>7975</v>
      </c>
      <c r="L4726" s="99">
        <v>12159</v>
      </c>
      <c r="M4726" s="99">
        <v>0.65589275433835004</v>
      </c>
    </row>
    <row r="4727" spans="1:13" x14ac:dyDescent="0.35">
      <c r="A4727" s="99">
        <v>438.2</v>
      </c>
      <c r="B4727" s="99">
        <v>37</v>
      </c>
      <c r="C4727" s="99" t="s">
        <v>279</v>
      </c>
      <c r="D4727" s="99">
        <v>10348</v>
      </c>
      <c r="E4727" s="99" t="s">
        <v>61</v>
      </c>
      <c r="F4727" s="99">
        <v>7.0000000000000007E-2</v>
      </c>
      <c r="G4727" s="99" t="s">
        <v>287</v>
      </c>
      <c r="H4727" s="99" t="s">
        <v>60</v>
      </c>
      <c r="I4727" s="99" t="s">
        <v>59</v>
      </c>
      <c r="J4727" s="99" t="s">
        <v>264</v>
      </c>
      <c r="K4727" s="99">
        <v>7975</v>
      </c>
      <c r="L4727" s="99">
        <v>12159</v>
      </c>
      <c r="M4727" s="99">
        <v>0.65589275433835004</v>
      </c>
    </row>
    <row r="4728" spans="1:13" x14ac:dyDescent="0.35">
      <c r="A4728" s="99">
        <v>441.2</v>
      </c>
      <c r="B4728" s="99">
        <v>37</v>
      </c>
      <c r="C4728" s="99" t="s">
        <v>279</v>
      </c>
      <c r="D4728" s="99">
        <v>10110</v>
      </c>
      <c r="E4728" s="99" t="s">
        <v>61</v>
      </c>
      <c r="F4728" s="99">
        <v>7.0000000000000007E-2</v>
      </c>
      <c r="G4728" s="99" t="s">
        <v>287</v>
      </c>
      <c r="H4728" s="99" t="s">
        <v>60</v>
      </c>
      <c r="I4728" s="99" t="s">
        <v>59</v>
      </c>
      <c r="J4728" s="99" t="s">
        <v>264</v>
      </c>
      <c r="K4728" s="99">
        <v>7975</v>
      </c>
      <c r="L4728" s="99">
        <v>12159</v>
      </c>
      <c r="M4728" s="99">
        <v>0.65589275433835004</v>
      </c>
    </row>
    <row r="4729" spans="1:13" x14ac:dyDescent="0.35">
      <c r="A4729" s="99">
        <v>444.2</v>
      </c>
      <c r="B4729" s="99">
        <v>37</v>
      </c>
      <c r="C4729" s="99" t="s">
        <v>279</v>
      </c>
      <c r="D4729" s="99">
        <v>10523</v>
      </c>
      <c r="E4729" s="99" t="s">
        <v>61</v>
      </c>
      <c r="F4729" s="99">
        <v>7.0000000000000007E-2</v>
      </c>
      <c r="G4729" s="99" t="s">
        <v>287</v>
      </c>
      <c r="H4729" s="99" t="s">
        <v>60</v>
      </c>
      <c r="I4729" s="99" t="s">
        <v>59</v>
      </c>
      <c r="J4729" s="99" t="s">
        <v>264</v>
      </c>
      <c r="K4729" s="99">
        <v>7975</v>
      </c>
      <c r="L4729" s="99">
        <v>12159</v>
      </c>
      <c r="M4729" s="99">
        <v>0.65589275433835004</v>
      </c>
    </row>
    <row r="4730" spans="1:13" x14ac:dyDescent="0.35">
      <c r="A4730" s="99">
        <v>447.2</v>
      </c>
      <c r="B4730" s="99">
        <v>36.9</v>
      </c>
      <c r="C4730" s="99" t="s">
        <v>279</v>
      </c>
      <c r="D4730" s="99">
        <v>9765</v>
      </c>
      <c r="E4730" s="99" t="s">
        <v>61</v>
      </c>
      <c r="F4730" s="99">
        <v>7.0000000000000007E-2</v>
      </c>
      <c r="G4730" s="99" t="s">
        <v>287</v>
      </c>
      <c r="H4730" s="99" t="s">
        <v>60</v>
      </c>
      <c r="I4730" s="99" t="s">
        <v>59</v>
      </c>
      <c r="J4730" s="99" t="s">
        <v>264</v>
      </c>
      <c r="K4730" s="99">
        <v>7975</v>
      </c>
      <c r="L4730" s="99">
        <v>12159</v>
      </c>
      <c r="M4730" s="99">
        <v>0.65589275433835004</v>
      </c>
    </row>
    <row r="4731" spans="1:13" x14ac:dyDescent="0.35">
      <c r="A4731" s="99">
        <v>450.2</v>
      </c>
      <c r="B4731" s="99">
        <v>37</v>
      </c>
      <c r="C4731" s="99" t="s">
        <v>279</v>
      </c>
      <c r="D4731" s="99">
        <v>9749</v>
      </c>
      <c r="E4731" s="99" t="s">
        <v>61</v>
      </c>
      <c r="F4731" s="99">
        <v>7.0000000000000007E-2</v>
      </c>
      <c r="G4731" s="99" t="s">
        <v>287</v>
      </c>
      <c r="H4731" s="99" t="s">
        <v>60</v>
      </c>
      <c r="I4731" s="99" t="s">
        <v>59</v>
      </c>
      <c r="J4731" s="99" t="s">
        <v>264</v>
      </c>
      <c r="K4731" s="99">
        <v>7975</v>
      </c>
      <c r="L4731" s="99">
        <v>12159</v>
      </c>
      <c r="M4731" s="99">
        <v>0.65589275433835004</v>
      </c>
    </row>
    <row r="4732" spans="1:13" x14ac:dyDescent="0.35">
      <c r="A4732" s="99">
        <v>453.2</v>
      </c>
      <c r="B4732" s="99">
        <v>37</v>
      </c>
      <c r="C4732" s="99" t="s">
        <v>279</v>
      </c>
      <c r="D4732" s="99">
        <v>9309</v>
      </c>
      <c r="E4732" s="99" t="s">
        <v>61</v>
      </c>
      <c r="F4732" s="99">
        <v>7.0000000000000007E-2</v>
      </c>
      <c r="G4732" s="99" t="s">
        <v>287</v>
      </c>
      <c r="H4732" s="99" t="s">
        <v>60</v>
      </c>
      <c r="I4732" s="99" t="s">
        <v>59</v>
      </c>
      <c r="J4732" s="99" t="s">
        <v>264</v>
      </c>
      <c r="K4732" s="99">
        <v>7975</v>
      </c>
      <c r="L4732" s="99">
        <v>12159</v>
      </c>
      <c r="M4732" s="99">
        <v>0.65589275433835004</v>
      </c>
    </row>
    <row r="4733" spans="1:13" x14ac:dyDescent="0.35">
      <c r="A4733" s="99">
        <v>456.2</v>
      </c>
      <c r="B4733" s="99">
        <v>37</v>
      </c>
      <c r="C4733" s="99" t="s">
        <v>279</v>
      </c>
      <c r="D4733" s="99">
        <v>10705</v>
      </c>
      <c r="E4733" s="99" t="s">
        <v>61</v>
      </c>
      <c r="F4733" s="99">
        <v>7.0000000000000007E-2</v>
      </c>
      <c r="G4733" s="99" t="s">
        <v>287</v>
      </c>
      <c r="H4733" s="99" t="s">
        <v>60</v>
      </c>
      <c r="I4733" s="99" t="s">
        <v>59</v>
      </c>
      <c r="J4733" s="99" t="s">
        <v>264</v>
      </c>
      <c r="K4733" s="99">
        <v>7975</v>
      </c>
      <c r="L4733" s="99">
        <v>12159</v>
      </c>
      <c r="M4733" s="99">
        <v>0.65589275433835004</v>
      </c>
    </row>
    <row r="4734" spans="1:13" x14ac:dyDescent="0.35">
      <c r="A4734" s="99">
        <v>459.2</v>
      </c>
      <c r="B4734" s="99">
        <v>37</v>
      </c>
      <c r="C4734" s="99" t="s">
        <v>279</v>
      </c>
      <c r="D4734" s="99">
        <v>9734</v>
      </c>
      <c r="E4734" s="99" t="s">
        <v>61</v>
      </c>
      <c r="F4734" s="99">
        <v>7.0000000000000007E-2</v>
      </c>
      <c r="G4734" s="99" t="s">
        <v>287</v>
      </c>
      <c r="H4734" s="99" t="s">
        <v>60</v>
      </c>
      <c r="I4734" s="99" t="s">
        <v>59</v>
      </c>
      <c r="J4734" s="99" t="s">
        <v>264</v>
      </c>
      <c r="K4734" s="99">
        <v>7975</v>
      </c>
      <c r="L4734" s="99">
        <v>12159</v>
      </c>
      <c r="M4734" s="99">
        <v>0.65589275433835004</v>
      </c>
    </row>
    <row r="4735" spans="1:13" x14ac:dyDescent="0.35">
      <c r="A4735" s="99">
        <v>462.2</v>
      </c>
      <c r="B4735" s="99">
        <v>37</v>
      </c>
      <c r="C4735" s="99" t="s">
        <v>279</v>
      </c>
      <c r="D4735" s="99">
        <v>10595</v>
      </c>
      <c r="E4735" s="99" t="s">
        <v>61</v>
      </c>
      <c r="F4735" s="99">
        <v>7.0000000000000007E-2</v>
      </c>
      <c r="G4735" s="99" t="s">
        <v>287</v>
      </c>
      <c r="H4735" s="99" t="s">
        <v>60</v>
      </c>
      <c r="I4735" s="99" t="s">
        <v>59</v>
      </c>
      <c r="J4735" s="99" t="s">
        <v>264</v>
      </c>
      <c r="K4735" s="99">
        <v>7975</v>
      </c>
      <c r="L4735" s="99">
        <v>12159</v>
      </c>
      <c r="M4735" s="99">
        <v>0.65589275433835004</v>
      </c>
    </row>
    <row r="4736" spans="1:13" x14ac:dyDescent="0.35">
      <c r="A4736" s="99">
        <v>465.2</v>
      </c>
      <c r="B4736" s="99">
        <v>37</v>
      </c>
      <c r="C4736" s="99" t="s">
        <v>279</v>
      </c>
      <c r="D4736" s="99">
        <v>10445</v>
      </c>
      <c r="E4736" s="99" t="s">
        <v>61</v>
      </c>
      <c r="F4736" s="99">
        <v>7.0000000000000007E-2</v>
      </c>
      <c r="G4736" s="99" t="s">
        <v>287</v>
      </c>
      <c r="H4736" s="99" t="s">
        <v>60</v>
      </c>
      <c r="I4736" s="99" t="s">
        <v>59</v>
      </c>
      <c r="J4736" s="99" t="s">
        <v>264</v>
      </c>
      <c r="K4736" s="99">
        <v>7975</v>
      </c>
      <c r="L4736" s="99">
        <v>12159</v>
      </c>
      <c r="M4736" s="99">
        <v>0.65589275433835004</v>
      </c>
    </row>
    <row r="4737" spans="1:13" x14ac:dyDescent="0.35">
      <c r="A4737" s="99">
        <v>468.2</v>
      </c>
      <c r="B4737" s="99">
        <v>37</v>
      </c>
      <c r="C4737" s="99" t="s">
        <v>279</v>
      </c>
      <c r="D4737" s="99">
        <v>9772</v>
      </c>
      <c r="E4737" s="99" t="s">
        <v>61</v>
      </c>
      <c r="F4737" s="99">
        <v>7.0000000000000007E-2</v>
      </c>
      <c r="G4737" s="99" t="s">
        <v>287</v>
      </c>
      <c r="H4737" s="99" t="s">
        <v>60</v>
      </c>
      <c r="I4737" s="99" t="s">
        <v>59</v>
      </c>
      <c r="J4737" s="99" t="s">
        <v>264</v>
      </c>
      <c r="K4737" s="99">
        <v>7975</v>
      </c>
      <c r="L4737" s="99">
        <v>12159</v>
      </c>
      <c r="M4737" s="99">
        <v>0.65589275433835004</v>
      </c>
    </row>
    <row r="4738" spans="1:13" x14ac:dyDescent="0.35">
      <c r="A4738" s="99">
        <v>471.2</v>
      </c>
      <c r="B4738" s="99">
        <v>37</v>
      </c>
      <c r="C4738" s="99" t="s">
        <v>279</v>
      </c>
      <c r="D4738" s="99">
        <v>10031</v>
      </c>
      <c r="E4738" s="99" t="s">
        <v>61</v>
      </c>
      <c r="F4738" s="99">
        <v>7.0000000000000007E-2</v>
      </c>
      <c r="G4738" s="99" t="s">
        <v>287</v>
      </c>
      <c r="H4738" s="99" t="s">
        <v>60</v>
      </c>
      <c r="I4738" s="99" t="s">
        <v>59</v>
      </c>
      <c r="J4738" s="99" t="s">
        <v>264</v>
      </c>
      <c r="K4738" s="99">
        <v>7975</v>
      </c>
      <c r="L4738" s="99">
        <v>12159</v>
      </c>
      <c r="M4738" s="99">
        <v>0.65589275433835004</v>
      </c>
    </row>
    <row r="4739" spans="1:13" x14ac:dyDescent="0.35">
      <c r="A4739" s="99">
        <v>474.2</v>
      </c>
      <c r="B4739" s="99">
        <v>37</v>
      </c>
      <c r="C4739" s="99" t="s">
        <v>279</v>
      </c>
      <c r="D4739" s="99">
        <v>10086</v>
      </c>
      <c r="E4739" s="99" t="s">
        <v>61</v>
      </c>
      <c r="F4739" s="99">
        <v>7.0000000000000007E-2</v>
      </c>
      <c r="G4739" s="99" t="s">
        <v>287</v>
      </c>
      <c r="H4739" s="99" t="s">
        <v>60</v>
      </c>
      <c r="I4739" s="99" t="s">
        <v>59</v>
      </c>
      <c r="J4739" s="99" t="s">
        <v>264</v>
      </c>
      <c r="K4739" s="99">
        <v>7975</v>
      </c>
      <c r="L4739" s="99">
        <v>12159</v>
      </c>
      <c r="M4739" s="99">
        <v>0.65589275433835004</v>
      </c>
    </row>
    <row r="4740" spans="1:13" x14ac:dyDescent="0.35">
      <c r="A4740" s="99">
        <v>477.2</v>
      </c>
      <c r="B4740" s="99">
        <v>37</v>
      </c>
      <c r="C4740" s="99" t="s">
        <v>279</v>
      </c>
      <c r="D4740" s="99">
        <v>10018</v>
      </c>
      <c r="E4740" s="99" t="s">
        <v>61</v>
      </c>
      <c r="F4740" s="99">
        <v>7.0000000000000007E-2</v>
      </c>
      <c r="G4740" s="99" t="s">
        <v>287</v>
      </c>
      <c r="H4740" s="99" t="s">
        <v>60</v>
      </c>
      <c r="I4740" s="99" t="s">
        <v>59</v>
      </c>
      <c r="J4740" s="99" t="s">
        <v>264</v>
      </c>
      <c r="K4740" s="99">
        <v>7975</v>
      </c>
      <c r="L4740" s="99">
        <v>12159</v>
      </c>
      <c r="M4740" s="99">
        <v>0.65589275433835004</v>
      </c>
    </row>
    <row r="4741" spans="1:13" x14ac:dyDescent="0.35">
      <c r="A4741" s="99">
        <v>480.2</v>
      </c>
      <c r="B4741" s="99">
        <v>37</v>
      </c>
      <c r="C4741" s="99" t="s">
        <v>279</v>
      </c>
      <c r="D4741" s="99">
        <v>10598</v>
      </c>
      <c r="E4741" s="99" t="s">
        <v>61</v>
      </c>
      <c r="F4741" s="99">
        <v>7.0000000000000007E-2</v>
      </c>
      <c r="G4741" s="99" t="s">
        <v>287</v>
      </c>
      <c r="H4741" s="99" t="s">
        <v>60</v>
      </c>
      <c r="I4741" s="99" t="s">
        <v>59</v>
      </c>
      <c r="J4741" s="99" t="s">
        <v>264</v>
      </c>
      <c r="K4741" s="99">
        <v>7975</v>
      </c>
      <c r="L4741" s="99">
        <v>12159</v>
      </c>
      <c r="M4741" s="99">
        <v>0.65589275433835004</v>
      </c>
    </row>
    <row r="4742" spans="1:13" x14ac:dyDescent="0.35">
      <c r="A4742" s="99">
        <v>483.2</v>
      </c>
      <c r="B4742" s="99">
        <v>37</v>
      </c>
      <c r="C4742" s="99" t="s">
        <v>279</v>
      </c>
      <c r="D4742" s="99">
        <v>10865</v>
      </c>
      <c r="E4742" s="99" t="s">
        <v>61</v>
      </c>
      <c r="F4742" s="99">
        <v>7.0000000000000007E-2</v>
      </c>
      <c r="G4742" s="99" t="s">
        <v>287</v>
      </c>
      <c r="H4742" s="99" t="s">
        <v>60</v>
      </c>
      <c r="I4742" s="99" t="s">
        <v>59</v>
      </c>
      <c r="J4742" s="99" t="s">
        <v>264</v>
      </c>
      <c r="K4742" s="99">
        <v>7975</v>
      </c>
      <c r="L4742" s="99">
        <v>12159</v>
      </c>
      <c r="M4742" s="99">
        <v>0.65589275433835004</v>
      </c>
    </row>
    <row r="4743" spans="1:13" x14ac:dyDescent="0.35">
      <c r="A4743" s="99">
        <v>486.2</v>
      </c>
      <c r="B4743" s="99">
        <v>37</v>
      </c>
      <c r="C4743" s="99" t="s">
        <v>279</v>
      </c>
      <c r="D4743" s="99">
        <v>9905</v>
      </c>
      <c r="E4743" s="99" t="s">
        <v>61</v>
      </c>
      <c r="F4743" s="99">
        <v>7.0000000000000007E-2</v>
      </c>
      <c r="G4743" s="99" t="s">
        <v>287</v>
      </c>
      <c r="H4743" s="99" t="s">
        <v>60</v>
      </c>
      <c r="I4743" s="99" t="s">
        <v>59</v>
      </c>
      <c r="J4743" s="99" t="s">
        <v>264</v>
      </c>
      <c r="K4743" s="99">
        <v>7975</v>
      </c>
      <c r="L4743" s="99">
        <v>12159</v>
      </c>
      <c r="M4743" s="99">
        <v>0.65589275433835004</v>
      </c>
    </row>
    <row r="4744" spans="1:13" x14ac:dyDescent="0.35">
      <c r="A4744" s="99">
        <v>489.2</v>
      </c>
      <c r="B4744" s="99">
        <v>37</v>
      </c>
      <c r="C4744" s="99" t="s">
        <v>279</v>
      </c>
      <c r="D4744" s="99">
        <v>10394</v>
      </c>
      <c r="E4744" s="99" t="s">
        <v>61</v>
      </c>
      <c r="F4744" s="99">
        <v>7.0000000000000007E-2</v>
      </c>
      <c r="G4744" s="99" t="s">
        <v>287</v>
      </c>
      <c r="H4744" s="99" t="s">
        <v>60</v>
      </c>
      <c r="I4744" s="99" t="s">
        <v>59</v>
      </c>
      <c r="J4744" s="99" t="s">
        <v>264</v>
      </c>
      <c r="K4744" s="99">
        <v>7975</v>
      </c>
      <c r="L4744" s="99">
        <v>12159</v>
      </c>
      <c r="M4744" s="99">
        <v>0.65589275433835004</v>
      </c>
    </row>
    <row r="4745" spans="1:13" x14ac:dyDescent="0.35">
      <c r="A4745" s="99">
        <v>492.2</v>
      </c>
      <c r="B4745" s="99">
        <v>37</v>
      </c>
      <c r="C4745" s="99" t="s">
        <v>279</v>
      </c>
      <c r="D4745" s="99">
        <v>10681</v>
      </c>
      <c r="E4745" s="99" t="s">
        <v>61</v>
      </c>
      <c r="F4745" s="99">
        <v>7.0000000000000007E-2</v>
      </c>
      <c r="G4745" s="99" t="s">
        <v>287</v>
      </c>
      <c r="H4745" s="99" t="s">
        <v>60</v>
      </c>
      <c r="I4745" s="99" t="s">
        <v>59</v>
      </c>
      <c r="J4745" s="99" t="s">
        <v>264</v>
      </c>
      <c r="K4745" s="99">
        <v>7975</v>
      </c>
      <c r="L4745" s="99">
        <v>12159</v>
      </c>
      <c r="M4745" s="99">
        <v>0.65589275433835004</v>
      </c>
    </row>
    <row r="4746" spans="1:13" x14ac:dyDescent="0.35">
      <c r="A4746" s="99">
        <v>495.2</v>
      </c>
      <c r="B4746" s="99">
        <v>37</v>
      </c>
      <c r="C4746" s="99" t="s">
        <v>279</v>
      </c>
      <c r="D4746" s="99">
        <v>10432</v>
      </c>
      <c r="E4746" s="99" t="s">
        <v>61</v>
      </c>
      <c r="F4746" s="99">
        <v>7.0000000000000007E-2</v>
      </c>
      <c r="G4746" s="99" t="s">
        <v>287</v>
      </c>
      <c r="H4746" s="99" t="s">
        <v>60</v>
      </c>
      <c r="I4746" s="99" t="s">
        <v>59</v>
      </c>
      <c r="J4746" s="99" t="s">
        <v>264</v>
      </c>
      <c r="K4746" s="99">
        <v>7975</v>
      </c>
      <c r="L4746" s="99">
        <v>12159</v>
      </c>
      <c r="M4746" s="99">
        <v>0.65589275433835004</v>
      </c>
    </row>
    <row r="4747" spans="1:13" x14ac:dyDescent="0.35">
      <c r="A4747" s="99">
        <v>498.2</v>
      </c>
      <c r="B4747" s="99">
        <v>37</v>
      </c>
      <c r="C4747" s="99" t="s">
        <v>279</v>
      </c>
      <c r="D4747" s="99">
        <v>10628</v>
      </c>
      <c r="E4747" s="99" t="s">
        <v>61</v>
      </c>
      <c r="F4747" s="99">
        <v>7.0000000000000007E-2</v>
      </c>
      <c r="G4747" s="99" t="s">
        <v>287</v>
      </c>
      <c r="H4747" s="99" t="s">
        <v>60</v>
      </c>
      <c r="I4747" s="99" t="s">
        <v>59</v>
      </c>
      <c r="J4747" s="99" t="s">
        <v>264</v>
      </c>
      <c r="K4747" s="99">
        <v>7975</v>
      </c>
      <c r="L4747" s="99">
        <v>12159</v>
      </c>
      <c r="M4747" s="99">
        <v>0.65589275433835004</v>
      </c>
    </row>
    <row r="4748" spans="1:13" x14ac:dyDescent="0.35">
      <c r="A4748" s="99">
        <v>501.2</v>
      </c>
      <c r="B4748" s="99">
        <v>37</v>
      </c>
      <c r="C4748" s="99" t="s">
        <v>279</v>
      </c>
      <c r="D4748" s="99">
        <v>10698</v>
      </c>
      <c r="E4748" s="99" t="s">
        <v>61</v>
      </c>
      <c r="F4748" s="99">
        <v>7.0000000000000007E-2</v>
      </c>
      <c r="G4748" s="99" t="s">
        <v>287</v>
      </c>
      <c r="H4748" s="99" t="s">
        <v>60</v>
      </c>
      <c r="I4748" s="99" t="s">
        <v>59</v>
      </c>
      <c r="J4748" s="99" t="s">
        <v>264</v>
      </c>
      <c r="K4748" s="99">
        <v>7975</v>
      </c>
      <c r="L4748" s="99">
        <v>12159</v>
      </c>
      <c r="M4748" s="99">
        <v>0.65589275433835004</v>
      </c>
    </row>
    <row r="4749" spans="1:13" x14ac:dyDescent="0.35">
      <c r="A4749" s="99">
        <v>504.2</v>
      </c>
      <c r="B4749" s="99">
        <v>37</v>
      </c>
      <c r="C4749" s="99" t="s">
        <v>279</v>
      </c>
      <c r="D4749" s="99">
        <v>11037</v>
      </c>
      <c r="E4749" s="99" t="s">
        <v>61</v>
      </c>
      <c r="F4749" s="99">
        <v>7.0000000000000007E-2</v>
      </c>
      <c r="G4749" s="99" t="s">
        <v>287</v>
      </c>
      <c r="H4749" s="99" t="s">
        <v>60</v>
      </c>
      <c r="I4749" s="99" t="s">
        <v>59</v>
      </c>
      <c r="J4749" s="99" t="s">
        <v>264</v>
      </c>
      <c r="K4749" s="99">
        <v>7975</v>
      </c>
      <c r="L4749" s="99">
        <v>12159</v>
      </c>
      <c r="M4749" s="99">
        <v>0.65589275433835004</v>
      </c>
    </row>
    <row r="4750" spans="1:13" x14ac:dyDescent="0.35">
      <c r="A4750" s="99">
        <v>507.2</v>
      </c>
      <c r="B4750" s="99">
        <v>37</v>
      </c>
      <c r="C4750" s="99" t="s">
        <v>279</v>
      </c>
      <c r="D4750" s="99">
        <v>10628</v>
      </c>
      <c r="E4750" s="99" t="s">
        <v>61</v>
      </c>
      <c r="F4750" s="99">
        <v>7.0000000000000007E-2</v>
      </c>
      <c r="G4750" s="99" t="s">
        <v>287</v>
      </c>
      <c r="H4750" s="99" t="s">
        <v>60</v>
      </c>
      <c r="I4750" s="99" t="s">
        <v>59</v>
      </c>
      <c r="J4750" s="99" t="s">
        <v>264</v>
      </c>
      <c r="K4750" s="99">
        <v>7975</v>
      </c>
      <c r="L4750" s="99">
        <v>12159</v>
      </c>
      <c r="M4750" s="99">
        <v>0.65589275433835004</v>
      </c>
    </row>
    <row r="4751" spans="1:13" x14ac:dyDescent="0.35">
      <c r="A4751" s="99">
        <v>510.2</v>
      </c>
      <c r="B4751" s="99">
        <v>37</v>
      </c>
      <c r="C4751" s="99" t="s">
        <v>279</v>
      </c>
      <c r="D4751" s="99">
        <v>10632</v>
      </c>
      <c r="E4751" s="99" t="s">
        <v>61</v>
      </c>
      <c r="F4751" s="99">
        <v>7.0000000000000007E-2</v>
      </c>
      <c r="G4751" s="99" t="s">
        <v>287</v>
      </c>
      <c r="H4751" s="99" t="s">
        <v>60</v>
      </c>
      <c r="I4751" s="99" t="s">
        <v>59</v>
      </c>
      <c r="J4751" s="99" t="s">
        <v>264</v>
      </c>
      <c r="K4751" s="99">
        <v>7975</v>
      </c>
      <c r="L4751" s="99">
        <v>12159</v>
      </c>
      <c r="M4751" s="99">
        <v>0.65589275433835004</v>
      </c>
    </row>
    <row r="4752" spans="1:13" x14ac:dyDescent="0.35">
      <c r="A4752" s="99">
        <v>513.20000000000005</v>
      </c>
      <c r="B4752" s="99">
        <v>37</v>
      </c>
      <c r="C4752" s="99" t="s">
        <v>279</v>
      </c>
      <c r="D4752" s="99">
        <v>9873</v>
      </c>
      <c r="E4752" s="99" t="s">
        <v>61</v>
      </c>
      <c r="F4752" s="99">
        <v>7.0000000000000007E-2</v>
      </c>
      <c r="G4752" s="99" t="s">
        <v>287</v>
      </c>
      <c r="H4752" s="99" t="s">
        <v>60</v>
      </c>
      <c r="I4752" s="99" t="s">
        <v>59</v>
      </c>
      <c r="J4752" s="99" t="s">
        <v>264</v>
      </c>
      <c r="K4752" s="99">
        <v>7975</v>
      </c>
      <c r="L4752" s="99">
        <v>12159</v>
      </c>
      <c r="M4752" s="99">
        <v>0.65589275433835004</v>
      </c>
    </row>
    <row r="4753" spans="1:13" x14ac:dyDescent="0.35">
      <c r="A4753" s="99">
        <v>516.20000000000005</v>
      </c>
      <c r="B4753" s="99">
        <v>37</v>
      </c>
      <c r="C4753" s="99" t="s">
        <v>279</v>
      </c>
      <c r="D4753" s="99">
        <v>10620</v>
      </c>
      <c r="E4753" s="99" t="s">
        <v>61</v>
      </c>
      <c r="F4753" s="99">
        <v>7.0000000000000007E-2</v>
      </c>
      <c r="G4753" s="99" t="s">
        <v>287</v>
      </c>
      <c r="H4753" s="99" t="s">
        <v>60</v>
      </c>
      <c r="I4753" s="99" t="s">
        <v>59</v>
      </c>
      <c r="J4753" s="99" t="s">
        <v>264</v>
      </c>
      <c r="K4753" s="99">
        <v>7975</v>
      </c>
      <c r="L4753" s="99">
        <v>12159</v>
      </c>
      <c r="M4753" s="99">
        <v>0.65589275433835004</v>
      </c>
    </row>
    <row r="4754" spans="1:13" x14ac:dyDescent="0.35">
      <c r="A4754" s="99">
        <v>519.20000000000005</v>
      </c>
      <c r="B4754" s="99">
        <v>37</v>
      </c>
      <c r="C4754" s="99" t="s">
        <v>279</v>
      </c>
      <c r="D4754" s="99">
        <v>10921</v>
      </c>
      <c r="E4754" s="99" t="s">
        <v>61</v>
      </c>
      <c r="F4754" s="99">
        <v>7.0000000000000007E-2</v>
      </c>
      <c r="G4754" s="99" t="s">
        <v>287</v>
      </c>
      <c r="H4754" s="99" t="s">
        <v>60</v>
      </c>
      <c r="I4754" s="99" t="s">
        <v>59</v>
      </c>
      <c r="J4754" s="99" t="s">
        <v>264</v>
      </c>
      <c r="K4754" s="99">
        <v>7975</v>
      </c>
      <c r="L4754" s="99">
        <v>12159</v>
      </c>
      <c r="M4754" s="99">
        <v>0.65589275433835004</v>
      </c>
    </row>
    <row r="4755" spans="1:13" x14ac:dyDescent="0.35">
      <c r="A4755" s="99">
        <v>522.20000000000005</v>
      </c>
      <c r="B4755" s="99">
        <v>37</v>
      </c>
      <c r="C4755" s="99" t="s">
        <v>279</v>
      </c>
      <c r="D4755" s="99">
        <v>11481</v>
      </c>
      <c r="E4755" s="99" t="s">
        <v>61</v>
      </c>
      <c r="F4755" s="99">
        <v>7.0000000000000007E-2</v>
      </c>
      <c r="G4755" s="99" t="s">
        <v>287</v>
      </c>
      <c r="H4755" s="99" t="s">
        <v>60</v>
      </c>
      <c r="I4755" s="99" t="s">
        <v>59</v>
      </c>
      <c r="J4755" s="99" t="s">
        <v>264</v>
      </c>
      <c r="K4755" s="99">
        <v>7975</v>
      </c>
      <c r="L4755" s="99">
        <v>12159</v>
      </c>
      <c r="M4755" s="99">
        <v>0.65589275433835004</v>
      </c>
    </row>
    <row r="4756" spans="1:13" x14ac:dyDescent="0.35">
      <c r="A4756" s="99">
        <v>525.20000000000005</v>
      </c>
      <c r="B4756" s="99">
        <v>37</v>
      </c>
      <c r="C4756" s="99" t="s">
        <v>279</v>
      </c>
      <c r="D4756" s="99">
        <v>10843</v>
      </c>
      <c r="E4756" s="99" t="s">
        <v>61</v>
      </c>
      <c r="F4756" s="99">
        <v>7.0000000000000007E-2</v>
      </c>
      <c r="G4756" s="99" t="s">
        <v>287</v>
      </c>
      <c r="H4756" s="99" t="s">
        <v>60</v>
      </c>
      <c r="I4756" s="99" t="s">
        <v>59</v>
      </c>
      <c r="J4756" s="99" t="s">
        <v>264</v>
      </c>
      <c r="K4756" s="99">
        <v>7975</v>
      </c>
      <c r="L4756" s="99">
        <v>12159</v>
      </c>
      <c r="M4756" s="99">
        <v>0.65589275433835004</v>
      </c>
    </row>
    <row r="4757" spans="1:13" x14ac:dyDescent="0.35">
      <c r="A4757" s="99">
        <v>528.20000000000005</v>
      </c>
      <c r="B4757" s="99">
        <v>37</v>
      </c>
      <c r="C4757" s="99" t="s">
        <v>279</v>
      </c>
      <c r="D4757" s="99">
        <v>10767</v>
      </c>
      <c r="E4757" s="99" t="s">
        <v>61</v>
      </c>
      <c r="F4757" s="99">
        <v>7.0000000000000007E-2</v>
      </c>
      <c r="G4757" s="99" t="s">
        <v>287</v>
      </c>
      <c r="H4757" s="99" t="s">
        <v>60</v>
      </c>
      <c r="I4757" s="99" t="s">
        <v>59</v>
      </c>
      <c r="J4757" s="99" t="s">
        <v>264</v>
      </c>
      <c r="K4757" s="99">
        <v>7975</v>
      </c>
      <c r="L4757" s="99">
        <v>12159</v>
      </c>
      <c r="M4757" s="99">
        <v>0.65589275433835004</v>
      </c>
    </row>
    <row r="4758" spans="1:13" x14ac:dyDescent="0.35">
      <c r="A4758" s="99">
        <v>531.20000000000005</v>
      </c>
      <c r="B4758" s="99">
        <v>37</v>
      </c>
      <c r="C4758" s="99" t="s">
        <v>279</v>
      </c>
      <c r="D4758" s="99">
        <v>11746</v>
      </c>
      <c r="E4758" s="99" t="s">
        <v>61</v>
      </c>
      <c r="F4758" s="99">
        <v>7.0000000000000007E-2</v>
      </c>
      <c r="G4758" s="99" t="s">
        <v>287</v>
      </c>
      <c r="H4758" s="99" t="s">
        <v>60</v>
      </c>
      <c r="I4758" s="99" t="s">
        <v>59</v>
      </c>
      <c r="J4758" s="99" t="s">
        <v>264</v>
      </c>
      <c r="K4758" s="99">
        <v>7975</v>
      </c>
      <c r="L4758" s="99">
        <v>12159</v>
      </c>
      <c r="M4758" s="99">
        <v>0.65589275433835004</v>
      </c>
    </row>
    <row r="4759" spans="1:13" x14ac:dyDescent="0.35">
      <c r="A4759" s="99">
        <v>534.20000000000005</v>
      </c>
      <c r="B4759" s="99">
        <v>37</v>
      </c>
      <c r="C4759" s="99" t="s">
        <v>279</v>
      </c>
      <c r="D4759" s="99">
        <v>10606</v>
      </c>
      <c r="E4759" s="99" t="s">
        <v>61</v>
      </c>
      <c r="F4759" s="99">
        <v>7.0000000000000007E-2</v>
      </c>
      <c r="G4759" s="99" t="s">
        <v>287</v>
      </c>
      <c r="H4759" s="99" t="s">
        <v>60</v>
      </c>
      <c r="I4759" s="99" t="s">
        <v>59</v>
      </c>
      <c r="J4759" s="99" t="s">
        <v>264</v>
      </c>
      <c r="K4759" s="99">
        <v>7975</v>
      </c>
      <c r="L4759" s="99">
        <v>12159</v>
      </c>
      <c r="M4759" s="99">
        <v>0.65589275433835004</v>
      </c>
    </row>
    <row r="4760" spans="1:13" x14ac:dyDescent="0.35">
      <c r="A4760" s="99">
        <v>537.20000000000005</v>
      </c>
      <c r="B4760" s="99">
        <v>37</v>
      </c>
      <c r="C4760" s="99" t="s">
        <v>279</v>
      </c>
      <c r="D4760" s="99">
        <v>10651</v>
      </c>
      <c r="E4760" s="99" t="s">
        <v>61</v>
      </c>
      <c r="F4760" s="99">
        <v>7.0000000000000007E-2</v>
      </c>
      <c r="G4760" s="99" t="s">
        <v>287</v>
      </c>
      <c r="H4760" s="99" t="s">
        <v>60</v>
      </c>
      <c r="I4760" s="99" t="s">
        <v>59</v>
      </c>
      <c r="J4760" s="99" t="s">
        <v>264</v>
      </c>
      <c r="K4760" s="99">
        <v>7975</v>
      </c>
      <c r="L4760" s="99">
        <v>12159</v>
      </c>
      <c r="M4760" s="99">
        <v>0.65589275433835004</v>
      </c>
    </row>
    <row r="4761" spans="1:13" x14ac:dyDescent="0.35">
      <c r="A4761" s="99">
        <v>540.20000000000005</v>
      </c>
      <c r="B4761" s="99">
        <v>37</v>
      </c>
      <c r="C4761" s="99" t="s">
        <v>279</v>
      </c>
      <c r="D4761" s="99">
        <v>10977</v>
      </c>
      <c r="E4761" s="99" t="s">
        <v>61</v>
      </c>
      <c r="F4761" s="99">
        <v>7.0000000000000007E-2</v>
      </c>
      <c r="G4761" s="99" t="s">
        <v>287</v>
      </c>
      <c r="H4761" s="99" t="s">
        <v>60</v>
      </c>
      <c r="I4761" s="99" t="s">
        <v>59</v>
      </c>
      <c r="J4761" s="99" t="s">
        <v>264</v>
      </c>
      <c r="K4761" s="99">
        <v>7975</v>
      </c>
      <c r="L4761" s="99">
        <v>12159</v>
      </c>
      <c r="M4761" s="99">
        <v>0.65589275433835004</v>
      </c>
    </row>
    <row r="4762" spans="1:13" x14ac:dyDescent="0.35">
      <c r="A4762" s="99">
        <v>543.20000000000005</v>
      </c>
      <c r="B4762" s="99">
        <v>37</v>
      </c>
      <c r="C4762" s="99" t="s">
        <v>279</v>
      </c>
      <c r="D4762" s="99">
        <v>10006</v>
      </c>
      <c r="E4762" s="99" t="s">
        <v>61</v>
      </c>
      <c r="F4762" s="99">
        <v>7.0000000000000007E-2</v>
      </c>
      <c r="G4762" s="99" t="s">
        <v>287</v>
      </c>
      <c r="H4762" s="99" t="s">
        <v>60</v>
      </c>
      <c r="I4762" s="99" t="s">
        <v>59</v>
      </c>
      <c r="J4762" s="99" t="s">
        <v>264</v>
      </c>
      <c r="K4762" s="99">
        <v>7975</v>
      </c>
      <c r="L4762" s="99">
        <v>12159</v>
      </c>
      <c r="M4762" s="99">
        <v>0.65589275433835004</v>
      </c>
    </row>
    <row r="4763" spans="1:13" x14ac:dyDescent="0.35">
      <c r="A4763" s="99">
        <v>546.20000000000005</v>
      </c>
      <c r="B4763" s="99">
        <v>37</v>
      </c>
      <c r="C4763" s="99" t="s">
        <v>279</v>
      </c>
      <c r="D4763" s="99">
        <v>10708</v>
      </c>
      <c r="E4763" s="99" t="s">
        <v>61</v>
      </c>
      <c r="F4763" s="99">
        <v>7.0000000000000007E-2</v>
      </c>
      <c r="G4763" s="99" t="s">
        <v>287</v>
      </c>
      <c r="H4763" s="99" t="s">
        <v>60</v>
      </c>
      <c r="I4763" s="99" t="s">
        <v>59</v>
      </c>
      <c r="J4763" s="99" t="s">
        <v>264</v>
      </c>
      <c r="K4763" s="99">
        <v>7975</v>
      </c>
      <c r="L4763" s="99">
        <v>12159</v>
      </c>
      <c r="M4763" s="99">
        <v>0.65589275433835004</v>
      </c>
    </row>
    <row r="4764" spans="1:13" x14ac:dyDescent="0.35">
      <c r="A4764" s="99">
        <v>549.20000000000005</v>
      </c>
      <c r="B4764" s="99">
        <v>37</v>
      </c>
      <c r="C4764" s="99" t="s">
        <v>279</v>
      </c>
      <c r="D4764" s="99">
        <v>10844</v>
      </c>
      <c r="E4764" s="99" t="s">
        <v>61</v>
      </c>
      <c r="F4764" s="99">
        <v>7.0000000000000007E-2</v>
      </c>
      <c r="G4764" s="99" t="s">
        <v>287</v>
      </c>
      <c r="H4764" s="99" t="s">
        <v>60</v>
      </c>
      <c r="I4764" s="99" t="s">
        <v>59</v>
      </c>
      <c r="J4764" s="99" t="s">
        <v>264</v>
      </c>
      <c r="K4764" s="99">
        <v>7975</v>
      </c>
      <c r="L4764" s="99">
        <v>12159</v>
      </c>
      <c r="M4764" s="99">
        <v>0.65589275433835004</v>
      </c>
    </row>
    <row r="4765" spans="1:13" x14ac:dyDescent="0.35">
      <c r="A4765" s="99">
        <v>552.20000000000005</v>
      </c>
      <c r="B4765" s="99">
        <v>37</v>
      </c>
      <c r="C4765" s="99" t="s">
        <v>279</v>
      </c>
      <c r="D4765" s="99">
        <v>10598</v>
      </c>
      <c r="E4765" s="99" t="s">
        <v>61</v>
      </c>
      <c r="F4765" s="99">
        <v>7.0000000000000007E-2</v>
      </c>
      <c r="G4765" s="99" t="s">
        <v>287</v>
      </c>
      <c r="H4765" s="99" t="s">
        <v>60</v>
      </c>
      <c r="I4765" s="99" t="s">
        <v>59</v>
      </c>
      <c r="J4765" s="99" t="s">
        <v>264</v>
      </c>
      <c r="K4765" s="99">
        <v>7975</v>
      </c>
      <c r="L4765" s="99">
        <v>12159</v>
      </c>
      <c r="M4765" s="99">
        <v>0.65589275433835004</v>
      </c>
    </row>
    <row r="4766" spans="1:13" x14ac:dyDescent="0.35">
      <c r="A4766" s="99">
        <v>555.20000000000005</v>
      </c>
      <c r="B4766" s="99">
        <v>37</v>
      </c>
      <c r="C4766" s="99" t="s">
        <v>279</v>
      </c>
      <c r="D4766" s="99">
        <v>10245</v>
      </c>
      <c r="E4766" s="99" t="s">
        <v>61</v>
      </c>
      <c r="F4766" s="99">
        <v>7.0000000000000007E-2</v>
      </c>
      <c r="G4766" s="99" t="s">
        <v>287</v>
      </c>
      <c r="H4766" s="99" t="s">
        <v>60</v>
      </c>
      <c r="I4766" s="99" t="s">
        <v>59</v>
      </c>
      <c r="J4766" s="99" t="s">
        <v>264</v>
      </c>
      <c r="K4766" s="99">
        <v>7975</v>
      </c>
      <c r="L4766" s="99">
        <v>12159</v>
      </c>
      <c r="M4766" s="99">
        <v>0.65589275433835004</v>
      </c>
    </row>
    <row r="4767" spans="1:13" x14ac:dyDescent="0.35">
      <c r="A4767" s="99">
        <v>558.20000000000005</v>
      </c>
      <c r="B4767" s="99">
        <v>37</v>
      </c>
      <c r="C4767" s="99" t="s">
        <v>279</v>
      </c>
      <c r="D4767" s="99">
        <v>10745</v>
      </c>
      <c r="E4767" s="99" t="s">
        <v>61</v>
      </c>
      <c r="F4767" s="99">
        <v>7.0000000000000007E-2</v>
      </c>
      <c r="G4767" s="99" t="s">
        <v>287</v>
      </c>
      <c r="H4767" s="99" t="s">
        <v>60</v>
      </c>
      <c r="I4767" s="99" t="s">
        <v>59</v>
      </c>
      <c r="J4767" s="99" t="s">
        <v>264</v>
      </c>
      <c r="K4767" s="99">
        <v>7975</v>
      </c>
      <c r="L4767" s="99">
        <v>12159</v>
      </c>
      <c r="M4767" s="99">
        <v>0.65589275433835004</v>
      </c>
    </row>
    <row r="4768" spans="1:13" x14ac:dyDescent="0.35">
      <c r="A4768" s="99">
        <v>561.20000000000005</v>
      </c>
      <c r="B4768" s="99">
        <v>37</v>
      </c>
      <c r="C4768" s="99" t="s">
        <v>279</v>
      </c>
      <c r="D4768" s="99">
        <v>10469</v>
      </c>
      <c r="E4768" s="99" t="s">
        <v>61</v>
      </c>
      <c r="F4768" s="99">
        <v>7.0000000000000007E-2</v>
      </c>
      <c r="G4768" s="99" t="s">
        <v>287</v>
      </c>
      <c r="H4768" s="99" t="s">
        <v>60</v>
      </c>
      <c r="I4768" s="99" t="s">
        <v>59</v>
      </c>
      <c r="J4768" s="99" t="s">
        <v>264</v>
      </c>
      <c r="K4768" s="99">
        <v>7975</v>
      </c>
      <c r="L4768" s="99">
        <v>12159</v>
      </c>
      <c r="M4768" s="99">
        <v>0.65589275433835004</v>
      </c>
    </row>
    <row r="4769" spans="1:13" x14ac:dyDescent="0.35">
      <c r="A4769" s="99">
        <v>564.20000000000005</v>
      </c>
      <c r="B4769" s="99">
        <v>37</v>
      </c>
      <c r="C4769" s="99" t="s">
        <v>279</v>
      </c>
      <c r="D4769" s="99">
        <v>10698</v>
      </c>
      <c r="E4769" s="99" t="s">
        <v>61</v>
      </c>
      <c r="F4769" s="99">
        <v>7.0000000000000007E-2</v>
      </c>
      <c r="G4769" s="99" t="s">
        <v>287</v>
      </c>
      <c r="H4769" s="99" t="s">
        <v>60</v>
      </c>
      <c r="I4769" s="99" t="s">
        <v>59</v>
      </c>
      <c r="J4769" s="99" t="s">
        <v>264</v>
      </c>
      <c r="K4769" s="99">
        <v>7975</v>
      </c>
      <c r="L4769" s="99">
        <v>12159</v>
      </c>
      <c r="M4769" s="99">
        <v>0.65589275433835004</v>
      </c>
    </row>
    <row r="4770" spans="1:13" x14ac:dyDescent="0.35">
      <c r="A4770" s="99">
        <v>567.20000000000005</v>
      </c>
      <c r="B4770" s="99">
        <v>37</v>
      </c>
      <c r="C4770" s="99" t="s">
        <v>279</v>
      </c>
      <c r="D4770" s="99">
        <v>10095</v>
      </c>
      <c r="E4770" s="99" t="s">
        <v>61</v>
      </c>
      <c r="F4770" s="99">
        <v>7.0000000000000007E-2</v>
      </c>
      <c r="G4770" s="99" t="s">
        <v>287</v>
      </c>
      <c r="H4770" s="99" t="s">
        <v>60</v>
      </c>
      <c r="I4770" s="99" t="s">
        <v>59</v>
      </c>
      <c r="J4770" s="99" t="s">
        <v>264</v>
      </c>
      <c r="K4770" s="99">
        <v>7975</v>
      </c>
      <c r="L4770" s="99">
        <v>12159</v>
      </c>
      <c r="M4770" s="99">
        <v>0.65589275433835004</v>
      </c>
    </row>
    <row r="4771" spans="1:13" x14ac:dyDescent="0.35">
      <c r="A4771" s="99">
        <v>570.20000000000005</v>
      </c>
      <c r="B4771" s="99">
        <v>37</v>
      </c>
      <c r="C4771" s="99" t="s">
        <v>279</v>
      </c>
      <c r="D4771" s="99">
        <v>10542</v>
      </c>
      <c r="E4771" s="99" t="s">
        <v>61</v>
      </c>
      <c r="F4771" s="99">
        <v>7.0000000000000007E-2</v>
      </c>
      <c r="G4771" s="99" t="s">
        <v>287</v>
      </c>
      <c r="H4771" s="99" t="s">
        <v>60</v>
      </c>
      <c r="I4771" s="99" t="s">
        <v>59</v>
      </c>
      <c r="J4771" s="99" t="s">
        <v>264</v>
      </c>
      <c r="K4771" s="99">
        <v>7975</v>
      </c>
      <c r="L4771" s="99">
        <v>12159</v>
      </c>
      <c r="M4771" s="99">
        <v>0.65589275433835004</v>
      </c>
    </row>
    <row r="4772" spans="1:13" x14ac:dyDescent="0.35">
      <c r="A4772" s="99">
        <v>573.20000000000005</v>
      </c>
      <c r="B4772" s="99">
        <v>37</v>
      </c>
      <c r="C4772" s="99" t="s">
        <v>279</v>
      </c>
      <c r="D4772" s="99">
        <v>10335</v>
      </c>
      <c r="E4772" s="99" t="s">
        <v>61</v>
      </c>
      <c r="F4772" s="99">
        <v>7.0000000000000007E-2</v>
      </c>
      <c r="G4772" s="99" t="s">
        <v>287</v>
      </c>
      <c r="H4772" s="99" t="s">
        <v>60</v>
      </c>
      <c r="I4772" s="99" t="s">
        <v>59</v>
      </c>
      <c r="J4772" s="99" t="s">
        <v>264</v>
      </c>
      <c r="K4772" s="99">
        <v>7975</v>
      </c>
      <c r="L4772" s="99">
        <v>12159</v>
      </c>
      <c r="M4772" s="99">
        <v>0.65589275433835004</v>
      </c>
    </row>
    <row r="4773" spans="1:13" x14ac:dyDescent="0.35">
      <c r="A4773" s="99">
        <v>576.20000000000005</v>
      </c>
      <c r="B4773" s="99">
        <v>37</v>
      </c>
      <c r="C4773" s="99" t="s">
        <v>279</v>
      </c>
      <c r="D4773" s="99">
        <v>11378</v>
      </c>
      <c r="E4773" s="99" t="s">
        <v>61</v>
      </c>
      <c r="F4773" s="99">
        <v>7.0000000000000007E-2</v>
      </c>
      <c r="G4773" s="99" t="s">
        <v>287</v>
      </c>
      <c r="H4773" s="99" t="s">
        <v>60</v>
      </c>
      <c r="I4773" s="99" t="s">
        <v>59</v>
      </c>
      <c r="J4773" s="99" t="s">
        <v>264</v>
      </c>
      <c r="K4773" s="99">
        <v>7975</v>
      </c>
      <c r="L4773" s="99">
        <v>12159</v>
      </c>
      <c r="M4773" s="99">
        <v>0.65589275433835004</v>
      </c>
    </row>
    <row r="4774" spans="1:13" x14ac:dyDescent="0.35">
      <c r="A4774" s="99">
        <v>579.20000000000005</v>
      </c>
      <c r="B4774" s="99">
        <v>37</v>
      </c>
      <c r="C4774" s="99" t="s">
        <v>279</v>
      </c>
      <c r="D4774" s="99">
        <v>10378</v>
      </c>
      <c r="E4774" s="99" t="s">
        <v>61</v>
      </c>
      <c r="F4774" s="99">
        <v>7.0000000000000007E-2</v>
      </c>
      <c r="G4774" s="99" t="s">
        <v>287</v>
      </c>
      <c r="H4774" s="99" t="s">
        <v>60</v>
      </c>
      <c r="I4774" s="99" t="s">
        <v>59</v>
      </c>
      <c r="J4774" s="99" t="s">
        <v>264</v>
      </c>
      <c r="K4774" s="99">
        <v>7975</v>
      </c>
      <c r="L4774" s="99">
        <v>12159</v>
      </c>
      <c r="M4774" s="99">
        <v>0.65589275433835004</v>
      </c>
    </row>
    <row r="4775" spans="1:13" x14ac:dyDescent="0.35">
      <c r="A4775" s="99">
        <v>582.20000000000005</v>
      </c>
      <c r="B4775" s="99">
        <v>36.9</v>
      </c>
      <c r="C4775" s="99" t="s">
        <v>279</v>
      </c>
      <c r="D4775" s="99">
        <v>11131</v>
      </c>
      <c r="E4775" s="99" t="s">
        <v>61</v>
      </c>
      <c r="F4775" s="99">
        <v>7.0000000000000007E-2</v>
      </c>
      <c r="G4775" s="99" t="s">
        <v>287</v>
      </c>
      <c r="H4775" s="99" t="s">
        <v>60</v>
      </c>
      <c r="I4775" s="99" t="s">
        <v>59</v>
      </c>
      <c r="J4775" s="99" t="s">
        <v>264</v>
      </c>
      <c r="K4775" s="99">
        <v>7975</v>
      </c>
      <c r="L4775" s="99">
        <v>12159</v>
      </c>
      <c r="M4775" s="99">
        <v>0.65589275433835004</v>
      </c>
    </row>
    <row r="4776" spans="1:13" x14ac:dyDescent="0.35">
      <c r="A4776" s="99">
        <v>585.20000000000005</v>
      </c>
      <c r="B4776" s="99">
        <v>37.1</v>
      </c>
      <c r="C4776" s="99" t="s">
        <v>279</v>
      </c>
      <c r="D4776" s="99">
        <v>10311</v>
      </c>
      <c r="E4776" s="99" t="s">
        <v>61</v>
      </c>
      <c r="F4776" s="99">
        <v>7.0000000000000007E-2</v>
      </c>
      <c r="G4776" s="99" t="s">
        <v>287</v>
      </c>
      <c r="H4776" s="99" t="s">
        <v>60</v>
      </c>
      <c r="I4776" s="99" t="s">
        <v>59</v>
      </c>
      <c r="J4776" s="99" t="s">
        <v>264</v>
      </c>
      <c r="K4776" s="99">
        <v>7975</v>
      </c>
      <c r="L4776" s="99">
        <v>12159</v>
      </c>
      <c r="M4776" s="99">
        <v>0.65589275433835004</v>
      </c>
    </row>
    <row r="4777" spans="1:13" x14ac:dyDescent="0.35">
      <c r="A4777" s="99">
        <v>588.20000000000005</v>
      </c>
      <c r="B4777" s="99">
        <v>37</v>
      </c>
      <c r="C4777" s="99" t="s">
        <v>279</v>
      </c>
      <c r="D4777" s="99">
        <v>10858</v>
      </c>
      <c r="E4777" s="99" t="s">
        <v>61</v>
      </c>
      <c r="F4777" s="99">
        <v>7.0000000000000007E-2</v>
      </c>
      <c r="G4777" s="99" t="s">
        <v>287</v>
      </c>
      <c r="H4777" s="99" t="s">
        <v>60</v>
      </c>
      <c r="I4777" s="99" t="s">
        <v>59</v>
      </c>
      <c r="J4777" s="99" t="s">
        <v>264</v>
      </c>
      <c r="K4777" s="99">
        <v>7975</v>
      </c>
      <c r="L4777" s="99">
        <v>12159</v>
      </c>
      <c r="M4777" s="99">
        <v>0.65589275433835004</v>
      </c>
    </row>
    <row r="4778" spans="1:13" x14ac:dyDescent="0.35">
      <c r="A4778" s="99">
        <v>591.20000000000005</v>
      </c>
      <c r="B4778" s="99">
        <v>36.9</v>
      </c>
      <c r="C4778" s="99" t="s">
        <v>279</v>
      </c>
      <c r="D4778" s="99">
        <v>10249</v>
      </c>
      <c r="E4778" s="99" t="s">
        <v>61</v>
      </c>
      <c r="F4778" s="99">
        <v>7.0000000000000007E-2</v>
      </c>
      <c r="G4778" s="99" t="s">
        <v>287</v>
      </c>
      <c r="H4778" s="99" t="s">
        <v>60</v>
      </c>
      <c r="I4778" s="99" t="s">
        <v>59</v>
      </c>
      <c r="J4778" s="99" t="s">
        <v>264</v>
      </c>
      <c r="K4778" s="99">
        <v>7975</v>
      </c>
      <c r="L4778" s="99">
        <v>12159</v>
      </c>
      <c r="M4778" s="99">
        <v>0.65589275433835004</v>
      </c>
    </row>
    <row r="4779" spans="1:13" x14ac:dyDescent="0.35">
      <c r="A4779" s="99">
        <v>594.20000000000005</v>
      </c>
      <c r="B4779" s="99">
        <v>37</v>
      </c>
      <c r="C4779" s="99" t="s">
        <v>279</v>
      </c>
      <c r="D4779" s="99">
        <v>9871</v>
      </c>
      <c r="E4779" s="99" t="s">
        <v>61</v>
      </c>
      <c r="F4779" s="99">
        <v>7.0000000000000007E-2</v>
      </c>
      <c r="G4779" s="99" t="s">
        <v>287</v>
      </c>
      <c r="H4779" s="99" t="s">
        <v>60</v>
      </c>
      <c r="I4779" s="99" t="s">
        <v>59</v>
      </c>
      <c r="J4779" s="99" t="s">
        <v>264</v>
      </c>
      <c r="K4779" s="99">
        <v>7975</v>
      </c>
      <c r="L4779" s="99">
        <v>12159</v>
      </c>
      <c r="M4779" s="99">
        <v>0.65589275433835004</v>
      </c>
    </row>
    <row r="4780" spans="1:13" x14ac:dyDescent="0.35">
      <c r="A4780" s="99">
        <v>597.20000000000005</v>
      </c>
      <c r="B4780" s="99">
        <v>37</v>
      </c>
      <c r="C4780" s="99" t="s">
        <v>279</v>
      </c>
      <c r="D4780" s="99">
        <v>10849</v>
      </c>
      <c r="E4780" s="99" t="s">
        <v>61</v>
      </c>
      <c r="F4780" s="99">
        <v>7.0000000000000007E-2</v>
      </c>
      <c r="G4780" s="99" t="s">
        <v>287</v>
      </c>
      <c r="H4780" s="99" t="s">
        <v>60</v>
      </c>
      <c r="I4780" s="99" t="s">
        <v>59</v>
      </c>
      <c r="J4780" s="99" t="s">
        <v>264</v>
      </c>
      <c r="K4780" s="99">
        <v>7975</v>
      </c>
      <c r="L4780" s="99">
        <v>12159</v>
      </c>
      <c r="M4780" s="99">
        <v>0.65589275433835004</v>
      </c>
    </row>
    <row r="4781" spans="1:13" x14ac:dyDescent="0.35">
      <c r="A4781" s="99">
        <v>600.20000000000005</v>
      </c>
      <c r="B4781" s="99">
        <v>37</v>
      </c>
      <c r="C4781" s="99" t="s">
        <v>279</v>
      </c>
      <c r="D4781" s="99">
        <v>11025</v>
      </c>
      <c r="E4781" s="99" t="s">
        <v>61</v>
      </c>
      <c r="F4781" s="99">
        <v>7.0000000000000007E-2</v>
      </c>
      <c r="G4781" s="99" t="s">
        <v>287</v>
      </c>
      <c r="H4781" s="99" t="s">
        <v>60</v>
      </c>
      <c r="I4781" s="99" t="s">
        <v>59</v>
      </c>
      <c r="J4781" s="99" t="s">
        <v>264</v>
      </c>
      <c r="K4781" s="99">
        <v>7975</v>
      </c>
      <c r="L4781" s="99">
        <v>12159</v>
      </c>
      <c r="M4781" s="99">
        <v>0.65589275433835004</v>
      </c>
    </row>
    <row r="4782" spans="1:13" x14ac:dyDescent="0.35">
      <c r="A4782" s="99">
        <v>603.20000000000005</v>
      </c>
      <c r="B4782" s="99">
        <v>37</v>
      </c>
      <c r="C4782" s="99" t="s">
        <v>279</v>
      </c>
      <c r="D4782" s="99">
        <v>10682</v>
      </c>
      <c r="E4782" s="99" t="s">
        <v>61</v>
      </c>
      <c r="F4782" s="99">
        <v>7.0000000000000007E-2</v>
      </c>
      <c r="G4782" s="99" t="s">
        <v>287</v>
      </c>
      <c r="H4782" s="99" t="s">
        <v>60</v>
      </c>
      <c r="I4782" s="99" t="s">
        <v>59</v>
      </c>
      <c r="J4782" s="99" t="s">
        <v>264</v>
      </c>
      <c r="K4782" s="99">
        <v>7975</v>
      </c>
      <c r="L4782" s="99">
        <v>12159</v>
      </c>
      <c r="M4782" s="99">
        <v>0.65589275433835004</v>
      </c>
    </row>
    <row r="4783" spans="1:13" x14ac:dyDescent="0.35">
      <c r="A4783" s="99">
        <v>606.20000000000005</v>
      </c>
      <c r="B4783" s="99">
        <v>37</v>
      </c>
      <c r="C4783" s="99" t="s">
        <v>279</v>
      </c>
      <c r="D4783" s="99">
        <v>10132</v>
      </c>
      <c r="E4783" s="99" t="s">
        <v>61</v>
      </c>
      <c r="F4783" s="99">
        <v>7.0000000000000007E-2</v>
      </c>
      <c r="G4783" s="99" t="s">
        <v>287</v>
      </c>
      <c r="H4783" s="99" t="s">
        <v>60</v>
      </c>
      <c r="I4783" s="99" t="s">
        <v>59</v>
      </c>
      <c r="J4783" s="99" t="s">
        <v>264</v>
      </c>
      <c r="K4783" s="99">
        <v>7975</v>
      </c>
      <c r="L4783" s="99">
        <v>12159</v>
      </c>
      <c r="M4783" s="99">
        <v>0.65589275433835004</v>
      </c>
    </row>
    <row r="4784" spans="1:13" x14ac:dyDescent="0.35">
      <c r="A4784" s="99">
        <v>609.20000000000005</v>
      </c>
      <c r="B4784" s="99">
        <v>37</v>
      </c>
      <c r="C4784" s="99" t="s">
        <v>279</v>
      </c>
      <c r="D4784" s="99">
        <v>10587</v>
      </c>
      <c r="E4784" s="99" t="s">
        <v>61</v>
      </c>
      <c r="F4784" s="99">
        <v>7.0000000000000007E-2</v>
      </c>
      <c r="G4784" s="99" t="s">
        <v>287</v>
      </c>
      <c r="H4784" s="99" t="s">
        <v>60</v>
      </c>
      <c r="I4784" s="99" t="s">
        <v>59</v>
      </c>
      <c r="J4784" s="99" t="s">
        <v>264</v>
      </c>
      <c r="K4784" s="99">
        <v>7975</v>
      </c>
      <c r="L4784" s="99">
        <v>12159</v>
      </c>
      <c r="M4784" s="99">
        <v>0.65589275433835004</v>
      </c>
    </row>
    <row r="4785" spans="1:13" x14ac:dyDescent="0.35">
      <c r="A4785" s="99">
        <v>612.20000000000005</v>
      </c>
      <c r="B4785" s="99">
        <v>37</v>
      </c>
      <c r="C4785" s="99" t="s">
        <v>279</v>
      </c>
      <c r="D4785" s="99">
        <v>10720</v>
      </c>
      <c r="E4785" s="99" t="s">
        <v>61</v>
      </c>
      <c r="F4785" s="99">
        <v>7.0000000000000007E-2</v>
      </c>
      <c r="G4785" s="99" t="s">
        <v>287</v>
      </c>
      <c r="H4785" s="99" t="s">
        <v>60</v>
      </c>
      <c r="I4785" s="99" t="s">
        <v>59</v>
      </c>
      <c r="J4785" s="99" t="s">
        <v>264</v>
      </c>
      <c r="K4785" s="99">
        <v>7975</v>
      </c>
      <c r="L4785" s="99">
        <v>12159</v>
      </c>
      <c r="M4785" s="99">
        <v>0.65589275433835004</v>
      </c>
    </row>
    <row r="4786" spans="1:13" x14ac:dyDescent="0.35">
      <c r="A4786" s="99">
        <v>615.20000000000005</v>
      </c>
      <c r="B4786" s="99">
        <v>37</v>
      </c>
      <c r="C4786" s="99" t="s">
        <v>279</v>
      </c>
      <c r="D4786" s="99">
        <v>10706</v>
      </c>
      <c r="E4786" s="99" t="s">
        <v>61</v>
      </c>
      <c r="F4786" s="99">
        <v>7.0000000000000007E-2</v>
      </c>
      <c r="G4786" s="99" t="s">
        <v>287</v>
      </c>
      <c r="H4786" s="99" t="s">
        <v>60</v>
      </c>
      <c r="I4786" s="99" t="s">
        <v>59</v>
      </c>
      <c r="J4786" s="99" t="s">
        <v>264</v>
      </c>
      <c r="K4786" s="99">
        <v>7975</v>
      </c>
      <c r="L4786" s="99">
        <v>12159</v>
      </c>
      <c r="M4786" s="99">
        <v>0.65589275433835004</v>
      </c>
    </row>
    <row r="4787" spans="1:13" x14ac:dyDescent="0.35">
      <c r="A4787" s="99">
        <v>618.20000000000005</v>
      </c>
      <c r="B4787" s="99">
        <v>37</v>
      </c>
      <c r="C4787" s="99" t="s">
        <v>279</v>
      </c>
      <c r="D4787" s="99">
        <v>11221</v>
      </c>
      <c r="E4787" s="99" t="s">
        <v>61</v>
      </c>
      <c r="F4787" s="99">
        <v>7.0000000000000007E-2</v>
      </c>
      <c r="G4787" s="99" t="s">
        <v>287</v>
      </c>
      <c r="H4787" s="99" t="s">
        <v>60</v>
      </c>
      <c r="I4787" s="99" t="s">
        <v>59</v>
      </c>
      <c r="J4787" s="99" t="s">
        <v>264</v>
      </c>
      <c r="K4787" s="99">
        <v>7975</v>
      </c>
      <c r="L4787" s="99">
        <v>12159</v>
      </c>
      <c r="M4787" s="99">
        <v>0.65589275433835004</v>
      </c>
    </row>
    <row r="4788" spans="1:13" x14ac:dyDescent="0.35">
      <c r="A4788" s="99">
        <v>621.20000000000005</v>
      </c>
      <c r="B4788" s="99">
        <v>37</v>
      </c>
      <c r="C4788" s="99" t="s">
        <v>279</v>
      </c>
      <c r="D4788" s="99">
        <v>11690</v>
      </c>
      <c r="E4788" s="99" t="s">
        <v>61</v>
      </c>
      <c r="F4788" s="99">
        <v>7.0000000000000007E-2</v>
      </c>
      <c r="G4788" s="99" t="s">
        <v>287</v>
      </c>
      <c r="H4788" s="99" t="s">
        <v>60</v>
      </c>
      <c r="I4788" s="99" t="s">
        <v>59</v>
      </c>
      <c r="J4788" s="99" t="s">
        <v>264</v>
      </c>
      <c r="K4788" s="99">
        <v>7975</v>
      </c>
      <c r="L4788" s="99">
        <v>12159</v>
      </c>
      <c r="M4788" s="99">
        <v>0.65589275433835004</v>
      </c>
    </row>
    <row r="4789" spans="1:13" x14ac:dyDescent="0.35">
      <c r="A4789" s="99">
        <v>624.20000000000005</v>
      </c>
      <c r="B4789" s="99">
        <v>36.9</v>
      </c>
      <c r="C4789" s="99" t="s">
        <v>279</v>
      </c>
      <c r="D4789" s="99">
        <v>10521</v>
      </c>
      <c r="E4789" s="99" t="s">
        <v>61</v>
      </c>
      <c r="F4789" s="99">
        <v>7.0000000000000007E-2</v>
      </c>
      <c r="G4789" s="99" t="s">
        <v>287</v>
      </c>
      <c r="H4789" s="99" t="s">
        <v>60</v>
      </c>
      <c r="I4789" s="99" t="s">
        <v>59</v>
      </c>
      <c r="J4789" s="99" t="s">
        <v>264</v>
      </c>
      <c r="K4789" s="99">
        <v>7975</v>
      </c>
      <c r="L4789" s="99">
        <v>12159</v>
      </c>
      <c r="M4789" s="99">
        <v>0.65589275433835004</v>
      </c>
    </row>
    <row r="4790" spans="1:13" x14ac:dyDescent="0.35">
      <c r="A4790" s="99">
        <v>627.20000000000005</v>
      </c>
      <c r="B4790" s="99">
        <v>37</v>
      </c>
      <c r="C4790" s="99" t="s">
        <v>279</v>
      </c>
      <c r="D4790" s="99">
        <v>11889</v>
      </c>
      <c r="E4790" s="99" t="s">
        <v>61</v>
      </c>
      <c r="F4790" s="99">
        <v>7.0000000000000007E-2</v>
      </c>
      <c r="G4790" s="99" t="s">
        <v>287</v>
      </c>
      <c r="H4790" s="99" t="s">
        <v>60</v>
      </c>
      <c r="I4790" s="99" t="s">
        <v>59</v>
      </c>
      <c r="J4790" s="99" t="s">
        <v>264</v>
      </c>
      <c r="K4790" s="99">
        <v>7975</v>
      </c>
      <c r="L4790" s="99">
        <v>12159</v>
      </c>
      <c r="M4790" s="99">
        <v>0.65589275433835004</v>
      </c>
    </row>
    <row r="4791" spans="1:13" x14ac:dyDescent="0.35">
      <c r="A4791" s="99">
        <v>630.20000000000005</v>
      </c>
      <c r="B4791" s="99">
        <v>37</v>
      </c>
      <c r="C4791" s="99" t="s">
        <v>279</v>
      </c>
      <c r="D4791" s="99">
        <v>11254</v>
      </c>
      <c r="E4791" s="99" t="s">
        <v>61</v>
      </c>
      <c r="F4791" s="99">
        <v>7.0000000000000007E-2</v>
      </c>
      <c r="G4791" s="99" t="s">
        <v>287</v>
      </c>
      <c r="H4791" s="99" t="s">
        <v>60</v>
      </c>
      <c r="I4791" s="99" t="s">
        <v>59</v>
      </c>
      <c r="J4791" s="99" t="s">
        <v>264</v>
      </c>
      <c r="K4791" s="99">
        <v>7975</v>
      </c>
      <c r="L4791" s="99">
        <v>12159</v>
      </c>
      <c r="M4791" s="99">
        <v>0.65589275433835004</v>
      </c>
    </row>
    <row r="4792" spans="1:13" x14ac:dyDescent="0.35">
      <c r="A4792" s="99">
        <v>633.20000000000005</v>
      </c>
      <c r="B4792" s="99">
        <v>37</v>
      </c>
      <c r="C4792" s="99" t="s">
        <v>279</v>
      </c>
      <c r="D4792" s="99">
        <v>10816</v>
      </c>
      <c r="E4792" s="99" t="s">
        <v>61</v>
      </c>
      <c r="F4792" s="99">
        <v>7.0000000000000007E-2</v>
      </c>
      <c r="G4792" s="99" t="s">
        <v>287</v>
      </c>
      <c r="H4792" s="99" t="s">
        <v>60</v>
      </c>
      <c r="I4792" s="99" t="s">
        <v>59</v>
      </c>
      <c r="J4792" s="99" t="s">
        <v>264</v>
      </c>
      <c r="K4792" s="99">
        <v>7975</v>
      </c>
      <c r="L4792" s="99">
        <v>12159</v>
      </c>
      <c r="M4792" s="99">
        <v>0.65589275433835004</v>
      </c>
    </row>
    <row r="4793" spans="1:13" x14ac:dyDescent="0.35">
      <c r="A4793" s="99">
        <v>636.20000000000005</v>
      </c>
      <c r="B4793" s="99">
        <v>37</v>
      </c>
      <c r="C4793" s="99" t="s">
        <v>279</v>
      </c>
      <c r="D4793" s="99">
        <v>11613</v>
      </c>
      <c r="E4793" s="99" t="s">
        <v>61</v>
      </c>
      <c r="F4793" s="99">
        <v>7.0000000000000007E-2</v>
      </c>
      <c r="G4793" s="99" t="s">
        <v>287</v>
      </c>
      <c r="H4793" s="99" t="s">
        <v>60</v>
      </c>
      <c r="I4793" s="99" t="s">
        <v>59</v>
      </c>
      <c r="J4793" s="99" t="s">
        <v>264</v>
      </c>
      <c r="K4793" s="99">
        <v>7975</v>
      </c>
      <c r="L4793" s="99">
        <v>12159</v>
      </c>
      <c r="M4793" s="99">
        <v>0.65589275433835004</v>
      </c>
    </row>
    <row r="4794" spans="1:13" x14ac:dyDescent="0.35">
      <c r="A4794" s="99">
        <v>639.20000000000005</v>
      </c>
      <c r="B4794" s="99">
        <v>37</v>
      </c>
      <c r="C4794" s="99" t="s">
        <v>279</v>
      </c>
      <c r="D4794" s="99">
        <v>11076</v>
      </c>
      <c r="E4794" s="99" t="s">
        <v>61</v>
      </c>
      <c r="F4794" s="99">
        <v>7.0000000000000007E-2</v>
      </c>
      <c r="G4794" s="99" t="s">
        <v>287</v>
      </c>
      <c r="H4794" s="99" t="s">
        <v>60</v>
      </c>
      <c r="I4794" s="99" t="s">
        <v>59</v>
      </c>
      <c r="J4794" s="99" t="s">
        <v>264</v>
      </c>
      <c r="K4794" s="99">
        <v>7975</v>
      </c>
      <c r="L4794" s="99">
        <v>12159</v>
      </c>
      <c r="M4794" s="99">
        <v>0.65589275433835004</v>
      </c>
    </row>
    <row r="4795" spans="1:13" x14ac:dyDescent="0.35">
      <c r="A4795" s="99">
        <v>642.20000000000005</v>
      </c>
      <c r="B4795" s="99">
        <v>37</v>
      </c>
      <c r="C4795" s="99" t="s">
        <v>279</v>
      </c>
      <c r="D4795" s="99">
        <v>11003</v>
      </c>
      <c r="E4795" s="99" t="s">
        <v>61</v>
      </c>
      <c r="F4795" s="99">
        <v>7.0000000000000007E-2</v>
      </c>
      <c r="G4795" s="99" t="s">
        <v>287</v>
      </c>
      <c r="H4795" s="99" t="s">
        <v>60</v>
      </c>
      <c r="I4795" s="99" t="s">
        <v>59</v>
      </c>
      <c r="J4795" s="99" t="s">
        <v>264</v>
      </c>
      <c r="K4795" s="99">
        <v>7975</v>
      </c>
      <c r="L4795" s="99">
        <v>12159</v>
      </c>
      <c r="M4795" s="99">
        <v>0.65589275433835004</v>
      </c>
    </row>
    <row r="4796" spans="1:13" x14ac:dyDescent="0.35">
      <c r="A4796" s="99">
        <v>645.20000000000005</v>
      </c>
      <c r="B4796" s="99">
        <v>37</v>
      </c>
      <c r="C4796" s="99" t="s">
        <v>279</v>
      </c>
      <c r="D4796" s="99">
        <v>11049</v>
      </c>
      <c r="E4796" s="99" t="s">
        <v>61</v>
      </c>
      <c r="F4796" s="99">
        <v>7.0000000000000007E-2</v>
      </c>
      <c r="G4796" s="99" t="s">
        <v>287</v>
      </c>
      <c r="H4796" s="99" t="s">
        <v>60</v>
      </c>
      <c r="I4796" s="99" t="s">
        <v>59</v>
      </c>
      <c r="J4796" s="99" t="s">
        <v>264</v>
      </c>
      <c r="K4796" s="99">
        <v>7975</v>
      </c>
      <c r="L4796" s="99">
        <v>12159</v>
      </c>
      <c r="M4796" s="99">
        <v>0.65589275433835004</v>
      </c>
    </row>
    <row r="4797" spans="1:13" x14ac:dyDescent="0.35">
      <c r="A4797" s="99">
        <v>648.20000000000005</v>
      </c>
      <c r="B4797" s="99">
        <v>37</v>
      </c>
      <c r="C4797" s="99" t="s">
        <v>279</v>
      </c>
      <c r="D4797" s="99">
        <v>9940</v>
      </c>
      <c r="E4797" s="99" t="s">
        <v>61</v>
      </c>
      <c r="F4797" s="99">
        <v>7.0000000000000007E-2</v>
      </c>
      <c r="G4797" s="99" t="s">
        <v>287</v>
      </c>
      <c r="H4797" s="99" t="s">
        <v>60</v>
      </c>
      <c r="I4797" s="99" t="s">
        <v>59</v>
      </c>
      <c r="J4797" s="99" t="s">
        <v>264</v>
      </c>
      <c r="K4797" s="99">
        <v>7975</v>
      </c>
      <c r="L4797" s="99">
        <v>12159</v>
      </c>
      <c r="M4797" s="99">
        <v>0.65589275433835004</v>
      </c>
    </row>
    <row r="4798" spans="1:13" x14ac:dyDescent="0.35">
      <c r="A4798" s="99">
        <v>651.20000000000005</v>
      </c>
      <c r="B4798" s="99">
        <v>37</v>
      </c>
      <c r="C4798" s="99" t="s">
        <v>279</v>
      </c>
      <c r="D4798" s="99">
        <v>11495</v>
      </c>
      <c r="E4798" s="99" t="s">
        <v>61</v>
      </c>
      <c r="F4798" s="99">
        <v>7.0000000000000007E-2</v>
      </c>
      <c r="G4798" s="99" t="s">
        <v>287</v>
      </c>
      <c r="H4798" s="99" t="s">
        <v>60</v>
      </c>
      <c r="I4798" s="99" t="s">
        <v>59</v>
      </c>
      <c r="J4798" s="99" t="s">
        <v>264</v>
      </c>
      <c r="K4798" s="99">
        <v>7975</v>
      </c>
      <c r="L4798" s="99">
        <v>12159</v>
      </c>
      <c r="M4798" s="99">
        <v>0.65589275433835004</v>
      </c>
    </row>
    <row r="4799" spans="1:13" x14ac:dyDescent="0.35">
      <c r="A4799" s="99">
        <v>654.20000000000005</v>
      </c>
      <c r="B4799" s="99">
        <v>37</v>
      </c>
      <c r="C4799" s="99" t="s">
        <v>279</v>
      </c>
      <c r="D4799" s="99">
        <v>11225</v>
      </c>
      <c r="E4799" s="99" t="s">
        <v>61</v>
      </c>
      <c r="F4799" s="99">
        <v>7.0000000000000007E-2</v>
      </c>
      <c r="G4799" s="99" t="s">
        <v>287</v>
      </c>
      <c r="H4799" s="99" t="s">
        <v>60</v>
      </c>
      <c r="I4799" s="99" t="s">
        <v>59</v>
      </c>
      <c r="J4799" s="99" t="s">
        <v>264</v>
      </c>
      <c r="K4799" s="99">
        <v>7975</v>
      </c>
      <c r="L4799" s="99">
        <v>12159</v>
      </c>
      <c r="M4799" s="99">
        <v>0.65589275433835004</v>
      </c>
    </row>
    <row r="4800" spans="1:13" x14ac:dyDescent="0.35">
      <c r="A4800" s="99">
        <v>657.2</v>
      </c>
      <c r="B4800" s="99">
        <v>37</v>
      </c>
      <c r="C4800" s="99" t="s">
        <v>279</v>
      </c>
      <c r="D4800" s="99">
        <v>10174</v>
      </c>
      <c r="E4800" s="99" t="s">
        <v>61</v>
      </c>
      <c r="F4800" s="99">
        <v>7.0000000000000007E-2</v>
      </c>
      <c r="G4800" s="99" t="s">
        <v>287</v>
      </c>
      <c r="H4800" s="99" t="s">
        <v>60</v>
      </c>
      <c r="I4800" s="99" t="s">
        <v>59</v>
      </c>
      <c r="J4800" s="99" t="s">
        <v>264</v>
      </c>
      <c r="K4800" s="99">
        <v>7975</v>
      </c>
      <c r="L4800" s="99">
        <v>12159</v>
      </c>
      <c r="M4800" s="99">
        <v>0.65589275433835004</v>
      </c>
    </row>
    <row r="4801" spans="1:13" x14ac:dyDescent="0.35">
      <c r="A4801" s="99">
        <v>660.2</v>
      </c>
      <c r="B4801" s="99">
        <v>37</v>
      </c>
      <c r="C4801" s="99" t="s">
        <v>279</v>
      </c>
      <c r="D4801" s="99">
        <v>10897</v>
      </c>
      <c r="E4801" s="99" t="s">
        <v>61</v>
      </c>
      <c r="F4801" s="99">
        <v>7.0000000000000007E-2</v>
      </c>
      <c r="G4801" s="99" t="s">
        <v>287</v>
      </c>
      <c r="H4801" s="99" t="s">
        <v>60</v>
      </c>
      <c r="I4801" s="99" t="s">
        <v>59</v>
      </c>
      <c r="J4801" s="99" t="s">
        <v>264</v>
      </c>
      <c r="K4801" s="99">
        <v>7975</v>
      </c>
      <c r="L4801" s="99">
        <v>12159</v>
      </c>
      <c r="M4801" s="99">
        <v>0.65589275433835004</v>
      </c>
    </row>
    <row r="4802" spans="1:13" x14ac:dyDescent="0.35">
      <c r="A4802" s="99">
        <v>663.2</v>
      </c>
      <c r="B4802" s="99">
        <v>37</v>
      </c>
      <c r="C4802" s="99" t="s">
        <v>279</v>
      </c>
      <c r="D4802" s="99">
        <v>11221</v>
      </c>
      <c r="E4802" s="99" t="s">
        <v>61</v>
      </c>
      <c r="F4802" s="99">
        <v>7.0000000000000007E-2</v>
      </c>
      <c r="G4802" s="99" t="s">
        <v>287</v>
      </c>
      <c r="H4802" s="99" t="s">
        <v>60</v>
      </c>
      <c r="I4802" s="99" t="s">
        <v>59</v>
      </c>
      <c r="J4802" s="99" t="s">
        <v>264</v>
      </c>
      <c r="K4802" s="99">
        <v>7975</v>
      </c>
      <c r="L4802" s="99">
        <v>12159</v>
      </c>
      <c r="M4802" s="99">
        <v>0.65589275433835004</v>
      </c>
    </row>
    <row r="4803" spans="1:13" x14ac:dyDescent="0.35">
      <c r="A4803" s="99">
        <v>666.2</v>
      </c>
      <c r="B4803" s="99">
        <v>37</v>
      </c>
      <c r="C4803" s="99" t="s">
        <v>279</v>
      </c>
      <c r="D4803" s="99">
        <v>11016</v>
      </c>
      <c r="E4803" s="99" t="s">
        <v>61</v>
      </c>
      <c r="F4803" s="99">
        <v>7.0000000000000007E-2</v>
      </c>
      <c r="G4803" s="99" t="s">
        <v>287</v>
      </c>
      <c r="H4803" s="99" t="s">
        <v>60</v>
      </c>
      <c r="I4803" s="99" t="s">
        <v>59</v>
      </c>
      <c r="J4803" s="99" t="s">
        <v>264</v>
      </c>
      <c r="K4803" s="99">
        <v>7975</v>
      </c>
      <c r="L4803" s="99">
        <v>12159</v>
      </c>
      <c r="M4803" s="99">
        <v>0.65589275433835004</v>
      </c>
    </row>
    <row r="4804" spans="1:13" x14ac:dyDescent="0.35">
      <c r="A4804" s="99">
        <v>669.2</v>
      </c>
      <c r="B4804" s="99">
        <v>36.9</v>
      </c>
      <c r="C4804" s="99" t="s">
        <v>279</v>
      </c>
      <c r="D4804" s="99">
        <v>11273</v>
      </c>
      <c r="E4804" s="99" t="s">
        <v>61</v>
      </c>
      <c r="F4804" s="99">
        <v>7.0000000000000007E-2</v>
      </c>
      <c r="G4804" s="99" t="s">
        <v>287</v>
      </c>
      <c r="H4804" s="99" t="s">
        <v>60</v>
      </c>
      <c r="I4804" s="99" t="s">
        <v>59</v>
      </c>
      <c r="J4804" s="99" t="s">
        <v>264</v>
      </c>
      <c r="K4804" s="99">
        <v>7975</v>
      </c>
      <c r="L4804" s="99">
        <v>12159</v>
      </c>
      <c r="M4804" s="99">
        <v>0.65589275433835004</v>
      </c>
    </row>
    <row r="4805" spans="1:13" x14ac:dyDescent="0.35">
      <c r="A4805" s="99">
        <v>672.2</v>
      </c>
      <c r="B4805" s="99">
        <v>37</v>
      </c>
      <c r="C4805" s="99" t="s">
        <v>279</v>
      </c>
      <c r="D4805" s="99">
        <v>10524</v>
      </c>
      <c r="E4805" s="99" t="s">
        <v>61</v>
      </c>
      <c r="F4805" s="99">
        <v>7.0000000000000007E-2</v>
      </c>
      <c r="G4805" s="99" t="s">
        <v>287</v>
      </c>
      <c r="H4805" s="99" t="s">
        <v>60</v>
      </c>
      <c r="I4805" s="99" t="s">
        <v>59</v>
      </c>
      <c r="J4805" s="99" t="s">
        <v>264</v>
      </c>
      <c r="K4805" s="99">
        <v>7975</v>
      </c>
      <c r="L4805" s="99">
        <v>12159</v>
      </c>
      <c r="M4805" s="99">
        <v>0.65589275433835004</v>
      </c>
    </row>
    <row r="4806" spans="1:13" x14ac:dyDescent="0.35">
      <c r="A4806" s="99">
        <v>675.2</v>
      </c>
      <c r="B4806" s="99">
        <v>37</v>
      </c>
      <c r="C4806" s="99" t="s">
        <v>279</v>
      </c>
      <c r="D4806" s="99">
        <v>11284</v>
      </c>
      <c r="E4806" s="99" t="s">
        <v>61</v>
      </c>
      <c r="F4806" s="99">
        <v>7.0000000000000007E-2</v>
      </c>
      <c r="G4806" s="99" t="s">
        <v>287</v>
      </c>
      <c r="H4806" s="99" t="s">
        <v>60</v>
      </c>
      <c r="I4806" s="99" t="s">
        <v>59</v>
      </c>
      <c r="J4806" s="99" t="s">
        <v>264</v>
      </c>
      <c r="K4806" s="99">
        <v>7975</v>
      </c>
      <c r="L4806" s="99">
        <v>12159</v>
      </c>
      <c r="M4806" s="99">
        <v>0.65589275433835004</v>
      </c>
    </row>
    <row r="4807" spans="1:13" x14ac:dyDescent="0.35">
      <c r="A4807" s="99">
        <v>678.2</v>
      </c>
      <c r="B4807" s="99">
        <v>37</v>
      </c>
      <c r="C4807" s="99" t="s">
        <v>279</v>
      </c>
      <c r="D4807" s="99">
        <v>9951</v>
      </c>
      <c r="E4807" s="99" t="s">
        <v>61</v>
      </c>
      <c r="F4807" s="99">
        <v>7.0000000000000007E-2</v>
      </c>
      <c r="G4807" s="99" t="s">
        <v>287</v>
      </c>
      <c r="H4807" s="99" t="s">
        <v>60</v>
      </c>
      <c r="I4807" s="99" t="s">
        <v>59</v>
      </c>
      <c r="J4807" s="99" t="s">
        <v>264</v>
      </c>
      <c r="K4807" s="99">
        <v>7975</v>
      </c>
      <c r="L4807" s="99">
        <v>12159</v>
      </c>
      <c r="M4807" s="99">
        <v>0.65589275433835004</v>
      </c>
    </row>
    <row r="4808" spans="1:13" x14ac:dyDescent="0.35">
      <c r="A4808" s="99">
        <v>681.2</v>
      </c>
      <c r="B4808" s="99">
        <v>37</v>
      </c>
      <c r="C4808" s="99" t="s">
        <v>279</v>
      </c>
      <c r="D4808" s="99">
        <v>11110</v>
      </c>
      <c r="E4808" s="99" t="s">
        <v>61</v>
      </c>
      <c r="F4808" s="99">
        <v>7.0000000000000007E-2</v>
      </c>
      <c r="G4808" s="99" t="s">
        <v>287</v>
      </c>
      <c r="H4808" s="99" t="s">
        <v>60</v>
      </c>
      <c r="I4808" s="99" t="s">
        <v>59</v>
      </c>
      <c r="J4808" s="99" t="s">
        <v>264</v>
      </c>
      <c r="K4808" s="99">
        <v>7975</v>
      </c>
      <c r="L4808" s="99">
        <v>12159</v>
      </c>
      <c r="M4808" s="99">
        <v>0.65589275433835004</v>
      </c>
    </row>
    <row r="4809" spans="1:13" x14ac:dyDescent="0.35">
      <c r="A4809" s="99">
        <v>684.2</v>
      </c>
      <c r="B4809" s="99">
        <v>37</v>
      </c>
      <c r="C4809" s="99" t="s">
        <v>279</v>
      </c>
      <c r="D4809" s="99">
        <v>11244</v>
      </c>
      <c r="E4809" s="99" t="s">
        <v>61</v>
      </c>
      <c r="F4809" s="99">
        <v>7.0000000000000007E-2</v>
      </c>
      <c r="G4809" s="99" t="s">
        <v>287</v>
      </c>
      <c r="H4809" s="99" t="s">
        <v>60</v>
      </c>
      <c r="I4809" s="99" t="s">
        <v>59</v>
      </c>
      <c r="J4809" s="99" t="s">
        <v>264</v>
      </c>
      <c r="K4809" s="99">
        <v>7975</v>
      </c>
      <c r="L4809" s="99">
        <v>12159</v>
      </c>
      <c r="M4809" s="99">
        <v>0.65589275433835004</v>
      </c>
    </row>
    <row r="4810" spans="1:13" x14ac:dyDescent="0.35">
      <c r="A4810" s="99">
        <v>687.2</v>
      </c>
      <c r="B4810" s="99">
        <v>37</v>
      </c>
      <c r="C4810" s="99" t="s">
        <v>279</v>
      </c>
      <c r="D4810" s="99">
        <v>11586</v>
      </c>
      <c r="E4810" s="99" t="s">
        <v>61</v>
      </c>
      <c r="F4810" s="99">
        <v>7.0000000000000007E-2</v>
      </c>
      <c r="G4810" s="99" t="s">
        <v>287</v>
      </c>
      <c r="H4810" s="99" t="s">
        <v>60</v>
      </c>
      <c r="I4810" s="99" t="s">
        <v>59</v>
      </c>
      <c r="J4810" s="99" t="s">
        <v>264</v>
      </c>
      <c r="K4810" s="99">
        <v>7975</v>
      </c>
      <c r="L4810" s="99">
        <v>12159</v>
      </c>
      <c r="M4810" s="99">
        <v>0.65589275433835004</v>
      </c>
    </row>
    <row r="4811" spans="1:13" x14ac:dyDescent="0.35">
      <c r="A4811" s="99">
        <v>690.2</v>
      </c>
      <c r="B4811" s="99">
        <v>37</v>
      </c>
      <c r="C4811" s="99" t="s">
        <v>279</v>
      </c>
      <c r="D4811" s="99">
        <v>10922</v>
      </c>
      <c r="E4811" s="99" t="s">
        <v>61</v>
      </c>
      <c r="F4811" s="99">
        <v>7.0000000000000007E-2</v>
      </c>
      <c r="G4811" s="99" t="s">
        <v>287</v>
      </c>
      <c r="H4811" s="99" t="s">
        <v>60</v>
      </c>
      <c r="I4811" s="99" t="s">
        <v>59</v>
      </c>
      <c r="J4811" s="99" t="s">
        <v>264</v>
      </c>
      <c r="K4811" s="99">
        <v>7975</v>
      </c>
      <c r="L4811" s="99">
        <v>12159</v>
      </c>
      <c r="M4811" s="99">
        <v>0.65589275433835004</v>
      </c>
    </row>
    <row r="4812" spans="1:13" x14ac:dyDescent="0.35">
      <c r="A4812" s="99">
        <v>693.2</v>
      </c>
      <c r="B4812" s="99">
        <v>37</v>
      </c>
      <c r="C4812" s="99" t="s">
        <v>279</v>
      </c>
      <c r="D4812" s="99">
        <v>10818</v>
      </c>
      <c r="E4812" s="99" t="s">
        <v>61</v>
      </c>
      <c r="F4812" s="99">
        <v>7.0000000000000007E-2</v>
      </c>
      <c r="G4812" s="99" t="s">
        <v>287</v>
      </c>
      <c r="H4812" s="99" t="s">
        <v>60</v>
      </c>
      <c r="I4812" s="99" t="s">
        <v>59</v>
      </c>
      <c r="J4812" s="99" t="s">
        <v>264</v>
      </c>
      <c r="K4812" s="99">
        <v>7975</v>
      </c>
      <c r="L4812" s="99">
        <v>12159</v>
      </c>
      <c r="M4812" s="99">
        <v>0.65589275433835004</v>
      </c>
    </row>
    <row r="4813" spans="1:13" x14ac:dyDescent="0.35">
      <c r="A4813" s="99">
        <v>696.2</v>
      </c>
      <c r="B4813" s="99">
        <v>37</v>
      </c>
      <c r="C4813" s="99" t="s">
        <v>279</v>
      </c>
      <c r="D4813" s="99">
        <v>10903</v>
      </c>
      <c r="E4813" s="99" t="s">
        <v>61</v>
      </c>
      <c r="F4813" s="99">
        <v>7.0000000000000007E-2</v>
      </c>
      <c r="G4813" s="99" t="s">
        <v>287</v>
      </c>
      <c r="H4813" s="99" t="s">
        <v>60</v>
      </c>
      <c r="I4813" s="99" t="s">
        <v>59</v>
      </c>
      <c r="J4813" s="99" t="s">
        <v>264</v>
      </c>
      <c r="K4813" s="99">
        <v>7975</v>
      </c>
      <c r="L4813" s="99">
        <v>12159</v>
      </c>
      <c r="M4813" s="99">
        <v>0.65589275433835004</v>
      </c>
    </row>
    <row r="4814" spans="1:13" x14ac:dyDescent="0.35">
      <c r="A4814" s="99">
        <v>699.2</v>
      </c>
      <c r="B4814" s="99">
        <v>37</v>
      </c>
      <c r="C4814" s="99" t="s">
        <v>279</v>
      </c>
      <c r="D4814" s="99">
        <v>10176</v>
      </c>
      <c r="E4814" s="99" t="s">
        <v>61</v>
      </c>
      <c r="F4814" s="99">
        <v>7.0000000000000007E-2</v>
      </c>
      <c r="G4814" s="99" t="s">
        <v>287</v>
      </c>
      <c r="H4814" s="99" t="s">
        <v>60</v>
      </c>
      <c r="I4814" s="99" t="s">
        <v>59</v>
      </c>
      <c r="J4814" s="99" t="s">
        <v>264</v>
      </c>
      <c r="K4814" s="99">
        <v>7975</v>
      </c>
      <c r="L4814" s="99">
        <v>12159</v>
      </c>
      <c r="M4814" s="99">
        <v>0.65589275433835004</v>
      </c>
    </row>
    <row r="4815" spans="1:13" x14ac:dyDescent="0.35">
      <c r="A4815" s="99">
        <v>702.2</v>
      </c>
      <c r="B4815" s="99">
        <v>37</v>
      </c>
      <c r="C4815" s="99" t="s">
        <v>279</v>
      </c>
      <c r="D4815" s="99">
        <v>10892</v>
      </c>
      <c r="E4815" s="99" t="s">
        <v>61</v>
      </c>
      <c r="F4815" s="99">
        <v>7.0000000000000007E-2</v>
      </c>
      <c r="G4815" s="99" t="s">
        <v>287</v>
      </c>
      <c r="H4815" s="99" t="s">
        <v>60</v>
      </c>
      <c r="I4815" s="99" t="s">
        <v>59</v>
      </c>
      <c r="J4815" s="99" t="s">
        <v>264</v>
      </c>
      <c r="K4815" s="99">
        <v>7975</v>
      </c>
      <c r="L4815" s="99">
        <v>12159</v>
      </c>
      <c r="M4815" s="99">
        <v>0.65589275433835004</v>
      </c>
    </row>
    <row r="4816" spans="1:13" x14ac:dyDescent="0.35">
      <c r="A4816" s="99">
        <v>705.2</v>
      </c>
      <c r="B4816" s="99">
        <v>37</v>
      </c>
      <c r="C4816" s="99" t="s">
        <v>279</v>
      </c>
      <c r="D4816" s="99">
        <v>11093</v>
      </c>
      <c r="E4816" s="99" t="s">
        <v>61</v>
      </c>
      <c r="F4816" s="99">
        <v>7.0000000000000007E-2</v>
      </c>
      <c r="G4816" s="99" t="s">
        <v>287</v>
      </c>
      <c r="H4816" s="99" t="s">
        <v>60</v>
      </c>
      <c r="I4816" s="99" t="s">
        <v>59</v>
      </c>
      <c r="J4816" s="99" t="s">
        <v>264</v>
      </c>
      <c r="K4816" s="99">
        <v>7975</v>
      </c>
      <c r="L4816" s="99">
        <v>12159</v>
      </c>
      <c r="M4816" s="99">
        <v>0.65589275433835004</v>
      </c>
    </row>
    <row r="4817" spans="1:13" x14ac:dyDescent="0.35">
      <c r="A4817" s="99">
        <v>708.2</v>
      </c>
      <c r="B4817" s="99">
        <v>37</v>
      </c>
      <c r="C4817" s="99" t="s">
        <v>279</v>
      </c>
      <c r="D4817" s="99">
        <v>10593</v>
      </c>
      <c r="E4817" s="99" t="s">
        <v>61</v>
      </c>
      <c r="F4817" s="99">
        <v>7.0000000000000007E-2</v>
      </c>
      <c r="G4817" s="99" t="s">
        <v>287</v>
      </c>
      <c r="H4817" s="99" t="s">
        <v>60</v>
      </c>
      <c r="I4817" s="99" t="s">
        <v>59</v>
      </c>
      <c r="J4817" s="99" t="s">
        <v>264</v>
      </c>
      <c r="K4817" s="99">
        <v>7975</v>
      </c>
      <c r="L4817" s="99">
        <v>12159</v>
      </c>
      <c r="M4817" s="99">
        <v>0.65589275433835004</v>
      </c>
    </row>
    <row r="4818" spans="1:13" x14ac:dyDescent="0.35">
      <c r="A4818" s="99">
        <v>711.2</v>
      </c>
      <c r="B4818" s="99">
        <v>37</v>
      </c>
      <c r="C4818" s="99" t="s">
        <v>279</v>
      </c>
      <c r="D4818" s="99">
        <v>11269</v>
      </c>
      <c r="E4818" s="99" t="s">
        <v>61</v>
      </c>
      <c r="F4818" s="99">
        <v>7.0000000000000007E-2</v>
      </c>
      <c r="G4818" s="99" t="s">
        <v>287</v>
      </c>
      <c r="H4818" s="99" t="s">
        <v>60</v>
      </c>
      <c r="I4818" s="99" t="s">
        <v>59</v>
      </c>
      <c r="J4818" s="99" t="s">
        <v>264</v>
      </c>
      <c r="K4818" s="99">
        <v>7975</v>
      </c>
      <c r="L4818" s="99">
        <v>12159</v>
      </c>
      <c r="M4818" s="99">
        <v>0.65589275433835004</v>
      </c>
    </row>
    <row r="4819" spans="1:13" x14ac:dyDescent="0.35">
      <c r="A4819" s="99">
        <v>714.2</v>
      </c>
      <c r="B4819" s="99">
        <v>37</v>
      </c>
      <c r="C4819" s="99" t="s">
        <v>279</v>
      </c>
      <c r="D4819" s="99">
        <v>10744</v>
      </c>
      <c r="E4819" s="99" t="s">
        <v>61</v>
      </c>
      <c r="F4819" s="99">
        <v>7.0000000000000007E-2</v>
      </c>
      <c r="G4819" s="99" t="s">
        <v>287</v>
      </c>
      <c r="H4819" s="99" t="s">
        <v>60</v>
      </c>
      <c r="I4819" s="99" t="s">
        <v>59</v>
      </c>
      <c r="J4819" s="99" t="s">
        <v>264</v>
      </c>
      <c r="K4819" s="99">
        <v>7975</v>
      </c>
      <c r="L4819" s="99">
        <v>12159</v>
      </c>
      <c r="M4819" s="99">
        <v>0.65589275433835004</v>
      </c>
    </row>
    <row r="4820" spans="1:13" x14ac:dyDescent="0.35">
      <c r="A4820" s="99">
        <v>717.2</v>
      </c>
      <c r="B4820" s="99">
        <v>37</v>
      </c>
      <c r="C4820" s="99" t="s">
        <v>279</v>
      </c>
      <c r="D4820" s="99">
        <v>10776</v>
      </c>
      <c r="E4820" s="99" t="s">
        <v>61</v>
      </c>
      <c r="F4820" s="99">
        <v>7.0000000000000007E-2</v>
      </c>
      <c r="G4820" s="99" t="s">
        <v>287</v>
      </c>
      <c r="H4820" s="99" t="s">
        <v>60</v>
      </c>
      <c r="I4820" s="99" t="s">
        <v>59</v>
      </c>
      <c r="J4820" s="99" t="s">
        <v>264</v>
      </c>
      <c r="K4820" s="99">
        <v>7975</v>
      </c>
      <c r="L4820" s="99">
        <v>12159</v>
      </c>
      <c r="M4820" s="99">
        <v>0.65589275433835004</v>
      </c>
    </row>
    <row r="4821" spans="1:13" x14ac:dyDescent="0.35">
      <c r="A4821" s="99">
        <v>720.2</v>
      </c>
      <c r="B4821" s="99">
        <v>37</v>
      </c>
      <c r="C4821" s="99" t="s">
        <v>279</v>
      </c>
      <c r="D4821" s="99">
        <v>12159</v>
      </c>
      <c r="E4821" s="99" t="s">
        <v>61</v>
      </c>
      <c r="F4821" s="99">
        <v>7.0000000000000007E-2</v>
      </c>
      <c r="G4821" s="99" t="s">
        <v>287</v>
      </c>
      <c r="H4821" s="99" t="s">
        <v>60</v>
      </c>
      <c r="I4821" s="99" t="s">
        <v>59</v>
      </c>
      <c r="J4821" s="99" t="s">
        <v>264</v>
      </c>
      <c r="K4821" s="99">
        <v>7975</v>
      </c>
      <c r="L4821" s="99">
        <v>12159</v>
      </c>
      <c r="M4821" s="99">
        <v>0.65589275433835004</v>
      </c>
    </row>
    <row r="4822" spans="1:13" x14ac:dyDescent="0.35">
      <c r="A4822" s="99">
        <v>0.2</v>
      </c>
      <c r="B4822" s="99">
        <v>37</v>
      </c>
      <c r="C4822" s="99" t="s">
        <v>282</v>
      </c>
      <c r="D4822" s="99">
        <v>38</v>
      </c>
      <c r="E4822" s="99" t="s">
        <v>290</v>
      </c>
      <c r="F4822" s="99" t="s">
        <v>66</v>
      </c>
      <c r="G4822" s="99" t="s">
        <v>287</v>
      </c>
      <c r="H4822" s="99" t="s">
        <v>289</v>
      </c>
      <c r="I4822" s="99" t="s">
        <v>66</v>
      </c>
      <c r="J4822" s="99" t="s">
        <v>66</v>
      </c>
      <c r="K4822" s="99" t="s">
        <v>66</v>
      </c>
      <c r="L4822" s="99" t="s">
        <v>66</v>
      </c>
      <c r="M4822" s="99" t="s">
        <v>66</v>
      </c>
    </row>
    <row r="4823" spans="1:13" x14ac:dyDescent="0.35">
      <c r="A4823" s="99">
        <v>3.2</v>
      </c>
      <c r="B4823" s="99">
        <v>37</v>
      </c>
      <c r="C4823" s="99" t="s">
        <v>282</v>
      </c>
      <c r="D4823" s="99">
        <v>21</v>
      </c>
      <c r="E4823" s="99" t="s">
        <v>290</v>
      </c>
      <c r="F4823" s="99" t="s">
        <v>66</v>
      </c>
      <c r="G4823" s="99" t="s">
        <v>287</v>
      </c>
      <c r="H4823" s="99" t="s">
        <v>289</v>
      </c>
      <c r="I4823" s="99" t="s">
        <v>66</v>
      </c>
      <c r="J4823" s="99" t="s">
        <v>66</v>
      </c>
      <c r="K4823" s="99" t="s">
        <v>66</v>
      </c>
      <c r="L4823" s="99" t="s">
        <v>66</v>
      </c>
      <c r="M4823" s="99" t="s">
        <v>66</v>
      </c>
    </row>
    <row r="4824" spans="1:13" x14ac:dyDescent="0.35">
      <c r="A4824" s="99">
        <v>6.2</v>
      </c>
      <c r="B4824" s="99">
        <v>37</v>
      </c>
      <c r="C4824" s="99" t="s">
        <v>282</v>
      </c>
      <c r="D4824" s="99">
        <v>73</v>
      </c>
      <c r="E4824" s="99" t="s">
        <v>290</v>
      </c>
      <c r="F4824" s="99" t="s">
        <v>66</v>
      </c>
      <c r="G4824" s="99" t="s">
        <v>287</v>
      </c>
      <c r="H4824" s="99" t="s">
        <v>289</v>
      </c>
      <c r="I4824" s="99" t="s">
        <v>66</v>
      </c>
      <c r="J4824" s="99" t="s">
        <v>66</v>
      </c>
      <c r="K4824" s="99" t="s">
        <v>66</v>
      </c>
      <c r="L4824" s="99" t="s">
        <v>66</v>
      </c>
      <c r="M4824" s="99" t="s">
        <v>66</v>
      </c>
    </row>
    <row r="4825" spans="1:13" x14ac:dyDescent="0.35">
      <c r="A4825" s="99">
        <v>9.1999999999999993</v>
      </c>
      <c r="B4825" s="99">
        <v>37</v>
      </c>
      <c r="C4825" s="99" t="s">
        <v>282</v>
      </c>
      <c r="D4825" s="99">
        <v>52</v>
      </c>
      <c r="E4825" s="99" t="s">
        <v>290</v>
      </c>
      <c r="F4825" s="99" t="s">
        <v>66</v>
      </c>
      <c r="G4825" s="99" t="s">
        <v>287</v>
      </c>
      <c r="H4825" s="99" t="s">
        <v>289</v>
      </c>
      <c r="I4825" s="99" t="s">
        <v>66</v>
      </c>
      <c r="J4825" s="99" t="s">
        <v>66</v>
      </c>
      <c r="K4825" s="99" t="s">
        <v>66</v>
      </c>
      <c r="L4825" s="99" t="s">
        <v>66</v>
      </c>
      <c r="M4825" s="99" t="s">
        <v>66</v>
      </c>
    </row>
    <row r="4826" spans="1:13" x14ac:dyDescent="0.35">
      <c r="A4826" s="99">
        <v>12.2</v>
      </c>
      <c r="B4826" s="99">
        <v>37</v>
      </c>
      <c r="C4826" s="99" t="s">
        <v>282</v>
      </c>
      <c r="D4826" s="99">
        <v>66</v>
      </c>
      <c r="E4826" s="99" t="s">
        <v>290</v>
      </c>
      <c r="F4826" s="99" t="s">
        <v>66</v>
      </c>
      <c r="G4826" s="99" t="s">
        <v>287</v>
      </c>
      <c r="H4826" s="99" t="s">
        <v>289</v>
      </c>
      <c r="I4826" s="99" t="s">
        <v>66</v>
      </c>
      <c r="J4826" s="99" t="s">
        <v>66</v>
      </c>
      <c r="K4826" s="99" t="s">
        <v>66</v>
      </c>
      <c r="L4826" s="99" t="s">
        <v>66</v>
      </c>
      <c r="M4826" s="99" t="s">
        <v>66</v>
      </c>
    </row>
    <row r="4827" spans="1:13" x14ac:dyDescent="0.35">
      <c r="A4827" s="99">
        <v>15.2</v>
      </c>
      <c r="B4827" s="99">
        <v>37</v>
      </c>
      <c r="C4827" s="99" t="s">
        <v>282</v>
      </c>
      <c r="D4827" s="99">
        <v>59</v>
      </c>
      <c r="E4827" s="99" t="s">
        <v>290</v>
      </c>
      <c r="F4827" s="99" t="s">
        <v>66</v>
      </c>
      <c r="G4827" s="99" t="s">
        <v>287</v>
      </c>
      <c r="H4827" s="99" t="s">
        <v>289</v>
      </c>
      <c r="I4827" s="99" t="s">
        <v>66</v>
      </c>
      <c r="J4827" s="99" t="s">
        <v>66</v>
      </c>
      <c r="K4827" s="99" t="s">
        <v>66</v>
      </c>
      <c r="L4827" s="99" t="s">
        <v>66</v>
      </c>
      <c r="M4827" s="99" t="s">
        <v>66</v>
      </c>
    </row>
    <row r="4828" spans="1:13" x14ac:dyDescent="0.35">
      <c r="A4828" s="99">
        <v>18.2</v>
      </c>
      <c r="B4828" s="99">
        <v>37.1</v>
      </c>
      <c r="C4828" s="99" t="s">
        <v>282</v>
      </c>
      <c r="D4828" s="99">
        <v>57</v>
      </c>
      <c r="E4828" s="99" t="s">
        <v>290</v>
      </c>
      <c r="F4828" s="99" t="s">
        <v>66</v>
      </c>
      <c r="G4828" s="99" t="s">
        <v>287</v>
      </c>
      <c r="H4828" s="99" t="s">
        <v>289</v>
      </c>
      <c r="I4828" s="99" t="s">
        <v>66</v>
      </c>
      <c r="J4828" s="99" t="s">
        <v>66</v>
      </c>
      <c r="K4828" s="99" t="s">
        <v>66</v>
      </c>
      <c r="L4828" s="99" t="s">
        <v>66</v>
      </c>
      <c r="M4828" s="99" t="s">
        <v>66</v>
      </c>
    </row>
    <row r="4829" spans="1:13" x14ac:dyDescent="0.35">
      <c r="A4829" s="99">
        <v>21.2</v>
      </c>
      <c r="B4829" s="99">
        <v>37</v>
      </c>
      <c r="C4829" s="99" t="s">
        <v>282</v>
      </c>
      <c r="D4829" s="99">
        <v>22</v>
      </c>
      <c r="E4829" s="99" t="s">
        <v>290</v>
      </c>
      <c r="F4829" s="99" t="s">
        <v>66</v>
      </c>
      <c r="G4829" s="99" t="s">
        <v>287</v>
      </c>
      <c r="H4829" s="99" t="s">
        <v>289</v>
      </c>
      <c r="I4829" s="99" t="s">
        <v>66</v>
      </c>
      <c r="J4829" s="99" t="s">
        <v>66</v>
      </c>
      <c r="K4829" s="99" t="s">
        <v>66</v>
      </c>
      <c r="L4829" s="99" t="s">
        <v>66</v>
      </c>
      <c r="M4829" s="99" t="s">
        <v>66</v>
      </c>
    </row>
    <row r="4830" spans="1:13" x14ac:dyDescent="0.35">
      <c r="A4830" s="99">
        <v>24.2</v>
      </c>
      <c r="B4830" s="99">
        <v>37</v>
      </c>
      <c r="C4830" s="99" t="s">
        <v>282</v>
      </c>
      <c r="D4830" s="99">
        <v>20</v>
      </c>
      <c r="E4830" s="99" t="s">
        <v>290</v>
      </c>
      <c r="F4830" s="99" t="s">
        <v>66</v>
      </c>
      <c r="G4830" s="99" t="s">
        <v>287</v>
      </c>
      <c r="H4830" s="99" t="s">
        <v>289</v>
      </c>
      <c r="I4830" s="99" t="s">
        <v>66</v>
      </c>
      <c r="J4830" s="99" t="s">
        <v>66</v>
      </c>
      <c r="K4830" s="99" t="s">
        <v>66</v>
      </c>
      <c r="L4830" s="99" t="s">
        <v>66</v>
      </c>
      <c r="M4830" s="99" t="s">
        <v>66</v>
      </c>
    </row>
    <row r="4831" spans="1:13" x14ac:dyDescent="0.35">
      <c r="A4831" s="99">
        <v>27.2</v>
      </c>
      <c r="B4831" s="99">
        <v>37</v>
      </c>
      <c r="C4831" s="99" t="s">
        <v>282</v>
      </c>
      <c r="D4831" s="99">
        <v>26</v>
      </c>
      <c r="E4831" s="99" t="s">
        <v>290</v>
      </c>
      <c r="F4831" s="99" t="s">
        <v>66</v>
      </c>
      <c r="G4831" s="99" t="s">
        <v>287</v>
      </c>
      <c r="H4831" s="99" t="s">
        <v>289</v>
      </c>
      <c r="I4831" s="99" t="s">
        <v>66</v>
      </c>
      <c r="J4831" s="99" t="s">
        <v>66</v>
      </c>
      <c r="K4831" s="99" t="s">
        <v>66</v>
      </c>
      <c r="L4831" s="99" t="s">
        <v>66</v>
      </c>
      <c r="M4831" s="99" t="s">
        <v>66</v>
      </c>
    </row>
    <row r="4832" spans="1:13" x14ac:dyDescent="0.35">
      <c r="A4832" s="99">
        <v>30.2</v>
      </c>
      <c r="B4832" s="99">
        <v>37</v>
      </c>
      <c r="C4832" s="99" t="s">
        <v>282</v>
      </c>
      <c r="D4832" s="99">
        <v>48</v>
      </c>
      <c r="E4832" s="99" t="s">
        <v>290</v>
      </c>
      <c r="F4832" s="99" t="s">
        <v>66</v>
      </c>
      <c r="G4832" s="99" t="s">
        <v>287</v>
      </c>
      <c r="H4832" s="99" t="s">
        <v>289</v>
      </c>
      <c r="I4832" s="99" t="s">
        <v>66</v>
      </c>
      <c r="J4832" s="99" t="s">
        <v>66</v>
      </c>
      <c r="K4832" s="99" t="s">
        <v>66</v>
      </c>
      <c r="L4832" s="99" t="s">
        <v>66</v>
      </c>
      <c r="M4832" s="99" t="s">
        <v>66</v>
      </c>
    </row>
    <row r="4833" spans="1:13" x14ac:dyDescent="0.35">
      <c r="A4833" s="99">
        <v>33.200000000000003</v>
      </c>
      <c r="B4833" s="99">
        <v>37</v>
      </c>
      <c r="C4833" s="99" t="s">
        <v>282</v>
      </c>
      <c r="D4833" s="99">
        <v>16</v>
      </c>
      <c r="E4833" s="99" t="s">
        <v>290</v>
      </c>
      <c r="F4833" s="99" t="s">
        <v>66</v>
      </c>
      <c r="G4833" s="99" t="s">
        <v>287</v>
      </c>
      <c r="H4833" s="99" t="s">
        <v>289</v>
      </c>
      <c r="I4833" s="99" t="s">
        <v>66</v>
      </c>
      <c r="J4833" s="99" t="s">
        <v>66</v>
      </c>
      <c r="K4833" s="99" t="s">
        <v>66</v>
      </c>
      <c r="L4833" s="99" t="s">
        <v>66</v>
      </c>
      <c r="M4833" s="99" t="s">
        <v>66</v>
      </c>
    </row>
    <row r="4834" spans="1:13" x14ac:dyDescent="0.35">
      <c r="A4834" s="99">
        <v>36.200000000000003</v>
      </c>
      <c r="B4834" s="99">
        <v>37</v>
      </c>
      <c r="C4834" s="99" t="s">
        <v>282</v>
      </c>
      <c r="D4834" s="99">
        <v>97</v>
      </c>
      <c r="E4834" s="99" t="s">
        <v>290</v>
      </c>
      <c r="F4834" s="99" t="s">
        <v>66</v>
      </c>
      <c r="G4834" s="99" t="s">
        <v>287</v>
      </c>
      <c r="H4834" s="99" t="s">
        <v>289</v>
      </c>
      <c r="I4834" s="99" t="s">
        <v>66</v>
      </c>
      <c r="J4834" s="99" t="s">
        <v>66</v>
      </c>
      <c r="K4834" s="99" t="s">
        <v>66</v>
      </c>
      <c r="L4834" s="99" t="s">
        <v>66</v>
      </c>
      <c r="M4834" s="99" t="s">
        <v>66</v>
      </c>
    </row>
    <row r="4835" spans="1:13" x14ac:dyDescent="0.35">
      <c r="A4835" s="99">
        <v>39.200000000000003</v>
      </c>
      <c r="B4835" s="99">
        <v>37</v>
      </c>
      <c r="C4835" s="99" t="s">
        <v>282</v>
      </c>
      <c r="D4835" s="99">
        <v>0</v>
      </c>
      <c r="E4835" s="99" t="s">
        <v>290</v>
      </c>
      <c r="F4835" s="99" t="s">
        <v>66</v>
      </c>
      <c r="G4835" s="99" t="s">
        <v>287</v>
      </c>
      <c r="H4835" s="99" t="s">
        <v>289</v>
      </c>
      <c r="I4835" s="99" t="s">
        <v>66</v>
      </c>
      <c r="J4835" s="99" t="s">
        <v>66</v>
      </c>
      <c r="K4835" s="99" t="s">
        <v>66</v>
      </c>
      <c r="L4835" s="99" t="s">
        <v>66</v>
      </c>
      <c r="M4835" s="99" t="s">
        <v>66</v>
      </c>
    </row>
    <row r="4836" spans="1:13" x14ac:dyDescent="0.35">
      <c r="A4836" s="99">
        <v>42.2</v>
      </c>
      <c r="B4836" s="99">
        <v>37</v>
      </c>
      <c r="C4836" s="99" t="s">
        <v>282</v>
      </c>
      <c r="D4836" s="99">
        <v>84</v>
      </c>
      <c r="E4836" s="99" t="s">
        <v>290</v>
      </c>
      <c r="F4836" s="99" t="s">
        <v>66</v>
      </c>
      <c r="G4836" s="99" t="s">
        <v>287</v>
      </c>
      <c r="H4836" s="99" t="s">
        <v>289</v>
      </c>
      <c r="I4836" s="99" t="s">
        <v>66</v>
      </c>
      <c r="J4836" s="99" t="s">
        <v>66</v>
      </c>
      <c r="K4836" s="99" t="s">
        <v>66</v>
      </c>
      <c r="L4836" s="99" t="s">
        <v>66</v>
      </c>
      <c r="M4836" s="99" t="s">
        <v>66</v>
      </c>
    </row>
    <row r="4837" spans="1:13" x14ac:dyDescent="0.35">
      <c r="A4837" s="99">
        <v>45.2</v>
      </c>
      <c r="B4837" s="99">
        <v>37</v>
      </c>
      <c r="C4837" s="99" t="s">
        <v>282</v>
      </c>
      <c r="D4837" s="99">
        <v>49</v>
      </c>
      <c r="E4837" s="99" t="s">
        <v>290</v>
      </c>
      <c r="F4837" s="99" t="s">
        <v>66</v>
      </c>
      <c r="G4837" s="99" t="s">
        <v>287</v>
      </c>
      <c r="H4837" s="99" t="s">
        <v>289</v>
      </c>
      <c r="I4837" s="99" t="s">
        <v>66</v>
      </c>
      <c r="J4837" s="99" t="s">
        <v>66</v>
      </c>
      <c r="K4837" s="99" t="s">
        <v>66</v>
      </c>
      <c r="L4837" s="99" t="s">
        <v>66</v>
      </c>
      <c r="M4837" s="99" t="s">
        <v>66</v>
      </c>
    </row>
    <row r="4838" spans="1:13" x14ac:dyDescent="0.35">
      <c r="A4838" s="99">
        <v>48.2</v>
      </c>
      <c r="B4838" s="99">
        <v>37</v>
      </c>
      <c r="C4838" s="99" t="s">
        <v>282</v>
      </c>
      <c r="D4838" s="99">
        <v>1</v>
      </c>
      <c r="E4838" s="99" t="s">
        <v>290</v>
      </c>
      <c r="F4838" s="99" t="s">
        <v>66</v>
      </c>
      <c r="G4838" s="99" t="s">
        <v>287</v>
      </c>
      <c r="H4838" s="99" t="s">
        <v>289</v>
      </c>
      <c r="I4838" s="99" t="s">
        <v>66</v>
      </c>
      <c r="J4838" s="99" t="s">
        <v>66</v>
      </c>
      <c r="K4838" s="99" t="s">
        <v>66</v>
      </c>
      <c r="L4838" s="99" t="s">
        <v>66</v>
      </c>
      <c r="M4838" s="99" t="s">
        <v>66</v>
      </c>
    </row>
    <row r="4839" spans="1:13" x14ac:dyDescent="0.35">
      <c r="A4839" s="99">
        <v>51.2</v>
      </c>
      <c r="B4839" s="99">
        <v>37</v>
      </c>
      <c r="C4839" s="99" t="s">
        <v>282</v>
      </c>
      <c r="D4839" s="99">
        <v>24</v>
      </c>
      <c r="E4839" s="99" t="s">
        <v>290</v>
      </c>
      <c r="F4839" s="99" t="s">
        <v>66</v>
      </c>
      <c r="G4839" s="99" t="s">
        <v>287</v>
      </c>
      <c r="H4839" s="99" t="s">
        <v>289</v>
      </c>
      <c r="I4839" s="99" t="s">
        <v>66</v>
      </c>
      <c r="J4839" s="99" t="s">
        <v>66</v>
      </c>
      <c r="K4839" s="99" t="s">
        <v>66</v>
      </c>
      <c r="L4839" s="99" t="s">
        <v>66</v>
      </c>
      <c r="M4839" s="99" t="s">
        <v>66</v>
      </c>
    </row>
    <row r="4840" spans="1:13" x14ac:dyDescent="0.35">
      <c r="A4840" s="99">
        <v>54.2</v>
      </c>
      <c r="B4840" s="99">
        <v>37</v>
      </c>
      <c r="C4840" s="99" t="s">
        <v>282</v>
      </c>
      <c r="D4840" s="99">
        <v>148</v>
      </c>
      <c r="E4840" s="99" t="s">
        <v>290</v>
      </c>
      <c r="F4840" s="99" t="s">
        <v>66</v>
      </c>
      <c r="G4840" s="99" t="s">
        <v>287</v>
      </c>
      <c r="H4840" s="99" t="s">
        <v>289</v>
      </c>
      <c r="I4840" s="99" t="s">
        <v>66</v>
      </c>
      <c r="J4840" s="99" t="s">
        <v>66</v>
      </c>
      <c r="K4840" s="99" t="s">
        <v>66</v>
      </c>
      <c r="L4840" s="99" t="s">
        <v>66</v>
      </c>
      <c r="M4840" s="99" t="s">
        <v>66</v>
      </c>
    </row>
    <row r="4841" spans="1:13" x14ac:dyDescent="0.35">
      <c r="A4841" s="99">
        <v>57.2</v>
      </c>
      <c r="B4841" s="99">
        <v>37</v>
      </c>
      <c r="C4841" s="99" t="s">
        <v>282</v>
      </c>
      <c r="D4841" s="99">
        <v>55</v>
      </c>
      <c r="E4841" s="99" t="s">
        <v>290</v>
      </c>
      <c r="F4841" s="99" t="s">
        <v>66</v>
      </c>
      <c r="G4841" s="99" t="s">
        <v>287</v>
      </c>
      <c r="H4841" s="99" t="s">
        <v>289</v>
      </c>
      <c r="I4841" s="99" t="s">
        <v>66</v>
      </c>
      <c r="J4841" s="99" t="s">
        <v>66</v>
      </c>
      <c r="K4841" s="99" t="s">
        <v>66</v>
      </c>
      <c r="L4841" s="99" t="s">
        <v>66</v>
      </c>
      <c r="M4841" s="99" t="s">
        <v>66</v>
      </c>
    </row>
    <row r="4842" spans="1:13" x14ac:dyDescent="0.35">
      <c r="A4842" s="99">
        <v>60.2</v>
      </c>
      <c r="B4842" s="99">
        <v>37</v>
      </c>
      <c r="C4842" s="99" t="s">
        <v>282</v>
      </c>
      <c r="D4842" s="99">
        <v>153</v>
      </c>
      <c r="E4842" s="99" t="s">
        <v>290</v>
      </c>
      <c r="F4842" s="99" t="s">
        <v>66</v>
      </c>
      <c r="G4842" s="99" t="s">
        <v>287</v>
      </c>
      <c r="H4842" s="99" t="s">
        <v>289</v>
      </c>
      <c r="I4842" s="99" t="s">
        <v>66</v>
      </c>
      <c r="J4842" s="99" t="s">
        <v>66</v>
      </c>
      <c r="K4842" s="99" t="s">
        <v>66</v>
      </c>
      <c r="L4842" s="99" t="s">
        <v>66</v>
      </c>
      <c r="M4842" s="99" t="s">
        <v>66</v>
      </c>
    </row>
    <row r="4843" spans="1:13" x14ac:dyDescent="0.35">
      <c r="A4843" s="99">
        <v>63.2</v>
      </c>
      <c r="B4843" s="99">
        <v>37</v>
      </c>
      <c r="C4843" s="99" t="s">
        <v>282</v>
      </c>
      <c r="D4843" s="99">
        <v>68</v>
      </c>
      <c r="E4843" s="99" t="s">
        <v>290</v>
      </c>
      <c r="F4843" s="99" t="s">
        <v>66</v>
      </c>
      <c r="G4843" s="99" t="s">
        <v>287</v>
      </c>
      <c r="H4843" s="99" t="s">
        <v>289</v>
      </c>
      <c r="I4843" s="99" t="s">
        <v>66</v>
      </c>
      <c r="J4843" s="99" t="s">
        <v>66</v>
      </c>
      <c r="K4843" s="99" t="s">
        <v>66</v>
      </c>
      <c r="L4843" s="99" t="s">
        <v>66</v>
      </c>
      <c r="M4843" s="99" t="s">
        <v>66</v>
      </c>
    </row>
    <row r="4844" spans="1:13" x14ac:dyDescent="0.35">
      <c r="A4844" s="99">
        <v>66.2</v>
      </c>
      <c r="B4844" s="99">
        <v>37</v>
      </c>
      <c r="C4844" s="99" t="s">
        <v>282</v>
      </c>
      <c r="D4844" s="99">
        <v>48</v>
      </c>
      <c r="E4844" s="99" t="s">
        <v>290</v>
      </c>
      <c r="F4844" s="99" t="s">
        <v>66</v>
      </c>
      <c r="G4844" s="99" t="s">
        <v>287</v>
      </c>
      <c r="H4844" s="99" t="s">
        <v>289</v>
      </c>
      <c r="I4844" s="99" t="s">
        <v>66</v>
      </c>
      <c r="J4844" s="99" t="s">
        <v>66</v>
      </c>
      <c r="K4844" s="99" t="s">
        <v>66</v>
      </c>
      <c r="L4844" s="99" t="s">
        <v>66</v>
      </c>
      <c r="M4844" s="99" t="s">
        <v>66</v>
      </c>
    </row>
    <row r="4845" spans="1:13" x14ac:dyDescent="0.35">
      <c r="A4845" s="99">
        <v>69.2</v>
      </c>
      <c r="B4845" s="99">
        <v>37</v>
      </c>
      <c r="C4845" s="99" t="s">
        <v>282</v>
      </c>
      <c r="D4845" s="99">
        <v>42</v>
      </c>
      <c r="E4845" s="99" t="s">
        <v>290</v>
      </c>
      <c r="F4845" s="99" t="s">
        <v>66</v>
      </c>
      <c r="G4845" s="99" t="s">
        <v>287</v>
      </c>
      <c r="H4845" s="99" t="s">
        <v>289</v>
      </c>
      <c r="I4845" s="99" t="s">
        <v>66</v>
      </c>
      <c r="J4845" s="99" t="s">
        <v>66</v>
      </c>
      <c r="K4845" s="99" t="s">
        <v>66</v>
      </c>
      <c r="L4845" s="99" t="s">
        <v>66</v>
      </c>
      <c r="M4845" s="99" t="s">
        <v>66</v>
      </c>
    </row>
    <row r="4846" spans="1:13" x14ac:dyDescent="0.35">
      <c r="A4846" s="99">
        <v>72.2</v>
      </c>
      <c r="B4846" s="99">
        <v>37</v>
      </c>
      <c r="C4846" s="99" t="s">
        <v>282</v>
      </c>
      <c r="D4846" s="99">
        <v>65</v>
      </c>
      <c r="E4846" s="99" t="s">
        <v>290</v>
      </c>
      <c r="F4846" s="99" t="s">
        <v>66</v>
      </c>
      <c r="G4846" s="99" t="s">
        <v>287</v>
      </c>
      <c r="H4846" s="99" t="s">
        <v>289</v>
      </c>
      <c r="I4846" s="99" t="s">
        <v>66</v>
      </c>
      <c r="J4846" s="99" t="s">
        <v>66</v>
      </c>
      <c r="K4846" s="99" t="s">
        <v>66</v>
      </c>
      <c r="L4846" s="99" t="s">
        <v>66</v>
      </c>
      <c r="M4846" s="99" t="s">
        <v>66</v>
      </c>
    </row>
    <row r="4847" spans="1:13" x14ac:dyDescent="0.35">
      <c r="A4847" s="99">
        <v>75.2</v>
      </c>
      <c r="B4847" s="99">
        <v>37</v>
      </c>
      <c r="C4847" s="99" t="s">
        <v>282</v>
      </c>
      <c r="D4847" s="99">
        <v>48</v>
      </c>
      <c r="E4847" s="99" t="s">
        <v>290</v>
      </c>
      <c r="F4847" s="99" t="s">
        <v>66</v>
      </c>
      <c r="G4847" s="99" t="s">
        <v>287</v>
      </c>
      <c r="H4847" s="99" t="s">
        <v>289</v>
      </c>
      <c r="I4847" s="99" t="s">
        <v>66</v>
      </c>
      <c r="J4847" s="99" t="s">
        <v>66</v>
      </c>
      <c r="K4847" s="99" t="s">
        <v>66</v>
      </c>
      <c r="L4847" s="99" t="s">
        <v>66</v>
      </c>
      <c r="M4847" s="99" t="s">
        <v>66</v>
      </c>
    </row>
    <row r="4848" spans="1:13" x14ac:dyDescent="0.35">
      <c r="A4848" s="99">
        <v>78.2</v>
      </c>
      <c r="B4848" s="99">
        <v>37</v>
      </c>
      <c r="C4848" s="99" t="s">
        <v>282</v>
      </c>
      <c r="D4848" s="99">
        <v>23</v>
      </c>
      <c r="E4848" s="99" t="s">
        <v>290</v>
      </c>
      <c r="F4848" s="99" t="s">
        <v>66</v>
      </c>
      <c r="G4848" s="99" t="s">
        <v>287</v>
      </c>
      <c r="H4848" s="99" t="s">
        <v>289</v>
      </c>
      <c r="I4848" s="99" t="s">
        <v>66</v>
      </c>
      <c r="J4848" s="99" t="s">
        <v>66</v>
      </c>
      <c r="K4848" s="99" t="s">
        <v>66</v>
      </c>
      <c r="L4848" s="99" t="s">
        <v>66</v>
      </c>
      <c r="M4848" s="99" t="s">
        <v>66</v>
      </c>
    </row>
    <row r="4849" spans="1:13" x14ac:dyDescent="0.35">
      <c r="A4849" s="99">
        <v>81.2</v>
      </c>
      <c r="B4849" s="99">
        <v>37</v>
      </c>
      <c r="C4849" s="99" t="s">
        <v>282</v>
      </c>
      <c r="D4849" s="99">
        <v>88</v>
      </c>
      <c r="E4849" s="99" t="s">
        <v>290</v>
      </c>
      <c r="F4849" s="99" t="s">
        <v>66</v>
      </c>
      <c r="G4849" s="99" t="s">
        <v>287</v>
      </c>
      <c r="H4849" s="99" t="s">
        <v>289</v>
      </c>
      <c r="I4849" s="99" t="s">
        <v>66</v>
      </c>
      <c r="J4849" s="99" t="s">
        <v>66</v>
      </c>
      <c r="K4849" s="99" t="s">
        <v>66</v>
      </c>
      <c r="L4849" s="99" t="s">
        <v>66</v>
      </c>
      <c r="M4849" s="99" t="s">
        <v>66</v>
      </c>
    </row>
    <row r="4850" spans="1:13" x14ac:dyDescent="0.35">
      <c r="A4850" s="99">
        <v>84.2</v>
      </c>
      <c r="B4850" s="99">
        <v>37</v>
      </c>
      <c r="C4850" s="99" t="s">
        <v>282</v>
      </c>
      <c r="D4850" s="99">
        <v>31</v>
      </c>
      <c r="E4850" s="99" t="s">
        <v>290</v>
      </c>
      <c r="F4850" s="99" t="s">
        <v>66</v>
      </c>
      <c r="G4850" s="99" t="s">
        <v>287</v>
      </c>
      <c r="H4850" s="99" t="s">
        <v>289</v>
      </c>
      <c r="I4850" s="99" t="s">
        <v>66</v>
      </c>
      <c r="J4850" s="99" t="s">
        <v>66</v>
      </c>
      <c r="K4850" s="99" t="s">
        <v>66</v>
      </c>
      <c r="L4850" s="99" t="s">
        <v>66</v>
      </c>
      <c r="M4850" s="99" t="s">
        <v>66</v>
      </c>
    </row>
    <row r="4851" spans="1:13" x14ac:dyDescent="0.35">
      <c r="A4851" s="99">
        <v>87.2</v>
      </c>
      <c r="B4851" s="99">
        <v>37</v>
      </c>
      <c r="C4851" s="99" t="s">
        <v>282</v>
      </c>
      <c r="D4851" s="99">
        <v>29</v>
      </c>
      <c r="E4851" s="99" t="s">
        <v>290</v>
      </c>
      <c r="F4851" s="99" t="s">
        <v>66</v>
      </c>
      <c r="G4851" s="99" t="s">
        <v>287</v>
      </c>
      <c r="H4851" s="99" t="s">
        <v>289</v>
      </c>
      <c r="I4851" s="99" t="s">
        <v>66</v>
      </c>
      <c r="J4851" s="99" t="s">
        <v>66</v>
      </c>
      <c r="K4851" s="99" t="s">
        <v>66</v>
      </c>
      <c r="L4851" s="99" t="s">
        <v>66</v>
      </c>
      <c r="M4851" s="99" t="s">
        <v>66</v>
      </c>
    </row>
    <row r="4852" spans="1:13" x14ac:dyDescent="0.35">
      <c r="A4852" s="99">
        <v>90.2</v>
      </c>
      <c r="B4852" s="99">
        <v>37</v>
      </c>
      <c r="C4852" s="99" t="s">
        <v>282</v>
      </c>
      <c r="D4852" s="99">
        <v>92</v>
      </c>
      <c r="E4852" s="99" t="s">
        <v>290</v>
      </c>
      <c r="F4852" s="99" t="s">
        <v>66</v>
      </c>
      <c r="G4852" s="99" t="s">
        <v>287</v>
      </c>
      <c r="H4852" s="99" t="s">
        <v>289</v>
      </c>
      <c r="I4852" s="99" t="s">
        <v>66</v>
      </c>
      <c r="J4852" s="99" t="s">
        <v>66</v>
      </c>
      <c r="K4852" s="99" t="s">
        <v>66</v>
      </c>
      <c r="L4852" s="99" t="s">
        <v>66</v>
      </c>
      <c r="M4852" s="99" t="s">
        <v>66</v>
      </c>
    </row>
    <row r="4853" spans="1:13" x14ac:dyDescent="0.35">
      <c r="A4853" s="99">
        <v>93.2</v>
      </c>
      <c r="B4853" s="99">
        <v>37</v>
      </c>
      <c r="C4853" s="99" t="s">
        <v>282</v>
      </c>
      <c r="D4853" s="99">
        <v>58</v>
      </c>
      <c r="E4853" s="99" t="s">
        <v>290</v>
      </c>
      <c r="F4853" s="99" t="s">
        <v>66</v>
      </c>
      <c r="G4853" s="99" t="s">
        <v>287</v>
      </c>
      <c r="H4853" s="99" t="s">
        <v>289</v>
      </c>
      <c r="I4853" s="99" t="s">
        <v>66</v>
      </c>
      <c r="J4853" s="99" t="s">
        <v>66</v>
      </c>
      <c r="K4853" s="99" t="s">
        <v>66</v>
      </c>
      <c r="L4853" s="99" t="s">
        <v>66</v>
      </c>
      <c r="M4853" s="99" t="s">
        <v>66</v>
      </c>
    </row>
    <row r="4854" spans="1:13" x14ac:dyDescent="0.35">
      <c r="A4854" s="99">
        <v>96.2</v>
      </c>
      <c r="B4854" s="99">
        <v>37</v>
      </c>
      <c r="C4854" s="99" t="s">
        <v>282</v>
      </c>
      <c r="D4854" s="99">
        <v>106</v>
      </c>
      <c r="E4854" s="99" t="s">
        <v>290</v>
      </c>
      <c r="F4854" s="99" t="s">
        <v>66</v>
      </c>
      <c r="G4854" s="99" t="s">
        <v>287</v>
      </c>
      <c r="H4854" s="99" t="s">
        <v>289</v>
      </c>
      <c r="I4854" s="99" t="s">
        <v>66</v>
      </c>
      <c r="J4854" s="99" t="s">
        <v>66</v>
      </c>
      <c r="K4854" s="99" t="s">
        <v>66</v>
      </c>
      <c r="L4854" s="99" t="s">
        <v>66</v>
      </c>
      <c r="M4854" s="99" t="s">
        <v>66</v>
      </c>
    </row>
    <row r="4855" spans="1:13" x14ac:dyDescent="0.35">
      <c r="A4855" s="99">
        <v>99.2</v>
      </c>
      <c r="B4855" s="99">
        <v>37</v>
      </c>
      <c r="C4855" s="99" t="s">
        <v>282</v>
      </c>
      <c r="D4855" s="99">
        <v>0</v>
      </c>
      <c r="E4855" s="99" t="s">
        <v>290</v>
      </c>
      <c r="F4855" s="99" t="s">
        <v>66</v>
      </c>
      <c r="G4855" s="99" t="s">
        <v>287</v>
      </c>
      <c r="H4855" s="99" t="s">
        <v>289</v>
      </c>
      <c r="I4855" s="99" t="s">
        <v>66</v>
      </c>
      <c r="J4855" s="99" t="s">
        <v>66</v>
      </c>
      <c r="K4855" s="99" t="s">
        <v>66</v>
      </c>
      <c r="L4855" s="99" t="s">
        <v>66</v>
      </c>
      <c r="M4855" s="99" t="s">
        <v>66</v>
      </c>
    </row>
    <row r="4856" spans="1:13" x14ac:dyDescent="0.35">
      <c r="A4856" s="99">
        <v>102.2</v>
      </c>
      <c r="B4856" s="99">
        <v>37</v>
      </c>
      <c r="C4856" s="99" t="s">
        <v>282</v>
      </c>
      <c r="D4856" s="99">
        <v>49</v>
      </c>
      <c r="E4856" s="99" t="s">
        <v>290</v>
      </c>
      <c r="F4856" s="99" t="s">
        <v>66</v>
      </c>
      <c r="G4856" s="99" t="s">
        <v>287</v>
      </c>
      <c r="H4856" s="99" t="s">
        <v>289</v>
      </c>
      <c r="I4856" s="99" t="s">
        <v>66</v>
      </c>
      <c r="J4856" s="99" t="s">
        <v>66</v>
      </c>
      <c r="K4856" s="99" t="s">
        <v>66</v>
      </c>
      <c r="L4856" s="99" t="s">
        <v>66</v>
      </c>
      <c r="M4856" s="99" t="s">
        <v>66</v>
      </c>
    </row>
    <row r="4857" spans="1:13" x14ac:dyDescent="0.35">
      <c r="A4857" s="99">
        <v>105.2</v>
      </c>
      <c r="B4857" s="99">
        <v>37</v>
      </c>
      <c r="C4857" s="99" t="s">
        <v>282</v>
      </c>
      <c r="D4857" s="99">
        <v>58</v>
      </c>
      <c r="E4857" s="99" t="s">
        <v>290</v>
      </c>
      <c r="F4857" s="99" t="s">
        <v>66</v>
      </c>
      <c r="G4857" s="99" t="s">
        <v>287</v>
      </c>
      <c r="H4857" s="99" t="s">
        <v>289</v>
      </c>
      <c r="I4857" s="99" t="s">
        <v>66</v>
      </c>
      <c r="J4857" s="99" t="s">
        <v>66</v>
      </c>
      <c r="K4857" s="99" t="s">
        <v>66</v>
      </c>
      <c r="L4857" s="99" t="s">
        <v>66</v>
      </c>
      <c r="M4857" s="99" t="s">
        <v>66</v>
      </c>
    </row>
    <row r="4858" spans="1:13" x14ac:dyDescent="0.35">
      <c r="A4858" s="99">
        <v>108.2</v>
      </c>
      <c r="B4858" s="99">
        <v>37</v>
      </c>
      <c r="C4858" s="99" t="s">
        <v>282</v>
      </c>
      <c r="D4858" s="99">
        <v>93</v>
      </c>
      <c r="E4858" s="99" t="s">
        <v>290</v>
      </c>
      <c r="F4858" s="99" t="s">
        <v>66</v>
      </c>
      <c r="G4858" s="99" t="s">
        <v>287</v>
      </c>
      <c r="H4858" s="99" t="s">
        <v>289</v>
      </c>
      <c r="I4858" s="99" t="s">
        <v>66</v>
      </c>
      <c r="J4858" s="99" t="s">
        <v>66</v>
      </c>
      <c r="K4858" s="99" t="s">
        <v>66</v>
      </c>
      <c r="L4858" s="99" t="s">
        <v>66</v>
      </c>
      <c r="M4858" s="99" t="s">
        <v>66</v>
      </c>
    </row>
    <row r="4859" spans="1:13" x14ac:dyDescent="0.35">
      <c r="A4859" s="99">
        <v>111.2</v>
      </c>
      <c r="B4859" s="99">
        <v>37</v>
      </c>
      <c r="C4859" s="99" t="s">
        <v>282</v>
      </c>
      <c r="D4859" s="99">
        <v>95</v>
      </c>
      <c r="E4859" s="99" t="s">
        <v>290</v>
      </c>
      <c r="F4859" s="99" t="s">
        <v>66</v>
      </c>
      <c r="G4859" s="99" t="s">
        <v>287</v>
      </c>
      <c r="H4859" s="99" t="s">
        <v>289</v>
      </c>
      <c r="I4859" s="99" t="s">
        <v>66</v>
      </c>
      <c r="J4859" s="99" t="s">
        <v>66</v>
      </c>
      <c r="K4859" s="99" t="s">
        <v>66</v>
      </c>
      <c r="L4859" s="99" t="s">
        <v>66</v>
      </c>
      <c r="M4859" s="99" t="s">
        <v>66</v>
      </c>
    </row>
    <row r="4860" spans="1:13" x14ac:dyDescent="0.35">
      <c r="A4860" s="99">
        <v>114.2</v>
      </c>
      <c r="B4860" s="99">
        <v>37</v>
      </c>
      <c r="C4860" s="99" t="s">
        <v>282</v>
      </c>
      <c r="D4860" s="99">
        <v>11</v>
      </c>
      <c r="E4860" s="99" t="s">
        <v>290</v>
      </c>
      <c r="F4860" s="99" t="s">
        <v>66</v>
      </c>
      <c r="G4860" s="99" t="s">
        <v>287</v>
      </c>
      <c r="H4860" s="99" t="s">
        <v>289</v>
      </c>
      <c r="I4860" s="99" t="s">
        <v>66</v>
      </c>
      <c r="J4860" s="99" t="s">
        <v>66</v>
      </c>
      <c r="K4860" s="99" t="s">
        <v>66</v>
      </c>
      <c r="L4860" s="99" t="s">
        <v>66</v>
      </c>
      <c r="M4860" s="99" t="s">
        <v>66</v>
      </c>
    </row>
    <row r="4861" spans="1:13" x14ac:dyDescent="0.35">
      <c r="A4861" s="99">
        <v>117.2</v>
      </c>
      <c r="B4861" s="99">
        <v>37</v>
      </c>
      <c r="C4861" s="99" t="s">
        <v>282</v>
      </c>
      <c r="D4861" s="99">
        <v>46</v>
      </c>
      <c r="E4861" s="99" t="s">
        <v>290</v>
      </c>
      <c r="F4861" s="99" t="s">
        <v>66</v>
      </c>
      <c r="G4861" s="99" t="s">
        <v>287</v>
      </c>
      <c r="H4861" s="99" t="s">
        <v>289</v>
      </c>
      <c r="I4861" s="99" t="s">
        <v>66</v>
      </c>
      <c r="J4861" s="99" t="s">
        <v>66</v>
      </c>
      <c r="K4861" s="99" t="s">
        <v>66</v>
      </c>
      <c r="L4861" s="99" t="s">
        <v>66</v>
      </c>
      <c r="M4861" s="99" t="s">
        <v>66</v>
      </c>
    </row>
    <row r="4862" spans="1:13" x14ac:dyDescent="0.35">
      <c r="A4862" s="99">
        <v>120.2</v>
      </c>
      <c r="B4862" s="99">
        <v>37</v>
      </c>
      <c r="C4862" s="99" t="s">
        <v>282</v>
      </c>
      <c r="D4862" s="99">
        <v>146</v>
      </c>
      <c r="E4862" s="99" t="s">
        <v>290</v>
      </c>
      <c r="F4862" s="99" t="s">
        <v>66</v>
      </c>
      <c r="G4862" s="99" t="s">
        <v>287</v>
      </c>
      <c r="H4862" s="99" t="s">
        <v>289</v>
      </c>
      <c r="I4862" s="99" t="s">
        <v>66</v>
      </c>
      <c r="J4862" s="99" t="s">
        <v>66</v>
      </c>
      <c r="K4862" s="99" t="s">
        <v>66</v>
      </c>
      <c r="L4862" s="99" t="s">
        <v>66</v>
      </c>
      <c r="M4862" s="99" t="s">
        <v>66</v>
      </c>
    </row>
    <row r="4863" spans="1:13" x14ac:dyDescent="0.35">
      <c r="A4863" s="99">
        <v>123.2</v>
      </c>
      <c r="B4863" s="99">
        <v>37</v>
      </c>
      <c r="C4863" s="99" t="s">
        <v>282</v>
      </c>
      <c r="D4863" s="99">
        <v>29</v>
      </c>
      <c r="E4863" s="99" t="s">
        <v>290</v>
      </c>
      <c r="F4863" s="99" t="s">
        <v>66</v>
      </c>
      <c r="G4863" s="99" t="s">
        <v>287</v>
      </c>
      <c r="H4863" s="99" t="s">
        <v>289</v>
      </c>
      <c r="I4863" s="99" t="s">
        <v>66</v>
      </c>
      <c r="J4863" s="99" t="s">
        <v>66</v>
      </c>
      <c r="K4863" s="99" t="s">
        <v>66</v>
      </c>
      <c r="L4863" s="99" t="s">
        <v>66</v>
      </c>
      <c r="M4863" s="99" t="s">
        <v>66</v>
      </c>
    </row>
    <row r="4864" spans="1:13" x14ac:dyDescent="0.35">
      <c r="A4864" s="99">
        <v>126.2</v>
      </c>
      <c r="B4864" s="99">
        <v>37</v>
      </c>
      <c r="C4864" s="99" t="s">
        <v>282</v>
      </c>
      <c r="D4864" s="99">
        <v>37</v>
      </c>
      <c r="E4864" s="99" t="s">
        <v>290</v>
      </c>
      <c r="F4864" s="99" t="s">
        <v>66</v>
      </c>
      <c r="G4864" s="99" t="s">
        <v>287</v>
      </c>
      <c r="H4864" s="99" t="s">
        <v>289</v>
      </c>
      <c r="I4864" s="99" t="s">
        <v>66</v>
      </c>
      <c r="J4864" s="99" t="s">
        <v>66</v>
      </c>
      <c r="K4864" s="99" t="s">
        <v>66</v>
      </c>
      <c r="L4864" s="99" t="s">
        <v>66</v>
      </c>
      <c r="M4864" s="99" t="s">
        <v>66</v>
      </c>
    </row>
    <row r="4865" spans="1:13" x14ac:dyDescent="0.35">
      <c r="A4865" s="99">
        <v>129.19999999999999</v>
      </c>
      <c r="B4865" s="99">
        <v>36.9</v>
      </c>
      <c r="C4865" s="99" t="s">
        <v>282</v>
      </c>
      <c r="D4865" s="99">
        <v>20</v>
      </c>
      <c r="E4865" s="99" t="s">
        <v>290</v>
      </c>
      <c r="F4865" s="99" t="s">
        <v>66</v>
      </c>
      <c r="G4865" s="99" t="s">
        <v>287</v>
      </c>
      <c r="H4865" s="99" t="s">
        <v>289</v>
      </c>
      <c r="I4865" s="99" t="s">
        <v>66</v>
      </c>
      <c r="J4865" s="99" t="s">
        <v>66</v>
      </c>
      <c r="K4865" s="99" t="s">
        <v>66</v>
      </c>
      <c r="L4865" s="99" t="s">
        <v>66</v>
      </c>
      <c r="M4865" s="99" t="s">
        <v>66</v>
      </c>
    </row>
    <row r="4866" spans="1:13" x14ac:dyDescent="0.35">
      <c r="A4866" s="99">
        <v>132.19999999999999</v>
      </c>
      <c r="B4866" s="99">
        <v>37</v>
      </c>
      <c r="C4866" s="99" t="s">
        <v>282</v>
      </c>
      <c r="D4866" s="99">
        <v>61</v>
      </c>
      <c r="E4866" s="99" t="s">
        <v>290</v>
      </c>
      <c r="F4866" s="99" t="s">
        <v>66</v>
      </c>
      <c r="G4866" s="99" t="s">
        <v>287</v>
      </c>
      <c r="H4866" s="99" t="s">
        <v>289</v>
      </c>
      <c r="I4866" s="99" t="s">
        <v>66</v>
      </c>
      <c r="J4866" s="99" t="s">
        <v>66</v>
      </c>
      <c r="K4866" s="99" t="s">
        <v>66</v>
      </c>
      <c r="L4866" s="99" t="s">
        <v>66</v>
      </c>
      <c r="M4866" s="99" t="s">
        <v>66</v>
      </c>
    </row>
    <row r="4867" spans="1:13" x14ac:dyDescent="0.35">
      <c r="A4867" s="99">
        <v>135.19999999999999</v>
      </c>
      <c r="B4867" s="99">
        <v>36.9</v>
      </c>
      <c r="C4867" s="99" t="s">
        <v>282</v>
      </c>
      <c r="D4867" s="99">
        <v>40</v>
      </c>
      <c r="E4867" s="99" t="s">
        <v>290</v>
      </c>
      <c r="F4867" s="99" t="s">
        <v>66</v>
      </c>
      <c r="G4867" s="99" t="s">
        <v>287</v>
      </c>
      <c r="H4867" s="99" t="s">
        <v>289</v>
      </c>
      <c r="I4867" s="99" t="s">
        <v>66</v>
      </c>
      <c r="J4867" s="99" t="s">
        <v>66</v>
      </c>
      <c r="K4867" s="99" t="s">
        <v>66</v>
      </c>
      <c r="L4867" s="99" t="s">
        <v>66</v>
      </c>
      <c r="M4867" s="99" t="s">
        <v>66</v>
      </c>
    </row>
    <row r="4868" spans="1:13" x14ac:dyDescent="0.35">
      <c r="A4868" s="99">
        <v>138.19999999999999</v>
      </c>
      <c r="B4868" s="99">
        <v>37</v>
      </c>
      <c r="C4868" s="99" t="s">
        <v>282</v>
      </c>
      <c r="D4868" s="99">
        <v>20</v>
      </c>
      <c r="E4868" s="99" t="s">
        <v>290</v>
      </c>
      <c r="F4868" s="99" t="s">
        <v>66</v>
      </c>
      <c r="G4868" s="99" t="s">
        <v>287</v>
      </c>
      <c r="H4868" s="99" t="s">
        <v>289</v>
      </c>
      <c r="I4868" s="99" t="s">
        <v>66</v>
      </c>
      <c r="J4868" s="99" t="s">
        <v>66</v>
      </c>
      <c r="K4868" s="99" t="s">
        <v>66</v>
      </c>
      <c r="L4868" s="99" t="s">
        <v>66</v>
      </c>
      <c r="M4868" s="99" t="s">
        <v>66</v>
      </c>
    </row>
    <row r="4869" spans="1:13" x14ac:dyDescent="0.35">
      <c r="A4869" s="99">
        <v>141.19999999999999</v>
      </c>
      <c r="B4869" s="99">
        <v>37</v>
      </c>
      <c r="C4869" s="99" t="s">
        <v>282</v>
      </c>
      <c r="D4869" s="99">
        <v>18</v>
      </c>
      <c r="E4869" s="99" t="s">
        <v>290</v>
      </c>
      <c r="F4869" s="99" t="s">
        <v>66</v>
      </c>
      <c r="G4869" s="99" t="s">
        <v>287</v>
      </c>
      <c r="H4869" s="99" t="s">
        <v>289</v>
      </c>
      <c r="I4869" s="99" t="s">
        <v>66</v>
      </c>
      <c r="J4869" s="99" t="s">
        <v>66</v>
      </c>
      <c r="K4869" s="99" t="s">
        <v>66</v>
      </c>
      <c r="L4869" s="99" t="s">
        <v>66</v>
      </c>
      <c r="M4869" s="99" t="s">
        <v>66</v>
      </c>
    </row>
    <row r="4870" spans="1:13" x14ac:dyDescent="0.35">
      <c r="A4870" s="99">
        <v>144.19999999999999</v>
      </c>
      <c r="B4870" s="99">
        <v>37</v>
      </c>
      <c r="C4870" s="99" t="s">
        <v>282</v>
      </c>
      <c r="D4870" s="99">
        <v>25</v>
      </c>
      <c r="E4870" s="99" t="s">
        <v>290</v>
      </c>
      <c r="F4870" s="99" t="s">
        <v>66</v>
      </c>
      <c r="G4870" s="99" t="s">
        <v>287</v>
      </c>
      <c r="H4870" s="99" t="s">
        <v>289</v>
      </c>
      <c r="I4870" s="99" t="s">
        <v>66</v>
      </c>
      <c r="J4870" s="99" t="s">
        <v>66</v>
      </c>
      <c r="K4870" s="99" t="s">
        <v>66</v>
      </c>
      <c r="L4870" s="99" t="s">
        <v>66</v>
      </c>
      <c r="M4870" s="99" t="s">
        <v>66</v>
      </c>
    </row>
    <row r="4871" spans="1:13" x14ac:dyDescent="0.35">
      <c r="A4871" s="99">
        <v>147.19999999999999</v>
      </c>
      <c r="B4871" s="99">
        <v>37</v>
      </c>
      <c r="C4871" s="99" t="s">
        <v>282</v>
      </c>
      <c r="D4871" s="99">
        <v>26</v>
      </c>
      <c r="E4871" s="99" t="s">
        <v>290</v>
      </c>
      <c r="F4871" s="99" t="s">
        <v>66</v>
      </c>
      <c r="G4871" s="99" t="s">
        <v>287</v>
      </c>
      <c r="H4871" s="99" t="s">
        <v>289</v>
      </c>
      <c r="I4871" s="99" t="s">
        <v>66</v>
      </c>
      <c r="J4871" s="99" t="s">
        <v>66</v>
      </c>
      <c r="K4871" s="99" t="s">
        <v>66</v>
      </c>
      <c r="L4871" s="99" t="s">
        <v>66</v>
      </c>
      <c r="M4871" s="99" t="s">
        <v>66</v>
      </c>
    </row>
    <row r="4872" spans="1:13" x14ac:dyDescent="0.35">
      <c r="A4872" s="99">
        <v>150.19999999999999</v>
      </c>
      <c r="B4872" s="99">
        <v>37</v>
      </c>
      <c r="C4872" s="99" t="s">
        <v>282</v>
      </c>
      <c r="D4872" s="99">
        <v>21</v>
      </c>
      <c r="E4872" s="99" t="s">
        <v>290</v>
      </c>
      <c r="F4872" s="99" t="s">
        <v>66</v>
      </c>
      <c r="G4872" s="99" t="s">
        <v>287</v>
      </c>
      <c r="H4872" s="99" t="s">
        <v>289</v>
      </c>
      <c r="I4872" s="99" t="s">
        <v>66</v>
      </c>
      <c r="J4872" s="99" t="s">
        <v>66</v>
      </c>
      <c r="K4872" s="99" t="s">
        <v>66</v>
      </c>
      <c r="L4872" s="99" t="s">
        <v>66</v>
      </c>
      <c r="M4872" s="99" t="s">
        <v>66</v>
      </c>
    </row>
    <row r="4873" spans="1:13" x14ac:dyDescent="0.35">
      <c r="A4873" s="99">
        <v>153.19999999999999</v>
      </c>
      <c r="B4873" s="99">
        <v>37</v>
      </c>
      <c r="C4873" s="99" t="s">
        <v>282</v>
      </c>
      <c r="D4873" s="99">
        <v>31</v>
      </c>
      <c r="E4873" s="99" t="s">
        <v>290</v>
      </c>
      <c r="F4873" s="99" t="s">
        <v>66</v>
      </c>
      <c r="G4873" s="99" t="s">
        <v>287</v>
      </c>
      <c r="H4873" s="99" t="s">
        <v>289</v>
      </c>
      <c r="I4873" s="99" t="s">
        <v>66</v>
      </c>
      <c r="J4873" s="99" t="s">
        <v>66</v>
      </c>
      <c r="K4873" s="99" t="s">
        <v>66</v>
      </c>
      <c r="L4873" s="99" t="s">
        <v>66</v>
      </c>
      <c r="M4873" s="99" t="s">
        <v>66</v>
      </c>
    </row>
    <row r="4874" spans="1:13" x14ac:dyDescent="0.35">
      <c r="A4874" s="99">
        <v>156.19999999999999</v>
      </c>
      <c r="B4874" s="99">
        <v>37</v>
      </c>
      <c r="C4874" s="99" t="s">
        <v>282</v>
      </c>
      <c r="D4874" s="99">
        <v>91</v>
      </c>
      <c r="E4874" s="99" t="s">
        <v>290</v>
      </c>
      <c r="F4874" s="99" t="s">
        <v>66</v>
      </c>
      <c r="G4874" s="99" t="s">
        <v>287</v>
      </c>
      <c r="H4874" s="99" t="s">
        <v>289</v>
      </c>
      <c r="I4874" s="99" t="s">
        <v>66</v>
      </c>
      <c r="J4874" s="99" t="s">
        <v>66</v>
      </c>
      <c r="K4874" s="99" t="s">
        <v>66</v>
      </c>
      <c r="L4874" s="99" t="s">
        <v>66</v>
      </c>
      <c r="M4874" s="99" t="s">
        <v>66</v>
      </c>
    </row>
    <row r="4875" spans="1:13" x14ac:dyDescent="0.35">
      <c r="A4875" s="99">
        <v>159.19999999999999</v>
      </c>
      <c r="B4875" s="99">
        <v>37</v>
      </c>
      <c r="C4875" s="99" t="s">
        <v>282</v>
      </c>
      <c r="D4875" s="99">
        <v>27</v>
      </c>
      <c r="E4875" s="99" t="s">
        <v>290</v>
      </c>
      <c r="F4875" s="99" t="s">
        <v>66</v>
      </c>
      <c r="G4875" s="99" t="s">
        <v>287</v>
      </c>
      <c r="H4875" s="99" t="s">
        <v>289</v>
      </c>
      <c r="I4875" s="99" t="s">
        <v>66</v>
      </c>
      <c r="J4875" s="99" t="s">
        <v>66</v>
      </c>
      <c r="K4875" s="99" t="s">
        <v>66</v>
      </c>
      <c r="L4875" s="99" t="s">
        <v>66</v>
      </c>
      <c r="M4875" s="99" t="s">
        <v>66</v>
      </c>
    </row>
    <row r="4876" spans="1:13" x14ac:dyDescent="0.35">
      <c r="A4876" s="99">
        <v>162.19999999999999</v>
      </c>
      <c r="B4876" s="99">
        <v>37</v>
      </c>
      <c r="C4876" s="99" t="s">
        <v>282</v>
      </c>
      <c r="D4876" s="99">
        <v>58</v>
      </c>
      <c r="E4876" s="99" t="s">
        <v>290</v>
      </c>
      <c r="F4876" s="99" t="s">
        <v>66</v>
      </c>
      <c r="G4876" s="99" t="s">
        <v>287</v>
      </c>
      <c r="H4876" s="99" t="s">
        <v>289</v>
      </c>
      <c r="I4876" s="99" t="s">
        <v>66</v>
      </c>
      <c r="J4876" s="99" t="s">
        <v>66</v>
      </c>
      <c r="K4876" s="99" t="s">
        <v>66</v>
      </c>
      <c r="L4876" s="99" t="s">
        <v>66</v>
      </c>
      <c r="M4876" s="99" t="s">
        <v>66</v>
      </c>
    </row>
    <row r="4877" spans="1:13" x14ac:dyDescent="0.35">
      <c r="A4877" s="99">
        <v>165.2</v>
      </c>
      <c r="B4877" s="99">
        <v>37</v>
      </c>
      <c r="C4877" s="99" t="s">
        <v>282</v>
      </c>
      <c r="D4877" s="99">
        <v>0</v>
      </c>
      <c r="E4877" s="99" t="s">
        <v>290</v>
      </c>
      <c r="F4877" s="99" t="s">
        <v>66</v>
      </c>
      <c r="G4877" s="99" t="s">
        <v>287</v>
      </c>
      <c r="H4877" s="99" t="s">
        <v>289</v>
      </c>
      <c r="I4877" s="99" t="s">
        <v>66</v>
      </c>
      <c r="J4877" s="99" t="s">
        <v>66</v>
      </c>
      <c r="K4877" s="99" t="s">
        <v>66</v>
      </c>
      <c r="L4877" s="99" t="s">
        <v>66</v>
      </c>
      <c r="M4877" s="99" t="s">
        <v>66</v>
      </c>
    </row>
    <row r="4878" spans="1:13" x14ac:dyDescent="0.35">
      <c r="A4878" s="99">
        <v>168.2</v>
      </c>
      <c r="B4878" s="99">
        <v>37</v>
      </c>
      <c r="C4878" s="99" t="s">
        <v>282</v>
      </c>
      <c r="D4878" s="99">
        <v>58</v>
      </c>
      <c r="E4878" s="99" t="s">
        <v>290</v>
      </c>
      <c r="F4878" s="99" t="s">
        <v>66</v>
      </c>
      <c r="G4878" s="99" t="s">
        <v>287</v>
      </c>
      <c r="H4878" s="99" t="s">
        <v>289</v>
      </c>
      <c r="I4878" s="99" t="s">
        <v>66</v>
      </c>
      <c r="J4878" s="99" t="s">
        <v>66</v>
      </c>
      <c r="K4878" s="99" t="s">
        <v>66</v>
      </c>
      <c r="L4878" s="99" t="s">
        <v>66</v>
      </c>
      <c r="M4878" s="99" t="s">
        <v>66</v>
      </c>
    </row>
    <row r="4879" spans="1:13" x14ac:dyDescent="0.35">
      <c r="A4879" s="99">
        <v>171.2</v>
      </c>
      <c r="B4879" s="99">
        <v>37</v>
      </c>
      <c r="C4879" s="99" t="s">
        <v>282</v>
      </c>
      <c r="D4879" s="99">
        <v>54</v>
      </c>
      <c r="E4879" s="99" t="s">
        <v>290</v>
      </c>
      <c r="F4879" s="99" t="s">
        <v>66</v>
      </c>
      <c r="G4879" s="99" t="s">
        <v>287</v>
      </c>
      <c r="H4879" s="99" t="s">
        <v>289</v>
      </c>
      <c r="I4879" s="99" t="s">
        <v>66</v>
      </c>
      <c r="J4879" s="99" t="s">
        <v>66</v>
      </c>
      <c r="K4879" s="99" t="s">
        <v>66</v>
      </c>
      <c r="L4879" s="99" t="s">
        <v>66</v>
      </c>
      <c r="M4879" s="99" t="s">
        <v>66</v>
      </c>
    </row>
    <row r="4880" spans="1:13" x14ac:dyDescent="0.35">
      <c r="A4880" s="99">
        <v>174.2</v>
      </c>
      <c r="B4880" s="99">
        <v>37</v>
      </c>
      <c r="C4880" s="99" t="s">
        <v>282</v>
      </c>
      <c r="D4880" s="99">
        <v>70</v>
      </c>
      <c r="E4880" s="99" t="s">
        <v>290</v>
      </c>
      <c r="F4880" s="99" t="s">
        <v>66</v>
      </c>
      <c r="G4880" s="99" t="s">
        <v>287</v>
      </c>
      <c r="H4880" s="99" t="s">
        <v>289</v>
      </c>
      <c r="I4880" s="99" t="s">
        <v>66</v>
      </c>
      <c r="J4880" s="99" t="s">
        <v>66</v>
      </c>
      <c r="K4880" s="99" t="s">
        <v>66</v>
      </c>
      <c r="L4880" s="99" t="s">
        <v>66</v>
      </c>
      <c r="M4880" s="99" t="s">
        <v>66</v>
      </c>
    </row>
    <row r="4881" spans="1:13" x14ac:dyDescent="0.35">
      <c r="A4881" s="99">
        <v>177.2</v>
      </c>
      <c r="B4881" s="99">
        <v>37</v>
      </c>
      <c r="C4881" s="99" t="s">
        <v>282</v>
      </c>
      <c r="D4881" s="99">
        <v>48</v>
      </c>
      <c r="E4881" s="99" t="s">
        <v>290</v>
      </c>
      <c r="F4881" s="99" t="s">
        <v>66</v>
      </c>
      <c r="G4881" s="99" t="s">
        <v>287</v>
      </c>
      <c r="H4881" s="99" t="s">
        <v>289</v>
      </c>
      <c r="I4881" s="99" t="s">
        <v>66</v>
      </c>
      <c r="J4881" s="99" t="s">
        <v>66</v>
      </c>
      <c r="K4881" s="99" t="s">
        <v>66</v>
      </c>
      <c r="L4881" s="99" t="s">
        <v>66</v>
      </c>
      <c r="M4881" s="99" t="s">
        <v>66</v>
      </c>
    </row>
    <row r="4882" spans="1:13" x14ac:dyDescent="0.35">
      <c r="A4882" s="99">
        <v>180.2</v>
      </c>
      <c r="B4882" s="99">
        <v>37</v>
      </c>
      <c r="C4882" s="99" t="s">
        <v>282</v>
      </c>
      <c r="D4882" s="99">
        <v>27</v>
      </c>
      <c r="E4882" s="99" t="s">
        <v>290</v>
      </c>
      <c r="F4882" s="99" t="s">
        <v>66</v>
      </c>
      <c r="G4882" s="99" t="s">
        <v>287</v>
      </c>
      <c r="H4882" s="99" t="s">
        <v>289</v>
      </c>
      <c r="I4882" s="99" t="s">
        <v>66</v>
      </c>
      <c r="J4882" s="99" t="s">
        <v>66</v>
      </c>
      <c r="K4882" s="99" t="s">
        <v>66</v>
      </c>
      <c r="L4882" s="99" t="s">
        <v>66</v>
      </c>
      <c r="M4882" s="99" t="s">
        <v>66</v>
      </c>
    </row>
    <row r="4883" spans="1:13" x14ac:dyDescent="0.35">
      <c r="A4883" s="99">
        <v>183.2</v>
      </c>
      <c r="B4883" s="99">
        <v>37.1</v>
      </c>
      <c r="C4883" s="99" t="s">
        <v>282</v>
      </c>
      <c r="D4883" s="99">
        <v>58</v>
      </c>
      <c r="E4883" s="99" t="s">
        <v>290</v>
      </c>
      <c r="F4883" s="99" t="s">
        <v>66</v>
      </c>
      <c r="G4883" s="99" t="s">
        <v>287</v>
      </c>
      <c r="H4883" s="99" t="s">
        <v>289</v>
      </c>
      <c r="I4883" s="99" t="s">
        <v>66</v>
      </c>
      <c r="J4883" s="99" t="s">
        <v>66</v>
      </c>
      <c r="K4883" s="99" t="s">
        <v>66</v>
      </c>
      <c r="L4883" s="99" t="s">
        <v>66</v>
      </c>
      <c r="M4883" s="99" t="s">
        <v>66</v>
      </c>
    </row>
    <row r="4884" spans="1:13" x14ac:dyDescent="0.35">
      <c r="A4884" s="99">
        <v>186.2</v>
      </c>
      <c r="B4884" s="99">
        <v>37</v>
      </c>
      <c r="C4884" s="99" t="s">
        <v>282</v>
      </c>
      <c r="D4884" s="99">
        <v>20</v>
      </c>
      <c r="E4884" s="99" t="s">
        <v>290</v>
      </c>
      <c r="F4884" s="99" t="s">
        <v>66</v>
      </c>
      <c r="G4884" s="99" t="s">
        <v>287</v>
      </c>
      <c r="H4884" s="99" t="s">
        <v>289</v>
      </c>
      <c r="I4884" s="99" t="s">
        <v>66</v>
      </c>
      <c r="J4884" s="99" t="s">
        <v>66</v>
      </c>
      <c r="K4884" s="99" t="s">
        <v>66</v>
      </c>
      <c r="L4884" s="99" t="s">
        <v>66</v>
      </c>
      <c r="M4884" s="99" t="s">
        <v>66</v>
      </c>
    </row>
    <row r="4885" spans="1:13" x14ac:dyDescent="0.35">
      <c r="A4885" s="99">
        <v>189.2</v>
      </c>
      <c r="B4885" s="99">
        <v>37</v>
      </c>
      <c r="C4885" s="99" t="s">
        <v>282</v>
      </c>
      <c r="D4885" s="99">
        <v>7</v>
      </c>
      <c r="E4885" s="99" t="s">
        <v>290</v>
      </c>
      <c r="F4885" s="99" t="s">
        <v>66</v>
      </c>
      <c r="G4885" s="99" t="s">
        <v>287</v>
      </c>
      <c r="H4885" s="99" t="s">
        <v>289</v>
      </c>
      <c r="I4885" s="99" t="s">
        <v>66</v>
      </c>
      <c r="J4885" s="99" t="s">
        <v>66</v>
      </c>
      <c r="K4885" s="99" t="s">
        <v>66</v>
      </c>
      <c r="L4885" s="99" t="s">
        <v>66</v>
      </c>
      <c r="M4885" s="99" t="s">
        <v>66</v>
      </c>
    </row>
    <row r="4886" spans="1:13" x14ac:dyDescent="0.35">
      <c r="A4886" s="99">
        <v>192.2</v>
      </c>
      <c r="B4886" s="99">
        <v>37</v>
      </c>
      <c r="C4886" s="99" t="s">
        <v>282</v>
      </c>
      <c r="D4886" s="99">
        <v>31</v>
      </c>
      <c r="E4886" s="99" t="s">
        <v>290</v>
      </c>
      <c r="F4886" s="99" t="s">
        <v>66</v>
      </c>
      <c r="G4886" s="99" t="s">
        <v>287</v>
      </c>
      <c r="H4886" s="99" t="s">
        <v>289</v>
      </c>
      <c r="I4886" s="99" t="s">
        <v>66</v>
      </c>
      <c r="J4886" s="99" t="s">
        <v>66</v>
      </c>
      <c r="K4886" s="99" t="s">
        <v>66</v>
      </c>
      <c r="L4886" s="99" t="s">
        <v>66</v>
      </c>
      <c r="M4886" s="99" t="s">
        <v>66</v>
      </c>
    </row>
    <row r="4887" spans="1:13" x14ac:dyDescent="0.35">
      <c r="A4887" s="99">
        <v>195.2</v>
      </c>
      <c r="B4887" s="99">
        <v>37</v>
      </c>
      <c r="C4887" s="99" t="s">
        <v>282</v>
      </c>
      <c r="D4887" s="99">
        <v>34</v>
      </c>
      <c r="E4887" s="99" t="s">
        <v>290</v>
      </c>
      <c r="F4887" s="99" t="s">
        <v>66</v>
      </c>
      <c r="G4887" s="99" t="s">
        <v>287</v>
      </c>
      <c r="H4887" s="99" t="s">
        <v>289</v>
      </c>
      <c r="I4887" s="99" t="s">
        <v>66</v>
      </c>
      <c r="J4887" s="99" t="s">
        <v>66</v>
      </c>
      <c r="K4887" s="99" t="s">
        <v>66</v>
      </c>
      <c r="L4887" s="99" t="s">
        <v>66</v>
      </c>
      <c r="M4887" s="99" t="s">
        <v>66</v>
      </c>
    </row>
    <row r="4888" spans="1:13" x14ac:dyDescent="0.35">
      <c r="A4888" s="99">
        <v>198.2</v>
      </c>
      <c r="B4888" s="99">
        <v>37</v>
      </c>
      <c r="C4888" s="99" t="s">
        <v>282</v>
      </c>
      <c r="D4888" s="99">
        <v>37</v>
      </c>
      <c r="E4888" s="99" t="s">
        <v>290</v>
      </c>
      <c r="F4888" s="99" t="s">
        <v>66</v>
      </c>
      <c r="G4888" s="99" t="s">
        <v>287</v>
      </c>
      <c r="H4888" s="99" t="s">
        <v>289</v>
      </c>
      <c r="I4888" s="99" t="s">
        <v>66</v>
      </c>
      <c r="J4888" s="99" t="s">
        <v>66</v>
      </c>
      <c r="K4888" s="99" t="s">
        <v>66</v>
      </c>
      <c r="L4888" s="99" t="s">
        <v>66</v>
      </c>
      <c r="M4888" s="99" t="s">
        <v>66</v>
      </c>
    </row>
    <row r="4889" spans="1:13" x14ac:dyDescent="0.35">
      <c r="A4889" s="99">
        <v>201.2</v>
      </c>
      <c r="B4889" s="99">
        <v>37</v>
      </c>
      <c r="C4889" s="99" t="s">
        <v>282</v>
      </c>
      <c r="D4889" s="99">
        <v>51</v>
      </c>
      <c r="E4889" s="99" t="s">
        <v>290</v>
      </c>
      <c r="F4889" s="99" t="s">
        <v>66</v>
      </c>
      <c r="G4889" s="99" t="s">
        <v>287</v>
      </c>
      <c r="H4889" s="99" t="s">
        <v>289</v>
      </c>
      <c r="I4889" s="99" t="s">
        <v>66</v>
      </c>
      <c r="J4889" s="99" t="s">
        <v>66</v>
      </c>
      <c r="K4889" s="99" t="s">
        <v>66</v>
      </c>
      <c r="L4889" s="99" t="s">
        <v>66</v>
      </c>
      <c r="M4889" s="99" t="s">
        <v>66</v>
      </c>
    </row>
    <row r="4890" spans="1:13" x14ac:dyDescent="0.35">
      <c r="A4890" s="99">
        <v>204.2</v>
      </c>
      <c r="B4890" s="99">
        <v>37</v>
      </c>
      <c r="C4890" s="99" t="s">
        <v>282</v>
      </c>
      <c r="D4890" s="99">
        <v>10</v>
      </c>
      <c r="E4890" s="99" t="s">
        <v>290</v>
      </c>
      <c r="F4890" s="99" t="s">
        <v>66</v>
      </c>
      <c r="G4890" s="99" t="s">
        <v>287</v>
      </c>
      <c r="H4890" s="99" t="s">
        <v>289</v>
      </c>
      <c r="I4890" s="99" t="s">
        <v>66</v>
      </c>
      <c r="J4890" s="99" t="s">
        <v>66</v>
      </c>
      <c r="K4890" s="99" t="s">
        <v>66</v>
      </c>
      <c r="L4890" s="99" t="s">
        <v>66</v>
      </c>
      <c r="M4890" s="99" t="s">
        <v>66</v>
      </c>
    </row>
    <row r="4891" spans="1:13" x14ac:dyDescent="0.35">
      <c r="A4891" s="99">
        <v>207.2</v>
      </c>
      <c r="B4891" s="99">
        <v>37</v>
      </c>
      <c r="C4891" s="99" t="s">
        <v>282</v>
      </c>
      <c r="D4891" s="99">
        <v>8</v>
      </c>
      <c r="E4891" s="99" t="s">
        <v>290</v>
      </c>
      <c r="F4891" s="99" t="s">
        <v>66</v>
      </c>
      <c r="G4891" s="99" t="s">
        <v>287</v>
      </c>
      <c r="H4891" s="99" t="s">
        <v>289</v>
      </c>
      <c r="I4891" s="99" t="s">
        <v>66</v>
      </c>
      <c r="J4891" s="99" t="s">
        <v>66</v>
      </c>
      <c r="K4891" s="99" t="s">
        <v>66</v>
      </c>
      <c r="L4891" s="99" t="s">
        <v>66</v>
      </c>
      <c r="M4891" s="99" t="s">
        <v>66</v>
      </c>
    </row>
    <row r="4892" spans="1:13" x14ac:dyDescent="0.35">
      <c r="A4892" s="99">
        <v>210.2</v>
      </c>
      <c r="B4892" s="99">
        <v>37</v>
      </c>
      <c r="C4892" s="99" t="s">
        <v>282</v>
      </c>
      <c r="D4892" s="99">
        <v>35</v>
      </c>
      <c r="E4892" s="99" t="s">
        <v>290</v>
      </c>
      <c r="F4892" s="99" t="s">
        <v>66</v>
      </c>
      <c r="G4892" s="99" t="s">
        <v>287</v>
      </c>
      <c r="H4892" s="99" t="s">
        <v>289</v>
      </c>
      <c r="I4892" s="99" t="s">
        <v>66</v>
      </c>
      <c r="J4892" s="99" t="s">
        <v>66</v>
      </c>
      <c r="K4892" s="99" t="s">
        <v>66</v>
      </c>
      <c r="L4892" s="99" t="s">
        <v>66</v>
      </c>
      <c r="M4892" s="99" t="s">
        <v>66</v>
      </c>
    </row>
    <row r="4893" spans="1:13" x14ac:dyDescent="0.35">
      <c r="A4893" s="99">
        <v>213.2</v>
      </c>
      <c r="B4893" s="99">
        <v>37</v>
      </c>
      <c r="C4893" s="99" t="s">
        <v>282</v>
      </c>
      <c r="D4893" s="99">
        <v>105</v>
      </c>
      <c r="E4893" s="99" t="s">
        <v>290</v>
      </c>
      <c r="F4893" s="99" t="s">
        <v>66</v>
      </c>
      <c r="G4893" s="99" t="s">
        <v>287</v>
      </c>
      <c r="H4893" s="99" t="s">
        <v>289</v>
      </c>
      <c r="I4893" s="99" t="s">
        <v>66</v>
      </c>
      <c r="J4893" s="99" t="s">
        <v>66</v>
      </c>
      <c r="K4893" s="99" t="s">
        <v>66</v>
      </c>
      <c r="L4893" s="99" t="s">
        <v>66</v>
      </c>
      <c r="M4893" s="99" t="s">
        <v>66</v>
      </c>
    </row>
    <row r="4894" spans="1:13" x14ac:dyDescent="0.35">
      <c r="A4894" s="99">
        <v>216.2</v>
      </c>
      <c r="B4894" s="99">
        <v>37</v>
      </c>
      <c r="C4894" s="99" t="s">
        <v>282</v>
      </c>
      <c r="D4894" s="99">
        <v>86</v>
      </c>
      <c r="E4894" s="99" t="s">
        <v>290</v>
      </c>
      <c r="F4894" s="99" t="s">
        <v>66</v>
      </c>
      <c r="G4894" s="99" t="s">
        <v>287</v>
      </c>
      <c r="H4894" s="99" t="s">
        <v>289</v>
      </c>
      <c r="I4894" s="99" t="s">
        <v>66</v>
      </c>
      <c r="J4894" s="99" t="s">
        <v>66</v>
      </c>
      <c r="K4894" s="99" t="s">
        <v>66</v>
      </c>
      <c r="L4894" s="99" t="s">
        <v>66</v>
      </c>
      <c r="M4894" s="99" t="s">
        <v>66</v>
      </c>
    </row>
    <row r="4895" spans="1:13" x14ac:dyDescent="0.35">
      <c r="A4895" s="99">
        <v>219.2</v>
      </c>
      <c r="B4895" s="99">
        <v>37</v>
      </c>
      <c r="C4895" s="99" t="s">
        <v>282</v>
      </c>
      <c r="D4895" s="99">
        <v>22</v>
      </c>
      <c r="E4895" s="99" t="s">
        <v>290</v>
      </c>
      <c r="F4895" s="99" t="s">
        <v>66</v>
      </c>
      <c r="G4895" s="99" t="s">
        <v>287</v>
      </c>
      <c r="H4895" s="99" t="s">
        <v>289</v>
      </c>
      <c r="I4895" s="99" t="s">
        <v>66</v>
      </c>
      <c r="J4895" s="99" t="s">
        <v>66</v>
      </c>
      <c r="K4895" s="99" t="s">
        <v>66</v>
      </c>
      <c r="L4895" s="99" t="s">
        <v>66</v>
      </c>
      <c r="M4895" s="99" t="s">
        <v>66</v>
      </c>
    </row>
    <row r="4896" spans="1:13" x14ac:dyDescent="0.35">
      <c r="A4896" s="99">
        <v>222.2</v>
      </c>
      <c r="B4896" s="99">
        <v>37</v>
      </c>
      <c r="C4896" s="99" t="s">
        <v>282</v>
      </c>
      <c r="D4896" s="99">
        <v>0</v>
      </c>
      <c r="E4896" s="99" t="s">
        <v>290</v>
      </c>
      <c r="F4896" s="99" t="s">
        <v>66</v>
      </c>
      <c r="G4896" s="99" t="s">
        <v>287</v>
      </c>
      <c r="H4896" s="99" t="s">
        <v>289</v>
      </c>
      <c r="I4896" s="99" t="s">
        <v>66</v>
      </c>
      <c r="J4896" s="99" t="s">
        <v>66</v>
      </c>
      <c r="K4896" s="99" t="s">
        <v>66</v>
      </c>
      <c r="L4896" s="99" t="s">
        <v>66</v>
      </c>
      <c r="M4896" s="99" t="s">
        <v>66</v>
      </c>
    </row>
    <row r="4897" spans="1:13" x14ac:dyDescent="0.35">
      <c r="A4897" s="99">
        <v>225.2</v>
      </c>
      <c r="B4897" s="99">
        <v>37</v>
      </c>
      <c r="C4897" s="99" t="s">
        <v>282</v>
      </c>
      <c r="D4897" s="99">
        <v>42</v>
      </c>
      <c r="E4897" s="99" t="s">
        <v>290</v>
      </c>
      <c r="F4897" s="99" t="s">
        <v>66</v>
      </c>
      <c r="G4897" s="99" t="s">
        <v>287</v>
      </c>
      <c r="H4897" s="99" t="s">
        <v>289</v>
      </c>
      <c r="I4897" s="99" t="s">
        <v>66</v>
      </c>
      <c r="J4897" s="99" t="s">
        <v>66</v>
      </c>
      <c r="K4897" s="99" t="s">
        <v>66</v>
      </c>
      <c r="L4897" s="99" t="s">
        <v>66</v>
      </c>
      <c r="M4897" s="99" t="s">
        <v>66</v>
      </c>
    </row>
    <row r="4898" spans="1:13" x14ac:dyDescent="0.35">
      <c r="A4898" s="99">
        <v>228.2</v>
      </c>
      <c r="B4898" s="99">
        <v>37</v>
      </c>
      <c r="C4898" s="99" t="s">
        <v>282</v>
      </c>
      <c r="D4898" s="99">
        <v>46</v>
      </c>
      <c r="E4898" s="99" t="s">
        <v>290</v>
      </c>
      <c r="F4898" s="99" t="s">
        <v>66</v>
      </c>
      <c r="G4898" s="99" t="s">
        <v>287</v>
      </c>
      <c r="H4898" s="99" t="s">
        <v>289</v>
      </c>
      <c r="I4898" s="99" t="s">
        <v>66</v>
      </c>
      <c r="J4898" s="99" t="s">
        <v>66</v>
      </c>
      <c r="K4898" s="99" t="s">
        <v>66</v>
      </c>
      <c r="L4898" s="99" t="s">
        <v>66</v>
      </c>
      <c r="M4898" s="99" t="s">
        <v>66</v>
      </c>
    </row>
    <row r="4899" spans="1:13" x14ac:dyDescent="0.35">
      <c r="A4899" s="99">
        <v>231.2</v>
      </c>
      <c r="B4899" s="99">
        <v>37</v>
      </c>
      <c r="C4899" s="99" t="s">
        <v>282</v>
      </c>
      <c r="D4899" s="99">
        <v>2</v>
      </c>
      <c r="E4899" s="99" t="s">
        <v>290</v>
      </c>
      <c r="F4899" s="99" t="s">
        <v>66</v>
      </c>
      <c r="G4899" s="99" t="s">
        <v>287</v>
      </c>
      <c r="H4899" s="99" t="s">
        <v>289</v>
      </c>
      <c r="I4899" s="99" t="s">
        <v>66</v>
      </c>
      <c r="J4899" s="99" t="s">
        <v>66</v>
      </c>
      <c r="K4899" s="99" t="s">
        <v>66</v>
      </c>
      <c r="L4899" s="99" t="s">
        <v>66</v>
      </c>
      <c r="M4899" s="99" t="s">
        <v>66</v>
      </c>
    </row>
    <row r="4900" spans="1:13" x14ac:dyDescent="0.35">
      <c r="A4900" s="99">
        <v>234.2</v>
      </c>
      <c r="B4900" s="99">
        <v>37</v>
      </c>
      <c r="C4900" s="99" t="s">
        <v>282</v>
      </c>
      <c r="D4900" s="99">
        <v>13</v>
      </c>
      <c r="E4900" s="99" t="s">
        <v>290</v>
      </c>
      <c r="F4900" s="99" t="s">
        <v>66</v>
      </c>
      <c r="G4900" s="99" t="s">
        <v>287</v>
      </c>
      <c r="H4900" s="99" t="s">
        <v>289</v>
      </c>
      <c r="I4900" s="99" t="s">
        <v>66</v>
      </c>
      <c r="J4900" s="99" t="s">
        <v>66</v>
      </c>
      <c r="K4900" s="99" t="s">
        <v>66</v>
      </c>
      <c r="L4900" s="99" t="s">
        <v>66</v>
      </c>
      <c r="M4900" s="99" t="s">
        <v>66</v>
      </c>
    </row>
    <row r="4901" spans="1:13" x14ac:dyDescent="0.35">
      <c r="A4901" s="99">
        <v>237.2</v>
      </c>
      <c r="B4901" s="99">
        <v>37</v>
      </c>
      <c r="C4901" s="99" t="s">
        <v>282</v>
      </c>
      <c r="D4901" s="99">
        <v>61</v>
      </c>
      <c r="E4901" s="99" t="s">
        <v>290</v>
      </c>
      <c r="F4901" s="99" t="s">
        <v>66</v>
      </c>
      <c r="G4901" s="99" t="s">
        <v>287</v>
      </c>
      <c r="H4901" s="99" t="s">
        <v>289</v>
      </c>
      <c r="I4901" s="99" t="s">
        <v>66</v>
      </c>
      <c r="J4901" s="99" t="s">
        <v>66</v>
      </c>
      <c r="K4901" s="99" t="s">
        <v>66</v>
      </c>
      <c r="L4901" s="99" t="s">
        <v>66</v>
      </c>
      <c r="M4901" s="99" t="s">
        <v>66</v>
      </c>
    </row>
    <row r="4902" spans="1:13" x14ac:dyDescent="0.35">
      <c r="A4902" s="99">
        <v>240.2</v>
      </c>
      <c r="B4902" s="99">
        <v>36.9</v>
      </c>
      <c r="C4902" s="99" t="s">
        <v>282</v>
      </c>
      <c r="D4902" s="99">
        <v>14</v>
      </c>
      <c r="E4902" s="99" t="s">
        <v>290</v>
      </c>
      <c r="F4902" s="99" t="s">
        <v>66</v>
      </c>
      <c r="G4902" s="99" t="s">
        <v>287</v>
      </c>
      <c r="H4902" s="99" t="s">
        <v>289</v>
      </c>
      <c r="I4902" s="99" t="s">
        <v>66</v>
      </c>
      <c r="J4902" s="99" t="s">
        <v>66</v>
      </c>
      <c r="K4902" s="99" t="s">
        <v>66</v>
      </c>
      <c r="L4902" s="99" t="s">
        <v>66</v>
      </c>
      <c r="M4902" s="99" t="s">
        <v>66</v>
      </c>
    </row>
    <row r="4903" spans="1:13" x14ac:dyDescent="0.35">
      <c r="A4903" s="99">
        <v>243.2</v>
      </c>
      <c r="B4903" s="99">
        <v>37</v>
      </c>
      <c r="C4903" s="99" t="s">
        <v>282</v>
      </c>
      <c r="D4903" s="99">
        <v>43</v>
      </c>
      <c r="E4903" s="99" t="s">
        <v>290</v>
      </c>
      <c r="F4903" s="99" t="s">
        <v>66</v>
      </c>
      <c r="G4903" s="99" t="s">
        <v>287</v>
      </c>
      <c r="H4903" s="99" t="s">
        <v>289</v>
      </c>
      <c r="I4903" s="99" t="s">
        <v>66</v>
      </c>
      <c r="J4903" s="99" t="s">
        <v>66</v>
      </c>
      <c r="K4903" s="99" t="s">
        <v>66</v>
      </c>
      <c r="L4903" s="99" t="s">
        <v>66</v>
      </c>
      <c r="M4903" s="99" t="s">
        <v>66</v>
      </c>
    </row>
    <row r="4904" spans="1:13" x14ac:dyDescent="0.35">
      <c r="A4904" s="99">
        <v>246.2</v>
      </c>
      <c r="B4904" s="99">
        <v>37</v>
      </c>
      <c r="C4904" s="99" t="s">
        <v>282</v>
      </c>
      <c r="D4904" s="99">
        <v>43</v>
      </c>
      <c r="E4904" s="99" t="s">
        <v>290</v>
      </c>
      <c r="F4904" s="99" t="s">
        <v>66</v>
      </c>
      <c r="G4904" s="99" t="s">
        <v>287</v>
      </c>
      <c r="H4904" s="99" t="s">
        <v>289</v>
      </c>
      <c r="I4904" s="99" t="s">
        <v>66</v>
      </c>
      <c r="J4904" s="99" t="s">
        <v>66</v>
      </c>
      <c r="K4904" s="99" t="s">
        <v>66</v>
      </c>
      <c r="L4904" s="99" t="s">
        <v>66</v>
      </c>
      <c r="M4904" s="99" t="s">
        <v>66</v>
      </c>
    </row>
    <row r="4905" spans="1:13" x14ac:dyDescent="0.35">
      <c r="A4905" s="99">
        <v>249.2</v>
      </c>
      <c r="B4905" s="99">
        <v>37.1</v>
      </c>
      <c r="C4905" s="99" t="s">
        <v>282</v>
      </c>
      <c r="D4905" s="99">
        <v>67</v>
      </c>
      <c r="E4905" s="99" t="s">
        <v>290</v>
      </c>
      <c r="F4905" s="99" t="s">
        <v>66</v>
      </c>
      <c r="G4905" s="99" t="s">
        <v>287</v>
      </c>
      <c r="H4905" s="99" t="s">
        <v>289</v>
      </c>
      <c r="I4905" s="99" t="s">
        <v>66</v>
      </c>
      <c r="J4905" s="99" t="s">
        <v>66</v>
      </c>
      <c r="K4905" s="99" t="s">
        <v>66</v>
      </c>
      <c r="L4905" s="99" t="s">
        <v>66</v>
      </c>
      <c r="M4905" s="99" t="s">
        <v>66</v>
      </c>
    </row>
    <row r="4906" spans="1:13" x14ac:dyDescent="0.35">
      <c r="A4906" s="99">
        <v>252.2</v>
      </c>
      <c r="B4906" s="99">
        <v>37</v>
      </c>
      <c r="C4906" s="99" t="s">
        <v>282</v>
      </c>
      <c r="D4906" s="99">
        <v>31</v>
      </c>
      <c r="E4906" s="99" t="s">
        <v>290</v>
      </c>
      <c r="F4906" s="99" t="s">
        <v>66</v>
      </c>
      <c r="G4906" s="99" t="s">
        <v>287</v>
      </c>
      <c r="H4906" s="99" t="s">
        <v>289</v>
      </c>
      <c r="I4906" s="99" t="s">
        <v>66</v>
      </c>
      <c r="J4906" s="99" t="s">
        <v>66</v>
      </c>
      <c r="K4906" s="99" t="s">
        <v>66</v>
      </c>
      <c r="L4906" s="99" t="s">
        <v>66</v>
      </c>
      <c r="M4906" s="99" t="s">
        <v>66</v>
      </c>
    </row>
    <row r="4907" spans="1:13" x14ac:dyDescent="0.35">
      <c r="A4907" s="99">
        <v>255.2</v>
      </c>
      <c r="B4907" s="99">
        <v>37</v>
      </c>
      <c r="C4907" s="99" t="s">
        <v>282</v>
      </c>
      <c r="D4907" s="99">
        <v>4</v>
      </c>
      <c r="E4907" s="99" t="s">
        <v>290</v>
      </c>
      <c r="F4907" s="99" t="s">
        <v>66</v>
      </c>
      <c r="G4907" s="99" t="s">
        <v>287</v>
      </c>
      <c r="H4907" s="99" t="s">
        <v>289</v>
      </c>
      <c r="I4907" s="99" t="s">
        <v>66</v>
      </c>
      <c r="J4907" s="99" t="s">
        <v>66</v>
      </c>
      <c r="K4907" s="99" t="s">
        <v>66</v>
      </c>
      <c r="L4907" s="99" t="s">
        <v>66</v>
      </c>
      <c r="M4907" s="99" t="s">
        <v>66</v>
      </c>
    </row>
    <row r="4908" spans="1:13" x14ac:dyDescent="0.35">
      <c r="A4908" s="99">
        <v>258.2</v>
      </c>
      <c r="B4908" s="99">
        <v>37</v>
      </c>
      <c r="C4908" s="99" t="s">
        <v>282</v>
      </c>
      <c r="D4908" s="99">
        <v>27</v>
      </c>
      <c r="E4908" s="99" t="s">
        <v>290</v>
      </c>
      <c r="F4908" s="99" t="s">
        <v>66</v>
      </c>
      <c r="G4908" s="99" t="s">
        <v>287</v>
      </c>
      <c r="H4908" s="99" t="s">
        <v>289</v>
      </c>
      <c r="I4908" s="99" t="s">
        <v>66</v>
      </c>
      <c r="J4908" s="99" t="s">
        <v>66</v>
      </c>
      <c r="K4908" s="99" t="s">
        <v>66</v>
      </c>
      <c r="L4908" s="99" t="s">
        <v>66</v>
      </c>
      <c r="M4908" s="99" t="s">
        <v>66</v>
      </c>
    </row>
    <row r="4909" spans="1:13" x14ac:dyDescent="0.35">
      <c r="A4909" s="99">
        <v>261.2</v>
      </c>
      <c r="B4909" s="99">
        <v>37</v>
      </c>
      <c r="C4909" s="99" t="s">
        <v>282</v>
      </c>
      <c r="D4909" s="99">
        <v>15</v>
      </c>
      <c r="E4909" s="99" t="s">
        <v>290</v>
      </c>
      <c r="F4909" s="99" t="s">
        <v>66</v>
      </c>
      <c r="G4909" s="99" t="s">
        <v>287</v>
      </c>
      <c r="H4909" s="99" t="s">
        <v>289</v>
      </c>
      <c r="I4909" s="99" t="s">
        <v>66</v>
      </c>
      <c r="J4909" s="99" t="s">
        <v>66</v>
      </c>
      <c r="K4909" s="99" t="s">
        <v>66</v>
      </c>
      <c r="L4909" s="99" t="s">
        <v>66</v>
      </c>
      <c r="M4909" s="99" t="s">
        <v>66</v>
      </c>
    </row>
    <row r="4910" spans="1:13" x14ac:dyDescent="0.35">
      <c r="A4910" s="99">
        <v>264.2</v>
      </c>
      <c r="B4910" s="99">
        <v>37</v>
      </c>
      <c r="C4910" s="99" t="s">
        <v>282</v>
      </c>
      <c r="D4910" s="99">
        <v>99</v>
      </c>
      <c r="E4910" s="99" t="s">
        <v>290</v>
      </c>
      <c r="F4910" s="99" t="s">
        <v>66</v>
      </c>
      <c r="G4910" s="99" t="s">
        <v>287</v>
      </c>
      <c r="H4910" s="99" t="s">
        <v>289</v>
      </c>
      <c r="I4910" s="99" t="s">
        <v>66</v>
      </c>
      <c r="J4910" s="99" t="s">
        <v>66</v>
      </c>
      <c r="K4910" s="99" t="s">
        <v>66</v>
      </c>
      <c r="L4910" s="99" t="s">
        <v>66</v>
      </c>
      <c r="M4910" s="99" t="s">
        <v>66</v>
      </c>
    </row>
    <row r="4911" spans="1:13" x14ac:dyDescent="0.35">
      <c r="A4911" s="99">
        <v>267.2</v>
      </c>
      <c r="B4911" s="99">
        <v>37</v>
      </c>
      <c r="C4911" s="99" t="s">
        <v>282</v>
      </c>
      <c r="D4911" s="99">
        <v>62</v>
      </c>
      <c r="E4911" s="99" t="s">
        <v>290</v>
      </c>
      <c r="F4911" s="99" t="s">
        <v>66</v>
      </c>
      <c r="G4911" s="99" t="s">
        <v>287</v>
      </c>
      <c r="H4911" s="99" t="s">
        <v>289</v>
      </c>
      <c r="I4911" s="99" t="s">
        <v>66</v>
      </c>
      <c r="J4911" s="99" t="s">
        <v>66</v>
      </c>
      <c r="K4911" s="99" t="s">
        <v>66</v>
      </c>
      <c r="L4911" s="99" t="s">
        <v>66</v>
      </c>
      <c r="M4911" s="99" t="s">
        <v>66</v>
      </c>
    </row>
    <row r="4912" spans="1:13" x14ac:dyDescent="0.35">
      <c r="A4912" s="99">
        <v>270.2</v>
      </c>
      <c r="B4912" s="99">
        <v>37</v>
      </c>
      <c r="C4912" s="99" t="s">
        <v>282</v>
      </c>
      <c r="D4912" s="99">
        <v>3</v>
      </c>
      <c r="E4912" s="99" t="s">
        <v>290</v>
      </c>
      <c r="F4912" s="99" t="s">
        <v>66</v>
      </c>
      <c r="G4912" s="99" t="s">
        <v>287</v>
      </c>
      <c r="H4912" s="99" t="s">
        <v>289</v>
      </c>
      <c r="I4912" s="99" t="s">
        <v>66</v>
      </c>
      <c r="J4912" s="99" t="s">
        <v>66</v>
      </c>
      <c r="K4912" s="99" t="s">
        <v>66</v>
      </c>
      <c r="L4912" s="99" t="s">
        <v>66</v>
      </c>
      <c r="M4912" s="99" t="s">
        <v>66</v>
      </c>
    </row>
    <row r="4913" spans="1:13" x14ac:dyDescent="0.35">
      <c r="A4913" s="99">
        <v>273.2</v>
      </c>
      <c r="B4913" s="99">
        <v>37</v>
      </c>
      <c r="C4913" s="99" t="s">
        <v>282</v>
      </c>
      <c r="D4913" s="99">
        <v>7</v>
      </c>
      <c r="E4913" s="99" t="s">
        <v>290</v>
      </c>
      <c r="F4913" s="99" t="s">
        <v>66</v>
      </c>
      <c r="G4913" s="99" t="s">
        <v>287</v>
      </c>
      <c r="H4913" s="99" t="s">
        <v>289</v>
      </c>
      <c r="I4913" s="99" t="s">
        <v>66</v>
      </c>
      <c r="J4913" s="99" t="s">
        <v>66</v>
      </c>
      <c r="K4913" s="99" t="s">
        <v>66</v>
      </c>
      <c r="L4913" s="99" t="s">
        <v>66</v>
      </c>
      <c r="M4913" s="99" t="s">
        <v>66</v>
      </c>
    </row>
    <row r="4914" spans="1:13" x14ac:dyDescent="0.35">
      <c r="A4914" s="99">
        <v>276.2</v>
      </c>
      <c r="B4914" s="99">
        <v>37</v>
      </c>
      <c r="C4914" s="99" t="s">
        <v>282</v>
      </c>
      <c r="D4914" s="99">
        <v>83</v>
      </c>
      <c r="E4914" s="99" t="s">
        <v>290</v>
      </c>
      <c r="F4914" s="99" t="s">
        <v>66</v>
      </c>
      <c r="G4914" s="99" t="s">
        <v>287</v>
      </c>
      <c r="H4914" s="99" t="s">
        <v>289</v>
      </c>
      <c r="I4914" s="99" t="s">
        <v>66</v>
      </c>
      <c r="J4914" s="99" t="s">
        <v>66</v>
      </c>
      <c r="K4914" s="99" t="s">
        <v>66</v>
      </c>
      <c r="L4914" s="99" t="s">
        <v>66</v>
      </c>
      <c r="M4914" s="99" t="s">
        <v>66</v>
      </c>
    </row>
    <row r="4915" spans="1:13" x14ac:dyDescent="0.35">
      <c r="A4915" s="99">
        <v>279.2</v>
      </c>
      <c r="B4915" s="99">
        <v>37</v>
      </c>
      <c r="C4915" s="99" t="s">
        <v>282</v>
      </c>
      <c r="D4915" s="99">
        <v>55</v>
      </c>
      <c r="E4915" s="99" t="s">
        <v>290</v>
      </c>
      <c r="F4915" s="99" t="s">
        <v>66</v>
      </c>
      <c r="G4915" s="99" t="s">
        <v>287</v>
      </c>
      <c r="H4915" s="99" t="s">
        <v>289</v>
      </c>
      <c r="I4915" s="99" t="s">
        <v>66</v>
      </c>
      <c r="J4915" s="99" t="s">
        <v>66</v>
      </c>
      <c r="K4915" s="99" t="s">
        <v>66</v>
      </c>
      <c r="L4915" s="99" t="s">
        <v>66</v>
      </c>
      <c r="M4915" s="99" t="s">
        <v>66</v>
      </c>
    </row>
    <row r="4916" spans="1:13" x14ac:dyDescent="0.35">
      <c r="A4916" s="99">
        <v>282.2</v>
      </c>
      <c r="B4916" s="99">
        <v>37</v>
      </c>
      <c r="C4916" s="99" t="s">
        <v>282</v>
      </c>
      <c r="D4916" s="99">
        <v>60</v>
      </c>
      <c r="E4916" s="99" t="s">
        <v>290</v>
      </c>
      <c r="F4916" s="99" t="s">
        <v>66</v>
      </c>
      <c r="G4916" s="99" t="s">
        <v>287</v>
      </c>
      <c r="H4916" s="99" t="s">
        <v>289</v>
      </c>
      <c r="I4916" s="99" t="s">
        <v>66</v>
      </c>
      <c r="J4916" s="99" t="s">
        <v>66</v>
      </c>
      <c r="K4916" s="99" t="s">
        <v>66</v>
      </c>
      <c r="L4916" s="99" t="s">
        <v>66</v>
      </c>
      <c r="M4916" s="99" t="s">
        <v>66</v>
      </c>
    </row>
    <row r="4917" spans="1:13" x14ac:dyDescent="0.35">
      <c r="A4917" s="99">
        <v>285.2</v>
      </c>
      <c r="B4917" s="99">
        <v>37</v>
      </c>
      <c r="C4917" s="99" t="s">
        <v>282</v>
      </c>
      <c r="D4917" s="99">
        <v>23</v>
      </c>
      <c r="E4917" s="99" t="s">
        <v>290</v>
      </c>
      <c r="F4917" s="99" t="s">
        <v>66</v>
      </c>
      <c r="G4917" s="99" t="s">
        <v>287</v>
      </c>
      <c r="H4917" s="99" t="s">
        <v>289</v>
      </c>
      <c r="I4917" s="99" t="s">
        <v>66</v>
      </c>
      <c r="J4917" s="99" t="s">
        <v>66</v>
      </c>
      <c r="K4917" s="99" t="s">
        <v>66</v>
      </c>
      <c r="L4917" s="99" t="s">
        <v>66</v>
      </c>
      <c r="M4917" s="99" t="s">
        <v>66</v>
      </c>
    </row>
    <row r="4918" spans="1:13" x14ac:dyDescent="0.35">
      <c r="A4918" s="99">
        <v>288.2</v>
      </c>
      <c r="B4918" s="99">
        <v>37</v>
      </c>
      <c r="C4918" s="99" t="s">
        <v>282</v>
      </c>
      <c r="D4918" s="99">
        <v>28</v>
      </c>
      <c r="E4918" s="99" t="s">
        <v>290</v>
      </c>
      <c r="F4918" s="99" t="s">
        <v>66</v>
      </c>
      <c r="G4918" s="99" t="s">
        <v>287</v>
      </c>
      <c r="H4918" s="99" t="s">
        <v>289</v>
      </c>
      <c r="I4918" s="99" t="s">
        <v>66</v>
      </c>
      <c r="J4918" s="99" t="s">
        <v>66</v>
      </c>
      <c r="K4918" s="99" t="s">
        <v>66</v>
      </c>
      <c r="L4918" s="99" t="s">
        <v>66</v>
      </c>
      <c r="M4918" s="99" t="s">
        <v>66</v>
      </c>
    </row>
    <row r="4919" spans="1:13" x14ac:dyDescent="0.35">
      <c r="A4919" s="99">
        <v>291.2</v>
      </c>
      <c r="B4919" s="99">
        <v>37</v>
      </c>
      <c r="C4919" s="99" t="s">
        <v>282</v>
      </c>
      <c r="D4919" s="99">
        <v>0</v>
      </c>
      <c r="E4919" s="99" t="s">
        <v>290</v>
      </c>
      <c r="F4919" s="99" t="s">
        <v>66</v>
      </c>
      <c r="G4919" s="99" t="s">
        <v>287</v>
      </c>
      <c r="H4919" s="99" t="s">
        <v>289</v>
      </c>
      <c r="I4919" s="99" t="s">
        <v>66</v>
      </c>
      <c r="J4919" s="99" t="s">
        <v>66</v>
      </c>
      <c r="K4919" s="99" t="s">
        <v>66</v>
      </c>
      <c r="L4919" s="99" t="s">
        <v>66</v>
      </c>
      <c r="M4919" s="99" t="s">
        <v>66</v>
      </c>
    </row>
    <row r="4920" spans="1:13" x14ac:dyDescent="0.35">
      <c r="A4920" s="99">
        <v>294.2</v>
      </c>
      <c r="B4920" s="99">
        <v>37</v>
      </c>
      <c r="C4920" s="99" t="s">
        <v>282</v>
      </c>
      <c r="D4920" s="99">
        <v>14</v>
      </c>
      <c r="E4920" s="99" t="s">
        <v>290</v>
      </c>
      <c r="F4920" s="99" t="s">
        <v>66</v>
      </c>
      <c r="G4920" s="99" t="s">
        <v>287</v>
      </c>
      <c r="H4920" s="99" t="s">
        <v>289</v>
      </c>
      <c r="I4920" s="99" t="s">
        <v>66</v>
      </c>
      <c r="J4920" s="99" t="s">
        <v>66</v>
      </c>
      <c r="K4920" s="99" t="s">
        <v>66</v>
      </c>
      <c r="L4920" s="99" t="s">
        <v>66</v>
      </c>
      <c r="M4920" s="99" t="s">
        <v>66</v>
      </c>
    </row>
    <row r="4921" spans="1:13" x14ac:dyDescent="0.35">
      <c r="A4921" s="99">
        <v>297.2</v>
      </c>
      <c r="B4921" s="99">
        <v>37</v>
      </c>
      <c r="C4921" s="99" t="s">
        <v>282</v>
      </c>
      <c r="D4921" s="99">
        <v>14</v>
      </c>
      <c r="E4921" s="99" t="s">
        <v>290</v>
      </c>
      <c r="F4921" s="99" t="s">
        <v>66</v>
      </c>
      <c r="G4921" s="99" t="s">
        <v>287</v>
      </c>
      <c r="H4921" s="99" t="s">
        <v>289</v>
      </c>
      <c r="I4921" s="99" t="s">
        <v>66</v>
      </c>
      <c r="J4921" s="99" t="s">
        <v>66</v>
      </c>
      <c r="K4921" s="99" t="s">
        <v>66</v>
      </c>
      <c r="L4921" s="99" t="s">
        <v>66</v>
      </c>
      <c r="M4921" s="99" t="s">
        <v>66</v>
      </c>
    </row>
    <row r="4922" spans="1:13" x14ac:dyDescent="0.35">
      <c r="A4922" s="99">
        <v>300.2</v>
      </c>
      <c r="B4922" s="99">
        <v>37</v>
      </c>
      <c r="C4922" s="99" t="s">
        <v>282</v>
      </c>
      <c r="D4922" s="99">
        <v>77</v>
      </c>
      <c r="E4922" s="99" t="s">
        <v>290</v>
      </c>
      <c r="F4922" s="99" t="s">
        <v>66</v>
      </c>
      <c r="G4922" s="99" t="s">
        <v>287</v>
      </c>
      <c r="H4922" s="99" t="s">
        <v>289</v>
      </c>
      <c r="I4922" s="99" t="s">
        <v>66</v>
      </c>
      <c r="J4922" s="99" t="s">
        <v>66</v>
      </c>
      <c r="K4922" s="99" t="s">
        <v>66</v>
      </c>
      <c r="L4922" s="99" t="s">
        <v>66</v>
      </c>
      <c r="M4922" s="99" t="s">
        <v>66</v>
      </c>
    </row>
    <row r="4923" spans="1:13" x14ac:dyDescent="0.35">
      <c r="A4923" s="99">
        <v>303.2</v>
      </c>
      <c r="B4923" s="99">
        <v>37</v>
      </c>
      <c r="C4923" s="99" t="s">
        <v>282</v>
      </c>
      <c r="D4923" s="99">
        <v>19</v>
      </c>
      <c r="E4923" s="99" t="s">
        <v>290</v>
      </c>
      <c r="F4923" s="99" t="s">
        <v>66</v>
      </c>
      <c r="G4923" s="99" t="s">
        <v>287</v>
      </c>
      <c r="H4923" s="99" t="s">
        <v>289</v>
      </c>
      <c r="I4923" s="99" t="s">
        <v>66</v>
      </c>
      <c r="J4923" s="99" t="s">
        <v>66</v>
      </c>
      <c r="K4923" s="99" t="s">
        <v>66</v>
      </c>
      <c r="L4923" s="99" t="s">
        <v>66</v>
      </c>
      <c r="M4923" s="99" t="s">
        <v>66</v>
      </c>
    </row>
    <row r="4924" spans="1:13" x14ac:dyDescent="0.35">
      <c r="A4924" s="99">
        <v>306.2</v>
      </c>
      <c r="B4924" s="99">
        <v>37</v>
      </c>
      <c r="C4924" s="99" t="s">
        <v>282</v>
      </c>
      <c r="D4924" s="99">
        <v>49</v>
      </c>
      <c r="E4924" s="99" t="s">
        <v>290</v>
      </c>
      <c r="F4924" s="99" t="s">
        <v>66</v>
      </c>
      <c r="G4924" s="99" t="s">
        <v>287</v>
      </c>
      <c r="H4924" s="99" t="s">
        <v>289</v>
      </c>
      <c r="I4924" s="99" t="s">
        <v>66</v>
      </c>
      <c r="J4924" s="99" t="s">
        <v>66</v>
      </c>
      <c r="K4924" s="99" t="s">
        <v>66</v>
      </c>
      <c r="L4924" s="99" t="s">
        <v>66</v>
      </c>
      <c r="M4924" s="99" t="s">
        <v>66</v>
      </c>
    </row>
    <row r="4925" spans="1:13" x14ac:dyDescent="0.35">
      <c r="A4925" s="99">
        <v>309.2</v>
      </c>
      <c r="B4925" s="99">
        <v>37</v>
      </c>
      <c r="C4925" s="99" t="s">
        <v>282</v>
      </c>
      <c r="D4925" s="99">
        <v>0</v>
      </c>
      <c r="E4925" s="99" t="s">
        <v>290</v>
      </c>
      <c r="F4925" s="99" t="s">
        <v>66</v>
      </c>
      <c r="G4925" s="99" t="s">
        <v>287</v>
      </c>
      <c r="H4925" s="99" t="s">
        <v>289</v>
      </c>
      <c r="I4925" s="99" t="s">
        <v>66</v>
      </c>
      <c r="J4925" s="99" t="s">
        <v>66</v>
      </c>
      <c r="K4925" s="99" t="s">
        <v>66</v>
      </c>
      <c r="L4925" s="99" t="s">
        <v>66</v>
      </c>
      <c r="M4925" s="99" t="s">
        <v>66</v>
      </c>
    </row>
    <row r="4926" spans="1:13" x14ac:dyDescent="0.35">
      <c r="A4926" s="99">
        <v>312.2</v>
      </c>
      <c r="B4926" s="99">
        <v>37</v>
      </c>
      <c r="C4926" s="99" t="s">
        <v>282</v>
      </c>
      <c r="D4926" s="99">
        <v>48</v>
      </c>
      <c r="E4926" s="99" t="s">
        <v>290</v>
      </c>
      <c r="F4926" s="99" t="s">
        <v>66</v>
      </c>
      <c r="G4926" s="99" t="s">
        <v>287</v>
      </c>
      <c r="H4926" s="99" t="s">
        <v>289</v>
      </c>
      <c r="I4926" s="99" t="s">
        <v>66</v>
      </c>
      <c r="J4926" s="99" t="s">
        <v>66</v>
      </c>
      <c r="K4926" s="99" t="s">
        <v>66</v>
      </c>
      <c r="L4926" s="99" t="s">
        <v>66</v>
      </c>
      <c r="M4926" s="99" t="s">
        <v>66</v>
      </c>
    </row>
    <row r="4927" spans="1:13" x14ac:dyDescent="0.35">
      <c r="A4927" s="99">
        <v>315.2</v>
      </c>
      <c r="B4927" s="99">
        <v>37</v>
      </c>
      <c r="C4927" s="99" t="s">
        <v>282</v>
      </c>
      <c r="D4927" s="99">
        <v>0</v>
      </c>
      <c r="E4927" s="99" t="s">
        <v>290</v>
      </c>
      <c r="F4927" s="99" t="s">
        <v>66</v>
      </c>
      <c r="G4927" s="99" t="s">
        <v>287</v>
      </c>
      <c r="H4927" s="99" t="s">
        <v>289</v>
      </c>
      <c r="I4927" s="99" t="s">
        <v>66</v>
      </c>
      <c r="J4927" s="99" t="s">
        <v>66</v>
      </c>
      <c r="K4927" s="99" t="s">
        <v>66</v>
      </c>
      <c r="L4927" s="99" t="s">
        <v>66</v>
      </c>
      <c r="M4927" s="99" t="s">
        <v>66</v>
      </c>
    </row>
    <row r="4928" spans="1:13" x14ac:dyDescent="0.35">
      <c r="A4928" s="99">
        <v>318.2</v>
      </c>
      <c r="B4928" s="99">
        <v>37</v>
      </c>
      <c r="C4928" s="99" t="s">
        <v>282</v>
      </c>
      <c r="D4928" s="99">
        <v>2</v>
      </c>
      <c r="E4928" s="99" t="s">
        <v>290</v>
      </c>
      <c r="F4928" s="99" t="s">
        <v>66</v>
      </c>
      <c r="G4928" s="99" t="s">
        <v>287</v>
      </c>
      <c r="H4928" s="99" t="s">
        <v>289</v>
      </c>
      <c r="I4928" s="99" t="s">
        <v>66</v>
      </c>
      <c r="J4928" s="99" t="s">
        <v>66</v>
      </c>
      <c r="K4928" s="99" t="s">
        <v>66</v>
      </c>
      <c r="L4928" s="99" t="s">
        <v>66</v>
      </c>
      <c r="M4928" s="99" t="s">
        <v>66</v>
      </c>
    </row>
    <row r="4929" spans="1:13" x14ac:dyDescent="0.35">
      <c r="A4929" s="99">
        <v>321.2</v>
      </c>
      <c r="B4929" s="99">
        <v>37</v>
      </c>
      <c r="C4929" s="99" t="s">
        <v>282</v>
      </c>
      <c r="D4929" s="99">
        <v>101</v>
      </c>
      <c r="E4929" s="99" t="s">
        <v>290</v>
      </c>
      <c r="F4929" s="99" t="s">
        <v>66</v>
      </c>
      <c r="G4929" s="99" t="s">
        <v>287</v>
      </c>
      <c r="H4929" s="99" t="s">
        <v>289</v>
      </c>
      <c r="I4929" s="99" t="s">
        <v>66</v>
      </c>
      <c r="J4929" s="99" t="s">
        <v>66</v>
      </c>
      <c r="K4929" s="99" t="s">
        <v>66</v>
      </c>
      <c r="L4929" s="99" t="s">
        <v>66</v>
      </c>
      <c r="M4929" s="99" t="s">
        <v>66</v>
      </c>
    </row>
    <row r="4930" spans="1:13" x14ac:dyDescent="0.35">
      <c r="A4930" s="99">
        <v>324.2</v>
      </c>
      <c r="B4930" s="99">
        <v>37</v>
      </c>
      <c r="C4930" s="99" t="s">
        <v>282</v>
      </c>
      <c r="D4930" s="99">
        <v>12</v>
      </c>
      <c r="E4930" s="99" t="s">
        <v>290</v>
      </c>
      <c r="F4930" s="99" t="s">
        <v>66</v>
      </c>
      <c r="G4930" s="99" t="s">
        <v>287</v>
      </c>
      <c r="H4930" s="99" t="s">
        <v>289</v>
      </c>
      <c r="I4930" s="99" t="s">
        <v>66</v>
      </c>
      <c r="J4930" s="99" t="s">
        <v>66</v>
      </c>
      <c r="K4930" s="99" t="s">
        <v>66</v>
      </c>
      <c r="L4930" s="99" t="s">
        <v>66</v>
      </c>
      <c r="M4930" s="99" t="s">
        <v>66</v>
      </c>
    </row>
    <row r="4931" spans="1:13" x14ac:dyDescent="0.35">
      <c r="A4931" s="99">
        <v>327.2</v>
      </c>
      <c r="B4931" s="99">
        <v>37</v>
      </c>
      <c r="C4931" s="99" t="s">
        <v>282</v>
      </c>
      <c r="D4931" s="99">
        <v>47</v>
      </c>
      <c r="E4931" s="99" t="s">
        <v>290</v>
      </c>
      <c r="F4931" s="99" t="s">
        <v>66</v>
      </c>
      <c r="G4931" s="99" t="s">
        <v>287</v>
      </c>
      <c r="H4931" s="99" t="s">
        <v>289</v>
      </c>
      <c r="I4931" s="99" t="s">
        <v>66</v>
      </c>
      <c r="J4931" s="99" t="s">
        <v>66</v>
      </c>
      <c r="K4931" s="99" t="s">
        <v>66</v>
      </c>
      <c r="L4931" s="99" t="s">
        <v>66</v>
      </c>
      <c r="M4931" s="99" t="s">
        <v>66</v>
      </c>
    </row>
    <row r="4932" spans="1:13" x14ac:dyDescent="0.35">
      <c r="A4932" s="99">
        <v>330.2</v>
      </c>
      <c r="B4932" s="99">
        <v>37</v>
      </c>
      <c r="C4932" s="99" t="s">
        <v>282</v>
      </c>
      <c r="D4932" s="99">
        <v>132</v>
      </c>
      <c r="E4932" s="99" t="s">
        <v>290</v>
      </c>
      <c r="F4932" s="99" t="s">
        <v>66</v>
      </c>
      <c r="G4932" s="99" t="s">
        <v>287</v>
      </c>
      <c r="H4932" s="99" t="s">
        <v>289</v>
      </c>
      <c r="I4932" s="99" t="s">
        <v>66</v>
      </c>
      <c r="J4932" s="99" t="s">
        <v>66</v>
      </c>
      <c r="K4932" s="99" t="s">
        <v>66</v>
      </c>
      <c r="L4932" s="99" t="s">
        <v>66</v>
      </c>
      <c r="M4932" s="99" t="s">
        <v>66</v>
      </c>
    </row>
    <row r="4933" spans="1:13" x14ac:dyDescent="0.35">
      <c r="A4933" s="99">
        <v>333.2</v>
      </c>
      <c r="B4933" s="99">
        <v>37</v>
      </c>
      <c r="C4933" s="99" t="s">
        <v>282</v>
      </c>
      <c r="D4933" s="99">
        <v>97</v>
      </c>
      <c r="E4933" s="99" t="s">
        <v>290</v>
      </c>
      <c r="F4933" s="99" t="s">
        <v>66</v>
      </c>
      <c r="G4933" s="99" t="s">
        <v>287</v>
      </c>
      <c r="H4933" s="99" t="s">
        <v>289</v>
      </c>
      <c r="I4933" s="99" t="s">
        <v>66</v>
      </c>
      <c r="J4933" s="99" t="s">
        <v>66</v>
      </c>
      <c r="K4933" s="99" t="s">
        <v>66</v>
      </c>
      <c r="L4933" s="99" t="s">
        <v>66</v>
      </c>
      <c r="M4933" s="99" t="s">
        <v>66</v>
      </c>
    </row>
    <row r="4934" spans="1:13" x14ac:dyDescent="0.35">
      <c r="A4934" s="99">
        <v>336.2</v>
      </c>
      <c r="B4934" s="99">
        <v>37</v>
      </c>
      <c r="C4934" s="99" t="s">
        <v>282</v>
      </c>
      <c r="D4934" s="99">
        <v>41</v>
      </c>
      <c r="E4934" s="99" t="s">
        <v>290</v>
      </c>
      <c r="F4934" s="99" t="s">
        <v>66</v>
      </c>
      <c r="G4934" s="99" t="s">
        <v>287</v>
      </c>
      <c r="H4934" s="99" t="s">
        <v>289</v>
      </c>
      <c r="I4934" s="99" t="s">
        <v>66</v>
      </c>
      <c r="J4934" s="99" t="s">
        <v>66</v>
      </c>
      <c r="K4934" s="99" t="s">
        <v>66</v>
      </c>
      <c r="L4934" s="99" t="s">
        <v>66</v>
      </c>
      <c r="M4934" s="99" t="s">
        <v>66</v>
      </c>
    </row>
    <row r="4935" spans="1:13" x14ac:dyDescent="0.35">
      <c r="A4935" s="99">
        <v>339.2</v>
      </c>
      <c r="B4935" s="99">
        <v>37</v>
      </c>
      <c r="C4935" s="99" t="s">
        <v>282</v>
      </c>
      <c r="D4935" s="99">
        <v>11</v>
      </c>
      <c r="E4935" s="99" t="s">
        <v>290</v>
      </c>
      <c r="F4935" s="99" t="s">
        <v>66</v>
      </c>
      <c r="G4935" s="99" t="s">
        <v>287</v>
      </c>
      <c r="H4935" s="99" t="s">
        <v>289</v>
      </c>
      <c r="I4935" s="99" t="s">
        <v>66</v>
      </c>
      <c r="J4935" s="99" t="s">
        <v>66</v>
      </c>
      <c r="K4935" s="99" t="s">
        <v>66</v>
      </c>
      <c r="L4935" s="99" t="s">
        <v>66</v>
      </c>
      <c r="M4935" s="99" t="s">
        <v>66</v>
      </c>
    </row>
    <row r="4936" spans="1:13" x14ac:dyDescent="0.35">
      <c r="A4936" s="99">
        <v>342.2</v>
      </c>
      <c r="B4936" s="99">
        <v>37</v>
      </c>
      <c r="C4936" s="99" t="s">
        <v>282</v>
      </c>
      <c r="D4936" s="99">
        <v>43</v>
      </c>
      <c r="E4936" s="99" t="s">
        <v>290</v>
      </c>
      <c r="F4936" s="99" t="s">
        <v>66</v>
      </c>
      <c r="G4936" s="99" t="s">
        <v>287</v>
      </c>
      <c r="H4936" s="99" t="s">
        <v>289</v>
      </c>
      <c r="I4936" s="99" t="s">
        <v>66</v>
      </c>
      <c r="J4936" s="99" t="s">
        <v>66</v>
      </c>
      <c r="K4936" s="99" t="s">
        <v>66</v>
      </c>
      <c r="L4936" s="99" t="s">
        <v>66</v>
      </c>
      <c r="M4936" s="99" t="s">
        <v>66</v>
      </c>
    </row>
    <row r="4937" spans="1:13" x14ac:dyDescent="0.35">
      <c r="A4937" s="99">
        <v>345.2</v>
      </c>
      <c r="B4937" s="99">
        <v>37</v>
      </c>
      <c r="C4937" s="99" t="s">
        <v>282</v>
      </c>
      <c r="D4937" s="99">
        <v>79</v>
      </c>
      <c r="E4937" s="99" t="s">
        <v>290</v>
      </c>
      <c r="F4937" s="99" t="s">
        <v>66</v>
      </c>
      <c r="G4937" s="99" t="s">
        <v>287</v>
      </c>
      <c r="H4937" s="99" t="s">
        <v>289</v>
      </c>
      <c r="I4937" s="99" t="s">
        <v>66</v>
      </c>
      <c r="J4937" s="99" t="s">
        <v>66</v>
      </c>
      <c r="K4937" s="99" t="s">
        <v>66</v>
      </c>
      <c r="L4937" s="99" t="s">
        <v>66</v>
      </c>
      <c r="M4937" s="99" t="s">
        <v>66</v>
      </c>
    </row>
    <row r="4938" spans="1:13" x14ac:dyDescent="0.35">
      <c r="A4938" s="99">
        <v>348.2</v>
      </c>
      <c r="B4938" s="99">
        <v>37</v>
      </c>
      <c r="C4938" s="99" t="s">
        <v>282</v>
      </c>
      <c r="D4938" s="99">
        <v>24</v>
      </c>
      <c r="E4938" s="99" t="s">
        <v>290</v>
      </c>
      <c r="F4938" s="99" t="s">
        <v>66</v>
      </c>
      <c r="G4938" s="99" t="s">
        <v>287</v>
      </c>
      <c r="H4938" s="99" t="s">
        <v>289</v>
      </c>
      <c r="I4938" s="99" t="s">
        <v>66</v>
      </c>
      <c r="J4938" s="99" t="s">
        <v>66</v>
      </c>
      <c r="K4938" s="99" t="s">
        <v>66</v>
      </c>
      <c r="L4938" s="99" t="s">
        <v>66</v>
      </c>
      <c r="M4938" s="99" t="s">
        <v>66</v>
      </c>
    </row>
    <row r="4939" spans="1:13" x14ac:dyDescent="0.35">
      <c r="A4939" s="99">
        <v>351.2</v>
      </c>
      <c r="B4939" s="99">
        <v>37</v>
      </c>
      <c r="C4939" s="99" t="s">
        <v>282</v>
      </c>
      <c r="D4939" s="99">
        <v>16</v>
      </c>
      <c r="E4939" s="99" t="s">
        <v>290</v>
      </c>
      <c r="F4939" s="99" t="s">
        <v>66</v>
      </c>
      <c r="G4939" s="99" t="s">
        <v>287</v>
      </c>
      <c r="H4939" s="99" t="s">
        <v>289</v>
      </c>
      <c r="I4939" s="99" t="s">
        <v>66</v>
      </c>
      <c r="J4939" s="99" t="s">
        <v>66</v>
      </c>
      <c r="K4939" s="99" t="s">
        <v>66</v>
      </c>
      <c r="L4939" s="99" t="s">
        <v>66</v>
      </c>
      <c r="M4939" s="99" t="s">
        <v>66</v>
      </c>
    </row>
    <row r="4940" spans="1:13" x14ac:dyDescent="0.35">
      <c r="A4940" s="99">
        <v>354.2</v>
      </c>
      <c r="B4940" s="99">
        <v>37</v>
      </c>
      <c r="C4940" s="99" t="s">
        <v>282</v>
      </c>
      <c r="D4940" s="99">
        <v>59</v>
      </c>
      <c r="E4940" s="99" t="s">
        <v>290</v>
      </c>
      <c r="F4940" s="99" t="s">
        <v>66</v>
      </c>
      <c r="G4940" s="99" t="s">
        <v>287</v>
      </c>
      <c r="H4940" s="99" t="s">
        <v>289</v>
      </c>
      <c r="I4940" s="99" t="s">
        <v>66</v>
      </c>
      <c r="J4940" s="99" t="s">
        <v>66</v>
      </c>
      <c r="K4940" s="99" t="s">
        <v>66</v>
      </c>
      <c r="L4940" s="99" t="s">
        <v>66</v>
      </c>
      <c r="M4940" s="99" t="s">
        <v>66</v>
      </c>
    </row>
    <row r="4941" spans="1:13" x14ac:dyDescent="0.35">
      <c r="A4941" s="99">
        <v>357.2</v>
      </c>
      <c r="B4941" s="99">
        <v>37</v>
      </c>
      <c r="C4941" s="99" t="s">
        <v>282</v>
      </c>
      <c r="D4941" s="99">
        <v>14</v>
      </c>
      <c r="E4941" s="99" t="s">
        <v>290</v>
      </c>
      <c r="F4941" s="99" t="s">
        <v>66</v>
      </c>
      <c r="G4941" s="99" t="s">
        <v>287</v>
      </c>
      <c r="H4941" s="99" t="s">
        <v>289</v>
      </c>
      <c r="I4941" s="99" t="s">
        <v>66</v>
      </c>
      <c r="J4941" s="99" t="s">
        <v>66</v>
      </c>
      <c r="K4941" s="99" t="s">
        <v>66</v>
      </c>
      <c r="L4941" s="99" t="s">
        <v>66</v>
      </c>
      <c r="M4941" s="99" t="s">
        <v>66</v>
      </c>
    </row>
    <row r="4942" spans="1:13" x14ac:dyDescent="0.35">
      <c r="A4942" s="99">
        <v>360.2</v>
      </c>
      <c r="B4942" s="99">
        <v>37</v>
      </c>
      <c r="C4942" s="99" t="s">
        <v>282</v>
      </c>
      <c r="D4942" s="99">
        <v>152</v>
      </c>
      <c r="E4942" s="99" t="s">
        <v>290</v>
      </c>
      <c r="F4942" s="99" t="s">
        <v>66</v>
      </c>
      <c r="G4942" s="99" t="s">
        <v>287</v>
      </c>
      <c r="H4942" s="99" t="s">
        <v>289</v>
      </c>
      <c r="I4942" s="99" t="s">
        <v>66</v>
      </c>
      <c r="J4942" s="99" t="s">
        <v>66</v>
      </c>
      <c r="K4942" s="99" t="s">
        <v>66</v>
      </c>
      <c r="L4942" s="99" t="s">
        <v>66</v>
      </c>
      <c r="M4942" s="99" t="s">
        <v>66</v>
      </c>
    </row>
    <row r="4943" spans="1:13" x14ac:dyDescent="0.35">
      <c r="A4943" s="99">
        <v>363.2</v>
      </c>
      <c r="B4943" s="99">
        <v>37</v>
      </c>
      <c r="C4943" s="99" t="s">
        <v>282</v>
      </c>
      <c r="D4943" s="99">
        <v>29</v>
      </c>
      <c r="E4943" s="99" t="s">
        <v>290</v>
      </c>
      <c r="F4943" s="99" t="s">
        <v>66</v>
      </c>
      <c r="G4943" s="99" t="s">
        <v>287</v>
      </c>
      <c r="H4943" s="99" t="s">
        <v>289</v>
      </c>
      <c r="I4943" s="99" t="s">
        <v>66</v>
      </c>
      <c r="J4943" s="99" t="s">
        <v>66</v>
      </c>
      <c r="K4943" s="99" t="s">
        <v>66</v>
      </c>
      <c r="L4943" s="99" t="s">
        <v>66</v>
      </c>
      <c r="M4943" s="99" t="s">
        <v>66</v>
      </c>
    </row>
    <row r="4944" spans="1:13" x14ac:dyDescent="0.35">
      <c r="A4944" s="99">
        <v>366.2</v>
      </c>
      <c r="B4944" s="99">
        <v>37</v>
      </c>
      <c r="C4944" s="99" t="s">
        <v>282</v>
      </c>
      <c r="D4944" s="99">
        <v>94</v>
      </c>
      <c r="E4944" s="99" t="s">
        <v>290</v>
      </c>
      <c r="F4944" s="99" t="s">
        <v>66</v>
      </c>
      <c r="G4944" s="99" t="s">
        <v>287</v>
      </c>
      <c r="H4944" s="99" t="s">
        <v>289</v>
      </c>
      <c r="I4944" s="99" t="s">
        <v>66</v>
      </c>
      <c r="J4944" s="99" t="s">
        <v>66</v>
      </c>
      <c r="K4944" s="99" t="s">
        <v>66</v>
      </c>
      <c r="L4944" s="99" t="s">
        <v>66</v>
      </c>
      <c r="M4944" s="99" t="s">
        <v>66</v>
      </c>
    </row>
    <row r="4945" spans="1:13" x14ac:dyDescent="0.35">
      <c r="A4945" s="99">
        <v>369.2</v>
      </c>
      <c r="B4945" s="99">
        <v>37</v>
      </c>
      <c r="C4945" s="99" t="s">
        <v>282</v>
      </c>
      <c r="D4945" s="99">
        <v>33</v>
      </c>
      <c r="E4945" s="99" t="s">
        <v>290</v>
      </c>
      <c r="F4945" s="99" t="s">
        <v>66</v>
      </c>
      <c r="G4945" s="99" t="s">
        <v>287</v>
      </c>
      <c r="H4945" s="99" t="s">
        <v>289</v>
      </c>
      <c r="I4945" s="99" t="s">
        <v>66</v>
      </c>
      <c r="J4945" s="99" t="s">
        <v>66</v>
      </c>
      <c r="K4945" s="99" t="s">
        <v>66</v>
      </c>
      <c r="L4945" s="99" t="s">
        <v>66</v>
      </c>
      <c r="M4945" s="99" t="s">
        <v>66</v>
      </c>
    </row>
    <row r="4946" spans="1:13" x14ac:dyDescent="0.35">
      <c r="A4946" s="99">
        <v>372.2</v>
      </c>
      <c r="B4946" s="99">
        <v>37</v>
      </c>
      <c r="C4946" s="99" t="s">
        <v>282</v>
      </c>
      <c r="D4946" s="99">
        <v>46</v>
      </c>
      <c r="E4946" s="99" t="s">
        <v>290</v>
      </c>
      <c r="F4946" s="99" t="s">
        <v>66</v>
      </c>
      <c r="G4946" s="99" t="s">
        <v>287</v>
      </c>
      <c r="H4946" s="99" t="s">
        <v>289</v>
      </c>
      <c r="I4946" s="99" t="s">
        <v>66</v>
      </c>
      <c r="J4946" s="99" t="s">
        <v>66</v>
      </c>
      <c r="K4946" s="99" t="s">
        <v>66</v>
      </c>
      <c r="L4946" s="99" t="s">
        <v>66</v>
      </c>
      <c r="M4946" s="99" t="s">
        <v>66</v>
      </c>
    </row>
    <row r="4947" spans="1:13" x14ac:dyDescent="0.35">
      <c r="A4947" s="99">
        <v>375.2</v>
      </c>
      <c r="B4947" s="99">
        <v>37</v>
      </c>
      <c r="C4947" s="99" t="s">
        <v>282</v>
      </c>
      <c r="D4947" s="99">
        <v>69</v>
      </c>
      <c r="E4947" s="99" t="s">
        <v>290</v>
      </c>
      <c r="F4947" s="99" t="s">
        <v>66</v>
      </c>
      <c r="G4947" s="99" t="s">
        <v>287</v>
      </c>
      <c r="H4947" s="99" t="s">
        <v>289</v>
      </c>
      <c r="I4947" s="99" t="s">
        <v>66</v>
      </c>
      <c r="J4947" s="99" t="s">
        <v>66</v>
      </c>
      <c r="K4947" s="99" t="s">
        <v>66</v>
      </c>
      <c r="L4947" s="99" t="s">
        <v>66</v>
      </c>
      <c r="M4947" s="99" t="s">
        <v>66</v>
      </c>
    </row>
    <row r="4948" spans="1:13" x14ac:dyDescent="0.35">
      <c r="A4948" s="99">
        <v>378.2</v>
      </c>
      <c r="B4948" s="99">
        <v>37</v>
      </c>
      <c r="C4948" s="99" t="s">
        <v>282</v>
      </c>
      <c r="D4948" s="99">
        <v>71</v>
      </c>
      <c r="E4948" s="99" t="s">
        <v>290</v>
      </c>
      <c r="F4948" s="99" t="s">
        <v>66</v>
      </c>
      <c r="G4948" s="99" t="s">
        <v>287</v>
      </c>
      <c r="H4948" s="99" t="s">
        <v>289</v>
      </c>
      <c r="I4948" s="99" t="s">
        <v>66</v>
      </c>
      <c r="J4948" s="99" t="s">
        <v>66</v>
      </c>
      <c r="K4948" s="99" t="s">
        <v>66</v>
      </c>
      <c r="L4948" s="99" t="s">
        <v>66</v>
      </c>
      <c r="M4948" s="99" t="s">
        <v>66</v>
      </c>
    </row>
    <row r="4949" spans="1:13" x14ac:dyDescent="0.35">
      <c r="A4949" s="99">
        <v>381.2</v>
      </c>
      <c r="B4949" s="99">
        <v>37</v>
      </c>
      <c r="C4949" s="99" t="s">
        <v>282</v>
      </c>
      <c r="D4949" s="99">
        <v>80</v>
      </c>
      <c r="E4949" s="99" t="s">
        <v>290</v>
      </c>
      <c r="F4949" s="99" t="s">
        <v>66</v>
      </c>
      <c r="G4949" s="99" t="s">
        <v>287</v>
      </c>
      <c r="H4949" s="99" t="s">
        <v>289</v>
      </c>
      <c r="I4949" s="99" t="s">
        <v>66</v>
      </c>
      <c r="J4949" s="99" t="s">
        <v>66</v>
      </c>
      <c r="K4949" s="99" t="s">
        <v>66</v>
      </c>
      <c r="L4949" s="99" t="s">
        <v>66</v>
      </c>
      <c r="M4949" s="99" t="s">
        <v>66</v>
      </c>
    </row>
    <row r="4950" spans="1:13" x14ac:dyDescent="0.35">
      <c r="A4950" s="99">
        <v>384.2</v>
      </c>
      <c r="B4950" s="99">
        <v>37</v>
      </c>
      <c r="C4950" s="99" t="s">
        <v>282</v>
      </c>
      <c r="D4950" s="99">
        <v>50</v>
      </c>
      <c r="E4950" s="99" t="s">
        <v>290</v>
      </c>
      <c r="F4950" s="99" t="s">
        <v>66</v>
      </c>
      <c r="G4950" s="99" t="s">
        <v>287</v>
      </c>
      <c r="H4950" s="99" t="s">
        <v>289</v>
      </c>
      <c r="I4950" s="99" t="s">
        <v>66</v>
      </c>
      <c r="J4950" s="99" t="s">
        <v>66</v>
      </c>
      <c r="K4950" s="99" t="s">
        <v>66</v>
      </c>
      <c r="L4950" s="99" t="s">
        <v>66</v>
      </c>
      <c r="M4950" s="99" t="s">
        <v>66</v>
      </c>
    </row>
    <row r="4951" spans="1:13" x14ac:dyDescent="0.35">
      <c r="A4951" s="99">
        <v>387.2</v>
      </c>
      <c r="B4951" s="99">
        <v>37</v>
      </c>
      <c r="C4951" s="99" t="s">
        <v>282</v>
      </c>
      <c r="D4951" s="99">
        <v>59</v>
      </c>
      <c r="E4951" s="99" t="s">
        <v>290</v>
      </c>
      <c r="F4951" s="99" t="s">
        <v>66</v>
      </c>
      <c r="G4951" s="99" t="s">
        <v>287</v>
      </c>
      <c r="H4951" s="99" t="s">
        <v>289</v>
      </c>
      <c r="I4951" s="99" t="s">
        <v>66</v>
      </c>
      <c r="J4951" s="99" t="s">
        <v>66</v>
      </c>
      <c r="K4951" s="99" t="s">
        <v>66</v>
      </c>
      <c r="L4951" s="99" t="s">
        <v>66</v>
      </c>
      <c r="M4951" s="99" t="s">
        <v>66</v>
      </c>
    </row>
    <row r="4952" spans="1:13" x14ac:dyDescent="0.35">
      <c r="A4952" s="99">
        <v>390.2</v>
      </c>
      <c r="B4952" s="99">
        <v>37</v>
      </c>
      <c r="C4952" s="99" t="s">
        <v>282</v>
      </c>
      <c r="D4952" s="99">
        <v>94</v>
      </c>
      <c r="E4952" s="99" t="s">
        <v>290</v>
      </c>
      <c r="F4952" s="99" t="s">
        <v>66</v>
      </c>
      <c r="G4952" s="99" t="s">
        <v>287</v>
      </c>
      <c r="H4952" s="99" t="s">
        <v>289</v>
      </c>
      <c r="I4952" s="99" t="s">
        <v>66</v>
      </c>
      <c r="J4952" s="99" t="s">
        <v>66</v>
      </c>
      <c r="K4952" s="99" t="s">
        <v>66</v>
      </c>
      <c r="L4952" s="99" t="s">
        <v>66</v>
      </c>
      <c r="M4952" s="99" t="s">
        <v>66</v>
      </c>
    </row>
    <row r="4953" spans="1:13" x14ac:dyDescent="0.35">
      <c r="A4953" s="99">
        <v>393.2</v>
      </c>
      <c r="B4953" s="99">
        <v>37</v>
      </c>
      <c r="C4953" s="99" t="s">
        <v>282</v>
      </c>
      <c r="D4953" s="99">
        <v>65</v>
      </c>
      <c r="E4953" s="99" t="s">
        <v>290</v>
      </c>
      <c r="F4953" s="99" t="s">
        <v>66</v>
      </c>
      <c r="G4953" s="99" t="s">
        <v>287</v>
      </c>
      <c r="H4953" s="99" t="s">
        <v>289</v>
      </c>
      <c r="I4953" s="99" t="s">
        <v>66</v>
      </c>
      <c r="J4953" s="99" t="s">
        <v>66</v>
      </c>
      <c r="K4953" s="99" t="s">
        <v>66</v>
      </c>
      <c r="L4953" s="99" t="s">
        <v>66</v>
      </c>
      <c r="M4953" s="99" t="s">
        <v>66</v>
      </c>
    </row>
    <row r="4954" spans="1:13" x14ac:dyDescent="0.35">
      <c r="A4954" s="99">
        <v>396.2</v>
      </c>
      <c r="B4954" s="99">
        <v>37</v>
      </c>
      <c r="C4954" s="99" t="s">
        <v>282</v>
      </c>
      <c r="D4954" s="99">
        <v>112</v>
      </c>
      <c r="E4954" s="99" t="s">
        <v>290</v>
      </c>
      <c r="F4954" s="99" t="s">
        <v>66</v>
      </c>
      <c r="G4954" s="99" t="s">
        <v>287</v>
      </c>
      <c r="H4954" s="99" t="s">
        <v>289</v>
      </c>
      <c r="I4954" s="99" t="s">
        <v>66</v>
      </c>
      <c r="J4954" s="99" t="s">
        <v>66</v>
      </c>
      <c r="K4954" s="99" t="s">
        <v>66</v>
      </c>
      <c r="L4954" s="99" t="s">
        <v>66</v>
      </c>
      <c r="M4954" s="99" t="s">
        <v>66</v>
      </c>
    </row>
    <row r="4955" spans="1:13" x14ac:dyDescent="0.35">
      <c r="A4955" s="99">
        <v>399.2</v>
      </c>
      <c r="B4955" s="99">
        <v>37</v>
      </c>
      <c r="C4955" s="99" t="s">
        <v>282</v>
      </c>
      <c r="D4955" s="99">
        <v>0</v>
      </c>
      <c r="E4955" s="99" t="s">
        <v>290</v>
      </c>
      <c r="F4955" s="99" t="s">
        <v>66</v>
      </c>
      <c r="G4955" s="99" t="s">
        <v>287</v>
      </c>
      <c r="H4955" s="99" t="s">
        <v>289</v>
      </c>
      <c r="I4955" s="99" t="s">
        <v>66</v>
      </c>
      <c r="J4955" s="99" t="s">
        <v>66</v>
      </c>
      <c r="K4955" s="99" t="s">
        <v>66</v>
      </c>
      <c r="L4955" s="99" t="s">
        <v>66</v>
      </c>
      <c r="M4955" s="99" t="s">
        <v>66</v>
      </c>
    </row>
    <row r="4956" spans="1:13" x14ac:dyDescent="0.35">
      <c r="A4956" s="99">
        <v>402.2</v>
      </c>
      <c r="B4956" s="99">
        <v>37</v>
      </c>
      <c r="C4956" s="99" t="s">
        <v>282</v>
      </c>
      <c r="D4956" s="99">
        <v>95</v>
      </c>
      <c r="E4956" s="99" t="s">
        <v>290</v>
      </c>
      <c r="F4956" s="99" t="s">
        <v>66</v>
      </c>
      <c r="G4956" s="99" t="s">
        <v>287</v>
      </c>
      <c r="H4956" s="99" t="s">
        <v>289</v>
      </c>
      <c r="I4956" s="99" t="s">
        <v>66</v>
      </c>
      <c r="J4956" s="99" t="s">
        <v>66</v>
      </c>
      <c r="K4956" s="99" t="s">
        <v>66</v>
      </c>
      <c r="L4956" s="99" t="s">
        <v>66</v>
      </c>
      <c r="M4956" s="99" t="s">
        <v>66</v>
      </c>
    </row>
    <row r="4957" spans="1:13" x14ac:dyDescent="0.35">
      <c r="A4957" s="99">
        <v>405.2</v>
      </c>
      <c r="B4957" s="99">
        <v>37</v>
      </c>
      <c r="C4957" s="99" t="s">
        <v>282</v>
      </c>
      <c r="D4957" s="99">
        <v>170</v>
      </c>
      <c r="E4957" s="99" t="s">
        <v>290</v>
      </c>
      <c r="F4957" s="99" t="s">
        <v>66</v>
      </c>
      <c r="G4957" s="99" t="s">
        <v>287</v>
      </c>
      <c r="H4957" s="99" t="s">
        <v>289</v>
      </c>
      <c r="I4957" s="99" t="s">
        <v>66</v>
      </c>
      <c r="J4957" s="99" t="s">
        <v>66</v>
      </c>
      <c r="K4957" s="99" t="s">
        <v>66</v>
      </c>
      <c r="L4957" s="99" t="s">
        <v>66</v>
      </c>
      <c r="M4957" s="99" t="s">
        <v>66</v>
      </c>
    </row>
    <row r="4958" spans="1:13" x14ac:dyDescent="0.35">
      <c r="A4958" s="99">
        <v>408.2</v>
      </c>
      <c r="B4958" s="99">
        <v>37</v>
      </c>
      <c r="C4958" s="99" t="s">
        <v>282</v>
      </c>
      <c r="D4958" s="99">
        <v>34</v>
      </c>
      <c r="E4958" s="99" t="s">
        <v>290</v>
      </c>
      <c r="F4958" s="99" t="s">
        <v>66</v>
      </c>
      <c r="G4958" s="99" t="s">
        <v>287</v>
      </c>
      <c r="H4958" s="99" t="s">
        <v>289</v>
      </c>
      <c r="I4958" s="99" t="s">
        <v>66</v>
      </c>
      <c r="J4958" s="99" t="s">
        <v>66</v>
      </c>
      <c r="K4958" s="99" t="s">
        <v>66</v>
      </c>
      <c r="L4958" s="99" t="s">
        <v>66</v>
      </c>
      <c r="M4958" s="99" t="s">
        <v>66</v>
      </c>
    </row>
    <row r="4959" spans="1:13" x14ac:dyDescent="0.35">
      <c r="A4959" s="99">
        <v>411.2</v>
      </c>
      <c r="B4959" s="99">
        <v>37</v>
      </c>
      <c r="C4959" s="99" t="s">
        <v>282</v>
      </c>
      <c r="D4959" s="99">
        <v>35</v>
      </c>
      <c r="E4959" s="99" t="s">
        <v>290</v>
      </c>
      <c r="F4959" s="99" t="s">
        <v>66</v>
      </c>
      <c r="G4959" s="99" t="s">
        <v>287</v>
      </c>
      <c r="H4959" s="99" t="s">
        <v>289</v>
      </c>
      <c r="I4959" s="99" t="s">
        <v>66</v>
      </c>
      <c r="J4959" s="99" t="s">
        <v>66</v>
      </c>
      <c r="K4959" s="99" t="s">
        <v>66</v>
      </c>
      <c r="L4959" s="99" t="s">
        <v>66</v>
      </c>
      <c r="M4959" s="99" t="s">
        <v>66</v>
      </c>
    </row>
    <row r="4960" spans="1:13" x14ac:dyDescent="0.35">
      <c r="A4960" s="99">
        <v>414.2</v>
      </c>
      <c r="B4960" s="99">
        <v>37</v>
      </c>
      <c r="C4960" s="99" t="s">
        <v>282</v>
      </c>
      <c r="D4960" s="99">
        <v>163</v>
      </c>
      <c r="E4960" s="99" t="s">
        <v>290</v>
      </c>
      <c r="F4960" s="99" t="s">
        <v>66</v>
      </c>
      <c r="G4960" s="99" t="s">
        <v>287</v>
      </c>
      <c r="H4960" s="99" t="s">
        <v>289</v>
      </c>
      <c r="I4960" s="99" t="s">
        <v>66</v>
      </c>
      <c r="J4960" s="99" t="s">
        <v>66</v>
      </c>
      <c r="K4960" s="99" t="s">
        <v>66</v>
      </c>
      <c r="L4960" s="99" t="s">
        <v>66</v>
      </c>
      <c r="M4960" s="99" t="s">
        <v>66</v>
      </c>
    </row>
    <row r="4961" spans="1:13" x14ac:dyDescent="0.35">
      <c r="A4961" s="99">
        <v>417.2</v>
      </c>
      <c r="B4961" s="99">
        <v>37.1</v>
      </c>
      <c r="C4961" s="99" t="s">
        <v>282</v>
      </c>
      <c r="D4961" s="99">
        <v>127</v>
      </c>
      <c r="E4961" s="99" t="s">
        <v>290</v>
      </c>
      <c r="F4961" s="99" t="s">
        <v>66</v>
      </c>
      <c r="G4961" s="99" t="s">
        <v>287</v>
      </c>
      <c r="H4961" s="99" t="s">
        <v>289</v>
      </c>
      <c r="I4961" s="99" t="s">
        <v>66</v>
      </c>
      <c r="J4961" s="99" t="s">
        <v>66</v>
      </c>
      <c r="K4961" s="99" t="s">
        <v>66</v>
      </c>
      <c r="L4961" s="99" t="s">
        <v>66</v>
      </c>
      <c r="M4961" s="99" t="s">
        <v>66</v>
      </c>
    </row>
    <row r="4962" spans="1:13" x14ac:dyDescent="0.35">
      <c r="A4962" s="99">
        <v>420.2</v>
      </c>
      <c r="B4962" s="99">
        <v>37</v>
      </c>
      <c r="C4962" s="99" t="s">
        <v>282</v>
      </c>
      <c r="D4962" s="99">
        <v>6</v>
      </c>
      <c r="E4962" s="99" t="s">
        <v>290</v>
      </c>
      <c r="F4962" s="99" t="s">
        <v>66</v>
      </c>
      <c r="G4962" s="99" t="s">
        <v>287</v>
      </c>
      <c r="H4962" s="99" t="s">
        <v>289</v>
      </c>
      <c r="I4962" s="99" t="s">
        <v>66</v>
      </c>
      <c r="J4962" s="99" t="s">
        <v>66</v>
      </c>
      <c r="K4962" s="99" t="s">
        <v>66</v>
      </c>
      <c r="L4962" s="99" t="s">
        <v>66</v>
      </c>
      <c r="M4962" s="99" t="s">
        <v>66</v>
      </c>
    </row>
    <row r="4963" spans="1:13" x14ac:dyDescent="0.35">
      <c r="A4963" s="99">
        <v>423.2</v>
      </c>
      <c r="B4963" s="99">
        <v>37</v>
      </c>
      <c r="C4963" s="99" t="s">
        <v>282</v>
      </c>
      <c r="D4963" s="99">
        <v>0</v>
      </c>
      <c r="E4963" s="99" t="s">
        <v>290</v>
      </c>
      <c r="F4963" s="99" t="s">
        <v>66</v>
      </c>
      <c r="G4963" s="99" t="s">
        <v>287</v>
      </c>
      <c r="H4963" s="99" t="s">
        <v>289</v>
      </c>
      <c r="I4963" s="99" t="s">
        <v>66</v>
      </c>
      <c r="J4963" s="99" t="s">
        <v>66</v>
      </c>
      <c r="K4963" s="99" t="s">
        <v>66</v>
      </c>
      <c r="L4963" s="99" t="s">
        <v>66</v>
      </c>
      <c r="M4963" s="99" t="s">
        <v>66</v>
      </c>
    </row>
    <row r="4964" spans="1:13" x14ac:dyDescent="0.35">
      <c r="A4964" s="99">
        <v>426.2</v>
      </c>
      <c r="B4964" s="99">
        <v>37</v>
      </c>
      <c r="C4964" s="99" t="s">
        <v>282</v>
      </c>
      <c r="D4964" s="99">
        <v>35</v>
      </c>
      <c r="E4964" s="99" t="s">
        <v>290</v>
      </c>
      <c r="F4964" s="99" t="s">
        <v>66</v>
      </c>
      <c r="G4964" s="99" t="s">
        <v>287</v>
      </c>
      <c r="H4964" s="99" t="s">
        <v>289</v>
      </c>
      <c r="I4964" s="99" t="s">
        <v>66</v>
      </c>
      <c r="J4964" s="99" t="s">
        <v>66</v>
      </c>
      <c r="K4964" s="99" t="s">
        <v>66</v>
      </c>
      <c r="L4964" s="99" t="s">
        <v>66</v>
      </c>
      <c r="M4964" s="99" t="s">
        <v>66</v>
      </c>
    </row>
    <row r="4965" spans="1:13" x14ac:dyDescent="0.35">
      <c r="A4965" s="99">
        <v>429.2</v>
      </c>
      <c r="B4965" s="99">
        <v>37</v>
      </c>
      <c r="C4965" s="99" t="s">
        <v>282</v>
      </c>
      <c r="D4965" s="99">
        <v>52</v>
      </c>
      <c r="E4965" s="99" t="s">
        <v>290</v>
      </c>
      <c r="F4965" s="99" t="s">
        <v>66</v>
      </c>
      <c r="G4965" s="99" t="s">
        <v>287</v>
      </c>
      <c r="H4965" s="99" t="s">
        <v>289</v>
      </c>
      <c r="I4965" s="99" t="s">
        <v>66</v>
      </c>
      <c r="J4965" s="99" t="s">
        <v>66</v>
      </c>
      <c r="K4965" s="99" t="s">
        <v>66</v>
      </c>
      <c r="L4965" s="99" t="s">
        <v>66</v>
      </c>
      <c r="M4965" s="99" t="s">
        <v>66</v>
      </c>
    </row>
    <row r="4966" spans="1:13" x14ac:dyDescent="0.35">
      <c r="A4966" s="99">
        <v>432.2</v>
      </c>
      <c r="B4966" s="99">
        <v>37</v>
      </c>
      <c r="C4966" s="99" t="s">
        <v>282</v>
      </c>
      <c r="D4966" s="99">
        <v>28</v>
      </c>
      <c r="E4966" s="99" t="s">
        <v>290</v>
      </c>
      <c r="F4966" s="99" t="s">
        <v>66</v>
      </c>
      <c r="G4966" s="99" t="s">
        <v>287</v>
      </c>
      <c r="H4966" s="99" t="s">
        <v>289</v>
      </c>
      <c r="I4966" s="99" t="s">
        <v>66</v>
      </c>
      <c r="J4966" s="99" t="s">
        <v>66</v>
      </c>
      <c r="K4966" s="99" t="s">
        <v>66</v>
      </c>
      <c r="L4966" s="99" t="s">
        <v>66</v>
      </c>
      <c r="M4966" s="99" t="s">
        <v>66</v>
      </c>
    </row>
    <row r="4967" spans="1:13" x14ac:dyDescent="0.35">
      <c r="A4967" s="99">
        <v>435.2</v>
      </c>
      <c r="B4967" s="99">
        <v>37</v>
      </c>
      <c r="C4967" s="99" t="s">
        <v>282</v>
      </c>
      <c r="D4967" s="99">
        <v>31</v>
      </c>
      <c r="E4967" s="99" t="s">
        <v>290</v>
      </c>
      <c r="F4967" s="99" t="s">
        <v>66</v>
      </c>
      <c r="G4967" s="99" t="s">
        <v>287</v>
      </c>
      <c r="H4967" s="99" t="s">
        <v>289</v>
      </c>
      <c r="I4967" s="99" t="s">
        <v>66</v>
      </c>
      <c r="J4967" s="99" t="s">
        <v>66</v>
      </c>
      <c r="K4967" s="99" t="s">
        <v>66</v>
      </c>
      <c r="L4967" s="99" t="s">
        <v>66</v>
      </c>
      <c r="M4967" s="99" t="s">
        <v>66</v>
      </c>
    </row>
    <row r="4968" spans="1:13" x14ac:dyDescent="0.35">
      <c r="A4968" s="99">
        <v>438.2</v>
      </c>
      <c r="B4968" s="99">
        <v>37</v>
      </c>
      <c r="C4968" s="99" t="s">
        <v>282</v>
      </c>
      <c r="D4968" s="99">
        <v>81</v>
      </c>
      <c r="E4968" s="99" t="s">
        <v>290</v>
      </c>
      <c r="F4968" s="99" t="s">
        <v>66</v>
      </c>
      <c r="G4968" s="99" t="s">
        <v>287</v>
      </c>
      <c r="H4968" s="99" t="s">
        <v>289</v>
      </c>
      <c r="I4968" s="99" t="s">
        <v>66</v>
      </c>
      <c r="J4968" s="99" t="s">
        <v>66</v>
      </c>
      <c r="K4968" s="99" t="s">
        <v>66</v>
      </c>
      <c r="L4968" s="99" t="s">
        <v>66</v>
      </c>
      <c r="M4968" s="99" t="s">
        <v>66</v>
      </c>
    </row>
    <row r="4969" spans="1:13" x14ac:dyDescent="0.35">
      <c r="A4969" s="99">
        <v>441.2</v>
      </c>
      <c r="B4969" s="99">
        <v>37</v>
      </c>
      <c r="C4969" s="99" t="s">
        <v>282</v>
      </c>
      <c r="D4969" s="99">
        <v>54</v>
      </c>
      <c r="E4969" s="99" t="s">
        <v>290</v>
      </c>
      <c r="F4969" s="99" t="s">
        <v>66</v>
      </c>
      <c r="G4969" s="99" t="s">
        <v>287</v>
      </c>
      <c r="H4969" s="99" t="s">
        <v>289</v>
      </c>
      <c r="I4969" s="99" t="s">
        <v>66</v>
      </c>
      <c r="J4969" s="99" t="s">
        <v>66</v>
      </c>
      <c r="K4969" s="99" t="s">
        <v>66</v>
      </c>
      <c r="L4969" s="99" t="s">
        <v>66</v>
      </c>
      <c r="M4969" s="99" t="s">
        <v>66</v>
      </c>
    </row>
    <row r="4970" spans="1:13" x14ac:dyDescent="0.35">
      <c r="A4970" s="99">
        <v>444.2</v>
      </c>
      <c r="B4970" s="99">
        <v>37</v>
      </c>
      <c r="C4970" s="99" t="s">
        <v>282</v>
      </c>
      <c r="D4970" s="99">
        <v>67</v>
      </c>
      <c r="E4970" s="99" t="s">
        <v>290</v>
      </c>
      <c r="F4970" s="99" t="s">
        <v>66</v>
      </c>
      <c r="G4970" s="99" t="s">
        <v>287</v>
      </c>
      <c r="H4970" s="99" t="s">
        <v>289</v>
      </c>
      <c r="I4970" s="99" t="s">
        <v>66</v>
      </c>
      <c r="J4970" s="99" t="s">
        <v>66</v>
      </c>
      <c r="K4970" s="99" t="s">
        <v>66</v>
      </c>
      <c r="L4970" s="99" t="s">
        <v>66</v>
      </c>
      <c r="M4970" s="99" t="s">
        <v>66</v>
      </c>
    </row>
    <row r="4971" spans="1:13" x14ac:dyDescent="0.35">
      <c r="A4971" s="99">
        <v>447.2</v>
      </c>
      <c r="B4971" s="99">
        <v>36.9</v>
      </c>
      <c r="C4971" s="99" t="s">
        <v>282</v>
      </c>
      <c r="D4971" s="99">
        <v>12</v>
      </c>
      <c r="E4971" s="99" t="s">
        <v>290</v>
      </c>
      <c r="F4971" s="99" t="s">
        <v>66</v>
      </c>
      <c r="G4971" s="99" t="s">
        <v>287</v>
      </c>
      <c r="H4971" s="99" t="s">
        <v>289</v>
      </c>
      <c r="I4971" s="99" t="s">
        <v>66</v>
      </c>
      <c r="J4971" s="99" t="s">
        <v>66</v>
      </c>
      <c r="K4971" s="99" t="s">
        <v>66</v>
      </c>
      <c r="L4971" s="99" t="s">
        <v>66</v>
      </c>
      <c r="M4971" s="99" t="s">
        <v>66</v>
      </c>
    </row>
    <row r="4972" spans="1:13" x14ac:dyDescent="0.35">
      <c r="A4972" s="99">
        <v>450.2</v>
      </c>
      <c r="B4972" s="99">
        <v>37</v>
      </c>
      <c r="C4972" s="99" t="s">
        <v>282</v>
      </c>
      <c r="D4972" s="99">
        <v>11</v>
      </c>
      <c r="E4972" s="99" t="s">
        <v>290</v>
      </c>
      <c r="F4972" s="99" t="s">
        <v>66</v>
      </c>
      <c r="G4972" s="99" t="s">
        <v>287</v>
      </c>
      <c r="H4972" s="99" t="s">
        <v>289</v>
      </c>
      <c r="I4972" s="99" t="s">
        <v>66</v>
      </c>
      <c r="J4972" s="99" t="s">
        <v>66</v>
      </c>
      <c r="K4972" s="99" t="s">
        <v>66</v>
      </c>
      <c r="L4972" s="99" t="s">
        <v>66</v>
      </c>
      <c r="M4972" s="99" t="s">
        <v>66</v>
      </c>
    </row>
    <row r="4973" spans="1:13" x14ac:dyDescent="0.35">
      <c r="A4973" s="99">
        <v>453.2</v>
      </c>
      <c r="B4973" s="99">
        <v>37</v>
      </c>
      <c r="C4973" s="99" t="s">
        <v>282</v>
      </c>
      <c r="D4973" s="99">
        <v>50</v>
      </c>
      <c r="E4973" s="99" t="s">
        <v>290</v>
      </c>
      <c r="F4973" s="99" t="s">
        <v>66</v>
      </c>
      <c r="G4973" s="99" t="s">
        <v>287</v>
      </c>
      <c r="H4973" s="99" t="s">
        <v>289</v>
      </c>
      <c r="I4973" s="99" t="s">
        <v>66</v>
      </c>
      <c r="J4973" s="99" t="s">
        <v>66</v>
      </c>
      <c r="K4973" s="99" t="s">
        <v>66</v>
      </c>
      <c r="L4973" s="99" t="s">
        <v>66</v>
      </c>
      <c r="M4973" s="99" t="s">
        <v>66</v>
      </c>
    </row>
    <row r="4974" spans="1:13" x14ac:dyDescent="0.35">
      <c r="A4974" s="99">
        <v>456.2</v>
      </c>
      <c r="B4974" s="99">
        <v>37</v>
      </c>
      <c r="C4974" s="99" t="s">
        <v>282</v>
      </c>
      <c r="D4974" s="99">
        <v>22</v>
      </c>
      <c r="E4974" s="99" t="s">
        <v>290</v>
      </c>
      <c r="F4974" s="99" t="s">
        <v>66</v>
      </c>
      <c r="G4974" s="99" t="s">
        <v>287</v>
      </c>
      <c r="H4974" s="99" t="s">
        <v>289</v>
      </c>
      <c r="I4974" s="99" t="s">
        <v>66</v>
      </c>
      <c r="J4974" s="99" t="s">
        <v>66</v>
      </c>
      <c r="K4974" s="99" t="s">
        <v>66</v>
      </c>
      <c r="L4974" s="99" t="s">
        <v>66</v>
      </c>
      <c r="M4974" s="99" t="s">
        <v>66</v>
      </c>
    </row>
    <row r="4975" spans="1:13" x14ac:dyDescent="0.35">
      <c r="A4975" s="99">
        <v>459.2</v>
      </c>
      <c r="B4975" s="99">
        <v>37</v>
      </c>
      <c r="C4975" s="99" t="s">
        <v>282</v>
      </c>
      <c r="D4975" s="99">
        <v>22</v>
      </c>
      <c r="E4975" s="99" t="s">
        <v>290</v>
      </c>
      <c r="F4975" s="99" t="s">
        <v>66</v>
      </c>
      <c r="G4975" s="99" t="s">
        <v>287</v>
      </c>
      <c r="H4975" s="99" t="s">
        <v>289</v>
      </c>
      <c r="I4975" s="99" t="s">
        <v>66</v>
      </c>
      <c r="J4975" s="99" t="s">
        <v>66</v>
      </c>
      <c r="K4975" s="99" t="s">
        <v>66</v>
      </c>
      <c r="L4975" s="99" t="s">
        <v>66</v>
      </c>
      <c r="M4975" s="99" t="s">
        <v>66</v>
      </c>
    </row>
    <row r="4976" spans="1:13" x14ac:dyDescent="0.35">
      <c r="A4976" s="99">
        <v>462.2</v>
      </c>
      <c r="B4976" s="99">
        <v>37</v>
      </c>
      <c r="C4976" s="99" t="s">
        <v>282</v>
      </c>
      <c r="D4976" s="99">
        <v>78</v>
      </c>
      <c r="E4976" s="99" t="s">
        <v>290</v>
      </c>
      <c r="F4976" s="99" t="s">
        <v>66</v>
      </c>
      <c r="G4976" s="99" t="s">
        <v>287</v>
      </c>
      <c r="H4976" s="99" t="s">
        <v>289</v>
      </c>
      <c r="I4976" s="99" t="s">
        <v>66</v>
      </c>
      <c r="J4976" s="99" t="s">
        <v>66</v>
      </c>
      <c r="K4976" s="99" t="s">
        <v>66</v>
      </c>
      <c r="L4976" s="99" t="s">
        <v>66</v>
      </c>
      <c r="M4976" s="99" t="s">
        <v>66</v>
      </c>
    </row>
    <row r="4977" spans="1:13" x14ac:dyDescent="0.35">
      <c r="A4977" s="99">
        <v>465.2</v>
      </c>
      <c r="B4977" s="99">
        <v>37</v>
      </c>
      <c r="C4977" s="99" t="s">
        <v>282</v>
      </c>
      <c r="D4977" s="99">
        <v>61</v>
      </c>
      <c r="E4977" s="99" t="s">
        <v>290</v>
      </c>
      <c r="F4977" s="99" t="s">
        <v>66</v>
      </c>
      <c r="G4977" s="99" t="s">
        <v>287</v>
      </c>
      <c r="H4977" s="99" t="s">
        <v>289</v>
      </c>
      <c r="I4977" s="99" t="s">
        <v>66</v>
      </c>
      <c r="J4977" s="99" t="s">
        <v>66</v>
      </c>
      <c r="K4977" s="99" t="s">
        <v>66</v>
      </c>
      <c r="L4977" s="99" t="s">
        <v>66</v>
      </c>
      <c r="M4977" s="99" t="s">
        <v>66</v>
      </c>
    </row>
    <row r="4978" spans="1:13" x14ac:dyDescent="0.35">
      <c r="A4978" s="99">
        <v>468.2</v>
      </c>
      <c r="B4978" s="99">
        <v>37</v>
      </c>
      <c r="C4978" s="99" t="s">
        <v>282</v>
      </c>
      <c r="D4978" s="99">
        <v>37</v>
      </c>
      <c r="E4978" s="99" t="s">
        <v>290</v>
      </c>
      <c r="F4978" s="99" t="s">
        <v>66</v>
      </c>
      <c r="G4978" s="99" t="s">
        <v>287</v>
      </c>
      <c r="H4978" s="99" t="s">
        <v>289</v>
      </c>
      <c r="I4978" s="99" t="s">
        <v>66</v>
      </c>
      <c r="J4978" s="99" t="s">
        <v>66</v>
      </c>
      <c r="K4978" s="99" t="s">
        <v>66</v>
      </c>
      <c r="L4978" s="99" t="s">
        <v>66</v>
      </c>
      <c r="M4978" s="99" t="s">
        <v>66</v>
      </c>
    </row>
    <row r="4979" spans="1:13" x14ac:dyDescent="0.35">
      <c r="A4979" s="99">
        <v>471.2</v>
      </c>
      <c r="B4979" s="99">
        <v>37</v>
      </c>
      <c r="C4979" s="99" t="s">
        <v>282</v>
      </c>
      <c r="D4979" s="99">
        <v>30</v>
      </c>
      <c r="E4979" s="99" t="s">
        <v>290</v>
      </c>
      <c r="F4979" s="99" t="s">
        <v>66</v>
      </c>
      <c r="G4979" s="99" t="s">
        <v>287</v>
      </c>
      <c r="H4979" s="99" t="s">
        <v>289</v>
      </c>
      <c r="I4979" s="99" t="s">
        <v>66</v>
      </c>
      <c r="J4979" s="99" t="s">
        <v>66</v>
      </c>
      <c r="K4979" s="99" t="s">
        <v>66</v>
      </c>
      <c r="L4979" s="99" t="s">
        <v>66</v>
      </c>
      <c r="M4979" s="99" t="s">
        <v>66</v>
      </c>
    </row>
    <row r="4980" spans="1:13" x14ac:dyDescent="0.35">
      <c r="A4980" s="99">
        <v>474.2</v>
      </c>
      <c r="B4980" s="99">
        <v>37</v>
      </c>
      <c r="C4980" s="99" t="s">
        <v>282</v>
      </c>
      <c r="D4980" s="99">
        <v>86</v>
      </c>
      <c r="E4980" s="99" t="s">
        <v>290</v>
      </c>
      <c r="F4980" s="99" t="s">
        <v>66</v>
      </c>
      <c r="G4980" s="99" t="s">
        <v>287</v>
      </c>
      <c r="H4980" s="99" t="s">
        <v>289</v>
      </c>
      <c r="I4980" s="99" t="s">
        <v>66</v>
      </c>
      <c r="J4980" s="99" t="s">
        <v>66</v>
      </c>
      <c r="K4980" s="99" t="s">
        <v>66</v>
      </c>
      <c r="L4980" s="99" t="s">
        <v>66</v>
      </c>
      <c r="M4980" s="99" t="s">
        <v>66</v>
      </c>
    </row>
    <row r="4981" spans="1:13" x14ac:dyDescent="0.35">
      <c r="A4981" s="99">
        <v>477.2</v>
      </c>
      <c r="B4981" s="99">
        <v>37</v>
      </c>
      <c r="C4981" s="99" t="s">
        <v>282</v>
      </c>
      <c r="D4981" s="99">
        <v>19</v>
      </c>
      <c r="E4981" s="99" t="s">
        <v>290</v>
      </c>
      <c r="F4981" s="99" t="s">
        <v>66</v>
      </c>
      <c r="G4981" s="99" t="s">
        <v>287</v>
      </c>
      <c r="H4981" s="99" t="s">
        <v>289</v>
      </c>
      <c r="I4981" s="99" t="s">
        <v>66</v>
      </c>
      <c r="J4981" s="99" t="s">
        <v>66</v>
      </c>
      <c r="K4981" s="99" t="s">
        <v>66</v>
      </c>
      <c r="L4981" s="99" t="s">
        <v>66</v>
      </c>
      <c r="M4981" s="99" t="s">
        <v>66</v>
      </c>
    </row>
    <row r="4982" spans="1:13" x14ac:dyDescent="0.35">
      <c r="A4982" s="99">
        <v>480.2</v>
      </c>
      <c r="B4982" s="99">
        <v>37</v>
      </c>
      <c r="C4982" s="99" t="s">
        <v>282</v>
      </c>
      <c r="D4982" s="99">
        <v>66</v>
      </c>
      <c r="E4982" s="99" t="s">
        <v>290</v>
      </c>
      <c r="F4982" s="99" t="s">
        <v>66</v>
      </c>
      <c r="G4982" s="99" t="s">
        <v>287</v>
      </c>
      <c r="H4982" s="99" t="s">
        <v>289</v>
      </c>
      <c r="I4982" s="99" t="s">
        <v>66</v>
      </c>
      <c r="J4982" s="99" t="s">
        <v>66</v>
      </c>
      <c r="K4982" s="99" t="s">
        <v>66</v>
      </c>
      <c r="L4982" s="99" t="s">
        <v>66</v>
      </c>
      <c r="M4982" s="99" t="s">
        <v>66</v>
      </c>
    </row>
    <row r="4983" spans="1:13" x14ac:dyDescent="0.35">
      <c r="A4983" s="99">
        <v>483.2</v>
      </c>
      <c r="B4983" s="99">
        <v>37</v>
      </c>
      <c r="C4983" s="99" t="s">
        <v>282</v>
      </c>
      <c r="D4983" s="99">
        <v>53</v>
      </c>
      <c r="E4983" s="99" t="s">
        <v>290</v>
      </c>
      <c r="F4983" s="99" t="s">
        <v>66</v>
      </c>
      <c r="G4983" s="99" t="s">
        <v>287</v>
      </c>
      <c r="H4983" s="99" t="s">
        <v>289</v>
      </c>
      <c r="I4983" s="99" t="s">
        <v>66</v>
      </c>
      <c r="J4983" s="99" t="s">
        <v>66</v>
      </c>
      <c r="K4983" s="99" t="s">
        <v>66</v>
      </c>
      <c r="L4983" s="99" t="s">
        <v>66</v>
      </c>
      <c r="M4983" s="99" t="s">
        <v>66</v>
      </c>
    </row>
    <row r="4984" spans="1:13" x14ac:dyDescent="0.35">
      <c r="A4984" s="99">
        <v>486.2</v>
      </c>
      <c r="B4984" s="99">
        <v>37</v>
      </c>
      <c r="C4984" s="99" t="s">
        <v>282</v>
      </c>
      <c r="D4984" s="99">
        <v>14</v>
      </c>
      <c r="E4984" s="99" t="s">
        <v>290</v>
      </c>
      <c r="F4984" s="99" t="s">
        <v>66</v>
      </c>
      <c r="G4984" s="99" t="s">
        <v>287</v>
      </c>
      <c r="H4984" s="99" t="s">
        <v>289</v>
      </c>
      <c r="I4984" s="99" t="s">
        <v>66</v>
      </c>
      <c r="J4984" s="99" t="s">
        <v>66</v>
      </c>
      <c r="K4984" s="99" t="s">
        <v>66</v>
      </c>
      <c r="L4984" s="99" t="s">
        <v>66</v>
      </c>
      <c r="M4984" s="99" t="s">
        <v>66</v>
      </c>
    </row>
    <row r="4985" spans="1:13" x14ac:dyDescent="0.35">
      <c r="A4985" s="99">
        <v>489.2</v>
      </c>
      <c r="B4985" s="99">
        <v>37</v>
      </c>
      <c r="C4985" s="99" t="s">
        <v>282</v>
      </c>
      <c r="D4985" s="99">
        <v>35</v>
      </c>
      <c r="E4985" s="99" t="s">
        <v>290</v>
      </c>
      <c r="F4985" s="99" t="s">
        <v>66</v>
      </c>
      <c r="G4985" s="99" t="s">
        <v>287</v>
      </c>
      <c r="H4985" s="99" t="s">
        <v>289</v>
      </c>
      <c r="I4985" s="99" t="s">
        <v>66</v>
      </c>
      <c r="J4985" s="99" t="s">
        <v>66</v>
      </c>
      <c r="K4985" s="99" t="s">
        <v>66</v>
      </c>
      <c r="L4985" s="99" t="s">
        <v>66</v>
      </c>
      <c r="M4985" s="99" t="s">
        <v>66</v>
      </c>
    </row>
    <row r="4986" spans="1:13" x14ac:dyDescent="0.35">
      <c r="A4986" s="99">
        <v>492.2</v>
      </c>
      <c r="B4986" s="99">
        <v>37</v>
      </c>
      <c r="C4986" s="99" t="s">
        <v>282</v>
      </c>
      <c r="D4986" s="99">
        <v>110</v>
      </c>
      <c r="E4986" s="99" t="s">
        <v>290</v>
      </c>
      <c r="F4986" s="99" t="s">
        <v>66</v>
      </c>
      <c r="G4986" s="99" t="s">
        <v>287</v>
      </c>
      <c r="H4986" s="99" t="s">
        <v>289</v>
      </c>
      <c r="I4986" s="99" t="s">
        <v>66</v>
      </c>
      <c r="J4986" s="99" t="s">
        <v>66</v>
      </c>
      <c r="K4986" s="99" t="s">
        <v>66</v>
      </c>
      <c r="L4986" s="99" t="s">
        <v>66</v>
      </c>
      <c r="M4986" s="99" t="s">
        <v>66</v>
      </c>
    </row>
    <row r="4987" spans="1:13" x14ac:dyDescent="0.35">
      <c r="A4987" s="99">
        <v>495.2</v>
      </c>
      <c r="B4987" s="99">
        <v>37</v>
      </c>
      <c r="C4987" s="99" t="s">
        <v>282</v>
      </c>
      <c r="D4987" s="99">
        <v>53</v>
      </c>
      <c r="E4987" s="99" t="s">
        <v>290</v>
      </c>
      <c r="F4987" s="99" t="s">
        <v>66</v>
      </c>
      <c r="G4987" s="99" t="s">
        <v>287</v>
      </c>
      <c r="H4987" s="99" t="s">
        <v>289</v>
      </c>
      <c r="I4987" s="99" t="s">
        <v>66</v>
      </c>
      <c r="J4987" s="99" t="s">
        <v>66</v>
      </c>
      <c r="K4987" s="99" t="s">
        <v>66</v>
      </c>
      <c r="L4987" s="99" t="s">
        <v>66</v>
      </c>
      <c r="M4987" s="99" t="s">
        <v>66</v>
      </c>
    </row>
    <row r="4988" spans="1:13" x14ac:dyDescent="0.35">
      <c r="A4988" s="99">
        <v>498.2</v>
      </c>
      <c r="B4988" s="99">
        <v>37</v>
      </c>
      <c r="C4988" s="99" t="s">
        <v>282</v>
      </c>
      <c r="D4988" s="99">
        <v>56</v>
      </c>
      <c r="E4988" s="99" t="s">
        <v>290</v>
      </c>
      <c r="F4988" s="99" t="s">
        <v>66</v>
      </c>
      <c r="G4988" s="99" t="s">
        <v>287</v>
      </c>
      <c r="H4988" s="99" t="s">
        <v>289</v>
      </c>
      <c r="I4988" s="99" t="s">
        <v>66</v>
      </c>
      <c r="J4988" s="99" t="s">
        <v>66</v>
      </c>
      <c r="K4988" s="99" t="s">
        <v>66</v>
      </c>
      <c r="L4988" s="99" t="s">
        <v>66</v>
      </c>
      <c r="M4988" s="99" t="s">
        <v>66</v>
      </c>
    </row>
    <row r="4989" spans="1:13" x14ac:dyDescent="0.35">
      <c r="A4989" s="99">
        <v>501.2</v>
      </c>
      <c r="B4989" s="99">
        <v>37</v>
      </c>
      <c r="C4989" s="99" t="s">
        <v>282</v>
      </c>
      <c r="D4989" s="99">
        <v>33</v>
      </c>
      <c r="E4989" s="99" t="s">
        <v>290</v>
      </c>
      <c r="F4989" s="99" t="s">
        <v>66</v>
      </c>
      <c r="G4989" s="99" t="s">
        <v>287</v>
      </c>
      <c r="H4989" s="99" t="s">
        <v>289</v>
      </c>
      <c r="I4989" s="99" t="s">
        <v>66</v>
      </c>
      <c r="J4989" s="99" t="s">
        <v>66</v>
      </c>
      <c r="K4989" s="99" t="s">
        <v>66</v>
      </c>
      <c r="L4989" s="99" t="s">
        <v>66</v>
      </c>
      <c r="M4989" s="99" t="s">
        <v>66</v>
      </c>
    </row>
    <row r="4990" spans="1:13" x14ac:dyDescent="0.35">
      <c r="A4990" s="99">
        <v>504.2</v>
      </c>
      <c r="B4990" s="99">
        <v>37</v>
      </c>
      <c r="C4990" s="99" t="s">
        <v>282</v>
      </c>
      <c r="D4990" s="99">
        <v>43</v>
      </c>
      <c r="E4990" s="99" t="s">
        <v>290</v>
      </c>
      <c r="F4990" s="99" t="s">
        <v>66</v>
      </c>
      <c r="G4990" s="99" t="s">
        <v>287</v>
      </c>
      <c r="H4990" s="99" t="s">
        <v>289</v>
      </c>
      <c r="I4990" s="99" t="s">
        <v>66</v>
      </c>
      <c r="J4990" s="99" t="s">
        <v>66</v>
      </c>
      <c r="K4990" s="99" t="s">
        <v>66</v>
      </c>
      <c r="L4990" s="99" t="s">
        <v>66</v>
      </c>
      <c r="M4990" s="99" t="s">
        <v>66</v>
      </c>
    </row>
    <row r="4991" spans="1:13" x14ac:dyDescent="0.35">
      <c r="A4991" s="99">
        <v>507.2</v>
      </c>
      <c r="B4991" s="99">
        <v>37</v>
      </c>
      <c r="C4991" s="99" t="s">
        <v>282</v>
      </c>
      <c r="D4991" s="99">
        <v>81</v>
      </c>
      <c r="E4991" s="99" t="s">
        <v>290</v>
      </c>
      <c r="F4991" s="99" t="s">
        <v>66</v>
      </c>
      <c r="G4991" s="99" t="s">
        <v>287</v>
      </c>
      <c r="H4991" s="99" t="s">
        <v>289</v>
      </c>
      <c r="I4991" s="99" t="s">
        <v>66</v>
      </c>
      <c r="J4991" s="99" t="s">
        <v>66</v>
      </c>
      <c r="K4991" s="99" t="s">
        <v>66</v>
      </c>
      <c r="L4991" s="99" t="s">
        <v>66</v>
      </c>
      <c r="M4991" s="99" t="s">
        <v>66</v>
      </c>
    </row>
    <row r="4992" spans="1:13" x14ac:dyDescent="0.35">
      <c r="A4992" s="99">
        <v>510.2</v>
      </c>
      <c r="B4992" s="99">
        <v>37</v>
      </c>
      <c r="C4992" s="99" t="s">
        <v>282</v>
      </c>
      <c r="D4992" s="99">
        <v>52</v>
      </c>
      <c r="E4992" s="99" t="s">
        <v>290</v>
      </c>
      <c r="F4992" s="99" t="s">
        <v>66</v>
      </c>
      <c r="G4992" s="99" t="s">
        <v>287</v>
      </c>
      <c r="H4992" s="99" t="s">
        <v>289</v>
      </c>
      <c r="I4992" s="99" t="s">
        <v>66</v>
      </c>
      <c r="J4992" s="99" t="s">
        <v>66</v>
      </c>
      <c r="K4992" s="99" t="s">
        <v>66</v>
      </c>
      <c r="L4992" s="99" t="s">
        <v>66</v>
      </c>
      <c r="M4992" s="99" t="s">
        <v>66</v>
      </c>
    </row>
    <row r="4993" spans="1:13" x14ac:dyDescent="0.35">
      <c r="A4993" s="99">
        <v>513.20000000000005</v>
      </c>
      <c r="B4993" s="99">
        <v>37</v>
      </c>
      <c r="C4993" s="99" t="s">
        <v>282</v>
      </c>
      <c r="D4993" s="99">
        <v>43</v>
      </c>
      <c r="E4993" s="99" t="s">
        <v>290</v>
      </c>
      <c r="F4993" s="99" t="s">
        <v>66</v>
      </c>
      <c r="G4993" s="99" t="s">
        <v>287</v>
      </c>
      <c r="H4993" s="99" t="s">
        <v>289</v>
      </c>
      <c r="I4993" s="99" t="s">
        <v>66</v>
      </c>
      <c r="J4993" s="99" t="s">
        <v>66</v>
      </c>
      <c r="K4993" s="99" t="s">
        <v>66</v>
      </c>
      <c r="L4993" s="99" t="s">
        <v>66</v>
      </c>
      <c r="M4993" s="99" t="s">
        <v>66</v>
      </c>
    </row>
    <row r="4994" spans="1:13" x14ac:dyDescent="0.35">
      <c r="A4994" s="99">
        <v>516.20000000000005</v>
      </c>
      <c r="B4994" s="99">
        <v>37</v>
      </c>
      <c r="C4994" s="99" t="s">
        <v>282</v>
      </c>
      <c r="D4994" s="99">
        <v>36</v>
      </c>
      <c r="E4994" s="99" t="s">
        <v>290</v>
      </c>
      <c r="F4994" s="99" t="s">
        <v>66</v>
      </c>
      <c r="G4994" s="99" t="s">
        <v>287</v>
      </c>
      <c r="H4994" s="99" t="s">
        <v>289</v>
      </c>
      <c r="I4994" s="99" t="s">
        <v>66</v>
      </c>
      <c r="J4994" s="99" t="s">
        <v>66</v>
      </c>
      <c r="K4994" s="99" t="s">
        <v>66</v>
      </c>
      <c r="L4994" s="99" t="s">
        <v>66</v>
      </c>
      <c r="M4994" s="99" t="s">
        <v>66</v>
      </c>
    </row>
    <row r="4995" spans="1:13" x14ac:dyDescent="0.35">
      <c r="A4995" s="99">
        <v>519.20000000000005</v>
      </c>
      <c r="B4995" s="99">
        <v>37</v>
      </c>
      <c r="C4995" s="99" t="s">
        <v>282</v>
      </c>
      <c r="D4995" s="99">
        <v>53</v>
      </c>
      <c r="E4995" s="99" t="s">
        <v>290</v>
      </c>
      <c r="F4995" s="99" t="s">
        <v>66</v>
      </c>
      <c r="G4995" s="99" t="s">
        <v>287</v>
      </c>
      <c r="H4995" s="99" t="s">
        <v>289</v>
      </c>
      <c r="I4995" s="99" t="s">
        <v>66</v>
      </c>
      <c r="J4995" s="99" t="s">
        <v>66</v>
      </c>
      <c r="K4995" s="99" t="s">
        <v>66</v>
      </c>
      <c r="L4995" s="99" t="s">
        <v>66</v>
      </c>
      <c r="M4995" s="99" t="s">
        <v>66</v>
      </c>
    </row>
    <row r="4996" spans="1:13" x14ac:dyDescent="0.35">
      <c r="A4996" s="99">
        <v>522.20000000000005</v>
      </c>
      <c r="B4996" s="99">
        <v>37</v>
      </c>
      <c r="C4996" s="99" t="s">
        <v>282</v>
      </c>
      <c r="D4996" s="99">
        <v>0</v>
      </c>
      <c r="E4996" s="99" t="s">
        <v>290</v>
      </c>
      <c r="F4996" s="99" t="s">
        <v>66</v>
      </c>
      <c r="G4996" s="99" t="s">
        <v>287</v>
      </c>
      <c r="H4996" s="99" t="s">
        <v>289</v>
      </c>
      <c r="I4996" s="99" t="s">
        <v>66</v>
      </c>
      <c r="J4996" s="99" t="s">
        <v>66</v>
      </c>
      <c r="K4996" s="99" t="s">
        <v>66</v>
      </c>
      <c r="L4996" s="99" t="s">
        <v>66</v>
      </c>
      <c r="M4996" s="99" t="s">
        <v>66</v>
      </c>
    </row>
    <row r="4997" spans="1:13" x14ac:dyDescent="0.35">
      <c r="A4997" s="99">
        <v>525.20000000000005</v>
      </c>
      <c r="B4997" s="99">
        <v>37</v>
      </c>
      <c r="C4997" s="99" t="s">
        <v>282</v>
      </c>
      <c r="D4997" s="99">
        <v>14</v>
      </c>
      <c r="E4997" s="99" t="s">
        <v>290</v>
      </c>
      <c r="F4997" s="99" t="s">
        <v>66</v>
      </c>
      <c r="G4997" s="99" t="s">
        <v>287</v>
      </c>
      <c r="H4997" s="99" t="s">
        <v>289</v>
      </c>
      <c r="I4997" s="99" t="s">
        <v>66</v>
      </c>
      <c r="J4997" s="99" t="s">
        <v>66</v>
      </c>
      <c r="K4997" s="99" t="s">
        <v>66</v>
      </c>
      <c r="L4997" s="99" t="s">
        <v>66</v>
      </c>
      <c r="M4997" s="99" t="s">
        <v>66</v>
      </c>
    </row>
    <row r="4998" spans="1:13" x14ac:dyDescent="0.35">
      <c r="A4998" s="99">
        <v>528.20000000000005</v>
      </c>
      <c r="B4998" s="99">
        <v>37</v>
      </c>
      <c r="C4998" s="99" t="s">
        <v>282</v>
      </c>
      <c r="D4998" s="99">
        <v>83</v>
      </c>
      <c r="E4998" s="99" t="s">
        <v>290</v>
      </c>
      <c r="F4998" s="99" t="s">
        <v>66</v>
      </c>
      <c r="G4998" s="99" t="s">
        <v>287</v>
      </c>
      <c r="H4998" s="99" t="s">
        <v>289</v>
      </c>
      <c r="I4998" s="99" t="s">
        <v>66</v>
      </c>
      <c r="J4998" s="99" t="s">
        <v>66</v>
      </c>
      <c r="K4998" s="99" t="s">
        <v>66</v>
      </c>
      <c r="L4998" s="99" t="s">
        <v>66</v>
      </c>
      <c r="M4998" s="99" t="s">
        <v>66</v>
      </c>
    </row>
    <row r="4999" spans="1:13" x14ac:dyDescent="0.35">
      <c r="A4999" s="99">
        <v>531.20000000000005</v>
      </c>
      <c r="B4999" s="99">
        <v>37</v>
      </c>
      <c r="C4999" s="99" t="s">
        <v>282</v>
      </c>
      <c r="D4999" s="99">
        <v>77</v>
      </c>
      <c r="E4999" s="99" t="s">
        <v>290</v>
      </c>
      <c r="F4999" s="99" t="s">
        <v>66</v>
      </c>
      <c r="G4999" s="99" t="s">
        <v>287</v>
      </c>
      <c r="H4999" s="99" t="s">
        <v>289</v>
      </c>
      <c r="I4999" s="99" t="s">
        <v>66</v>
      </c>
      <c r="J4999" s="99" t="s">
        <v>66</v>
      </c>
      <c r="K4999" s="99" t="s">
        <v>66</v>
      </c>
      <c r="L4999" s="99" t="s">
        <v>66</v>
      </c>
      <c r="M4999" s="99" t="s">
        <v>66</v>
      </c>
    </row>
    <row r="5000" spans="1:13" x14ac:dyDescent="0.35">
      <c r="A5000" s="99">
        <v>534.20000000000005</v>
      </c>
      <c r="B5000" s="99">
        <v>37</v>
      </c>
      <c r="C5000" s="99" t="s">
        <v>282</v>
      </c>
      <c r="D5000" s="99">
        <v>14</v>
      </c>
      <c r="E5000" s="99" t="s">
        <v>290</v>
      </c>
      <c r="F5000" s="99" t="s">
        <v>66</v>
      </c>
      <c r="G5000" s="99" t="s">
        <v>287</v>
      </c>
      <c r="H5000" s="99" t="s">
        <v>289</v>
      </c>
      <c r="I5000" s="99" t="s">
        <v>66</v>
      </c>
      <c r="J5000" s="99" t="s">
        <v>66</v>
      </c>
      <c r="K5000" s="99" t="s">
        <v>66</v>
      </c>
      <c r="L5000" s="99" t="s">
        <v>66</v>
      </c>
      <c r="M5000" s="99" t="s">
        <v>66</v>
      </c>
    </row>
    <row r="5001" spans="1:13" x14ac:dyDescent="0.35">
      <c r="A5001" s="99">
        <v>537.20000000000005</v>
      </c>
      <c r="B5001" s="99">
        <v>37</v>
      </c>
      <c r="C5001" s="99" t="s">
        <v>282</v>
      </c>
      <c r="D5001" s="99">
        <v>25</v>
      </c>
      <c r="E5001" s="99" t="s">
        <v>290</v>
      </c>
      <c r="F5001" s="99" t="s">
        <v>66</v>
      </c>
      <c r="G5001" s="99" t="s">
        <v>287</v>
      </c>
      <c r="H5001" s="99" t="s">
        <v>289</v>
      </c>
      <c r="I5001" s="99" t="s">
        <v>66</v>
      </c>
      <c r="J5001" s="99" t="s">
        <v>66</v>
      </c>
      <c r="K5001" s="99" t="s">
        <v>66</v>
      </c>
      <c r="L5001" s="99" t="s">
        <v>66</v>
      </c>
      <c r="M5001" s="99" t="s">
        <v>66</v>
      </c>
    </row>
    <row r="5002" spans="1:13" x14ac:dyDescent="0.35">
      <c r="A5002" s="99">
        <v>540.20000000000005</v>
      </c>
      <c r="B5002" s="99">
        <v>37</v>
      </c>
      <c r="C5002" s="99" t="s">
        <v>282</v>
      </c>
      <c r="D5002" s="99">
        <v>16</v>
      </c>
      <c r="E5002" s="99" t="s">
        <v>290</v>
      </c>
      <c r="F5002" s="99" t="s">
        <v>66</v>
      </c>
      <c r="G5002" s="99" t="s">
        <v>287</v>
      </c>
      <c r="H5002" s="99" t="s">
        <v>289</v>
      </c>
      <c r="I5002" s="99" t="s">
        <v>66</v>
      </c>
      <c r="J5002" s="99" t="s">
        <v>66</v>
      </c>
      <c r="K5002" s="99" t="s">
        <v>66</v>
      </c>
      <c r="L5002" s="99" t="s">
        <v>66</v>
      </c>
      <c r="M5002" s="99" t="s">
        <v>66</v>
      </c>
    </row>
    <row r="5003" spans="1:13" x14ac:dyDescent="0.35">
      <c r="A5003" s="99">
        <v>543.20000000000005</v>
      </c>
      <c r="B5003" s="99">
        <v>37</v>
      </c>
      <c r="C5003" s="99" t="s">
        <v>282</v>
      </c>
      <c r="D5003" s="99">
        <v>57</v>
      </c>
      <c r="E5003" s="99" t="s">
        <v>290</v>
      </c>
      <c r="F5003" s="99" t="s">
        <v>66</v>
      </c>
      <c r="G5003" s="99" t="s">
        <v>287</v>
      </c>
      <c r="H5003" s="99" t="s">
        <v>289</v>
      </c>
      <c r="I5003" s="99" t="s">
        <v>66</v>
      </c>
      <c r="J5003" s="99" t="s">
        <v>66</v>
      </c>
      <c r="K5003" s="99" t="s">
        <v>66</v>
      </c>
      <c r="L5003" s="99" t="s">
        <v>66</v>
      </c>
      <c r="M5003" s="99" t="s">
        <v>66</v>
      </c>
    </row>
    <row r="5004" spans="1:13" x14ac:dyDescent="0.35">
      <c r="A5004" s="99">
        <v>546.20000000000005</v>
      </c>
      <c r="B5004" s="99">
        <v>37</v>
      </c>
      <c r="C5004" s="99" t="s">
        <v>282</v>
      </c>
      <c r="D5004" s="99">
        <v>51</v>
      </c>
      <c r="E5004" s="99" t="s">
        <v>290</v>
      </c>
      <c r="F5004" s="99" t="s">
        <v>66</v>
      </c>
      <c r="G5004" s="99" t="s">
        <v>287</v>
      </c>
      <c r="H5004" s="99" t="s">
        <v>289</v>
      </c>
      <c r="I5004" s="99" t="s">
        <v>66</v>
      </c>
      <c r="J5004" s="99" t="s">
        <v>66</v>
      </c>
      <c r="K5004" s="99" t="s">
        <v>66</v>
      </c>
      <c r="L5004" s="99" t="s">
        <v>66</v>
      </c>
      <c r="M5004" s="99" t="s">
        <v>66</v>
      </c>
    </row>
    <row r="5005" spans="1:13" x14ac:dyDescent="0.35">
      <c r="A5005" s="99">
        <v>549.20000000000005</v>
      </c>
      <c r="B5005" s="99">
        <v>37</v>
      </c>
      <c r="C5005" s="99" t="s">
        <v>282</v>
      </c>
      <c r="D5005" s="99">
        <v>55</v>
      </c>
      <c r="E5005" s="99" t="s">
        <v>290</v>
      </c>
      <c r="F5005" s="99" t="s">
        <v>66</v>
      </c>
      <c r="G5005" s="99" t="s">
        <v>287</v>
      </c>
      <c r="H5005" s="99" t="s">
        <v>289</v>
      </c>
      <c r="I5005" s="99" t="s">
        <v>66</v>
      </c>
      <c r="J5005" s="99" t="s">
        <v>66</v>
      </c>
      <c r="K5005" s="99" t="s">
        <v>66</v>
      </c>
      <c r="L5005" s="99" t="s">
        <v>66</v>
      </c>
      <c r="M5005" s="99" t="s">
        <v>66</v>
      </c>
    </row>
    <row r="5006" spans="1:13" x14ac:dyDescent="0.35">
      <c r="A5006" s="99">
        <v>552.20000000000005</v>
      </c>
      <c r="B5006" s="99">
        <v>37</v>
      </c>
      <c r="C5006" s="99" t="s">
        <v>282</v>
      </c>
      <c r="D5006" s="99">
        <v>95</v>
      </c>
      <c r="E5006" s="99" t="s">
        <v>290</v>
      </c>
      <c r="F5006" s="99" t="s">
        <v>66</v>
      </c>
      <c r="G5006" s="99" t="s">
        <v>287</v>
      </c>
      <c r="H5006" s="99" t="s">
        <v>289</v>
      </c>
      <c r="I5006" s="99" t="s">
        <v>66</v>
      </c>
      <c r="J5006" s="99" t="s">
        <v>66</v>
      </c>
      <c r="K5006" s="99" t="s">
        <v>66</v>
      </c>
      <c r="L5006" s="99" t="s">
        <v>66</v>
      </c>
      <c r="M5006" s="99" t="s">
        <v>66</v>
      </c>
    </row>
    <row r="5007" spans="1:13" x14ac:dyDescent="0.35">
      <c r="A5007" s="99">
        <v>555.20000000000005</v>
      </c>
      <c r="B5007" s="99">
        <v>37</v>
      </c>
      <c r="C5007" s="99" t="s">
        <v>282</v>
      </c>
      <c r="D5007" s="99">
        <v>67</v>
      </c>
      <c r="E5007" s="99" t="s">
        <v>290</v>
      </c>
      <c r="F5007" s="99" t="s">
        <v>66</v>
      </c>
      <c r="G5007" s="99" t="s">
        <v>287</v>
      </c>
      <c r="H5007" s="99" t="s">
        <v>289</v>
      </c>
      <c r="I5007" s="99" t="s">
        <v>66</v>
      </c>
      <c r="J5007" s="99" t="s">
        <v>66</v>
      </c>
      <c r="K5007" s="99" t="s">
        <v>66</v>
      </c>
      <c r="L5007" s="99" t="s">
        <v>66</v>
      </c>
      <c r="M5007" s="99" t="s">
        <v>66</v>
      </c>
    </row>
    <row r="5008" spans="1:13" x14ac:dyDescent="0.35">
      <c r="A5008" s="99">
        <v>558.20000000000005</v>
      </c>
      <c r="B5008" s="99">
        <v>37</v>
      </c>
      <c r="C5008" s="99" t="s">
        <v>282</v>
      </c>
      <c r="D5008" s="99">
        <v>11</v>
      </c>
      <c r="E5008" s="99" t="s">
        <v>290</v>
      </c>
      <c r="F5008" s="99" t="s">
        <v>66</v>
      </c>
      <c r="G5008" s="99" t="s">
        <v>287</v>
      </c>
      <c r="H5008" s="99" t="s">
        <v>289</v>
      </c>
      <c r="I5008" s="99" t="s">
        <v>66</v>
      </c>
      <c r="J5008" s="99" t="s">
        <v>66</v>
      </c>
      <c r="K5008" s="99" t="s">
        <v>66</v>
      </c>
      <c r="L5008" s="99" t="s">
        <v>66</v>
      </c>
      <c r="M5008" s="99" t="s">
        <v>66</v>
      </c>
    </row>
    <row r="5009" spans="1:13" x14ac:dyDescent="0.35">
      <c r="A5009" s="99">
        <v>561.20000000000005</v>
      </c>
      <c r="B5009" s="99">
        <v>37</v>
      </c>
      <c r="C5009" s="99" t="s">
        <v>282</v>
      </c>
      <c r="D5009" s="99">
        <v>179</v>
      </c>
      <c r="E5009" s="99" t="s">
        <v>290</v>
      </c>
      <c r="F5009" s="99" t="s">
        <v>66</v>
      </c>
      <c r="G5009" s="99" t="s">
        <v>287</v>
      </c>
      <c r="H5009" s="99" t="s">
        <v>289</v>
      </c>
      <c r="I5009" s="99" t="s">
        <v>66</v>
      </c>
      <c r="J5009" s="99" t="s">
        <v>66</v>
      </c>
      <c r="K5009" s="99" t="s">
        <v>66</v>
      </c>
      <c r="L5009" s="99" t="s">
        <v>66</v>
      </c>
      <c r="M5009" s="99" t="s">
        <v>66</v>
      </c>
    </row>
    <row r="5010" spans="1:13" x14ac:dyDescent="0.35">
      <c r="A5010" s="99">
        <v>564.20000000000005</v>
      </c>
      <c r="B5010" s="99">
        <v>37</v>
      </c>
      <c r="C5010" s="99" t="s">
        <v>282</v>
      </c>
      <c r="D5010" s="99">
        <v>73</v>
      </c>
      <c r="E5010" s="99" t="s">
        <v>290</v>
      </c>
      <c r="F5010" s="99" t="s">
        <v>66</v>
      </c>
      <c r="G5010" s="99" t="s">
        <v>287</v>
      </c>
      <c r="H5010" s="99" t="s">
        <v>289</v>
      </c>
      <c r="I5010" s="99" t="s">
        <v>66</v>
      </c>
      <c r="J5010" s="99" t="s">
        <v>66</v>
      </c>
      <c r="K5010" s="99" t="s">
        <v>66</v>
      </c>
      <c r="L5010" s="99" t="s">
        <v>66</v>
      </c>
      <c r="M5010" s="99" t="s">
        <v>66</v>
      </c>
    </row>
    <row r="5011" spans="1:13" x14ac:dyDescent="0.35">
      <c r="A5011" s="99">
        <v>567.20000000000005</v>
      </c>
      <c r="B5011" s="99">
        <v>37</v>
      </c>
      <c r="C5011" s="99" t="s">
        <v>282</v>
      </c>
      <c r="D5011" s="99">
        <v>12</v>
      </c>
      <c r="E5011" s="99" t="s">
        <v>290</v>
      </c>
      <c r="F5011" s="99" t="s">
        <v>66</v>
      </c>
      <c r="G5011" s="99" t="s">
        <v>287</v>
      </c>
      <c r="H5011" s="99" t="s">
        <v>289</v>
      </c>
      <c r="I5011" s="99" t="s">
        <v>66</v>
      </c>
      <c r="J5011" s="99" t="s">
        <v>66</v>
      </c>
      <c r="K5011" s="99" t="s">
        <v>66</v>
      </c>
      <c r="L5011" s="99" t="s">
        <v>66</v>
      </c>
      <c r="M5011" s="99" t="s">
        <v>66</v>
      </c>
    </row>
    <row r="5012" spans="1:13" x14ac:dyDescent="0.35">
      <c r="A5012" s="99">
        <v>570.20000000000005</v>
      </c>
      <c r="B5012" s="99">
        <v>37</v>
      </c>
      <c r="C5012" s="99" t="s">
        <v>282</v>
      </c>
      <c r="D5012" s="99">
        <v>82</v>
      </c>
      <c r="E5012" s="99" t="s">
        <v>290</v>
      </c>
      <c r="F5012" s="99" t="s">
        <v>66</v>
      </c>
      <c r="G5012" s="99" t="s">
        <v>287</v>
      </c>
      <c r="H5012" s="99" t="s">
        <v>289</v>
      </c>
      <c r="I5012" s="99" t="s">
        <v>66</v>
      </c>
      <c r="J5012" s="99" t="s">
        <v>66</v>
      </c>
      <c r="K5012" s="99" t="s">
        <v>66</v>
      </c>
      <c r="L5012" s="99" t="s">
        <v>66</v>
      </c>
      <c r="M5012" s="99" t="s">
        <v>66</v>
      </c>
    </row>
    <row r="5013" spans="1:13" x14ac:dyDescent="0.35">
      <c r="A5013" s="99">
        <v>573.20000000000005</v>
      </c>
      <c r="B5013" s="99">
        <v>37</v>
      </c>
      <c r="C5013" s="99" t="s">
        <v>282</v>
      </c>
      <c r="D5013" s="99">
        <v>0</v>
      </c>
      <c r="E5013" s="99" t="s">
        <v>290</v>
      </c>
      <c r="F5013" s="99" t="s">
        <v>66</v>
      </c>
      <c r="G5013" s="99" t="s">
        <v>287</v>
      </c>
      <c r="H5013" s="99" t="s">
        <v>289</v>
      </c>
      <c r="I5013" s="99" t="s">
        <v>66</v>
      </c>
      <c r="J5013" s="99" t="s">
        <v>66</v>
      </c>
      <c r="K5013" s="99" t="s">
        <v>66</v>
      </c>
      <c r="L5013" s="99" t="s">
        <v>66</v>
      </c>
      <c r="M5013" s="99" t="s">
        <v>66</v>
      </c>
    </row>
    <row r="5014" spans="1:13" x14ac:dyDescent="0.35">
      <c r="A5014" s="99">
        <v>576.20000000000005</v>
      </c>
      <c r="B5014" s="99">
        <v>37</v>
      </c>
      <c r="C5014" s="99" t="s">
        <v>282</v>
      </c>
      <c r="D5014" s="99">
        <v>67</v>
      </c>
      <c r="E5014" s="99" t="s">
        <v>290</v>
      </c>
      <c r="F5014" s="99" t="s">
        <v>66</v>
      </c>
      <c r="G5014" s="99" t="s">
        <v>287</v>
      </c>
      <c r="H5014" s="99" t="s">
        <v>289</v>
      </c>
      <c r="I5014" s="99" t="s">
        <v>66</v>
      </c>
      <c r="J5014" s="99" t="s">
        <v>66</v>
      </c>
      <c r="K5014" s="99" t="s">
        <v>66</v>
      </c>
      <c r="L5014" s="99" t="s">
        <v>66</v>
      </c>
      <c r="M5014" s="99" t="s">
        <v>66</v>
      </c>
    </row>
    <row r="5015" spans="1:13" x14ac:dyDescent="0.35">
      <c r="A5015" s="99">
        <v>579.20000000000005</v>
      </c>
      <c r="B5015" s="99">
        <v>37</v>
      </c>
      <c r="C5015" s="99" t="s">
        <v>282</v>
      </c>
      <c r="D5015" s="99">
        <v>45</v>
      </c>
      <c r="E5015" s="99" t="s">
        <v>290</v>
      </c>
      <c r="F5015" s="99" t="s">
        <v>66</v>
      </c>
      <c r="G5015" s="99" t="s">
        <v>287</v>
      </c>
      <c r="H5015" s="99" t="s">
        <v>289</v>
      </c>
      <c r="I5015" s="99" t="s">
        <v>66</v>
      </c>
      <c r="J5015" s="99" t="s">
        <v>66</v>
      </c>
      <c r="K5015" s="99" t="s">
        <v>66</v>
      </c>
      <c r="L5015" s="99" t="s">
        <v>66</v>
      </c>
      <c r="M5015" s="99" t="s">
        <v>66</v>
      </c>
    </row>
    <row r="5016" spans="1:13" x14ac:dyDescent="0.35">
      <c r="A5016" s="99">
        <v>582.20000000000005</v>
      </c>
      <c r="B5016" s="99">
        <v>36.9</v>
      </c>
      <c r="C5016" s="99" t="s">
        <v>282</v>
      </c>
      <c r="D5016" s="99">
        <v>38</v>
      </c>
      <c r="E5016" s="99" t="s">
        <v>290</v>
      </c>
      <c r="F5016" s="99" t="s">
        <v>66</v>
      </c>
      <c r="G5016" s="99" t="s">
        <v>287</v>
      </c>
      <c r="H5016" s="99" t="s">
        <v>289</v>
      </c>
      <c r="I5016" s="99" t="s">
        <v>66</v>
      </c>
      <c r="J5016" s="99" t="s">
        <v>66</v>
      </c>
      <c r="K5016" s="99" t="s">
        <v>66</v>
      </c>
      <c r="L5016" s="99" t="s">
        <v>66</v>
      </c>
      <c r="M5016" s="99" t="s">
        <v>66</v>
      </c>
    </row>
    <row r="5017" spans="1:13" x14ac:dyDescent="0.35">
      <c r="A5017" s="99">
        <v>585.20000000000005</v>
      </c>
      <c r="B5017" s="99">
        <v>37.1</v>
      </c>
      <c r="C5017" s="99" t="s">
        <v>282</v>
      </c>
      <c r="D5017" s="99">
        <v>31</v>
      </c>
      <c r="E5017" s="99" t="s">
        <v>290</v>
      </c>
      <c r="F5017" s="99" t="s">
        <v>66</v>
      </c>
      <c r="G5017" s="99" t="s">
        <v>287</v>
      </c>
      <c r="H5017" s="99" t="s">
        <v>289</v>
      </c>
      <c r="I5017" s="99" t="s">
        <v>66</v>
      </c>
      <c r="J5017" s="99" t="s">
        <v>66</v>
      </c>
      <c r="K5017" s="99" t="s">
        <v>66</v>
      </c>
      <c r="L5017" s="99" t="s">
        <v>66</v>
      </c>
      <c r="M5017" s="99" t="s">
        <v>66</v>
      </c>
    </row>
    <row r="5018" spans="1:13" x14ac:dyDescent="0.35">
      <c r="A5018" s="99">
        <v>588.20000000000005</v>
      </c>
      <c r="B5018" s="99">
        <v>37</v>
      </c>
      <c r="C5018" s="99" t="s">
        <v>282</v>
      </c>
      <c r="D5018" s="99">
        <v>0</v>
      </c>
      <c r="E5018" s="99" t="s">
        <v>290</v>
      </c>
      <c r="F5018" s="99" t="s">
        <v>66</v>
      </c>
      <c r="G5018" s="99" t="s">
        <v>287</v>
      </c>
      <c r="H5018" s="99" t="s">
        <v>289</v>
      </c>
      <c r="I5018" s="99" t="s">
        <v>66</v>
      </c>
      <c r="J5018" s="99" t="s">
        <v>66</v>
      </c>
      <c r="K5018" s="99" t="s">
        <v>66</v>
      </c>
      <c r="L5018" s="99" t="s">
        <v>66</v>
      </c>
      <c r="M5018" s="99" t="s">
        <v>66</v>
      </c>
    </row>
    <row r="5019" spans="1:13" x14ac:dyDescent="0.35">
      <c r="A5019" s="99">
        <v>591.20000000000005</v>
      </c>
      <c r="B5019" s="99">
        <v>36.9</v>
      </c>
      <c r="C5019" s="99" t="s">
        <v>282</v>
      </c>
      <c r="D5019" s="99">
        <v>97</v>
      </c>
      <c r="E5019" s="99" t="s">
        <v>290</v>
      </c>
      <c r="F5019" s="99" t="s">
        <v>66</v>
      </c>
      <c r="G5019" s="99" t="s">
        <v>287</v>
      </c>
      <c r="H5019" s="99" t="s">
        <v>289</v>
      </c>
      <c r="I5019" s="99" t="s">
        <v>66</v>
      </c>
      <c r="J5019" s="99" t="s">
        <v>66</v>
      </c>
      <c r="K5019" s="99" t="s">
        <v>66</v>
      </c>
      <c r="L5019" s="99" t="s">
        <v>66</v>
      </c>
      <c r="M5019" s="99" t="s">
        <v>66</v>
      </c>
    </row>
    <row r="5020" spans="1:13" x14ac:dyDescent="0.35">
      <c r="A5020" s="99">
        <v>594.20000000000005</v>
      </c>
      <c r="B5020" s="99">
        <v>37</v>
      </c>
      <c r="C5020" s="99" t="s">
        <v>282</v>
      </c>
      <c r="D5020" s="99">
        <v>34</v>
      </c>
      <c r="E5020" s="99" t="s">
        <v>290</v>
      </c>
      <c r="F5020" s="99" t="s">
        <v>66</v>
      </c>
      <c r="G5020" s="99" t="s">
        <v>287</v>
      </c>
      <c r="H5020" s="99" t="s">
        <v>289</v>
      </c>
      <c r="I5020" s="99" t="s">
        <v>66</v>
      </c>
      <c r="J5020" s="99" t="s">
        <v>66</v>
      </c>
      <c r="K5020" s="99" t="s">
        <v>66</v>
      </c>
      <c r="L5020" s="99" t="s">
        <v>66</v>
      </c>
      <c r="M5020" s="99" t="s">
        <v>66</v>
      </c>
    </row>
    <row r="5021" spans="1:13" x14ac:dyDescent="0.35">
      <c r="A5021" s="99">
        <v>597.20000000000005</v>
      </c>
      <c r="B5021" s="99">
        <v>37</v>
      </c>
      <c r="C5021" s="99" t="s">
        <v>282</v>
      </c>
      <c r="D5021" s="99">
        <v>97</v>
      </c>
      <c r="E5021" s="99" t="s">
        <v>290</v>
      </c>
      <c r="F5021" s="99" t="s">
        <v>66</v>
      </c>
      <c r="G5021" s="99" t="s">
        <v>287</v>
      </c>
      <c r="H5021" s="99" t="s">
        <v>289</v>
      </c>
      <c r="I5021" s="99" t="s">
        <v>66</v>
      </c>
      <c r="J5021" s="99" t="s">
        <v>66</v>
      </c>
      <c r="K5021" s="99" t="s">
        <v>66</v>
      </c>
      <c r="L5021" s="99" t="s">
        <v>66</v>
      </c>
      <c r="M5021" s="99" t="s">
        <v>66</v>
      </c>
    </row>
    <row r="5022" spans="1:13" x14ac:dyDescent="0.35">
      <c r="A5022" s="99">
        <v>600.20000000000005</v>
      </c>
      <c r="B5022" s="99">
        <v>37</v>
      </c>
      <c r="C5022" s="99" t="s">
        <v>282</v>
      </c>
      <c r="D5022" s="99">
        <v>34</v>
      </c>
      <c r="E5022" s="99" t="s">
        <v>290</v>
      </c>
      <c r="F5022" s="99" t="s">
        <v>66</v>
      </c>
      <c r="G5022" s="99" t="s">
        <v>287</v>
      </c>
      <c r="H5022" s="99" t="s">
        <v>289</v>
      </c>
      <c r="I5022" s="99" t="s">
        <v>66</v>
      </c>
      <c r="J5022" s="99" t="s">
        <v>66</v>
      </c>
      <c r="K5022" s="99" t="s">
        <v>66</v>
      </c>
      <c r="L5022" s="99" t="s">
        <v>66</v>
      </c>
      <c r="M5022" s="99" t="s">
        <v>66</v>
      </c>
    </row>
    <row r="5023" spans="1:13" x14ac:dyDescent="0.35">
      <c r="A5023" s="99">
        <v>603.20000000000005</v>
      </c>
      <c r="B5023" s="99">
        <v>37</v>
      </c>
      <c r="C5023" s="99" t="s">
        <v>282</v>
      </c>
      <c r="D5023" s="99">
        <v>0</v>
      </c>
      <c r="E5023" s="99" t="s">
        <v>290</v>
      </c>
      <c r="F5023" s="99" t="s">
        <v>66</v>
      </c>
      <c r="G5023" s="99" t="s">
        <v>287</v>
      </c>
      <c r="H5023" s="99" t="s">
        <v>289</v>
      </c>
      <c r="I5023" s="99" t="s">
        <v>66</v>
      </c>
      <c r="J5023" s="99" t="s">
        <v>66</v>
      </c>
      <c r="K5023" s="99" t="s">
        <v>66</v>
      </c>
      <c r="L5023" s="99" t="s">
        <v>66</v>
      </c>
      <c r="M5023" s="99" t="s">
        <v>66</v>
      </c>
    </row>
    <row r="5024" spans="1:13" x14ac:dyDescent="0.35">
      <c r="A5024" s="99">
        <v>606.20000000000005</v>
      </c>
      <c r="B5024" s="99">
        <v>37</v>
      </c>
      <c r="C5024" s="99" t="s">
        <v>282</v>
      </c>
      <c r="D5024" s="99">
        <v>7</v>
      </c>
      <c r="E5024" s="99" t="s">
        <v>290</v>
      </c>
      <c r="F5024" s="99" t="s">
        <v>66</v>
      </c>
      <c r="G5024" s="99" t="s">
        <v>287</v>
      </c>
      <c r="H5024" s="99" t="s">
        <v>289</v>
      </c>
      <c r="I5024" s="99" t="s">
        <v>66</v>
      </c>
      <c r="J5024" s="99" t="s">
        <v>66</v>
      </c>
      <c r="K5024" s="99" t="s">
        <v>66</v>
      </c>
      <c r="L5024" s="99" t="s">
        <v>66</v>
      </c>
      <c r="M5024" s="99" t="s">
        <v>66</v>
      </c>
    </row>
    <row r="5025" spans="1:13" x14ac:dyDescent="0.35">
      <c r="A5025" s="99">
        <v>609.20000000000005</v>
      </c>
      <c r="B5025" s="99">
        <v>37</v>
      </c>
      <c r="C5025" s="99" t="s">
        <v>282</v>
      </c>
      <c r="D5025" s="99">
        <v>154</v>
      </c>
      <c r="E5025" s="99" t="s">
        <v>290</v>
      </c>
      <c r="F5025" s="99" t="s">
        <v>66</v>
      </c>
      <c r="G5025" s="99" t="s">
        <v>287</v>
      </c>
      <c r="H5025" s="99" t="s">
        <v>289</v>
      </c>
      <c r="I5025" s="99" t="s">
        <v>66</v>
      </c>
      <c r="J5025" s="99" t="s">
        <v>66</v>
      </c>
      <c r="K5025" s="99" t="s">
        <v>66</v>
      </c>
      <c r="L5025" s="99" t="s">
        <v>66</v>
      </c>
      <c r="M5025" s="99" t="s">
        <v>66</v>
      </c>
    </row>
    <row r="5026" spans="1:13" x14ac:dyDescent="0.35">
      <c r="A5026" s="99">
        <v>612.20000000000005</v>
      </c>
      <c r="B5026" s="99">
        <v>37</v>
      </c>
      <c r="C5026" s="99" t="s">
        <v>282</v>
      </c>
      <c r="D5026" s="99">
        <v>29</v>
      </c>
      <c r="E5026" s="99" t="s">
        <v>290</v>
      </c>
      <c r="F5026" s="99" t="s">
        <v>66</v>
      </c>
      <c r="G5026" s="99" t="s">
        <v>287</v>
      </c>
      <c r="H5026" s="99" t="s">
        <v>289</v>
      </c>
      <c r="I5026" s="99" t="s">
        <v>66</v>
      </c>
      <c r="J5026" s="99" t="s">
        <v>66</v>
      </c>
      <c r="K5026" s="99" t="s">
        <v>66</v>
      </c>
      <c r="L5026" s="99" t="s">
        <v>66</v>
      </c>
      <c r="M5026" s="99" t="s">
        <v>66</v>
      </c>
    </row>
    <row r="5027" spans="1:13" x14ac:dyDescent="0.35">
      <c r="A5027" s="99">
        <v>615.20000000000005</v>
      </c>
      <c r="B5027" s="99">
        <v>37</v>
      </c>
      <c r="C5027" s="99" t="s">
        <v>282</v>
      </c>
      <c r="D5027" s="99">
        <v>37</v>
      </c>
      <c r="E5027" s="99" t="s">
        <v>290</v>
      </c>
      <c r="F5027" s="99" t="s">
        <v>66</v>
      </c>
      <c r="G5027" s="99" t="s">
        <v>287</v>
      </c>
      <c r="H5027" s="99" t="s">
        <v>289</v>
      </c>
      <c r="I5027" s="99" t="s">
        <v>66</v>
      </c>
      <c r="J5027" s="99" t="s">
        <v>66</v>
      </c>
      <c r="K5027" s="99" t="s">
        <v>66</v>
      </c>
      <c r="L5027" s="99" t="s">
        <v>66</v>
      </c>
      <c r="M5027" s="99" t="s">
        <v>66</v>
      </c>
    </row>
    <row r="5028" spans="1:13" x14ac:dyDescent="0.35">
      <c r="A5028" s="99">
        <v>618.20000000000005</v>
      </c>
      <c r="B5028" s="99">
        <v>37</v>
      </c>
      <c r="C5028" s="99" t="s">
        <v>282</v>
      </c>
      <c r="D5028" s="99">
        <v>23</v>
      </c>
      <c r="E5028" s="99" t="s">
        <v>290</v>
      </c>
      <c r="F5028" s="99" t="s">
        <v>66</v>
      </c>
      <c r="G5028" s="99" t="s">
        <v>287</v>
      </c>
      <c r="H5028" s="99" t="s">
        <v>289</v>
      </c>
      <c r="I5028" s="99" t="s">
        <v>66</v>
      </c>
      <c r="J5028" s="99" t="s">
        <v>66</v>
      </c>
      <c r="K5028" s="99" t="s">
        <v>66</v>
      </c>
      <c r="L5028" s="99" t="s">
        <v>66</v>
      </c>
      <c r="M5028" s="99" t="s">
        <v>66</v>
      </c>
    </row>
    <row r="5029" spans="1:13" x14ac:dyDescent="0.35">
      <c r="A5029" s="99">
        <v>621.20000000000005</v>
      </c>
      <c r="B5029" s="99">
        <v>37</v>
      </c>
      <c r="C5029" s="99" t="s">
        <v>282</v>
      </c>
      <c r="D5029" s="99">
        <v>48</v>
      </c>
      <c r="E5029" s="99" t="s">
        <v>290</v>
      </c>
      <c r="F5029" s="99" t="s">
        <v>66</v>
      </c>
      <c r="G5029" s="99" t="s">
        <v>287</v>
      </c>
      <c r="H5029" s="99" t="s">
        <v>289</v>
      </c>
      <c r="I5029" s="99" t="s">
        <v>66</v>
      </c>
      <c r="J5029" s="99" t="s">
        <v>66</v>
      </c>
      <c r="K5029" s="99" t="s">
        <v>66</v>
      </c>
      <c r="L5029" s="99" t="s">
        <v>66</v>
      </c>
      <c r="M5029" s="99" t="s">
        <v>66</v>
      </c>
    </row>
    <row r="5030" spans="1:13" x14ac:dyDescent="0.35">
      <c r="A5030" s="99">
        <v>624.20000000000005</v>
      </c>
      <c r="B5030" s="99">
        <v>36.9</v>
      </c>
      <c r="C5030" s="99" t="s">
        <v>282</v>
      </c>
      <c r="D5030" s="99">
        <v>17</v>
      </c>
      <c r="E5030" s="99" t="s">
        <v>290</v>
      </c>
      <c r="F5030" s="99" t="s">
        <v>66</v>
      </c>
      <c r="G5030" s="99" t="s">
        <v>287</v>
      </c>
      <c r="H5030" s="99" t="s">
        <v>289</v>
      </c>
      <c r="I5030" s="99" t="s">
        <v>66</v>
      </c>
      <c r="J5030" s="99" t="s">
        <v>66</v>
      </c>
      <c r="K5030" s="99" t="s">
        <v>66</v>
      </c>
      <c r="L5030" s="99" t="s">
        <v>66</v>
      </c>
      <c r="M5030" s="99" t="s">
        <v>66</v>
      </c>
    </row>
    <row r="5031" spans="1:13" x14ac:dyDescent="0.35">
      <c r="A5031" s="99">
        <v>627.20000000000005</v>
      </c>
      <c r="B5031" s="99">
        <v>37</v>
      </c>
      <c r="C5031" s="99" t="s">
        <v>282</v>
      </c>
      <c r="D5031" s="99">
        <v>16</v>
      </c>
      <c r="E5031" s="99" t="s">
        <v>290</v>
      </c>
      <c r="F5031" s="99" t="s">
        <v>66</v>
      </c>
      <c r="G5031" s="99" t="s">
        <v>287</v>
      </c>
      <c r="H5031" s="99" t="s">
        <v>289</v>
      </c>
      <c r="I5031" s="99" t="s">
        <v>66</v>
      </c>
      <c r="J5031" s="99" t="s">
        <v>66</v>
      </c>
      <c r="K5031" s="99" t="s">
        <v>66</v>
      </c>
      <c r="L5031" s="99" t="s">
        <v>66</v>
      </c>
      <c r="M5031" s="99" t="s">
        <v>66</v>
      </c>
    </row>
    <row r="5032" spans="1:13" x14ac:dyDescent="0.35">
      <c r="A5032" s="99">
        <v>630.20000000000005</v>
      </c>
      <c r="B5032" s="99">
        <v>37</v>
      </c>
      <c r="C5032" s="99" t="s">
        <v>282</v>
      </c>
      <c r="D5032" s="99">
        <v>61</v>
      </c>
      <c r="E5032" s="99" t="s">
        <v>290</v>
      </c>
      <c r="F5032" s="99" t="s">
        <v>66</v>
      </c>
      <c r="G5032" s="99" t="s">
        <v>287</v>
      </c>
      <c r="H5032" s="99" t="s">
        <v>289</v>
      </c>
      <c r="I5032" s="99" t="s">
        <v>66</v>
      </c>
      <c r="J5032" s="99" t="s">
        <v>66</v>
      </c>
      <c r="K5032" s="99" t="s">
        <v>66</v>
      </c>
      <c r="L5032" s="99" t="s">
        <v>66</v>
      </c>
      <c r="M5032" s="99" t="s">
        <v>66</v>
      </c>
    </row>
    <row r="5033" spans="1:13" x14ac:dyDescent="0.35">
      <c r="A5033" s="99">
        <v>633.20000000000005</v>
      </c>
      <c r="B5033" s="99">
        <v>37</v>
      </c>
      <c r="C5033" s="99" t="s">
        <v>282</v>
      </c>
      <c r="D5033" s="99">
        <v>60</v>
      </c>
      <c r="E5033" s="99" t="s">
        <v>290</v>
      </c>
      <c r="F5033" s="99" t="s">
        <v>66</v>
      </c>
      <c r="G5033" s="99" t="s">
        <v>287</v>
      </c>
      <c r="H5033" s="99" t="s">
        <v>289</v>
      </c>
      <c r="I5033" s="99" t="s">
        <v>66</v>
      </c>
      <c r="J5033" s="99" t="s">
        <v>66</v>
      </c>
      <c r="K5033" s="99" t="s">
        <v>66</v>
      </c>
      <c r="L5033" s="99" t="s">
        <v>66</v>
      </c>
      <c r="M5033" s="99" t="s">
        <v>66</v>
      </c>
    </row>
    <row r="5034" spans="1:13" x14ac:dyDescent="0.35">
      <c r="A5034" s="99">
        <v>636.20000000000005</v>
      </c>
      <c r="B5034" s="99">
        <v>37</v>
      </c>
      <c r="C5034" s="99" t="s">
        <v>282</v>
      </c>
      <c r="D5034" s="99">
        <v>92</v>
      </c>
      <c r="E5034" s="99" t="s">
        <v>290</v>
      </c>
      <c r="F5034" s="99" t="s">
        <v>66</v>
      </c>
      <c r="G5034" s="99" t="s">
        <v>287</v>
      </c>
      <c r="H5034" s="99" t="s">
        <v>289</v>
      </c>
      <c r="I5034" s="99" t="s">
        <v>66</v>
      </c>
      <c r="J5034" s="99" t="s">
        <v>66</v>
      </c>
      <c r="K5034" s="99" t="s">
        <v>66</v>
      </c>
      <c r="L5034" s="99" t="s">
        <v>66</v>
      </c>
      <c r="M5034" s="99" t="s">
        <v>66</v>
      </c>
    </row>
    <row r="5035" spans="1:13" x14ac:dyDescent="0.35">
      <c r="A5035" s="99">
        <v>639.20000000000005</v>
      </c>
      <c r="B5035" s="99">
        <v>37</v>
      </c>
      <c r="C5035" s="99" t="s">
        <v>282</v>
      </c>
      <c r="D5035" s="99">
        <v>7</v>
      </c>
      <c r="E5035" s="99" t="s">
        <v>290</v>
      </c>
      <c r="F5035" s="99" t="s">
        <v>66</v>
      </c>
      <c r="G5035" s="99" t="s">
        <v>287</v>
      </c>
      <c r="H5035" s="99" t="s">
        <v>289</v>
      </c>
      <c r="I5035" s="99" t="s">
        <v>66</v>
      </c>
      <c r="J5035" s="99" t="s">
        <v>66</v>
      </c>
      <c r="K5035" s="99" t="s">
        <v>66</v>
      </c>
      <c r="L5035" s="99" t="s">
        <v>66</v>
      </c>
      <c r="M5035" s="99" t="s">
        <v>66</v>
      </c>
    </row>
    <row r="5036" spans="1:13" x14ac:dyDescent="0.35">
      <c r="A5036" s="99">
        <v>642.20000000000005</v>
      </c>
      <c r="B5036" s="99">
        <v>37</v>
      </c>
      <c r="C5036" s="99" t="s">
        <v>282</v>
      </c>
      <c r="D5036" s="99">
        <v>28</v>
      </c>
      <c r="E5036" s="99" t="s">
        <v>290</v>
      </c>
      <c r="F5036" s="99" t="s">
        <v>66</v>
      </c>
      <c r="G5036" s="99" t="s">
        <v>287</v>
      </c>
      <c r="H5036" s="99" t="s">
        <v>289</v>
      </c>
      <c r="I5036" s="99" t="s">
        <v>66</v>
      </c>
      <c r="J5036" s="99" t="s">
        <v>66</v>
      </c>
      <c r="K5036" s="99" t="s">
        <v>66</v>
      </c>
      <c r="L5036" s="99" t="s">
        <v>66</v>
      </c>
      <c r="M5036" s="99" t="s">
        <v>66</v>
      </c>
    </row>
    <row r="5037" spans="1:13" x14ac:dyDescent="0.35">
      <c r="A5037" s="99">
        <v>645.20000000000005</v>
      </c>
      <c r="B5037" s="99">
        <v>37</v>
      </c>
      <c r="C5037" s="99" t="s">
        <v>282</v>
      </c>
      <c r="D5037" s="99">
        <v>69</v>
      </c>
      <c r="E5037" s="99" t="s">
        <v>290</v>
      </c>
      <c r="F5037" s="99" t="s">
        <v>66</v>
      </c>
      <c r="G5037" s="99" t="s">
        <v>287</v>
      </c>
      <c r="H5037" s="99" t="s">
        <v>289</v>
      </c>
      <c r="I5037" s="99" t="s">
        <v>66</v>
      </c>
      <c r="J5037" s="99" t="s">
        <v>66</v>
      </c>
      <c r="K5037" s="99" t="s">
        <v>66</v>
      </c>
      <c r="L5037" s="99" t="s">
        <v>66</v>
      </c>
      <c r="M5037" s="99" t="s">
        <v>66</v>
      </c>
    </row>
    <row r="5038" spans="1:13" x14ac:dyDescent="0.35">
      <c r="A5038" s="99">
        <v>648.20000000000005</v>
      </c>
      <c r="B5038" s="99">
        <v>37</v>
      </c>
      <c r="C5038" s="99" t="s">
        <v>282</v>
      </c>
      <c r="D5038" s="99">
        <v>13</v>
      </c>
      <c r="E5038" s="99" t="s">
        <v>290</v>
      </c>
      <c r="F5038" s="99" t="s">
        <v>66</v>
      </c>
      <c r="G5038" s="99" t="s">
        <v>287</v>
      </c>
      <c r="H5038" s="99" t="s">
        <v>289</v>
      </c>
      <c r="I5038" s="99" t="s">
        <v>66</v>
      </c>
      <c r="J5038" s="99" t="s">
        <v>66</v>
      </c>
      <c r="K5038" s="99" t="s">
        <v>66</v>
      </c>
      <c r="L5038" s="99" t="s">
        <v>66</v>
      </c>
      <c r="M5038" s="99" t="s">
        <v>66</v>
      </c>
    </row>
    <row r="5039" spans="1:13" x14ac:dyDescent="0.35">
      <c r="A5039" s="99">
        <v>651.20000000000005</v>
      </c>
      <c r="B5039" s="99">
        <v>37</v>
      </c>
      <c r="C5039" s="99" t="s">
        <v>282</v>
      </c>
      <c r="D5039" s="99">
        <v>74</v>
      </c>
      <c r="E5039" s="99" t="s">
        <v>290</v>
      </c>
      <c r="F5039" s="99" t="s">
        <v>66</v>
      </c>
      <c r="G5039" s="99" t="s">
        <v>287</v>
      </c>
      <c r="H5039" s="99" t="s">
        <v>289</v>
      </c>
      <c r="I5039" s="99" t="s">
        <v>66</v>
      </c>
      <c r="J5039" s="99" t="s">
        <v>66</v>
      </c>
      <c r="K5039" s="99" t="s">
        <v>66</v>
      </c>
      <c r="L5039" s="99" t="s">
        <v>66</v>
      </c>
      <c r="M5039" s="99" t="s">
        <v>66</v>
      </c>
    </row>
    <row r="5040" spans="1:13" x14ac:dyDescent="0.35">
      <c r="A5040" s="99">
        <v>654.20000000000005</v>
      </c>
      <c r="B5040" s="99">
        <v>37</v>
      </c>
      <c r="C5040" s="99" t="s">
        <v>282</v>
      </c>
      <c r="D5040" s="99">
        <v>2</v>
      </c>
      <c r="E5040" s="99" t="s">
        <v>290</v>
      </c>
      <c r="F5040" s="99" t="s">
        <v>66</v>
      </c>
      <c r="G5040" s="99" t="s">
        <v>287</v>
      </c>
      <c r="H5040" s="99" t="s">
        <v>289</v>
      </c>
      <c r="I5040" s="99" t="s">
        <v>66</v>
      </c>
      <c r="J5040" s="99" t="s">
        <v>66</v>
      </c>
      <c r="K5040" s="99" t="s">
        <v>66</v>
      </c>
      <c r="L5040" s="99" t="s">
        <v>66</v>
      </c>
      <c r="M5040" s="99" t="s">
        <v>66</v>
      </c>
    </row>
    <row r="5041" spans="1:13" x14ac:dyDescent="0.35">
      <c r="A5041" s="99">
        <v>657.2</v>
      </c>
      <c r="B5041" s="99">
        <v>37</v>
      </c>
      <c r="C5041" s="99" t="s">
        <v>282</v>
      </c>
      <c r="D5041" s="99">
        <v>46</v>
      </c>
      <c r="E5041" s="99" t="s">
        <v>290</v>
      </c>
      <c r="F5041" s="99" t="s">
        <v>66</v>
      </c>
      <c r="G5041" s="99" t="s">
        <v>287</v>
      </c>
      <c r="H5041" s="99" t="s">
        <v>289</v>
      </c>
      <c r="I5041" s="99" t="s">
        <v>66</v>
      </c>
      <c r="J5041" s="99" t="s">
        <v>66</v>
      </c>
      <c r="K5041" s="99" t="s">
        <v>66</v>
      </c>
      <c r="L5041" s="99" t="s">
        <v>66</v>
      </c>
      <c r="M5041" s="99" t="s">
        <v>66</v>
      </c>
    </row>
    <row r="5042" spans="1:13" x14ac:dyDescent="0.35">
      <c r="A5042" s="99">
        <v>660.2</v>
      </c>
      <c r="B5042" s="99">
        <v>37</v>
      </c>
      <c r="C5042" s="99" t="s">
        <v>282</v>
      </c>
      <c r="D5042" s="99">
        <v>0</v>
      </c>
      <c r="E5042" s="99" t="s">
        <v>290</v>
      </c>
      <c r="F5042" s="99" t="s">
        <v>66</v>
      </c>
      <c r="G5042" s="99" t="s">
        <v>287</v>
      </c>
      <c r="H5042" s="99" t="s">
        <v>289</v>
      </c>
      <c r="I5042" s="99" t="s">
        <v>66</v>
      </c>
      <c r="J5042" s="99" t="s">
        <v>66</v>
      </c>
      <c r="K5042" s="99" t="s">
        <v>66</v>
      </c>
      <c r="L5042" s="99" t="s">
        <v>66</v>
      </c>
      <c r="M5042" s="99" t="s">
        <v>66</v>
      </c>
    </row>
    <row r="5043" spans="1:13" x14ac:dyDescent="0.35">
      <c r="A5043" s="99">
        <v>663.2</v>
      </c>
      <c r="B5043" s="99">
        <v>37</v>
      </c>
      <c r="C5043" s="99" t="s">
        <v>282</v>
      </c>
      <c r="D5043" s="99">
        <v>129</v>
      </c>
      <c r="E5043" s="99" t="s">
        <v>290</v>
      </c>
      <c r="F5043" s="99" t="s">
        <v>66</v>
      </c>
      <c r="G5043" s="99" t="s">
        <v>287</v>
      </c>
      <c r="H5043" s="99" t="s">
        <v>289</v>
      </c>
      <c r="I5043" s="99" t="s">
        <v>66</v>
      </c>
      <c r="J5043" s="99" t="s">
        <v>66</v>
      </c>
      <c r="K5043" s="99" t="s">
        <v>66</v>
      </c>
      <c r="L5043" s="99" t="s">
        <v>66</v>
      </c>
      <c r="M5043" s="99" t="s">
        <v>66</v>
      </c>
    </row>
    <row r="5044" spans="1:13" x14ac:dyDescent="0.35">
      <c r="A5044" s="99">
        <v>666.2</v>
      </c>
      <c r="B5044" s="99">
        <v>37</v>
      </c>
      <c r="C5044" s="99" t="s">
        <v>282</v>
      </c>
      <c r="D5044" s="99">
        <v>19</v>
      </c>
      <c r="E5044" s="99" t="s">
        <v>290</v>
      </c>
      <c r="F5044" s="99" t="s">
        <v>66</v>
      </c>
      <c r="G5044" s="99" t="s">
        <v>287</v>
      </c>
      <c r="H5044" s="99" t="s">
        <v>289</v>
      </c>
      <c r="I5044" s="99" t="s">
        <v>66</v>
      </c>
      <c r="J5044" s="99" t="s">
        <v>66</v>
      </c>
      <c r="K5044" s="99" t="s">
        <v>66</v>
      </c>
      <c r="L5044" s="99" t="s">
        <v>66</v>
      </c>
      <c r="M5044" s="99" t="s">
        <v>66</v>
      </c>
    </row>
    <row r="5045" spans="1:13" x14ac:dyDescent="0.35">
      <c r="A5045" s="99">
        <v>669.2</v>
      </c>
      <c r="B5045" s="99">
        <v>36.9</v>
      </c>
      <c r="C5045" s="99" t="s">
        <v>282</v>
      </c>
      <c r="D5045" s="99">
        <v>20</v>
      </c>
      <c r="E5045" s="99" t="s">
        <v>290</v>
      </c>
      <c r="F5045" s="99" t="s">
        <v>66</v>
      </c>
      <c r="G5045" s="99" t="s">
        <v>287</v>
      </c>
      <c r="H5045" s="99" t="s">
        <v>289</v>
      </c>
      <c r="I5045" s="99" t="s">
        <v>66</v>
      </c>
      <c r="J5045" s="99" t="s">
        <v>66</v>
      </c>
      <c r="K5045" s="99" t="s">
        <v>66</v>
      </c>
      <c r="L5045" s="99" t="s">
        <v>66</v>
      </c>
      <c r="M5045" s="99" t="s">
        <v>66</v>
      </c>
    </row>
    <row r="5046" spans="1:13" x14ac:dyDescent="0.35">
      <c r="A5046" s="99">
        <v>672.2</v>
      </c>
      <c r="B5046" s="99">
        <v>37</v>
      </c>
      <c r="C5046" s="99" t="s">
        <v>282</v>
      </c>
      <c r="D5046" s="99">
        <v>70</v>
      </c>
      <c r="E5046" s="99" t="s">
        <v>290</v>
      </c>
      <c r="F5046" s="99" t="s">
        <v>66</v>
      </c>
      <c r="G5046" s="99" t="s">
        <v>287</v>
      </c>
      <c r="H5046" s="99" t="s">
        <v>289</v>
      </c>
      <c r="I5046" s="99" t="s">
        <v>66</v>
      </c>
      <c r="J5046" s="99" t="s">
        <v>66</v>
      </c>
      <c r="K5046" s="99" t="s">
        <v>66</v>
      </c>
      <c r="L5046" s="99" t="s">
        <v>66</v>
      </c>
      <c r="M5046" s="99" t="s">
        <v>66</v>
      </c>
    </row>
    <row r="5047" spans="1:13" x14ac:dyDescent="0.35">
      <c r="A5047" s="99">
        <v>675.2</v>
      </c>
      <c r="B5047" s="99">
        <v>37</v>
      </c>
      <c r="C5047" s="99" t="s">
        <v>282</v>
      </c>
      <c r="D5047" s="99">
        <v>25</v>
      </c>
      <c r="E5047" s="99" t="s">
        <v>290</v>
      </c>
      <c r="F5047" s="99" t="s">
        <v>66</v>
      </c>
      <c r="G5047" s="99" t="s">
        <v>287</v>
      </c>
      <c r="H5047" s="99" t="s">
        <v>289</v>
      </c>
      <c r="I5047" s="99" t="s">
        <v>66</v>
      </c>
      <c r="J5047" s="99" t="s">
        <v>66</v>
      </c>
      <c r="K5047" s="99" t="s">
        <v>66</v>
      </c>
      <c r="L5047" s="99" t="s">
        <v>66</v>
      </c>
      <c r="M5047" s="99" t="s">
        <v>66</v>
      </c>
    </row>
    <row r="5048" spans="1:13" x14ac:dyDescent="0.35">
      <c r="A5048" s="99">
        <v>678.2</v>
      </c>
      <c r="B5048" s="99">
        <v>37</v>
      </c>
      <c r="C5048" s="99" t="s">
        <v>282</v>
      </c>
      <c r="D5048" s="99">
        <v>113</v>
      </c>
      <c r="E5048" s="99" t="s">
        <v>290</v>
      </c>
      <c r="F5048" s="99" t="s">
        <v>66</v>
      </c>
      <c r="G5048" s="99" t="s">
        <v>287</v>
      </c>
      <c r="H5048" s="99" t="s">
        <v>289</v>
      </c>
      <c r="I5048" s="99" t="s">
        <v>66</v>
      </c>
      <c r="J5048" s="99" t="s">
        <v>66</v>
      </c>
      <c r="K5048" s="99" t="s">
        <v>66</v>
      </c>
      <c r="L5048" s="99" t="s">
        <v>66</v>
      </c>
      <c r="M5048" s="99" t="s">
        <v>66</v>
      </c>
    </row>
    <row r="5049" spans="1:13" x14ac:dyDescent="0.35">
      <c r="A5049" s="99">
        <v>681.2</v>
      </c>
      <c r="B5049" s="99">
        <v>37</v>
      </c>
      <c r="C5049" s="99" t="s">
        <v>282</v>
      </c>
      <c r="D5049" s="99">
        <v>55</v>
      </c>
      <c r="E5049" s="99" t="s">
        <v>290</v>
      </c>
      <c r="F5049" s="99" t="s">
        <v>66</v>
      </c>
      <c r="G5049" s="99" t="s">
        <v>287</v>
      </c>
      <c r="H5049" s="99" t="s">
        <v>289</v>
      </c>
      <c r="I5049" s="99" t="s">
        <v>66</v>
      </c>
      <c r="J5049" s="99" t="s">
        <v>66</v>
      </c>
      <c r="K5049" s="99" t="s">
        <v>66</v>
      </c>
      <c r="L5049" s="99" t="s">
        <v>66</v>
      </c>
      <c r="M5049" s="99" t="s">
        <v>66</v>
      </c>
    </row>
    <row r="5050" spans="1:13" x14ac:dyDescent="0.35">
      <c r="A5050" s="99">
        <v>684.2</v>
      </c>
      <c r="B5050" s="99">
        <v>37</v>
      </c>
      <c r="C5050" s="99" t="s">
        <v>282</v>
      </c>
      <c r="D5050" s="99">
        <v>59</v>
      </c>
      <c r="E5050" s="99" t="s">
        <v>290</v>
      </c>
      <c r="F5050" s="99" t="s">
        <v>66</v>
      </c>
      <c r="G5050" s="99" t="s">
        <v>287</v>
      </c>
      <c r="H5050" s="99" t="s">
        <v>289</v>
      </c>
      <c r="I5050" s="99" t="s">
        <v>66</v>
      </c>
      <c r="J5050" s="99" t="s">
        <v>66</v>
      </c>
      <c r="K5050" s="99" t="s">
        <v>66</v>
      </c>
      <c r="L5050" s="99" t="s">
        <v>66</v>
      </c>
      <c r="M5050" s="99" t="s">
        <v>66</v>
      </c>
    </row>
    <row r="5051" spans="1:13" x14ac:dyDescent="0.35">
      <c r="A5051" s="99">
        <v>687.2</v>
      </c>
      <c r="B5051" s="99">
        <v>37</v>
      </c>
      <c r="C5051" s="99" t="s">
        <v>282</v>
      </c>
      <c r="D5051" s="99">
        <v>38</v>
      </c>
      <c r="E5051" s="99" t="s">
        <v>290</v>
      </c>
      <c r="F5051" s="99" t="s">
        <v>66</v>
      </c>
      <c r="G5051" s="99" t="s">
        <v>287</v>
      </c>
      <c r="H5051" s="99" t="s">
        <v>289</v>
      </c>
      <c r="I5051" s="99" t="s">
        <v>66</v>
      </c>
      <c r="J5051" s="99" t="s">
        <v>66</v>
      </c>
      <c r="K5051" s="99" t="s">
        <v>66</v>
      </c>
      <c r="L5051" s="99" t="s">
        <v>66</v>
      </c>
      <c r="M5051" s="99" t="s">
        <v>66</v>
      </c>
    </row>
    <row r="5052" spans="1:13" x14ac:dyDescent="0.35">
      <c r="A5052" s="99">
        <v>690.2</v>
      </c>
      <c r="B5052" s="99">
        <v>37</v>
      </c>
      <c r="C5052" s="99" t="s">
        <v>282</v>
      </c>
      <c r="D5052" s="99">
        <v>87</v>
      </c>
      <c r="E5052" s="99" t="s">
        <v>290</v>
      </c>
      <c r="F5052" s="99" t="s">
        <v>66</v>
      </c>
      <c r="G5052" s="99" t="s">
        <v>287</v>
      </c>
      <c r="H5052" s="99" t="s">
        <v>289</v>
      </c>
      <c r="I5052" s="99" t="s">
        <v>66</v>
      </c>
      <c r="J5052" s="99" t="s">
        <v>66</v>
      </c>
      <c r="K5052" s="99" t="s">
        <v>66</v>
      </c>
      <c r="L5052" s="99" t="s">
        <v>66</v>
      </c>
      <c r="M5052" s="99" t="s">
        <v>66</v>
      </c>
    </row>
    <row r="5053" spans="1:13" x14ac:dyDescent="0.35">
      <c r="A5053" s="99">
        <v>693.2</v>
      </c>
      <c r="B5053" s="99">
        <v>37</v>
      </c>
      <c r="C5053" s="99" t="s">
        <v>282</v>
      </c>
      <c r="D5053" s="99">
        <v>76</v>
      </c>
      <c r="E5053" s="99" t="s">
        <v>290</v>
      </c>
      <c r="F5053" s="99" t="s">
        <v>66</v>
      </c>
      <c r="G5053" s="99" t="s">
        <v>287</v>
      </c>
      <c r="H5053" s="99" t="s">
        <v>289</v>
      </c>
      <c r="I5053" s="99" t="s">
        <v>66</v>
      </c>
      <c r="J5053" s="99" t="s">
        <v>66</v>
      </c>
      <c r="K5053" s="99" t="s">
        <v>66</v>
      </c>
      <c r="L5053" s="99" t="s">
        <v>66</v>
      </c>
      <c r="M5053" s="99" t="s">
        <v>66</v>
      </c>
    </row>
    <row r="5054" spans="1:13" x14ac:dyDescent="0.35">
      <c r="A5054" s="99">
        <v>696.2</v>
      </c>
      <c r="B5054" s="99">
        <v>37</v>
      </c>
      <c r="C5054" s="99" t="s">
        <v>282</v>
      </c>
      <c r="D5054" s="99">
        <v>7</v>
      </c>
      <c r="E5054" s="99" t="s">
        <v>290</v>
      </c>
      <c r="F5054" s="99" t="s">
        <v>66</v>
      </c>
      <c r="G5054" s="99" t="s">
        <v>287</v>
      </c>
      <c r="H5054" s="99" t="s">
        <v>289</v>
      </c>
      <c r="I5054" s="99" t="s">
        <v>66</v>
      </c>
      <c r="J5054" s="99" t="s">
        <v>66</v>
      </c>
      <c r="K5054" s="99" t="s">
        <v>66</v>
      </c>
      <c r="L5054" s="99" t="s">
        <v>66</v>
      </c>
      <c r="M5054" s="99" t="s">
        <v>66</v>
      </c>
    </row>
    <row r="5055" spans="1:13" x14ac:dyDescent="0.35">
      <c r="A5055" s="99">
        <v>699.2</v>
      </c>
      <c r="B5055" s="99">
        <v>37</v>
      </c>
      <c r="C5055" s="99" t="s">
        <v>282</v>
      </c>
      <c r="D5055" s="99">
        <v>19</v>
      </c>
      <c r="E5055" s="99" t="s">
        <v>290</v>
      </c>
      <c r="F5055" s="99" t="s">
        <v>66</v>
      </c>
      <c r="G5055" s="99" t="s">
        <v>287</v>
      </c>
      <c r="H5055" s="99" t="s">
        <v>289</v>
      </c>
      <c r="I5055" s="99" t="s">
        <v>66</v>
      </c>
      <c r="J5055" s="99" t="s">
        <v>66</v>
      </c>
      <c r="K5055" s="99" t="s">
        <v>66</v>
      </c>
      <c r="L5055" s="99" t="s">
        <v>66</v>
      </c>
      <c r="M5055" s="99" t="s">
        <v>66</v>
      </c>
    </row>
    <row r="5056" spans="1:13" x14ac:dyDescent="0.35">
      <c r="A5056" s="99">
        <v>702.2</v>
      </c>
      <c r="B5056" s="99">
        <v>37</v>
      </c>
      <c r="C5056" s="99" t="s">
        <v>282</v>
      </c>
      <c r="D5056" s="99">
        <v>45</v>
      </c>
      <c r="E5056" s="99" t="s">
        <v>290</v>
      </c>
      <c r="F5056" s="99" t="s">
        <v>66</v>
      </c>
      <c r="G5056" s="99" t="s">
        <v>287</v>
      </c>
      <c r="H5056" s="99" t="s">
        <v>289</v>
      </c>
      <c r="I5056" s="99" t="s">
        <v>66</v>
      </c>
      <c r="J5056" s="99" t="s">
        <v>66</v>
      </c>
      <c r="K5056" s="99" t="s">
        <v>66</v>
      </c>
      <c r="L5056" s="99" t="s">
        <v>66</v>
      </c>
      <c r="M5056" s="99" t="s">
        <v>66</v>
      </c>
    </row>
    <row r="5057" spans="1:13" x14ac:dyDescent="0.35">
      <c r="A5057" s="99">
        <v>705.2</v>
      </c>
      <c r="B5057" s="99">
        <v>37</v>
      </c>
      <c r="C5057" s="99" t="s">
        <v>282</v>
      </c>
      <c r="D5057" s="99">
        <v>22</v>
      </c>
      <c r="E5057" s="99" t="s">
        <v>290</v>
      </c>
      <c r="F5057" s="99" t="s">
        <v>66</v>
      </c>
      <c r="G5057" s="99" t="s">
        <v>287</v>
      </c>
      <c r="H5057" s="99" t="s">
        <v>289</v>
      </c>
      <c r="I5057" s="99" t="s">
        <v>66</v>
      </c>
      <c r="J5057" s="99" t="s">
        <v>66</v>
      </c>
      <c r="K5057" s="99" t="s">
        <v>66</v>
      </c>
      <c r="L5057" s="99" t="s">
        <v>66</v>
      </c>
      <c r="M5057" s="99" t="s">
        <v>66</v>
      </c>
    </row>
    <row r="5058" spans="1:13" x14ac:dyDescent="0.35">
      <c r="A5058" s="99">
        <v>708.2</v>
      </c>
      <c r="B5058" s="99">
        <v>37</v>
      </c>
      <c r="C5058" s="99" t="s">
        <v>282</v>
      </c>
      <c r="D5058" s="99">
        <v>6</v>
      </c>
      <c r="E5058" s="99" t="s">
        <v>290</v>
      </c>
      <c r="F5058" s="99" t="s">
        <v>66</v>
      </c>
      <c r="G5058" s="99" t="s">
        <v>287</v>
      </c>
      <c r="H5058" s="99" t="s">
        <v>289</v>
      </c>
      <c r="I5058" s="99" t="s">
        <v>66</v>
      </c>
      <c r="J5058" s="99" t="s">
        <v>66</v>
      </c>
      <c r="K5058" s="99" t="s">
        <v>66</v>
      </c>
      <c r="L5058" s="99" t="s">
        <v>66</v>
      </c>
      <c r="M5058" s="99" t="s">
        <v>66</v>
      </c>
    </row>
    <row r="5059" spans="1:13" x14ac:dyDescent="0.35">
      <c r="A5059" s="99">
        <v>711.2</v>
      </c>
      <c r="B5059" s="99">
        <v>37</v>
      </c>
      <c r="C5059" s="99" t="s">
        <v>282</v>
      </c>
      <c r="D5059" s="99">
        <v>26</v>
      </c>
      <c r="E5059" s="99" t="s">
        <v>290</v>
      </c>
      <c r="F5059" s="99" t="s">
        <v>66</v>
      </c>
      <c r="G5059" s="99" t="s">
        <v>287</v>
      </c>
      <c r="H5059" s="99" t="s">
        <v>289</v>
      </c>
      <c r="I5059" s="99" t="s">
        <v>66</v>
      </c>
      <c r="J5059" s="99" t="s">
        <v>66</v>
      </c>
      <c r="K5059" s="99" t="s">
        <v>66</v>
      </c>
      <c r="L5059" s="99" t="s">
        <v>66</v>
      </c>
      <c r="M5059" s="99" t="s">
        <v>66</v>
      </c>
    </row>
    <row r="5060" spans="1:13" x14ac:dyDescent="0.35">
      <c r="A5060" s="99">
        <v>714.2</v>
      </c>
      <c r="B5060" s="99">
        <v>37</v>
      </c>
      <c r="C5060" s="99" t="s">
        <v>282</v>
      </c>
      <c r="D5060" s="99">
        <v>15</v>
      </c>
      <c r="E5060" s="99" t="s">
        <v>290</v>
      </c>
      <c r="F5060" s="99" t="s">
        <v>66</v>
      </c>
      <c r="G5060" s="99" t="s">
        <v>287</v>
      </c>
      <c r="H5060" s="99" t="s">
        <v>289</v>
      </c>
      <c r="I5060" s="99" t="s">
        <v>66</v>
      </c>
      <c r="J5060" s="99" t="s">
        <v>66</v>
      </c>
      <c r="K5060" s="99" t="s">
        <v>66</v>
      </c>
      <c r="L5060" s="99" t="s">
        <v>66</v>
      </c>
      <c r="M5060" s="99" t="s">
        <v>66</v>
      </c>
    </row>
    <row r="5061" spans="1:13" x14ac:dyDescent="0.35">
      <c r="A5061" s="99">
        <v>717.2</v>
      </c>
      <c r="B5061" s="99">
        <v>37</v>
      </c>
      <c r="C5061" s="99" t="s">
        <v>282</v>
      </c>
      <c r="D5061" s="99">
        <v>54</v>
      </c>
      <c r="E5061" s="99" t="s">
        <v>290</v>
      </c>
      <c r="F5061" s="99" t="s">
        <v>66</v>
      </c>
      <c r="G5061" s="99" t="s">
        <v>287</v>
      </c>
      <c r="H5061" s="99" t="s">
        <v>289</v>
      </c>
      <c r="I5061" s="99" t="s">
        <v>66</v>
      </c>
      <c r="J5061" s="99" t="s">
        <v>66</v>
      </c>
      <c r="K5061" s="99" t="s">
        <v>66</v>
      </c>
      <c r="L5061" s="99" t="s">
        <v>66</v>
      </c>
      <c r="M5061" s="99" t="s">
        <v>66</v>
      </c>
    </row>
    <row r="5062" spans="1:13" x14ac:dyDescent="0.35">
      <c r="A5062" s="99">
        <v>720.2</v>
      </c>
      <c r="B5062" s="99">
        <v>37</v>
      </c>
      <c r="C5062" s="99" t="s">
        <v>282</v>
      </c>
      <c r="D5062" s="99">
        <v>102</v>
      </c>
      <c r="E5062" s="99" t="s">
        <v>290</v>
      </c>
      <c r="F5062" s="99" t="s">
        <v>66</v>
      </c>
      <c r="G5062" s="99" t="s">
        <v>287</v>
      </c>
      <c r="H5062" s="99" t="s">
        <v>289</v>
      </c>
      <c r="I5062" s="99" t="s">
        <v>66</v>
      </c>
      <c r="J5062" s="99" t="s">
        <v>66</v>
      </c>
      <c r="K5062" s="99" t="s">
        <v>66</v>
      </c>
      <c r="L5062" s="99" t="s">
        <v>66</v>
      </c>
      <c r="M5062" s="99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U1308"/>
  <sheetViews>
    <sheetView topLeftCell="A25" workbookViewId="0">
      <selection activeCell="W805" sqref="C805:W805"/>
    </sheetView>
  </sheetViews>
  <sheetFormatPr defaultRowHeight="14.5" x14ac:dyDescent="0.35"/>
  <cols>
    <col min="1" max="16384" width="8.7265625" style="99"/>
  </cols>
  <sheetData>
    <row r="3" spans="1:2" x14ac:dyDescent="0.35">
      <c r="A3" s="99" t="s">
        <v>261</v>
      </c>
      <c r="B3" s="99" t="s">
        <v>260</v>
      </c>
    </row>
    <row r="7" spans="1:2" x14ac:dyDescent="0.35">
      <c r="A7" s="99" t="s">
        <v>259</v>
      </c>
      <c r="B7" s="99" t="s">
        <v>286</v>
      </c>
    </row>
    <row r="8" spans="1:2" x14ac:dyDescent="0.35">
      <c r="A8" s="99" t="s">
        <v>258</v>
      </c>
      <c r="B8" s="99" t="s">
        <v>257</v>
      </c>
    </row>
    <row r="12" spans="1:2" x14ac:dyDescent="0.35">
      <c r="A12" s="99" t="s">
        <v>256</v>
      </c>
      <c r="B12" s="99" t="s">
        <v>255</v>
      </c>
    </row>
    <row r="13" spans="1:2" x14ac:dyDescent="0.35">
      <c r="A13" s="99" t="s">
        <v>254</v>
      </c>
      <c r="B13" s="146">
        <v>45317</v>
      </c>
    </row>
    <row r="14" spans="1:2" x14ac:dyDescent="0.35">
      <c r="A14" s="99" t="s">
        <v>166</v>
      </c>
      <c r="B14" s="145">
        <v>0.71907407407407409</v>
      </c>
    </row>
    <row r="15" spans="1:2" x14ac:dyDescent="0.35">
      <c r="A15" s="99" t="s">
        <v>253</v>
      </c>
      <c r="B15" s="99" t="s">
        <v>252</v>
      </c>
    </row>
    <row r="16" spans="1:2" x14ac:dyDescent="0.35">
      <c r="A16" s="99" t="s">
        <v>251</v>
      </c>
      <c r="B16" s="99">
        <v>18060417</v>
      </c>
    </row>
    <row r="17" spans="1:2" x14ac:dyDescent="0.35">
      <c r="A17" s="99" t="s">
        <v>250</v>
      </c>
      <c r="B17" s="99" t="s">
        <v>249</v>
      </c>
    </row>
    <row r="19" spans="1:2" x14ac:dyDescent="0.35">
      <c r="A19" s="99" t="s">
        <v>248</v>
      </c>
    </row>
    <row r="21" spans="1:2" x14ac:dyDescent="0.35">
      <c r="A21" s="99" t="s">
        <v>247</v>
      </c>
      <c r="B21" s="99" t="s">
        <v>246</v>
      </c>
    </row>
    <row r="22" spans="1:2" x14ac:dyDescent="0.35">
      <c r="A22" s="99" t="s">
        <v>245</v>
      </c>
    </row>
    <row r="23" spans="1:2" x14ac:dyDescent="0.35">
      <c r="A23" s="99" t="s">
        <v>244</v>
      </c>
      <c r="B23" s="99" t="s">
        <v>243</v>
      </c>
    </row>
    <row r="24" spans="1:2" x14ac:dyDescent="0.35">
      <c r="B24" s="99" t="s">
        <v>242</v>
      </c>
    </row>
    <row r="25" spans="1:2" x14ac:dyDescent="0.35">
      <c r="A25" s="99" t="s">
        <v>241</v>
      </c>
      <c r="B25" s="99" t="s">
        <v>240</v>
      </c>
    </row>
    <row r="26" spans="1:2" x14ac:dyDescent="0.35">
      <c r="A26" s="99" t="s">
        <v>235</v>
      </c>
      <c r="B26" s="99" t="s">
        <v>239</v>
      </c>
    </row>
    <row r="27" spans="1:2" x14ac:dyDescent="0.35">
      <c r="B27" s="99" t="s">
        <v>233</v>
      </c>
    </row>
    <row r="28" spans="1:2" x14ac:dyDescent="0.35">
      <c r="B28" s="99" t="s">
        <v>285</v>
      </c>
    </row>
    <row r="29" spans="1:2" x14ac:dyDescent="0.35">
      <c r="B29" s="99" t="s">
        <v>232</v>
      </c>
    </row>
    <row r="30" spans="1:2" x14ac:dyDescent="0.35">
      <c r="B30" s="99" t="s">
        <v>237</v>
      </c>
    </row>
    <row r="31" spans="1:2" x14ac:dyDescent="0.35">
      <c r="B31" s="99" t="s">
        <v>238</v>
      </c>
    </row>
    <row r="32" spans="1:2" x14ac:dyDescent="0.35">
      <c r="B32" s="99" t="s">
        <v>230</v>
      </c>
    </row>
    <row r="33" spans="1:2" x14ac:dyDescent="0.35">
      <c r="B33" s="99" t="s">
        <v>237</v>
      </c>
    </row>
    <row r="34" spans="1:2" x14ac:dyDescent="0.35">
      <c r="B34" s="99" t="s">
        <v>236</v>
      </c>
    </row>
    <row r="35" spans="1:2" x14ac:dyDescent="0.35">
      <c r="B35" s="99" t="s">
        <v>227</v>
      </c>
    </row>
    <row r="36" spans="1:2" x14ac:dyDescent="0.35">
      <c r="B36" s="99" t="s">
        <v>226</v>
      </c>
    </row>
    <row r="37" spans="1:2" x14ac:dyDescent="0.35">
      <c r="B37" s="99" t="s">
        <v>225</v>
      </c>
    </row>
    <row r="38" spans="1:2" x14ac:dyDescent="0.35">
      <c r="A38" s="99" t="s">
        <v>235</v>
      </c>
      <c r="B38" s="99" t="s">
        <v>234</v>
      </c>
    </row>
    <row r="39" spans="1:2" x14ac:dyDescent="0.35">
      <c r="B39" s="99" t="s">
        <v>233</v>
      </c>
    </row>
    <row r="40" spans="1:2" x14ac:dyDescent="0.35">
      <c r="B40" s="99" t="s">
        <v>285</v>
      </c>
    </row>
    <row r="41" spans="1:2" x14ac:dyDescent="0.35">
      <c r="B41" s="99" t="s">
        <v>232</v>
      </c>
    </row>
    <row r="42" spans="1:2" x14ac:dyDescent="0.35">
      <c r="B42" s="99" t="s">
        <v>229</v>
      </c>
    </row>
    <row r="43" spans="1:2" x14ac:dyDescent="0.35">
      <c r="B43" s="99" t="s">
        <v>231</v>
      </c>
    </row>
    <row r="44" spans="1:2" x14ac:dyDescent="0.35">
      <c r="B44" s="99" t="s">
        <v>230</v>
      </c>
    </row>
    <row r="45" spans="1:2" x14ac:dyDescent="0.35">
      <c r="B45" s="99" t="s">
        <v>229</v>
      </c>
    </row>
    <row r="46" spans="1:2" x14ac:dyDescent="0.35">
      <c r="B46" s="99" t="s">
        <v>228</v>
      </c>
    </row>
    <row r="47" spans="1:2" x14ac:dyDescent="0.35">
      <c r="B47" s="99" t="s">
        <v>227</v>
      </c>
    </row>
    <row r="48" spans="1:2" x14ac:dyDescent="0.35">
      <c r="B48" s="99" t="s">
        <v>226</v>
      </c>
    </row>
    <row r="49" spans="1:26" x14ac:dyDescent="0.35">
      <c r="B49" s="99" t="s">
        <v>225</v>
      </c>
    </row>
    <row r="50" spans="1:26" x14ac:dyDescent="0.35">
      <c r="A50" s="99" t="s">
        <v>224</v>
      </c>
    </row>
    <row r="52" spans="1:26" x14ac:dyDescent="0.35">
      <c r="A52" s="99" t="s">
        <v>223</v>
      </c>
    </row>
    <row r="53" spans="1:26" x14ac:dyDescent="0.35">
      <c r="B53" s="99">
        <v>1</v>
      </c>
      <c r="C53" s="99">
        <v>2</v>
      </c>
      <c r="D53" s="99">
        <v>3</v>
      </c>
      <c r="E53" s="99">
        <v>4</v>
      </c>
      <c r="F53" s="99">
        <v>5</v>
      </c>
      <c r="G53" s="99">
        <v>6</v>
      </c>
      <c r="H53" s="99">
        <v>7</v>
      </c>
      <c r="I53" s="99">
        <v>8</v>
      </c>
      <c r="J53" s="99">
        <v>9</v>
      </c>
      <c r="K53" s="99">
        <v>10</v>
      </c>
      <c r="L53" s="99">
        <v>11</v>
      </c>
      <c r="M53" s="99">
        <v>12</v>
      </c>
      <c r="N53" s="99">
        <v>13</v>
      </c>
      <c r="O53" s="99">
        <v>14</v>
      </c>
      <c r="P53" s="99">
        <v>15</v>
      </c>
      <c r="Q53" s="99">
        <v>16</v>
      </c>
      <c r="R53" s="99">
        <v>17</v>
      </c>
      <c r="S53" s="99">
        <v>18</v>
      </c>
      <c r="T53" s="99">
        <v>19</v>
      </c>
      <c r="U53" s="99">
        <v>20</v>
      </c>
      <c r="V53" s="99">
        <v>21</v>
      </c>
      <c r="W53" s="99">
        <v>22</v>
      </c>
      <c r="X53" s="99">
        <v>23</v>
      </c>
      <c r="Y53" s="99">
        <v>24</v>
      </c>
    </row>
    <row r="54" spans="1:26" x14ac:dyDescent="0.35">
      <c r="A54" s="99" t="s">
        <v>160</v>
      </c>
      <c r="Z54" s="99" t="s">
        <v>174</v>
      </c>
    </row>
    <row r="55" spans="1:26" x14ac:dyDescent="0.35">
      <c r="A55" s="99" t="s">
        <v>55</v>
      </c>
      <c r="C55" s="99" t="s">
        <v>200</v>
      </c>
      <c r="D55" s="99" t="s">
        <v>222</v>
      </c>
      <c r="E55" s="99" t="s">
        <v>221</v>
      </c>
      <c r="F55" s="99" t="s">
        <v>220</v>
      </c>
      <c r="G55" s="99" t="s">
        <v>198</v>
      </c>
      <c r="H55" s="99" t="s">
        <v>197</v>
      </c>
      <c r="I55" s="99" t="s">
        <v>196</v>
      </c>
      <c r="Z55" s="99" t="s">
        <v>174</v>
      </c>
    </row>
    <row r="56" spans="1:26" x14ac:dyDescent="0.35">
      <c r="A56" s="99" t="s">
        <v>54</v>
      </c>
      <c r="C56" s="99" t="s">
        <v>199</v>
      </c>
      <c r="D56" s="99" t="s">
        <v>215</v>
      </c>
      <c r="E56" s="99" t="s">
        <v>214</v>
      </c>
      <c r="F56" s="99" t="s">
        <v>213</v>
      </c>
      <c r="G56" s="99" t="s">
        <v>190</v>
      </c>
      <c r="H56" s="99" t="s">
        <v>189</v>
      </c>
      <c r="I56" s="99" t="s">
        <v>188</v>
      </c>
      <c r="Z56" s="99" t="s">
        <v>174</v>
      </c>
    </row>
    <row r="57" spans="1:26" x14ac:dyDescent="0.35">
      <c r="A57" s="99" t="s">
        <v>53</v>
      </c>
      <c r="C57" s="99" t="s">
        <v>208</v>
      </c>
      <c r="D57" s="99" t="s">
        <v>207</v>
      </c>
      <c r="E57" s="99" t="s">
        <v>206</v>
      </c>
      <c r="F57" s="99" t="s">
        <v>205</v>
      </c>
      <c r="G57" s="99" t="s">
        <v>182</v>
      </c>
      <c r="H57" s="99" t="s">
        <v>181</v>
      </c>
      <c r="I57" s="99" t="s">
        <v>180</v>
      </c>
      <c r="Z57" s="99" t="s">
        <v>174</v>
      </c>
    </row>
    <row r="58" spans="1:26" x14ac:dyDescent="0.35">
      <c r="A58" s="99" t="s">
        <v>52</v>
      </c>
      <c r="Z58" s="99" t="s">
        <v>174</v>
      </c>
    </row>
    <row r="59" spans="1:26" x14ac:dyDescent="0.35">
      <c r="A59" s="99" t="s">
        <v>51</v>
      </c>
      <c r="C59" s="99" t="s">
        <v>200</v>
      </c>
      <c r="D59" s="99" t="s">
        <v>222</v>
      </c>
      <c r="E59" s="99" t="s">
        <v>221</v>
      </c>
      <c r="F59" s="99" t="s">
        <v>220</v>
      </c>
      <c r="H59" s="99" t="s">
        <v>219</v>
      </c>
      <c r="I59" s="99" t="s">
        <v>218</v>
      </c>
      <c r="J59" s="99" t="s">
        <v>217</v>
      </c>
      <c r="K59" s="99" t="s">
        <v>216</v>
      </c>
      <c r="Z59" s="99" t="s">
        <v>174</v>
      </c>
    </row>
    <row r="60" spans="1:26" x14ac:dyDescent="0.35">
      <c r="A60" s="99" t="s">
        <v>50</v>
      </c>
      <c r="C60" s="99" t="s">
        <v>199</v>
      </c>
      <c r="D60" s="99" t="s">
        <v>215</v>
      </c>
      <c r="E60" s="99" t="s">
        <v>214</v>
      </c>
      <c r="F60" s="99" t="s">
        <v>213</v>
      </c>
      <c r="H60" s="99" t="s">
        <v>212</v>
      </c>
      <c r="I60" s="99" t="s">
        <v>211</v>
      </c>
      <c r="J60" s="99" t="s">
        <v>210</v>
      </c>
      <c r="K60" s="99" t="s">
        <v>209</v>
      </c>
      <c r="Z60" s="99" t="s">
        <v>174</v>
      </c>
    </row>
    <row r="61" spans="1:26" x14ac:dyDescent="0.35">
      <c r="A61" s="99" t="s">
        <v>49</v>
      </c>
      <c r="C61" s="99" t="s">
        <v>208</v>
      </c>
      <c r="D61" s="99" t="s">
        <v>207</v>
      </c>
      <c r="E61" s="99" t="s">
        <v>206</v>
      </c>
      <c r="F61" s="99" t="s">
        <v>205</v>
      </c>
      <c r="H61" s="99" t="s">
        <v>204</v>
      </c>
      <c r="I61" s="99" t="s">
        <v>203</v>
      </c>
      <c r="J61" s="99" t="s">
        <v>202</v>
      </c>
      <c r="K61" s="99" t="s">
        <v>201</v>
      </c>
      <c r="Z61" s="99" t="s">
        <v>174</v>
      </c>
    </row>
    <row r="62" spans="1:26" x14ac:dyDescent="0.35">
      <c r="A62" s="99" t="s">
        <v>48</v>
      </c>
      <c r="C62" s="99" t="s">
        <v>200</v>
      </c>
      <c r="D62" s="99" t="s">
        <v>199</v>
      </c>
      <c r="Z62" s="99" t="s">
        <v>174</v>
      </c>
    </row>
    <row r="63" spans="1:26" x14ac:dyDescent="0.35">
      <c r="A63" s="99" t="s">
        <v>47</v>
      </c>
      <c r="C63" s="99" t="s">
        <v>198</v>
      </c>
      <c r="D63" s="99" t="s">
        <v>197</v>
      </c>
      <c r="E63" s="99" t="s">
        <v>196</v>
      </c>
      <c r="F63" s="99" t="s">
        <v>195</v>
      </c>
      <c r="H63" s="99" t="s">
        <v>194</v>
      </c>
      <c r="I63" s="99" t="s">
        <v>193</v>
      </c>
      <c r="J63" s="99" t="s">
        <v>192</v>
      </c>
      <c r="K63" s="99" t="s">
        <v>191</v>
      </c>
      <c r="Z63" s="99" t="s">
        <v>174</v>
      </c>
    </row>
    <row r="64" spans="1:26" x14ac:dyDescent="0.35">
      <c r="A64" s="99" t="s">
        <v>46</v>
      </c>
      <c r="C64" s="99" t="s">
        <v>190</v>
      </c>
      <c r="D64" s="99" t="s">
        <v>189</v>
      </c>
      <c r="E64" s="99" t="s">
        <v>188</v>
      </c>
      <c r="F64" s="99" t="s">
        <v>187</v>
      </c>
      <c r="H64" s="99" t="s">
        <v>186</v>
      </c>
      <c r="I64" s="99" t="s">
        <v>185</v>
      </c>
      <c r="J64" s="99" t="s">
        <v>184</v>
      </c>
      <c r="K64" s="99" t="s">
        <v>183</v>
      </c>
      <c r="Z64" s="99" t="s">
        <v>174</v>
      </c>
    </row>
    <row r="65" spans="1:73" x14ac:dyDescent="0.35">
      <c r="A65" s="99" t="s">
        <v>45</v>
      </c>
      <c r="C65" s="99" t="s">
        <v>182</v>
      </c>
      <c r="D65" s="99" t="s">
        <v>181</v>
      </c>
      <c r="E65" s="99" t="s">
        <v>180</v>
      </c>
      <c r="F65" s="99" t="s">
        <v>179</v>
      </c>
      <c r="H65" s="99" t="s">
        <v>178</v>
      </c>
      <c r="I65" s="99" t="s">
        <v>177</v>
      </c>
      <c r="J65" s="99" t="s">
        <v>176</v>
      </c>
      <c r="K65" s="99" t="s">
        <v>175</v>
      </c>
      <c r="Z65" s="99" t="s">
        <v>174</v>
      </c>
    </row>
    <row r="66" spans="1:73" x14ac:dyDescent="0.35">
      <c r="A66" s="99" t="s">
        <v>134</v>
      </c>
      <c r="Z66" s="99" t="s">
        <v>174</v>
      </c>
    </row>
    <row r="67" spans="1:73" x14ac:dyDescent="0.35">
      <c r="A67" s="99" t="s">
        <v>135</v>
      </c>
      <c r="Z67" s="99" t="s">
        <v>174</v>
      </c>
    </row>
    <row r="68" spans="1:73" x14ac:dyDescent="0.35">
      <c r="A68" s="99" t="s">
        <v>136</v>
      </c>
      <c r="Z68" s="99" t="s">
        <v>174</v>
      </c>
    </row>
    <row r="69" spans="1:73" x14ac:dyDescent="0.35">
      <c r="A69" s="99" t="s">
        <v>137</v>
      </c>
      <c r="Z69" s="99" t="s">
        <v>174</v>
      </c>
    </row>
    <row r="71" spans="1:73" x14ac:dyDescent="0.35">
      <c r="A71" s="99" t="s">
        <v>173</v>
      </c>
    </row>
    <row r="73" spans="1:73" x14ac:dyDescent="0.35">
      <c r="A73" s="99" t="s">
        <v>166</v>
      </c>
      <c r="B73" s="99" t="s">
        <v>172</v>
      </c>
      <c r="C73" s="99" t="s">
        <v>138</v>
      </c>
      <c r="D73" s="99" t="s">
        <v>267</v>
      </c>
      <c r="E73" s="99" t="s">
        <v>268</v>
      </c>
      <c r="F73" s="99" t="s">
        <v>269</v>
      </c>
      <c r="G73" s="99" t="s">
        <v>270</v>
      </c>
      <c r="H73" s="99" t="s">
        <v>271</v>
      </c>
      <c r="I73" s="99" t="s">
        <v>284</v>
      </c>
      <c r="J73" s="99" t="s">
        <v>139</v>
      </c>
      <c r="K73" s="99" t="s">
        <v>140</v>
      </c>
      <c r="L73" s="99" t="s">
        <v>272</v>
      </c>
      <c r="M73" s="99" t="s">
        <v>273</v>
      </c>
      <c r="N73" s="99" t="s">
        <v>274</v>
      </c>
      <c r="O73" s="99" t="s">
        <v>275</v>
      </c>
      <c r="P73" s="99" t="s">
        <v>283</v>
      </c>
      <c r="Q73" s="99" t="s">
        <v>141</v>
      </c>
      <c r="R73" s="99" t="s">
        <v>276</v>
      </c>
      <c r="S73" s="99" t="s">
        <v>142</v>
      </c>
      <c r="T73" s="99" t="s">
        <v>277</v>
      </c>
      <c r="U73" s="99" t="s">
        <v>278</v>
      </c>
      <c r="V73" s="99" t="s">
        <v>279</v>
      </c>
      <c r="W73" s="99" t="s">
        <v>282</v>
      </c>
      <c r="X73" s="99" t="s">
        <v>96</v>
      </c>
      <c r="Y73" s="99" t="s">
        <v>95</v>
      </c>
      <c r="Z73" s="99" t="s">
        <v>94</v>
      </c>
      <c r="AA73" s="99" t="s">
        <v>93</v>
      </c>
      <c r="AB73" s="99" t="s">
        <v>92</v>
      </c>
      <c r="AC73" s="99" t="s">
        <v>91</v>
      </c>
      <c r="AD73" s="99" t="s">
        <v>90</v>
      </c>
      <c r="AE73" s="99" t="s">
        <v>58</v>
      </c>
      <c r="AF73" s="99" t="s">
        <v>89</v>
      </c>
      <c r="AG73" s="99" t="s">
        <v>88</v>
      </c>
      <c r="AH73" s="99" t="s">
        <v>87</v>
      </c>
      <c r="AI73" s="99" t="s">
        <v>86</v>
      </c>
      <c r="AJ73" s="99" t="s">
        <v>85</v>
      </c>
      <c r="AK73" s="99" t="s">
        <v>84</v>
      </c>
      <c r="AL73" s="99" t="s">
        <v>83</v>
      </c>
      <c r="AM73" s="99" t="s">
        <v>57</v>
      </c>
      <c r="AN73" s="99" t="s">
        <v>82</v>
      </c>
      <c r="AO73" s="99" t="s">
        <v>81</v>
      </c>
      <c r="AP73" s="99" t="s">
        <v>80</v>
      </c>
      <c r="AQ73" s="99" t="s">
        <v>79</v>
      </c>
      <c r="AR73" s="99" t="s">
        <v>78</v>
      </c>
      <c r="AS73" s="99" t="s">
        <v>77</v>
      </c>
      <c r="AT73" s="99" t="s">
        <v>76</v>
      </c>
      <c r="AU73" s="99" t="s">
        <v>56</v>
      </c>
      <c r="AV73" s="99" t="s">
        <v>164</v>
      </c>
      <c r="AW73" s="99" t="s">
        <v>163</v>
      </c>
      <c r="AX73" s="99" t="s">
        <v>107</v>
      </c>
      <c r="AY73" s="99" t="s">
        <v>110</v>
      </c>
      <c r="AZ73" s="99" t="s">
        <v>113</v>
      </c>
      <c r="BA73" s="99" t="s">
        <v>116</v>
      </c>
      <c r="BB73" s="99" t="s">
        <v>122</v>
      </c>
      <c r="BC73" s="99" t="s">
        <v>125</v>
      </c>
      <c r="BD73" s="99" t="s">
        <v>126</v>
      </c>
      <c r="BE73" s="99" t="s">
        <v>127</v>
      </c>
      <c r="BF73" s="99" t="s">
        <v>108</v>
      </c>
      <c r="BG73" s="99" t="s">
        <v>111</v>
      </c>
      <c r="BH73" s="99" t="s">
        <v>114</v>
      </c>
      <c r="BI73" s="99" t="s">
        <v>117</v>
      </c>
      <c r="BJ73" s="99" t="s">
        <v>123</v>
      </c>
      <c r="BK73" s="99" t="s">
        <v>128</v>
      </c>
      <c r="BL73" s="99" t="s">
        <v>129</v>
      </c>
      <c r="BM73" s="99" t="s">
        <v>130</v>
      </c>
      <c r="BN73" s="99" t="s">
        <v>109</v>
      </c>
      <c r="BO73" s="99" t="s">
        <v>112</v>
      </c>
      <c r="BP73" s="99" t="s">
        <v>115</v>
      </c>
      <c r="BQ73" s="99" t="s">
        <v>118</v>
      </c>
      <c r="BR73" s="99" t="s">
        <v>124</v>
      </c>
      <c r="BS73" s="99" t="s">
        <v>131</v>
      </c>
      <c r="BT73" s="99" t="s">
        <v>132</v>
      </c>
      <c r="BU73" s="99" t="s">
        <v>133</v>
      </c>
    </row>
    <row r="74" spans="1:73" x14ac:dyDescent="0.35">
      <c r="A74" s="144">
        <v>0</v>
      </c>
      <c r="B74" s="99">
        <v>37</v>
      </c>
      <c r="C74" s="99">
        <v>263</v>
      </c>
      <c r="D74" s="99">
        <v>154</v>
      </c>
      <c r="E74" s="99">
        <v>80</v>
      </c>
      <c r="F74" s="99">
        <v>56</v>
      </c>
      <c r="G74" s="99">
        <v>152</v>
      </c>
      <c r="H74" s="99">
        <v>68</v>
      </c>
      <c r="I74" s="99">
        <v>28</v>
      </c>
      <c r="J74" s="99">
        <v>243</v>
      </c>
      <c r="K74" s="99">
        <v>186</v>
      </c>
      <c r="L74" s="99">
        <v>125</v>
      </c>
      <c r="M74" s="99">
        <v>91</v>
      </c>
      <c r="N74" s="99">
        <v>100</v>
      </c>
      <c r="O74" s="99">
        <v>133</v>
      </c>
      <c r="P74" s="99">
        <v>6</v>
      </c>
      <c r="Q74" s="99">
        <v>340</v>
      </c>
      <c r="R74" s="99">
        <v>219</v>
      </c>
      <c r="S74" s="99">
        <v>297</v>
      </c>
      <c r="T74" s="99">
        <v>126</v>
      </c>
      <c r="U74" s="99">
        <v>252</v>
      </c>
      <c r="V74" s="99">
        <v>58</v>
      </c>
      <c r="W74" s="99">
        <v>17</v>
      </c>
    </row>
    <row r="75" spans="1:73" x14ac:dyDescent="0.35">
      <c r="A75" s="144">
        <v>2.0833333333333333E-3</v>
      </c>
      <c r="B75" s="99">
        <v>37</v>
      </c>
      <c r="C75" s="99">
        <v>520</v>
      </c>
      <c r="D75" s="99">
        <v>348</v>
      </c>
      <c r="E75" s="99">
        <v>177</v>
      </c>
      <c r="F75" s="99">
        <v>97</v>
      </c>
      <c r="G75" s="99">
        <v>143</v>
      </c>
      <c r="H75" s="99">
        <v>90</v>
      </c>
      <c r="I75" s="99">
        <v>15</v>
      </c>
      <c r="J75" s="99">
        <v>431</v>
      </c>
      <c r="K75" s="99">
        <v>323</v>
      </c>
      <c r="L75" s="99">
        <v>146</v>
      </c>
      <c r="M75" s="99">
        <v>145</v>
      </c>
      <c r="N75" s="99">
        <v>175</v>
      </c>
      <c r="O75" s="99">
        <v>133</v>
      </c>
      <c r="P75" s="99">
        <v>31</v>
      </c>
      <c r="Q75" s="99">
        <v>507</v>
      </c>
      <c r="R75" s="99">
        <v>355</v>
      </c>
      <c r="S75" s="99">
        <v>249</v>
      </c>
      <c r="T75" s="99">
        <v>126</v>
      </c>
      <c r="U75" s="99">
        <v>232</v>
      </c>
      <c r="V75" s="99">
        <v>109</v>
      </c>
      <c r="W75" s="99">
        <v>27</v>
      </c>
    </row>
    <row r="76" spans="1:73" x14ac:dyDescent="0.35">
      <c r="A76" s="144">
        <v>4.1666666666666666E-3</v>
      </c>
      <c r="B76" s="99">
        <v>37</v>
      </c>
      <c r="C76" s="99">
        <v>701</v>
      </c>
      <c r="D76" s="99">
        <v>369</v>
      </c>
      <c r="E76" s="99">
        <v>181</v>
      </c>
      <c r="F76" s="99">
        <v>125</v>
      </c>
      <c r="G76" s="99">
        <v>114</v>
      </c>
      <c r="H76" s="99">
        <v>43</v>
      </c>
      <c r="I76" s="99">
        <v>21</v>
      </c>
      <c r="J76" s="99">
        <v>471</v>
      </c>
      <c r="K76" s="99">
        <v>424</v>
      </c>
      <c r="L76" s="99">
        <v>350</v>
      </c>
      <c r="M76" s="99">
        <v>126</v>
      </c>
      <c r="N76" s="99">
        <v>58</v>
      </c>
      <c r="O76" s="99">
        <v>75</v>
      </c>
      <c r="P76" s="99">
        <v>37</v>
      </c>
      <c r="Q76" s="99">
        <v>573</v>
      </c>
      <c r="R76" s="99">
        <v>418</v>
      </c>
      <c r="S76" s="99">
        <v>456</v>
      </c>
      <c r="T76" s="99">
        <v>96</v>
      </c>
      <c r="U76" s="99">
        <v>148</v>
      </c>
      <c r="V76" s="99">
        <v>67</v>
      </c>
      <c r="W76" s="99">
        <v>27</v>
      </c>
    </row>
    <row r="77" spans="1:73" x14ac:dyDescent="0.35">
      <c r="A77" s="144">
        <v>6.2499999999999995E-3</v>
      </c>
      <c r="B77" s="99">
        <v>37</v>
      </c>
      <c r="C77" s="99">
        <v>717</v>
      </c>
      <c r="D77" s="99">
        <v>446</v>
      </c>
      <c r="E77" s="99">
        <v>330</v>
      </c>
      <c r="F77" s="99">
        <v>159</v>
      </c>
      <c r="G77" s="99">
        <v>124</v>
      </c>
      <c r="H77" s="99">
        <v>84</v>
      </c>
      <c r="I77" s="99">
        <v>24</v>
      </c>
      <c r="J77" s="99">
        <v>457</v>
      </c>
      <c r="K77" s="99">
        <v>500</v>
      </c>
      <c r="L77" s="99">
        <v>312</v>
      </c>
      <c r="M77" s="99">
        <v>167</v>
      </c>
      <c r="N77" s="99">
        <v>157</v>
      </c>
      <c r="O77" s="99">
        <v>52</v>
      </c>
      <c r="P77" s="99">
        <v>0</v>
      </c>
      <c r="Q77" s="99">
        <v>670</v>
      </c>
      <c r="R77" s="99">
        <v>494</v>
      </c>
      <c r="S77" s="99">
        <v>501</v>
      </c>
      <c r="T77" s="99">
        <v>154</v>
      </c>
      <c r="U77" s="99">
        <v>256</v>
      </c>
      <c r="V77" s="99">
        <v>90</v>
      </c>
      <c r="W77" s="99">
        <v>39</v>
      </c>
    </row>
    <row r="78" spans="1:73" x14ac:dyDescent="0.35">
      <c r="A78" s="144">
        <v>8.3333333333333332E-3</v>
      </c>
      <c r="B78" s="99">
        <v>37</v>
      </c>
      <c r="C78" s="99">
        <v>836</v>
      </c>
      <c r="D78" s="99">
        <v>507</v>
      </c>
      <c r="E78" s="99">
        <v>276</v>
      </c>
      <c r="F78" s="99">
        <v>185</v>
      </c>
      <c r="G78" s="99">
        <v>118</v>
      </c>
      <c r="H78" s="99">
        <v>67</v>
      </c>
      <c r="I78" s="99">
        <v>46</v>
      </c>
      <c r="J78" s="99">
        <v>496</v>
      </c>
      <c r="K78" s="99">
        <v>541</v>
      </c>
      <c r="L78" s="99">
        <v>231</v>
      </c>
      <c r="M78" s="99">
        <v>95</v>
      </c>
      <c r="N78" s="99">
        <v>82</v>
      </c>
      <c r="O78" s="99">
        <v>80</v>
      </c>
      <c r="P78" s="99">
        <v>11</v>
      </c>
      <c r="Q78" s="99">
        <v>671</v>
      </c>
      <c r="R78" s="99">
        <v>575</v>
      </c>
      <c r="S78" s="99">
        <v>359</v>
      </c>
      <c r="T78" s="99">
        <v>193</v>
      </c>
      <c r="U78" s="99">
        <v>191</v>
      </c>
      <c r="V78" s="99">
        <v>76</v>
      </c>
      <c r="W78" s="99">
        <v>6</v>
      </c>
    </row>
    <row r="79" spans="1:73" x14ac:dyDescent="0.35">
      <c r="A79" s="144">
        <v>1.0416666666666666E-2</v>
      </c>
      <c r="B79" s="99">
        <v>37</v>
      </c>
      <c r="C79" s="99">
        <v>970</v>
      </c>
      <c r="D79" s="99">
        <v>625</v>
      </c>
      <c r="E79" s="99">
        <v>362</v>
      </c>
      <c r="F79" s="99">
        <v>207</v>
      </c>
      <c r="G79" s="99">
        <v>196</v>
      </c>
      <c r="H79" s="99">
        <v>62</v>
      </c>
      <c r="I79" s="99">
        <v>0</v>
      </c>
      <c r="J79" s="99">
        <v>684</v>
      </c>
      <c r="K79" s="99">
        <v>579</v>
      </c>
      <c r="L79" s="99">
        <v>223</v>
      </c>
      <c r="M79" s="99">
        <v>273</v>
      </c>
      <c r="N79" s="99">
        <v>179</v>
      </c>
      <c r="O79" s="99">
        <v>71</v>
      </c>
      <c r="P79" s="99">
        <v>19</v>
      </c>
      <c r="Q79" s="99">
        <v>812</v>
      </c>
      <c r="R79" s="99">
        <v>502</v>
      </c>
      <c r="S79" s="99">
        <v>628</v>
      </c>
      <c r="T79" s="99">
        <v>220</v>
      </c>
      <c r="U79" s="99">
        <v>293</v>
      </c>
      <c r="V79" s="99">
        <v>66</v>
      </c>
      <c r="W79" s="99">
        <v>33</v>
      </c>
    </row>
    <row r="80" spans="1:73" x14ac:dyDescent="0.35">
      <c r="A80" s="144">
        <v>1.2499999999999999E-2</v>
      </c>
      <c r="B80" s="99">
        <v>37.1</v>
      </c>
      <c r="C80" s="99">
        <v>1211</v>
      </c>
      <c r="D80" s="99">
        <v>626</v>
      </c>
      <c r="E80" s="99">
        <v>312</v>
      </c>
      <c r="F80" s="99">
        <v>208</v>
      </c>
      <c r="G80" s="99">
        <v>93</v>
      </c>
      <c r="H80" s="99">
        <v>54</v>
      </c>
      <c r="I80" s="99">
        <v>39</v>
      </c>
      <c r="J80" s="99">
        <v>857</v>
      </c>
      <c r="K80" s="99">
        <v>541</v>
      </c>
      <c r="L80" s="99">
        <v>381</v>
      </c>
      <c r="M80" s="99">
        <v>157</v>
      </c>
      <c r="N80" s="99">
        <v>97</v>
      </c>
      <c r="O80" s="99">
        <v>65</v>
      </c>
      <c r="P80" s="99">
        <v>5</v>
      </c>
      <c r="Q80" s="99">
        <v>1114</v>
      </c>
      <c r="R80" s="99">
        <v>686</v>
      </c>
      <c r="S80" s="99">
        <v>565</v>
      </c>
      <c r="T80" s="99">
        <v>211</v>
      </c>
      <c r="U80" s="99">
        <v>215</v>
      </c>
      <c r="V80" s="99">
        <v>126</v>
      </c>
      <c r="W80" s="99">
        <v>32</v>
      </c>
    </row>
    <row r="81" spans="1:23" x14ac:dyDescent="0.35">
      <c r="A81" s="144">
        <v>1.4583333333333332E-2</v>
      </c>
      <c r="B81" s="99">
        <v>37</v>
      </c>
      <c r="C81" s="99">
        <v>1372</v>
      </c>
      <c r="D81" s="99">
        <v>919</v>
      </c>
      <c r="E81" s="99">
        <v>353</v>
      </c>
      <c r="F81" s="99">
        <v>234</v>
      </c>
      <c r="G81" s="99">
        <v>289</v>
      </c>
      <c r="H81" s="99">
        <v>83</v>
      </c>
      <c r="I81" s="99">
        <v>17</v>
      </c>
      <c r="J81" s="99">
        <v>897</v>
      </c>
      <c r="K81" s="99">
        <v>720</v>
      </c>
      <c r="L81" s="99">
        <v>353</v>
      </c>
      <c r="M81" s="99">
        <v>246</v>
      </c>
      <c r="N81" s="99">
        <v>179</v>
      </c>
      <c r="O81" s="99">
        <v>80</v>
      </c>
      <c r="P81" s="99">
        <v>12</v>
      </c>
      <c r="Q81" s="99">
        <v>1279</v>
      </c>
      <c r="R81" s="99">
        <v>702</v>
      </c>
      <c r="S81" s="99">
        <v>553</v>
      </c>
      <c r="T81" s="99">
        <v>198</v>
      </c>
      <c r="U81" s="99">
        <v>286</v>
      </c>
      <c r="V81" s="99">
        <v>62</v>
      </c>
      <c r="W81" s="99">
        <v>24</v>
      </c>
    </row>
    <row r="82" spans="1:23" x14ac:dyDescent="0.35">
      <c r="A82" s="144">
        <v>1.6666666666666666E-2</v>
      </c>
      <c r="B82" s="99">
        <v>37</v>
      </c>
      <c r="C82" s="99">
        <v>1322</v>
      </c>
      <c r="D82" s="99">
        <v>955</v>
      </c>
      <c r="E82" s="99">
        <v>485</v>
      </c>
      <c r="F82" s="99">
        <v>312</v>
      </c>
      <c r="G82" s="99">
        <v>205</v>
      </c>
      <c r="H82" s="99">
        <v>115</v>
      </c>
      <c r="I82" s="99">
        <v>29</v>
      </c>
      <c r="J82" s="99">
        <v>1214</v>
      </c>
      <c r="K82" s="99">
        <v>953</v>
      </c>
      <c r="L82" s="99">
        <v>483</v>
      </c>
      <c r="M82" s="99">
        <v>296</v>
      </c>
      <c r="N82" s="99">
        <v>123</v>
      </c>
      <c r="O82" s="99">
        <v>125</v>
      </c>
      <c r="P82" s="99">
        <v>25</v>
      </c>
      <c r="Q82" s="99">
        <v>1214</v>
      </c>
      <c r="R82" s="99">
        <v>881</v>
      </c>
      <c r="S82" s="99">
        <v>678</v>
      </c>
      <c r="T82" s="99">
        <v>341</v>
      </c>
      <c r="U82" s="99">
        <v>301</v>
      </c>
      <c r="V82" s="99">
        <v>24</v>
      </c>
      <c r="W82" s="99">
        <v>37</v>
      </c>
    </row>
    <row r="83" spans="1:23" x14ac:dyDescent="0.35">
      <c r="A83" s="144">
        <v>1.8749999999999999E-2</v>
      </c>
      <c r="B83" s="99">
        <v>37</v>
      </c>
      <c r="C83" s="99">
        <v>1609</v>
      </c>
      <c r="D83" s="99">
        <v>1039</v>
      </c>
      <c r="E83" s="99">
        <v>576</v>
      </c>
      <c r="F83" s="99">
        <v>291</v>
      </c>
      <c r="G83" s="99">
        <v>187</v>
      </c>
      <c r="H83" s="99">
        <v>79</v>
      </c>
      <c r="I83" s="99">
        <v>33</v>
      </c>
      <c r="J83" s="99">
        <v>1378</v>
      </c>
      <c r="K83" s="99">
        <v>1050</v>
      </c>
      <c r="L83" s="99">
        <v>433</v>
      </c>
      <c r="M83" s="99">
        <v>294</v>
      </c>
      <c r="N83" s="99">
        <v>109</v>
      </c>
      <c r="O83" s="99">
        <v>85</v>
      </c>
      <c r="P83" s="99">
        <v>12</v>
      </c>
      <c r="Q83" s="99">
        <v>1380</v>
      </c>
      <c r="R83" s="99">
        <v>924</v>
      </c>
      <c r="S83" s="99">
        <v>750</v>
      </c>
      <c r="T83" s="99">
        <v>315</v>
      </c>
      <c r="U83" s="99">
        <v>263</v>
      </c>
      <c r="V83" s="99">
        <v>49</v>
      </c>
      <c r="W83" s="99">
        <v>32</v>
      </c>
    </row>
    <row r="84" spans="1:23" x14ac:dyDescent="0.35">
      <c r="A84" s="144">
        <v>2.0833333333333332E-2</v>
      </c>
      <c r="B84" s="99">
        <v>37</v>
      </c>
      <c r="C84" s="99">
        <v>1692</v>
      </c>
      <c r="D84" s="99">
        <v>1315</v>
      </c>
      <c r="E84" s="99">
        <v>558</v>
      </c>
      <c r="F84" s="99">
        <v>280</v>
      </c>
      <c r="G84" s="99">
        <v>182</v>
      </c>
      <c r="H84" s="99">
        <v>193</v>
      </c>
      <c r="I84" s="99">
        <v>2</v>
      </c>
      <c r="J84" s="99">
        <v>1359</v>
      </c>
      <c r="K84" s="99">
        <v>1067</v>
      </c>
      <c r="L84" s="99">
        <v>501</v>
      </c>
      <c r="M84" s="99">
        <v>375</v>
      </c>
      <c r="N84" s="99">
        <v>234</v>
      </c>
      <c r="O84" s="99">
        <v>145</v>
      </c>
      <c r="P84" s="99">
        <v>21</v>
      </c>
      <c r="Q84" s="99">
        <v>1643</v>
      </c>
      <c r="R84" s="99">
        <v>1122</v>
      </c>
      <c r="S84" s="99">
        <v>752</v>
      </c>
      <c r="T84" s="99">
        <v>401</v>
      </c>
      <c r="U84" s="99">
        <v>289</v>
      </c>
      <c r="V84" s="99">
        <v>178</v>
      </c>
      <c r="W84" s="99">
        <v>2</v>
      </c>
    </row>
    <row r="85" spans="1:23" x14ac:dyDescent="0.35">
      <c r="A85" s="144">
        <v>2.2916666666666669E-2</v>
      </c>
      <c r="B85" s="99">
        <v>37</v>
      </c>
      <c r="C85" s="99">
        <v>1855</v>
      </c>
      <c r="D85" s="99">
        <v>1216</v>
      </c>
      <c r="E85" s="99">
        <v>715</v>
      </c>
      <c r="F85" s="99">
        <v>422</v>
      </c>
      <c r="G85" s="99">
        <v>197</v>
      </c>
      <c r="H85" s="99">
        <v>156</v>
      </c>
      <c r="I85" s="99">
        <v>7</v>
      </c>
      <c r="J85" s="99">
        <v>1668</v>
      </c>
      <c r="K85" s="99">
        <v>1063</v>
      </c>
      <c r="L85" s="99">
        <v>571</v>
      </c>
      <c r="M85" s="99">
        <v>324</v>
      </c>
      <c r="N85" s="99">
        <v>243</v>
      </c>
      <c r="O85" s="99">
        <v>107</v>
      </c>
      <c r="P85" s="99">
        <v>56</v>
      </c>
      <c r="Q85" s="99">
        <v>1845</v>
      </c>
      <c r="R85" s="99">
        <v>1254</v>
      </c>
      <c r="S85" s="99">
        <v>814</v>
      </c>
      <c r="T85" s="99">
        <v>294</v>
      </c>
      <c r="U85" s="99">
        <v>259</v>
      </c>
      <c r="V85" s="99">
        <v>149</v>
      </c>
      <c r="W85" s="99">
        <v>13</v>
      </c>
    </row>
    <row r="86" spans="1:23" x14ac:dyDescent="0.35">
      <c r="A86" s="144">
        <v>2.4999999999999998E-2</v>
      </c>
      <c r="B86" s="99">
        <v>37</v>
      </c>
      <c r="C86" s="99">
        <v>2064</v>
      </c>
      <c r="D86" s="99">
        <v>1315</v>
      </c>
      <c r="E86" s="99">
        <v>676</v>
      </c>
      <c r="F86" s="99">
        <v>538</v>
      </c>
      <c r="G86" s="99">
        <v>212</v>
      </c>
      <c r="H86" s="99">
        <v>122</v>
      </c>
      <c r="I86" s="99">
        <v>39</v>
      </c>
      <c r="J86" s="99">
        <v>1796</v>
      </c>
      <c r="K86" s="99">
        <v>1149</v>
      </c>
      <c r="L86" s="99">
        <v>654</v>
      </c>
      <c r="M86" s="99">
        <v>430</v>
      </c>
      <c r="N86" s="99">
        <v>153</v>
      </c>
      <c r="O86" s="99">
        <v>124</v>
      </c>
      <c r="P86" s="99">
        <v>31</v>
      </c>
      <c r="Q86" s="99">
        <v>2208</v>
      </c>
      <c r="R86" s="99">
        <v>1269</v>
      </c>
      <c r="S86" s="99">
        <v>989</v>
      </c>
      <c r="T86" s="99">
        <v>554</v>
      </c>
      <c r="U86" s="99">
        <v>255</v>
      </c>
      <c r="V86" s="99">
        <v>145</v>
      </c>
      <c r="W86" s="99">
        <v>2</v>
      </c>
    </row>
    <row r="87" spans="1:23" x14ac:dyDescent="0.35">
      <c r="A87" s="144">
        <v>2.7083333333333334E-2</v>
      </c>
      <c r="B87" s="99">
        <v>37</v>
      </c>
      <c r="C87" s="99">
        <v>2507</v>
      </c>
      <c r="D87" s="99">
        <v>1555</v>
      </c>
      <c r="E87" s="99">
        <v>740</v>
      </c>
      <c r="F87" s="99">
        <v>506</v>
      </c>
      <c r="G87" s="99">
        <v>153</v>
      </c>
      <c r="H87" s="99">
        <v>130</v>
      </c>
      <c r="I87" s="99">
        <v>19</v>
      </c>
      <c r="J87" s="99">
        <v>1893</v>
      </c>
      <c r="K87" s="99">
        <v>1187</v>
      </c>
      <c r="L87" s="99">
        <v>770</v>
      </c>
      <c r="M87" s="99">
        <v>448</v>
      </c>
      <c r="N87" s="99">
        <v>214</v>
      </c>
      <c r="O87" s="99">
        <v>135</v>
      </c>
      <c r="P87" s="99">
        <v>27</v>
      </c>
      <c r="Q87" s="99">
        <v>1961</v>
      </c>
      <c r="R87" s="99">
        <v>1334</v>
      </c>
      <c r="S87" s="99">
        <v>1105</v>
      </c>
      <c r="T87" s="99">
        <v>500</v>
      </c>
      <c r="U87" s="99">
        <v>440</v>
      </c>
      <c r="V87" s="99">
        <v>170</v>
      </c>
      <c r="W87" s="99">
        <v>15</v>
      </c>
    </row>
    <row r="88" spans="1:23" x14ac:dyDescent="0.35">
      <c r="A88" s="144">
        <v>2.9166666666666664E-2</v>
      </c>
      <c r="B88" s="99">
        <v>37</v>
      </c>
      <c r="C88" s="99">
        <v>2513</v>
      </c>
      <c r="D88" s="99">
        <v>1661</v>
      </c>
      <c r="E88" s="99">
        <v>908</v>
      </c>
      <c r="F88" s="99">
        <v>447</v>
      </c>
      <c r="G88" s="99">
        <v>180</v>
      </c>
      <c r="H88" s="99">
        <v>198</v>
      </c>
      <c r="I88" s="99">
        <v>0</v>
      </c>
      <c r="J88" s="99">
        <v>2016</v>
      </c>
      <c r="K88" s="99">
        <v>1342</v>
      </c>
      <c r="L88" s="99">
        <v>989</v>
      </c>
      <c r="M88" s="99">
        <v>591</v>
      </c>
      <c r="N88" s="99">
        <v>248</v>
      </c>
      <c r="O88" s="99">
        <v>129</v>
      </c>
      <c r="P88" s="99">
        <v>38</v>
      </c>
      <c r="Q88" s="99">
        <v>2085</v>
      </c>
      <c r="R88" s="99">
        <v>1752</v>
      </c>
      <c r="S88" s="99">
        <v>1122</v>
      </c>
      <c r="T88" s="99">
        <v>508</v>
      </c>
      <c r="U88" s="99">
        <v>430</v>
      </c>
      <c r="V88" s="99">
        <v>182</v>
      </c>
      <c r="W88" s="99">
        <v>1</v>
      </c>
    </row>
    <row r="89" spans="1:23" x14ac:dyDescent="0.35">
      <c r="A89" s="144">
        <v>3.125E-2</v>
      </c>
      <c r="B89" s="99">
        <v>37</v>
      </c>
      <c r="C89" s="99">
        <v>2658</v>
      </c>
      <c r="D89" s="99">
        <v>1749</v>
      </c>
      <c r="E89" s="99">
        <v>899</v>
      </c>
      <c r="F89" s="99">
        <v>583</v>
      </c>
      <c r="G89" s="99">
        <v>258</v>
      </c>
      <c r="H89" s="99">
        <v>157</v>
      </c>
      <c r="I89" s="99">
        <v>5</v>
      </c>
      <c r="J89" s="99">
        <v>2101</v>
      </c>
      <c r="K89" s="99">
        <v>1471</v>
      </c>
      <c r="L89" s="99">
        <v>729</v>
      </c>
      <c r="M89" s="99">
        <v>454</v>
      </c>
      <c r="N89" s="99">
        <v>268</v>
      </c>
      <c r="O89" s="99">
        <v>149</v>
      </c>
      <c r="P89" s="99">
        <v>6</v>
      </c>
      <c r="Q89" s="99">
        <v>2297</v>
      </c>
      <c r="R89" s="99">
        <v>1560</v>
      </c>
      <c r="S89" s="99">
        <v>1102</v>
      </c>
      <c r="T89" s="99">
        <v>515</v>
      </c>
      <c r="U89" s="99">
        <v>391</v>
      </c>
      <c r="V89" s="99">
        <v>159</v>
      </c>
      <c r="W89" s="99">
        <v>18</v>
      </c>
    </row>
    <row r="90" spans="1:23" x14ac:dyDescent="0.35">
      <c r="A90" s="144">
        <v>3.3333333333333333E-2</v>
      </c>
      <c r="B90" s="99">
        <v>37</v>
      </c>
      <c r="C90" s="99">
        <v>2502</v>
      </c>
      <c r="D90" s="99">
        <v>1738</v>
      </c>
      <c r="E90" s="99">
        <v>959</v>
      </c>
      <c r="F90" s="99">
        <v>554</v>
      </c>
      <c r="G90" s="99">
        <v>252</v>
      </c>
      <c r="H90" s="99">
        <v>222</v>
      </c>
      <c r="I90" s="99">
        <v>3</v>
      </c>
      <c r="J90" s="99">
        <v>2177</v>
      </c>
      <c r="K90" s="99">
        <v>1698</v>
      </c>
      <c r="L90" s="99">
        <v>912</v>
      </c>
      <c r="M90" s="99">
        <v>549</v>
      </c>
      <c r="N90" s="99">
        <v>394</v>
      </c>
      <c r="O90" s="99">
        <v>230</v>
      </c>
      <c r="P90" s="99">
        <v>2</v>
      </c>
      <c r="Q90" s="99">
        <v>2393</v>
      </c>
      <c r="R90" s="99">
        <v>1652</v>
      </c>
      <c r="S90" s="99">
        <v>1223</v>
      </c>
      <c r="T90" s="99">
        <v>574</v>
      </c>
      <c r="U90" s="99">
        <v>360</v>
      </c>
      <c r="V90" s="99">
        <v>153</v>
      </c>
      <c r="W90" s="99">
        <v>17</v>
      </c>
    </row>
    <row r="91" spans="1:23" x14ac:dyDescent="0.35">
      <c r="A91" s="144">
        <v>3.5416666666666666E-2</v>
      </c>
      <c r="B91" s="99">
        <v>37</v>
      </c>
      <c r="C91" s="99">
        <v>2781</v>
      </c>
      <c r="D91" s="99">
        <v>1727</v>
      </c>
      <c r="E91" s="99">
        <v>1023</v>
      </c>
      <c r="F91" s="99">
        <v>577</v>
      </c>
      <c r="G91" s="99">
        <v>348</v>
      </c>
      <c r="H91" s="99">
        <v>245</v>
      </c>
      <c r="I91" s="99">
        <v>12</v>
      </c>
      <c r="J91" s="99">
        <v>2177</v>
      </c>
      <c r="K91" s="99">
        <v>1581</v>
      </c>
      <c r="L91" s="99">
        <v>872</v>
      </c>
      <c r="M91" s="99">
        <v>490</v>
      </c>
      <c r="N91" s="99">
        <v>351</v>
      </c>
      <c r="O91" s="99">
        <v>182</v>
      </c>
      <c r="P91" s="99">
        <v>21</v>
      </c>
      <c r="Q91" s="99">
        <v>2605</v>
      </c>
      <c r="R91" s="99">
        <v>1770</v>
      </c>
      <c r="S91" s="99">
        <v>1320</v>
      </c>
      <c r="T91" s="99">
        <v>577</v>
      </c>
      <c r="U91" s="99">
        <v>438</v>
      </c>
      <c r="V91" s="99">
        <v>138</v>
      </c>
      <c r="W91" s="99">
        <v>23</v>
      </c>
    </row>
    <row r="92" spans="1:23" x14ac:dyDescent="0.35">
      <c r="A92" s="144">
        <v>3.7499999999999999E-2</v>
      </c>
      <c r="B92" s="99">
        <v>37</v>
      </c>
      <c r="C92" s="99">
        <v>2755</v>
      </c>
      <c r="D92" s="99">
        <v>1884</v>
      </c>
      <c r="E92" s="99">
        <v>966</v>
      </c>
      <c r="F92" s="99">
        <v>731</v>
      </c>
      <c r="G92" s="99">
        <v>211</v>
      </c>
      <c r="H92" s="99">
        <v>214</v>
      </c>
      <c r="I92" s="99">
        <v>25</v>
      </c>
      <c r="J92" s="99">
        <v>2197</v>
      </c>
      <c r="K92" s="99">
        <v>1736</v>
      </c>
      <c r="L92" s="99">
        <v>847</v>
      </c>
      <c r="M92" s="99">
        <v>483</v>
      </c>
      <c r="N92" s="99">
        <v>345</v>
      </c>
      <c r="O92" s="99">
        <v>211</v>
      </c>
      <c r="P92" s="99">
        <v>27</v>
      </c>
      <c r="Q92" s="99">
        <v>2537</v>
      </c>
      <c r="R92" s="99">
        <v>1711</v>
      </c>
      <c r="S92" s="99">
        <v>1177</v>
      </c>
      <c r="T92" s="99">
        <v>575</v>
      </c>
      <c r="U92" s="99">
        <v>538</v>
      </c>
      <c r="V92" s="99">
        <v>122</v>
      </c>
      <c r="W92" s="99">
        <v>4</v>
      </c>
    </row>
    <row r="93" spans="1:23" x14ac:dyDescent="0.35">
      <c r="A93" s="144">
        <v>3.9583333333333331E-2</v>
      </c>
      <c r="B93" s="99">
        <v>37</v>
      </c>
      <c r="C93" s="99">
        <v>2681</v>
      </c>
      <c r="D93" s="99">
        <v>1868</v>
      </c>
      <c r="E93" s="99">
        <v>1050</v>
      </c>
      <c r="F93" s="99">
        <v>523</v>
      </c>
      <c r="G93" s="99">
        <v>315</v>
      </c>
      <c r="H93" s="99">
        <v>211</v>
      </c>
      <c r="I93" s="99">
        <v>9</v>
      </c>
      <c r="J93" s="99">
        <v>2390</v>
      </c>
      <c r="K93" s="99">
        <v>1768</v>
      </c>
      <c r="L93" s="99">
        <v>786</v>
      </c>
      <c r="M93" s="99">
        <v>694</v>
      </c>
      <c r="N93" s="99">
        <v>438</v>
      </c>
      <c r="O93" s="99">
        <v>273</v>
      </c>
      <c r="P93" s="99">
        <v>15</v>
      </c>
      <c r="Q93" s="99">
        <v>2434</v>
      </c>
      <c r="R93" s="99">
        <v>1895</v>
      </c>
      <c r="S93" s="99">
        <v>1299</v>
      </c>
      <c r="T93" s="99">
        <v>605</v>
      </c>
      <c r="U93" s="99">
        <v>618</v>
      </c>
      <c r="V93" s="99">
        <v>101</v>
      </c>
      <c r="W93" s="99">
        <v>12</v>
      </c>
    </row>
    <row r="94" spans="1:23" x14ac:dyDescent="0.35">
      <c r="A94" s="144">
        <v>4.1666666666666664E-2</v>
      </c>
      <c r="B94" s="99">
        <v>37</v>
      </c>
      <c r="C94" s="99">
        <v>2801</v>
      </c>
      <c r="D94" s="99">
        <v>1964</v>
      </c>
      <c r="E94" s="99">
        <v>1032</v>
      </c>
      <c r="F94" s="99">
        <v>681</v>
      </c>
      <c r="G94" s="99">
        <v>480</v>
      </c>
      <c r="H94" s="99">
        <v>236</v>
      </c>
      <c r="I94" s="99">
        <v>15</v>
      </c>
      <c r="J94" s="99">
        <v>2330</v>
      </c>
      <c r="K94" s="99">
        <v>1765</v>
      </c>
      <c r="L94" s="99">
        <v>849</v>
      </c>
      <c r="M94" s="99">
        <v>553</v>
      </c>
      <c r="N94" s="99">
        <v>409</v>
      </c>
      <c r="O94" s="99">
        <v>254</v>
      </c>
      <c r="P94" s="99">
        <v>49</v>
      </c>
      <c r="Q94" s="99">
        <v>2368</v>
      </c>
      <c r="R94" s="99">
        <v>1962</v>
      </c>
      <c r="S94" s="99">
        <v>1180</v>
      </c>
      <c r="T94" s="99">
        <v>662</v>
      </c>
      <c r="U94" s="99">
        <v>351</v>
      </c>
      <c r="V94" s="99">
        <v>203</v>
      </c>
      <c r="W94" s="99">
        <v>17</v>
      </c>
    </row>
    <row r="95" spans="1:23" x14ac:dyDescent="0.35">
      <c r="A95" s="144">
        <v>4.3750000000000004E-2</v>
      </c>
      <c r="B95" s="99">
        <v>37</v>
      </c>
      <c r="C95" s="99">
        <v>2966</v>
      </c>
      <c r="D95" s="99">
        <v>2022</v>
      </c>
      <c r="E95" s="99">
        <v>1127</v>
      </c>
      <c r="F95" s="99">
        <v>770</v>
      </c>
      <c r="G95" s="99">
        <v>380</v>
      </c>
      <c r="H95" s="99">
        <v>276</v>
      </c>
      <c r="I95" s="99">
        <v>37</v>
      </c>
      <c r="J95" s="99">
        <v>2521</v>
      </c>
      <c r="K95" s="99">
        <v>1747</v>
      </c>
      <c r="L95" s="99">
        <v>1211</v>
      </c>
      <c r="M95" s="99">
        <v>633</v>
      </c>
      <c r="N95" s="99">
        <v>471</v>
      </c>
      <c r="O95" s="99">
        <v>235</v>
      </c>
      <c r="P95" s="99">
        <v>39</v>
      </c>
      <c r="Q95" s="99">
        <v>2658</v>
      </c>
      <c r="R95" s="99">
        <v>1871</v>
      </c>
      <c r="S95" s="99">
        <v>1182</v>
      </c>
      <c r="T95" s="99">
        <v>579</v>
      </c>
      <c r="U95" s="99">
        <v>590</v>
      </c>
      <c r="V95" s="99">
        <v>234</v>
      </c>
      <c r="W95" s="99">
        <v>41</v>
      </c>
    </row>
    <row r="96" spans="1:23" x14ac:dyDescent="0.35">
      <c r="A96" s="144">
        <v>4.5833333333333337E-2</v>
      </c>
      <c r="B96" s="99">
        <v>37</v>
      </c>
      <c r="C96" s="99">
        <v>3132</v>
      </c>
      <c r="D96" s="99">
        <v>1888</v>
      </c>
      <c r="E96" s="99">
        <v>834</v>
      </c>
      <c r="F96" s="99">
        <v>709</v>
      </c>
      <c r="G96" s="99">
        <v>345</v>
      </c>
      <c r="H96" s="99">
        <v>261</v>
      </c>
      <c r="I96" s="99">
        <v>0</v>
      </c>
      <c r="J96" s="99">
        <v>2453</v>
      </c>
      <c r="K96" s="99">
        <v>1946</v>
      </c>
      <c r="L96" s="99">
        <v>1035</v>
      </c>
      <c r="M96" s="99">
        <v>719</v>
      </c>
      <c r="N96" s="99">
        <v>416</v>
      </c>
      <c r="O96" s="99">
        <v>220</v>
      </c>
      <c r="P96" s="99">
        <v>23</v>
      </c>
      <c r="Q96" s="99">
        <v>2829</v>
      </c>
      <c r="R96" s="99">
        <v>1856</v>
      </c>
      <c r="S96" s="99">
        <v>1092</v>
      </c>
      <c r="T96" s="99">
        <v>737</v>
      </c>
      <c r="U96" s="99">
        <v>471</v>
      </c>
      <c r="V96" s="99">
        <v>271</v>
      </c>
      <c r="W96" s="99">
        <v>13</v>
      </c>
    </row>
    <row r="97" spans="1:23" x14ac:dyDescent="0.35">
      <c r="A97" s="144">
        <v>4.7916666666666663E-2</v>
      </c>
      <c r="B97" s="99">
        <v>37</v>
      </c>
      <c r="C97" s="99">
        <v>2949</v>
      </c>
      <c r="D97" s="99">
        <v>2073</v>
      </c>
      <c r="E97" s="99">
        <v>1074</v>
      </c>
      <c r="F97" s="99">
        <v>592</v>
      </c>
      <c r="G97" s="99">
        <v>448</v>
      </c>
      <c r="H97" s="99">
        <v>263</v>
      </c>
      <c r="I97" s="99">
        <v>33</v>
      </c>
      <c r="J97" s="99">
        <v>2613</v>
      </c>
      <c r="K97" s="99">
        <v>2045</v>
      </c>
      <c r="L97" s="99">
        <v>869</v>
      </c>
      <c r="M97" s="99">
        <v>654</v>
      </c>
      <c r="N97" s="99">
        <v>384</v>
      </c>
      <c r="O97" s="99">
        <v>309</v>
      </c>
      <c r="P97" s="99">
        <v>4</v>
      </c>
      <c r="Q97" s="99">
        <v>3115</v>
      </c>
      <c r="R97" s="99">
        <v>2066</v>
      </c>
      <c r="S97" s="99">
        <v>1199</v>
      </c>
      <c r="T97" s="99">
        <v>768</v>
      </c>
      <c r="U97" s="99">
        <v>517</v>
      </c>
      <c r="V97" s="99">
        <v>299</v>
      </c>
      <c r="W97" s="99">
        <v>6</v>
      </c>
    </row>
    <row r="98" spans="1:23" x14ac:dyDescent="0.35">
      <c r="A98" s="144">
        <v>4.9999999999999996E-2</v>
      </c>
      <c r="B98" s="99">
        <v>37</v>
      </c>
      <c r="C98" s="99">
        <v>3220</v>
      </c>
      <c r="D98" s="99">
        <v>1812</v>
      </c>
      <c r="E98" s="99">
        <v>1294</v>
      </c>
      <c r="F98" s="99">
        <v>808</v>
      </c>
      <c r="G98" s="99">
        <v>521</v>
      </c>
      <c r="H98" s="99">
        <v>199</v>
      </c>
      <c r="I98" s="99">
        <v>10</v>
      </c>
      <c r="J98" s="99">
        <v>2725</v>
      </c>
      <c r="K98" s="99">
        <v>2262</v>
      </c>
      <c r="L98" s="99">
        <v>1234</v>
      </c>
      <c r="M98" s="99">
        <v>608</v>
      </c>
      <c r="N98" s="99">
        <v>386</v>
      </c>
      <c r="O98" s="99">
        <v>248</v>
      </c>
      <c r="P98" s="99">
        <v>30</v>
      </c>
      <c r="Q98" s="99">
        <v>3206</v>
      </c>
      <c r="R98" s="99">
        <v>2095</v>
      </c>
      <c r="S98" s="99">
        <v>1319</v>
      </c>
      <c r="T98" s="99">
        <v>632</v>
      </c>
      <c r="U98" s="99">
        <v>566</v>
      </c>
      <c r="V98" s="99">
        <v>250</v>
      </c>
      <c r="W98" s="99">
        <v>29</v>
      </c>
    </row>
    <row r="99" spans="1:23" x14ac:dyDescent="0.35">
      <c r="A99" s="144">
        <v>5.2083333333333336E-2</v>
      </c>
      <c r="B99" s="99">
        <v>37</v>
      </c>
      <c r="C99" s="99">
        <v>3289</v>
      </c>
      <c r="D99" s="99">
        <v>2157</v>
      </c>
      <c r="E99" s="99">
        <v>1145</v>
      </c>
      <c r="F99" s="99">
        <v>882</v>
      </c>
      <c r="G99" s="99">
        <v>390</v>
      </c>
      <c r="H99" s="99">
        <v>300</v>
      </c>
      <c r="I99" s="99">
        <v>45</v>
      </c>
      <c r="J99" s="99">
        <v>2857</v>
      </c>
      <c r="K99" s="99">
        <v>2060</v>
      </c>
      <c r="L99" s="99">
        <v>1097</v>
      </c>
      <c r="M99" s="99">
        <v>646</v>
      </c>
      <c r="N99" s="99">
        <v>531</v>
      </c>
      <c r="O99" s="99">
        <v>265</v>
      </c>
      <c r="P99" s="99">
        <v>18</v>
      </c>
      <c r="Q99" s="99">
        <v>3159</v>
      </c>
      <c r="R99" s="99">
        <v>1971</v>
      </c>
      <c r="S99" s="99">
        <v>1522</v>
      </c>
      <c r="T99" s="99">
        <v>709</v>
      </c>
      <c r="U99" s="99">
        <v>601</v>
      </c>
      <c r="V99" s="99">
        <v>308</v>
      </c>
      <c r="W99" s="99">
        <v>36</v>
      </c>
    </row>
    <row r="100" spans="1:23" x14ac:dyDescent="0.35">
      <c r="A100" s="144">
        <v>5.4166666666666669E-2</v>
      </c>
      <c r="B100" s="99">
        <v>37</v>
      </c>
      <c r="C100" s="99">
        <v>3858</v>
      </c>
      <c r="D100" s="99">
        <v>2229</v>
      </c>
      <c r="E100" s="99">
        <v>1284</v>
      </c>
      <c r="F100" s="99">
        <v>930</v>
      </c>
      <c r="G100" s="99">
        <v>511</v>
      </c>
      <c r="H100" s="99">
        <v>281</v>
      </c>
      <c r="I100" s="99">
        <v>10</v>
      </c>
      <c r="J100" s="99">
        <v>2967</v>
      </c>
      <c r="K100" s="99">
        <v>2085</v>
      </c>
      <c r="L100" s="99">
        <v>1215</v>
      </c>
      <c r="M100" s="99">
        <v>728</v>
      </c>
      <c r="N100" s="99">
        <v>531</v>
      </c>
      <c r="O100" s="99">
        <v>282</v>
      </c>
      <c r="P100" s="99">
        <v>28</v>
      </c>
      <c r="Q100" s="99">
        <v>3047</v>
      </c>
      <c r="R100" s="99">
        <v>2325</v>
      </c>
      <c r="S100" s="99">
        <v>1546</v>
      </c>
      <c r="T100" s="99">
        <v>823</v>
      </c>
      <c r="U100" s="99">
        <v>535</v>
      </c>
      <c r="V100" s="99">
        <v>322</v>
      </c>
      <c r="W100" s="99">
        <v>18</v>
      </c>
    </row>
    <row r="101" spans="1:23" x14ac:dyDescent="0.35">
      <c r="A101" s="144">
        <v>5.6250000000000001E-2</v>
      </c>
      <c r="B101" s="99">
        <v>37</v>
      </c>
      <c r="C101" s="99">
        <v>3455</v>
      </c>
      <c r="D101" s="99">
        <v>2272</v>
      </c>
      <c r="E101" s="99">
        <v>1233</v>
      </c>
      <c r="F101" s="99">
        <v>891</v>
      </c>
      <c r="G101" s="99">
        <v>612</v>
      </c>
      <c r="H101" s="99">
        <v>207</v>
      </c>
      <c r="I101" s="99">
        <v>6</v>
      </c>
      <c r="J101" s="99">
        <v>2887</v>
      </c>
      <c r="K101" s="99">
        <v>2302</v>
      </c>
      <c r="L101" s="99">
        <v>1341</v>
      </c>
      <c r="M101" s="99">
        <v>758</v>
      </c>
      <c r="N101" s="99">
        <v>454</v>
      </c>
      <c r="O101" s="99">
        <v>360</v>
      </c>
      <c r="P101" s="99">
        <v>13</v>
      </c>
      <c r="Q101" s="99">
        <v>3445</v>
      </c>
      <c r="R101" s="99">
        <v>2232</v>
      </c>
      <c r="S101" s="99">
        <v>1442</v>
      </c>
      <c r="T101" s="99">
        <v>775</v>
      </c>
      <c r="U101" s="99">
        <v>681</v>
      </c>
      <c r="V101" s="99">
        <v>236</v>
      </c>
      <c r="W101" s="99">
        <v>16</v>
      </c>
    </row>
    <row r="102" spans="1:23" x14ac:dyDescent="0.35">
      <c r="A102" s="144">
        <v>5.8333333333333327E-2</v>
      </c>
      <c r="B102" s="99">
        <v>37</v>
      </c>
      <c r="C102" s="99">
        <v>3854</v>
      </c>
      <c r="D102" s="99">
        <v>2350</v>
      </c>
      <c r="E102" s="99">
        <v>1364</v>
      </c>
      <c r="F102" s="99">
        <v>923</v>
      </c>
      <c r="G102" s="99">
        <v>472</v>
      </c>
      <c r="H102" s="99">
        <v>253</v>
      </c>
      <c r="I102" s="99">
        <v>35</v>
      </c>
      <c r="J102" s="99">
        <v>2997</v>
      </c>
      <c r="K102" s="99">
        <v>2267</v>
      </c>
      <c r="L102" s="99">
        <v>1323</v>
      </c>
      <c r="M102" s="99">
        <v>947</v>
      </c>
      <c r="N102" s="99">
        <v>580</v>
      </c>
      <c r="O102" s="99">
        <v>230</v>
      </c>
      <c r="P102" s="99">
        <v>25</v>
      </c>
      <c r="Q102" s="99">
        <v>3178</v>
      </c>
      <c r="R102" s="99">
        <v>2286</v>
      </c>
      <c r="S102" s="99">
        <v>1685</v>
      </c>
      <c r="T102" s="99">
        <v>853</v>
      </c>
      <c r="U102" s="99">
        <v>571</v>
      </c>
      <c r="V102" s="99">
        <v>259</v>
      </c>
      <c r="W102" s="99">
        <v>18</v>
      </c>
    </row>
    <row r="103" spans="1:23" x14ac:dyDescent="0.35">
      <c r="A103" s="144">
        <v>6.0416666666666667E-2</v>
      </c>
      <c r="B103" s="99">
        <v>37</v>
      </c>
      <c r="C103" s="99">
        <v>3912</v>
      </c>
      <c r="D103" s="99">
        <v>2885</v>
      </c>
      <c r="E103" s="99">
        <v>1202</v>
      </c>
      <c r="F103" s="99">
        <v>924</v>
      </c>
      <c r="G103" s="99">
        <v>608</v>
      </c>
      <c r="H103" s="99">
        <v>320</v>
      </c>
      <c r="I103" s="99">
        <v>0</v>
      </c>
      <c r="J103" s="99">
        <v>3096</v>
      </c>
      <c r="K103" s="99">
        <v>2581</v>
      </c>
      <c r="L103" s="99">
        <v>1468</v>
      </c>
      <c r="M103" s="99">
        <v>727</v>
      </c>
      <c r="N103" s="99">
        <v>520</v>
      </c>
      <c r="O103" s="99">
        <v>319</v>
      </c>
      <c r="P103" s="99">
        <v>18</v>
      </c>
      <c r="Q103" s="99">
        <v>3511</v>
      </c>
      <c r="R103" s="99">
        <v>2543</v>
      </c>
      <c r="S103" s="99">
        <v>1446</v>
      </c>
      <c r="T103" s="99">
        <v>878</v>
      </c>
      <c r="U103" s="99">
        <v>555</v>
      </c>
      <c r="V103" s="99">
        <v>240</v>
      </c>
      <c r="W103" s="99">
        <v>0</v>
      </c>
    </row>
    <row r="104" spans="1:23" x14ac:dyDescent="0.35">
      <c r="A104" s="144">
        <v>6.25E-2</v>
      </c>
      <c r="B104" s="99">
        <v>37</v>
      </c>
      <c r="C104" s="99">
        <v>4028</v>
      </c>
      <c r="D104" s="99">
        <v>2669</v>
      </c>
      <c r="E104" s="99">
        <v>1418</v>
      </c>
      <c r="F104" s="99">
        <v>1095</v>
      </c>
      <c r="G104" s="99">
        <v>551</v>
      </c>
      <c r="H104" s="99">
        <v>404</v>
      </c>
      <c r="I104" s="99">
        <v>10</v>
      </c>
      <c r="J104" s="99">
        <v>3313</v>
      </c>
      <c r="K104" s="99">
        <v>2471</v>
      </c>
      <c r="L104" s="99">
        <v>1373</v>
      </c>
      <c r="M104" s="99">
        <v>729</v>
      </c>
      <c r="N104" s="99">
        <v>730</v>
      </c>
      <c r="O104" s="99">
        <v>290</v>
      </c>
      <c r="P104" s="99">
        <v>0</v>
      </c>
      <c r="Q104" s="99">
        <v>3862</v>
      </c>
      <c r="R104" s="99">
        <v>2604</v>
      </c>
      <c r="S104" s="99">
        <v>1558</v>
      </c>
      <c r="T104" s="99">
        <v>844</v>
      </c>
      <c r="U104" s="99">
        <v>588</v>
      </c>
      <c r="V104" s="99">
        <v>325</v>
      </c>
      <c r="W104" s="99">
        <v>33</v>
      </c>
    </row>
    <row r="105" spans="1:23" x14ac:dyDescent="0.35">
      <c r="A105" s="144">
        <v>6.458333333333334E-2</v>
      </c>
      <c r="B105" s="99">
        <v>37</v>
      </c>
      <c r="C105" s="99">
        <v>4315</v>
      </c>
      <c r="D105" s="99">
        <v>2594</v>
      </c>
      <c r="E105" s="99">
        <v>1536</v>
      </c>
      <c r="F105" s="99">
        <v>914</v>
      </c>
      <c r="G105" s="99">
        <v>670</v>
      </c>
      <c r="H105" s="99">
        <v>310</v>
      </c>
      <c r="I105" s="99">
        <v>9</v>
      </c>
      <c r="J105" s="99">
        <v>3196</v>
      </c>
      <c r="K105" s="99">
        <v>2697</v>
      </c>
      <c r="L105" s="99">
        <v>1466</v>
      </c>
      <c r="M105" s="99">
        <v>1048</v>
      </c>
      <c r="N105" s="99">
        <v>560</v>
      </c>
      <c r="O105" s="99">
        <v>278</v>
      </c>
      <c r="P105" s="99">
        <v>30</v>
      </c>
      <c r="Q105" s="99">
        <v>3662</v>
      </c>
      <c r="R105" s="99">
        <v>2825</v>
      </c>
      <c r="S105" s="99">
        <v>1812</v>
      </c>
      <c r="T105" s="99">
        <v>967</v>
      </c>
      <c r="U105" s="99">
        <v>561</v>
      </c>
      <c r="V105" s="99">
        <v>357</v>
      </c>
      <c r="W105" s="99">
        <v>27</v>
      </c>
    </row>
    <row r="106" spans="1:23" x14ac:dyDescent="0.35">
      <c r="A106" s="144">
        <v>6.6666666666666666E-2</v>
      </c>
      <c r="B106" s="99">
        <v>37</v>
      </c>
      <c r="C106" s="99">
        <v>4224</v>
      </c>
      <c r="D106" s="99">
        <v>2895</v>
      </c>
      <c r="E106" s="99">
        <v>1350</v>
      </c>
      <c r="F106" s="99">
        <v>1036</v>
      </c>
      <c r="G106" s="99">
        <v>668</v>
      </c>
      <c r="H106" s="99">
        <v>335</v>
      </c>
      <c r="I106" s="99">
        <v>4</v>
      </c>
      <c r="J106" s="99">
        <v>3487</v>
      </c>
      <c r="K106" s="99">
        <v>2423</v>
      </c>
      <c r="L106" s="99">
        <v>1685</v>
      </c>
      <c r="M106" s="99">
        <v>861</v>
      </c>
      <c r="N106" s="99">
        <v>575</v>
      </c>
      <c r="O106" s="99">
        <v>425</v>
      </c>
      <c r="P106" s="99">
        <v>27</v>
      </c>
      <c r="Q106" s="99">
        <v>4025</v>
      </c>
      <c r="R106" s="99">
        <v>2660</v>
      </c>
      <c r="S106" s="99">
        <v>1614</v>
      </c>
      <c r="T106" s="99">
        <v>921</v>
      </c>
      <c r="U106" s="99">
        <v>735</v>
      </c>
      <c r="V106" s="99">
        <v>309</v>
      </c>
      <c r="W106" s="99">
        <v>1</v>
      </c>
    </row>
    <row r="107" spans="1:23" x14ac:dyDescent="0.35">
      <c r="A107" s="144">
        <v>6.8749999999999992E-2</v>
      </c>
      <c r="B107" s="99">
        <v>37</v>
      </c>
      <c r="C107" s="99">
        <v>4296</v>
      </c>
      <c r="D107" s="99">
        <v>2837</v>
      </c>
      <c r="E107" s="99">
        <v>1670</v>
      </c>
      <c r="F107" s="99">
        <v>1122</v>
      </c>
      <c r="G107" s="99">
        <v>697</v>
      </c>
      <c r="H107" s="99">
        <v>427</v>
      </c>
      <c r="I107" s="99">
        <v>29</v>
      </c>
      <c r="J107" s="99">
        <v>3460</v>
      </c>
      <c r="K107" s="99">
        <v>3046</v>
      </c>
      <c r="L107" s="99">
        <v>1728</v>
      </c>
      <c r="M107" s="99">
        <v>1151</v>
      </c>
      <c r="N107" s="99">
        <v>524</v>
      </c>
      <c r="O107" s="99">
        <v>427</v>
      </c>
      <c r="P107" s="99">
        <v>53</v>
      </c>
      <c r="Q107" s="99">
        <v>3934</v>
      </c>
      <c r="R107" s="99">
        <v>2743</v>
      </c>
      <c r="S107" s="99">
        <v>1856</v>
      </c>
      <c r="T107" s="99">
        <v>972</v>
      </c>
      <c r="U107" s="99">
        <v>630</v>
      </c>
      <c r="V107" s="99">
        <v>278</v>
      </c>
      <c r="W107" s="99">
        <v>60</v>
      </c>
    </row>
    <row r="108" spans="1:23" x14ac:dyDescent="0.35">
      <c r="A108" s="144">
        <v>7.0833333333333331E-2</v>
      </c>
      <c r="B108" s="99">
        <v>37</v>
      </c>
      <c r="C108" s="99">
        <v>4206</v>
      </c>
      <c r="D108" s="99">
        <v>3148</v>
      </c>
      <c r="E108" s="99">
        <v>1633</v>
      </c>
      <c r="F108" s="99">
        <v>1187</v>
      </c>
      <c r="G108" s="99">
        <v>654</v>
      </c>
      <c r="H108" s="99">
        <v>245</v>
      </c>
      <c r="I108" s="99">
        <v>19</v>
      </c>
      <c r="J108" s="99">
        <v>3613</v>
      </c>
      <c r="K108" s="99">
        <v>2960</v>
      </c>
      <c r="L108" s="99">
        <v>1649</v>
      </c>
      <c r="M108" s="99">
        <v>1137</v>
      </c>
      <c r="N108" s="99">
        <v>641</v>
      </c>
      <c r="O108" s="99">
        <v>280</v>
      </c>
      <c r="P108" s="99">
        <v>9</v>
      </c>
      <c r="Q108" s="99">
        <v>4162</v>
      </c>
      <c r="R108" s="99">
        <v>2929</v>
      </c>
      <c r="S108" s="99">
        <v>1770</v>
      </c>
      <c r="T108" s="99">
        <v>909</v>
      </c>
      <c r="U108" s="99">
        <v>718</v>
      </c>
      <c r="V108" s="99">
        <v>315</v>
      </c>
      <c r="W108" s="99">
        <v>21</v>
      </c>
    </row>
    <row r="109" spans="1:23" x14ac:dyDescent="0.35">
      <c r="A109" s="144">
        <v>7.2916666666666671E-2</v>
      </c>
      <c r="B109" s="99">
        <v>37</v>
      </c>
      <c r="C109" s="99">
        <v>4796</v>
      </c>
      <c r="D109" s="99">
        <v>2785</v>
      </c>
      <c r="E109" s="99">
        <v>1609</v>
      </c>
      <c r="F109" s="99">
        <v>1213</v>
      </c>
      <c r="G109" s="99">
        <v>539</v>
      </c>
      <c r="H109" s="99">
        <v>361</v>
      </c>
      <c r="I109" s="99">
        <v>18</v>
      </c>
      <c r="J109" s="99">
        <v>4210</v>
      </c>
      <c r="K109" s="99">
        <v>3000</v>
      </c>
      <c r="L109" s="99">
        <v>1887</v>
      </c>
      <c r="M109" s="99">
        <v>940</v>
      </c>
      <c r="N109" s="99">
        <v>696</v>
      </c>
      <c r="O109" s="99">
        <v>463</v>
      </c>
      <c r="P109" s="99">
        <v>1</v>
      </c>
      <c r="Q109" s="99">
        <v>4504</v>
      </c>
      <c r="R109" s="99">
        <v>3214</v>
      </c>
      <c r="S109" s="99">
        <v>1767</v>
      </c>
      <c r="T109" s="99">
        <v>1138</v>
      </c>
      <c r="U109" s="99">
        <v>743</v>
      </c>
      <c r="V109" s="99">
        <v>309</v>
      </c>
      <c r="W109" s="99">
        <v>16</v>
      </c>
    </row>
    <row r="110" spans="1:23" x14ac:dyDescent="0.35">
      <c r="A110" s="144">
        <v>7.4999999999999997E-2</v>
      </c>
      <c r="B110" s="99">
        <v>37</v>
      </c>
      <c r="C110" s="99">
        <v>4926</v>
      </c>
      <c r="D110" s="99">
        <v>3232</v>
      </c>
      <c r="E110" s="99">
        <v>1721</v>
      </c>
      <c r="F110" s="99">
        <v>1234</v>
      </c>
      <c r="G110" s="99">
        <v>603</v>
      </c>
      <c r="H110" s="99">
        <v>350</v>
      </c>
      <c r="I110" s="99">
        <v>36</v>
      </c>
      <c r="J110" s="99">
        <v>4005</v>
      </c>
      <c r="K110" s="99">
        <v>3135</v>
      </c>
      <c r="L110" s="99">
        <v>1771</v>
      </c>
      <c r="M110" s="99">
        <v>1144</v>
      </c>
      <c r="N110" s="99">
        <v>611</v>
      </c>
      <c r="O110" s="99">
        <v>472</v>
      </c>
      <c r="P110" s="99">
        <v>20</v>
      </c>
      <c r="Q110" s="99">
        <v>4750</v>
      </c>
      <c r="R110" s="99">
        <v>3004</v>
      </c>
      <c r="S110" s="99">
        <v>1960</v>
      </c>
      <c r="T110" s="99">
        <v>1200</v>
      </c>
      <c r="U110" s="99">
        <v>736</v>
      </c>
      <c r="V110" s="99">
        <v>385</v>
      </c>
      <c r="W110" s="99">
        <v>15</v>
      </c>
    </row>
    <row r="111" spans="1:23" x14ac:dyDescent="0.35">
      <c r="A111" s="144">
        <v>7.7083333333333337E-2</v>
      </c>
      <c r="B111" s="99">
        <v>37</v>
      </c>
      <c r="C111" s="99">
        <v>5400</v>
      </c>
      <c r="D111" s="99">
        <v>3316</v>
      </c>
      <c r="E111" s="99">
        <v>1888</v>
      </c>
      <c r="F111" s="99">
        <v>1097</v>
      </c>
      <c r="G111" s="99">
        <v>788</v>
      </c>
      <c r="H111" s="99">
        <v>370</v>
      </c>
      <c r="I111" s="99">
        <v>7</v>
      </c>
      <c r="J111" s="99">
        <v>4468</v>
      </c>
      <c r="K111" s="99">
        <v>3422</v>
      </c>
      <c r="L111" s="99">
        <v>2013</v>
      </c>
      <c r="M111" s="99">
        <v>1173</v>
      </c>
      <c r="N111" s="99">
        <v>574</v>
      </c>
      <c r="O111" s="99">
        <v>390</v>
      </c>
      <c r="P111" s="99">
        <v>19</v>
      </c>
      <c r="Q111" s="99">
        <v>4794</v>
      </c>
      <c r="R111" s="99">
        <v>3402</v>
      </c>
      <c r="S111" s="99">
        <v>2024</v>
      </c>
      <c r="T111" s="99">
        <v>1227</v>
      </c>
      <c r="U111" s="99">
        <v>877</v>
      </c>
      <c r="V111" s="99">
        <v>335</v>
      </c>
      <c r="W111" s="99">
        <v>25</v>
      </c>
    </row>
    <row r="112" spans="1:23" x14ac:dyDescent="0.35">
      <c r="A112" s="144">
        <v>7.9166666666666663E-2</v>
      </c>
      <c r="B112" s="99">
        <v>37</v>
      </c>
      <c r="C112" s="99">
        <v>5209</v>
      </c>
      <c r="D112" s="99">
        <v>3705</v>
      </c>
      <c r="E112" s="99">
        <v>1881</v>
      </c>
      <c r="F112" s="99">
        <v>1352</v>
      </c>
      <c r="G112" s="99">
        <v>621</v>
      </c>
      <c r="H112" s="99">
        <v>326</v>
      </c>
      <c r="I112" s="99">
        <v>30</v>
      </c>
      <c r="J112" s="99">
        <v>4424</v>
      </c>
      <c r="K112" s="99">
        <v>3085</v>
      </c>
      <c r="L112" s="99">
        <v>1757</v>
      </c>
      <c r="M112" s="99">
        <v>1255</v>
      </c>
      <c r="N112" s="99">
        <v>912</v>
      </c>
      <c r="O112" s="99">
        <v>433</v>
      </c>
      <c r="P112" s="99">
        <v>75</v>
      </c>
      <c r="Q112" s="99">
        <v>4429</v>
      </c>
      <c r="R112" s="99">
        <v>3318</v>
      </c>
      <c r="S112" s="99">
        <v>2242</v>
      </c>
      <c r="T112" s="99">
        <v>1290</v>
      </c>
      <c r="U112" s="99">
        <v>768</v>
      </c>
      <c r="V112" s="99">
        <v>295</v>
      </c>
      <c r="W112" s="99">
        <v>19</v>
      </c>
    </row>
    <row r="113" spans="1:23" x14ac:dyDescent="0.35">
      <c r="A113" s="144">
        <v>8.1250000000000003E-2</v>
      </c>
      <c r="B113" s="99">
        <v>37</v>
      </c>
      <c r="C113" s="99">
        <v>5410</v>
      </c>
      <c r="D113" s="99">
        <v>3618</v>
      </c>
      <c r="E113" s="99">
        <v>1743</v>
      </c>
      <c r="F113" s="99">
        <v>1471</v>
      </c>
      <c r="G113" s="99">
        <v>774</v>
      </c>
      <c r="H113" s="99">
        <v>518</v>
      </c>
      <c r="I113" s="99">
        <v>7</v>
      </c>
      <c r="J113" s="99">
        <v>4293</v>
      </c>
      <c r="K113" s="99">
        <v>3435</v>
      </c>
      <c r="L113" s="99">
        <v>1841</v>
      </c>
      <c r="M113" s="99">
        <v>1143</v>
      </c>
      <c r="N113" s="99">
        <v>672</v>
      </c>
      <c r="O113" s="99">
        <v>378</v>
      </c>
      <c r="P113" s="99">
        <v>32</v>
      </c>
      <c r="Q113" s="99">
        <v>5005</v>
      </c>
      <c r="R113" s="99">
        <v>3556</v>
      </c>
      <c r="S113" s="99">
        <v>2241</v>
      </c>
      <c r="T113" s="99">
        <v>1069</v>
      </c>
      <c r="U113" s="99">
        <v>895</v>
      </c>
      <c r="V113" s="99">
        <v>509</v>
      </c>
      <c r="W113" s="99">
        <v>15</v>
      </c>
    </row>
    <row r="114" spans="1:23" x14ac:dyDescent="0.35">
      <c r="A114" s="144">
        <v>8.3333333333333329E-2</v>
      </c>
      <c r="B114" s="99">
        <v>37</v>
      </c>
      <c r="C114" s="99">
        <v>5558</v>
      </c>
      <c r="D114" s="99">
        <v>3559</v>
      </c>
      <c r="E114" s="99">
        <v>2120</v>
      </c>
      <c r="F114" s="99">
        <v>1521</v>
      </c>
      <c r="G114" s="99">
        <v>886</v>
      </c>
      <c r="H114" s="99">
        <v>415</v>
      </c>
      <c r="I114" s="99">
        <v>15</v>
      </c>
      <c r="J114" s="99">
        <v>4626</v>
      </c>
      <c r="K114" s="99">
        <v>3584</v>
      </c>
      <c r="L114" s="99">
        <v>2170</v>
      </c>
      <c r="M114" s="99">
        <v>1299</v>
      </c>
      <c r="N114" s="99">
        <v>736</v>
      </c>
      <c r="O114" s="99">
        <v>436</v>
      </c>
      <c r="P114" s="99">
        <v>8</v>
      </c>
      <c r="Q114" s="99">
        <v>5070</v>
      </c>
      <c r="R114" s="99">
        <v>3376</v>
      </c>
      <c r="S114" s="99">
        <v>2195</v>
      </c>
      <c r="T114" s="99">
        <v>1151</v>
      </c>
      <c r="U114" s="99">
        <v>714</v>
      </c>
      <c r="V114" s="99">
        <v>443</v>
      </c>
      <c r="W114" s="99">
        <v>38</v>
      </c>
    </row>
    <row r="115" spans="1:23" x14ac:dyDescent="0.35">
      <c r="A115" s="144">
        <v>8.5416666666666655E-2</v>
      </c>
      <c r="B115" s="99">
        <v>37</v>
      </c>
      <c r="C115" s="99">
        <v>5724</v>
      </c>
      <c r="D115" s="99">
        <v>3722</v>
      </c>
      <c r="E115" s="99">
        <v>2049</v>
      </c>
      <c r="F115" s="99">
        <v>1302</v>
      </c>
      <c r="G115" s="99">
        <v>687</v>
      </c>
      <c r="H115" s="99">
        <v>392</v>
      </c>
      <c r="I115" s="99">
        <v>16</v>
      </c>
      <c r="J115" s="99">
        <v>4905</v>
      </c>
      <c r="K115" s="99">
        <v>4120</v>
      </c>
      <c r="L115" s="99">
        <v>2068</v>
      </c>
      <c r="M115" s="99">
        <v>1160</v>
      </c>
      <c r="N115" s="99">
        <v>664</v>
      </c>
      <c r="O115" s="99">
        <v>395</v>
      </c>
      <c r="P115" s="99">
        <v>0</v>
      </c>
      <c r="Q115" s="99">
        <v>5177</v>
      </c>
      <c r="R115" s="99">
        <v>3555</v>
      </c>
      <c r="S115" s="99">
        <v>2466</v>
      </c>
      <c r="T115" s="99">
        <v>1354</v>
      </c>
      <c r="U115" s="99">
        <v>874</v>
      </c>
      <c r="V115" s="99">
        <v>487</v>
      </c>
      <c r="W115" s="99">
        <v>4</v>
      </c>
    </row>
    <row r="116" spans="1:23" x14ac:dyDescent="0.35">
      <c r="A116" s="144">
        <v>8.7500000000000008E-2</v>
      </c>
      <c r="B116" s="99">
        <v>37</v>
      </c>
      <c r="C116" s="99">
        <v>5437</v>
      </c>
      <c r="D116" s="99">
        <v>3687</v>
      </c>
      <c r="E116" s="99">
        <v>2196</v>
      </c>
      <c r="F116" s="99">
        <v>1346</v>
      </c>
      <c r="G116" s="99">
        <v>818</v>
      </c>
      <c r="H116" s="99">
        <v>450</v>
      </c>
      <c r="I116" s="99">
        <v>40</v>
      </c>
      <c r="J116" s="99">
        <v>4871</v>
      </c>
      <c r="K116" s="99">
        <v>3839</v>
      </c>
      <c r="L116" s="99">
        <v>2524</v>
      </c>
      <c r="M116" s="99">
        <v>1284</v>
      </c>
      <c r="N116" s="99">
        <v>809</v>
      </c>
      <c r="O116" s="99">
        <v>506</v>
      </c>
      <c r="P116" s="99">
        <v>16</v>
      </c>
      <c r="Q116" s="99">
        <v>5159</v>
      </c>
      <c r="R116" s="99">
        <v>3999</v>
      </c>
      <c r="S116" s="99">
        <v>2625</v>
      </c>
      <c r="T116" s="99">
        <v>1381</v>
      </c>
      <c r="U116" s="99">
        <v>929</v>
      </c>
      <c r="V116" s="99">
        <v>408</v>
      </c>
      <c r="W116" s="99">
        <v>30</v>
      </c>
    </row>
    <row r="117" spans="1:23" x14ac:dyDescent="0.35">
      <c r="A117" s="144">
        <v>8.9583333333333334E-2</v>
      </c>
      <c r="B117" s="99">
        <v>36.9</v>
      </c>
      <c r="C117" s="99">
        <v>5790</v>
      </c>
      <c r="D117" s="99">
        <v>4325</v>
      </c>
      <c r="E117" s="99">
        <v>2389</v>
      </c>
      <c r="F117" s="99">
        <v>1170</v>
      </c>
      <c r="G117" s="99">
        <v>646</v>
      </c>
      <c r="H117" s="99">
        <v>547</v>
      </c>
      <c r="I117" s="99">
        <v>52</v>
      </c>
      <c r="J117" s="99">
        <v>5060</v>
      </c>
      <c r="K117" s="99">
        <v>3882</v>
      </c>
      <c r="L117" s="99">
        <v>2454</v>
      </c>
      <c r="M117" s="99">
        <v>1607</v>
      </c>
      <c r="N117" s="99">
        <v>823</v>
      </c>
      <c r="O117" s="99">
        <v>496</v>
      </c>
      <c r="P117" s="99">
        <v>31</v>
      </c>
      <c r="Q117" s="99">
        <v>5423</v>
      </c>
      <c r="R117" s="99">
        <v>4099</v>
      </c>
      <c r="S117" s="99">
        <v>2772</v>
      </c>
      <c r="T117" s="99">
        <v>1261</v>
      </c>
      <c r="U117" s="99">
        <v>1017</v>
      </c>
      <c r="V117" s="99">
        <v>478</v>
      </c>
      <c r="W117" s="99">
        <v>17</v>
      </c>
    </row>
    <row r="118" spans="1:23" x14ac:dyDescent="0.35">
      <c r="A118" s="144">
        <v>9.1666666666666674E-2</v>
      </c>
      <c r="B118" s="99">
        <v>37</v>
      </c>
      <c r="C118" s="99">
        <v>5496</v>
      </c>
      <c r="D118" s="99">
        <v>4103</v>
      </c>
      <c r="E118" s="99">
        <v>2320</v>
      </c>
      <c r="F118" s="99">
        <v>1602</v>
      </c>
      <c r="G118" s="99">
        <v>749</v>
      </c>
      <c r="H118" s="99">
        <v>397</v>
      </c>
      <c r="I118" s="99">
        <v>46</v>
      </c>
      <c r="J118" s="99">
        <v>5258</v>
      </c>
      <c r="K118" s="99">
        <v>4321</v>
      </c>
      <c r="L118" s="99">
        <v>2531</v>
      </c>
      <c r="M118" s="99">
        <v>1195</v>
      </c>
      <c r="N118" s="99">
        <v>675</v>
      </c>
      <c r="O118" s="99">
        <v>433</v>
      </c>
      <c r="P118" s="99">
        <v>16</v>
      </c>
      <c r="Q118" s="99">
        <v>5559</v>
      </c>
      <c r="R118" s="99">
        <v>4016</v>
      </c>
      <c r="S118" s="99">
        <v>2696</v>
      </c>
      <c r="T118" s="99">
        <v>1437</v>
      </c>
      <c r="U118" s="99">
        <v>923</v>
      </c>
      <c r="V118" s="99">
        <v>480</v>
      </c>
      <c r="W118" s="99">
        <v>0</v>
      </c>
    </row>
    <row r="119" spans="1:23" x14ac:dyDescent="0.35">
      <c r="A119" s="144">
        <v>9.375E-2</v>
      </c>
      <c r="B119" s="99">
        <v>36.9</v>
      </c>
      <c r="C119" s="99">
        <v>5830</v>
      </c>
      <c r="D119" s="99">
        <v>4168</v>
      </c>
      <c r="E119" s="99">
        <v>2553</v>
      </c>
      <c r="F119" s="99">
        <v>1304</v>
      </c>
      <c r="G119" s="99">
        <v>875</v>
      </c>
      <c r="H119" s="99">
        <v>644</v>
      </c>
      <c r="I119" s="99">
        <v>28</v>
      </c>
      <c r="J119" s="99">
        <v>5421</v>
      </c>
      <c r="K119" s="99">
        <v>4174</v>
      </c>
      <c r="L119" s="99">
        <v>2478</v>
      </c>
      <c r="M119" s="99">
        <v>1341</v>
      </c>
      <c r="N119" s="99">
        <v>875</v>
      </c>
      <c r="O119" s="99">
        <v>508</v>
      </c>
      <c r="P119" s="99">
        <v>37</v>
      </c>
      <c r="Q119" s="99">
        <v>5966</v>
      </c>
      <c r="R119" s="99">
        <v>4017</v>
      </c>
      <c r="S119" s="99">
        <v>2733</v>
      </c>
      <c r="T119" s="99">
        <v>1741</v>
      </c>
      <c r="U119" s="99">
        <v>936</v>
      </c>
      <c r="V119" s="99">
        <v>415</v>
      </c>
      <c r="W119" s="99">
        <v>6</v>
      </c>
    </row>
    <row r="120" spans="1:23" x14ac:dyDescent="0.35">
      <c r="A120" s="144">
        <v>9.5833333333333326E-2</v>
      </c>
      <c r="B120" s="99">
        <v>37</v>
      </c>
      <c r="C120" s="99">
        <v>6286</v>
      </c>
      <c r="D120" s="99">
        <v>4511</v>
      </c>
      <c r="E120" s="99">
        <v>2345</v>
      </c>
      <c r="F120" s="99">
        <v>1487</v>
      </c>
      <c r="G120" s="99">
        <v>976</v>
      </c>
      <c r="H120" s="99">
        <v>534</v>
      </c>
      <c r="I120" s="99">
        <v>7</v>
      </c>
      <c r="J120" s="99">
        <v>5228</v>
      </c>
      <c r="K120" s="99">
        <v>4181</v>
      </c>
      <c r="L120" s="99">
        <v>2607</v>
      </c>
      <c r="M120" s="99">
        <v>1544</v>
      </c>
      <c r="N120" s="99">
        <v>879</v>
      </c>
      <c r="O120" s="99">
        <v>370</v>
      </c>
      <c r="P120" s="99">
        <v>35</v>
      </c>
      <c r="Q120" s="99">
        <v>5678</v>
      </c>
      <c r="R120" s="99">
        <v>4645</v>
      </c>
      <c r="S120" s="99">
        <v>2643</v>
      </c>
      <c r="T120" s="99">
        <v>1492</v>
      </c>
      <c r="U120" s="99">
        <v>874</v>
      </c>
      <c r="V120" s="99">
        <v>544</v>
      </c>
      <c r="W120" s="99">
        <v>35</v>
      </c>
    </row>
    <row r="121" spans="1:23" x14ac:dyDescent="0.35">
      <c r="A121" s="144">
        <v>9.7916666666666666E-2</v>
      </c>
      <c r="B121" s="99">
        <v>37</v>
      </c>
      <c r="C121" s="99">
        <v>5866</v>
      </c>
      <c r="D121" s="99">
        <v>4323</v>
      </c>
      <c r="E121" s="99">
        <v>2685</v>
      </c>
      <c r="F121" s="99">
        <v>1535</v>
      </c>
      <c r="G121" s="99">
        <v>962</v>
      </c>
      <c r="H121" s="99">
        <v>479</v>
      </c>
      <c r="I121" s="99">
        <v>19</v>
      </c>
      <c r="J121" s="99">
        <v>5700</v>
      </c>
      <c r="K121" s="99">
        <v>4685</v>
      </c>
      <c r="L121" s="99">
        <v>2875</v>
      </c>
      <c r="M121" s="99">
        <v>1574</v>
      </c>
      <c r="N121" s="99">
        <v>862</v>
      </c>
      <c r="O121" s="99">
        <v>390</v>
      </c>
      <c r="P121" s="99">
        <v>31</v>
      </c>
      <c r="Q121" s="99">
        <v>6364</v>
      </c>
      <c r="R121" s="99">
        <v>4362</v>
      </c>
      <c r="S121" s="99">
        <v>2646</v>
      </c>
      <c r="T121" s="99">
        <v>1643</v>
      </c>
      <c r="U121" s="99">
        <v>1056</v>
      </c>
      <c r="V121" s="99">
        <v>514</v>
      </c>
      <c r="W121" s="99">
        <v>19</v>
      </c>
    </row>
    <row r="122" spans="1:23" x14ac:dyDescent="0.35">
      <c r="A122" s="144">
        <v>9.9999999999999992E-2</v>
      </c>
      <c r="B122" s="99">
        <v>37</v>
      </c>
      <c r="C122" s="99">
        <v>6588</v>
      </c>
      <c r="D122" s="99">
        <v>4441</v>
      </c>
      <c r="E122" s="99">
        <v>2966</v>
      </c>
      <c r="F122" s="99">
        <v>1873</v>
      </c>
      <c r="G122" s="99">
        <v>951</v>
      </c>
      <c r="H122" s="99">
        <v>579</v>
      </c>
      <c r="I122" s="99">
        <v>6</v>
      </c>
      <c r="J122" s="99">
        <v>5180</v>
      </c>
      <c r="K122" s="99">
        <v>4677</v>
      </c>
      <c r="L122" s="99">
        <v>2827</v>
      </c>
      <c r="M122" s="99">
        <v>1678</v>
      </c>
      <c r="N122" s="99">
        <v>912</v>
      </c>
      <c r="O122" s="99">
        <v>544</v>
      </c>
      <c r="P122" s="99">
        <v>15</v>
      </c>
      <c r="Q122" s="99">
        <v>6096</v>
      </c>
      <c r="R122" s="99">
        <v>4406</v>
      </c>
      <c r="S122" s="99">
        <v>3010</v>
      </c>
      <c r="T122" s="99">
        <v>1483</v>
      </c>
      <c r="U122" s="99">
        <v>1214</v>
      </c>
      <c r="V122" s="99">
        <v>517</v>
      </c>
      <c r="W122" s="99">
        <v>3</v>
      </c>
    </row>
    <row r="123" spans="1:23" x14ac:dyDescent="0.35">
      <c r="A123" s="144">
        <v>0.10208333333333335</v>
      </c>
      <c r="B123" s="99">
        <v>37</v>
      </c>
      <c r="C123" s="99">
        <v>6498</v>
      </c>
      <c r="D123" s="99">
        <v>4492</v>
      </c>
      <c r="E123" s="99">
        <v>2689</v>
      </c>
      <c r="F123" s="99">
        <v>1452</v>
      </c>
      <c r="G123" s="99">
        <v>901</v>
      </c>
      <c r="H123" s="99">
        <v>495</v>
      </c>
      <c r="I123" s="99">
        <v>25</v>
      </c>
      <c r="J123" s="99">
        <v>5836</v>
      </c>
      <c r="K123" s="99">
        <v>4073</v>
      </c>
      <c r="L123" s="99">
        <v>3061</v>
      </c>
      <c r="M123" s="99">
        <v>1860</v>
      </c>
      <c r="N123" s="99">
        <v>849</v>
      </c>
      <c r="O123" s="99">
        <v>554</v>
      </c>
      <c r="P123" s="99">
        <v>27</v>
      </c>
      <c r="Q123" s="99">
        <v>6475</v>
      </c>
      <c r="R123" s="99">
        <v>4581</v>
      </c>
      <c r="S123" s="99">
        <v>2768</v>
      </c>
      <c r="T123" s="99">
        <v>1695</v>
      </c>
      <c r="U123" s="99">
        <v>950</v>
      </c>
      <c r="V123" s="99">
        <v>595</v>
      </c>
      <c r="W123" s="99">
        <v>49</v>
      </c>
    </row>
    <row r="124" spans="1:23" x14ac:dyDescent="0.35">
      <c r="A124" s="144">
        <v>0.10416666666666667</v>
      </c>
      <c r="B124" s="99">
        <v>37</v>
      </c>
      <c r="C124" s="99">
        <v>6691</v>
      </c>
      <c r="D124" s="99">
        <v>5431</v>
      </c>
      <c r="E124" s="99">
        <v>2830</v>
      </c>
      <c r="F124" s="99">
        <v>1830</v>
      </c>
      <c r="G124" s="99">
        <v>1171</v>
      </c>
      <c r="H124" s="99">
        <v>665</v>
      </c>
      <c r="I124" s="99">
        <v>45</v>
      </c>
      <c r="J124" s="99">
        <v>5812</v>
      </c>
      <c r="K124" s="99">
        <v>4654</v>
      </c>
      <c r="L124" s="99">
        <v>3171</v>
      </c>
      <c r="M124" s="99">
        <v>1711</v>
      </c>
      <c r="N124" s="99">
        <v>926</v>
      </c>
      <c r="O124" s="99">
        <v>544</v>
      </c>
      <c r="P124" s="99">
        <v>15</v>
      </c>
      <c r="Q124" s="99">
        <v>6125</v>
      </c>
      <c r="R124" s="99">
        <v>4868</v>
      </c>
      <c r="S124" s="99">
        <v>3215</v>
      </c>
      <c r="T124" s="99">
        <v>1740</v>
      </c>
      <c r="U124" s="99">
        <v>976</v>
      </c>
      <c r="V124" s="99">
        <v>542</v>
      </c>
      <c r="W124" s="99">
        <v>18</v>
      </c>
    </row>
    <row r="125" spans="1:23" x14ac:dyDescent="0.35">
      <c r="A125" s="144">
        <v>0.10625</v>
      </c>
      <c r="B125" s="99">
        <v>37</v>
      </c>
      <c r="C125" s="99">
        <v>6877</v>
      </c>
      <c r="D125" s="99">
        <v>4936</v>
      </c>
      <c r="E125" s="99">
        <v>2966</v>
      </c>
      <c r="F125" s="99">
        <v>1747</v>
      </c>
      <c r="G125" s="99">
        <v>1007</v>
      </c>
      <c r="H125" s="99">
        <v>442</v>
      </c>
      <c r="I125" s="99">
        <v>67</v>
      </c>
      <c r="J125" s="99">
        <v>6250</v>
      </c>
      <c r="K125" s="99">
        <v>4933</v>
      </c>
      <c r="L125" s="99">
        <v>3155</v>
      </c>
      <c r="M125" s="99">
        <v>1740</v>
      </c>
      <c r="N125" s="99">
        <v>1030</v>
      </c>
      <c r="O125" s="99">
        <v>784</v>
      </c>
      <c r="P125" s="99">
        <v>0</v>
      </c>
      <c r="Q125" s="99">
        <v>6263</v>
      </c>
      <c r="R125" s="99">
        <v>4691</v>
      </c>
      <c r="S125" s="99">
        <v>3464</v>
      </c>
      <c r="T125" s="99">
        <v>1861</v>
      </c>
      <c r="U125" s="99">
        <v>1004</v>
      </c>
      <c r="V125" s="99">
        <v>472</v>
      </c>
      <c r="W125" s="99">
        <v>17</v>
      </c>
    </row>
    <row r="126" spans="1:23" x14ac:dyDescent="0.35">
      <c r="A126" s="144">
        <v>0.10833333333333334</v>
      </c>
      <c r="B126" s="99">
        <v>37</v>
      </c>
      <c r="C126" s="99">
        <v>6494</v>
      </c>
      <c r="D126" s="99">
        <v>4816</v>
      </c>
      <c r="E126" s="99">
        <v>3341</v>
      </c>
      <c r="F126" s="99">
        <v>1841</v>
      </c>
      <c r="G126" s="99">
        <v>1136</v>
      </c>
      <c r="H126" s="99">
        <v>627</v>
      </c>
      <c r="I126" s="99">
        <v>30</v>
      </c>
      <c r="J126" s="99">
        <v>5944</v>
      </c>
      <c r="K126" s="99">
        <v>4984</v>
      </c>
      <c r="L126" s="99">
        <v>3086</v>
      </c>
      <c r="M126" s="99">
        <v>1995</v>
      </c>
      <c r="N126" s="99">
        <v>1093</v>
      </c>
      <c r="O126" s="99">
        <v>608</v>
      </c>
      <c r="P126" s="99">
        <v>0</v>
      </c>
      <c r="Q126" s="99">
        <v>6687</v>
      </c>
      <c r="R126" s="99">
        <v>5105</v>
      </c>
      <c r="S126" s="99">
        <v>3094</v>
      </c>
      <c r="T126" s="99">
        <v>1594</v>
      </c>
      <c r="U126" s="99">
        <v>1151</v>
      </c>
      <c r="V126" s="99">
        <v>763</v>
      </c>
      <c r="W126" s="99">
        <v>6</v>
      </c>
    </row>
    <row r="127" spans="1:23" x14ac:dyDescent="0.35">
      <c r="A127" s="144">
        <v>0.11041666666666666</v>
      </c>
      <c r="B127" s="99">
        <v>37</v>
      </c>
      <c r="C127" s="99">
        <v>7095</v>
      </c>
      <c r="D127" s="99">
        <v>5222</v>
      </c>
      <c r="E127" s="99">
        <v>3028</v>
      </c>
      <c r="F127" s="99">
        <v>1993</v>
      </c>
      <c r="G127" s="99">
        <v>1288</v>
      </c>
      <c r="H127" s="99">
        <v>529</v>
      </c>
      <c r="I127" s="99">
        <v>4</v>
      </c>
      <c r="J127" s="99">
        <v>6259</v>
      </c>
      <c r="K127" s="99">
        <v>4915</v>
      </c>
      <c r="L127" s="99">
        <v>3103</v>
      </c>
      <c r="M127" s="99">
        <v>1996</v>
      </c>
      <c r="N127" s="99">
        <v>991</v>
      </c>
      <c r="O127" s="99">
        <v>492</v>
      </c>
      <c r="P127" s="99">
        <v>18</v>
      </c>
      <c r="Q127" s="99">
        <v>6374</v>
      </c>
      <c r="R127" s="99">
        <v>5162</v>
      </c>
      <c r="S127" s="99">
        <v>3723</v>
      </c>
      <c r="T127" s="99">
        <v>1748</v>
      </c>
      <c r="U127" s="99">
        <v>1259</v>
      </c>
      <c r="V127" s="99">
        <v>644</v>
      </c>
      <c r="W127" s="99">
        <v>19</v>
      </c>
    </row>
    <row r="128" spans="1:23" x14ac:dyDescent="0.35">
      <c r="A128" s="144">
        <v>0.1125</v>
      </c>
      <c r="B128" s="99">
        <v>37</v>
      </c>
      <c r="C128" s="99">
        <v>6629</v>
      </c>
      <c r="D128" s="99">
        <v>5387</v>
      </c>
      <c r="E128" s="99">
        <v>3218</v>
      </c>
      <c r="F128" s="99">
        <v>2092</v>
      </c>
      <c r="G128" s="99">
        <v>1282</v>
      </c>
      <c r="H128" s="99">
        <v>733</v>
      </c>
      <c r="I128" s="99">
        <v>11</v>
      </c>
      <c r="J128" s="99">
        <v>6567</v>
      </c>
      <c r="K128" s="99">
        <v>5011</v>
      </c>
      <c r="L128" s="99">
        <v>3547</v>
      </c>
      <c r="M128" s="99">
        <v>1954</v>
      </c>
      <c r="N128" s="99">
        <v>965</v>
      </c>
      <c r="O128" s="99">
        <v>680</v>
      </c>
      <c r="P128" s="99">
        <v>17</v>
      </c>
      <c r="Q128" s="99">
        <v>6665</v>
      </c>
      <c r="R128" s="99">
        <v>5212</v>
      </c>
      <c r="S128" s="99">
        <v>3454</v>
      </c>
      <c r="T128" s="99">
        <v>2086</v>
      </c>
      <c r="U128" s="99">
        <v>1197</v>
      </c>
      <c r="V128" s="99">
        <v>625</v>
      </c>
      <c r="W128" s="99">
        <v>29</v>
      </c>
    </row>
    <row r="129" spans="1:23" x14ac:dyDescent="0.35">
      <c r="A129" s="144">
        <v>0.11458333333333333</v>
      </c>
      <c r="B129" s="99">
        <v>37</v>
      </c>
      <c r="C129" s="99">
        <v>7457</v>
      </c>
      <c r="D129" s="99">
        <v>5474</v>
      </c>
      <c r="E129" s="99">
        <v>3247</v>
      </c>
      <c r="F129" s="99">
        <v>1999</v>
      </c>
      <c r="G129" s="99">
        <v>1291</v>
      </c>
      <c r="H129" s="99">
        <v>650</v>
      </c>
      <c r="I129" s="99">
        <v>30</v>
      </c>
      <c r="J129" s="99">
        <v>5771</v>
      </c>
      <c r="K129" s="99">
        <v>5350</v>
      </c>
      <c r="L129" s="99">
        <v>3240</v>
      </c>
      <c r="M129" s="99">
        <v>2231</v>
      </c>
      <c r="N129" s="99">
        <v>1167</v>
      </c>
      <c r="O129" s="99">
        <v>611</v>
      </c>
      <c r="P129" s="99">
        <v>30</v>
      </c>
      <c r="Q129" s="99">
        <v>6787</v>
      </c>
      <c r="R129" s="99">
        <v>5527</v>
      </c>
      <c r="S129" s="99">
        <v>3439</v>
      </c>
      <c r="T129" s="99">
        <v>2151</v>
      </c>
      <c r="U129" s="99">
        <v>1335</v>
      </c>
      <c r="V129" s="99">
        <v>763</v>
      </c>
      <c r="W129" s="99">
        <v>25</v>
      </c>
    </row>
    <row r="130" spans="1:23" x14ac:dyDescent="0.35">
      <c r="A130" s="144">
        <v>0.11666666666666665</v>
      </c>
      <c r="B130" s="99">
        <v>37</v>
      </c>
      <c r="C130" s="99">
        <v>7144</v>
      </c>
      <c r="D130" s="99">
        <v>5238</v>
      </c>
      <c r="E130" s="99">
        <v>3617</v>
      </c>
      <c r="F130" s="99">
        <v>1909</v>
      </c>
      <c r="G130" s="99">
        <v>1116</v>
      </c>
      <c r="H130" s="99">
        <v>733</v>
      </c>
      <c r="I130" s="99">
        <v>8</v>
      </c>
      <c r="J130" s="99">
        <v>6229</v>
      </c>
      <c r="K130" s="99">
        <v>5120</v>
      </c>
      <c r="L130" s="99">
        <v>3542</v>
      </c>
      <c r="M130" s="99">
        <v>2128</v>
      </c>
      <c r="N130" s="99">
        <v>1172</v>
      </c>
      <c r="O130" s="99">
        <v>611</v>
      </c>
      <c r="P130" s="99">
        <v>10</v>
      </c>
      <c r="Q130" s="99">
        <v>6550</v>
      </c>
      <c r="R130" s="99">
        <v>5577</v>
      </c>
      <c r="S130" s="99">
        <v>3531</v>
      </c>
      <c r="T130" s="99">
        <v>2133</v>
      </c>
      <c r="U130" s="99">
        <v>1229</v>
      </c>
      <c r="V130" s="99">
        <v>646</v>
      </c>
      <c r="W130" s="99">
        <v>31</v>
      </c>
    </row>
    <row r="131" spans="1:23" x14ac:dyDescent="0.35">
      <c r="A131" s="144">
        <v>0.11875000000000001</v>
      </c>
      <c r="B131" s="99">
        <v>37</v>
      </c>
      <c r="C131" s="99">
        <v>7693</v>
      </c>
      <c r="D131" s="99">
        <v>5453</v>
      </c>
      <c r="E131" s="99">
        <v>3705</v>
      </c>
      <c r="F131" s="99">
        <v>2262</v>
      </c>
      <c r="G131" s="99">
        <v>1300</v>
      </c>
      <c r="H131" s="99">
        <v>752</v>
      </c>
      <c r="I131" s="99">
        <v>35</v>
      </c>
      <c r="J131" s="99">
        <v>6275</v>
      </c>
      <c r="K131" s="99">
        <v>5363</v>
      </c>
      <c r="L131" s="99">
        <v>3931</v>
      </c>
      <c r="M131" s="99">
        <v>2208</v>
      </c>
      <c r="N131" s="99">
        <v>1182</v>
      </c>
      <c r="O131" s="99">
        <v>764</v>
      </c>
      <c r="P131" s="99">
        <v>3</v>
      </c>
      <c r="Q131" s="99">
        <v>6732</v>
      </c>
      <c r="R131" s="99">
        <v>5725</v>
      </c>
      <c r="S131" s="99">
        <v>3819</v>
      </c>
      <c r="T131" s="99">
        <v>2116</v>
      </c>
      <c r="U131" s="99">
        <v>1390</v>
      </c>
      <c r="V131" s="99">
        <v>777</v>
      </c>
      <c r="W131" s="99">
        <v>17</v>
      </c>
    </row>
    <row r="132" spans="1:23" x14ac:dyDescent="0.35">
      <c r="A132" s="144">
        <v>0.12083333333333333</v>
      </c>
      <c r="B132" s="99">
        <v>37</v>
      </c>
      <c r="C132" s="99">
        <v>7418</v>
      </c>
      <c r="D132" s="99">
        <v>6034</v>
      </c>
      <c r="E132" s="99">
        <v>4109</v>
      </c>
      <c r="F132" s="99">
        <v>2095</v>
      </c>
      <c r="G132" s="99">
        <v>1200</v>
      </c>
      <c r="H132" s="99">
        <v>824</v>
      </c>
      <c r="I132" s="99">
        <v>12</v>
      </c>
      <c r="J132" s="99">
        <v>6656</v>
      </c>
      <c r="K132" s="99">
        <v>5391</v>
      </c>
      <c r="L132" s="99">
        <v>3867</v>
      </c>
      <c r="M132" s="99">
        <v>2083</v>
      </c>
      <c r="N132" s="99">
        <v>1311</v>
      </c>
      <c r="O132" s="99">
        <v>609</v>
      </c>
      <c r="P132" s="99">
        <v>11</v>
      </c>
      <c r="Q132" s="99">
        <v>6929</v>
      </c>
      <c r="R132" s="99">
        <v>5746</v>
      </c>
      <c r="S132" s="99">
        <v>4029</v>
      </c>
      <c r="T132" s="99">
        <v>2253</v>
      </c>
      <c r="U132" s="99">
        <v>1246</v>
      </c>
      <c r="V132" s="99">
        <v>649</v>
      </c>
      <c r="W132" s="99">
        <v>49</v>
      </c>
    </row>
    <row r="133" spans="1:23" x14ac:dyDescent="0.35">
      <c r="A133" s="144">
        <v>0.12291666666666667</v>
      </c>
      <c r="B133" s="99">
        <v>37</v>
      </c>
      <c r="C133" s="99">
        <v>7639</v>
      </c>
      <c r="D133" s="99">
        <v>5955</v>
      </c>
      <c r="E133" s="99">
        <v>4011</v>
      </c>
      <c r="F133" s="99">
        <v>2059</v>
      </c>
      <c r="G133" s="99">
        <v>1314</v>
      </c>
      <c r="H133" s="99">
        <v>658</v>
      </c>
      <c r="I133" s="99">
        <v>43</v>
      </c>
      <c r="J133" s="99">
        <v>6555</v>
      </c>
      <c r="K133" s="99">
        <v>5752</v>
      </c>
      <c r="L133" s="99">
        <v>4071</v>
      </c>
      <c r="M133" s="99">
        <v>2388</v>
      </c>
      <c r="N133" s="99">
        <v>1393</v>
      </c>
      <c r="O133" s="99">
        <v>780</v>
      </c>
      <c r="P133" s="99">
        <v>22</v>
      </c>
      <c r="Q133" s="99">
        <v>7422</v>
      </c>
      <c r="R133" s="99">
        <v>5570</v>
      </c>
      <c r="S133" s="99">
        <v>4046</v>
      </c>
      <c r="T133" s="99">
        <v>2403</v>
      </c>
      <c r="U133" s="99">
        <v>1210</v>
      </c>
      <c r="V133" s="99">
        <v>773</v>
      </c>
      <c r="W133" s="99">
        <v>23</v>
      </c>
    </row>
    <row r="134" spans="1:23" x14ac:dyDescent="0.35">
      <c r="A134" s="144">
        <v>0.125</v>
      </c>
      <c r="B134" s="99">
        <v>37</v>
      </c>
      <c r="C134" s="99">
        <v>6758</v>
      </c>
      <c r="D134" s="99">
        <v>6145</v>
      </c>
      <c r="E134" s="99">
        <v>4219</v>
      </c>
      <c r="F134" s="99">
        <v>2490</v>
      </c>
      <c r="G134" s="99">
        <v>1348</v>
      </c>
      <c r="H134" s="99">
        <v>704</v>
      </c>
      <c r="I134" s="99">
        <v>32</v>
      </c>
      <c r="J134" s="99">
        <v>6463</v>
      </c>
      <c r="K134" s="99">
        <v>5647</v>
      </c>
      <c r="L134" s="99">
        <v>4063</v>
      </c>
      <c r="M134" s="99">
        <v>2210</v>
      </c>
      <c r="N134" s="99">
        <v>1170</v>
      </c>
      <c r="O134" s="99">
        <v>761</v>
      </c>
      <c r="P134" s="99">
        <v>51</v>
      </c>
      <c r="Q134" s="99">
        <v>7804</v>
      </c>
      <c r="R134" s="99">
        <v>5718</v>
      </c>
      <c r="S134" s="99">
        <v>4149</v>
      </c>
      <c r="T134" s="99">
        <v>2476</v>
      </c>
      <c r="U134" s="99">
        <v>1337</v>
      </c>
      <c r="V134" s="99">
        <v>753</v>
      </c>
      <c r="W134" s="99">
        <v>25</v>
      </c>
    </row>
    <row r="135" spans="1:23" x14ac:dyDescent="0.35">
      <c r="A135" s="144">
        <v>0.12708333333333333</v>
      </c>
      <c r="B135" s="99">
        <v>37.1</v>
      </c>
      <c r="C135" s="99">
        <v>7697</v>
      </c>
      <c r="D135" s="99">
        <v>5811</v>
      </c>
      <c r="E135" s="99">
        <v>3809</v>
      </c>
      <c r="F135" s="99">
        <v>2446</v>
      </c>
      <c r="G135" s="99">
        <v>1495</v>
      </c>
      <c r="H135" s="99">
        <v>673</v>
      </c>
      <c r="I135" s="99">
        <v>33</v>
      </c>
      <c r="J135" s="99">
        <v>6739</v>
      </c>
      <c r="K135" s="99">
        <v>5819</v>
      </c>
      <c r="L135" s="99">
        <v>3804</v>
      </c>
      <c r="M135" s="99">
        <v>2264</v>
      </c>
      <c r="N135" s="99">
        <v>1460</v>
      </c>
      <c r="O135" s="99">
        <v>747</v>
      </c>
      <c r="P135" s="99">
        <v>13</v>
      </c>
      <c r="Q135" s="99">
        <v>6909</v>
      </c>
      <c r="R135" s="99">
        <v>6027</v>
      </c>
      <c r="S135" s="99">
        <v>4296</v>
      </c>
      <c r="T135" s="99">
        <v>2221</v>
      </c>
      <c r="U135" s="99">
        <v>1385</v>
      </c>
      <c r="V135" s="99">
        <v>980</v>
      </c>
      <c r="W135" s="99">
        <v>18</v>
      </c>
    </row>
    <row r="136" spans="1:23" x14ac:dyDescent="0.35">
      <c r="A136" s="144">
        <v>0.12916666666666668</v>
      </c>
      <c r="B136" s="99">
        <v>37</v>
      </c>
      <c r="C136" s="99">
        <v>8065</v>
      </c>
      <c r="D136" s="99">
        <v>6179</v>
      </c>
      <c r="E136" s="99">
        <v>3968</v>
      </c>
      <c r="F136" s="99">
        <v>2514</v>
      </c>
      <c r="G136" s="99">
        <v>1444</v>
      </c>
      <c r="H136" s="99">
        <v>873</v>
      </c>
      <c r="I136" s="99">
        <v>1</v>
      </c>
      <c r="J136" s="99">
        <v>7144</v>
      </c>
      <c r="K136" s="99">
        <v>5620</v>
      </c>
      <c r="L136" s="99">
        <v>4542</v>
      </c>
      <c r="M136" s="99">
        <v>2669</v>
      </c>
      <c r="N136" s="99">
        <v>1423</v>
      </c>
      <c r="O136" s="99">
        <v>962</v>
      </c>
      <c r="P136" s="99">
        <v>9</v>
      </c>
      <c r="Q136" s="99">
        <v>7267</v>
      </c>
      <c r="R136" s="99">
        <v>6003</v>
      </c>
      <c r="S136" s="99">
        <v>4412</v>
      </c>
      <c r="T136" s="99">
        <v>2617</v>
      </c>
      <c r="U136" s="99">
        <v>1419</v>
      </c>
      <c r="V136" s="99">
        <v>784</v>
      </c>
      <c r="W136" s="99">
        <v>12</v>
      </c>
    </row>
    <row r="137" spans="1:23" x14ac:dyDescent="0.35">
      <c r="A137" s="144">
        <v>0.13125000000000001</v>
      </c>
      <c r="B137" s="99">
        <v>37</v>
      </c>
      <c r="C137" s="99">
        <v>8197</v>
      </c>
      <c r="D137" s="99">
        <v>6219</v>
      </c>
      <c r="E137" s="99">
        <v>4101</v>
      </c>
      <c r="F137" s="99">
        <v>2565</v>
      </c>
      <c r="G137" s="99">
        <v>1465</v>
      </c>
      <c r="H137" s="99">
        <v>875</v>
      </c>
      <c r="I137" s="99">
        <v>10</v>
      </c>
      <c r="J137" s="99">
        <v>7064</v>
      </c>
      <c r="K137" s="99">
        <v>5839</v>
      </c>
      <c r="L137" s="99">
        <v>3950</v>
      </c>
      <c r="M137" s="99">
        <v>2842</v>
      </c>
      <c r="N137" s="99">
        <v>1591</v>
      </c>
      <c r="O137" s="99">
        <v>750</v>
      </c>
      <c r="P137" s="99">
        <v>2</v>
      </c>
      <c r="Q137" s="99">
        <v>7517</v>
      </c>
      <c r="R137" s="99">
        <v>6132</v>
      </c>
      <c r="S137" s="99">
        <v>4257</v>
      </c>
      <c r="T137" s="99">
        <v>2630</v>
      </c>
      <c r="U137" s="99">
        <v>1575</v>
      </c>
      <c r="V137" s="99">
        <v>742</v>
      </c>
      <c r="W137" s="99">
        <v>23</v>
      </c>
    </row>
    <row r="138" spans="1:23" x14ac:dyDescent="0.35">
      <c r="A138" s="144">
        <v>0.13333333333333333</v>
      </c>
      <c r="B138" s="99">
        <v>37</v>
      </c>
      <c r="C138" s="99">
        <v>7696</v>
      </c>
      <c r="D138" s="99">
        <v>6127</v>
      </c>
      <c r="E138" s="99">
        <v>4489</v>
      </c>
      <c r="F138" s="99">
        <v>2742</v>
      </c>
      <c r="G138" s="99">
        <v>1565</v>
      </c>
      <c r="H138" s="99">
        <v>690</v>
      </c>
      <c r="I138" s="99">
        <v>40</v>
      </c>
      <c r="J138" s="99">
        <v>7114</v>
      </c>
      <c r="K138" s="99">
        <v>5738</v>
      </c>
      <c r="L138" s="99">
        <v>4109</v>
      </c>
      <c r="M138" s="99">
        <v>2926</v>
      </c>
      <c r="N138" s="99">
        <v>1473</v>
      </c>
      <c r="O138" s="99">
        <v>821</v>
      </c>
      <c r="P138" s="99">
        <v>10</v>
      </c>
      <c r="Q138" s="99">
        <v>7763</v>
      </c>
      <c r="R138" s="99">
        <v>6340</v>
      </c>
      <c r="S138" s="99">
        <v>4744</v>
      </c>
      <c r="T138" s="99">
        <v>2703</v>
      </c>
      <c r="U138" s="99">
        <v>1549</v>
      </c>
      <c r="V138" s="99">
        <v>860</v>
      </c>
      <c r="W138" s="99">
        <v>17</v>
      </c>
    </row>
    <row r="139" spans="1:23" x14ac:dyDescent="0.35">
      <c r="A139" s="144">
        <v>0.13541666666666666</v>
      </c>
      <c r="B139" s="99">
        <v>37</v>
      </c>
      <c r="C139" s="99">
        <v>7739</v>
      </c>
      <c r="D139" s="99">
        <v>6143</v>
      </c>
      <c r="E139" s="99">
        <v>4656</v>
      </c>
      <c r="F139" s="99">
        <v>2594</v>
      </c>
      <c r="G139" s="99">
        <v>1484</v>
      </c>
      <c r="H139" s="99">
        <v>882</v>
      </c>
      <c r="I139" s="99">
        <v>31</v>
      </c>
      <c r="J139" s="99">
        <v>7490</v>
      </c>
      <c r="K139" s="99">
        <v>5889</v>
      </c>
      <c r="L139" s="99">
        <v>4267</v>
      </c>
      <c r="M139" s="99">
        <v>2749</v>
      </c>
      <c r="N139" s="99">
        <v>1367</v>
      </c>
      <c r="O139" s="99">
        <v>687</v>
      </c>
      <c r="P139" s="99">
        <v>37</v>
      </c>
      <c r="Q139" s="99">
        <v>7784</v>
      </c>
      <c r="R139" s="99">
        <v>6882</v>
      </c>
      <c r="S139" s="99">
        <v>4315</v>
      </c>
      <c r="T139" s="99">
        <v>2787</v>
      </c>
      <c r="U139" s="99">
        <v>1476</v>
      </c>
      <c r="V139" s="99">
        <v>902</v>
      </c>
      <c r="W139" s="99">
        <v>9</v>
      </c>
    </row>
    <row r="140" spans="1:23" x14ac:dyDescent="0.35">
      <c r="A140" s="144">
        <v>0.13749999999999998</v>
      </c>
      <c r="B140" s="99">
        <v>37</v>
      </c>
      <c r="C140" s="99">
        <v>8088</v>
      </c>
      <c r="D140" s="99">
        <v>6512</v>
      </c>
      <c r="E140" s="99">
        <v>4364</v>
      </c>
      <c r="F140" s="99">
        <v>2741</v>
      </c>
      <c r="G140" s="99">
        <v>1631</v>
      </c>
      <c r="H140" s="99">
        <v>903</v>
      </c>
      <c r="I140" s="99">
        <v>42</v>
      </c>
      <c r="J140" s="99">
        <v>7886</v>
      </c>
      <c r="K140" s="99">
        <v>6263</v>
      </c>
      <c r="L140" s="99">
        <v>4567</v>
      </c>
      <c r="M140" s="99">
        <v>2911</v>
      </c>
      <c r="N140" s="99">
        <v>1460</v>
      </c>
      <c r="O140" s="99">
        <v>1013</v>
      </c>
      <c r="P140" s="99">
        <v>16</v>
      </c>
      <c r="Q140" s="99">
        <v>8029</v>
      </c>
      <c r="R140" s="99">
        <v>6675</v>
      </c>
      <c r="S140" s="99">
        <v>4512</v>
      </c>
      <c r="T140" s="99">
        <v>2824</v>
      </c>
      <c r="U140" s="99">
        <v>1469</v>
      </c>
      <c r="V140" s="99">
        <v>723</v>
      </c>
      <c r="W140" s="99">
        <v>7</v>
      </c>
    </row>
    <row r="141" spans="1:23" x14ac:dyDescent="0.35">
      <c r="A141" s="144">
        <v>0.13958333333333334</v>
      </c>
      <c r="B141" s="99">
        <v>37</v>
      </c>
      <c r="C141" s="99">
        <v>8363</v>
      </c>
      <c r="D141" s="99">
        <v>6371</v>
      </c>
      <c r="E141" s="99">
        <v>4823</v>
      </c>
      <c r="F141" s="99">
        <v>2863</v>
      </c>
      <c r="G141" s="99">
        <v>1666</v>
      </c>
      <c r="H141" s="99">
        <v>920</v>
      </c>
      <c r="I141" s="99">
        <v>26</v>
      </c>
      <c r="J141" s="99">
        <v>7629</v>
      </c>
      <c r="K141" s="99">
        <v>6283</v>
      </c>
      <c r="L141" s="99">
        <v>4667</v>
      </c>
      <c r="M141" s="99">
        <v>3008</v>
      </c>
      <c r="N141" s="99">
        <v>1654</v>
      </c>
      <c r="O141" s="99">
        <v>1106</v>
      </c>
      <c r="P141" s="99">
        <v>42</v>
      </c>
      <c r="Q141" s="99">
        <v>7934</v>
      </c>
      <c r="R141" s="99">
        <v>6115</v>
      </c>
      <c r="S141" s="99">
        <v>4614</v>
      </c>
      <c r="T141" s="99">
        <v>2744</v>
      </c>
      <c r="U141" s="99">
        <v>1864</v>
      </c>
      <c r="V141" s="99">
        <v>960</v>
      </c>
      <c r="W141" s="99">
        <v>31</v>
      </c>
    </row>
    <row r="142" spans="1:23" x14ac:dyDescent="0.35">
      <c r="A142" s="144">
        <v>0.14166666666666666</v>
      </c>
      <c r="B142" s="99">
        <v>37</v>
      </c>
      <c r="C142" s="99">
        <v>8254</v>
      </c>
      <c r="D142" s="99">
        <v>6338</v>
      </c>
      <c r="E142" s="99">
        <v>5011</v>
      </c>
      <c r="F142" s="99">
        <v>3010</v>
      </c>
      <c r="G142" s="99">
        <v>1631</v>
      </c>
      <c r="H142" s="99">
        <v>903</v>
      </c>
      <c r="I142" s="99">
        <v>16</v>
      </c>
      <c r="J142" s="99">
        <v>7765</v>
      </c>
      <c r="K142" s="99">
        <v>6395</v>
      </c>
      <c r="L142" s="99">
        <v>4955</v>
      </c>
      <c r="M142" s="99">
        <v>3007</v>
      </c>
      <c r="N142" s="99">
        <v>1827</v>
      </c>
      <c r="O142" s="99">
        <v>877</v>
      </c>
      <c r="P142" s="99">
        <v>14</v>
      </c>
      <c r="Q142" s="99">
        <v>8193</v>
      </c>
      <c r="R142" s="99">
        <v>6865</v>
      </c>
      <c r="S142" s="99">
        <v>4759</v>
      </c>
      <c r="T142" s="99">
        <v>2987</v>
      </c>
      <c r="U142" s="99">
        <v>1639</v>
      </c>
      <c r="V142" s="99">
        <v>971</v>
      </c>
      <c r="W142" s="99">
        <v>5</v>
      </c>
    </row>
    <row r="143" spans="1:23" x14ac:dyDescent="0.35">
      <c r="A143" s="144">
        <v>0.14375000000000002</v>
      </c>
      <c r="B143" s="99">
        <v>37</v>
      </c>
      <c r="C143" s="99">
        <v>8389</v>
      </c>
      <c r="D143" s="99">
        <v>6645</v>
      </c>
      <c r="E143" s="99">
        <v>5168</v>
      </c>
      <c r="F143" s="99">
        <v>3195</v>
      </c>
      <c r="G143" s="99">
        <v>1608</v>
      </c>
      <c r="H143" s="99">
        <v>868</v>
      </c>
      <c r="I143" s="99">
        <v>12</v>
      </c>
      <c r="J143" s="99">
        <v>7323</v>
      </c>
      <c r="K143" s="99">
        <v>6640</v>
      </c>
      <c r="L143" s="99">
        <v>4785</v>
      </c>
      <c r="M143" s="99">
        <v>3200</v>
      </c>
      <c r="N143" s="99">
        <v>1641</v>
      </c>
      <c r="O143" s="99">
        <v>1011</v>
      </c>
      <c r="P143" s="99">
        <v>8</v>
      </c>
      <c r="Q143" s="99">
        <v>8558</v>
      </c>
      <c r="R143" s="99">
        <v>6885</v>
      </c>
      <c r="S143" s="99">
        <v>5297</v>
      </c>
      <c r="T143" s="99">
        <v>3109</v>
      </c>
      <c r="U143" s="99">
        <v>1813</v>
      </c>
      <c r="V143" s="99">
        <v>1110</v>
      </c>
      <c r="W143" s="99">
        <v>11</v>
      </c>
    </row>
    <row r="144" spans="1:23" x14ac:dyDescent="0.35">
      <c r="A144" s="144">
        <v>0.14583333333333334</v>
      </c>
      <c r="B144" s="99">
        <v>37</v>
      </c>
      <c r="C144" s="99">
        <v>8539</v>
      </c>
      <c r="D144" s="99">
        <v>7361</v>
      </c>
      <c r="E144" s="99">
        <v>5079</v>
      </c>
      <c r="F144" s="99">
        <v>3465</v>
      </c>
      <c r="G144" s="99">
        <v>1683</v>
      </c>
      <c r="H144" s="99">
        <v>994</v>
      </c>
      <c r="I144" s="99">
        <v>23</v>
      </c>
      <c r="J144" s="99">
        <v>8067</v>
      </c>
      <c r="K144" s="99">
        <v>7330</v>
      </c>
      <c r="L144" s="99">
        <v>5380</v>
      </c>
      <c r="M144" s="99">
        <v>3464</v>
      </c>
      <c r="N144" s="99">
        <v>1718</v>
      </c>
      <c r="O144" s="99">
        <v>1172</v>
      </c>
      <c r="P144" s="99">
        <v>1</v>
      </c>
      <c r="Q144" s="99">
        <v>8230</v>
      </c>
      <c r="R144" s="99">
        <v>6895</v>
      </c>
      <c r="S144" s="99">
        <v>5225</v>
      </c>
      <c r="T144" s="99">
        <v>3242</v>
      </c>
      <c r="U144" s="99">
        <v>1862</v>
      </c>
      <c r="V144" s="99">
        <v>1002</v>
      </c>
      <c r="W144" s="99">
        <v>8</v>
      </c>
    </row>
    <row r="145" spans="1:23" x14ac:dyDescent="0.35">
      <c r="A145" s="144">
        <v>0.14791666666666667</v>
      </c>
      <c r="B145" s="99">
        <v>37</v>
      </c>
      <c r="C145" s="99">
        <v>8930</v>
      </c>
      <c r="D145" s="99">
        <v>7548</v>
      </c>
      <c r="E145" s="99">
        <v>5046</v>
      </c>
      <c r="F145" s="99">
        <v>3288</v>
      </c>
      <c r="G145" s="99">
        <v>1975</v>
      </c>
      <c r="H145" s="99">
        <v>1102</v>
      </c>
      <c r="I145" s="99">
        <v>10</v>
      </c>
      <c r="J145" s="99">
        <v>7987</v>
      </c>
      <c r="K145" s="99">
        <v>7044</v>
      </c>
      <c r="L145" s="99">
        <v>5629</v>
      </c>
      <c r="M145" s="99">
        <v>3780</v>
      </c>
      <c r="N145" s="99">
        <v>1794</v>
      </c>
      <c r="O145" s="99">
        <v>912</v>
      </c>
      <c r="P145" s="99">
        <v>1</v>
      </c>
      <c r="Q145" s="99">
        <v>8624</v>
      </c>
      <c r="R145" s="99">
        <v>7410</v>
      </c>
      <c r="S145" s="99">
        <v>5128</v>
      </c>
      <c r="T145" s="99">
        <v>3245</v>
      </c>
      <c r="U145" s="99">
        <v>1646</v>
      </c>
      <c r="V145" s="99">
        <v>821</v>
      </c>
      <c r="W145" s="99">
        <v>10</v>
      </c>
    </row>
    <row r="146" spans="1:23" x14ac:dyDescent="0.35">
      <c r="A146" s="144">
        <v>0.15</v>
      </c>
      <c r="B146" s="99">
        <v>37</v>
      </c>
      <c r="C146" s="99">
        <v>8685</v>
      </c>
      <c r="D146" s="99">
        <v>7587</v>
      </c>
      <c r="E146" s="99">
        <v>5259</v>
      </c>
      <c r="F146" s="99">
        <v>3848</v>
      </c>
      <c r="G146" s="99">
        <v>1861</v>
      </c>
      <c r="H146" s="99">
        <v>1212</v>
      </c>
      <c r="I146" s="99">
        <v>42</v>
      </c>
      <c r="J146" s="99">
        <v>8239</v>
      </c>
      <c r="K146" s="99">
        <v>6822</v>
      </c>
      <c r="L146" s="99">
        <v>5805</v>
      </c>
      <c r="M146" s="99">
        <v>3297</v>
      </c>
      <c r="N146" s="99">
        <v>1891</v>
      </c>
      <c r="O146" s="99">
        <v>1092</v>
      </c>
      <c r="P146" s="99">
        <v>54</v>
      </c>
      <c r="Q146" s="99">
        <v>8673</v>
      </c>
      <c r="R146" s="99">
        <v>7022</v>
      </c>
      <c r="S146" s="99">
        <v>5414</v>
      </c>
      <c r="T146" s="99">
        <v>3848</v>
      </c>
      <c r="U146" s="99">
        <v>1983</v>
      </c>
      <c r="V146" s="99">
        <v>1149</v>
      </c>
      <c r="W146" s="99">
        <v>32</v>
      </c>
    </row>
    <row r="147" spans="1:23" x14ac:dyDescent="0.35">
      <c r="A147" s="144">
        <v>0.15208333333333332</v>
      </c>
      <c r="B147" s="99">
        <v>37</v>
      </c>
      <c r="C147" s="99">
        <v>8877</v>
      </c>
      <c r="D147" s="99">
        <v>7533</v>
      </c>
      <c r="E147" s="99">
        <v>5334</v>
      </c>
      <c r="F147" s="99">
        <v>3690</v>
      </c>
      <c r="G147" s="99">
        <v>1898</v>
      </c>
      <c r="H147" s="99">
        <v>1004</v>
      </c>
      <c r="I147" s="99">
        <v>21</v>
      </c>
      <c r="J147" s="99">
        <v>8375</v>
      </c>
      <c r="K147" s="99">
        <v>7058</v>
      </c>
      <c r="L147" s="99">
        <v>5852</v>
      </c>
      <c r="M147" s="99">
        <v>3525</v>
      </c>
      <c r="N147" s="99">
        <v>1967</v>
      </c>
      <c r="O147" s="99">
        <v>1063</v>
      </c>
      <c r="P147" s="99">
        <v>27</v>
      </c>
      <c r="Q147" s="99">
        <v>8736</v>
      </c>
      <c r="R147" s="99">
        <v>7158</v>
      </c>
      <c r="S147" s="99">
        <v>5477</v>
      </c>
      <c r="T147" s="99">
        <v>3835</v>
      </c>
      <c r="U147" s="99">
        <v>2100</v>
      </c>
      <c r="V147" s="99">
        <v>1113</v>
      </c>
      <c r="W147" s="99">
        <v>11</v>
      </c>
    </row>
    <row r="148" spans="1:23" x14ac:dyDescent="0.35">
      <c r="A148" s="144">
        <v>0.15416666666666667</v>
      </c>
      <c r="B148" s="99">
        <v>37</v>
      </c>
      <c r="C148" s="99">
        <v>9143</v>
      </c>
      <c r="D148" s="99">
        <v>7293</v>
      </c>
      <c r="E148" s="99">
        <v>5467</v>
      </c>
      <c r="F148" s="99">
        <v>3434</v>
      </c>
      <c r="G148" s="99">
        <v>2038</v>
      </c>
      <c r="H148" s="99">
        <v>1212</v>
      </c>
      <c r="I148" s="99">
        <v>20</v>
      </c>
      <c r="J148" s="99">
        <v>8194</v>
      </c>
      <c r="K148" s="99">
        <v>7266</v>
      </c>
      <c r="L148" s="99">
        <v>5803</v>
      </c>
      <c r="M148" s="99">
        <v>3864</v>
      </c>
      <c r="N148" s="99">
        <v>1887</v>
      </c>
      <c r="O148" s="99">
        <v>1149</v>
      </c>
      <c r="P148" s="99">
        <v>47</v>
      </c>
      <c r="Q148" s="99">
        <v>9065</v>
      </c>
      <c r="R148" s="99">
        <v>7578</v>
      </c>
      <c r="S148" s="99">
        <v>5278</v>
      </c>
      <c r="T148" s="99">
        <v>3695</v>
      </c>
      <c r="U148" s="99">
        <v>2157</v>
      </c>
      <c r="V148" s="99">
        <v>1175</v>
      </c>
      <c r="W148" s="99">
        <v>37</v>
      </c>
    </row>
    <row r="149" spans="1:23" x14ac:dyDescent="0.35">
      <c r="A149" s="144">
        <v>0.15625</v>
      </c>
      <c r="B149" s="99">
        <v>37</v>
      </c>
      <c r="C149" s="99">
        <v>9447</v>
      </c>
      <c r="D149" s="99">
        <v>8144</v>
      </c>
      <c r="E149" s="99">
        <v>5618</v>
      </c>
      <c r="F149" s="99">
        <v>3780</v>
      </c>
      <c r="G149" s="99">
        <v>2495</v>
      </c>
      <c r="H149" s="99">
        <v>1218</v>
      </c>
      <c r="I149" s="99">
        <v>36</v>
      </c>
      <c r="J149" s="99">
        <v>8451</v>
      </c>
      <c r="K149" s="99">
        <v>7763</v>
      </c>
      <c r="L149" s="99">
        <v>5555</v>
      </c>
      <c r="M149" s="99">
        <v>4154</v>
      </c>
      <c r="N149" s="99">
        <v>2242</v>
      </c>
      <c r="O149" s="99">
        <v>1388</v>
      </c>
      <c r="P149" s="99">
        <v>30</v>
      </c>
      <c r="Q149" s="99">
        <v>8722</v>
      </c>
      <c r="R149" s="99">
        <v>7746</v>
      </c>
      <c r="S149" s="99">
        <v>5960</v>
      </c>
      <c r="T149" s="99">
        <v>4036</v>
      </c>
      <c r="U149" s="99">
        <v>2353</v>
      </c>
      <c r="V149" s="99">
        <v>1078</v>
      </c>
      <c r="W149" s="99">
        <v>10</v>
      </c>
    </row>
    <row r="150" spans="1:23" x14ac:dyDescent="0.35">
      <c r="A150" s="144">
        <v>0.15833333333333333</v>
      </c>
      <c r="B150" s="99">
        <v>37</v>
      </c>
      <c r="C150" s="99">
        <v>9253</v>
      </c>
      <c r="D150" s="99">
        <v>8566</v>
      </c>
      <c r="E150" s="99">
        <v>6046</v>
      </c>
      <c r="F150" s="99">
        <v>3955</v>
      </c>
      <c r="G150" s="99">
        <v>2454</v>
      </c>
      <c r="H150" s="99">
        <v>1350</v>
      </c>
      <c r="I150" s="99">
        <v>16</v>
      </c>
      <c r="J150" s="99">
        <v>8882</v>
      </c>
      <c r="K150" s="99">
        <v>7450</v>
      </c>
      <c r="L150" s="99">
        <v>5847</v>
      </c>
      <c r="M150" s="99">
        <v>4402</v>
      </c>
      <c r="N150" s="99">
        <v>2148</v>
      </c>
      <c r="O150" s="99">
        <v>1242</v>
      </c>
      <c r="P150" s="99">
        <v>37</v>
      </c>
      <c r="Q150" s="99">
        <v>9466</v>
      </c>
      <c r="R150" s="99">
        <v>8190</v>
      </c>
      <c r="S150" s="99">
        <v>6089</v>
      </c>
      <c r="T150" s="99">
        <v>4082</v>
      </c>
      <c r="U150" s="99">
        <v>2315</v>
      </c>
      <c r="V150" s="99">
        <v>1038</v>
      </c>
      <c r="W150" s="99">
        <v>19</v>
      </c>
    </row>
    <row r="151" spans="1:23" x14ac:dyDescent="0.35">
      <c r="A151" s="144">
        <v>0.16041666666666668</v>
      </c>
      <c r="B151" s="99">
        <v>37</v>
      </c>
      <c r="C151" s="99">
        <v>9367</v>
      </c>
      <c r="D151" s="99">
        <v>8190</v>
      </c>
      <c r="E151" s="99">
        <v>6311</v>
      </c>
      <c r="F151" s="99">
        <v>3905</v>
      </c>
      <c r="G151" s="99">
        <v>2259</v>
      </c>
      <c r="H151" s="99">
        <v>1226</v>
      </c>
      <c r="I151" s="99">
        <v>1</v>
      </c>
      <c r="J151" s="99">
        <v>8890</v>
      </c>
      <c r="K151" s="99">
        <v>7874</v>
      </c>
      <c r="L151" s="99">
        <v>6092</v>
      </c>
      <c r="M151" s="99">
        <v>4078</v>
      </c>
      <c r="N151" s="99">
        <v>2218</v>
      </c>
      <c r="O151" s="99">
        <v>1443</v>
      </c>
      <c r="P151" s="99">
        <v>25</v>
      </c>
      <c r="Q151" s="99">
        <v>8822</v>
      </c>
      <c r="R151" s="99">
        <v>8387</v>
      </c>
      <c r="S151" s="99">
        <v>6296</v>
      </c>
      <c r="T151" s="99">
        <v>4063</v>
      </c>
      <c r="U151" s="99">
        <v>2387</v>
      </c>
      <c r="V151" s="99">
        <v>1367</v>
      </c>
      <c r="W151" s="99">
        <v>25</v>
      </c>
    </row>
    <row r="152" spans="1:23" x14ac:dyDescent="0.35">
      <c r="A152" s="144">
        <v>0.16250000000000001</v>
      </c>
      <c r="B152" s="99">
        <v>37</v>
      </c>
      <c r="C152" s="99">
        <v>9915</v>
      </c>
      <c r="D152" s="99">
        <v>8153</v>
      </c>
      <c r="E152" s="99">
        <v>6575</v>
      </c>
      <c r="F152" s="99">
        <v>4251</v>
      </c>
      <c r="G152" s="99">
        <v>2400</v>
      </c>
      <c r="H152" s="99">
        <v>1499</v>
      </c>
      <c r="I152" s="99">
        <v>10</v>
      </c>
      <c r="J152" s="99">
        <v>8631</v>
      </c>
      <c r="K152" s="99">
        <v>8235</v>
      </c>
      <c r="L152" s="99">
        <v>6089</v>
      </c>
      <c r="M152" s="99">
        <v>4363</v>
      </c>
      <c r="N152" s="99">
        <v>2407</v>
      </c>
      <c r="O152" s="99">
        <v>1314</v>
      </c>
      <c r="P152" s="99">
        <v>13</v>
      </c>
      <c r="Q152" s="99">
        <v>9574</v>
      </c>
      <c r="R152" s="99">
        <v>8345</v>
      </c>
      <c r="S152" s="99">
        <v>6739</v>
      </c>
      <c r="T152" s="99">
        <v>4307</v>
      </c>
      <c r="U152" s="99">
        <v>2543</v>
      </c>
      <c r="V152" s="99">
        <v>1143</v>
      </c>
      <c r="W152" s="99">
        <v>3</v>
      </c>
    </row>
    <row r="153" spans="1:23" x14ac:dyDescent="0.35">
      <c r="A153" s="144">
        <v>0.16458333333333333</v>
      </c>
      <c r="B153" s="99">
        <v>37</v>
      </c>
      <c r="C153" s="99">
        <v>9967</v>
      </c>
      <c r="D153" s="99">
        <v>8557</v>
      </c>
      <c r="E153" s="99">
        <v>6491</v>
      </c>
      <c r="F153" s="99">
        <v>4354</v>
      </c>
      <c r="G153" s="99">
        <v>2896</v>
      </c>
      <c r="H153" s="99">
        <v>1459</v>
      </c>
      <c r="I153" s="99">
        <v>40</v>
      </c>
      <c r="J153" s="99">
        <v>9384</v>
      </c>
      <c r="K153" s="99">
        <v>8510</v>
      </c>
      <c r="L153" s="99">
        <v>6378</v>
      </c>
      <c r="M153" s="99">
        <v>4955</v>
      </c>
      <c r="N153" s="99">
        <v>2324</v>
      </c>
      <c r="O153" s="99">
        <v>1571</v>
      </c>
      <c r="P153" s="99">
        <v>0</v>
      </c>
      <c r="Q153" s="99">
        <v>9674</v>
      </c>
      <c r="R153" s="99">
        <v>8931</v>
      </c>
      <c r="S153" s="99">
        <v>6674</v>
      </c>
      <c r="T153" s="99">
        <v>4319</v>
      </c>
      <c r="U153" s="99">
        <v>2379</v>
      </c>
      <c r="V153" s="99">
        <v>1529</v>
      </c>
      <c r="W153" s="99">
        <v>20</v>
      </c>
    </row>
    <row r="154" spans="1:23" x14ac:dyDescent="0.35">
      <c r="A154" s="144">
        <v>0.16666666666666666</v>
      </c>
      <c r="B154" s="99">
        <v>36.9</v>
      </c>
      <c r="C154" s="99">
        <v>10401</v>
      </c>
      <c r="D154" s="99">
        <v>8947</v>
      </c>
      <c r="E154" s="99">
        <v>7171</v>
      </c>
      <c r="F154" s="99">
        <v>4287</v>
      </c>
      <c r="G154" s="99">
        <v>2259</v>
      </c>
      <c r="H154" s="99">
        <v>1565</v>
      </c>
      <c r="I154" s="99">
        <v>1</v>
      </c>
      <c r="J154" s="99">
        <v>9180</v>
      </c>
      <c r="K154" s="99">
        <v>8728</v>
      </c>
      <c r="L154" s="99">
        <v>6598</v>
      </c>
      <c r="M154" s="99">
        <v>4631</v>
      </c>
      <c r="N154" s="99">
        <v>2289</v>
      </c>
      <c r="O154" s="99">
        <v>1674</v>
      </c>
      <c r="P154" s="99">
        <v>22</v>
      </c>
      <c r="Q154" s="99">
        <v>9887</v>
      </c>
      <c r="R154" s="99">
        <v>9353</v>
      </c>
      <c r="S154" s="99">
        <v>6858</v>
      </c>
      <c r="T154" s="99">
        <v>4783</v>
      </c>
      <c r="U154" s="99">
        <v>2721</v>
      </c>
      <c r="V154" s="99">
        <v>1489</v>
      </c>
      <c r="W154" s="99">
        <v>1</v>
      </c>
    </row>
    <row r="155" spans="1:23" x14ac:dyDescent="0.35">
      <c r="A155" s="144">
        <v>0.16874999999999998</v>
      </c>
      <c r="B155" s="99">
        <v>37</v>
      </c>
      <c r="C155" s="99">
        <v>10788</v>
      </c>
      <c r="D155" s="99">
        <v>8731</v>
      </c>
      <c r="E155" s="99">
        <v>6793</v>
      </c>
      <c r="F155" s="99">
        <v>4984</v>
      </c>
      <c r="G155" s="99">
        <v>2880</v>
      </c>
      <c r="H155" s="99">
        <v>1742</v>
      </c>
      <c r="I155" s="99">
        <v>11</v>
      </c>
      <c r="J155" s="99">
        <v>9631</v>
      </c>
      <c r="K155" s="99">
        <v>8954</v>
      </c>
      <c r="L155" s="99">
        <v>7336</v>
      </c>
      <c r="M155" s="99">
        <v>5085</v>
      </c>
      <c r="N155" s="99">
        <v>2568</v>
      </c>
      <c r="O155" s="99">
        <v>1672</v>
      </c>
      <c r="P155" s="99">
        <v>15</v>
      </c>
      <c r="Q155" s="99">
        <v>10920</v>
      </c>
      <c r="R155" s="99">
        <v>9475</v>
      </c>
      <c r="S155" s="99">
        <v>7280</v>
      </c>
      <c r="T155" s="99">
        <v>4781</v>
      </c>
      <c r="U155" s="99">
        <v>2716</v>
      </c>
      <c r="V155" s="99">
        <v>1608</v>
      </c>
      <c r="W155" s="99">
        <v>22</v>
      </c>
    </row>
    <row r="156" spans="1:23" x14ac:dyDescent="0.35">
      <c r="A156" s="144">
        <v>0.17083333333333331</v>
      </c>
      <c r="B156" s="99">
        <v>37</v>
      </c>
      <c r="C156" s="99">
        <v>10616</v>
      </c>
      <c r="D156" s="99">
        <v>9016</v>
      </c>
      <c r="E156" s="99">
        <v>7319</v>
      </c>
      <c r="F156" s="99">
        <v>5070</v>
      </c>
      <c r="G156" s="99">
        <v>3137</v>
      </c>
      <c r="H156" s="99">
        <v>1596</v>
      </c>
      <c r="I156" s="99">
        <v>25</v>
      </c>
      <c r="J156" s="99">
        <v>9967</v>
      </c>
      <c r="K156" s="99">
        <v>9459</v>
      </c>
      <c r="L156" s="99">
        <v>7392</v>
      </c>
      <c r="M156" s="99">
        <v>4934</v>
      </c>
      <c r="N156" s="99">
        <v>3015</v>
      </c>
      <c r="O156" s="99">
        <v>1678</v>
      </c>
      <c r="P156" s="99">
        <v>56</v>
      </c>
      <c r="Q156" s="99">
        <v>11011</v>
      </c>
      <c r="R156" s="99">
        <v>9820</v>
      </c>
      <c r="S156" s="99">
        <v>7483</v>
      </c>
      <c r="T156" s="99">
        <v>5228</v>
      </c>
      <c r="U156" s="99">
        <v>2947</v>
      </c>
      <c r="V156" s="99">
        <v>1463</v>
      </c>
      <c r="W156" s="99">
        <v>32</v>
      </c>
    </row>
    <row r="157" spans="1:23" x14ac:dyDescent="0.35">
      <c r="A157" s="144">
        <v>0.17291666666666669</v>
      </c>
      <c r="B157" s="99">
        <v>37.1</v>
      </c>
      <c r="C157" s="99">
        <v>11256</v>
      </c>
      <c r="D157" s="99">
        <v>9897</v>
      </c>
      <c r="E157" s="99">
        <v>7864</v>
      </c>
      <c r="F157" s="99">
        <v>5045</v>
      </c>
      <c r="G157" s="99">
        <v>3201</v>
      </c>
      <c r="H157" s="99">
        <v>1932</v>
      </c>
      <c r="I157" s="99">
        <v>20</v>
      </c>
      <c r="J157" s="99">
        <v>9942</v>
      </c>
      <c r="K157" s="99">
        <v>9899</v>
      </c>
      <c r="L157" s="99">
        <v>7941</v>
      </c>
      <c r="M157" s="99">
        <v>5104</v>
      </c>
      <c r="N157" s="99">
        <v>3110</v>
      </c>
      <c r="O157" s="99">
        <v>1815</v>
      </c>
      <c r="P157" s="99">
        <v>9</v>
      </c>
      <c r="Q157" s="99">
        <v>10918</v>
      </c>
      <c r="R157" s="99">
        <v>10214</v>
      </c>
      <c r="S157" s="99">
        <v>7614</v>
      </c>
      <c r="T157" s="99">
        <v>5099</v>
      </c>
      <c r="U157" s="99">
        <v>2690</v>
      </c>
      <c r="V157" s="99">
        <v>1576</v>
      </c>
      <c r="W157" s="99">
        <v>11</v>
      </c>
    </row>
    <row r="158" spans="1:23" x14ac:dyDescent="0.35">
      <c r="A158" s="144">
        <v>0.17500000000000002</v>
      </c>
      <c r="B158" s="99">
        <v>37</v>
      </c>
      <c r="C158" s="99">
        <v>11182</v>
      </c>
      <c r="D158" s="99">
        <v>10079</v>
      </c>
      <c r="E158" s="99">
        <v>8374</v>
      </c>
      <c r="F158" s="99">
        <v>5596</v>
      </c>
      <c r="G158" s="99">
        <v>3618</v>
      </c>
      <c r="H158" s="99">
        <v>1843</v>
      </c>
      <c r="I158" s="99">
        <v>7</v>
      </c>
      <c r="J158" s="99">
        <v>10431</v>
      </c>
      <c r="K158" s="99">
        <v>9826</v>
      </c>
      <c r="L158" s="99">
        <v>8264</v>
      </c>
      <c r="M158" s="99">
        <v>5741</v>
      </c>
      <c r="N158" s="99">
        <v>3145</v>
      </c>
      <c r="O158" s="99">
        <v>1993</v>
      </c>
      <c r="P158" s="99">
        <v>29</v>
      </c>
      <c r="Q158" s="99">
        <v>11130</v>
      </c>
      <c r="R158" s="99">
        <v>10430</v>
      </c>
      <c r="S158" s="99">
        <v>8213</v>
      </c>
      <c r="T158" s="99">
        <v>5407</v>
      </c>
      <c r="U158" s="99">
        <v>2978</v>
      </c>
      <c r="V158" s="99">
        <v>1615</v>
      </c>
      <c r="W158" s="99">
        <v>4</v>
      </c>
    </row>
    <row r="159" spans="1:23" x14ac:dyDescent="0.35">
      <c r="A159" s="144">
        <v>0.17708333333333334</v>
      </c>
      <c r="B159" s="99">
        <v>37</v>
      </c>
      <c r="C159" s="99">
        <v>11522</v>
      </c>
      <c r="D159" s="99">
        <v>10526</v>
      </c>
      <c r="E159" s="99">
        <v>8776</v>
      </c>
      <c r="F159" s="99">
        <v>5595</v>
      </c>
      <c r="G159" s="99">
        <v>3706</v>
      </c>
      <c r="H159" s="99">
        <v>1962</v>
      </c>
      <c r="I159" s="99">
        <v>22</v>
      </c>
      <c r="J159" s="99">
        <v>11042</v>
      </c>
      <c r="K159" s="99">
        <v>11214</v>
      </c>
      <c r="L159" s="99">
        <v>8556</v>
      </c>
      <c r="M159" s="99">
        <v>6316</v>
      </c>
      <c r="N159" s="99">
        <v>3418</v>
      </c>
      <c r="O159" s="99">
        <v>2234</v>
      </c>
      <c r="P159" s="99">
        <v>3</v>
      </c>
      <c r="Q159" s="99">
        <v>11859</v>
      </c>
      <c r="R159" s="99">
        <v>10854</v>
      </c>
      <c r="S159" s="99">
        <v>8387</v>
      </c>
      <c r="T159" s="99">
        <v>5633</v>
      </c>
      <c r="U159" s="99">
        <v>3398</v>
      </c>
      <c r="V159" s="99">
        <v>1862</v>
      </c>
      <c r="W159" s="99">
        <v>28</v>
      </c>
    </row>
    <row r="160" spans="1:23" x14ac:dyDescent="0.35">
      <c r="A160" s="144">
        <v>0.17916666666666667</v>
      </c>
      <c r="B160" s="99">
        <v>37</v>
      </c>
      <c r="C160" s="99">
        <v>12760</v>
      </c>
      <c r="D160" s="99">
        <v>11069</v>
      </c>
      <c r="E160" s="99">
        <v>9001</v>
      </c>
      <c r="F160" s="99">
        <v>5660</v>
      </c>
      <c r="G160" s="99">
        <v>3956</v>
      </c>
      <c r="H160" s="99">
        <v>1962</v>
      </c>
      <c r="I160" s="99">
        <v>11</v>
      </c>
      <c r="J160" s="99">
        <v>10415</v>
      </c>
      <c r="K160" s="99">
        <v>10248</v>
      </c>
      <c r="L160" s="99">
        <v>9307</v>
      </c>
      <c r="M160" s="99">
        <v>5818</v>
      </c>
      <c r="N160" s="99">
        <v>3646</v>
      </c>
      <c r="O160" s="99">
        <v>2242</v>
      </c>
      <c r="P160" s="99">
        <v>25</v>
      </c>
      <c r="Q160" s="99">
        <v>12335</v>
      </c>
      <c r="R160" s="99">
        <v>11635</v>
      </c>
      <c r="S160" s="99">
        <v>8956</v>
      </c>
      <c r="T160" s="99">
        <v>6269</v>
      </c>
      <c r="U160" s="99">
        <v>3567</v>
      </c>
      <c r="V160" s="99">
        <v>1972</v>
      </c>
      <c r="W160" s="99">
        <v>8</v>
      </c>
    </row>
    <row r="161" spans="1:23" x14ac:dyDescent="0.35">
      <c r="A161" s="144">
        <v>0.18124999999999999</v>
      </c>
      <c r="B161" s="99">
        <v>37</v>
      </c>
      <c r="C161" s="99">
        <v>12899</v>
      </c>
      <c r="D161" s="99">
        <v>11513</v>
      </c>
      <c r="E161" s="99">
        <v>9461</v>
      </c>
      <c r="F161" s="99">
        <v>6563</v>
      </c>
      <c r="G161" s="99">
        <v>3833</v>
      </c>
      <c r="H161" s="99">
        <v>2117</v>
      </c>
      <c r="I161" s="99">
        <v>14</v>
      </c>
      <c r="J161" s="99">
        <v>11258</v>
      </c>
      <c r="K161" s="99">
        <v>11594</v>
      </c>
      <c r="L161" s="99">
        <v>9172</v>
      </c>
      <c r="M161" s="99">
        <v>6363</v>
      </c>
      <c r="N161" s="99">
        <v>3601</v>
      </c>
      <c r="O161" s="99">
        <v>2368</v>
      </c>
      <c r="P161" s="99">
        <v>32</v>
      </c>
      <c r="Q161" s="99">
        <v>13138</v>
      </c>
      <c r="R161" s="99">
        <v>12233</v>
      </c>
      <c r="S161" s="99">
        <v>9135</v>
      </c>
      <c r="T161" s="99">
        <v>6435</v>
      </c>
      <c r="U161" s="99">
        <v>3416</v>
      </c>
      <c r="V161" s="99">
        <v>2024</v>
      </c>
      <c r="W161" s="99">
        <v>40</v>
      </c>
    </row>
    <row r="162" spans="1:23" x14ac:dyDescent="0.35">
      <c r="A162" s="144">
        <v>0.18333333333333335</v>
      </c>
      <c r="B162" s="99">
        <v>37</v>
      </c>
      <c r="C162" s="99">
        <v>13174</v>
      </c>
      <c r="D162" s="99">
        <v>11735</v>
      </c>
      <c r="E162" s="99">
        <v>10024</v>
      </c>
      <c r="F162" s="99">
        <v>6202</v>
      </c>
      <c r="G162" s="99">
        <v>4245</v>
      </c>
      <c r="H162" s="99">
        <v>2489</v>
      </c>
      <c r="I162" s="99">
        <v>31</v>
      </c>
      <c r="J162" s="99">
        <v>11866</v>
      </c>
      <c r="K162" s="99">
        <v>11871</v>
      </c>
      <c r="L162" s="99">
        <v>9579</v>
      </c>
      <c r="M162" s="99">
        <v>7276</v>
      </c>
      <c r="N162" s="99">
        <v>4219</v>
      </c>
      <c r="O162" s="99">
        <v>2541</v>
      </c>
      <c r="P162" s="99">
        <v>49</v>
      </c>
      <c r="Q162" s="99">
        <v>12971</v>
      </c>
      <c r="R162" s="99">
        <v>12508</v>
      </c>
      <c r="S162" s="99">
        <v>9356</v>
      </c>
      <c r="T162" s="99">
        <v>6957</v>
      </c>
      <c r="U162" s="99">
        <v>4127</v>
      </c>
      <c r="V162" s="99">
        <v>1986</v>
      </c>
      <c r="W162" s="99">
        <v>19</v>
      </c>
    </row>
    <row r="163" spans="1:23" x14ac:dyDescent="0.35">
      <c r="A163" s="144">
        <v>0.18541666666666667</v>
      </c>
      <c r="B163" s="99">
        <v>37</v>
      </c>
      <c r="C163" s="99">
        <v>13546</v>
      </c>
      <c r="D163" s="99">
        <v>11744</v>
      </c>
      <c r="E163" s="99">
        <v>9994</v>
      </c>
      <c r="F163" s="99">
        <v>6435</v>
      </c>
      <c r="G163" s="99">
        <v>4466</v>
      </c>
      <c r="H163" s="99">
        <v>2475</v>
      </c>
      <c r="I163" s="99">
        <v>11</v>
      </c>
      <c r="J163" s="99">
        <v>12766</v>
      </c>
      <c r="K163" s="99">
        <v>12319</v>
      </c>
      <c r="L163" s="99">
        <v>9867</v>
      </c>
      <c r="M163" s="99">
        <v>7435</v>
      </c>
      <c r="N163" s="99">
        <v>4036</v>
      </c>
      <c r="O163" s="99">
        <v>2440</v>
      </c>
      <c r="P163" s="99">
        <v>0</v>
      </c>
      <c r="Q163" s="99">
        <v>14453</v>
      </c>
      <c r="R163" s="99">
        <v>12739</v>
      </c>
      <c r="S163" s="99">
        <v>9516</v>
      </c>
      <c r="T163" s="99">
        <v>7088</v>
      </c>
      <c r="U163" s="99">
        <v>4499</v>
      </c>
      <c r="V163" s="99">
        <v>2550</v>
      </c>
      <c r="W163" s="99">
        <v>36</v>
      </c>
    </row>
    <row r="164" spans="1:23" x14ac:dyDescent="0.35">
      <c r="A164" s="144">
        <v>0.1875</v>
      </c>
      <c r="B164" s="99">
        <v>37</v>
      </c>
      <c r="C164" s="99">
        <v>13994</v>
      </c>
      <c r="D164" s="99">
        <v>12851</v>
      </c>
      <c r="E164" s="99">
        <v>10151</v>
      </c>
      <c r="F164" s="99">
        <v>6987</v>
      </c>
      <c r="G164" s="99">
        <v>4809</v>
      </c>
      <c r="H164" s="99">
        <v>2471</v>
      </c>
      <c r="I164" s="99">
        <v>25</v>
      </c>
      <c r="J164" s="99">
        <v>13122</v>
      </c>
      <c r="K164" s="99">
        <v>12425</v>
      </c>
      <c r="L164" s="99">
        <v>9686</v>
      </c>
      <c r="M164" s="99">
        <v>6997</v>
      </c>
      <c r="N164" s="99">
        <v>4340</v>
      </c>
      <c r="O164" s="99">
        <v>2603</v>
      </c>
      <c r="P164" s="99">
        <v>34</v>
      </c>
      <c r="Q164" s="99">
        <v>14559</v>
      </c>
      <c r="R164" s="99">
        <v>13418</v>
      </c>
      <c r="S164" s="99">
        <v>10598</v>
      </c>
      <c r="T164" s="99">
        <v>7100</v>
      </c>
      <c r="U164" s="99">
        <v>4146</v>
      </c>
      <c r="V164" s="99">
        <v>2261</v>
      </c>
      <c r="W164" s="99">
        <v>7</v>
      </c>
    </row>
    <row r="165" spans="1:23" x14ac:dyDescent="0.35">
      <c r="A165" s="144">
        <v>0.18958333333333333</v>
      </c>
      <c r="B165" s="99">
        <v>37</v>
      </c>
      <c r="C165" s="99">
        <v>14523</v>
      </c>
      <c r="D165" s="99">
        <v>13171</v>
      </c>
      <c r="E165" s="99">
        <v>10700</v>
      </c>
      <c r="F165" s="99">
        <v>7195</v>
      </c>
      <c r="G165" s="99">
        <v>4333</v>
      </c>
      <c r="H165" s="99">
        <v>2913</v>
      </c>
      <c r="I165" s="99">
        <v>40</v>
      </c>
      <c r="J165" s="99">
        <v>13322</v>
      </c>
      <c r="K165" s="99">
        <v>13531</v>
      </c>
      <c r="L165" s="99">
        <v>10604</v>
      </c>
      <c r="M165" s="99">
        <v>7563</v>
      </c>
      <c r="N165" s="99">
        <v>4545</v>
      </c>
      <c r="O165" s="99">
        <v>2875</v>
      </c>
      <c r="P165" s="99">
        <v>38</v>
      </c>
      <c r="Q165" s="99">
        <v>14540</v>
      </c>
      <c r="R165" s="99">
        <v>14054</v>
      </c>
      <c r="S165" s="99">
        <v>10487</v>
      </c>
      <c r="T165" s="99">
        <v>7412</v>
      </c>
      <c r="U165" s="99">
        <v>4318</v>
      </c>
      <c r="V165" s="99">
        <v>2312</v>
      </c>
      <c r="W165" s="99">
        <v>7</v>
      </c>
    </row>
    <row r="166" spans="1:23" x14ac:dyDescent="0.35">
      <c r="A166" s="144">
        <v>0.19166666666666665</v>
      </c>
      <c r="B166" s="99">
        <v>37</v>
      </c>
      <c r="C166" s="99">
        <v>15201</v>
      </c>
      <c r="D166" s="99">
        <v>13599</v>
      </c>
      <c r="E166" s="99">
        <v>10728</v>
      </c>
      <c r="F166" s="99">
        <v>7341</v>
      </c>
      <c r="G166" s="99">
        <v>4965</v>
      </c>
      <c r="H166" s="99">
        <v>2639</v>
      </c>
      <c r="I166" s="99">
        <v>10</v>
      </c>
      <c r="J166" s="99">
        <v>13775</v>
      </c>
      <c r="K166" s="99">
        <v>13469</v>
      </c>
      <c r="L166" s="99">
        <v>10421</v>
      </c>
      <c r="M166" s="99">
        <v>8661</v>
      </c>
      <c r="N166" s="99">
        <v>4903</v>
      </c>
      <c r="O166" s="99">
        <v>3070</v>
      </c>
      <c r="P166" s="99">
        <v>31</v>
      </c>
      <c r="Q166" s="99">
        <v>15616</v>
      </c>
      <c r="R166" s="99">
        <v>14409</v>
      </c>
      <c r="S166" s="99">
        <v>10337</v>
      </c>
      <c r="T166" s="99">
        <v>7271</v>
      </c>
      <c r="U166" s="99">
        <v>4648</v>
      </c>
      <c r="V166" s="99">
        <v>2909</v>
      </c>
      <c r="W166" s="99">
        <v>47</v>
      </c>
    </row>
    <row r="167" spans="1:23" x14ac:dyDescent="0.35">
      <c r="A167" s="144">
        <v>0.19375000000000001</v>
      </c>
      <c r="B167" s="99">
        <v>37</v>
      </c>
      <c r="C167" s="99">
        <v>15411</v>
      </c>
      <c r="D167" s="99">
        <v>13265</v>
      </c>
      <c r="E167" s="99">
        <v>11003</v>
      </c>
      <c r="F167" s="99">
        <v>7156</v>
      </c>
      <c r="G167" s="99">
        <v>4634</v>
      </c>
      <c r="H167" s="99">
        <v>3003</v>
      </c>
      <c r="I167" s="99">
        <v>23</v>
      </c>
      <c r="J167" s="99">
        <v>14410</v>
      </c>
      <c r="K167" s="99">
        <v>14052</v>
      </c>
      <c r="L167" s="99">
        <v>11213</v>
      </c>
      <c r="M167" s="99">
        <v>7780</v>
      </c>
      <c r="N167" s="99">
        <v>4969</v>
      </c>
      <c r="O167" s="99">
        <v>2949</v>
      </c>
      <c r="P167" s="99">
        <v>13</v>
      </c>
      <c r="Q167" s="99">
        <v>15416</v>
      </c>
      <c r="R167" s="99">
        <v>14057</v>
      </c>
      <c r="S167" s="99">
        <v>10855</v>
      </c>
      <c r="T167" s="99">
        <v>7397</v>
      </c>
      <c r="U167" s="99">
        <v>4688</v>
      </c>
      <c r="V167" s="99">
        <v>2497</v>
      </c>
      <c r="W167" s="99">
        <v>27</v>
      </c>
    </row>
    <row r="168" spans="1:23" x14ac:dyDescent="0.35">
      <c r="A168" s="144">
        <v>0.19583333333333333</v>
      </c>
      <c r="B168" s="99">
        <v>37</v>
      </c>
      <c r="C168" s="99">
        <v>15476</v>
      </c>
      <c r="D168" s="99">
        <v>14048</v>
      </c>
      <c r="E168" s="99">
        <v>11341</v>
      </c>
      <c r="F168" s="99">
        <v>7777</v>
      </c>
      <c r="G168" s="99">
        <v>4824</v>
      </c>
      <c r="H168" s="99">
        <v>2905</v>
      </c>
      <c r="I168" s="99">
        <v>1</v>
      </c>
      <c r="J168" s="99">
        <v>14809</v>
      </c>
      <c r="K168" s="99">
        <v>14537</v>
      </c>
      <c r="L168" s="99">
        <v>11229</v>
      </c>
      <c r="M168" s="99">
        <v>8294</v>
      </c>
      <c r="N168" s="99">
        <v>5099</v>
      </c>
      <c r="O168" s="99">
        <v>3045</v>
      </c>
      <c r="P168" s="99">
        <v>0</v>
      </c>
      <c r="Q168" s="99">
        <v>16594</v>
      </c>
      <c r="R168" s="99">
        <v>14740</v>
      </c>
      <c r="S168" s="99">
        <v>10565</v>
      </c>
      <c r="T168" s="99">
        <v>8348</v>
      </c>
      <c r="U168" s="99">
        <v>4795</v>
      </c>
      <c r="V168" s="99">
        <v>2926</v>
      </c>
      <c r="W168" s="99">
        <v>4</v>
      </c>
    </row>
    <row r="169" spans="1:23" x14ac:dyDescent="0.35">
      <c r="A169" s="144">
        <v>0.19791666666666666</v>
      </c>
      <c r="B169" s="99">
        <v>37</v>
      </c>
      <c r="C169" s="99">
        <v>17179</v>
      </c>
      <c r="D169" s="99">
        <v>14113</v>
      </c>
      <c r="E169" s="99">
        <v>11961</v>
      </c>
      <c r="F169" s="99">
        <v>7587</v>
      </c>
      <c r="G169" s="99">
        <v>5453</v>
      </c>
      <c r="H169" s="99">
        <v>2704</v>
      </c>
      <c r="I169" s="99">
        <v>12</v>
      </c>
      <c r="J169" s="99">
        <v>14901</v>
      </c>
      <c r="K169" s="99">
        <v>14271</v>
      </c>
      <c r="L169" s="99">
        <v>11560</v>
      </c>
      <c r="M169" s="99">
        <v>8181</v>
      </c>
      <c r="N169" s="99">
        <v>5183</v>
      </c>
      <c r="O169" s="99">
        <v>3226</v>
      </c>
      <c r="P169" s="99">
        <v>15</v>
      </c>
      <c r="Q169" s="99">
        <v>16532</v>
      </c>
      <c r="R169" s="99">
        <v>14467</v>
      </c>
      <c r="S169" s="99">
        <v>10840</v>
      </c>
      <c r="T169" s="99">
        <v>8283</v>
      </c>
      <c r="U169" s="99">
        <v>4881</v>
      </c>
      <c r="V169" s="99">
        <v>2731</v>
      </c>
      <c r="W169" s="99">
        <v>12</v>
      </c>
    </row>
    <row r="170" spans="1:23" x14ac:dyDescent="0.35">
      <c r="A170" s="144">
        <v>0.19999999999999998</v>
      </c>
      <c r="B170" s="99">
        <v>37</v>
      </c>
      <c r="C170" s="99">
        <v>17401</v>
      </c>
      <c r="D170" s="99">
        <v>14662</v>
      </c>
      <c r="E170" s="99">
        <v>11654</v>
      </c>
      <c r="F170" s="99">
        <v>7733</v>
      </c>
      <c r="G170" s="99">
        <v>5325</v>
      </c>
      <c r="H170" s="99">
        <v>3353</v>
      </c>
      <c r="I170" s="99">
        <v>28</v>
      </c>
      <c r="J170" s="99">
        <v>15562</v>
      </c>
      <c r="K170" s="99">
        <v>14603</v>
      </c>
      <c r="L170" s="99">
        <v>11660</v>
      </c>
      <c r="M170" s="99">
        <v>8042</v>
      </c>
      <c r="N170" s="99">
        <v>5377</v>
      </c>
      <c r="O170" s="99">
        <v>3093</v>
      </c>
      <c r="P170" s="99">
        <v>40</v>
      </c>
      <c r="Q170" s="99">
        <v>16397</v>
      </c>
      <c r="R170" s="99">
        <v>14899</v>
      </c>
      <c r="S170" s="99">
        <v>11299</v>
      </c>
      <c r="T170" s="99">
        <v>8651</v>
      </c>
      <c r="U170" s="99">
        <v>5225</v>
      </c>
      <c r="V170" s="99">
        <v>2912</v>
      </c>
      <c r="W170" s="99">
        <v>26</v>
      </c>
    </row>
    <row r="171" spans="1:23" x14ac:dyDescent="0.35">
      <c r="A171" s="144">
        <v>0.20208333333333331</v>
      </c>
      <c r="B171" s="99">
        <v>37</v>
      </c>
      <c r="C171" s="99">
        <v>16898</v>
      </c>
      <c r="D171" s="99">
        <v>14849</v>
      </c>
      <c r="E171" s="99">
        <v>11641</v>
      </c>
      <c r="F171" s="99">
        <v>7342</v>
      </c>
      <c r="G171" s="99">
        <v>5178</v>
      </c>
      <c r="H171" s="99">
        <v>3173</v>
      </c>
      <c r="I171" s="99">
        <v>30</v>
      </c>
      <c r="J171" s="99">
        <v>16525</v>
      </c>
      <c r="K171" s="99">
        <v>14569</v>
      </c>
      <c r="L171" s="99">
        <v>11810</v>
      </c>
      <c r="M171" s="99">
        <v>8252</v>
      </c>
      <c r="N171" s="99">
        <v>5377</v>
      </c>
      <c r="O171" s="99">
        <v>3482</v>
      </c>
      <c r="P171" s="99">
        <v>11</v>
      </c>
      <c r="Q171" s="99">
        <v>17455</v>
      </c>
      <c r="R171" s="99">
        <v>14803</v>
      </c>
      <c r="S171" s="99">
        <v>11596</v>
      </c>
      <c r="T171" s="99">
        <v>8060</v>
      </c>
      <c r="U171" s="99">
        <v>5384</v>
      </c>
      <c r="V171" s="99">
        <v>3060</v>
      </c>
      <c r="W171" s="99">
        <v>16</v>
      </c>
    </row>
    <row r="172" spans="1:23" x14ac:dyDescent="0.35">
      <c r="A172" s="144">
        <v>0.20416666666666669</v>
      </c>
      <c r="B172" s="99">
        <v>37</v>
      </c>
      <c r="C172" s="99">
        <v>17199</v>
      </c>
      <c r="D172" s="99">
        <v>15297</v>
      </c>
      <c r="E172" s="99">
        <v>11864</v>
      </c>
      <c r="F172" s="99">
        <v>8229</v>
      </c>
      <c r="G172" s="99">
        <v>5390</v>
      </c>
      <c r="H172" s="99">
        <v>3336</v>
      </c>
      <c r="I172" s="99">
        <v>18</v>
      </c>
      <c r="J172" s="99">
        <v>16708</v>
      </c>
      <c r="K172" s="99">
        <v>15142</v>
      </c>
      <c r="L172" s="99">
        <v>12182</v>
      </c>
      <c r="M172" s="99">
        <v>8009</v>
      </c>
      <c r="N172" s="99">
        <v>5417</v>
      </c>
      <c r="O172" s="99">
        <v>3406</v>
      </c>
      <c r="P172" s="99">
        <v>7</v>
      </c>
      <c r="Q172" s="99">
        <v>18112</v>
      </c>
      <c r="R172" s="99">
        <v>15058</v>
      </c>
      <c r="S172" s="99">
        <v>10850</v>
      </c>
      <c r="T172" s="99">
        <v>8529</v>
      </c>
      <c r="U172" s="99">
        <v>5380</v>
      </c>
      <c r="V172" s="99">
        <v>3365</v>
      </c>
      <c r="W172" s="99">
        <v>42</v>
      </c>
    </row>
    <row r="173" spans="1:23" x14ac:dyDescent="0.35">
      <c r="A173" s="144">
        <v>0.20625000000000002</v>
      </c>
      <c r="B173" s="99">
        <v>37</v>
      </c>
      <c r="C173" s="99">
        <v>18385</v>
      </c>
      <c r="D173" s="99">
        <v>15558</v>
      </c>
      <c r="E173" s="99">
        <v>12029</v>
      </c>
      <c r="F173" s="99">
        <v>8446</v>
      </c>
      <c r="G173" s="99">
        <v>5292</v>
      </c>
      <c r="H173" s="99">
        <v>3265</v>
      </c>
      <c r="I173" s="99">
        <v>41</v>
      </c>
      <c r="J173" s="99">
        <v>17744</v>
      </c>
      <c r="K173" s="99">
        <v>15174</v>
      </c>
      <c r="L173" s="99">
        <v>11958</v>
      </c>
      <c r="M173" s="99">
        <v>8924</v>
      </c>
      <c r="N173" s="99">
        <v>5103</v>
      </c>
      <c r="O173" s="99">
        <v>3608</v>
      </c>
      <c r="P173" s="99">
        <v>20</v>
      </c>
      <c r="Q173" s="99">
        <v>18435</v>
      </c>
      <c r="R173" s="99">
        <v>16226</v>
      </c>
      <c r="S173" s="99">
        <v>11614</v>
      </c>
      <c r="T173" s="99">
        <v>8695</v>
      </c>
      <c r="U173" s="99">
        <v>5568</v>
      </c>
      <c r="V173" s="99">
        <v>3304</v>
      </c>
      <c r="W173" s="99">
        <v>1</v>
      </c>
    </row>
    <row r="174" spans="1:23" x14ac:dyDescent="0.35">
      <c r="A174" s="144">
        <v>0.20833333333333334</v>
      </c>
      <c r="B174" s="99">
        <v>37</v>
      </c>
      <c r="C174" s="99">
        <v>18575</v>
      </c>
      <c r="D174" s="99">
        <v>15870</v>
      </c>
      <c r="E174" s="99">
        <v>12078</v>
      </c>
      <c r="F174" s="99">
        <v>8624</v>
      </c>
      <c r="G174" s="99">
        <v>5587</v>
      </c>
      <c r="H174" s="99">
        <v>3370</v>
      </c>
      <c r="I174" s="99">
        <v>22</v>
      </c>
      <c r="J174" s="99">
        <v>17073</v>
      </c>
      <c r="K174" s="99">
        <v>15402</v>
      </c>
      <c r="L174" s="99">
        <v>11743</v>
      </c>
      <c r="M174" s="99">
        <v>9184</v>
      </c>
      <c r="N174" s="99">
        <v>5266</v>
      </c>
      <c r="O174" s="99">
        <v>3589</v>
      </c>
      <c r="P174" s="99">
        <v>19</v>
      </c>
      <c r="Q174" s="99">
        <v>17385</v>
      </c>
      <c r="R174" s="99">
        <v>14814</v>
      </c>
      <c r="S174" s="99">
        <v>12133</v>
      </c>
      <c r="T174" s="99">
        <v>9323</v>
      </c>
      <c r="U174" s="99">
        <v>5505</v>
      </c>
      <c r="V174" s="99">
        <v>3347</v>
      </c>
      <c r="W174" s="99">
        <v>19</v>
      </c>
    </row>
    <row r="175" spans="1:23" x14ac:dyDescent="0.35">
      <c r="A175" s="144">
        <v>0.21041666666666667</v>
      </c>
      <c r="B175" s="99">
        <v>37</v>
      </c>
      <c r="C175" s="99">
        <v>19103</v>
      </c>
      <c r="D175" s="99">
        <v>15901</v>
      </c>
      <c r="E175" s="99">
        <v>12273</v>
      </c>
      <c r="F175" s="99">
        <v>8187</v>
      </c>
      <c r="G175" s="99">
        <v>5437</v>
      </c>
      <c r="H175" s="99">
        <v>3473</v>
      </c>
      <c r="I175" s="99">
        <v>37</v>
      </c>
      <c r="J175" s="99">
        <v>17809</v>
      </c>
      <c r="K175" s="99">
        <v>14830</v>
      </c>
      <c r="L175" s="99">
        <v>12192</v>
      </c>
      <c r="M175" s="99">
        <v>8944</v>
      </c>
      <c r="N175" s="99">
        <v>5427</v>
      </c>
      <c r="O175" s="99">
        <v>3296</v>
      </c>
      <c r="P175" s="99">
        <v>22</v>
      </c>
      <c r="Q175" s="99">
        <v>17762</v>
      </c>
      <c r="R175" s="99">
        <v>15667</v>
      </c>
      <c r="S175" s="99">
        <v>12540</v>
      </c>
      <c r="T175" s="99">
        <v>8725</v>
      </c>
      <c r="U175" s="99">
        <v>5703</v>
      </c>
      <c r="V175" s="99">
        <v>3228</v>
      </c>
      <c r="W175" s="99">
        <v>1</v>
      </c>
    </row>
    <row r="176" spans="1:23" x14ac:dyDescent="0.35">
      <c r="A176" s="144">
        <v>0.21249999999999999</v>
      </c>
      <c r="B176" s="99">
        <v>37</v>
      </c>
      <c r="C176" s="99">
        <v>19345</v>
      </c>
      <c r="D176" s="99">
        <v>16453</v>
      </c>
      <c r="E176" s="99">
        <v>13043</v>
      </c>
      <c r="F176" s="99">
        <v>9049</v>
      </c>
      <c r="G176" s="99">
        <v>5861</v>
      </c>
      <c r="H176" s="99">
        <v>3513</v>
      </c>
      <c r="I176" s="99">
        <v>44</v>
      </c>
      <c r="J176" s="99">
        <v>18213</v>
      </c>
      <c r="K176" s="99">
        <v>16436</v>
      </c>
      <c r="L176" s="99">
        <v>12138</v>
      </c>
      <c r="M176" s="99">
        <v>9290</v>
      </c>
      <c r="N176" s="99">
        <v>5443</v>
      </c>
      <c r="O176" s="99">
        <v>3593</v>
      </c>
      <c r="P176" s="99">
        <v>11</v>
      </c>
      <c r="Q176" s="99">
        <v>18318</v>
      </c>
      <c r="R176" s="99">
        <v>15872</v>
      </c>
      <c r="S176" s="99">
        <v>11628</v>
      </c>
      <c r="T176" s="99">
        <v>8725</v>
      </c>
      <c r="U176" s="99">
        <v>5915</v>
      </c>
      <c r="V176" s="99">
        <v>3164</v>
      </c>
      <c r="W176" s="99">
        <v>18</v>
      </c>
    </row>
    <row r="177" spans="1:23" x14ac:dyDescent="0.35">
      <c r="A177" s="144">
        <v>0.21458333333333335</v>
      </c>
      <c r="B177" s="99">
        <v>37</v>
      </c>
      <c r="C177" s="99">
        <v>18743</v>
      </c>
      <c r="D177" s="99">
        <v>16533</v>
      </c>
      <c r="E177" s="99">
        <v>12328</v>
      </c>
      <c r="F177" s="99">
        <v>8478</v>
      </c>
      <c r="G177" s="99">
        <v>5624</v>
      </c>
      <c r="H177" s="99">
        <v>3314</v>
      </c>
      <c r="I177" s="99">
        <v>18</v>
      </c>
      <c r="J177" s="99">
        <v>17781</v>
      </c>
      <c r="K177" s="99">
        <v>16669</v>
      </c>
      <c r="L177" s="99">
        <v>12685</v>
      </c>
      <c r="M177" s="99">
        <v>9387</v>
      </c>
      <c r="N177" s="99">
        <v>5563</v>
      </c>
      <c r="O177" s="99">
        <v>3905</v>
      </c>
      <c r="P177" s="99">
        <v>58</v>
      </c>
      <c r="Q177" s="99">
        <v>19034</v>
      </c>
      <c r="R177" s="99">
        <v>16486</v>
      </c>
      <c r="S177" s="99">
        <v>11968</v>
      </c>
      <c r="T177" s="99">
        <v>8937</v>
      </c>
      <c r="U177" s="99">
        <v>6221</v>
      </c>
      <c r="V177" s="99">
        <v>3470</v>
      </c>
      <c r="W177" s="99">
        <v>21</v>
      </c>
    </row>
    <row r="178" spans="1:23" x14ac:dyDescent="0.35">
      <c r="A178" s="144">
        <v>0.21666666666666667</v>
      </c>
      <c r="B178" s="99">
        <v>37</v>
      </c>
      <c r="C178" s="99">
        <v>19752</v>
      </c>
      <c r="D178" s="99">
        <v>16329</v>
      </c>
      <c r="E178" s="99">
        <v>13029</v>
      </c>
      <c r="F178" s="99">
        <v>8731</v>
      </c>
      <c r="G178" s="99">
        <v>5842</v>
      </c>
      <c r="H178" s="99">
        <v>3513</v>
      </c>
      <c r="I178" s="99">
        <v>38</v>
      </c>
      <c r="J178" s="99">
        <v>18561</v>
      </c>
      <c r="K178" s="99">
        <v>15929</v>
      </c>
      <c r="L178" s="99">
        <v>12955</v>
      </c>
      <c r="M178" s="99">
        <v>10080</v>
      </c>
      <c r="N178" s="99">
        <v>5253</v>
      </c>
      <c r="O178" s="99">
        <v>3780</v>
      </c>
      <c r="P178" s="99">
        <v>4</v>
      </c>
      <c r="Q178" s="99">
        <v>19297</v>
      </c>
      <c r="R178" s="99">
        <v>16228</v>
      </c>
      <c r="S178" s="99">
        <v>12138</v>
      </c>
      <c r="T178" s="99">
        <v>9277</v>
      </c>
      <c r="U178" s="99">
        <v>5453</v>
      </c>
      <c r="V178" s="99">
        <v>3230</v>
      </c>
      <c r="W178" s="99">
        <v>1</v>
      </c>
    </row>
    <row r="179" spans="1:23" x14ac:dyDescent="0.35">
      <c r="A179" s="144">
        <v>0.21875</v>
      </c>
      <c r="B179" s="99">
        <v>37</v>
      </c>
      <c r="C179" s="99">
        <v>19804</v>
      </c>
      <c r="D179" s="99">
        <v>16342</v>
      </c>
      <c r="E179" s="99">
        <v>13357</v>
      </c>
      <c r="F179" s="99">
        <v>8517</v>
      </c>
      <c r="G179" s="99">
        <v>6065</v>
      </c>
      <c r="H179" s="99">
        <v>3620</v>
      </c>
      <c r="I179" s="99">
        <v>16</v>
      </c>
      <c r="J179" s="99">
        <v>18715</v>
      </c>
      <c r="K179" s="99">
        <v>16238</v>
      </c>
      <c r="L179" s="99">
        <v>13083</v>
      </c>
      <c r="M179" s="99">
        <v>9367</v>
      </c>
      <c r="N179" s="99">
        <v>5712</v>
      </c>
      <c r="O179" s="99">
        <v>3897</v>
      </c>
      <c r="P179" s="99">
        <v>1</v>
      </c>
      <c r="Q179" s="99">
        <v>20066</v>
      </c>
      <c r="R179" s="99">
        <v>16193</v>
      </c>
      <c r="S179" s="99">
        <v>12900</v>
      </c>
      <c r="T179" s="99">
        <v>9127</v>
      </c>
      <c r="U179" s="99">
        <v>6133</v>
      </c>
      <c r="V179" s="99">
        <v>3504</v>
      </c>
      <c r="W179" s="99">
        <v>37</v>
      </c>
    </row>
    <row r="180" spans="1:23" x14ac:dyDescent="0.35">
      <c r="A180" s="144">
        <v>0.22083333333333333</v>
      </c>
      <c r="B180" s="99">
        <v>37</v>
      </c>
      <c r="C180" s="99">
        <v>20226</v>
      </c>
      <c r="D180" s="99">
        <v>16729</v>
      </c>
      <c r="E180" s="99">
        <v>12400</v>
      </c>
      <c r="F180" s="99">
        <v>8755</v>
      </c>
      <c r="G180" s="99">
        <v>5844</v>
      </c>
      <c r="H180" s="99">
        <v>3557</v>
      </c>
      <c r="I180" s="99">
        <v>27</v>
      </c>
      <c r="J180" s="99">
        <v>18869</v>
      </c>
      <c r="K180" s="99">
        <v>16315</v>
      </c>
      <c r="L180" s="99">
        <v>13855</v>
      </c>
      <c r="M180" s="99">
        <v>9703</v>
      </c>
      <c r="N180" s="99">
        <v>5823</v>
      </c>
      <c r="O180" s="99">
        <v>3947</v>
      </c>
      <c r="P180" s="99">
        <v>25</v>
      </c>
      <c r="Q180" s="99">
        <v>19397</v>
      </c>
      <c r="R180" s="99">
        <v>16971</v>
      </c>
      <c r="S180" s="99">
        <v>12308</v>
      </c>
      <c r="T180" s="99">
        <v>9885</v>
      </c>
      <c r="U180" s="99">
        <v>5842</v>
      </c>
      <c r="V180" s="99">
        <v>3633</v>
      </c>
      <c r="W180" s="99">
        <v>17</v>
      </c>
    </row>
    <row r="181" spans="1:23" x14ac:dyDescent="0.35">
      <c r="A181" s="144">
        <v>0.22291666666666665</v>
      </c>
      <c r="B181" s="99">
        <v>37</v>
      </c>
      <c r="C181" s="99">
        <v>20859</v>
      </c>
      <c r="D181" s="99">
        <v>17787</v>
      </c>
      <c r="E181" s="99">
        <v>13185</v>
      </c>
      <c r="F181" s="99">
        <v>9011</v>
      </c>
      <c r="G181" s="99">
        <v>6587</v>
      </c>
      <c r="H181" s="99">
        <v>3338</v>
      </c>
      <c r="I181" s="99">
        <v>31</v>
      </c>
      <c r="J181" s="99">
        <v>18897</v>
      </c>
      <c r="K181" s="99">
        <v>17137</v>
      </c>
      <c r="L181" s="99">
        <v>12401</v>
      </c>
      <c r="M181" s="99">
        <v>9702</v>
      </c>
      <c r="N181" s="99">
        <v>5730</v>
      </c>
      <c r="O181" s="99">
        <v>4056</v>
      </c>
      <c r="P181" s="99">
        <v>39</v>
      </c>
      <c r="Q181" s="99">
        <v>20019</v>
      </c>
      <c r="R181" s="99">
        <v>16302</v>
      </c>
      <c r="S181" s="99">
        <v>12479</v>
      </c>
      <c r="T181" s="99">
        <v>9061</v>
      </c>
      <c r="U181" s="99">
        <v>6114</v>
      </c>
      <c r="V181" s="99">
        <v>3676</v>
      </c>
      <c r="W181" s="99">
        <v>17</v>
      </c>
    </row>
    <row r="182" spans="1:23" x14ac:dyDescent="0.35">
      <c r="A182" s="144">
        <v>0.22500000000000001</v>
      </c>
      <c r="B182" s="99">
        <v>37</v>
      </c>
      <c r="C182" s="99">
        <v>20526</v>
      </c>
      <c r="D182" s="99">
        <v>16704</v>
      </c>
      <c r="E182" s="99">
        <v>12499</v>
      </c>
      <c r="F182" s="99">
        <v>9096</v>
      </c>
      <c r="G182" s="99">
        <v>6098</v>
      </c>
      <c r="H182" s="99">
        <v>4049</v>
      </c>
      <c r="I182" s="99">
        <v>0</v>
      </c>
      <c r="J182" s="99">
        <v>20128</v>
      </c>
      <c r="K182" s="99">
        <v>16674</v>
      </c>
      <c r="L182" s="99">
        <v>13601</v>
      </c>
      <c r="M182" s="99">
        <v>9365</v>
      </c>
      <c r="N182" s="99">
        <v>5614</v>
      </c>
      <c r="O182" s="99">
        <v>3992</v>
      </c>
      <c r="P182" s="99">
        <v>24</v>
      </c>
      <c r="Q182" s="99">
        <v>20039</v>
      </c>
      <c r="R182" s="99">
        <v>17983</v>
      </c>
      <c r="S182" s="99">
        <v>12745</v>
      </c>
      <c r="T182" s="99">
        <v>9484</v>
      </c>
      <c r="U182" s="99">
        <v>6663</v>
      </c>
      <c r="V182" s="99">
        <v>3765</v>
      </c>
      <c r="W182" s="99">
        <v>57</v>
      </c>
    </row>
    <row r="183" spans="1:23" x14ac:dyDescent="0.35">
      <c r="A183" s="144">
        <v>0.22708333333333333</v>
      </c>
      <c r="B183" s="99">
        <v>37</v>
      </c>
      <c r="C183" s="99">
        <v>20390</v>
      </c>
      <c r="D183" s="99">
        <v>17828</v>
      </c>
      <c r="E183" s="99">
        <v>13685</v>
      </c>
      <c r="F183" s="99">
        <v>9208</v>
      </c>
      <c r="G183" s="99">
        <v>6727</v>
      </c>
      <c r="H183" s="99">
        <v>3808</v>
      </c>
      <c r="I183" s="99">
        <v>9</v>
      </c>
      <c r="J183" s="99">
        <v>20319</v>
      </c>
      <c r="K183" s="99">
        <v>17281</v>
      </c>
      <c r="L183" s="99">
        <v>13341</v>
      </c>
      <c r="M183" s="99">
        <v>9249</v>
      </c>
      <c r="N183" s="99">
        <v>6192</v>
      </c>
      <c r="O183" s="99">
        <v>4114</v>
      </c>
      <c r="P183" s="99">
        <v>54</v>
      </c>
      <c r="Q183" s="99">
        <v>20378</v>
      </c>
      <c r="R183" s="99">
        <v>17137</v>
      </c>
      <c r="S183" s="99">
        <v>12570</v>
      </c>
      <c r="T183" s="99">
        <v>9385</v>
      </c>
      <c r="U183" s="99">
        <v>6429</v>
      </c>
      <c r="V183" s="99">
        <v>3515</v>
      </c>
      <c r="W183" s="99">
        <v>33</v>
      </c>
    </row>
    <row r="184" spans="1:23" x14ac:dyDescent="0.35">
      <c r="A184" s="144">
        <v>0.22916666666666666</v>
      </c>
      <c r="B184" s="99">
        <v>37</v>
      </c>
      <c r="C184" s="99">
        <v>20899</v>
      </c>
      <c r="D184" s="99">
        <v>16766</v>
      </c>
      <c r="E184" s="99">
        <v>13447</v>
      </c>
      <c r="F184" s="99">
        <v>9015</v>
      </c>
      <c r="G184" s="99">
        <v>6233</v>
      </c>
      <c r="H184" s="99">
        <v>3881</v>
      </c>
      <c r="I184" s="99">
        <v>9</v>
      </c>
      <c r="J184" s="99">
        <v>19733</v>
      </c>
      <c r="K184" s="99">
        <v>17507</v>
      </c>
      <c r="L184" s="99">
        <v>14081</v>
      </c>
      <c r="M184" s="99">
        <v>9730</v>
      </c>
      <c r="N184" s="99">
        <v>6168</v>
      </c>
      <c r="O184" s="99">
        <v>4007</v>
      </c>
      <c r="P184" s="99">
        <v>13</v>
      </c>
      <c r="Q184" s="99">
        <v>20233</v>
      </c>
      <c r="R184" s="99">
        <v>17294</v>
      </c>
      <c r="S184" s="99">
        <v>13185</v>
      </c>
      <c r="T184" s="99">
        <v>9745</v>
      </c>
      <c r="U184" s="99">
        <v>5920</v>
      </c>
      <c r="V184" s="99">
        <v>3427</v>
      </c>
      <c r="W184" s="99">
        <v>22</v>
      </c>
    </row>
    <row r="185" spans="1:23" x14ac:dyDescent="0.35">
      <c r="A185" s="144">
        <v>0.23124999999999998</v>
      </c>
      <c r="B185" s="99">
        <v>37</v>
      </c>
      <c r="C185" s="99">
        <v>21357</v>
      </c>
      <c r="D185" s="99">
        <v>17469</v>
      </c>
      <c r="E185" s="99">
        <v>14016</v>
      </c>
      <c r="F185" s="99">
        <v>9699</v>
      </c>
      <c r="G185" s="99">
        <v>6215</v>
      </c>
      <c r="H185" s="99">
        <v>3542</v>
      </c>
      <c r="I185" s="99">
        <v>21</v>
      </c>
      <c r="J185" s="99">
        <v>20218</v>
      </c>
      <c r="K185" s="99">
        <v>17153</v>
      </c>
      <c r="L185" s="99">
        <v>13227</v>
      </c>
      <c r="M185" s="99">
        <v>10707</v>
      </c>
      <c r="N185" s="99">
        <v>6081</v>
      </c>
      <c r="O185" s="99">
        <v>3944</v>
      </c>
      <c r="P185" s="99">
        <v>1</v>
      </c>
      <c r="Q185" s="99">
        <v>19750</v>
      </c>
      <c r="R185" s="99">
        <v>17340</v>
      </c>
      <c r="S185" s="99">
        <v>12763</v>
      </c>
      <c r="T185" s="99">
        <v>9718</v>
      </c>
      <c r="U185" s="99">
        <v>6776</v>
      </c>
      <c r="V185" s="99">
        <v>3179</v>
      </c>
      <c r="W185" s="99">
        <v>28</v>
      </c>
    </row>
    <row r="186" spans="1:23" x14ac:dyDescent="0.35">
      <c r="A186" s="144">
        <v>0.23333333333333331</v>
      </c>
      <c r="B186" s="99">
        <v>37</v>
      </c>
      <c r="C186" s="99">
        <v>20542</v>
      </c>
      <c r="D186" s="99">
        <v>16882</v>
      </c>
      <c r="E186" s="99">
        <v>13931</v>
      </c>
      <c r="F186" s="99">
        <v>9503</v>
      </c>
      <c r="G186" s="99">
        <v>6135</v>
      </c>
      <c r="H186" s="99">
        <v>3670</v>
      </c>
      <c r="I186" s="99">
        <v>0</v>
      </c>
      <c r="J186" s="99">
        <v>19867</v>
      </c>
      <c r="K186" s="99">
        <v>17220</v>
      </c>
      <c r="L186" s="99">
        <v>13582</v>
      </c>
      <c r="M186" s="99">
        <v>9317</v>
      </c>
      <c r="N186" s="99">
        <v>5887</v>
      </c>
      <c r="O186" s="99">
        <v>4216</v>
      </c>
      <c r="P186" s="99">
        <v>51</v>
      </c>
      <c r="Q186" s="99">
        <v>21217</v>
      </c>
      <c r="R186" s="99">
        <v>17031</v>
      </c>
      <c r="S186" s="99">
        <v>13325</v>
      </c>
      <c r="T186" s="99">
        <v>10167</v>
      </c>
      <c r="U186" s="99">
        <v>6546</v>
      </c>
      <c r="V186" s="99">
        <v>3887</v>
      </c>
      <c r="W186" s="99">
        <v>21</v>
      </c>
    </row>
    <row r="187" spans="1:23" x14ac:dyDescent="0.35">
      <c r="A187" s="144">
        <v>0.23541666666666669</v>
      </c>
      <c r="B187" s="99">
        <v>37</v>
      </c>
      <c r="C187" s="99">
        <v>21587</v>
      </c>
      <c r="D187" s="99">
        <v>17855</v>
      </c>
      <c r="E187" s="99">
        <v>13453</v>
      </c>
      <c r="F187" s="99">
        <v>8872</v>
      </c>
      <c r="G187" s="99">
        <v>6464</v>
      </c>
      <c r="H187" s="99">
        <v>3696</v>
      </c>
      <c r="I187" s="99">
        <v>24</v>
      </c>
      <c r="J187" s="99">
        <v>20302</v>
      </c>
      <c r="K187" s="99">
        <v>17298</v>
      </c>
      <c r="L187" s="99">
        <v>13408</v>
      </c>
      <c r="M187" s="99">
        <v>10089</v>
      </c>
      <c r="N187" s="99">
        <v>6039</v>
      </c>
      <c r="O187" s="99">
        <v>4126</v>
      </c>
      <c r="P187" s="99">
        <v>44</v>
      </c>
      <c r="Q187" s="99">
        <v>20733</v>
      </c>
      <c r="R187" s="99">
        <v>17792</v>
      </c>
      <c r="S187" s="99">
        <v>12685</v>
      </c>
      <c r="T187" s="99">
        <v>9629</v>
      </c>
      <c r="U187" s="99">
        <v>6511</v>
      </c>
      <c r="V187" s="99">
        <v>4076</v>
      </c>
      <c r="W187" s="99">
        <v>32</v>
      </c>
    </row>
    <row r="188" spans="1:23" x14ac:dyDescent="0.35">
      <c r="A188" s="144">
        <v>0.23750000000000002</v>
      </c>
      <c r="B188" s="99">
        <v>37</v>
      </c>
      <c r="C188" s="99">
        <v>21476</v>
      </c>
      <c r="D188" s="99">
        <v>18348</v>
      </c>
      <c r="E188" s="99">
        <v>13176</v>
      </c>
      <c r="F188" s="99">
        <v>9233</v>
      </c>
      <c r="G188" s="99">
        <v>6419</v>
      </c>
      <c r="H188" s="99">
        <v>3687</v>
      </c>
      <c r="I188" s="99">
        <v>18</v>
      </c>
      <c r="J188" s="99">
        <v>20066</v>
      </c>
      <c r="K188" s="99">
        <v>18254</v>
      </c>
      <c r="L188" s="99">
        <v>13562</v>
      </c>
      <c r="M188" s="99">
        <v>9726</v>
      </c>
      <c r="N188" s="99">
        <v>6194</v>
      </c>
      <c r="O188" s="99">
        <v>4231</v>
      </c>
      <c r="P188" s="99">
        <v>49</v>
      </c>
      <c r="Q188" s="99">
        <v>20905</v>
      </c>
      <c r="R188" s="99">
        <v>18464</v>
      </c>
      <c r="S188" s="99">
        <v>12890</v>
      </c>
      <c r="T188" s="99">
        <v>9706</v>
      </c>
      <c r="U188" s="99">
        <v>6542</v>
      </c>
      <c r="V188" s="99">
        <v>3736</v>
      </c>
      <c r="W188" s="99">
        <v>33</v>
      </c>
    </row>
    <row r="189" spans="1:23" x14ac:dyDescent="0.35">
      <c r="A189" s="144">
        <v>0.23958333333333334</v>
      </c>
      <c r="B189" s="99">
        <v>37</v>
      </c>
      <c r="C189" s="99">
        <v>21838</v>
      </c>
      <c r="D189" s="99">
        <v>17817</v>
      </c>
      <c r="E189" s="99">
        <v>13920</v>
      </c>
      <c r="F189" s="99">
        <v>9030</v>
      </c>
      <c r="G189" s="99">
        <v>5919</v>
      </c>
      <c r="H189" s="99">
        <v>3842</v>
      </c>
      <c r="I189" s="99">
        <v>15</v>
      </c>
      <c r="J189" s="99">
        <v>20290</v>
      </c>
      <c r="K189" s="99">
        <v>17691</v>
      </c>
      <c r="L189" s="99">
        <v>13360</v>
      </c>
      <c r="M189" s="99">
        <v>10195</v>
      </c>
      <c r="N189" s="99">
        <v>6319</v>
      </c>
      <c r="O189" s="99">
        <v>4016</v>
      </c>
      <c r="P189" s="99">
        <v>25</v>
      </c>
      <c r="Q189" s="99">
        <v>21637</v>
      </c>
      <c r="R189" s="99">
        <v>17774</v>
      </c>
      <c r="S189" s="99">
        <v>13436</v>
      </c>
      <c r="T189" s="99">
        <v>9787</v>
      </c>
      <c r="U189" s="99">
        <v>6467</v>
      </c>
      <c r="V189" s="99">
        <v>3819</v>
      </c>
      <c r="W189" s="99">
        <v>2</v>
      </c>
    </row>
    <row r="190" spans="1:23" x14ac:dyDescent="0.35">
      <c r="A190" s="144">
        <v>0.24166666666666667</v>
      </c>
      <c r="B190" s="99">
        <v>37</v>
      </c>
      <c r="C190" s="99">
        <v>21357</v>
      </c>
      <c r="D190" s="99">
        <v>17087</v>
      </c>
      <c r="E190" s="99">
        <v>13448</v>
      </c>
      <c r="F190" s="99">
        <v>9202</v>
      </c>
      <c r="G190" s="99">
        <v>6262</v>
      </c>
      <c r="H190" s="99">
        <v>4138</v>
      </c>
      <c r="I190" s="99">
        <v>21</v>
      </c>
      <c r="J190" s="99">
        <v>20787</v>
      </c>
      <c r="K190" s="99">
        <v>17880</v>
      </c>
      <c r="L190" s="99">
        <v>13893</v>
      </c>
      <c r="M190" s="99">
        <v>9836</v>
      </c>
      <c r="N190" s="99">
        <v>6538</v>
      </c>
      <c r="O190" s="99">
        <v>4033</v>
      </c>
      <c r="P190" s="99">
        <v>3</v>
      </c>
      <c r="Q190" s="99">
        <v>21220</v>
      </c>
      <c r="R190" s="99">
        <v>17597</v>
      </c>
      <c r="S190" s="99">
        <v>12600</v>
      </c>
      <c r="T190" s="99">
        <v>9309</v>
      </c>
      <c r="U190" s="99">
        <v>5781</v>
      </c>
      <c r="V190" s="99">
        <v>4012</v>
      </c>
      <c r="W190" s="99">
        <v>13</v>
      </c>
    </row>
    <row r="191" spans="1:23" x14ac:dyDescent="0.35">
      <c r="A191" s="144">
        <v>0.24374999999999999</v>
      </c>
      <c r="B191" s="99">
        <v>37</v>
      </c>
      <c r="C191" s="99">
        <v>20764</v>
      </c>
      <c r="D191" s="99">
        <v>17428</v>
      </c>
      <c r="E191" s="99">
        <v>14375</v>
      </c>
      <c r="F191" s="99">
        <v>9696</v>
      </c>
      <c r="G191" s="99">
        <v>6470</v>
      </c>
      <c r="H191" s="99">
        <v>3753</v>
      </c>
      <c r="I191" s="99">
        <v>8</v>
      </c>
      <c r="J191" s="99">
        <v>20724</v>
      </c>
      <c r="K191" s="99">
        <v>17421</v>
      </c>
      <c r="L191" s="99">
        <v>13364</v>
      </c>
      <c r="M191" s="99">
        <v>10298</v>
      </c>
      <c r="N191" s="99">
        <v>6043</v>
      </c>
      <c r="O191" s="99">
        <v>4277</v>
      </c>
      <c r="P191" s="99">
        <v>14</v>
      </c>
      <c r="Q191" s="99">
        <v>21678</v>
      </c>
      <c r="R191" s="99">
        <v>17473</v>
      </c>
      <c r="S191" s="99">
        <v>13194</v>
      </c>
      <c r="T191" s="99">
        <v>10007</v>
      </c>
      <c r="U191" s="99">
        <v>6537</v>
      </c>
      <c r="V191" s="99">
        <v>3857</v>
      </c>
      <c r="W191" s="99">
        <v>13</v>
      </c>
    </row>
    <row r="192" spans="1:23" x14ac:dyDescent="0.35">
      <c r="A192" s="144">
        <v>0.24583333333333335</v>
      </c>
      <c r="B192" s="99">
        <v>37</v>
      </c>
      <c r="C192" s="99">
        <v>21747</v>
      </c>
      <c r="D192" s="99">
        <v>17959</v>
      </c>
      <c r="E192" s="99">
        <v>14505</v>
      </c>
      <c r="F192" s="99">
        <v>9701</v>
      </c>
      <c r="G192" s="99">
        <v>6338</v>
      </c>
      <c r="H192" s="99">
        <v>3858</v>
      </c>
      <c r="I192" s="99">
        <v>0</v>
      </c>
      <c r="J192" s="99">
        <v>21258</v>
      </c>
      <c r="K192" s="99">
        <v>17768</v>
      </c>
      <c r="L192" s="99">
        <v>13699</v>
      </c>
      <c r="M192" s="99">
        <v>10052</v>
      </c>
      <c r="N192" s="99">
        <v>5887</v>
      </c>
      <c r="O192" s="99">
        <v>4402</v>
      </c>
      <c r="P192" s="99">
        <v>39</v>
      </c>
      <c r="Q192" s="99">
        <v>20736</v>
      </c>
      <c r="R192" s="99">
        <v>17607</v>
      </c>
      <c r="S192" s="99">
        <v>13346</v>
      </c>
      <c r="T192" s="99">
        <v>9631</v>
      </c>
      <c r="U192" s="99">
        <v>6946</v>
      </c>
      <c r="V192" s="99">
        <v>3786</v>
      </c>
      <c r="W192" s="99">
        <v>6</v>
      </c>
    </row>
    <row r="193" spans="1:23" x14ac:dyDescent="0.35">
      <c r="A193" s="144">
        <v>0.24791666666666667</v>
      </c>
      <c r="B193" s="99">
        <v>37</v>
      </c>
      <c r="C193" s="99">
        <v>22748</v>
      </c>
      <c r="D193" s="99">
        <v>17959</v>
      </c>
      <c r="E193" s="99">
        <v>14139</v>
      </c>
      <c r="F193" s="99">
        <v>9910</v>
      </c>
      <c r="G193" s="99">
        <v>6344</v>
      </c>
      <c r="H193" s="99">
        <v>4046</v>
      </c>
      <c r="I193" s="99">
        <v>20</v>
      </c>
      <c r="J193" s="99">
        <v>21011</v>
      </c>
      <c r="K193" s="99">
        <v>18244</v>
      </c>
      <c r="L193" s="99">
        <v>13750</v>
      </c>
      <c r="M193" s="99">
        <v>10252</v>
      </c>
      <c r="N193" s="99">
        <v>6177</v>
      </c>
      <c r="O193" s="99">
        <v>4122</v>
      </c>
      <c r="P193" s="99">
        <v>3</v>
      </c>
      <c r="Q193" s="99">
        <v>21622</v>
      </c>
      <c r="R193" s="99">
        <v>18564</v>
      </c>
      <c r="S193" s="99">
        <v>13455</v>
      </c>
      <c r="T193" s="99">
        <v>9598</v>
      </c>
      <c r="U193" s="99">
        <v>6473</v>
      </c>
      <c r="V193" s="99">
        <v>4015</v>
      </c>
      <c r="W193" s="99">
        <v>21</v>
      </c>
    </row>
    <row r="194" spans="1:23" x14ac:dyDescent="0.35">
      <c r="A194" s="144">
        <v>0.25</v>
      </c>
      <c r="B194" s="99">
        <v>37</v>
      </c>
      <c r="C194" s="99">
        <v>22881</v>
      </c>
      <c r="D194" s="99">
        <v>17922</v>
      </c>
      <c r="E194" s="99">
        <v>13481</v>
      </c>
      <c r="F194" s="99">
        <v>8876</v>
      </c>
      <c r="G194" s="99">
        <v>6759</v>
      </c>
      <c r="H194" s="99">
        <v>3872</v>
      </c>
      <c r="I194" s="99">
        <v>38</v>
      </c>
      <c r="J194" s="99">
        <v>21389</v>
      </c>
      <c r="K194" s="99">
        <v>17926</v>
      </c>
      <c r="L194" s="99">
        <v>13596</v>
      </c>
      <c r="M194" s="99">
        <v>9738</v>
      </c>
      <c r="N194" s="99">
        <v>6314</v>
      </c>
      <c r="O194" s="99">
        <v>4151</v>
      </c>
      <c r="P194" s="99">
        <v>0</v>
      </c>
      <c r="Q194" s="99">
        <v>21975</v>
      </c>
      <c r="R194" s="99">
        <v>17598</v>
      </c>
      <c r="S194" s="99">
        <v>13035</v>
      </c>
      <c r="T194" s="99">
        <v>9874</v>
      </c>
      <c r="U194" s="99">
        <v>6925</v>
      </c>
      <c r="V194" s="99">
        <v>4006</v>
      </c>
      <c r="W194" s="99">
        <v>12</v>
      </c>
    </row>
    <row r="195" spans="1:23" x14ac:dyDescent="0.35">
      <c r="A195" s="144">
        <v>0.25208333333333333</v>
      </c>
      <c r="B195" s="99">
        <v>37</v>
      </c>
      <c r="C195" s="99">
        <v>22915</v>
      </c>
      <c r="D195" s="99">
        <v>18392</v>
      </c>
      <c r="E195" s="99">
        <v>13339</v>
      </c>
      <c r="F195" s="99">
        <v>9491</v>
      </c>
      <c r="G195" s="99">
        <v>6449</v>
      </c>
      <c r="H195" s="99">
        <v>4125</v>
      </c>
      <c r="I195" s="99">
        <v>13</v>
      </c>
      <c r="J195" s="99">
        <v>22118</v>
      </c>
      <c r="K195" s="99">
        <v>18245</v>
      </c>
      <c r="L195" s="99">
        <v>13967</v>
      </c>
      <c r="M195" s="99">
        <v>10173</v>
      </c>
      <c r="N195" s="99">
        <v>6748</v>
      </c>
      <c r="O195" s="99">
        <v>4373</v>
      </c>
      <c r="P195" s="99">
        <v>3</v>
      </c>
      <c r="Q195" s="99">
        <v>22143</v>
      </c>
      <c r="R195" s="99">
        <v>18780</v>
      </c>
      <c r="S195" s="99">
        <v>13480</v>
      </c>
      <c r="T195" s="99">
        <v>9826</v>
      </c>
      <c r="U195" s="99">
        <v>6596</v>
      </c>
      <c r="V195" s="99">
        <v>3935</v>
      </c>
      <c r="W195" s="99">
        <v>2</v>
      </c>
    </row>
    <row r="196" spans="1:23" x14ac:dyDescent="0.35">
      <c r="A196" s="144">
        <v>0.25416666666666665</v>
      </c>
      <c r="B196" s="99">
        <v>37</v>
      </c>
      <c r="C196" s="99">
        <v>22893</v>
      </c>
      <c r="D196" s="99">
        <v>18376</v>
      </c>
      <c r="E196" s="99">
        <v>13692</v>
      </c>
      <c r="F196" s="99">
        <v>9405</v>
      </c>
      <c r="G196" s="99">
        <v>6363</v>
      </c>
      <c r="H196" s="99">
        <v>3933</v>
      </c>
      <c r="I196" s="99">
        <v>22</v>
      </c>
      <c r="J196" s="99">
        <v>20753</v>
      </c>
      <c r="K196" s="99">
        <v>17600</v>
      </c>
      <c r="L196" s="99">
        <v>13884</v>
      </c>
      <c r="M196" s="99">
        <v>10132</v>
      </c>
      <c r="N196" s="99">
        <v>6555</v>
      </c>
      <c r="O196" s="99">
        <v>4084</v>
      </c>
      <c r="P196" s="99">
        <v>10</v>
      </c>
      <c r="Q196" s="99">
        <v>22206</v>
      </c>
      <c r="R196" s="99">
        <v>17949</v>
      </c>
      <c r="S196" s="99">
        <v>13384</v>
      </c>
      <c r="T196" s="99">
        <v>10279</v>
      </c>
      <c r="U196" s="99">
        <v>6216</v>
      </c>
      <c r="V196" s="99">
        <v>3954</v>
      </c>
      <c r="W196" s="99">
        <v>11</v>
      </c>
    </row>
    <row r="197" spans="1:23" x14ac:dyDescent="0.35">
      <c r="A197" s="144">
        <v>0.25625000000000003</v>
      </c>
      <c r="B197" s="99">
        <v>37</v>
      </c>
      <c r="C197" s="99">
        <v>22997</v>
      </c>
      <c r="D197" s="99">
        <v>18543</v>
      </c>
      <c r="E197" s="99">
        <v>13365</v>
      </c>
      <c r="F197" s="99">
        <v>8946</v>
      </c>
      <c r="G197" s="99">
        <v>6725</v>
      </c>
      <c r="H197" s="99">
        <v>3993</v>
      </c>
      <c r="I197" s="99">
        <v>18</v>
      </c>
      <c r="J197" s="99">
        <v>21106</v>
      </c>
      <c r="K197" s="99">
        <v>18505</v>
      </c>
      <c r="L197" s="99">
        <v>14042</v>
      </c>
      <c r="M197" s="99">
        <v>10299</v>
      </c>
      <c r="N197" s="99">
        <v>5707</v>
      </c>
      <c r="O197" s="99">
        <v>4522</v>
      </c>
      <c r="P197" s="99">
        <v>18</v>
      </c>
      <c r="Q197" s="99">
        <v>21941</v>
      </c>
      <c r="R197" s="99">
        <v>18388</v>
      </c>
      <c r="S197" s="99">
        <v>13914</v>
      </c>
      <c r="T197" s="99">
        <v>10141</v>
      </c>
      <c r="U197" s="99">
        <v>6734</v>
      </c>
      <c r="V197" s="99">
        <v>3947</v>
      </c>
      <c r="W197" s="99">
        <v>40</v>
      </c>
    </row>
    <row r="198" spans="1:23" x14ac:dyDescent="0.35">
      <c r="A198" s="144">
        <v>0.25833333333333336</v>
      </c>
      <c r="B198" s="99">
        <v>37</v>
      </c>
      <c r="C198" s="99">
        <v>23146</v>
      </c>
      <c r="D198" s="99">
        <v>18365</v>
      </c>
      <c r="E198" s="99">
        <v>14029</v>
      </c>
      <c r="F198" s="99">
        <v>10018</v>
      </c>
      <c r="G198" s="99">
        <v>6952</v>
      </c>
      <c r="H198" s="99">
        <v>4181</v>
      </c>
      <c r="I198" s="99">
        <v>31</v>
      </c>
      <c r="J198" s="99">
        <v>21889</v>
      </c>
      <c r="K198" s="99">
        <v>17709</v>
      </c>
      <c r="L198" s="99">
        <v>14259</v>
      </c>
      <c r="M198" s="99">
        <v>10586</v>
      </c>
      <c r="N198" s="99">
        <v>6172</v>
      </c>
      <c r="O198" s="99">
        <v>4598</v>
      </c>
      <c r="P198" s="99">
        <v>24</v>
      </c>
      <c r="Q198" s="99">
        <v>22086</v>
      </c>
      <c r="R198" s="99">
        <v>18114</v>
      </c>
      <c r="S198" s="99">
        <v>14329</v>
      </c>
      <c r="T198" s="99">
        <v>10301</v>
      </c>
      <c r="U198" s="99">
        <v>6846</v>
      </c>
      <c r="V198" s="99">
        <v>4001</v>
      </c>
      <c r="W198" s="99">
        <v>1</v>
      </c>
    </row>
    <row r="199" spans="1:23" x14ac:dyDescent="0.35">
      <c r="A199" s="144">
        <v>0.26041666666666669</v>
      </c>
      <c r="B199" s="99">
        <v>37</v>
      </c>
      <c r="C199" s="99">
        <v>22821</v>
      </c>
      <c r="D199" s="99">
        <v>18560</v>
      </c>
      <c r="E199" s="99">
        <v>13928</v>
      </c>
      <c r="F199" s="99">
        <v>9670</v>
      </c>
      <c r="G199" s="99">
        <v>6630</v>
      </c>
      <c r="H199" s="99">
        <v>3889</v>
      </c>
      <c r="I199" s="99">
        <v>12</v>
      </c>
      <c r="J199" s="99">
        <v>21388</v>
      </c>
      <c r="K199" s="99">
        <v>18260</v>
      </c>
      <c r="L199" s="99">
        <v>13732</v>
      </c>
      <c r="M199" s="99">
        <v>10531</v>
      </c>
      <c r="N199" s="99">
        <v>6180</v>
      </c>
      <c r="O199" s="99">
        <v>4556</v>
      </c>
      <c r="P199" s="99">
        <v>11</v>
      </c>
      <c r="Q199" s="99">
        <v>22602</v>
      </c>
      <c r="R199" s="99">
        <v>19226</v>
      </c>
      <c r="S199" s="99">
        <v>14350</v>
      </c>
      <c r="T199" s="99">
        <v>10357</v>
      </c>
      <c r="U199" s="99">
        <v>6779</v>
      </c>
      <c r="V199" s="99">
        <v>3994</v>
      </c>
      <c r="W199" s="99">
        <v>4</v>
      </c>
    </row>
    <row r="200" spans="1:23" x14ac:dyDescent="0.35">
      <c r="A200" s="144">
        <v>0.26250000000000001</v>
      </c>
      <c r="B200" s="99">
        <v>37</v>
      </c>
      <c r="C200" s="99">
        <v>23360</v>
      </c>
      <c r="D200" s="99">
        <v>19135</v>
      </c>
      <c r="E200" s="99">
        <v>14280</v>
      </c>
      <c r="F200" s="99">
        <v>9199</v>
      </c>
      <c r="G200" s="99">
        <v>6727</v>
      </c>
      <c r="H200" s="99">
        <v>4043</v>
      </c>
      <c r="I200" s="99">
        <v>19</v>
      </c>
      <c r="J200" s="99">
        <v>22181</v>
      </c>
      <c r="K200" s="99">
        <v>18757</v>
      </c>
      <c r="L200" s="99">
        <v>14564</v>
      </c>
      <c r="M200" s="99">
        <v>9991</v>
      </c>
      <c r="N200" s="99">
        <v>6427</v>
      </c>
      <c r="O200" s="99">
        <v>4443</v>
      </c>
      <c r="P200" s="99">
        <v>20</v>
      </c>
      <c r="Q200" s="99">
        <v>22379</v>
      </c>
      <c r="R200" s="99">
        <v>18658</v>
      </c>
      <c r="S200" s="99">
        <v>13698</v>
      </c>
      <c r="T200" s="99">
        <v>10188</v>
      </c>
      <c r="U200" s="99">
        <v>6851</v>
      </c>
      <c r="V200" s="99">
        <v>4084</v>
      </c>
      <c r="W200" s="99">
        <v>11</v>
      </c>
    </row>
    <row r="201" spans="1:23" x14ac:dyDescent="0.35">
      <c r="A201" s="144">
        <v>0.26458333333333334</v>
      </c>
      <c r="B201" s="99">
        <v>37</v>
      </c>
      <c r="C201" s="99">
        <v>23745</v>
      </c>
      <c r="D201" s="99">
        <v>18586</v>
      </c>
      <c r="E201" s="99">
        <v>14811</v>
      </c>
      <c r="F201" s="99">
        <v>9625</v>
      </c>
      <c r="G201" s="99">
        <v>6904</v>
      </c>
      <c r="H201" s="99">
        <v>3931</v>
      </c>
      <c r="I201" s="99">
        <v>8</v>
      </c>
      <c r="J201" s="99">
        <v>21879</v>
      </c>
      <c r="K201" s="99">
        <v>18445</v>
      </c>
      <c r="L201" s="99">
        <v>14579</v>
      </c>
      <c r="M201" s="99">
        <v>10756</v>
      </c>
      <c r="N201" s="99">
        <v>6631</v>
      </c>
      <c r="O201" s="99">
        <v>4352</v>
      </c>
      <c r="P201" s="99">
        <v>14</v>
      </c>
      <c r="Q201" s="99">
        <v>22477</v>
      </c>
      <c r="R201" s="99">
        <v>18454</v>
      </c>
      <c r="S201" s="99">
        <v>14575</v>
      </c>
      <c r="T201" s="99">
        <v>10148</v>
      </c>
      <c r="U201" s="99">
        <v>6590</v>
      </c>
      <c r="V201" s="99">
        <v>3962</v>
      </c>
      <c r="W201" s="99">
        <v>42</v>
      </c>
    </row>
    <row r="202" spans="1:23" x14ac:dyDescent="0.35">
      <c r="A202" s="144">
        <v>0.26666666666666666</v>
      </c>
      <c r="B202" s="99">
        <v>37</v>
      </c>
      <c r="C202" s="99">
        <v>23716</v>
      </c>
      <c r="D202" s="99">
        <v>19658</v>
      </c>
      <c r="E202" s="99">
        <v>14675</v>
      </c>
      <c r="F202" s="99">
        <v>9715</v>
      </c>
      <c r="G202" s="99">
        <v>6640</v>
      </c>
      <c r="H202" s="99">
        <v>4271</v>
      </c>
      <c r="I202" s="99">
        <v>11</v>
      </c>
      <c r="J202" s="99">
        <v>21563</v>
      </c>
      <c r="K202" s="99">
        <v>18194</v>
      </c>
      <c r="L202" s="99">
        <v>15120</v>
      </c>
      <c r="M202" s="99">
        <v>10301</v>
      </c>
      <c r="N202" s="99">
        <v>6354</v>
      </c>
      <c r="O202" s="99">
        <v>4428</v>
      </c>
      <c r="P202" s="99">
        <v>0</v>
      </c>
      <c r="Q202" s="99">
        <v>22321</v>
      </c>
      <c r="R202" s="99">
        <v>18957</v>
      </c>
      <c r="S202" s="99">
        <v>13520</v>
      </c>
      <c r="T202" s="99">
        <v>10130</v>
      </c>
      <c r="U202" s="99">
        <v>6940</v>
      </c>
      <c r="V202" s="99">
        <v>4088</v>
      </c>
      <c r="W202" s="99">
        <v>24</v>
      </c>
    </row>
    <row r="203" spans="1:23" x14ac:dyDescent="0.35">
      <c r="A203" s="144">
        <v>0.26874999999999999</v>
      </c>
      <c r="B203" s="99">
        <v>37</v>
      </c>
      <c r="C203" s="99">
        <v>24191</v>
      </c>
      <c r="D203" s="99">
        <v>18758</v>
      </c>
      <c r="E203" s="99">
        <v>14474</v>
      </c>
      <c r="F203" s="99">
        <v>9830</v>
      </c>
      <c r="G203" s="99">
        <v>6920</v>
      </c>
      <c r="H203" s="99">
        <v>4133</v>
      </c>
      <c r="I203" s="99">
        <v>21</v>
      </c>
      <c r="J203" s="99">
        <v>21837</v>
      </c>
      <c r="K203" s="99">
        <v>19024</v>
      </c>
      <c r="L203" s="99">
        <v>14464</v>
      </c>
      <c r="M203" s="99">
        <v>10679</v>
      </c>
      <c r="N203" s="99">
        <v>6563</v>
      </c>
      <c r="O203" s="99">
        <v>4676</v>
      </c>
      <c r="P203" s="99">
        <v>35</v>
      </c>
      <c r="Q203" s="99">
        <v>23749</v>
      </c>
      <c r="R203" s="99">
        <v>18753</v>
      </c>
      <c r="S203" s="99">
        <v>14107</v>
      </c>
      <c r="T203" s="99">
        <v>10098</v>
      </c>
      <c r="U203" s="99">
        <v>6869</v>
      </c>
      <c r="V203" s="99">
        <v>4138</v>
      </c>
      <c r="W203" s="99">
        <v>31</v>
      </c>
    </row>
    <row r="204" spans="1:23" x14ac:dyDescent="0.35">
      <c r="A204" s="144">
        <v>0.27083333333333331</v>
      </c>
      <c r="B204" s="99">
        <v>37</v>
      </c>
      <c r="C204" s="99">
        <v>23656</v>
      </c>
      <c r="D204" s="99">
        <v>19192</v>
      </c>
      <c r="E204" s="99">
        <v>14674</v>
      </c>
      <c r="F204" s="99">
        <v>9737</v>
      </c>
      <c r="G204" s="99">
        <v>6705</v>
      </c>
      <c r="H204" s="99">
        <v>3855</v>
      </c>
      <c r="I204" s="99">
        <v>47</v>
      </c>
      <c r="J204" s="99">
        <v>21949</v>
      </c>
      <c r="K204" s="99">
        <v>17985</v>
      </c>
      <c r="L204" s="99">
        <v>14436</v>
      </c>
      <c r="M204" s="99">
        <v>10074</v>
      </c>
      <c r="N204" s="99">
        <v>6640</v>
      </c>
      <c r="O204" s="99">
        <v>4567</v>
      </c>
      <c r="P204" s="99">
        <v>38</v>
      </c>
      <c r="Q204" s="99">
        <v>22595</v>
      </c>
      <c r="R204" s="99">
        <v>19025</v>
      </c>
      <c r="S204" s="99">
        <v>13861</v>
      </c>
      <c r="T204" s="99">
        <v>9961</v>
      </c>
      <c r="U204" s="99">
        <v>6869</v>
      </c>
      <c r="V204" s="99">
        <v>4257</v>
      </c>
      <c r="W204" s="99">
        <v>34</v>
      </c>
    </row>
    <row r="205" spans="1:23" x14ac:dyDescent="0.35">
      <c r="A205" s="144">
        <v>0.27291666666666664</v>
      </c>
      <c r="B205" s="99">
        <v>37</v>
      </c>
      <c r="C205" s="99">
        <v>23666</v>
      </c>
      <c r="D205" s="99">
        <v>18780</v>
      </c>
      <c r="E205" s="99">
        <v>14722</v>
      </c>
      <c r="F205" s="99">
        <v>9881</v>
      </c>
      <c r="G205" s="99">
        <v>6692</v>
      </c>
      <c r="H205" s="99">
        <v>4292</v>
      </c>
      <c r="I205" s="99">
        <v>10</v>
      </c>
      <c r="J205" s="99">
        <v>20883</v>
      </c>
      <c r="K205" s="99">
        <v>19589</v>
      </c>
      <c r="L205" s="99">
        <v>14393</v>
      </c>
      <c r="M205" s="99">
        <v>10514</v>
      </c>
      <c r="N205" s="99">
        <v>6622</v>
      </c>
      <c r="O205" s="99">
        <v>4334</v>
      </c>
      <c r="P205" s="99">
        <v>27</v>
      </c>
      <c r="Q205" s="99">
        <v>23036</v>
      </c>
      <c r="R205" s="99">
        <v>18880</v>
      </c>
      <c r="S205" s="99">
        <v>13565</v>
      </c>
      <c r="T205" s="99">
        <v>10157</v>
      </c>
      <c r="U205" s="99">
        <v>6885</v>
      </c>
      <c r="V205" s="99">
        <v>4352</v>
      </c>
      <c r="W205" s="99">
        <v>20</v>
      </c>
    </row>
    <row r="206" spans="1:23" x14ac:dyDescent="0.35">
      <c r="A206" s="144">
        <v>0.27499999999999997</v>
      </c>
      <c r="B206" s="99">
        <v>37</v>
      </c>
      <c r="C206" s="99">
        <v>23556</v>
      </c>
      <c r="D206" s="99">
        <v>19574</v>
      </c>
      <c r="E206" s="99">
        <v>14586</v>
      </c>
      <c r="F206" s="99">
        <v>10007</v>
      </c>
      <c r="G206" s="99">
        <v>6900</v>
      </c>
      <c r="H206" s="99">
        <v>4207</v>
      </c>
      <c r="I206" s="99">
        <v>25</v>
      </c>
      <c r="J206" s="99">
        <v>21640</v>
      </c>
      <c r="K206" s="99">
        <v>18541</v>
      </c>
      <c r="L206" s="99">
        <v>13998</v>
      </c>
      <c r="M206" s="99">
        <v>10869</v>
      </c>
      <c r="N206" s="99">
        <v>6822</v>
      </c>
      <c r="O206" s="99">
        <v>4203</v>
      </c>
      <c r="P206" s="99">
        <v>64</v>
      </c>
      <c r="Q206" s="99">
        <v>22917</v>
      </c>
      <c r="R206" s="99">
        <v>18453</v>
      </c>
      <c r="S206" s="99">
        <v>13822</v>
      </c>
      <c r="T206" s="99">
        <v>10298</v>
      </c>
      <c r="U206" s="99">
        <v>7112</v>
      </c>
      <c r="V206" s="99">
        <v>4195</v>
      </c>
      <c r="W206" s="99">
        <v>23</v>
      </c>
    </row>
    <row r="207" spans="1:23" x14ac:dyDescent="0.35">
      <c r="A207" s="144">
        <v>0.27708333333333335</v>
      </c>
      <c r="B207" s="99">
        <v>37</v>
      </c>
      <c r="C207" s="99">
        <v>24143</v>
      </c>
      <c r="D207" s="99">
        <v>18596</v>
      </c>
      <c r="E207" s="99">
        <v>14718</v>
      </c>
      <c r="F207" s="99">
        <v>10331</v>
      </c>
      <c r="G207" s="99">
        <v>6596</v>
      </c>
      <c r="H207" s="99">
        <v>4072</v>
      </c>
      <c r="I207" s="99">
        <v>6</v>
      </c>
      <c r="J207" s="99">
        <v>22909</v>
      </c>
      <c r="K207" s="99">
        <v>18774</v>
      </c>
      <c r="L207" s="99">
        <v>14145</v>
      </c>
      <c r="M207" s="99">
        <v>10303</v>
      </c>
      <c r="N207" s="99">
        <v>6616</v>
      </c>
      <c r="O207" s="99">
        <v>4141</v>
      </c>
      <c r="P207" s="99">
        <v>0</v>
      </c>
      <c r="Q207" s="99">
        <v>23825</v>
      </c>
      <c r="R207" s="99">
        <v>19034</v>
      </c>
      <c r="S207" s="99">
        <v>13931</v>
      </c>
      <c r="T207" s="99">
        <v>10564</v>
      </c>
      <c r="U207" s="99">
        <v>6867</v>
      </c>
      <c r="V207" s="99">
        <v>4360</v>
      </c>
      <c r="W207" s="99">
        <v>24</v>
      </c>
    </row>
    <row r="208" spans="1:23" x14ac:dyDescent="0.35">
      <c r="A208" s="144">
        <v>0.27916666666666667</v>
      </c>
      <c r="B208" s="99">
        <v>37</v>
      </c>
      <c r="C208" s="99">
        <v>23895</v>
      </c>
      <c r="D208" s="99">
        <v>19116</v>
      </c>
      <c r="E208" s="99">
        <v>14957</v>
      </c>
      <c r="F208" s="99">
        <v>9585</v>
      </c>
      <c r="G208" s="99">
        <v>6963</v>
      </c>
      <c r="H208" s="99">
        <v>4341</v>
      </c>
      <c r="I208" s="99">
        <v>11</v>
      </c>
      <c r="J208" s="99">
        <v>22182</v>
      </c>
      <c r="K208" s="99">
        <v>18415</v>
      </c>
      <c r="L208" s="99">
        <v>14302</v>
      </c>
      <c r="M208" s="99">
        <v>10799</v>
      </c>
      <c r="N208" s="99">
        <v>6451</v>
      </c>
      <c r="O208" s="99">
        <v>4227</v>
      </c>
      <c r="P208" s="99">
        <v>24</v>
      </c>
      <c r="Q208" s="99">
        <v>23452</v>
      </c>
      <c r="R208" s="99">
        <v>18998</v>
      </c>
      <c r="S208" s="99">
        <v>13941</v>
      </c>
      <c r="T208" s="99">
        <v>10407</v>
      </c>
      <c r="U208" s="99">
        <v>7120</v>
      </c>
      <c r="V208" s="99">
        <v>4140</v>
      </c>
      <c r="W208" s="99">
        <v>28</v>
      </c>
    </row>
    <row r="209" spans="1:23" x14ac:dyDescent="0.35">
      <c r="A209" s="144">
        <v>0.28125</v>
      </c>
      <c r="B209" s="99">
        <v>37</v>
      </c>
      <c r="C209" s="99">
        <v>24634</v>
      </c>
      <c r="D209" s="99">
        <v>19148</v>
      </c>
      <c r="E209" s="99">
        <v>15024</v>
      </c>
      <c r="F209" s="99">
        <v>10788</v>
      </c>
      <c r="G209" s="99">
        <v>6641</v>
      </c>
      <c r="H209" s="99">
        <v>4247</v>
      </c>
      <c r="I209" s="99">
        <v>55</v>
      </c>
      <c r="J209" s="99">
        <v>22652</v>
      </c>
      <c r="K209" s="99">
        <v>19514</v>
      </c>
      <c r="L209" s="99">
        <v>14248</v>
      </c>
      <c r="M209" s="99">
        <v>10665</v>
      </c>
      <c r="N209" s="99">
        <v>6684</v>
      </c>
      <c r="O209" s="99">
        <v>4957</v>
      </c>
      <c r="P209" s="99">
        <v>24</v>
      </c>
      <c r="Q209" s="99">
        <v>23190</v>
      </c>
      <c r="R209" s="99">
        <v>18653</v>
      </c>
      <c r="S209" s="99">
        <v>14106</v>
      </c>
      <c r="T209" s="99">
        <v>10613</v>
      </c>
      <c r="U209" s="99">
        <v>7127</v>
      </c>
      <c r="V209" s="99">
        <v>4578</v>
      </c>
      <c r="W209" s="99">
        <v>5</v>
      </c>
    </row>
    <row r="210" spans="1:23" x14ac:dyDescent="0.35">
      <c r="A210" s="144">
        <v>0.28333333333333333</v>
      </c>
      <c r="B210" s="99">
        <v>37</v>
      </c>
      <c r="C210" s="99">
        <v>24536</v>
      </c>
      <c r="D210" s="99">
        <v>19058</v>
      </c>
      <c r="E210" s="99">
        <v>14479</v>
      </c>
      <c r="F210" s="99">
        <v>10077</v>
      </c>
      <c r="G210" s="99">
        <v>6597</v>
      </c>
      <c r="H210" s="99">
        <v>4276</v>
      </c>
      <c r="I210" s="99">
        <v>15</v>
      </c>
      <c r="J210" s="99">
        <v>22726</v>
      </c>
      <c r="K210" s="99">
        <v>19457</v>
      </c>
      <c r="L210" s="99">
        <v>14783</v>
      </c>
      <c r="M210" s="99">
        <v>10886</v>
      </c>
      <c r="N210" s="99">
        <v>6440</v>
      </c>
      <c r="O210" s="99">
        <v>4696</v>
      </c>
      <c r="P210" s="99">
        <v>47</v>
      </c>
      <c r="Q210" s="99">
        <v>23110</v>
      </c>
      <c r="R210" s="99">
        <v>19419</v>
      </c>
      <c r="S210" s="99">
        <v>14138</v>
      </c>
      <c r="T210" s="99">
        <v>10403</v>
      </c>
      <c r="U210" s="99">
        <v>6997</v>
      </c>
      <c r="V210" s="99">
        <v>4280</v>
      </c>
      <c r="W210" s="99">
        <v>43</v>
      </c>
    </row>
    <row r="211" spans="1:23" x14ac:dyDescent="0.35">
      <c r="A211" s="144">
        <v>0.28541666666666665</v>
      </c>
      <c r="B211" s="99">
        <v>37</v>
      </c>
      <c r="C211" s="99">
        <v>24438</v>
      </c>
      <c r="D211" s="99">
        <v>20248</v>
      </c>
      <c r="E211" s="99">
        <v>14198</v>
      </c>
      <c r="F211" s="99">
        <v>9365</v>
      </c>
      <c r="G211" s="99">
        <v>7054</v>
      </c>
      <c r="H211" s="99">
        <v>4257</v>
      </c>
      <c r="I211" s="99">
        <v>15</v>
      </c>
      <c r="J211" s="99">
        <v>22314</v>
      </c>
      <c r="K211" s="99">
        <v>19190</v>
      </c>
      <c r="L211" s="99">
        <v>14193</v>
      </c>
      <c r="M211" s="99">
        <v>10538</v>
      </c>
      <c r="N211" s="99">
        <v>6904</v>
      </c>
      <c r="O211" s="99">
        <v>4242</v>
      </c>
      <c r="P211" s="99">
        <v>18</v>
      </c>
      <c r="Q211" s="99">
        <v>23919</v>
      </c>
      <c r="R211" s="99">
        <v>18933</v>
      </c>
      <c r="S211" s="99">
        <v>14587</v>
      </c>
      <c r="T211" s="99">
        <v>10096</v>
      </c>
      <c r="U211" s="99">
        <v>7084</v>
      </c>
      <c r="V211" s="99">
        <v>4436</v>
      </c>
      <c r="W211" s="99">
        <v>33</v>
      </c>
    </row>
    <row r="212" spans="1:23" x14ac:dyDescent="0.35">
      <c r="A212" s="144">
        <v>0.28750000000000003</v>
      </c>
      <c r="B212" s="99">
        <v>37</v>
      </c>
      <c r="C212" s="99">
        <v>23696</v>
      </c>
      <c r="D212" s="99">
        <v>19598</v>
      </c>
      <c r="E212" s="99">
        <v>15154</v>
      </c>
      <c r="F212" s="99">
        <v>9317</v>
      </c>
      <c r="G212" s="99">
        <v>6845</v>
      </c>
      <c r="H212" s="99">
        <v>4285</v>
      </c>
      <c r="I212" s="99">
        <v>26</v>
      </c>
      <c r="J212" s="99">
        <v>22075</v>
      </c>
      <c r="K212" s="99">
        <v>19110</v>
      </c>
      <c r="L212" s="99">
        <v>14058</v>
      </c>
      <c r="M212" s="99">
        <v>10134</v>
      </c>
      <c r="N212" s="99">
        <v>6520</v>
      </c>
      <c r="O212" s="99">
        <v>4791</v>
      </c>
      <c r="P212" s="99">
        <v>10</v>
      </c>
      <c r="Q212" s="99">
        <v>23152</v>
      </c>
      <c r="R212" s="99">
        <v>19342</v>
      </c>
      <c r="S212" s="99">
        <v>14055</v>
      </c>
      <c r="T212" s="99">
        <v>10616</v>
      </c>
      <c r="U212" s="99">
        <v>7141</v>
      </c>
      <c r="V212" s="99">
        <v>3837</v>
      </c>
      <c r="W212" s="99">
        <v>30</v>
      </c>
    </row>
    <row r="213" spans="1:23" x14ac:dyDescent="0.35">
      <c r="A213" s="144">
        <v>0.28958333333333336</v>
      </c>
      <c r="B213" s="99">
        <v>37.1</v>
      </c>
      <c r="C213" s="99">
        <v>24426</v>
      </c>
      <c r="D213" s="99">
        <v>20438</v>
      </c>
      <c r="E213" s="99">
        <v>14862</v>
      </c>
      <c r="F213" s="99">
        <v>10197</v>
      </c>
      <c r="G213" s="99">
        <v>6812</v>
      </c>
      <c r="H213" s="99">
        <v>4361</v>
      </c>
      <c r="I213" s="99">
        <v>11</v>
      </c>
      <c r="J213" s="99">
        <v>22374</v>
      </c>
      <c r="K213" s="99">
        <v>19383</v>
      </c>
      <c r="L213" s="99">
        <v>14394</v>
      </c>
      <c r="M213" s="99">
        <v>10400</v>
      </c>
      <c r="N213" s="99">
        <v>6498</v>
      </c>
      <c r="O213" s="99">
        <v>4278</v>
      </c>
      <c r="P213" s="99">
        <v>7</v>
      </c>
      <c r="Q213" s="99">
        <v>23201</v>
      </c>
      <c r="R213" s="99">
        <v>20109</v>
      </c>
      <c r="S213" s="99">
        <v>14676</v>
      </c>
      <c r="T213" s="99">
        <v>10328</v>
      </c>
      <c r="U213" s="99">
        <v>6939</v>
      </c>
      <c r="V213" s="99">
        <v>3949</v>
      </c>
      <c r="W213" s="99">
        <v>43</v>
      </c>
    </row>
    <row r="214" spans="1:23" x14ac:dyDescent="0.35">
      <c r="A214" s="144">
        <v>0.29166666666666669</v>
      </c>
      <c r="B214" s="99">
        <v>37</v>
      </c>
      <c r="C214" s="99">
        <v>24017</v>
      </c>
      <c r="D214" s="99">
        <v>20771</v>
      </c>
      <c r="E214" s="99">
        <v>15596</v>
      </c>
      <c r="F214" s="99">
        <v>9659</v>
      </c>
      <c r="G214" s="99">
        <v>6540</v>
      </c>
      <c r="H214" s="99">
        <v>4157</v>
      </c>
      <c r="I214" s="99">
        <v>36</v>
      </c>
      <c r="J214" s="99">
        <v>22902</v>
      </c>
      <c r="K214" s="99">
        <v>19232</v>
      </c>
      <c r="L214" s="99">
        <v>14690</v>
      </c>
      <c r="M214" s="99">
        <v>10657</v>
      </c>
      <c r="N214" s="99">
        <v>6289</v>
      </c>
      <c r="O214" s="99">
        <v>4466</v>
      </c>
      <c r="P214" s="99">
        <v>5</v>
      </c>
      <c r="Q214" s="99">
        <v>23963</v>
      </c>
      <c r="R214" s="99">
        <v>19401</v>
      </c>
      <c r="S214" s="99">
        <v>14737</v>
      </c>
      <c r="T214" s="99">
        <v>9838</v>
      </c>
      <c r="U214" s="99">
        <v>6742</v>
      </c>
      <c r="V214" s="99">
        <v>4506</v>
      </c>
      <c r="W214" s="99">
        <v>17</v>
      </c>
    </row>
    <row r="215" spans="1:23" x14ac:dyDescent="0.35">
      <c r="A215" s="144">
        <v>0.29375000000000001</v>
      </c>
      <c r="B215" s="99">
        <v>37</v>
      </c>
      <c r="C215" s="99">
        <v>25611</v>
      </c>
      <c r="D215" s="99">
        <v>19657</v>
      </c>
      <c r="E215" s="99">
        <v>14752</v>
      </c>
      <c r="F215" s="99">
        <v>9832</v>
      </c>
      <c r="G215" s="99">
        <v>7130</v>
      </c>
      <c r="H215" s="99">
        <v>4430</v>
      </c>
      <c r="I215" s="99">
        <v>6</v>
      </c>
      <c r="J215" s="99">
        <v>22728</v>
      </c>
      <c r="K215" s="99">
        <v>19188</v>
      </c>
      <c r="L215" s="99">
        <v>15060</v>
      </c>
      <c r="M215" s="99">
        <v>10428</v>
      </c>
      <c r="N215" s="99">
        <v>6505</v>
      </c>
      <c r="O215" s="99">
        <v>4776</v>
      </c>
      <c r="P215" s="99">
        <v>18</v>
      </c>
      <c r="Q215" s="99">
        <v>23768</v>
      </c>
      <c r="R215" s="99">
        <v>19364</v>
      </c>
      <c r="S215" s="99">
        <v>14284</v>
      </c>
      <c r="T215" s="99">
        <v>10428</v>
      </c>
      <c r="U215" s="99">
        <v>6885</v>
      </c>
      <c r="V215" s="99">
        <v>4506</v>
      </c>
      <c r="W215" s="99">
        <v>57</v>
      </c>
    </row>
    <row r="216" spans="1:23" x14ac:dyDescent="0.35">
      <c r="A216" s="144">
        <v>0.29583333333333334</v>
      </c>
      <c r="B216" s="99">
        <v>37</v>
      </c>
      <c r="C216" s="99">
        <v>23876</v>
      </c>
      <c r="D216" s="99">
        <v>19874</v>
      </c>
      <c r="E216" s="99">
        <v>15496</v>
      </c>
      <c r="F216" s="99">
        <v>9893</v>
      </c>
      <c r="G216" s="99">
        <v>6946</v>
      </c>
      <c r="H216" s="99">
        <v>4215</v>
      </c>
      <c r="I216" s="99">
        <v>12</v>
      </c>
      <c r="J216" s="99">
        <v>23257</v>
      </c>
      <c r="K216" s="99">
        <v>18741</v>
      </c>
      <c r="L216" s="99">
        <v>14527</v>
      </c>
      <c r="M216" s="99">
        <v>10490</v>
      </c>
      <c r="N216" s="99">
        <v>6623</v>
      </c>
      <c r="O216" s="99">
        <v>4352</v>
      </c>
      <c r="P216" s="99">
        <v>34</v>
      </c>
      <c r="Q216" s="99">
        <v>23217</v>
      </c>
      <c r="R216" s="99">
        <v>19715</v>
      </c>
      <c r="S216" s="99">
        <v>13876</v>
      </c>
      <c r="T216" s="99">
        <v>10645</v>
      </c>
      <c r="U216" s="99">
        <v>7098</v>
      </c>
      <c r="V216" s="99">
        <v>4020</v>
      </c>
      <c r="W216" s="99">
        <v>7</v>
      </c>
    </row>
    <row r="217" spans="1:23" x14ac:dyDescent="0.35">
      <c r="A217" s="144">
        <v>0.29791666666666666</v>
      </c>
      <c r="B217" s="99">
        <v>37</v>
      </c>
      <c r="C217" s="99">
        <v>24735</v>
      </c>
      <c r="D217" s="99">
        <v>19954</v>
      </c>
      <c r="E217" s="99">
        <v>14947</v>
      </c>
      <c r="F217" s="99">
        <v>9565</v>
      </c>
      <c r="G217" s="99">
        <v>6897</v>
      </c>
      <c r="H217" s="99">
        <v>4230</v>
      </c>
      <c r="I217" s="99">
        <v>32</v>
      </c>
      <c r="J217" s="99">
        <v>23250</v>
      </c>
      <c r="K217" s="99">
        <v>18755</v>
      </c>
      <c r="L217" s="99">
        <v>14432</v>
      </c>
      <c r="M217" s="99">
        <v>10065</v>
      </c>
      <c r="N217" s="99">
        <v>6693</v>
      </c>
      <c r="O217" s="99">
        <v>4310</v>
      </c>
      <c r="P217" s="99">
        <v>3</v>
      </c>
      <c r="Q217" s="99">
        <v>23823</v>
      </c>
      <c r="R217" s="99">
        <v>20078</v>
      </c>
      <c r="S217" s="99">
        <v>14980</v>
      </c>
      <c r="T217" s="99">
        <v>10426</v>
      </c>
      <c r="U217" s="99">
        <v>7123</v>
      </c>
      <c r="V217" s="99">
        <v>4284</v>
      </c>
      <c r="W217" s="99">
        <v>10</v>
      </c>
    </row>
    <row r="218" spans="1:23" x14ac:dyDescent="0.35">
      <c r="A218" s="144">
        <v>0.3</v>
      </c>
      <c r="B218" s="99">
        <v>37</v>
      </c>
      <c r="C218" s="99">
        <v>23865</v>
      </c>
      <c r="D218" s="99">
        <v>18933</v>
      </c>
      <c r="E218" s="99">
        <v>15359</v>
      </c>
      <c r="F218" s="99">
        <v>10217</v>
      </c>
      <c r="G218" s="99">
        <v>7244</v>
      </c>
      <c r="H218" s="99">
        <v>3868</v>
      </c>
      <c r="I218" s="99">
        <v>46</v>
      </c>
      <c r="J218" s="99">
        <v>21966</v>
      </c>
      <c r="K218" s="99">
        <v>18779</v>
      </c>
      <c r="L218" s="99">
        <v>15366</v>
      </c>
      <c r="M218" s="99">
        <v>10600</v>
      </c>
      <c r="N218" s="99">
        <v>6914</v>
      </c>
      <c r="O218" s="99">
        <v>4557</v>
      </c>
      <c r="P218" s="99">
        <v>32</v>
      </c>
      <c r="Q218" s="99">
        <v>23937</v>
      </c>
      <c r="R218" s="99">
        <v>19404</v>
      </c>
      <c r="S218" s="99">
        <v>14526</v>
      </c>
      <c r="T218" s="99">
        <v>10448</v>
      </c>
      <c r="U218" s="99">
        <v>7172</v>
      </c>
      <c r="V218" s="99">
        <v>4190</v>
      </c>
      <c r="W218" s="99">
        <v>12</v>
      </c>
    </row>
    <row r="219" spans="1:23" x14ac:dyDescent="0.35">
      <c r="A219" s="144">
        <v>0.30208333333333331</v>
      </c>
      <c r="B219" s="99">
        <v>37</v>
      </c>
      <c r="C219" s="99">
        <v>24869</v>
      </c>
      <c r="D219" s="99">
        <v>19856</v>
      </c>
      <c r="E219" s="99">
        <v>15155</v>
      </c>
      <c r="F219" s="99">
        <v>10306</v>
      </c>
      <c r="G219" s="99">
        <v>7060</v>
      </c>
      <c r="H219" s="99">
        <v>4296</v>
      </c>
      <c r="I219" s="99">
        <v>29</v>
      </c>
      <c r="J219" s="99">
        <v>22426</v>
      </c>
      <c r="K219" s="99">
        <v>18747</v>
      </c>
      <c r="L219" s="99">
        <v>14997</v>
      </c>
      <c r="M219" s="99">
        <v>10595</v>
      </c>
      <c r="N219" s="99">
        <v>6928</v>
      </c>
      <c r="O219" s="99">
        <v>4539</v>
      </c>
      <c r="P219" s="99">
        <v>17</v>
      </c>
      <c r="Q219" s="99">
        <v>23314</v>
      </c>
      <c r="R219" s="99">
        <v>19357</v>
      </c>
      <c r="S219" s="99">
        <v>14503</v>
      </c>
      <c r="T219" s="99">
        <v>10064</v>
      </c>
      <c r="U219" s="99">
        <v>6968</v>
      </c>
      <c r="V219" s="99">
        <v>4025</v>
      </c>
      <c r="W219" s="99">
        <v>12</v>
      </c>
    </row>
    <row r="220" spans="1:23" x14ac:dyDescent="0.35">
      <c r="A220" s="144">
        <v>0.30416666666666664</v>
      </c>
      <c r="B220" s="99">
        <v>37</v>
      </c>
      <c r="C220" s="99">
        <v>24142</v>
      </c>
      <c r="D220" s="99">
        <v>20131</v>
      </c>
      <c r="E220" s="99">
        <v>14707</v>
      </c>
      <c r="F220" s="99">
        <v>9888</v>
      </c>
      <c r="G220" s="99">
        <v>6775</v>
      </c>
      <c r="H220" s="99">
        <v>4496</v>
      </c>
      <c r="I220" s="99">
        <v>4</v>
      </c>
      <c r="J220" s="99">
        <v>23141</v>
      </c>
      <c r="K220" s="99">
        <v>19265</v>
      </c>
      <c r="L220" s="99">
        <v>14972</v>
      </c>
      <c r="M220" s="99">
        <v>10840</v>
      </c>
      <c r="N220" s="99">
        <v>6717</v>
      </c>
      <c r="O220" s="99">
        <v>4766</v>
      </c>
      <c r="P220" s="99">
        <v>21</v>
      </c>
      <c r="Q220" s="99">
        <v>23694</v>
      </c>
      <c r="R220" s="99">
        <v>19140</v>
      </c>
      <c r="S220" s="99">
        <v>14948</v>
      </c>
      <c r="T220" s="99">
        <v>10462</v>
      </c>
      <c r="U220" s="99">
        <v>7420</v>
      </c>
      <c r="V220" s="99">
        <v>4670</v>
      </c>
      <c r="W220" s="99">
        <v>8</v>
      </c>
    </row>
    <row r="221" spans="1:23" x14ac:dyDescent="0.35">
      <c r="A221" s="144">
        <v>0.30624999999999997</v>
      </c>
      <c r="B221" s="99">
        <v>37</v>
      </c>
      <c r="C221" s="99">
        <v>25258</v>
      </c>
      <c r="D221" s="99">
        <v>19157</v>
      </c>
      <c r="E221" s="99">
        <v>15706</v>
      </c>
      <c r="F221" s="99">
        <v>10144</v>
      </c>
      <c r="G221" s="99">
        <v>6701</v>
      </c>
      <c r="H221" s="99">
        <v>4282</v>
      </c>
      <c r="I221" s="99">
        <v>28</v>
      </c>
      <c r="J221" s="99">
        <v>24036</v>
      </c>
      <c r="K221" s="99">
        <v>19232</v>
      </c>
      <c r="L221" s="99">
        <v>14675</v>
      </c>
      <c r="M221" s="99">
        <v>10937</v>
      </c>
      <c r="N221" s="99">
        <v>6720</v>
      </c>
      <c r="O221" s="99">
        <v>4652</v>
      </c>
      <c r="P221" s="99">
        <v>3</v>
      </c>
      <c r="Q221" s="99">
        <v>23220</v>
      </c>
      <c r="R221" s="99">
        <v>19650</v>
      </c>
      <c r="S221" s="99">
        <v>14533</v>
      </c>
      <c r="T221" s="99">
        <v>10803</v>
      </c>
      <c r="U221" s="99">
        <v>6437</v>
      </c>
      <c r="V221" s="99">
        <v>4496</v>
      </c>
      <c r="W221" s="99">
        <v>43</v>
      </c>
    </row>
    <row r="222" spans="1:23" x14ac:dyDescent="0.35">
      <c r="A222" s="144">
        <v>0.30833333333333335</v>
      </c>
      <c r="B222" s="99">
        <v>37</v>
      </c>
      <c r="C222" s="99">
        <v>24962</v>
      </c>
      <c r="D222" s="99">
        <v>20199</v>
      </c>
      <c r="E222" s="99">
        <v>15394</v>
      </c>
      <c r="F222" s="99">
        <v>9927</v>
      </c>
      <c r="G222" s="99">
        <v>6941</v>
      </c>
      <c r="H222" s="99">
        <v>4681</v>
      </c>
      <c r="I222" s="99">
        <v>35</v>
      </c>
      <c r="J222" s="99">
        <v>21561</v>
      </c>
      <c r="K222" s="99">
        <v>19015</v>
      </c>
      <c r="L222" s="99">
        <v>14394</v>
      </c>
      <c r="M222" s="99">
        <v>10857</v>
      </c>
      <c r="N222" s="99">
        <v>6654</v>
      </c>
      <c r="O222" s="99">
        <v>4641</v>
      </c>
      <c r="P222" s="99">
        <v>47</v>
      </c>
      <c r="Q222" s="99">
        <v>25099</v>
      </c>
      <c r="R222" s="99">
        <v>19520</v>
      </c>
      <c r="S222" s="99">
        <v>14982</v>
      </c>
      <c r="T222" s="99">
        <v>10329</v>
      </c>
      <c r="U222" s="99">
        <v>7315</v>
      </c>
      <c r="V222" s="99">
        <v>4437</v>
      </c>
      <c r="W222" s="99">
        <v>57</v>
      </c>
    </row>
    <row r="223" spans="1:23" x14ac:dyDescent="0.35">
      <c r="A223" s="144">
        <v>0.31041666666666667</v>
      </c>
      <c r="B223" s="99">
        <v>36.9</v>
      </c>
      <c r="C223" s="99">
        <v>24122</v>
      </c>
      <c r="D223" s="99">
        <v>20491</v>
      </c>
      <c r="E223" s="99">
        <v>14842</v>
      </c>
      <c r="F223" s="99">
        <v>10086</v>
      </c>
      <c r="G223" s="99">
        <v>6816</v>
      </c>
      <c r="H223" s="99">
        <v>4286</v>
      </c>
      <c r="I223" s="99">
        <v>7</v>
      </c>
      <c r="J223" s="99">
        <v>22165</v>
      </c>
      <c r="K223" s="99">
        <v>19021</v>
      </c>
      <c r="L223" s="99">
        <v>14614</v>
      </c>
      <c r="M223" s="99">
        <v>10692</v>
      </c>
      <c r="N223" s="99">
        <v>6808</v>
      </c>
      <c r="O223" s="99">
        <v>4519</v>
      </c>
      <c r="P223" s="99">
        <v>45</v>
      </c>
      <c r="Q223" s="99">
        <v>24877</v>
      </c>
      <c r="R223" s="99">
        <v>20763</v>
      </c>
      <c r="S223" s="99">
        <v>14714</v>
      </c>
      <c r="T223" s="99">
        <v>10625</v>
      </c>
      <c r="U223" s="99">
        <v>7383</v>
      </c>
      <c r="V223" s="99">
        <v>4290</v>
      </c>
      <c r="W223" s="99">
        <v>36</v>
      </c>
    </row>
    <row r="224" spans="1:23" x14ac:dyDescent="0.35">
      <c r="A224" s="144">
        <v>0.3125</v>
      </c>
      <c r="B224" s="99">
        <v>37</v>
      </c>
      <c r="C224" s="99">
        <v>25554</v>
      </c>
      <c r="D224" s="99">
        <v>20582</v>
      </c>
      <c r="E224" s="99">
        <v>14651</v>
      </c>
      <c r="F224" s="99">
        <v>9963</v>
      </c>
      <c r="G224" s="99">
        <v>6484</v>
      </c>
      <c r="H224" s="99">
        <v>4259</v>
      </c>
      <c r="I224" s="99">
        <v>22</v>
      </c>
      <c r="J224" s="99">
        <v>22961</v>
      </c>
      <c r="K224" s="99">
        <v>19615</v>
      </c>
      <c r="L224" s="99">
        <v>14763</v>
      </c>
      <c r="M224" s="99">
        <v>10747</v>
      </c>
      <c r="N224" s="99">
        <v>6374</v>
      </c>
      <c r="O224" s="99">
        <v>4534</v>
      </c>
      <c r="P224" s="99">
        <v>54</v>
      </c>
      <c r="Q224" s="99">
        <v>24460</v>
      </c>
      <c r="R224" s="99">
        <v>20226</v>
      </c>
      <c r="S224" s="99">
        <v>15058</v>
      </c>
      <c r="T224" s="99">
        <v>10254</v>
      </c>
      <c r="U224" s="99">
        <v>7022</v>
      </c>
      <c r="V224" s="99">
        <v>4112</v>
      </c>
      <c r="W224" s="99">
        <v>5</v>
      </c>
    </row>
    <row r="225" spans="1:23" x14ac:dyDescent="0.35">
      <c r="A225" s="144">
        <v>0.31458333333333333</v>
      </c>
      <c r="B225" s="99">
        <v>37</v>
      </c>
      <c r="C225" s="99">
        <v>25158</v>
      </c>
      <c r="D225" s="99">
        <v>19656</v>
      </c>
      <c r="E225" s="99">
        <v>15288</v>
      </c>
      <c r="F225" s="99">
        <v>10868</v>
      </c>
      <c r="G225" s="99">
        <v>7053</v>
      </c>
      <c r="H225" s="99">
        <v>4326</v>
      </c>
      <c r="I225" s="99">
        <v>35</v>
      </c>
      <c r="J225" s="99">
        <v>23297</v>
      </c>
      <c r="K225" s="99">
        <v>19905</v>
      </c>
      <c r="L225" s="99">
        <v>14840</v>
      </c>
      <c r="M225" s="99">
        <v>11196</v>
      </c>
      <c r="N225" s="99">
        <v>6714</v>
      </c>
      <c r="O225" s="99">
        <v>4581</v>
      </c>
      <c r="P225" s="99">
        <v>43</v>
      </c>
      <c r="Q225" s="99">
        <v>23520</v>
      </c>
      <c r="R225" s="99">
        <v>19237</v>
      </c>
      <c r="S225" s="99">
        <v>14823</v>
      </c>
      <c r="T225" s="99">
        <v>10849</v>
      </c>
      <c r="U225" s="99">
        <v>7081</v>
      </c>
      <c r="V225" s="99">
        <v>4125</v>
      </c>
      <c r="W225" s="99">
        <v>4</v>
      </c>
    </row>
    <row r="226" spans="1:23" x14ac:dyDescent="0.35">
      <c r="A226" s="144">
        <v>0.31666666666666665</v>
      </c>
      <c r="B226" s="99">
        <v>37</v>
      </c>
      <c r="C226" s="99">
        <v>25497</v>
      </c>
      <c r="D226" s="99">
        <v>19849</v>
      </c>
      <c r="E226" s="99">
        <v>15056</v>
      </c>
      <c r="F226" s="99">
        <v>10258</v>
      </c>
      <c r="G226" s="99">
        <v>6968</v>
      </c>
      <c r="H226" s="99">
        <v>4211</v>
      </c>
      <c r="I226" s="99">
        <v>23</v>
      </c>
      <c r="J226" s="99">
        <v>23327</v>
      </c>
      <c r="K226" s="99">
        <v>19316</v>
      </c>
      <c r="L226" s="99">
        <v>15796</v>
      </c>
      <c r="M226" s="99">
        <v>10905</v>
      </c>
      <c r="N226" s="99">
        <v>7206</v>
      </c>
      <c r="O226" s="99">
        <v>4569</v>
      </c>
      <c r="P226" s="99">
        <v>19</v>
      </c>
      <c r="Q226" s="99">
        <v>24157</v>
      </c>
      <c r="R226" s="99">
        <v>19647</v>
      </c>
      <c r="S226" s="99">
        <v>14734</v>
      </c>
      <c r="T226" s="99">
        <v>10451</v>
      </c>
      <c r="U226" s="99">
        <v>7282</v>
      </c>
      <c r="V226" s="99">
        <v>4543</v>
      </c>
      <c r="W226" s="99">
        <v>28</v>
      </c>
    </row>
    <row r="227" spans="1:23" x14ac:dyDescent="0.35">
      <c r="A227" s="144">
        <v>0.31875000000000003</v>
      </c>
      <c r="B227" s="99">
        <v>37</v>
      </c>
      <c r="C227" s="99">
        <v>25920</v>
      </c>
      <c r="D227" s="99">
        <v>20447</v>
      </c>
      <c r="E227" s="99">
        <v>15740</v>
      </c>
      <c r="F227" s="99">
        <v>10605</v>
      </c>
      <c r="G227" s="99">
        <v>7393</v>
      </c>
      <c r="H227" s="99">
        <v>4469</v>
      </c>
      <c r="I227" s="99">
        <v>45</v>
      </c>
      <c r="J227" s="99">
        <v>23379</v>
      </c>
      <c r="K227" s="99">
        <v>19963</v>
      </c>
      <c r="L227" s="99">
        <v>15066</v>
      </c>
      <c r="M227" s="99">
        <v>11270</v>
      </c>
      <c r="N227" s="99">
        <v>6760</v>
      </c>
      <c r="O227" s="99">
        <v>4642</v>
      </c>
      <c r="P227" s="99">
        <v>23</v>
      </c>
      <c r="Q227" s="99">
        <v>24698</v>
      </c>
      <c r="R227" s="99">
        <v>19741</v>
      </c>
      <c r="S227" s="99">
        <v>15126</v>
      </c>
      <c r="T227" s="99">
        <v>10508</v>
      </c>
      <c r="U227" s="99">
        <v>7018</v>
      </c>
      <c r="V227" s="99">
        <v>4175</v>
      </c>
      <c r="W227" s="99">
        <v>2</v>
      </c>
    </row>
    <row r="228" spans="1:23" x14ac:dyDescent="0.35">
      <c r="A228" s="144">
        <v>0.32083333333333336</v>
      </c>
      <c r="B228" s="99">
        <v>37</v>
      </c>
      <c r="C228" s="99">
        <v>25642</v>
      </c>
      <c r="D228" s="99">
        <v>19918</v>
      </c>
      <c r="E228" s="99">
        <v>15262</v>
      </c>
      <c r="F228" s="99">
        <v>10583</v>
      </c>
      <c r="G228" s="99">
        <v>6992</v>
      </c>
      <c r="H228" s="99">
        <v>4254</v>
      </c>
      <c r="I228" s="99">
        <v>40</v>
      </c>
      <c r="J228" s="99">
        <v>23058</v>
      </c>
      <c r="K228" s="99">
        <v>19625</v>
      </c>
      <c r="L228" s="99">
        <v>14343</v>
      </c>
      <c r="M228" s="99">
        <v>10819</v>
      </c>
      <c r="N228" s="99">
        <v>6890</v>
      </c>
      <c r="O228" s="99">
        <v>4598</v>
      </c>
      <c r="P228" s="99">
        <v>40</v>
      </c>
      <c r="Q228" s="99">
        <v>24412</v>
      </c>
      <c r="R228" s="99">
        <v>19930</v>
      </c>
      <c r="S228" s="99">
        <v>14769</v>
      </c>
      <c r="T228" s="99">
        <v>10226</v>
      </c>
      <c r="U228" s="99">
        <v>7375</v>
      </c>
      <c r="V228" s="99">
        <v>4290</v>
      </c>
      <c r="W228" s="99">
        <v>8</v>
      </c>
    </row>
    <row r="229" spans="1:23" x14ac:dyDescent="0.35">
      <c r="A229" s="144">
        <v>0.32291666666666669</v>
      </c>
      <c r="B229" s="99">
        <v>37</v>
      </c>
      <c r="C229" s="99">
        <v>25106</v>
      </c>
      <c r="D229" s="99">
        <v>20205</v>
      </c>
      <c r="E229" s="99">
        <v>14987</v>
      </c>
      <c r="F229" s="99">
        <v>11074</v>
      </c>
      <c r="G229" s="99">
        <v>7569</v>
      </c>
      <c r="H229" s="99">
        <v>4527</v>
      </c>
      <c r="I229" s="99">
        <v>25</v>
      </c>
      <c r="J229" s="99">
        <v>23709</v>
      </c>
      <c r="K229" s="99">
        <v>20049</v>
      </c>
      <c r="L229" s="99">
        <v>14509</v>
      </c>
      <c r="M229" s="99">
        <v>10727</v>
      </c>
      <c r="N229" s="99">
        <v>6687</v>
      </c>
      <c r="O229" s="99">
        <v>4529</v>
      </c>
      <c r="P229" s="99">
        <v>9</v>
      </c>
      <c r="Q229" s="99">
        <v>24693</v>
      </c>
      <c r="R229" s="99">
        <v>19829</v>
      </c>
      <c r="S229" s="99">
        <v>15229</v>
      </c>
      <c r="T229" s="99">
        <v>10684</v>
      </c>
      <c r="U229" s="99">
        <v>7136</v>
      </c>
      <c r="V229" s="99">
        <v>4639</v>
      </c>
      <c r="W229" s="99">
        <v>33</v>
      </c>
    </row>
    <row r="230" spans="1:23" x14ac:dyDescent="0.35">
      <c r="A230" s="144">
        <v>0.32500000000000001</v>
      </c>
      <c r="B230" s="99">
        <v>37</v>
      </c>
      <c r="C230" s="99">
        <v>25278</v>
      </c>
      <c r="D230" s="99">
        <v>20324</v>
      </c>
      <c r="E230" s="99">
        <v>15073</v>
      </c>
      <c r="F230" s="99">
        <v>10217</v>
      </c>
      <c r="G230" s="99">
        <v>7353</v>
      </c>
      <c r="H230" s="99">
        <v>4539</v>
      </c>
      <c r="I230" s="99">
        <v>35</v>
      </c>
      <c r="J230" s="99">
        <v>22506</v>
      </c>
      <c r="K230" s="99">
        <v>19044</v>
      </c>
      <c r="L230" s="99">
        <v>15035</v>
      </c>
      <c r="M230" s="99">
        <v>10834</v>
      </c>
      <c r="N230" s="99">
        <v>6868</v>
      </c>
      <c r="O230" s="99">
        <v>4251</v>
      </c>
      <c r="P230" s="99">
        <v>47</v>
      </c>
      <c r="Q230" s="99">
        <v>24130</v>
      </c>
      <c r="R230" s="99">
        <v>19928</v>
      </c>
      <c r="S230" s="99">
        <v>13913</v>
      </c>
      <c r="T230" s="99">
        <v>11247</v>
      </c>
      <c r="U230" s="99">
        <v>7411</v>
      </c>
      <c r="V230" s="99">
        <v>4755</v>
      </c>
      <c r="W230" s="99">
        <v>15</v>
      </c>
    </row>
    <row r="231" spans="1:23" x14ac:dyDescent="0.35">
      <c r="A231" s="144">
        <v>0.32708333333333334</v>
      </c>
      <c r="B231" s="99">
        <v>37</v>
      </c>
      <c r="C231" s="99">
        <v>24916</v>
      </c>
      <c r="D231" s="99">
        <v>20575</v>
      </c>
      <c r="E231" s="99">
        <v>15518</v>
      </c>
      <c r="F231" s="99">
        <v>10239</v>
      </c>
      <c r="G231" s="99">
        <v>7333</v>
      </c>
      <c r="H231" s="99">
        <v>4488</v>
      </c>
      <c r="I231" s="99">
        <v>5</v>
      </c>
      <c r="J231" s="99">
        <v>24399</v>
      </c>
      <c r="K231" s="99">
        <v>20197</v>
      </c>
      <c r="L231" s="99">
        <v>14822</v>
      </c>
      <c r="M231" s="99">
        <v>10565</v>
      </c>
      <c r="N231" s="99">
        <v>7002</v>
      </c>
      <c r="O231" s="99">
        <v>4363</v>
      </c>
      <c r="P231" s="99">
        <v>31</v>
      </c>
      <c r="Q231" s="99">
        <v>24298</v>
      </c>
      <c r="R231" s="99">
        <v>20108</v>
      </c>
      <c r="S231" s="99">
        <v>14636</v>
      </c>
      <c r="T231" s="99">
        <v>10824</v>
      </c>
      <c r="U231" s="99">
        <v>7224</v>
      </c>
      <c r="V231" s="99">
        <v>4390</v>
      </c>
      <c r="W231" s="99">
        <v>13</v>
      </c>
    </row>
    <row r="232" spans="1:23" x14ac:dyDescent="0.35">
      <c r="A232" s="144">
        <v>0.32916666666666666</v>
      </c>
      <c r="B232" s="99">
        <v>37</v>
      </c>
      <c r="C232" s="99">
        <v>26041</v>
      </c>
      <c r="D232" s="99">
        <v>20723</v>
      </c>
      <c r="E232" s="99">
        <v>14947</v>
      </c>
      <c r="F232" s="99">
        <v>10173</v>
      </c>
      <c r="G232" s="99">
        <v>7307</v>
      </c>
      <c r="H232" s="99">
        <v>4437</v>
      </c>
      <c r="I232" s="99">
        <v>63</v>
      </c>
      <c r="J232" s="99">
        <v>23290</v>
      </c>
      <c r="K232" s="99">
        <v>20027</v>
      </c>
      <c r="L232" s="99">
        <v>14514</v>
      </c>
      <c r="M232" s="99">
        <v>10924</v>
      </c>
      <c r="N232" s="99">
        <v>6598</v>
      </c>
      <c r="O232" s="99">
        <v>5016</v>
      </c>
      <c r="P232" s="99">
        <v>6</v>
      </c>
      <c r="Q232" s="99">
        <v>24748</v>
      </c>
      <c r="R232" s="99">
        <v>20088</v>
      </c>
      <c r="S232" s="99">
        <v>15077</v>
      </c>
      <c r="T232" s="99">
        <v>11368</v>
      </c>
      <c r="U232" s="99">
        <v>7087</v>
      </c>
      <c r="V232" s="99">
        <v>4434</v>
      </c>
      <c r="W232" s="99">
        <v>43</v>
      </c>
    </row>
    <row r="233" spans="1:23" x14ac:dyDescent="0.35">
      <c r="A233" s="144">
        <v>0.33124999999999999</v>
      </c>
      <c r="B233" s="99">
        <v>37</v>
      </c>
      <c r="C233" s="99">
        <v>25960</v>
      </c>
      <c r="D233" s="99">
        <v>21242</v>
      </c>
      <c r="E233" s="99">
        <v>15166</v>
      </c>
      <c r="F233" s="99">
        <v>10308</v>
      </c>
      <c r="G233" s="99">
        <v>7005</v>
      </c>
      <c r="H233" s="99">
        <v>4436</v>
      </c>
      <c r="I233" s="99">
        <v>12</v>
      </c>
      <c r="J233" s="99">
        <v>23027</v>
      </c>
      <c r="K233" s="99">
        <v>21215</v>
      </c>
      <c r="L233" s="99">
        <v>15189</v>
      </c>
      <c r="M233" s="99">
        <v>11073</v>
      </c>
      <c r="N233" s="99">
        <v>6738</v>
      </c>
      <c r="O233" s="99">
        <v>4461</v>
      </c>
      <c r="P233" s="99">
        <v>41</v>
      </c>
      <c r="Q233" s="99">
        <v>25333</v>
      </c>
      <c r="R233" s="99">
        <v>20756</v>
      </c>
      <c r="S233" s="99">
        <v>14296</v>
      </c>
      <c r="T233" s="99">
        <v>10966</v>
      </c>
      <c r="U233" s="99">
        <v>7007</v>
      </c>
      <c r="V233" s="99">
        <v>4223</v>
      </c>
      <c r="W233" s="99">
        <v>17</v>
      </c>
    </row>
    <row r="234" spans="1:23" x14ac:dyDescent="0.35">
      <c r="A234" s="144">
        <v>0.33333333333333331</v>
      </c>
      <c r="B234" s="99">
        <v>37</v>
      </c>
      <c r="C234" s="99">
        <v>25078</v>
      </c>
      <c r="D234" s="99">
        <v>20256</v>
      </c>
      <c r="E234" s="99">
        <v>15608</v>
      </c>
      <c r="F234" s="99">
        <v>9814</v>
      </c>
      <c r="G234" s="99">
        <v>6544</v>
      </c>
      <c r="H234" s="99">
        <v>4061</v>
      </c>
      <c r="I234" s="99">
        <v>38</v>
      </c>
      <c r="J234" s="99">
        <v>23800</v>
      </c>
      <c r="K234" s="99">
        <v>20493</v>
      </c>
      <c r="L234" s="99">
        <v>15198</v>
      </c>
      <c r="M234" s="99">
        <v>11286</v>
      </c>
      <c r="N234" s="99">
        <v>6941</v>
      </c>
      <c r="O234" s="99">
        <v>4765</v>
      </c>
      <c r="P234" s="99">
        <v>8</v>
      </c>
      <c r="Q234" s="99">
        <v>25131</v>
      </c>
      <c r="R234" s="99">
        <v>19337</v>
      </c>
      <c r="S234" s="99">
        <v>14957</v>
      </c>
      <c r="T234" s="99">
        <v>11010</v>
      </c>
      <c r="U234" s="99">
        <v>6911</v>
      </c>
      <c r="V234" s="99">
        <v>4280</v>
      </c>
      <c r="W234" s="99">
        <v>95</v>
      </c>
    </row>
    <row r="235" spans="1:23" x14ac:dyDescent="0.35">
      <c r="A235" s="144">
        <v>0.3354166666666667</v>
      </c>
      <c r="B235" s="99">
        <v>37</v>
      </c>
      <c r="C235" s="99">
        <v>25422</v>
      </c>
      <c r="D235" s="99">
        <v>19874</v>
      </c>
      <c r="E235" s="99">
        <v>15789</v>
      </c>
      <c r="F235" s="99">
        <v>10269</v>
      </c>
      <c r="G235" s="99">
        <v>7272</v>
      </c>
      <c r="H235" s="99">
        <v>4269</v>
      </c>
      <c r="I235" s="99">
        <v>36</v>
      </c>
      <c r="J235" s="99">
        <v>23999</v>
      </c>
      <c r="K235" s="99">
        <v>19652</v>
      </c>
      <c r="L235" s="99">
        <v>14931</v>
      </c>
      <c r="M235" s="99">
        <v>11214</v>
      </c>
      <c r="N235" s="99">
        <v>6755</v>
      </c>
      <c r="O235" s="99">
        <v>4806</v>
      </c>
      <c r="P235" s="99">
        <v>7</v>
      </c>
      <c r="Q235" s="99">
        <v>25476</v>
      </c>
      <c r="R235" s="99">
        <v>20384</v>
      </c>
      <c r="S235" s="99">
        <v>14590</v>
      </c>
      <c r="T235" s="99">
        <v>10643</v>
      </c>
      <c r="U235" s="99">
        <v>7169</v>
      </c>
      <c r="V235" s="99">
        <v>5014</v>
      </c>
      <c r="W235" s="99">
        <v>16</v>
      </c>
    </row>
    <row r="236" spans="1:23" x14ac:dyDescent="0.35">
      <c r="A236" s="144">
        <v>0.33749999999999997</v>
      </c>
      <c r="B236" s="99">
        <v>37</v>
      </c>
      <c r="C236" s="99">
        <v>25222</v>
      </c>
      <c r="D236" s="99">
        <v>20567</v>
      </c>
      <c r="E236" s="99">
        <v>15515</v>
      </c>
      <c r="F236" s="99">
        <v>10234</v>
      </c>
      <c r="G236" s="99">
        <v>7333</v>
      </c>
      <c r="H236" s="99">
        <v>4456</v>
      </c>
      <c r="I236" s="99">
        <v>12</v>
      </c>
      <c r="J236" s="99">
        <v>23756</v>
      </c>
      <c r="K236" s="99">
        <v>20253</v>
      </c>
      <c r="L236" s="99">
        <v>15357</v>
      </c>
      <c r="M236" s="99">
        <v>10629</v>
      </c>
      <c r="N236" s="99">
        <v>6674</v>
      </c>
      <c r="O236" s="99">
        <v>4972</v>
      </c>
      <c r="P236" s="99">
        <v>16</v>
      </c>
      <c r="Q236" s="99">
        <v>24637</v>
      </c>
      <c r="R236" s="99">
        <v>20316</v>
      </c>
      <c r="S236" s="99">
        <v>14946</v>
      </c>
      <c r="T236" s="99">
        <v>10675</v>
      </c>
      <c r="U236" s="99">
        <v>7319</v>
      </c>
      <c r="V236" s="99">
        <v>4463</v>
      </c>
      <c r="W236" s="99">
        <v>48</v>
      </c>
    </row>
    <row r="237" spans="1:23" x14ac:dyDescent="0.35">
      <c r="A237" s="144">
        <v>0.33958333333333335</v>
      </c>
      <c r="B237" s="99">
        <v>37</v>
      </c>
      <c r="C237" s="99">
        <v>25966</v>
      </c>
      <c r="D237" s="99">
        <v>19779</v>
      </c>
      <c r="E237" s="99">
        <v>15251</v>
      </c>
      <c r="F237" s="99">
        <v>10252</v>
      </c>
      <c r="G237" s="99">
        <v>7129</v>
      </c>
      <c r="H237" s="99">
        <v>4157</v>
      </c>
      <c r="I237" s="99">
        <v>5</v>
      </c>
      <c r="J237" s="99">
        <v>23551</v>
      </c>
      <c r="K237" s="99">
        <v>20113</v>
      </c>
      <c r="L237" s="99">
        <v>15203</v>
      </c>
      <c r="M237" s="99">
        <v>11800</v>
      </c>
      <c r="N237" s="99">
        <v>7054</v>
      </c>
      <c r="O237" s="99">
        <v>4739</v>
      </c>
      <c r="P237" s="99">
        <v>44</v>
      </c>
      <c r="Q237" s="99">
        <v>24593</v>
      </c>
      <c r="R237" s="99">
        <v>20915</v>
      </c>
      <c r="S237" s="99">
        <v>15063</v>
      </c>
      <c r="T237" s="99">
        <v>10965</v>
      </c>
      <c r="U237" s="99">
        <v>7242</v>
      </c>
      <c r="V237" s="99">
        <v>4632</v>
      </c>
      <c r="W237" s="99">
        <v>0</v>
      </c>
    </row>
    <row r="238" spans="1:23" x14ac:dyDescent="0.35">
      <c r="A238" s="144">
        <v>0.34166666666666662</v>
      </c>
      <c r="B238" s="99">
        <v>37</v>
      </c>
      <c r="C238" s="99">
        <v>25928</v>
      </c>
      <c r="D238" s="99">
        <v>20629</v>
      </c>
      <c r="E238" s="99">
        <v>15217</v>
      </c>
      <c r="F238" s="99">
        <v>10732</v>
      </c>
      <c r="G238" s="99">
        <v>7273</v>
      </c>
      <c r="H238" s="99">
        <v>4922</v>
      </c>
      <c r="I238" s="99">
        <v>1</v>
      </c>
      <c r="J238" s="99">
        <v>23262</v>
      </c>
      <c r="K238" s="99">
        <v>20348</v>
      </c>
      <c r="L238" s="99">
        <v>15523</v>
      </c>
      <c r="M238" s="99">
        <v>11134</v>
      </c>
      <c r="N238" s="99">
        <v>6757</v>
      </c>
      <c r="O238" s="99">
        <v>4935</v>
      </c>
      <c r="P238" s="99">
        <v>51</v>
      </c>
      <c r="Q238" s="99">
        <v>25749</v>
      </c>
      <c r="R238" s="99">
        <v>19677</v>
      </c>
      <c r="S238" s="99">
        <v>15048</v>
      </c>
      <c r="T238" s="99">
        <v>11115</v>
      </c>
      <c r="U238" s="99">
        <v>7291</v>
      </c>
      <c r="V238" s="99">
        <v>4202</v>
      </c>
      <c r="W238" s="99">
        <v>9</v>
      </c>
    </row>
    <row r="239" spans="1:23" x14ac:dyDescent="0.35">
      <c r="A239" s="144">
        <v>0.34375</v>
      </c>
      <c r="B239" s="99">
        <v>37</v>
      </c>
      <c r="C239" s="99">
        <v>26197</v>
      </c>
      <c r="D239" s="99">
        <v>20842</v>
      </c>
      <c r="E239" s="99">
        <v>16018</v>
      </c>
      <c r="F239" s="99">
        <v>10237</v>
      </c>
      <c r="G239" s="99">
        <v>7465</v>
      </c>
      <c r="H239" s="99">
        <v>4665</v>
      </c>
      <c r="I239" s="99">
        <v>5</v>
      </c>
      <c r="J239" s="99">
        <v>24096</v>
      </c>
      <c r="K239" s="99">
        <v>20178</v>
      </c>
      <c r="L239" s="99">
        <v>15427</v>
      </c>
      <c r="M239" s="99">
        <v>11104</v>
      </c>
      <c r="N239" s="99">
        <v>6971</v>
      </c>
      <c r="O239" s="99">
        <v>4537</v>
      </c>
      <c r="P239" s="99">
        <v>21</v>
      </c>
      <c r="Q239" s="99">
        <v>25583</v>
      </c>
      <c r="R239" s="99">
        <v>20707</v>
      </c>
      <c r="S239" s="99">
        <v>15235</v>
      </c>
      <c r="T239" s="99">
        <v>10682</v>
      </c>
      <c r="U239" s="99">
        <v>7398</v>
      </c>
      <c r="V239" s="99">
        <v>4324</v>
      </c>
      <c r="W239" s="99">
        <v>43</v>
      </c>
    </row>
    <row r="240" spans="1:23" x14ac:dyDescent="0.35">
      <c r="A240" s="144">
        <v>0.34583333333333338</v>
      </c>
      <c r="B240" s="99">
        <v>37</v>
      </c>
      <c r="C240" s="99">
        <v>25540</v>
      </c>
      <c r="D240" s="99">
        <v>21689</v>
      </c>
      <c r="E240" s="99">
        <v>15101</v>
      </c>
      <c r="F240" s="99">
        <v>10789</v>
      </c>
      <c r="G240" s="99">
        <v>7419</v>
      </c>
      <c r="H240" s="99">
        <v>4510</v>
      </c>
      <c r="I240" s="99">
        <v>30</v>
      </c>
      <c r="J240" s="99">
        <v>24243</v>
      </c>
      <c r="K240" s="99">
        <v>19965</v>
      </c>
      <c r="L240" s="99">
        <v>15672</v>
      </c>
      <c r="M240" s="99">
        <v>11779</v>
      </c>
      <c r="N240" s="99">
        <v>6574</v>
      </c>
      <c r="O240" s="99">
        <v>4709</v>
      </c>
      <c r="P240" s="99">
        <v>29</v>
      </c>
      <c r="Q240" s="99">
        <v>25673</v>
      </c>
      <c r="R240" s="99">
        <v>20053</v>
      </c>
      <c r="S240" s="99">
        <v>14767</v>
      </c>
      <c r="T240" s="99">
        <v>10391</v>
      </c>
      <c r="U240" s="99">
        <v>7130</v>
      </c>
      <c r="V240" s="99">
        <v>4521</v>
      </c>
      <c r="W240" s="99">
        <v>5</v>
      </c>
    </row>
    <row r="241" spans="1:23" x14ac:dyDescent="0.35">
      <c r="A241" s="144">
        <v>0.34791666666666665</v>
      </c>
      <c r="B241" s="99">
        <v>37</v>
      </c>
      <c r="C241" s="99">
        <v>26013</v>
      </c>
      <c r="D241" s="99">
        <v>20741</v>
      </c>
      <c r="E241" s="99">
        <v>15198</v>
      </c>
      <c r="F241" s="99">
        <v>10368</v>
      </c>
      <c r="G241" s="99">
        <v>7174</v>
      </c>
      <c r="H241" s="99">
        <v>4298</v>
      </c>
      <c r="I241" s="99">
        <v>19</v>
      </c>
      <c r="J241" s="99">
        <v>23464</v>
      </c>
      <c r="K241" s="99">
        <v>20488</v>
      </c>
      <c r="L241" s="99">
        <v>14684</v>
      </c>
      <c r="M241" s="99">
        <v>11311</v>
      </c>
      <c r="N241" s="99">
        <v>6815</v>
      </c>
      <c r="O241" s="99">
        <v>4190</v>
      </c>
      <c r="P241" s="99">
        <v>0</v>
      </c>
      <c r="Q241" s="99">
        <v>25617</v>
      </c>
      <c r="R241" s="99">
        <v>20346</v>
      </c>
      <c r="S241" s="99">
        <v>15239</v>
      </c>
      <c r="T241" s="99">
        <v>10848</v>
      </c>
      <c r="U241" s="99">
        <v>7032</v>
      </c>
      <c r="V241" s="99">
        <v>4218</v>
      </c>
      <c r="W241" s="99">
        <v>32</v>
      </c>
    </row>
    <row r="242" spans="1:23" x14ac:dyDescent="0.35">
      <c r="A242" s="144">
        <v>0.35000000000000003</v>
      </c>
      <c r="B242" s="99">
        <v>37</v>
      </c>
      <c r="C242" s="99">
        <v>26533</v>
      </c>
      <c r="D242" s="99">
        <v>20191</v>
      </c>
      <c r="E242" s="99">
        <v>15749</v>
      </c>
      <c r="F242" s="99">
        <v>10359</v>
      </c>
      <c r="G242" s="99">
        <v>6623</v>
      </c>
      <c r="H242" s="99">
        <v>4859</v>
      </c>
      <c r="I242" s="99">
        <v>21</v>
      </c>
      <c r="J242" s="99">
        <v>23581</v>
      </c>
      <c r="K242" s="99">
        <v>19936</v>
      </c>
      <c r="L242" s="99">
        <v>15889</v>
      </c>
      <c r="M242" s="99">
        <v>11284</v>
      </c>
      <c r="N242" s="99">
        <v>6640</v>
      </c>
      <c r="O242" s="99">
        <v>4658</v>
      </c>
      <c r="P242" s="99">
        <v>28</v>
      </c>
      <c r="Q242" s="99">
        <v>24886</v>
      </c>
      <c r="R242" s="99">
        <v>20267</v>
      </c>
      <c r="S242" s="99">
        <v>15085</v>
      </c>
      <c r="T242" s="99">
        <v>11494</v>
      </c>
      <c r="U242" s="99">
        <v>7305</v>
      </c>
      <c r="V242" s="99">
        <v>4525</v>
      </c>
      <c r="W242" s="99">
        <v>22</v>
      </c>
    </row>
    <row r="243" spans="1:23" x14ac:dyDescent="0.35">
      <c r="A243" s="144">
        <v>0.3520833333333333</v>
      </c>
      <c r="B243" s="99">
        <v>37</v>
      </c>
      <c r="C243" s="99">
        <v>25061</v>
      </c>
      <c r="D243" s="99">
        <v>20597</v>
      </c>
      <c r="E243" s="99">
        <v>15219</v>
      </c>
      <c r="F243" s="99">
        <v>10308</v>
      </c>
      <c r="G243" s="99">
        <v>7079</v>
      </c>
      <c r="H243" s="99">
        <v>4727</v>
      </c>
      <c r="I243" s="99">
        <v>31</v>
      </c>
      <c r="J243" s="99">
        <v>23584</v>
      </c>
      <c r="K243" s="99">
        <v>20581</v>
      </c>
      <c r="L243" s="99">
        <v>15662</v>
      </c>
      <c r="M243" s="99">
        <v>11371</v>
      </c>
      <c r="N243" s="99">
        <v>7121</v>
      </c>
      <c r="O243" s="99">
        <v>4569</v>
      </c>
      <c r="P243" s="99">
        <v>3</v>
      </c>
      <c r="Q243" s="99">
        <v>25176</v>
      </c>
      <c r="R243" s="99">
        <v>20337</v>
      </c>
      <c r="S243" s="99">
        <v>14445</v>
      </c>
      <c r="T243" s="99">
        <v>10981</v>
      </c>
      <c r="U243" s="99">
        <v>7041</v>
      </c>
      <c r="V243" s="99">
        <v>4472</v>
      </c>
      <c r="W243" s="99">
        <v>21</v>
      </c>
    </row>
    <row r="244" spans="1:23" x14ac:dyDescent="0.35">
      <c r="A244" s="144">
        <v>0.35416666666666669</v>
      </c>
      <c r="B244" s="99">
        <v>37</v>
      </c>
      <c r="C244" s="99">
        <v>25903</v>
      </c>
      <c r="D244" s="99">
        <v>20941</v>
      </c>
      <c r="E244" s="99">
        <v>15554</v>
      </c>
      <c r="F244" s="99">
        <v>10962</v>
      </c>
      <c r="G244" s="99">
        <v>7332</v>
      </c>
      <c r="H244" s="99">
        <v>4312</v>
      </c>
      <c r="I244" s="99">
        <v>27</v>
      </c>
      <c r="J244" s="99">
        <v>23308</v>
      </c>
      <c r="K244" s="99">
        <v>20443</v>
      </c>
      <c r="L244" s="99">
        <v>15196</v>
      </c>
      <c r="M244" s="99">
        <v>11212</v>
      </c>
      <c r="N244" s="99">
        <v>6986</v>
      </c>
      <c r="O244" s="99">
        <v>4822</v>
      </c>
      <c r="P244" s="99">
        <v>31</v>
      </c>
      <c r="Q244" s="99">
        <v>24485</v>
      </c>
      <c r="R244" s="99">
        <v>21048</v>
      </c>
      <c r="S244" s="99">
        <v>15546</v>
      </c>
      <c r="T244" s="99">
        <v>10758</v>
      </c>
      <c r="U244" s="99">
        <v>7412</v>
      </c>
      <c r="V244" s="99">
        <v>4450</v>
      </c>
      <c r="W244" s="99">
        <v>3</v>
      </c>
    </row>
    <row r="245" spans="1:23" x14ac:dyDescent="0.35">
      <c r="A245" s="144">
        <v>0.35625000000000001</v>
      </c>
      <c r="B245" s="99">
        <v>37</v>
      </c>
      <c r="C245" s="99">
        <v>26848</v>
      </c>
      <c r="D245" s="99">
        <v>20711</v>
      </c>
      <c r="E245" s="99">
        <v>16241</v>
      </c>
      <c r="F245" s="99">
        <v>9851</v>
      </c>
      <c r="G245" s="99">
        <v>7367</v>
      </c>
      <c r="H245" s="99">
        <v>4321</v>
      </c>
      <c r="I245" s="99">
        <v>0</v>
      </c>
      <c r="J245" s="99">
        <v>25203</v>
      </c>
      <c r="K245" s="99">
        <v>20569</v>
      </c>
      <c r="L245" s="99">
        <v>15831</v>
      </c>
      <c r="M245" s="99">
        <v>11489</v>
      </c>
      <c r="N245" s="99">
        <v>7109</v>
      </c>
      <c r="O245" s="99">
        <v>4955</v>
      </c>
      <c r="P245" s="99">
        <v>0</v>
      </c>
      <c r="Q245" s="99">
        <v>25014</v>
      </c>
      <c r="R245" s="99">
        <v>19782</v>
      </c>
      <c r="S245" s="99">
        <v>15303</v>
      </c>
      <c r="T245" s="99">
        <v>11323</v>
      </c>
      <c r="U245" s="99">
        <v>7701</v>
      </c>
      <c r="V245" s="99">
        <v>4654</v>
      </c>
      <c r="W245" s="99">
        <v>13</v>
      </c>
    </row>
    <row r="246" spans="1:23" x14ac:dyDescent="0.35">
      <c r="A246" s="144">
        <v>0.35833333333333334</v>
      </c>
      <c r="B246" s="99">
        <v>37</v>
      </c>
      <c r="C246" s="99">
        <v>25077</v>
      </c>
      <c r="D246" s="99">
        <v>20767</v>
      </c>
      <c r="E246" s="99">
        <v>15404</v>
      </c>
      <c r="F246" s="99">
        <v>10381</v>
      </c>
      <c r="G246" s="99">
        <v>7104</v>
      </c>
      <c r="H246" s="99">
        <v>4606</v>
      </c>
      <c r="I246" s="99">
        <v>0</v>
      </c>
      <c r="J246" s="99">
        <v>24199</v>
      </c>
      <c r="K246" s="99">
        <v>19746</v>
      </c>
      <c r="L246" s="99">
        <v>15560</v>
      </c>
      <c r="M246" s="99">
        <v>10953</v>
      </c>
      <c r="N246" s="99">
        <v>7323</v>
      </c>
      <c r="O246" s="99">
        <v>4650</v>
      </c>
      <c r="P246" s="99">
        <v>24</v>
      </c>
      <c r="Q246" s="99">
        <v>25747</v>
      </c>
      <c r="R246" s="99">
        <v>21032</v>
      </c>
      <c r="S246" s="99">
        <v>15006</v>
      </c>
      <c r="T246" s="99">
        <v>10909</v>
      </c>
      <c r="U246" s="99">
        <v>7434</v>
      </c>
      <c r="V246" s="99">
        <v>4909</v>
      </c>
      <c r="W246" s="99">
        <v>11</v>
      </c>
    </row>
    <row r="247" spans="1:23" x14ac:dyDescent="0.35">
      <c r="A247" s="144">
        <v>0.36041666666666666</v>
      </c>
      <c r="B247" s="99">
        <v>37</v>
      </c>
      <c r="C247" s="99">
        <v>25862</v>
      </c>
      <c r="D247" s="99">
        <v>21203</v>
      </c>
      <c r="E247" s="99">
        <v>16131</v>
      </c>
      <c r="F247" s="99">
        <v>10022</v>
      </c>
      <c r="G247" s="99">
        <v>6676</v>
      </c>
      <c r="H247" s="99">
        <v>4647</v>
      </c>
      <c r="I247" s="99">
        <v>26</v>
      </c>
      <c r="J247" s="99">
        <v>24630</v>
      </c>
      <c r="K247" s="99">
        <v>20129</v>
      </c>
      <c r="L247" s="99">
        <v>15421</v>
      </c>
      <c r="M247" s="99">
        <v>11000</v>
      </c>
      <c r="N247" s="99">
        <v>7120</v>
      </c>
      <c r="O247" s="99">
        <v>4862</v>
      </c>
      <c r="P247" s="99">
        <v>9</v>
      </c>
      <c r="Q247" s="99">
        <v>25481</v>
      </c>
      <c r="R247" s="99">
        <v>21007</v>
      </c>
      <c r="S247" s="99">
        <v>14802</v>
      </c>
      <c r="T247" s="99">
        <v>10877</v>
      </c>
      <c r="U247" s="99">
        <v>7108</v>
      </c>
      <c r="V247" s="99">
        <v>4253</v>
      </c>
      <c r="W247" s="99">
        <v>21</v>
      </c>
    </row>
    <row r="248" spans="1:23" x14ac:dyDescent="0.35">
      <c r="A248" s="144">
        <v>0.36249999999999999</v>
      </c>
      <c r="B248" s="99">
        <v>37</v>
      </c>
      <c r="C248" s="99">
        <v>26982</v>
      </c>
      <c r="D248" s="99">
        <v>21205</v>
      </c>
      <c r="E248" s="99">
        <v>15722</v>
      </c>
      <c r="F248" s="99">
        <v>10199</v>
      </c>
      <c r="G248" s="99">
        <v>7416</v>
      </c>
      <c r="H248" s="99">
        <v>4922</v>
      </c>
      <c r="I248" s="99">
        <v>10</v>
      </c>
      <c r="J248" s="99">
        <v>23863</v>
      </c>
      <c r="K248" s="99">
        <v>20045</v>
      </c>
      <c r="L248" s="99">
        <v>15672</v>
      </c>
      <c r="M248" s="99">
        <v>10719</v>
      </c>
      <c r="N248" s="99">
        <v>7105</v>
      </c>
      <c r="O248" s="99">
        <v>4657</v>
      </c>
      <c r="P248" s="99">
        <v>21</v>
      </c>
      <c r="Q248" s="99">
        <v>25904</v>
      </c>
      <c r="R248" s="99">
        <v>22035</v>
      </c>
      <c r="S248" s="99">
        <v>14924</v>
      </c>
      <c r="T248" s="99">
        <v>11161</v>
      </c>
      <c r="U248" s="99">
        <v>7428</v>
      </c>
      <c r="V248" s="99">
        <v>4622</v>
      </c>
      <c r="W248" s="99">
        <v>38</v>
      </c>
    </row>
    <row r="249" spans="1:23" x14ac:dyDescent="0.35">
      <c r="A249" s="144">
        <v>0.36458333333333331</v>
      </c>
      <c r="B249" s="99">
        <v>37</v>
      </c>
      <c r="C249" s="99">
        <v>26358</v>
      </c>
      <c r="D249" s="99">
        <v>20196</v>
      </c>
      <c r="E249" s="99">
        <v>15251</v>
      </c>
      <c r="F249" s="99">
        <v>10594</v>
      </c>
      <c r="G249" s="99">
        <v>7567</v>
      </c>
      <c r="H249" s="99">
        <v>4501</v>
      </c>
      <c r="I249" s="99">
        <v>32</v>
      </c>
      <c r="J249" s="99">
        <v>23945</v>
      </c>
      <c r="K249" s="99">
        <v>20705</v>
      </c>
      <c r="L249" s="99">
        <v>15384</v>
      </c>
      <c r="M249" s="99">
        <v>10731</v>
      </c>
      <c r="N249" s="99">
        <v>7112</v>
      </c>
      <c r="O249" s="99">
        <v>4727</v>
      </c>
      <c r="P249" s="99">
        <v>22</v>
      </c>
      <c r="Q249" s="99">
        <v>26603</v>
      </c>
      <c r="R249" s="99">
        <v>20161</v>
      </c>
      <c r="S249" s="99">
        <v>14655</v>
      </c>
      <c r="T249" s="99">
        <v>10684</v>
      </c>
      <c r="U249" s="99">
        <v>7373</v>
      </c>
      <c r="V249" s="99">
        <v>4072</v>
      </c>
      <c r="W249" s="99">
        <v>30</v>
      </c>
    </row>
    <row r="250" spans="1:23" x14ac:dyDescent="0.35">
      <c r="A250" s="144">
        <v>0.3666666666666667</v>
      </c>
      <c r="B250" s="99">
        <v>37</v>
      </c>
      <c r="C250" s="99">
        <v>25718</v>
      </c>
      <c r="D250" s="99">
        <v>21143</v>
      </c>
      <c r="E250" s="99">
        <v>15650</v>
      </c>
      <c r="F250" s="99">
        <v>10926</v>
      </c>
      <c r="G250" s="99">
        <v>7207</v>
      </c>
      <c r="H250" s="99">
        <v>4459</v>
      </c>
      <c r="I250" s="99">
        <v>10</v>
      </c>
      <c r="J250" s="99">
        <v>25051</v>
      </c>
      <c r="K250" s="99">
        <v>20707</v>
      </c>
      <c r="L250" s="99">
        <v>15120</v>
      </c>
      <c r="M250" s="99">
        <v>11323</v>
      </c>
      <c r="N250" s="99">
        <v>6914</v>
      </c>
      <c r="O250" s="99">
        <v>4577</v>
      </c>
      <c r="P250" s="99">
        <v>16</v>
      </c>
      <c r="Q250" s="99">
        <v>26220</v>
      </c>
      <c r="R250" s="99">
        <v>20914</v>
      </c>
      <c r="S250" s="99">
        <v>15229</v>
      </c>
      <c r="T250" s="99">
        <v>11078</v>
      </c>
      <c r="U250" s="99">
        <v>7466</v>
      </c>
      <c r="V250" s="99">
        <v>4656</v>
      </c>
      <c r="W250" s="99">
        <v>30</v>
      </c>
    </row>
    <row r="251" spans="1:23" x14ac:dyDescent="0.35">
      <c r="A251" s="144">
        <v>0.36874999999999997</v>
      </c>
      <c r="B251" s="99">
        <v>37</v>
      </c>
      <c r="C251" s="99">
        <v>27172</v>
      </c>
      <c r="D251" s="99">
        <v>20332</v>
      </c>
      <c r="E251" s="99">
        <v>16464</v>
      </c>
      <c r="F251" s="99">
        <v>10205</v>
      </c>
      <c r="G251" s="99">
        <v>7128</v>
      </c>
      <c r="H251" s="99">
        <v>4667</v>
      </c>
      <c r="I251" s="99">
        <v>34</v>
      </c>
      <c r="J251" s="99">
        <v>23962</v>
      </c>
      <c r="K251" s="99">
        <v>20129</v>
      </c>
      <c r="L251" s="99">
        <v>15741</v>
      </c>
      <c r="M251" s="99">
        <v>12087</v>
      </c>
      <c r="N251" s="99">
        <v>6350</v>
      </c>
      <c r="O251" s="99">
        <v>4388</v>
      </c>
      <c r="P251" s="99">
        <v>21</v>
      </c>
      <c r="Q251" s="99">
        <v>25194</v>
      </c>
      <c r="R251" s="99">
        <v>20383</v>
      </c>
      <c r="S251" s="99">
        <v>14856</v>
      </c>
      <c r="T251" s="99">
        <v>11440</v>
      </c>
      <c r="U251" s="99">
        <v>7432</v>
      </c>
      <c r="V251" s="99">
        <v>4595</v>
      </c>
      <c r="W251" s="99">
        <v>14</v>
      </c>
    </row>
    <row r="252" spans="1:23" x14ac:dyDescent="0.35">
      <c r="A252" s="144">
        <v>0.37083333333333335</v>
      </c>
      <c r="B252" s="99">
        <v>37</v>
      </c>
      <c r="C252" s="99">
        <v>26402</v>
      </c>
      <c r="D252" s="99">
        <v>21457</v>
      </c>
      <c r="E252" s="99">
        <v>16388</v>
      </c>
      <c r="F252" s="99">
        <v>11555</v>
      </c>
      <c r="G252" s="99">
        <v>7485</v>
      </c>
      <c r="H252" s="99">
        <v>4394</v>
      </c>
      <c r="I252" s="99">
        <v>44</v>
      </c>
      <c r="J252" s="99">
        <v>23911</v>
      </c>
      <c r="K252" s="99">
        <v>21234</v>
      </c>
      <c r="L252" s="99">
        <v>15468</v>
      </c>
      <c r="M252" s="99">
        <v>11809</v>
      </c>
      <c r="N252" s="99">
        <v>6849</v>
      </c>
      <c r="O252" s="99">
        <v>4408</v>
      </c>
      <c r="P252" s="99">
        <v>17</v>
      </c>
      <c r="Q252" s="99">
        <v>26124</v>
      </c>
      <c r="R252" s="99">
        <v>20451</v>
      </c>
      <c r="S252" s="99">
        <v>14817</v>
      </c>
      <c r="T252" s="99">
        <v>11190</v>
      </c>
      <c r="U252" s="99">
        <v>7618</v>
      </c>
      <c r="V252" s="99">
        <v>4279</v>
      </c>
      <c r="W252" s="99">
        <v>16</v>
      </c>
    </row>
    <row r="253" spans="1:23" x14ac:dyDescent="0.35">
      <c r="A253" s="144">
        <v>0.37291666666666662</v>
      </c>
      <c r="B253" s="99">
        <v>37</v>
      </c>
      <c r="C253" s="99">
        <v>26044</v>
      </c>
      <c r="D253" s="99">
        <v>21276</v>
      </c>
      <c r="E253" s="99">
        <v>15584</v>
      </c>
      <c r="F253" s="99">
        <v>9848</v>
      </c>
      <c r="G253" s="99">
        <v>7185</v>
      </c>
      <c r="H253" s="99">
        <v>4434</v>
      </c>
      <c r="I253" s="99">
        <v>30</v>
      </c>
      <c r="J253" s="99">
        <v>23814</v>
      </c>
      <c r="K253" s="99">
        <v>21065</v>
      </c>
      <c r="L253" s="99">
        <v>15500</v>
      </c>
      <c r="M253" s="99">
        <v>11196</v>
      </c>
      <c r="N253" s="99">
        <v>7180</v>
      </c>
      <c r="O253" s="99">
        <v>4711</v>
      </c>
      <c r="P253" s="99">
        <v>21</v>
      </c>
      <c r="Q253" s="99">
        <v>25306</v>
      </c>
      <c r="R253" s="99">
        <v>20363</v>
      </c>
      <c r="S253" s="99">
        <v>14898</v>
      </c>
      <c r="T253" s="99">
        <v>10909</v>
      </c>
      <c r="U253" s="99">
        <v>7820</v>
      </c>
      <c r="V253" s="99">
        <v>4276</v>
      </c>
      <c r="W253" s="99">
        <v>30</v>
      </c>
    </row>
    <row r="254" spans="1:23" x14ac:dyDescent="0.35">
      <c r="A254" s="144">
        <v>0.375</v>
      </c>
      <c r="B254" s="99">
        <v>37</v>
      </c>
      <c r="C254" s="99">
        <v>26627</v>
      </c>
      <c r="D254" s="99">
        <v>20900</v>
      </c>
      <c r="E254" s="99">
        <v>15725</v>
      </c>
      <c r="F254" s="99">
        <v>10267</v>
      </c>
      <c r="G254" s="99">
        <v>7528</v>
      </c>
      <c r="H254" s="99">
        <v>4447</v>
      </c>
      <c r="I254" s="99">
        <v>59</v>
      </c>
      <c r="J254" s="99">
        <v>24366</v>
      </c>
      <c r="K254" s="99">
        <v>20561</v>
      </c>
      <c r="L254" s="99">
        <v>15984</v>
      </c>
      <c r="M254" s="99">
        <v>10865</v>
      </c>
      <c r="N254" s="99">
        <v>7083</v>
      </c>
      <c r="O254" s="99">
        <v>4518</v>
      </c>
      <c r="P254" s="99">
        <v>5</v>
      </c>
      <c r="Q254" s="99">
        <v>25621</v>
      </c>
      <c r="R254" s="99">
        <v>20911</v>
      </c>
      <c r="S254" s="99">
        <v>15744</v>
      </c>
      <c r="T254" s="99">
        <v>10614</v>
      </c>
      <c r="U254" s="99">
        <v>7339</v>
      </c>
      <c r="V254" s="99">
        <v>4553</v>
      </c>
      <c r="W254" s="99">
        <v>4</v>
      </c>
    </row>
    <row r="255" spans="1:23" x14ac:dyDescent="0.35">
      <c r="A255" s="144">
        <v>0.37708333333333338</v>
      </c>
      <c r="B255" s="99">
        <v>37</v>
      </c>
      <c r="C255" s="99">
        <v>27039</v>
      </c>
      <c r="D255" s="99">
        <v>20810</v>
      </c>
      <c r="E255" s="99">
        <v>15279</v>
      </c>
      <c r="F255" s="99">
        <v>10444</v>
      </c>
      <c r="G255" s="99">
        <v>7335</v>
      </c>
      <c r="H255" s="99">
        <v>4441</v>
      </c>
      <c r="I255" s="99">
        <v>25</v>
      </c>
      <c r="J255" s="99">
        <v>24576</v>
      </c>
      <c r="K255" s="99">
        <v>20879</v>
      </c>
      <c r="L255" s="99">
        <v>15220</v>
      </c>
      <c r="M255" s="99">
        <v>11456</v>
      </c>
      <c r="N255" s="99">
        <v>7084</v>
      </c>
      <c r="O255" s="99">
        <v>4889</v>
      </c>
      <c r="P255" s="99">
        <v>51</v>
      </c>
      <c r="Q255" s="99">
        <v>24738</v>
      </c>
      <c r="R255" s="99">
        <v>21335</v>
      </c>
      <c r="S255" s="99">
        <v>14816</v>
      </c>
      <c r="T255" s="99">
        <v>11124</v>
      </c>
      <c r="U255" s="99">
        <v>7563</v>
      </c>
      <c r="V255" s="99">
        <v>4591</v>
      </c>
      <c r="W255" s="99">
        <v>37</v>
      </c>
    </row>
    <row r="256" spans="1:23" x14ac:dyDescent="0.35">
      <c r="A256" s="144">
        <v>0.37916666666666665</v>
      </c>
      <c r="B256" s="99">
        <v>37</v>
      </c>
      <c r="C256" s="99">
        <v>27483</v>
      </c>
      <c r="D256" s="99">
        <v>21115</v>
      </c>
      <c r="E256" s="99">
        <v>16100</v>
      </c>
      <c r="F256" s="99">
        <v>10132</v>
      </c>
      <c r="G256" s="99">
        <v>7443</v>
      </c>
      <c r="H256" s="99">
        <v>4471</v>
      </c>
      <c r="I256" s="99">
        <v>15</v>
      </c>
      <c r="J256" s="99">
        <v>24146</v>
      </c>
      <c r="K256" s="99">
        <v>20952</v>
      </c>
      <c r="L256" s="99">
        <v>15132</v>
      </c>
      <c r="M256" s="99">
        <v>11634</v>
      </c>
      <c r="N256" s="99">
        <v>7201</v>
      </c>
      <c r="O256" s="99">
        <v>5134</v>
      </c>
      <c r="P256" s="99">
        <v>9</v>
      </c>
      <c r="Q256" s="99">
        <v>25012</v>
      </c>
      <c r="R256" s="99">
        <v>21143</v>
      </c>
      <c r="S256" s="99">
        <v>15441</v>
      </c>
      <c r="T256" s="99">
        <v>11555</v>
      </c>
      <c r="U256" s="99">
        <v>7018</v>
      </c>
      <c r="V256" s="99">
        <v>4261</v>
      </c>
      <c r="W256" s="99">
        <v>16</v>
      </c>
    </row>
    <row r="257" spans="1:23" x14ac:dyDescent="0.35">
      <c r="A257" s="144">
        <v>0.38125000000000003</v>
      </c>
      <c r="B257" s="99">
        <v>37</v>
      </c>
      <c r="C257" s="99">
        <v>26302</v>
      </c>
      <c r="D257" s="99">
        <v>21191</v>
      </c>
      <c r="E257" s="99">
        <v>15688</v>
      </c>
      <c r="F257" s="99">
        <v>10486</v>
      </c>
      <c r="G257" s="99">
        <v>7183</v>
      </c>
      <c r="H257" s="99">
        <v>4708</v>
      </c>
      <c r="I257" s="99">
        <v>38</v>
      </c>
      <c r="J257" s="99">
        <v>24577</v>
      </c>
      <c r="K257" s="99">
        <v>21109</v>
      </c>
      <c r="L257" s="99">
        <v>15435</v>
      </c>
      <c r="M257" s="99">
        <v>11665</v>
      </c>
      <c r="N257" s="99">
        <v>6969</v>
      </c>
      <c r="O257" s="99">
        <v>5090</v>
      </c>
      <c r="P257" s="99">
        <v>0</v>
      </c>
      <c r="Q257" s="99">
        <v>25691</v>
      </c>
      <c r="R257" s="99">
        <v>21229</v>
      </c>
      <c r="S257" s="99">
        <v>15322</v>
      </c>
      <c r="T257" s="99">
        <v>10678</v>
      </c>
      <c r="U257" s="99">
        <v>7431</v>
      </c>
      <c r="V257" s="99">
        <v>4409</v>
      </c>
      <c r="W257" s="99">
        <v>33</v>
      </c>
    </row>
    <row r="258" spans="1:23" x14ac:dyDescent="0.35">
      <c r="A258" s="144">
        <v>0.3833333333333333</v>
      </c>
      <c r="B258" s="99">
        <v>37</v>
      </c>
      <c r="C258" s="99">
        <v>25974</v>
      </c>
      <c r="D258" s="99">
        <v>21199</v>
      </c>
      <c r="E258" s="99">
        <v>15623</v>
      </c>
      <c r="F258" s="99">
        <v>10999</v>
      </c>
      <c r="G258" s="99">
        <v>7619</v>
      </c>
      <c r="H258" s="99">
        <v>4597</v>
      </c>
      <c r="I258" s="99">
        <v>6</v>
      </c>
      <c r="J258" s="99">
        <v>25218</v>
      </c>
      <c r="K258" s="99">
        <v>20378</v>
      </c>
      <c r="L258" s="99">
        <v>15913</v>
      </c>
      <c r="M258" s="99">
        <v>11408</v>
      </c>
      <c r="N258" s="99">
        <v>7331</v>
      </c>
      <c r="O258" s="99">
        <v>5234</v>
      </c>
      <c r="P258" s="99">
        <v>12</v>
      </c>
      <c r="Q258" s="99">
        <v>26379</v>
      </c>
      <c r="R258" s="99">
        <v>21662</v>
      </c>
      <c r="S258" s="99">
        <v>14728</v>
      </c>
      <c r="T258" s="99">
        <v>11012</v>
      </c>
      <c r="U258" s="99">
        <v>7246</v>
      </c>
      <c r="V258" s="99">
        <v>4354</v>
      </c>
      <c r="W258" s="99">
        <v>30</v>
      </c>
    </row>
    <row r="259" spans="1:23" x14ac:dyDescent="0.35">
      <c r="A259" s="144">
        <v>0.38541666666666669</v>
      </c>
      <c r="B259" s="99">
        <v>37</v>
      </c>
      <c r="C259" s="99">
        <v>26615</v>
      </c>
      <c r="D259" s="99">
        <v>22120</v>
      </c>
      <c r="E259" s="99">
        <v>15680</v>
      </c>
      <c r="F259" s="99">
        <v>10418</v>
      </c>
      <c r="G259" s="99">
        <v>7850</v>
      </c>
      <c r="H259" s="99">
        <v>4931</v>
      </c>
      <c r="I259" s="99">
        <v>9</v>
      </c>
      <c r="J259" s="99">
        <v>24049</v>
      </c>
      <c r="K259" s="99">
        <v>20187</v>
      </c>
      <c r="L259" s="99">
        <v>15698</v>
      </c>
      <c r="M259" s="99">
        <v>10955</v>
      </c>
      <c r="N259" s="99">
        <v>7032</v>
      </c>
      <c r="O259" s="99">
        <v>4874</v>
      </c>
      <c r="P259" s="99">
        <v>4</v>
      </c>
      <c r="Q259" s="99">
        <v>25703</v>
      </c>
      <c r="R259" s="99">
        <v>21498</v>
      </c>
      <c r="S259" s="99">
        <v>15998</v>
      </c>
      <c r="T259" s="99">
        <v>11310</v>
      </c>
      <c r="U259" s="99">
        <v>7681</v>
      </c>
      <c r="V259" s="99">
        <v>4692</v>
      </c>
      <c r="W259" s="99">
        <v>7</v>
      </c>
    </row>
    <row r="260" spans="1:23" x14ac:dyDescent="0.35">
      <c r="A260" s="144">
        <v>0.38750000000000001</v>
      </c>
      <c r="B260" s="99">
        <v>37</v>
      </c>
      <c r="C260" s="99">
        <v>26417</v>
      </c>
      <c r="D260" s="99">
        <v>21177</v>
      </c>
      <c r="E260" s="99">
        <v>15632</v>
      </c>
      <c r="F260" s="99">
        <v>10960</v>
      </c>
      <c r="G260" s="99">
        <v>7154</v>
      </c>
      <c r="H260" s="99">
        <v>4342</v>
      </c>
      <c r="I260" s="99">
        <v>1</v>
      </c>
      <c r="J260" s="99">
        <v>24461</v>
      </c>
      <c r="K260" s="99">
        <v>20276</v>
      </c>
      <c r="L260" s="99">
        <v>15670</v>
      </c>
      <c r="M260" s="99">
        <v>11107</v>
      </c>
      <c r="N260" s="99">
        <v>7059</v>
      </c>
      <c r="O260" s="99">
        <v>4732</v>
      </c>
      <c r="P260" s="99">
        <v>7</v>
      </c>
      <c r="Q260" s="99">
        <v>24873</v>
      </c>
      <c r="R260" s="99">
        <v>20971</v>
      </c>
      <c r="S260" s="99">
        <v>15497</v>
      </c>
      <c r="T260" s="99">
        <v>11362</v>
      </c>
      <c r="U260" s="99">
        <v>7521</v>
      </c>
      <c r="V260" s="99">
        <v>4370</v>
      </c>
      <c r="W260" s="99">
        <v>0</v>
      </c>
    </row>
    <row r="261" spans="1:23" x14ac:dyDescent="0.35">
      <c r="A261" s="144">
        <v>0.38958333333333334</v>
      </c>
      <c r="B261" s="99">
        <v>37</v>
      </c>
      <c r="C261" s="99">
        <v>27407</v>
      </c>
      <c r="D261" s="99">
        <v>21374</v>
      </c>
      <c r="E261" s="99">
        <v>15278</v>
      </c>
      <c r="F261" s="99">
        <v>10751</v>
      </c>
      <c r="G261" s="99">
        <v>7227</v>
      </c>
      <c r="H261" s="99">
        <v>4138</v>
      </c>
      <c r="I261" s="99">
        <v>4</v>
      </c>
      <c r="J261" s="99">
        <v>24974</v>
      </c>
      <c r="K261" s="99">
        <v>20244</v>
      </c>
      <c r="L261" s="99">
        <v>15382</v>
      </c>
      <c r="M261" s="99">
        <v>11217</v>
      </c>
      <c r="N261" s="99">
        <v>7010</v>
      </c>
      <c r="O261" s="99">
        <v>4744</v>
      </c>
      <c r="P261" s="99">
        <v>10</v>
      </c>
      <c r="Q261" s="99">
        <v>25168</v>
      </c>
      <c r="R261" s="99">
        <v>22049</v>
      </c>
      <c r="S261" s="99">
        <v>15297</v>
      </c>
      <c r="T261" s="99">
        <v>10742</v>
      </c>
      <c r="U261" s="99">
        <v>7691</v>
      </c>
      <c r="V261" s="99">
        <v>4826</v>
      </c>
      <c r="W261" s="99">
        <v>30</v>
      </c>
    </row>
    <row r="262" spans="1:23" x14ac:dyDescent="0.35">
      <c r="A262" s="144">
        <v>0.39166666666666666</v>
      </c>
      <c r="B262" s="99">
        <v>37</v>
      </c>
      <c r="C262" s="99">
        <v>26220</v>
      </c>
      <c r="D262" s="99">
        <v>21294</v>
      </c>
      <c r="E262" s="99">
        <v>15871</v>
      </c>
      <c r="F262" s="99">
        <v>10627</v>
      </c>
      <c r="G262" s="99">
        <v>7339</v>
      </c>
      <c r="H262" s="99">
        <v>4097</v>
      </c>
      <c r="I262" s="99">
        <v>1</v>
      </c>
      <c r="J262" s="99">
        <v>24263</v>
      </c>
      <c r="K262" s="99">
        <v>20796</v>
      </c>
      <c r="L262" s="99">
        <v>15154</v>
      </c>
      <c r="M262" s="99">
        <v>10408</v>
      </c>
      <c r="N262" s="99">
        <v>6978</v>
      </c>
      <c r="O262" s="99">
        <v>4986</v>
      </c>
      <c r="P262" s="99">
        <v>21</v>
      </c>
      <c r="Q262" s="99">
        <v>25611</v>
      </c>
      <c r="R262" s="99">
        <v>20753</v>
      </c>
      <c r="S262" s="99">
        <v>15496</v>
      </c>
      <c r="T262" s="99">
        <v>11067</v>
      </c>
      <c r="U262" s="99">
        <v>7604</v>
      </c>
      <c r="V262" s="99">
        <v>4598</v>
      </c>
      <c r="W262" s="99">
        <v>26</v>
      </c>
    </row>
    <row r="263" spans="1:23" x14ac:dyDescent="0.35">
      <c r="A263" s="144">
        <v>0.39374999999999999</v>
      </c>
      <c r="B263" s="99">
        <v>37</v>
      </c>
      <c r="C263" s="99">
        <v>26724</v>
      </c>
      <c r="D263" s="99">
        <v>21753</v>
      </c>
      <c r="E263" s="99">
        <v>15667</v>
      </c>
      <c r="F263" s="99">
        <v>10354</v>
      </c>
      <c r="G263" s="99">
        <v>7725</v>
      </c>
      <c r="H263" s="99">
        <v>4863</v>
      </c>
      <c r="I263" s="99">
        <v>8</v>
      </c>
      <c r="J263" s="99">
        <v>25327</v>
      </c>
      <c r="K263" s="99">
        <v>20294</v>
      </c>
      <c r="L263" s="99">
        <v>15677</v>
      </c>
      <c r="M263" s="99">
        <v>11073</v>
      </c>
      <c r="N263" s="99">
        <v>7477</v>
      </c>
      <c r="O263" s="99">
        <v>4799</v>
      </c>
      <c r="P263" s="99">
        <v>29</v>
      </c>
      <c r="Q263" s="99">
        <v>25755</v>
      </c>
      <c r="R263" s="99">
        <v>21961</v>
      </c>
      <c r="S263" s="99">
        <v>14859</v>
      </c>
      <c r="T263" s="99">
        <v>11598</v>
      </c>
      <c r="U263" s="99">
        <v>6998</v>
      </c>
      <c r="V263" s="99">
        <v>4435</v>
      </c>
      <c r="W263" s="99">
        <v>10</v>
      </c>
    </row>
    <row r="264" spans="1:23" x14ac:dyDescent="0.35">
      <c r="A264" s="144">
        <v>0.39583333333333331</v>
      </c>
      <c r="B264" s="99">
        <v>37</v>
      </c>
      <c r="C264" s="99">
        <v>26660</v>
      </c>
      <c r="D264" s="99">
        <v>20933</v>
      </c>
      <c r="E264" s="99">
        <v>16206</v>
      </c>
      <c r="F264" s="99">
        <v>10633</v>
      </c>
      <c r="G264" s="99">
        <v>7070</v>
      </c>
      <c r="H264" s="99">
        <v>4826</v>
      </c>
      <c r="I264" s="99">
        <v>59</v>
      </c>
      <c r="J264" s="99">
        <v>24285</v>
      </c>
      <c r="K264" s="99">
        <v>20466</v>
      </c>
      <c r="L264" s="99">
        <v>15780</v>
      </c>
      <c r="M264" s="99">
        <v>10960</v>
      </c>
      <c r="N264" s="99">
        <v>7034</v>
      </c>
      <c r="O264" s="99">
        <v>5062</v>
      </c>
      <c r="P264" s="99">
        <v>4</v>
      </c>
      <c r="Q264" s="99">
        <v>25078</v>
      </c>
      <c r="R264" s="99">
        <v>20932</v>
      </c>
      <c r="S264" s="99">
        <v>14922</v>
      </c>
      <c r="T264" s="99">
        <v>10769</v>
      </c>
      <c r="U264" s="99">
        <v>7096</v>
      </c>
      <c r="V264" s="99">
        <v>4121</v>
      </c>
      <c r="W264" s="99">
        <v>20</v>
      </c>
    </row>
    <row r="265" spans="1:23" x14ac:dyDescent="0.35">
      <c r="A265" s="144">
        <v>0.3979166666666667</v>
      </c>
      <c r="B265" s="99">
        <v>37</v>
      </c>
      <c r="C265" s="99">
        <v>26129</v>
      </c>
      <c r="D265" s="99">
        <v>21168</v>
      </c>
      <c r="E265" s="99">
        <v>16451</v>
      </c>
      <c r="F265" s="99">
        <v>11019</v>
      </c>
      <c r="G265" s="99">
        <v>6847</v>
      </c>
      <c r="H265" s="99">
        <v>4435</v>
      </c>
      <c r="I265" s="99">
        <v>15</v>
      </c>
      <c r="J265" s="99">
        <v>24077</v>
      </c>
      <c r="K265" s="99">
        <v>20456</v>
      </c>
      <c r="L265" s="99">
        <v>16077</v>
      </c>
      <c r="M265" s="99">
        <v>11004</v>
      </c>
      <c r="N265" s="99">
        <v>7526</v>
      </c>
      <c r="O265" s="99">
        <v>4973</v>
      </c>
      <c r="P265" s="99">
        <v>26</v>
      </c>
      <c r="Q265" s="99">
        <v>25722</v>
      </c>
      <c r="R265" s="99">
        <v>21435</v>
      </c>
      <c r="S265" s="99">
        <v>14926</v>
      </c>
      <c r="T265" s="99">
        <v>11493</v>
      </c>
      <c r="U265" s="99">
        <v>7654</v>
      </c>
      <c r="V265" s="99">
        <v>4876</v>
      </c>
      <c r="W265" s="99">
        <v>16</v>
      </c>
    </row>
    <row r="266" spans="1:23" x14ac:dyDescent="0.35">
      <c r="A266" s="144">
        <v>0.39999999999999997</v>
      </c>
      <c r="B266" s="99">
        <v>37</v>
      </c>
      <c r="C266" s="99">
        <v>26735</v>
      </c>
      <c r="D266" s="99">
        <v>21308</v>
      </c>
      <c r="E266" s="99">
        <v>15691</v>
      </c>
      <c r="F266" s="99">
        <v>10793</v>
      </c>
      <c r="G266" s="99">
        <v>7284</v>
      </c>
      <c r="H266" s="99">
        <v>4676</v>
      </c>
      <c r="I266" s="99">
        <v>10</v>
      </c>
      <c r="J266" s="99">
        <v>24872</v>
      </c>
      <c r="K266" s="99">
        <v>20149</v>
      </c>
      <c r="L266" s="99">
        <v>15576</v>
      </c>
      <c r="M266" s="99">
        <v>11812</v>
      </c>
      <c r="N266" s="99">
        <v>7399</v>
      </c>
      <c r="O266" s="99">
        <v>4547</v>
      </c>
      <c r="P266" s="99">
        <v>20</v>
      </c>
      <c r="Q266" s="99">
        <v>26347</v>
      </c>
      <c r="R266" s="99">
        <v>21075</v>
      </c>
      <c r="S266" s="99">
        <v>15184</v>
      </c>
      <c r="T266" s="99">
        <v>11331</v>
      </c>
      <c r="U266" s="99">
        <v>7138</v>
      </c>
      <c r="V266" s="99">
        <v>4468</v>
      </c>
      <c r="W266" s="99">
        <v>10</v>
      </c>
    </row>
    <row r="267" spans="1:23" x14ac:dyDescent="0.35">
      <c r="A267" s="144">
        <v>0.40208333333333335</v>
      </c>
      <c r="B267" s="99">
        <v>37</v>
      </c>
      <c r="C267" s="99">
        <v>26682</v>
      </c>
      <c r="D267" s="99">
        <v>21050</v>
      </c>
      <c r="E267" s="99">
        <v>15767</v>
      </c>
      <c r="F267" s="99">
        <v>10973</v>
      </c>
      <c r="G267" s="99">
        <v>7917</v>
      </c>
      <c r="H267" s="99">
        <v>4611</v>
      </c>
      <c r="I267" s="99">
        <v>30</v>
      </c>
      <c r="J267" s="99">
        <v>24832</v>
      </c>
      <c r="K267" s="99">
        <v>20729</v>
      </c>
      <c r="L267" s="99">
        <v>14858</v>
      </c>
      <c r="M267" s="99">
        <v>11417</v>
      </c>
      <c r="N267" s="99">
        <v>6919</v>
      </c>
      <c r="O267" s="99">
        <v>4593</v>
      </c>
      <c r="P267" s="99">
        <v>20</v>
      </c>
      <c r="Q267" s="99">
        <v>26890</v>
      </c>
      <c r="R267" s="99">
        <v>21032</v>
      </c>
      <c r="S267" s="99">
        <v>15324</v>
      </c>
      <c r="T267" s="99">
        <v>11503</v>
      </c>
      <c r="U267" s="99">
        <v>7321</v>
      </c>
      <c r="V267" s="99">
        <v>4565</v>
      </c>
      <c r="W267" s="99">
        <v>26</v>
      </c>
    </row>
    <row r="268" spans="1:23" x14ac:dyDescent="0.35">
      <c r="A268" s="144">
        <v>0.40416666666666662</v>
      </c>
      <c r="B268" s="99">
        <v>36.9</v>
      </c>
      <c r="C268" s="99">
        <v>27341</v>
      </c>
      <c r="D268" s="99">
        <v>21433</v>
      </c>
      <c r="E268" s="99">
        <v>15963</v>
      </c>
      <c r="F268" s="99">
        <v>11090</v>
      </c>
      <c r="G268" s="99">
        <v>7367</v>
      </c>
      <c r="H268" s="99">
        <v>4357</v>
      </c>
      <c r="I268" s="99">
        <v>7</v>
      </c>
      <c r="J268" s="99">
        <v>24741</v>
      </c>
      <c r="K268" s="99">
        <v>21350</v>
      </c>
      <c r="L268" s="99">
        <v>15965</v>
      </c>
      <c r="M268" s="99">
        <v>11353</v>
      </c>
      <c r="N268" s="99">
        <v>7237</v>
      </c>
      <c r="O268" s="99">
        <v>4513</v>
      </c>
      <c r="P268" s="99">
        <v>16</v>
      </c>
      <c r="Q268" s="99">
        <v>26211</v>
      </c>
      <c r="R268" s="99">
        <v>21339</v>
      </c>
      <c r="S268" s="99">
        <v>15368</v>
      </c>
      <c r="T268" s="99">
        <v>11463</v>
      </c>
      <c r="U268" s="99">
        <v>7596</v>
      </c>
      <c r="V268" s="99">
        <v>4448</v>
      </c>
      <c r="W268" s="99">
        <v>27</v>
      </c>
    </row>
    <row r="269" spans="1:23" x14ac:dyDescent="0.35">
      <c r="A269" s="144">
        <v>0.40625</v>
      </c>
      <c r="B269" s="99">
        <v>37.1</v>
      </c>
      <c r="C269" s="99">
        <v>27482</v>
      </c>
      <c r="D269" s="99">
        <v>21695</v>
      </c>
      <c r="E269" s="99">
        <v>15934</v>
      </c>
      <c r="F269" s="99">
        <v>10786</v>
      </c>
      <c r="G269" s="99">
        <v>7613</v>
      </c>
      <c r="H269" s="99">
        <v>4444</v>
      </c>
      <c r="I269" s="99">
        <v>30</v>
      </c>
      <c r="J269" s="99">
        <v>25357</v>
      </c>
      <c r="K269" s="99">
        <v>21142</v>
      </c>
      <c r="L269" s="99">
        <v>15241</v>
      </c>
      <c r="M269" s="99">
        <v>11890</v>
      </c>
      <c r="N269" s="99">
        <v>7770</v>
      </c>
      <c r="O269" s="99">
        <v>5171</v>
      </c>
      <c r="P269" s="99">
        <v>23</v>
      </c>
      <c r="Q269" s="99">
        <v>25976</v>
      </c>
      <c r="R269" s="99">
        <v>21000</v>
      </c>
      <c r="S269" s="99">
        <v>14976</v>
      </c>
      <c r="T269" s="99">
        <v>11158</v>
      </c>
      <c r="U269" s="99">
        <v>7250</v>
      </c>
      <c r="V269" s="99">
        <v>4877</v>
      </c>
      <c r="W269" s="99">
        <v>10</v>
      </c>
    </row>
    <row r="270" spans="1:23" x14ac:dyDescent="0.35">
      <c r="A270" s="144">
        <v>0.40833333333333338</v>
      </c>
      <c r="B270" s="99">
        <v>37</v>
      </c>
      <c r="C270" s="99">
        <v>26296</v>
      </c>
      <c r="D270" s="99">
        <v>21742</v>
      </c>
      <c r="E270" s="99">
        <v>16346</v>
      </c>
      <c r="F270" s="99">
        <v>11383</v>
      </c>
      <c r="G270" s="99">
        <v>7793</v>
      </c>
      <c r="H270" s="99">
        <v>4479</v>
      </c>
      <c r="I270" s="99">
        <v>25</v>
      </c>
      <c r="J270" s="99">
        <v>24777</v>
      </c>
      <c r="K270" s="99">
        <v>20161</v>
      </c>
      <c r="L270" s="99">
        <v>16267</v>
      </c>
      <c r="M270" s="99">
        <v>11749</v>
      </c>
      <c r="N270" s="99">
        <v>6864</v>
      </c>
      <c r="O270" s="99">
        <v>4906</v>
      </c>
      <c r="P270" s="99">
        <v>19</v>
      </c>
      <c r="Q270" s="99">
        <v>25829</v>
      </c>
      <c r="R270" s="99">
        <v>21258</v>
      </c>
      <c r="S270" s="99">
        <v>15496</v>
      </c>
      <c r="T270" s="99">
        <v>10832</v>
      </c>
      <c r="U270" s="99">
        <v>7479</v>
      </c>
      <c r="V270" s="99">
        <v>4590</v>
      </c>
      <c r="W270" s="99">
        <v>26</v>
      </c>
    </row>
    <row r="271" spans="1:23" x14ac:dyDescent="0.35">
      <c r="A271" s="144">
        <v>0.41041666666666665</v>
      </c>
      <c r="B271" s="99">
        <v>36.9</v>
      </c>
      <c r="C271" s="99">
        <v>26223</v>
      </c>
      <c r="D271" s="99">
        <v>20822</v>
      </c>
      <c r="E271" s="99">
        <v>16257</v>
      </c>
      <c r="F271" s="99">
        <v>10729</v>
      </c>
      <c r="G271" s="99">
        <v>7885</v>
      </c>
      <c r="H271" s="99">
        <v>4483</v>
      </c>
      <c r="I271" s="99">
        <v>0</v>
      </c>
      <c r="J271" s="99">
        <v>24811</v>
      </c>
      <c r="K271" s="99">
        <v>20997</v>
      </c>
      <c r="L271" s="99">
        <v>16210</v>
      </c>
      <c r="M271" s="99">
        <v>11898</v>
      </c>
      <c r="N271" s="99">
        <v>7072</v>
      </c>
      <c r="O271" s="99">
        <v>4824</v>
      </c>
      <c r="P271" s="99">
        <v>14</v>
      </c>
      <c r="Q271" s="99">
        <v>26331</v>
      </c>
      <c r="R271" s="99">
        <v>20746</v>
      </c>
      <c r="S271" s="99">
        <v>15396</v>
      </c>
      <c r="T271" s="99">
        <v>11722</v>
      </c>
      <c r="U271" s="99">
        <v>7579</v>
      </c>
      <c r="V271" s="99">
        <v>4607</v>
      </c>
      <c r="W271" s="99">
        <v>11</v>
      </c>
    </row>
    <row r="272" spans="1:23" x14ac:dyDescent="0.35">
      <c r="A272" s="144">
        <v>0.41250000000000003</v>
      </c>
      <c r="B272" s="99">
        <v>37</v>
      </c>
      <c r="C272" s="99">
        <v>27125</v>
      </c>
      <c r="D272" s="99">
        <v>21507</v>
      </c>
      <c r="E272" s="99">
        <v>15813</v>
      </c>
      <c r="F272" s="99">
        <v>11167</v>
      </c>
      <c r="G272" s="99">
        <v>7352</v>
      </c>
      <c r="H272" s="99">
        <v>4516</v>
      </c>
      <c r="I272" s="99">
        <v>0</v>
      </c>
      <c r="J272" s="99">
        <v>24676</v>
      </c>
      <c r="K272" s="99">
        <v>21128</v>
      </c>
      <c r="L272" s="99">
        <v>16004</v>
      </c>
      <c r="M272" s="99">
        <v>12012</v>
      </c>
      <c r="N272" s="99">
        <v>6843</v>
      </c>
      <c r="O272" s="99">
        <v>4880</v>
      </c>
      <c r="P272" s="99">
        <v>18</v>
      </c>
      <c r="Q272" s="99">
        <v>26372</v>
      </c>
      <c r="R272" s="99">
        <v>21592</v>
      </c>
      <c r="S272" s="99">
        <v>15965</v>
      </c>
      <c r="T272" s="99">
        <v>10804</v>
      </c>
      <c r="U272" s="99">
        <v>7662</v>
      </c>
      <c r="V272" s="99">
        <v>4484</v>
      </c>
      <c r="W272" s="99">
        <v>15</v>
      </c>
    </row>
    <row r="273" spans="1:23" x14ac:dyDescent="0.35">
      <c r="A273" s="144">
        <v>0.4145833333333333</v>
      </c>
      <c r="B273" s="99">
        <v>37</v>
      </c>
      <c r="C273" s="99">
        <v>27126</v>
      </c>
      <c r="D273" s="99">
        <v>21362</v>
      </c>
      <c r="E273" s="99">
        <v>16814</v>
      </c>
      <c r="F273" s="99">
        <v>10427</v>
      </c>
      <c r="G273" s="99">
        <v>7497</v>
      </c>
      <c r="H273" s="99">
        <v>4495</v>
      </c>
      <c r="I273" s="99">
        <v>12</v>
      </c>
      <c r="J273" s="99">
        <v>24363</v>
      </c>
      <c r="K273" s="99">
        <v>21126</v>
      </c>
      <c r="L273" s="99">
        <v>15361</v>
      </c>
      <c r="M273" s="99">
        <v>11056</v>
      </c>
      <c r="N273" s="99">
        <v>7083</v>
      </c>
      <c r="O273" s="99">
        <v>5280</v>
      </c>
      <c r="P273" s="99">
        <v>56</v>
      </c>
      <c r="Q273" s="99">
        <v>26804</v>
      </c>
      <c r="R273" s="99">
        <v>20915</v>
      </c>
      <c r="S273" s="99">
        <v>15605</v>
      </c>
      <c r="T273" s="99">
        <v>11583</v>
      </c>
      <c r="U273" s="99">
        <v>7234</v>
      </c>
      <c r="V273" s="99">
        <v>4877</v>
      </c>
      <c r="W273" s="99">
        <v>43</v>
      </c>
    </row>
    <row r="274" spans="1:23" x14ac:dyDescent="0.35">
      <c r="A274" s="144">
        <v>0.41666666666666669</v>
      </c>
      <c r="B274" s="99">
        <v>37</v>
      </c>
      <c r="C274" s="99">
        <v>27461</v>
      </c>
      <c r="D274" s="99">
        <v>21892</v>
      </c>
      <c r="E274" s="99">
        <v>16161</v>
      </c>
      <c r="F274" s="99">
        <v>10676</v>
      </c>
      <c r="G274" s="99">
        <v>7837</v>
      </c>
      <c r="H274" s="99">
        <v>4029</v>
      </c>
      <c r="I274" s="99">
        <v>0</v>
      </c>
      <c r="J274" s="99">
        <v>24940</v>
      </c>
      <c r="K274" s="99">
        <v>20484</v>
      </c>
      <c r="L274" s="99">
        <v>15620</v>
      </c>
      <c r="M274" s="99">
        <v>11723</v>
      </c>
      <c r="N274" s="99">
        <v>6997</v>
      </c>
      <c r="O274" s="99">
        <v>5186</v>
      </c>
      <c r="P274" s="99">
        <v>0</v>
      </c>
      <c r="Q274" s="99">
        <v>26146</v>
      </c>
      <c r="R274" s="99">
        <v>20549</v>
      </c>
      <c r="S274" s="99">
        <v>15646</v>
      </c>
      <c r="T274" s="99">
        <v>11818</v>
      </c>
      <c r="U274" s="99">
        <v>7017</v>
      </c>
      <c r="V274" s="99">
        <v>4548</v>
      </c>
      <c r="W274" s="99">
        <v>11</v>
      </c>
    </row>
    <row r="275" spans="1:23" x14ac:dyDescent="0.35">
      <c r="A275" s="144">
        <v>0.41875000000000001</v>
      </c>
      <c r="B275" s="99">
        <v>37</v>
      </c>
      <c r="C275" s="99">
        <v>26905</v>
      </c>
      <c r="D275" s="99">
        <v>22332</v>
      </c>
      <c r="E275" s="99">
        <v>15561</v>
      </c>
      <c r="F275" s="99">
        <v>10671</v>
      </c>
      <c r="G275" s="99">
        <v>7638</v>
      </c>
      <c r="H275" s="99">
        <v>4571</v>
      </c>
      <c r="I275" s="99">
        <v>11</v>
      </c>
      <c r="J275" s="99">
        <v>24381</v>
      </c>
      <c r="K275" s="99">
        <v>21176</v>
      </c>
      <c r="L275" s="99">
        <v>15894</v>
      </c>
      <c r="M275" s="99">
        <v>11748</v>
      </c>
      <c r="N275" s="99">
        <v>7199</v>
      </c>
      <c r="O275" s="99">
        <v>4807</v>
      </c>
      <c r="P275" s="99">
        <v>20</v>
      </c>
      <c r="Q275" s="99">
        <v>26184</v>
      </c>
      <c r="R275" s="99">
        <v>21502</v>
      </c>
      <c r="S275" s="99">
        <v>15050</v>
      </c>
      <c r="T275" s="99">
        <v>11492</v>
      </c>
      <c r="U275" s="99">
        <v>7163</v>
      </c>
      <c r="V275" s="99">
        <v>4589</v>
      </c>
      <c r="W275" s="99">
        <v>36</v>
      </c>
    </row>
    <row r="276" spans="1:23" x14ac:dyDescent="0.35">
      <c r="A276" s="144">
        <v>0.42083333333333334</v>
      </c>
      <c r="B276" s="99">
        <v>37</v>
      </c>
      <c r="C276" s="99">
        <v>27013</v>
      </c>
      <c r="D276" s="99">
        <v>20952</v>
      </c>
      <c r="E276" s="99">
        <v>16550</v>
      </c>
      <c r="F276" s="99">
        <v>10889</v>
      </c>
      <c r="G276" s="99">
        <v>7387</v>
      </c>
      <c r="H276" s="99">
        <v>4644</v>
      </c>
      <c r="I276" s="99">
        <v>6</v>
      </c>
      <c r="J276" s="99">
        <v>25339</v>
      </c>
      <c r="K276" s="99">
        <v>21141</v>
      </c>
      <c r="L276" s="99">
        <v>15993</v>
      </c>
      <c r="M276" s="99">
        <v>11610</v>
      </c>
      <c r="N276" s="99">
        <v>7334</v>
      </c>
      <c r="O276" s="99">
        <v>4912</v>
      </c>
      <c r="P276" s="99">
        <v>35</v>
      </c>
      <c r="Q276" s="99">
        <v>25724</v>
      </c>
      <c r="R276" s="99">
        <v>21895</v>
      </c>
      <c r="S276" s="99">
        <v>16148</v>
      </c>
      <c r="T276" s="99">
        <v>11155</v>
      </c>
      <c r="U276" s="99">
        <v>7248</v>
      </c>
      <c r="V276" s="99">
        <v>4152</v>
      </c>
      <c r="W276" s="99">
        <v>2</v>
      </c>
    </row>
    <row r="277" spans="1:23" x14ac:dyDescent="0.35">
      <c r="A277" s="144">
        <v>0.42291666666666666</v>
      </c>
      <c r="B277" s="99">
        <v>37</v>
      </c>
      <c r="C277" s="99">
        <v>26783</v>
      </c>
      <c r="D277" s="99">
        <v>22348</v>
      </c>
      <c r="E277" s="99">
        <v>16468</v>
      </c>
      <c r="F277" s="99">
        <v>11520</v>
      </c>
      <c r="G277" s="99">
        <v>7719</v>
      </c>
      <c r="H277" s="99">
        <v>5055</v>
      </c>
      <c r="I277" s="99">
        <v>0</v>
      </c>
      <c r="J277" s="99">
        <v>25088</v>
      </c>
      <c r="K277" s="99">
        <v>20745</v>
      </c>
      <c r="L277" s="99">
        <v>15777</v>
      </c>
      <c r="M277" s="99">
        <v>11579</v>
      </c>
      <c r="N277" s="99">
        <v>6967</v>
      </c>
      <c r="O277" s="99">
        <v>4782</v>
      </c>
      <c r="P277" s="99">
        <v>12</v>
      </c>
      <c r="Q277" s="99">
        <v>26034</v>
      </c>
      <c r="R277" s="99">
        <v>21444</v>
      </c>
      <c r="S277" s="99">
        <v>15260</v>
      </c>
      <c r="T277" s="99">
        <v>11497</v>
      </c>
      <c r="U277" s="99">
        <v>7500</v>
      </c>
      <c r="V277" s="99">
        <v>4492</v>
      </c>
      <c r="W277" s="99">
        <v>28</v>
      </c>
    </row>
    <row r="278" spans="1:23" x14ac:dyDescent="0.35">
      <c r="A278" s="144">
        <v>0.42499999999999999</v>
      </c>
      <c r="B278" s="99">
        <v>37</v>
      </c>
      <c r="C278" s="99">
        <v>26628</v>
      </c>
      <c r="D278" s="99">
        <v>21578</v>
      </c>
      <c r="E278" s="99">
        <v>16300</v>
      </c>
      <c r="F278" s="99">
        <v>10704</v>
      </c>
      <c r="G278" s="99">
        <v>6791</v>
      </c>
      <c r="H278" s="99">
        <v>4513</v>
      </c>
      <c r="I278" s="99">
        <v>34</v>
      </c>
      <c r="J278" s="99">
        <v>24156</v>
      </c>
      <c r="K278" s="99">
        <v>21607</v>
      </c>
      <c r="L278" s="99">
        <v>15529</v>
      </c>
      <c r="M278" s="99">
        <v>11058</v>
      </c>
      <c r="N278" s="99">
        <v>7360</v>
      </c>
      <c r="O278" s="99">
        <v>4985</v>
      </c>
      <c r="P278" s="99">
        <v>28</v>
      </c>
      <c r="Q278" s="99">
        <v>26937</v>
      </c>
      <c r="R278" s="99">
        <v>21599</v>
      </c>
      <c r="S278" s="99">
        <v>15232</v>
      </c>
      <c r="T278" s="99">
        <v>11193</v>
      </c>
      <c r="U278" s="99">
        <v>7295</v>
      </c>
      <c r="V278" s="99">
        <v>4542</v>
      </c>
      <c r="W278" s="99">
        <v>21</v>
      </c>
    </row>
    <row r="279" spans="1:23" x14ac:dyDescent="0.35">
      <c r="A279" s="144">
        <v>0.42708333333333331</v>
      </c>
      <c r="B279" s="99">
        <v>37</v>
      </c>
      <c r="C279" s="99">
        <v>26879</v>
      </c>
      <c r="D279" s="99">
        <v>21914</v>
      </c>
      <c r="E279" s="99">
        <v>16651</v>
      </c>
      <c r="F279" s="99">
        <v>11036</v>
      </c>
      <c r="G279" s="99">
        <v>7598</v>
      </c>
      <c r="H279" s="99">
        <v>4550</v>
      </c>
      <c r="I279" s="99">
        <v>20</v>
      </c>
      <c r="J279" s="99">
        <v>25316</v>
      </c>
      <c r="K279" s="99">
        <v>20644</v>
      </c>
      <c r="L279" s="99">
        <v>15392</v>
      </c>
      <c r="M279" s="99">
        <v>11787</v>
      </c>
      <c r="N279" s="99">
        <v>7813</v>
      </c>
      <c r="O279" s="99">
        <v>4961</v>
      </c>
      <c r="P279" s="99">
        <v>6</v>
      </c>
      <c r="Q279" s="99">
        <v>25608</v>
      </c>
      <c r="R279" s="99">
        <v>20835</v>
      </c>
      <c r="S279" s="99">
        <v>15525</v>
      </c>
      <c r="T279" s="99">
        <v>11989</v>
      </c>
      <c r="U279" s="99">
        <v>7262</v>
      </c>
      <c r="V279" s="99">
        <v>4758</v>
      </c>
      <c r="W279" s="99">
        <v>25</v>
      </c>
    </row>
    <row r="280" spans="1:23" x14ac:dyDescent="0.35">
      <c r="A280" s="144">
        <v>0.4291666666666667</v>
      </c>
      <c r="B280" s="99">
        <v>37</v>
      </c>
      <c r="C280" s="99">
        <v>26833</v>
      </c>
      <c r="D280" s="99">
        <v>21931</v>
      </c>
      <c r="E280" s="99">
        <v>15931</v>
      </c>
      <c r="F280" s="99">
        <v>10595</v>
      </c>
      <c r="G280" s="99">
        <v>7238</v>
      </c>
      <c r="H280" s="99">
        <v>4710</v>
      </c>
      <c r="I280" s="99">
        <v>22</v>
      </c>
      <c r="J280" s="99">
        <v>25560</v>
      </c>
      <c r="K280" s="99">
        <v>21048</v>
      </c>
      <c r="L280" s="99">
        <v>15126</v>
      </c>
      <c r="M280" s="99">
        <v>11140</v>
      </c>
      <c r="N280" s="99">
        <v>7636</v>
      </c>
      <c r="O280" s="99">
        <v>4959</v>
      </c>
      <c r="P280" s="99">
        <v>17</v>
      </c>
      <c r="Q280" s="99">
        <v>25645</v>
      </c>
      <c r="R280" s="99">
        <v>21221</v>
      </c>
      <c r="S280" s="99">
        <v>15081</v>
      </c>
      <c r="T280" s="99">
        <v>11657</v>
      </c>
      <c r="U280" s="99">
        <v>7721</v>
      </c>
      <c r="V280" s="99">
        <v>4359</v>
      </c>
      <c r="W280" s="99">
        <v>36</v>
      </c>
    </row>
    <row r="281" spans="1:23" x14ac:dyDescent="0.35">
      <c r="A281" s="144">
        <v>0.43124999999999997</v>
      </c>
      <c r="B281" s="99">
        <v>37</v>
      </c>
      <c r="C281" s="99">
        <v>28149</v>
      </c>
      <c r="D281" s="99">
        <v>22601</v>
      </c>
      <c r="E281" s="99">
        <v>15763</v>
      </c>
      <c r="F281" s="99">
        <v>11352</v>
      </c>
      <c r="G281" s="99">
        <v>7449</v>
      </c>
      <c r="H281" s="99">
        <v>4917</v>
      </c>
      <c r="I281" s="99">
        <v>21</v>
      </c>
      <c r="J281" s="99">
        <v>25231</v>
      </c>
      <c r="K281" s="99">
        <v>20945</v>
      </c>
      <c r="L281" s="99">
        <v>15138</v>
      </c>
      <c r="M281" s="99">
        <v>10638</v>
      </c>
      <c r="N281" s="99">
        <v>7333</v>
      </c>
      <c r="O281" s="99">
        <v>4867</v>
      </c>
      <c r="P281" s="99">
        <v>19</v>
      </c>
      <c r="Q281" s="99">
        <v>26177</v>
      </c>
      <c r="R281" s="99">
        <v>21630</v>
      </c>
      <c r="S281" s="99">
        <v>15113</v>
      </c>
      <c r="T281" s="99">
        <v>11126</v>
      </c>
      <c r="U281" s="99">
        <v>7407</v>
      </c>
      <c r="V281" s="99">
        <v>4600</v>
      </c>
      <c r="W281" s="99">
        <v>29</v>
      </c>
    </row>
    <row r="282" spans="1:23" x14ac:dyDescent="0.35">
      <c r="A282" s="144">
        <v>0.43333333333333335</v>
      </c>
      <c r="B282" s="99">
        <v>36.9</v>
      </c>
      <c r="C282" s="99">
        <v>27135</v>
      </c>
      <c r="D282" s="99">
        <v>21731</v>
      </c>
      <c r="E282" s="99">
        <v>16373</v>
      </c>
      <c r="F282" s="99">
        <v>10940</v>
      </c>
      <c r="G282" s="99">
        <v>7264</v>
      </c>
      <c r="H282" s="99">
        <v>4522</v>
      </c>
      <c r="I282" s="99">
        <v>5</v>
      </c>
      <c r="J282" s="99">
        <v>25451</v>
      </c>
      <c r="K282" s="99">
        <v>20796</v>
      </c>
      <c r="L282" s="99">
        <v>15792</v>
      </c>
      <c r="M282" s="99">
        <v>11626</v>
      </c>
      <c r="N282" s="99">
        <v>7085</v>
      </c>
      <c r="O282" s="99">
        <v>4865</v>
      </c>
      <c r="P282" s="99">
        <v>27</v>
      </c>
      <c r="Q282" s="99">
        <v>26879</v>
      </c>
      <c r="R282" s="99">
        <v>21373</v>
      </c>
      <c r="S282" s="99">
        <v>16241</v>
      </c>
      <c r="T282" s="99">
        <v>11237</v>
      </c>
      <c r="U282" s="99">
        <v>7411</v>
      </c>
      <c r="V282" s="99">
        <v>4777</v>
      </c>
      <c r="W282" s="99">
        <v>26</v>
      </c>
    </row>
    <row r="283" spans="1:23" x14ac:dyDescent="0.35">
      <c r="A283" s="144">
        <v>0.43541666666666662</v>
      </c>
      <c r="B283" s="99">
        <v>37</v>
      </c>
      <c r="C283" s="99">
        <v>27416</v>
      </c>
      <c r="D283" s="99">
        <v>21103</v>
      </c>
      <c r="E283" s="99">
        <v>16342</v>
      </c>
      <c r="F283" s="99">
        <v>10689</v>
      </c>
      <c r="G283" s="99">
        <v>7275</v>
      </c>
      <c r="H283" s="99">
        <v>4600</v>
      </c>
      <c r="I283" s="99">
        <v>8</v>
      </c>
      <c r="J283" s="99">
        <v>25414</v>
      </c>
      <c r="K283" s="99">
        <v>20696</v>
      </c>
      <c r="L283" s="99">
        <v>15441</v>
      </c>
      <c r="M283" s="99">
        <v>11120</v>
      </c>
      <c r="N283" s="99">
        <v>7073</v>
      </c>
      <c r="O283" s="99">
        <v>4401</v>
      </c>
      <c r="P283" s="99">
        <v>36</v>
      </c>
      <c r="Q283" s="99">
        <v>26465</v>
      </c>
      <c r="R283" s="99">
        <v>21482</v>
      </c>
      <c r="S283" s="99">
        <v>16094</v>
      </c>
      <c r="T283" s="99">
        <v>11454</v>
      </c>
      <c r="U283" s="99">
        <v>7910</v>
      </c>
      <c r="V283" s="99">
        <v>5059</v>
      </c>
      <c r="W283" s="99">
        <v>34</v>
      </c>
    </row>
    <row r="284" spans="1:23" x14ac:dyDescent="0.35">
      <c r="A284" s="144">
        <v>0.4375</v>
      </c>
      <c r="B284" s="99">
        <v>37</v>
      </c>
      <c r="C284" s="99">
        <v>27034</v>
      </c>
      <c r="D284" s="99">
        <v>20813</v>
      </c>
      <c r="E284" s="99">
        <v>15995</v>
      </c>
      <c r="F284" s="99">
        <v>10870</v>
      </c>
      <c r="G284" s="99">
        <v>7518</v>
      </c>
      <c r="H284" s="99">
        <v>4552</v>
      </c>
      <c r="I284" s="99">
        <v>20</v>
      </c>
      <c r="J284" s="99">
        <v>24613</v>
      </c>
      <c r="K284" s="99">
        <v>21110</v>
      </c>
      <c r="L284" s="99">
        <v>16758</v>
      </c>
      <c r="M284" s="99">
        <v>11505</v>
      </c>
      <c r="N284" s="99">
        <v>7004</v>
      </c>
      <c r="O284" s="99">
        <v>5393</v>
      </c>
      <c r="P284" s="99">
        <v>27</v>
      </c>
      <c r="Q284" s="99">
        <v>25870</v>
      </c>
      <c r="R284" s="99">
        <v>21141</v>
      </c>
      <c r="S284" s="99">
        <v>15176</v>
      </c>
      <c r="T284" s="99">
        <v>10923</v>
      </c>
      <c r="U284" s="99">
        <v>7890</v>
      </c>
      <c r="V284" s="99">
        <v>4586</v>
      </c>
      <c r="W284" s="99">
        <v>3</v>
      </c>
    </row>
    <row r="285" spans="1:23" x14ac:dyDescent="0.35">
      <c r="A285" s="144">
        <v>0.43958333333333338</v>
      </c>
      <c r="B285" s="99">
        <v>37</v>
      </c>
      <c r="C285" s="99">
        <v>27368</v>
      </c>
      <c r="D285" s="99">
        <v>21366</v>
      </c>
      <c r="E285" s="99">
        <v>16042</v>
      </c>
      <c r="F285" s="99">
        <v>10559</v>
      </c>
      <c r="G285" s="99">
        <v>7443</v>
      </c>
      <c r="H285" s="99">
        <v>4978</v>
      </c>
      <c r="I285" s="99">
        <v>0</v>
      </c>
      <c r="J285" s="99">
        <v>24690</v>
      </c>
      <c r="K285" s="99">
        <v>21074</v>
      </c>
      <c r="L285" s="99">
        <v>15562</v>
      </c>
      <c r="M285" s="99">
        <v>11270</v>
      </c>
      <c r="N285" s="99">
        <v>7359</v>
      </c>
      <c r="O285" s="99">
        <v>5033</v>
      </c>
      <c r="P285" s="99">
        <v>39</v>
      </c>
      <c r="Q285" s="99">
        <v>26197</v>
      </c>
      <c r="R285" s="99">
        <v>21353</v>
      </c>
      <c r="S285" s="99">
        <v>15375</v>
      </c>
      <c r="T285" s="99">
        <v>11292</v>
      </c>
      <c r="U285" s="99">
        <v>7295</v>
      </c>
      <c r="V285" s="99">
        <v>4501</v>
      </c>
      <c r="W285" s="99">
        <v>0</v>
      </c>
    </row>
    <row r="286" spans="1:23" x14ac:dyDescent="0.35">
      <c r="A286" s="144">
        <v>0.44166666666666665</v>
      </c>
      <c r="B286" s="99">
        <v>37</v>
      </c>
      <c r="C286" s="99">
        <v>27470</v>
      </c>
      <c r="D286" s="99">
        <v>22500</v>
      </c>
      <c r="E286" s="99">
        <v>16783</v>
      </c>
      <c r="F286" s="99">
        <v>10520</v>
      </c>
      <c r="G286" s="99">
        <v>7948</v>
      </c>
      <c r="H286" s="99">
        <v>4566</v>
      </c>
      <c r="I286" s="99">
        <v>34</v>
      </c>
      <c r="J286" s="99">
        <v>25014</v>
      </c>
      <c r="K286" s="99">
        <v>21909</v>
      </c>
      <c r="L286" s="99">
        <v>15550</v>
      </c>
      <c r="M286" s="99">
        <v>11491</v>
      </c>
      <c r="N286" s="99">
        <v>7038</v>
      </c>
      <c r="O286" s="99">
        <v>5413</v>
      </c>
      <c r="P286" s="99">
        <v>23</v>
      </c>
      <c r="Q286" s="99">
        <v>27224</v>
      </c>
      <c r="R286" s="99">
        <v>20946</v>
      </c>
      <c r="S286" s="99">
        <v>15422</v>
      </c>
      <c r="T286" s="99">
        <v>10785</v>
      </c>
      <c r="U286" s="99">
        <v>7616</v>
      </c>
      <c r="V286" s="99">
        <v>4482</v>
      </c>
      <c r="W286" s="99">
        <v>18</v>
      </c>
    </row>
    <row r="287" spans="1:23" x14ac:dyDescent="0.35">
      <c r="A287" s="144">
        <v>0.44375000000000003</v>
      </c>
      <c r="B287" s="99">
        <v>37</v>
      </c>
      <c r="C287" s="99">
        <v>27124</v>
      </c>
      <c r="D287" s="99">
        <v>21266</v>
      </c>
      <c r="E287" s="99">
        <v>15835</v>
      </c>
      <c r="F287" s="99">
        <v>10810</v>
      </c>
      <c r="G287" s="99">
        <v>7791</v>
      </c>
      <c r="H287" s="99">
        <v>4661</v>
      </c>
      <c r="I287" s="99">
        <v>9</v>
      </c>
      <c r="J287" s="99">
        <v>24351</v>
      </c>
      <c r="K287" s="99">
        <v>21345</v>
      </c>
      <c r="L287" s="99">
        <v>16682</v>
      </c>
      <c r="M287" s="99">
        <v>11428</v>
      </c>
      <c r="N287" s="99">
        <v>6769</v>
      </c>
      <c r="O287" s="99">
        <v>5148</v>
      </c>
      <c r="P287" s="99">
        <v>23</v>
      </c>
      <c r="Q287" s="99">
        <v>26559</v>
      </c>
      <c r="R287" s="99">
        <v>21906</v>
      </c>
      <c r="S287" s="99">
        <v>15407</v>
      </c>
      <c r="T287" s="99">
        <v>11386</v>
      </c>
      <c r="U287" s="99">
        <v>8060</v>
      </c>
      <c r="V287" s="99">
        <v>4569</v>
      </c>
      <c r="W287" s="99">
        <v>4</v>
      </c>
    </row>
    <row r="288" spans="1:23" x14ac:dyDescent="0.35">
      <c r="A288" s="144">
        <v>0.4458333333333333</v>
      </c>
      <c r="B288" s="99">
        <v>37</v>
      </c>
      <c r="C288" s="99">
        <v>26981</v>
      </c>
      <c r="D288" s="99">
        <v>22066</v>
      </c>
      <c r="E288" s="99">
        <v>16070</v>
      </c>
      <c r="F288" s="99">
        <v>10996</v>
      </c>
      <c r="G288" s="99">
        <v>7594</v>
      </c>
      <c r="H288" s="99">
        <v>4627</v>
      </c>
      <c r="I288" s="99">
        <v>12</v>
      </c>
      <c r="J288" s="99">
        <v>25884</v>
      </c>
      <c r="K288" s="99">
        <v>21003</v>
      </c>
      <c r="L288" s="99">
        <v>16258</v>
      </c>
      <c r="M288" s="99">
        <v>11323</v>
      </c>
      <c r="N288" s="99">
        <v>7520</v>
      </c>
      <c r="O288" s="99">
        <v>4938</v>
      </c>
      <c r="P288" s="99">
        <v>23</v>
      </c>
      <c r="Q288" s="99">
        <v>26961</v>
      </c>
      <c r="R288" s="99">
        <v>21760</v>
      </c>
      <c r="S288" s="99">
        <v>15577</v>
      </c>
      <c r="T288" s="99">
        <v>10843</v>
      </c>
      <c r="U288" s="99">
        <v>7319</v>
      </c>
      <c r="V288" s="99">
        <v>4130</v>
      </c>
      <c r="W288" s="99">
        <v>25</v>
      </c>
    </row>
    <row r="289" spans="1:23" x14ac:dyDescent="0.35">
      <c r="A289" s="144">
        <v>0.44791666666666669</v>
      </c>
      <c r="B289" s="99">
        <v>37</v>
      </c>
      <c r="C289" s="99">
        <v>26803</v>
      </c>
      <c r="D289" s="99">
        <v>21563</v>
      </c>
      <c r="E289" s="99">
        <v>15780</v>
      </c>
      <c r="F289" s="99">
        <v>10910</v>
      </c>
      <c r="G289" s="99">
        <v>7343</v>
      </c>
      <c r="H289" s="99">
        <v>4334</v>
      </c>
      <c r="I289" s="99">
        <v>34</v>
      </c>
      <c r="J289" s="99">
        <v>25373</v>
      </c>
      <c r="K289" s="99">
        <v>21281</v>
      </c>
      <c r="L289" s="99">
        <v>15796</v>
      </c>
      <c r="M289" s="99">
        <v>11164</v>
      </c>
      <c r="N289" s="99">
        <v>7338</v>
      </c>
      <c r="O289" s="99">
        <v>4797</v>
      </c>
      <c r="P289" s="99">
        <v>27</v>
      </c>
      <c r="Q289" s="99">
        <v>26033</v>
      </c>
      <c r="R289" s="99">
        <v>21555</v>
      </c>
      <c r="S289" s="99">
        <v>15361</v>
      </c>
      <c r="T289" s="99">
        <v>11612</v>
      </c>
      <c r="U289" s="99">
        <v>7740</v>
      </c>
      <c r="V289" s="99">
        <v>4885</v>
      </c>
      <c r="W289" s="99">
        <v>0</v>
      </c>
    </row>
    <row r="290" spans="1:23" x14ac:dyDescent="0.35">
      <c r="A290" s="144">
        <v>0.45</v>
      </c>
      <c r="B290" s="99">
        <v>37</v>
      </c>
      <c r="C290" s="99">
        <v>27723</v>
      </c>
      <c r="D290" s="99">
        <v>21829</v>
      </c>
      <c r="E290" s="99">
        <v>16554</v>
      </c>
      <c r="F290" s="99">
        <v>10687</v>
      </c>
      <c r="G290" s="99">
        <v>7414</v>
      </c>
      <c r="H290" s="99">
        <v>4529</v>
      </c>
      <c r="I290" s="99">
        <v>15</v>
      </c>
      <c r="J290" s="99">
        <v>24714</v>
      </c>
      <c r="K290" s="99">
        <v>21461</v>
      </c>
      <c r="L290" s="99">
        <v>15711</v>
      </c>
      <c r="M290" s="99">
        <v>12008</v>
      </c>
      <c r="N290" s="99">
        <v>7143</v>
      </c>
      <c r="O290" s="99">
        <v>4977</v>
      </c>
      <c r="P290" s="99">
        <v>41</v>
      </c>
      <c r="Q290" s="99">
        <v>25937</v>
      </c>
      <c r="R290" s="99">
        <v>21790</v>
      </c>
      <c r="S290" s="99">
        <v>16000</v>
      </c>
      <c r="T290" s="99">
        <v>11867</v>
      </c>
      <c r="U290" s="99">
        <v>7303</v>
      </c>
      <c r="V290" s="99">
        <v>4512</v>
      </c>
      <c r="W290" s="99">
        <v>4</v>
      </c>
    </row>
    <row r="291" spans="1:23" x14ac:dyDescent="0.35">
      <c r="A291" s="144">
        <v>0.45208333333333334</v>
      </c>
      <c r="B291" s="99">
        <v>37</v>
      </c>
      <c r="C291" s="99">
        <v>27746</v>
      </c>
      <c r="D291" s="99">
        <v>21027</v>
      </c>
      <c r="E291" s="99">
        <v>16424</v>
      </c>
      <c r="F291" s="99">
        <v>10532</v>
      </c>
      <c r="G291" s="99">
        <v>7455</v>
      </c>
      <c r="H291" s="99">
        <v>4654</v>
      </c>
      <c r="I291" s="99">
        <v>5</v>
      </c>
      <c r="J291" s="99">
        <v>25519</v>
      </c>
      <c r="K291" s="99">
        <v>20369</v>
      </c>
      <c r="L291" s="99">
        <v>16646</v>
      </c>
      <c r="M291" s="99">
        <v>11801</v>
      </c>
      <c r="N291" s="99">
        <v>7314</v>
      </c>
      <c r="O291" s="99">
        <v>4872</v>
      </c>
      <c r="P291" s="99">
        <v>26</v>
      </c>
      <c r="Q291" s="99">
        <v>26549</v>
      </c>
      <c r="R291" s="99">
        <v>21104</v>
      </c>
      <c r="S291" s="99">
        <v>15266</v>
      </c>
      <c r="T291" s="99">
        <v>11280</v>
      </c>
      <c r="U291" s="99">
        <v>8088</v>
      </c>
      <c r="V291" s="99">
        <v>4393</v>
      </c>
      <c r="W291" s="99">
        <v>23</v>
      </c>
    </row>
    <row r="292" spans="1:23" x14ac:dyDescent="0.35">
      <c r="A292" s="144">
        <v>0.45416666666666666</v>
      </c>
      <c r="B292" s="99">
        <v>37</v>
      </c>
      <c r="C292" s="99">
        <v>27135</v>
      </c>
      <c r="D292" s="99">
        <v>22610</v>
      </c>
      <c r="E292" s="99">
        <v>15867</v>
      </c>
      <c r="F292" s="99">
        <v>10899</v>
      </c>
      <c r="G292" s="99">
        <v>7683</v>
      </c>
      <c r="H292" s="99">
        <v>4854</v>
      </c>
      <c r="I292" s="99">
        <v>8</v>
      </c>
      <c r="J292" s="99">
        <v>24670</v>
      </c>
      <c r="K292" s="99">
        <v>21010</v>
      </c>
      <c r="L292" s="99">
        <v>15571</v>
      </c>
      <c r="M292" s="99">
        <v>11590</v>
      </c>
      <c r="N292" s="99">
        <v>7299</v>
      </c>
      <c r="O292" s="99">
        <v>4905</v>
      </c>
      <c r="P292" s="99">
        <v>30</v>
      </c>
      <c r="Q292" s="99">
        <v>25976</v>
      </c>
      <c r="R292" s="99">
        <v>21196</v>
      </c>
      <c r="S292" s="99">
        <v>15990</v>
      </c>
      <c r="T292" s="99">
        <v>11619</v>
      </c>
      <c r="U292" s="99">
        <v>7728</v>
      </c>
      <c r="V292" s="99">
        <v>4584</v>
      </c>
      <c r="W292" s="99">
        <v>0</v>
      </c>
    </row>
    <row r="293" spans="1:23" x14ac:dyDescent="0.35">
      <c r="A293" s="144">
        <v>0.45624999999999999</v>
      </c>
      <c r="B293" s="99">
        <v>37</v>
      </c>
      <c r="C293" s="99">
        <v>27719</v>
      </c>
      <c r="D293" s="99">
        <v>21877</v>
      </c>
      <c r="E293" s="99">
        <v>16069</v>
      </c>
      <c r="F293" s="99">
        <v>11233</v>
      </c>
      <c r="G293" s="99">
        <v>7203</v>
      </c>
      <c r="H293" s="99">
        <v>4649</v>
      </c>
      <c r="I293" s="99">
        <v>24</v>
      </c>
      <c r="J293" s="99">
        <v>25662</v>
      </c>
      <c r="K293" s="99">
        <v>21427</v>
      </c>
      <c r="L293" s="99">
        <v>15048</v>
      </c>
      <c r="M293" s="99">
        <v>11988</v>
      </c>
      <c r="N293" s="99">
        <v>7639</v>
      </c>
      <c r="O293" s="99">
        <v>4991</v>
      </c>
      <c r="P293" s="99">
        <v>15</v>
      </c>
      <c r="Q293" s="99">
        <v>26543</v>
      </c>
      <c r="R293" s="99">
        <v>20552</v>
      </c>
      <c r="S293" s="99">
        <v>15252</v>
      </c>
      <c r="T293" s="99">
        <v>11998</v>
      </c>
      <c r="U293" s="99">
        <v>7031</v>
      </c>
      <c r="V293" s="99">
        <v>4581</v>
      </c>
      <c r="W293" s="99">
        <v>14</v>
      </c>
    </row>
    <row r="294" spans="1:23" x14ac:dyDescent="0.35">
      <c r="A294" s="144">
        <v>0.45833333333333331</v>
      </c>
      <c r="B294" s="99">
        <v>37</v>
      </c>
      <c r="C294" s="99">
        <v>27938</v>
      </c>
      <c r="D294" s="99">
        <v>22911</v>
      </c>
      <c r="E294" s="99">
        <v>16335</v>
      </c>
      <c r="F294" s="99">
        <v>11327</v>
      </c>
      <c r="G294" s="99">
        <v>7055</v>
      </c>
      <c r="H294" s="99">
        <v>4617</v>
      </c>
      <c r="I294" s="99">
        <v>4</v>
      </c>
      <c r="J294" s="99">
        <v>25083</v>
      </c>
      <c r="K294" s="99">
        <v>21134</v>
      </c>
      <c r="L294" s="99">
        <v>15645</v>
      </c>
      <c r="M294" s="99">
        <v>11519</v>
      </c>
      <c r="N294" s="99">
        <v>7242</v>
      </c>
      <c r="O294" s="99">
        <v>4962</v>
      </c>
      <c r="P294" s="99">
        <v>0</v>
      </c>
      <c r="Q294" s="99">
        <v>26723</v>
      </c>
      <c r="R294" s="99">
        <v>22029</v>
      </c>
      <c r="S294" s="99">
        <v>15758</v>
      </c>
      <c r="T294" s="99">
        <v>11403</v>
      </c>
      <c r="U294" s="99">
        <v>7401</v>
      </c>
      <c r="V294" s="99">
        <v>4496</v>
      </c>
      <c r="W294" s="99">
        <v>10</v>
      </c>
    </row>
    <row r="295" spans="1:23" x14ac:dyDescent="0.35">
      <c r="A295" s="144">
        <v>0.4604166666666667</v>
      </c>
      <c r="B295" s="99">
        <v>37</v>
      </c>
      <c r="C295" s="99">
        <v>26800</v>
      </c>
      <c r="D295" s="99">
        <v>20974</v>
      </c>
      <c r="E295" s="99">
        <v>16612</v>
      </c>
      <c r="F295" s="99">
        <v>10295</v>
      </c>
      <c r="G295" s="99">
        <v>7278</v>
      </c>
      <c r="H295" s="99">
        <v>4740</v>
      </c>
      <c r="I295" s="99">
        <v>27</v>
      </c>
      <c r="J295" s="99">
        <v>25608</v>
      </c>
      <c r="K295" s="99">
        <v>20926</v>
      </c>
      <c r="L295" s="99">
        <v>16365</v>
      </c>
      <c r="M295" s="99">
        <v>11472</v>
      </c>
      <c r="N295" s="99">
        <v>7272</v>
      </c>
      <c r="O295" s="99">
        <v>5074</v>
      </c>
      <c r="P295" s="99">
        <v>17</v>
      </c>
      <c r="Q295" s="99">
        <v>25960</v>
      </c>
      <c r="R295" s="99">
        <v>21230</v>
      </c>
      <c r="S295" s="99">
        <v>16112</v>
      </c>
      <c r="T295" s="99">
        <v>11327</v>
      </c>
      <c r="U295" s="99">
        <v>8039</v>
      </c>
      <c r="V295" s="99">
        <v>4544</v>
      </c>
      <c r="W295" s="99">
        <v>18</v>
      </c>
    </row>
    <row r="296" spans="1:23" x14ac:dyDescent="0.35">
      <c r="A296" s="144">
        <v>0.46249999999999997</v>
      </c>
      <c r="B296" s="99">
        <v>37</v>
      </c>
      <c r="C296" s="99">
        <v>28764</v>
      </c>
      <c r="D296" s="99">
        <v>21669</v>
      </c>
      <c r="E296" s="99">
        <v>16122</v>
      </c>
      <c r="F296" s="99">
        <v>11097</v>
      </c>
      <c r="G296" s="99">
        <v>7546</v>
      </c>
      <c r="H296" s="99">
        <v>4792</v>
      </c>
      <c r="I296" s="99">
        <v>33</v>
      </c>
      <c r="J296" s="99">
        <v>25175</v>
      </c>
      <c r="K296" s="99">
        <v>21642</v>
      </c>
      <c r="L296" s="99">
        <v>15738</v>
      </c>
      <c r="M296" s="99">
        <v>11246</v>
      </c>
      <c r="N296" s="99">
        <v>6801</v>
      </c>
      <c r="O296" s="99">
        <v>4836</v>
      </c>
      <c r="P296" s="99">
        <v>4</v>
      </c>
      <c r="Q296" s="99">
        <v>25731</v>
      </c>
      <c r="R296" s="99">
        <v>20942</v>
      </c>
      <c r="S296" s="99">
        <v>15764</v>
      </c>
      <c r="T296" s="99">
        <v>11865</v>
      </c>
      <c r="U296" s="99">
        <v>7178</v>
      </c>
      <c r="V296" s="99">
        <v>4478</v>
      </c>
      <c r="W296" s="99">
        <v>10</v>
      </c>
    </row>
    <row r="297" spans="1:23" x14ac:dyDescent="0.35">
      <c r="A297" s="144">
        <v>0.46458333333333335</v>
      </c>
      <c r="B297" s="99">
        <v>36.9</v>
      </c>
      <c r="C297" s="99">
        <v>27193</v>
      </c>
      <c r="D297" s="99">
        <v>21877</v>
      </c>
      <c r="E297" s="99">
        <v>16026</v>
      </c>
      <c r="F297" s="99">
        <v>11015</v>
      </c>
      <c r="G297" s="99">
        <v>7904</v>
      </c>
      <c r="H297" s="99">
        <v>4679</v>
      </c>
      <c r="I297" s="99">
        <v>18</v>
      </c>
      <c r="J297" s="99">
        <v>26200</v>
      </c>
      <c r="K297" s="99">
        <v>20815</v>
      </c>
      <c r="L297" s="99">
        <v>16007</v>
      </c>
      <c r="M297" s="99">
        <v>11817</v>
      </c>
      <c r="N297" s="99">
        <v>7141</v>
      </c>
      <c r="O297" s="99">
        <v>4760</v>
      </c>
      <c r="P297" s="99">
        <v>32</v>
      </c>
      <c r="Q297" s="99">
        <v>26406</v>
      </c>
      <c r="R297" s="99">
        <v>22011</v>
      </c>
      <c r="S297" s="99">
        <v>15554</v>
      </c>
      <c r="T297" s="99">
        <v>11208</v>
      </c>
      <c r="U297" s="99">
        <v>7574</v>
      </c>
      <c r="V297" s="99">
        <v>4740</v>
      </c>
      <c r="W297" s="99">
        <v>24</v>
      </c>
    </row>
    <row r="298" spans="1:23" x14ac:dyDescent="0.35">
      <c r="A298" s="144">
        <v>0.46666666666666662</v>
      </c>
      <c r="B298" s="99">
        <v>37</v>
      </c>
      <c r="C298" s="99">
        <v>27079</v>
      </c>
      <c r="D298" s="99">
        <v>21438</v>
      </c>
      <c r="E298" s="99">
        <v>16789</v>
      </c>
      <c r="F298" s="99">
        <v>11242</v>
      </c>
      <c r="G298" s="99">
        <v>7948</v>
      </c>
      <c r="H298" s="99">
        <v>4506</v>
      </c>
      <c r="I298" s="99">
        <v>19</v>
      </c>
      <c r="J298" s="99">
        <v>25863</v>
      </c>
      <c r="K298" s="99">
        <v>21737</v>
      </c>
      <c r="L298" s="99">
        <v>15770</v>
      </c>
      <c r="M298" s="99">
        <v>11360</v>
      </c>
      <c r="N298" s="99">
        <v>7113</v>
      </c>
      <c r="O298" s="99">
        <v>4973</v>
      </c>
      <c r="P298" s="99">
        <v>20</v>
      </c>
      <c r="Q298" s="99">
        <v>26063</v>
      </c>
      <c r="R298" s="99">
        <v>21426</v>
      </c>
      <c r="S298" s="99">
        <v>15823</v>
      </c>
      <c r="T298" s="99">
        <v>11069</v>
      </c>
      <c r="U298" s="99">
        <v>8133</v>
      </c>
      <c r="V298" s="99">
        <v>4904</v>
      </c>
      <c r="W298" s="99">
        <v>53</v>
      </c>
    </row>
    <row r="299" spans="1:23" x14ac:dyDescent="0.35">
      <c r="A299" s="144">
        <v>0.46875</v>
      </c>
      <c r="B299" s="99">
        <v>37</v>
      </c>
      <c r="C299" s="99">
        <v>26916</v>
      </c>
      <c r="D299" s="99">
        <v>21592</v>
      </c>
      <c r="E299" s="99">
        <v>16560</v>
      </c>
      <c r="F299" s="99">
        <v>11018</v>
      </c>
      <c r="G299" s="99">
        <v>7449</v>
      </c>
      <c r="H299" s="99">
        <v>4688</v>
      </c>
      <c r="I299" s="99">
        <v>16</v>
      </c>
      <c r="J299" s="99">
        <v>25507</v>
      </c>
      <c r="K299" s="99">
        <v>20470</v>
      </c>
      <c r="L299" s="99">
        <v>15579</v>
      </c>
      <c r="M299" s="99">
        <v>11805</v>
      </c>
      <c r="N299" s="99">
        <v>6673</v>
      </c>
      <c r="O299" s="99">
        <v>5353</v>
      </c>
      <c r="P299" s="99">
        <v>26</v>
      </c>
      <c r="Q299" s="99">
        <v>26560</v>
      </c>
      <c r="R299" s="99">
        <v>22415</v>
      </c>
      <c r="S299" s="99">
        <v>15078</v>
      </c>
      <c r="T299" s="99">
        <v>11431</v>
      </c>
      <c r="U299" s="99">
        <v>7686</v>
      </c>
      <c r="V299" s="99">
        <v>4674</v>
      </c>
      <c r="W299" s="99">
        <v>16</v>
      </c>
    </row>
    <row r="300" spans="1:23" x14ac:dyDescent="0.35">
      <c r="A300" s="144">
        <v>0.47083333333333338</v>
      </c>
      <c r="B300" s="99">
        <v>37</v>
      </c>
      <c r="C300" s="99">
        <v>27643</v>
      </c>
      <c r="D300" s="99">
        <v>21804</v>
      </c>
      <c r="E300" s="99">
        <v>16203</v>
      </c>
      <c r="F300" s="99">
        <v>10540</v>
      </c>
      <c r="G300" s="99">
        <v>7571</v>
      </c>
      <c r="H300" s="99">
        <v>4401</v>
      </c>
      <c r="I300" s="99">
        <v>23</v>
      </c>
      <c r="J300" s="99">
        <v>26172</v>
      </c>
      <c r="K300" s="99">
        <v>21218</v>
      </c>
      <c r="L300" s="99">
        <v>15700</v>
      </c>
      <c r="M300" s="99">
        <v>11187</v>
      </c>
      <c r="N300" s="99">
        <v>7095</v>
      </c>
      <c r="O300" s="99">
        <v>5043</v>
      </c>
      <c r="P300" s="99">
        <v>16</v>
      </c>
      <c r="Q300" s="99">
        <v>25544</v>
      </c>
      <c r="R300" s="99">
        <v>20956</v>
      </c>
      <c r="S300" s="99">
        <v>15654</v>
      </c>
      <c r="T300" s="99">
        <v>11665</v>
      </c>
      <c r="U300" s="99">
        <v>7822</v>
      </c>
      <c r="V300" s="99">
        <v>4639</v>
      </c>
      <c r="W300" s="99">
        <v>2</v>
      </c>
    </row>
    <row r="301" spans="1:23" x14ac:dyDescent="0.35">
      <c r="A301" s="144">
        <v>0.47291666666666665</v>
      </c>
      <c r="B301" s="99">
        <v>37</v>
      </c>
      <c r="C301" s="99">
        <v>27986</v>
      </c>
      <c r="D301" s="99">
        <v>21945</v>
      </c>
      <c r="E301" s="99">
        <v>15961</v>
      </c>
      <c r="F301" s="99">
        <v>10463</v>
      </c>
      <c r="G301" s="99">
        <v>7512</v>
      </c>
      <c r="H301" s="99">
        <v>4960</v>
      </c>
      <c r="I301" s="99">
        <v>33</v>
      </c>
      <c r="J301" s="99">
        <v>24740</v>
      </c>
      <c r="K301" s="99">
        <v>20489</v>
      </c>
      <c r="L301" s="99">
        <v>16095</v>
      </c>
      <c r="M301" s="99">
        <v>11565</v>
      </c>
      <c r="N301" s="99">
        <v>6911</v>
      </c>
      <c r="O301" s="99">
        <v>4896</v>
      </c>
      <c r="P301" s="99">
        <v>14</v>
      </c>
      <c r="Q301" s="99">
        <v>26299</v>
      </c>
      <c r="R301" s="99">
        <v>22447</v>
      </c>
      <c r="S301" s="99">
        <v>15827</v>
      </c>
      <c r="T301" s="99">
        <v>11808</v>
      </c>
      <c r="U301" s="99">
        <v>7498</v>
      </c>
      <c r="V301" s="99">
        <v>4886</v>
      </c>
      <c r="W301" s="99">
        <v>0</v>
      </c>
    </row>
    <row r="302" spans="1:23" x14ac:dyDescent="0.35">
      <c r="A302" s="144">
        <v>0.47500000000000003</v>
      </c>
      <c r="B302" s="99">
        <v>37</v>
      </c>
      <c r="C302" s="99">
        <v>27033</v>
      </c>
      <c r="D302" s="99">
        <v>22238</v>
      </c>
      <c r="E302" s="99">
        <v>15451</v>
      </c>
      <c r="F302" s="99">
        <v>10494</v>
      </c>
      <c r="G302" s="99">
        <v>7580</v>
      </c>
      <c r="H302" s="99">
        <v>4734</v>
      </c>
      <c r="I302" s="99">
        <v>21</v>
      </c>
      <c r="J302" s="99">
        <v>24523</v>
      </c>
      <c r="K302" s="99">
        <v>20375</v>
      </c>
      <c r="L302" s="99">
        <v>16719</v>
      </c>
      <c r="M302" s="99">
        <v>11204</v>
      </c>
      <c r="N302" s="99">
        <v>7196</v>
      </c>
      <c r="O302" s="99">
        <v>4587</v>
      </c>
      <c r="P302" s="99">
        <v>18</v>
      </c>
      <c r="Q302" s="99">
        <v>26044</v>
      </c>
      <c r="R302" s="99">
        <v>21833</v>
      </c>
      <c r="S302" s="99">
        <v>15672</v>
      </c>
      <c r="T302" s="99">
        <v>10911</v>
      </c>
      <c r="U302" s="99">
        <v>7324</v>
      </c>
      <c r="V302" s="99">
        <v>4443</v>
      </c>
      <c r="W302" s="99">
        <v>32</v>
      </c>
    </row>
    <row r="303" spans="1:23" x14ac:dyDescent="0.35">
      <c r="A303" s="144">
        <v>0.4770833333333333</v>
      </c>
      <c r="B303" s="99">
        <v>37</v>
      </c>
      <c r="C303" s="99">
        <v>27435</v>
      </c>
      <c r="D303" s="99">
        <v>22548</v>
      </c>
      <c r="E303" s="99">
        <v>16119</v>
      </c>
      <c r="F303" s="99">
        <v>10578</v>
      </c>
      <c r="G303" s="99">
        <v>7867</v>
      </c>
      <c r="H303" s="99">
        <v>4253</v>
      </c>
      <c r="I303" s="99">
        <v>4</v>
      </c>
      <c r="J303" s="99">
        <v>25699</v>
      </c>
      <c r="K303" s="99">
        <v>20889</v>
      </c>
      <c r="L303" s="99">
        <v>16180</v>
      </c>
      <c r="M303" s="99">
        <v>11447</v>
      </c>
      <c r="N303" s="99">
        <v>7570</v>
      </c>
      <c r="O303" s="99">
        <v>5073</v>
      </c>
      <c r="P303" s="99">
        <v>31</v>
      </c>
      <c r="Q303" s="99">
        <v>26678</v>
      </c>
      <c r="R303" s="99">
        <v>21706</v>
      </c>
      <c r="S303" s="99">
        <v>15888</v>
      </c>
      <c r="T303" s="99">
        <v>11532</v>
      </c>
      <c r="U303" s="99">
        <v>7566</v>
      </c>
      <c r="V303" s="99">
        <v>4727</v>
      </c>
      <c r="W303" s="99">
        <v>36</v>
      </c>
    </row>
    <row r="304" spans="1:23" x14ac:dyDescent="0.35">
      <c r="A304" s="144">
        <v>0.47916666666666669</v>
      </c>
      <c r="B304" s="99">
        <v>37</v>
      </c>
      <c r="C304" s="99">
        <v>27036</v>
      </c>
      <c r="D304" s="99">
        <v>23110</v>
      </c>
      <c r="E304" s="99">
        <v>15674</v>
      </c>
      <c r="F304" s="99">
        <v>11057</v>
      </c>
      <c r="G304" s="99">
        <v>7200</v>
      </c>
      <c r="H304" s="99">
        <v>4578</v>
      </c>
      <c r="I304" s="99">
        <v>19</v>
      </c>
      <c r="J304" s="99">
        <v>25305</v>
      </c>
      <c r="K304" s="99">
        <v>21725</v>
      </c>
      <c r="L304" s="99">
        <v>15807</v>
      </c>
      <c r="M304" s="99">
        <v>11526</v>
      </c>
      <c r="N304" s="99">
        <v>7087</v>
      </c>
      <c r="O304" s="99">
        <v>4911</v>
      </c>
      <c r="P304" s="99">
        <v>52</v>
      </c>
      <c r="Q304" s="99">
        <v>26564</v>
      </c>
      <c r="R304" s="99">
        <v>21649</v>
      </c>
      <c r="S304" s="99">
        <v>15452</v>
      </c>
      <c r="T304" s="99">
        <v>11391</v>
      </c>
      <c r="U304" s="99">
        <v>7700</v>
      </c>
      <c r="V304" s="99">
        <v>4461</v>
      </c>
      <c r="W304" s="99">
        <v>3</v>
      </c>
    </row>
    <row r="305" spans="1:73" x14ac:dyDescent="0.35">
      <c r="A305" s="144">
        <v>0.48125000000000001</v>
      </c>
      <c r="B305" s="99">
        <v>37</v>
      </c>
      <c r="C305" s="99">
        <v>27386</v>
      </c>
      <c r="D305" s="99">
        <v>22047</v>
      </c>
      <c r="E305" s="99">
        <v>15401</v>
      </c>
      <c r="F305" s="99">
        <v>10842</v>
      </c>
      <c r="G305" s="99">
        <v>7593</v>
      </c>
      <c r="H305" s="99">
        <v>4648</v>
      </c>
      <c r="I305" s="99">
        <v>20</v>
      </c>
      <c r="J305" s="99">
        <v>26147</v>
      </c>
      <c r="K305" s="99">
        <v>20825</v>
      </c>
      <c r="L305" s="99">
        <v>15717</v>
      </c>
      <c r="M305" s="99">
        <v>11199</v>
      </c>
      <c r="N305" s="99">
        <v>7182</v>
      </c>
      <c r="O305" s="99">
        <v>5329</v>
      </c>
      <c r="P305" s="99">
        <v>13</v>
      </c>
      <c r="Q305" s="99">
        <v>27119</v>
      </c>
      <c r="R305" s="99">
        <v>20994</v>
      </c>
      <c r="S305" s="99">
        <v>16077</v>
      </c>
      <c r="T305" s="99">
        <v>11718</v>
      </c>
      <c r="U305" s="99">
        <v>7972</v>
      </c>
      <c r="V305" s="99">
        <v>4777</v>
      </c>
      <c r="W305" s="99">
        <v>48</v>
      </c>
    </row>
    <row r="306" spans="1:73" x14ac:dyDescent="0.35">
      <c r="A306" s="144">
        <v>0.48333333333333334</v>
      </c>
      <c r="B306" s="99">
        <v>37</v>
      </c>
      <c r="C306" s="99">
        <v>26776</v>
      </c>
      <c r="D306" s="99">
        <v>21630</v>
      </c>
      <c r="E306" s="99">
        <v>16636</v>
      </c>
      <c r="F306" s="99">
        <v>11197</v>
      </c>
      <c r="G306" s="99">
        <v>7464</v>
      </c>
      <c r="H306" s="99">
        <v>4798</v>
      </c>
      <c r="I306" s="99">
        <v>0</v>
      </c>
      <c r="J306" s="99">
        <v>24695</v>
      </c>
      <c r="K306" s="99">
        <v>21839</v>
      </c>
      <c r="L306" s="99">
        <v>16082</v>
      </c>
      <c r="M306" s="99">
        <v>11894</v>
      </c>
      <c r="N306" s="99">
        <v>6902</v>
      </c>
      <c r="O306" s="99">
        <v>5117</v>
      </c>
      <c r="P306" s="99">
        <v>37</v>
      </c>
      <c r="Q306" s="99">
        <v>26107</v>
      </c>
      <c r="R306" s="99">
        <v>21619</v>
      </c>
      <c r="S306" s="99">
        <v>15625</v>
      </c>
      <c r="T306" s="99">
        <v>11209</v>
      </c>
      <c r="U306" s="99">
        <v>7507</v>
      </c>
      <c r="V306" s="99">
        <v>4721</v>
      </c>
      <c r="W306" s="99">
        <v>16</v>
      </c>
    </row>
    <row r="307" spans="1:73" x14ac:dyDescent="0.35">
      <c r="A307" s="144">
        <v>0.48541666666666666</v>
      </c>
      <c r="B307" s="99">
        <v>37</v>
      </c>
      <c r="C307" s="99">
        <v>27620</v>
      </c>
      <c r="D307" s="99">
        <v>21967</v>
      </c>
      <c r="E307" s="99">
        <v>15820</v>
      </c>
      <c r="F307" s="99">
        <v>10987</v>
      </c>
      <c r="G307" s="99">
        <v>7545</v>
      </c>
      <c r="H307" s="99">
        <v>4422</v>
      </c>
      <c r="I307" s="99">
        <v>27</v>
      </c>
      <c r="J307" s="99">
        <v>26414</v>
      </c>
      <c r="K307" s="99">
        <v>21843</v>
      </c>
      <c r="L307" s="99">
        <v>15832</v>
      </c>
      <c r="M307" s="99">
        <v>12345</v>
      </c>
      <c r="N307" s="99">
        <v>7132</v>
      </c>
      <c r="O307" s="99">
        <v>5129</v>
      </c>
      <c r="P307" s="99">
        <v>11</v>
      </c>
      <c r="Q307" s="99">
        <v>26773</v>
      </c>
      <c r="R307" s="99">
        <v>21183</v>
      </c>
      <c r="S307" s="99">
        <v>16592</v>
      </c>
      <c r="T307" s="99">
        <v>11369</v>
      </c>
      <c r="U307" s="99">
        <v>8286</v>
      </c>
      <c r="V307" s="99">
        <v>4784</v>
      </c>
      <c r="W307" s="99">
        <v>27</v>
      </c>
    </row>
    <row r="308" spans="1:73" x14ac:dyDescent="0.35">
      <c r="A308" s="144">
        <v>0.48749999999999999</v>
      </c>
      <c r="B308" s="99">
        <v>37</v>
      </c>
      <c r="C308" s="99">
        <v>28606</v>
      </c>
      <c r="D308" s="99">
        <v>21857</v>
      </c>
      <c r="E308" s="99">
        <v>16524</v>
      </c>
      <c r="F308" s="99">
        <v>10326</v>
      </c>
      <c r="G308" s="99">
        <v>7380</v>
      </c>
      <c r="H308" s="99">
        <v>4863</v>
      </c>
      <c r="I308" s="99">
        <v>0</v>
      </c>
      <c r="J308" s="99">
        <v>25577</v>
      </c>
      <c r="K308" s="99">
        <v>21359</v>
      </c>
      <c r="L308" s="99">
        <v>15751</v>
      </c>
      <c r="M308" s="99">
        <v>11860</v>
      </c>
      <c r="N308" s="99">
        <v>7066</v>
      </c>
      <c r="O308" s="99">
        <v>5235</v>
      </c>
      <c r="P308" s="99">
        <v>39</v>
      </c>
      <c r="Q308" s="99">
        <v>26579</v>
      </c>
      <c r="R308" s="99">
        <v>21695</v>
      </c>
      <c r="S308" s="99">
        <v>16053</v>
      </c>
      <c r="T308" s="99">
        <v>11291</v>
      </c>
      <c r="U308" s="99">
        <v>7450</v>
      </c>
      <c r="V308" s="99">
        <v>4773</v>
      </c>
      <c r="W308" s="99">
        <v>10</v>
      </c>
    </row>
    <row r="309" spans="1:73" x14ac:dyDescent="0.35">
      <c r="A309" s="144">
        <v>0.48958333333333331</v>
      </c>
      <c r="B309" s="99">
        <v>37</v>
      </c>
      <c r="C309" s="99">
        <v>26233</v>
      </c>
      <c r="D309" s="99">
        <v>22007</v>
      </c>
      <c r="E309" s="99">
        <v>15959</v>
      </c>
      <c r="F309" s="99">
        <v>10491</v>
      </c>
      <c r="G309" s="99">
        <v>7622</v>
      </c>
      <c r="H309" s="99">
        <v>4371</v>
      </c>
      <c r="I309" s="99">
        <v>41</v>
      </c>
      <c r="J309" s="99">
        <v>24639</v>
      </c>
      <c r="K309" s="99">
        <v>20628</v>
      </c>
      <c r="L309" s="99">
        <v>16094</v>
      </c>
      <c r="M309" s="99">
        <v>11168</v>
      </c>
      <c r="N309" s="99">
        <v>7583</v>
      </c>
      <c r="O309" s="99">
        <v>4876</v>
      </c>
      <c r="P309" s="99">
        <v>1</v>
      </c>
      <c r="Q309" s="99">
        <v>26034</v>
      </c>
      <c r="R309" s="99">
        <v>22356</v>
      </c>
      <c r="S309" s="99">
        <v>15269</v>
      </c>
      <c r="T309" s="99">
        <v>10888</v>
      </c>
      <c r="U309" s="99">
        <v>8040</v>
      </c>
      <c r="V309" s="99">
        <v>4609</v>
      </c>
      <c r="W309" s="99">
        <v>17</v>
      </c>
    </row>
    <row r="310" spans="1:73" x14ac:dyDescent="0.35">
      <c r="A310" s="144">
        <v>0.4916666666666667</v>
      </c>
      <c r="B310" s="99">
        <v>37</v>
      </c>
      <c r="C310" s="99">
        <v>26496</v>
      </c>
      <c r="D310" s="99">
        <v>22141</v>
      </c>
      <c r="E310" s="99">
        <v>16272</v>
      </c>
      <c r="F310" s="99">
        <v>10893</v>
      </c>
      <c r="G310" s="99">
        <v>7396</v>
      </c>
      <c r="H310" s="99">
        <v>4668</v>
      </c>
      <c r="I310" s="99">
        <v>27</v>
      </c>
      <c r="J310" s="99">
        <v>24601</v>
      </c>
      <c r="K310" s="99">
        <v>20043</v>
      </c>
      <c r="L310" s="99">
        <v>16121</v>
      </c>
      <c r="M310" s="99">
        <v>11858</v>
      </c>
      <c r="N310" s="99">
        <v>7130</v>
      </c>
      <c r="O310" s="99">
        <v>5042</v>
      </c>
      <c r="P310" s="99">
        <v>3</v>
      </c>
      <c r="Q310" s="99">
        <v>26836</v>
      </c>
      <c r="R310" s="99">
        <v>21935</v>
      </c>
      <c r="S310" s="99">
        <v>15999</v>
      </c>
      <c r="T310" s="99">
        <v>10809</v>
      </c>
      <c r="U310" s="99">
        <v>6942</v>
      </c>
      <c r="V310" s="99">
        <v>4764</v>
      </c>
      <c r="W310" s="99">
        <v>31</v>
      </c>
    </row>
    <row r="311" spans="1:73" x14ac:dyDescent="0.35">
      <c r="A311" s="144">
        <v>0.49374999999999997</v>
      </c>
      <c r="B311" s="99">
        <v>37</v>
      </c>
      <c r="C311" s="99">
        <v>27270</v>
      </c>
      <c r="D311" s="99">
        <v>22081</v>
      </c>
      <c r="E311" s="99">
        <v>16043</v>
      </c>
      <c r="F311" s="99">
        <v>11192</v>
      </c>
      <c r="G311" s="99">
        <v>7596</v>
      </c>
      <c r="H311" s="99">
        <v>4413</v>
      </c>
      <c r="I311" s="99">
        <v>11</v>
      </c>
      <c r="J311" s="99">
        <v>25376</v>
      </c>
      <c r="K311" s="99">
        <v>21099</v>
      </c>
      <c r="L311" s="99">
        <v>15832</v>
      </c>
      <c r="M311" s="99">
        <v>12125</v>
      </c>
      <c r="N311" s="99">
        <v>7511</v>
      </c>
      <c r="O311" s="99">
        <v>4928</v>
      </c>
      <c r="P311" s="99">
        <v>40</v>
      </c>
      <c r="Q311" s="99">
        <v>26430</v>
      </c>
      <c r="R311" s="99">
        <v>21913</v>
      </c>
      <c r="S311" s="99">
        <v>15890</v>
      </c>
      <c r="T311" s="99">
        <v>11056</v>
      </c>
      <c r="U311" s="99">
        <v>7304</v>
      </c>
      <c r="V311" s="99">
        <v>4557</v>
      </c>
      <c r="W311" s="99">
        <v>32</v>
      </c>
    </row>
    <row r="312" spans="1:73" x14ac:dyDescent="0.35">
      <c r="A312" s="144">
        <v>0.49583333333333335</v>
      </c>
      <c r="B312" s="99">
        <v>37</v>
      </c>
      <c r="C312" s="99">
        <v>27629</v>
      </c>
      <c r="D312" s="99">
        <v>22331</v>
      </c>
      <c r="E312" s="99">
        <v>16735</v>
      </c>
      <c r="F312" s="99">
        <v>10737</v>
      </c>
      <c r="G312" s="99">
        <v>7916</v>
      </c>
      <c r="H312" s="99">
        <v>4384</v>
      </c>
      <c r="I312" s="99">
        <v>0</v>
      </c>
      <c r="J312" s="99">
        <v>25011</v>
      </c>
      <c r="K312" s="99">
        <v>21081</v>
      </c>
      <c r="L312" s="99">
        <v>16388</v>
      </c>
      <c r="M312" s="99">
        <v>11553</v>
      </c>
      <c r="N312" s="99">
        <v>7796</v>
      </c>
      <c r="O312" s="99">
        <v>5003</v>
      </c>
      <c r="P312" s="99">
        <v>22</v>
      </c>
      <c r="Q312" s="99">
        <v>26043</v>
      </c>
      <c r="R312" s="99">
        <v>23036</v>
      </c>
      <c r="S312" s="99">
        <v>16033</v>
      </c>
      <c r="T312" s="99">
        <v>11466</v>
      </c>
      <c r="U312" s="99">
        <v>7345</v>
      </c>
      <c r="V312" s="99">
        <v>4751</v>
      </c>
      <c r="W312" s="99">
        <v>18</v>
      </c>
    </row>
    <row r="313" spans="1:73" x14ac:dyDescent="0.35">
      <c r="A313" s="144">
        <v>0.49791666666666662</v>
      </c>
      <c r="B313" s="99">
        <v>37</v>
      </c>
      <c r="C313" s="99">
        <v>27338</v>
      </c>
      <c r="D313" s="99">
        <v>21937</v>
      </c>
      <c r="E313" s="99">
        <v>17159</v>
      </c>
      <c r="F313" s="99">
        <v>11291</v>
      </c>
      <c r="G313" s="99">
        <v>7696</v>
      </c>
      <c r="H313" s="99">
        <v>4549</v>
      </c>
      <c r="I313" s="99">
        <v>4</v>
      </c>
      <c r="J313" s="99">
        <v>25123</v>
      </c>
      <c r="K313" s="99">
        <v>20826</v>
      </c>
      <c r="L313" s="99">
        <v>15203</v>
      </c>
      <c r="M313" s="99">
        <v>11422</v>
      </c>
      <c r="N313" s="99">
        <v>7354</v>
      </c>
      <c r="O313" s="99">
        <v>4990</v>
      </c>
      <c r="P313" s="99">
        <v>46</v>
      </c>
      <c r="Q313" s="99">
        <v>27509</v>
      </c>
      <c r="R313" s="99">
        <v>21877</v>
      </c>
      <c r="S313" s="99">
        <v>15937</v>
      </c>
      <c r="T313" s="99">
        <v>11345</v>
      </c>
      <c r="U313" s="99">
        <v>7793</v>
      </c>
      <c r="V313" s="99">
        <v>4429</v>
      </c>
      <c r="W313" s="99">
        <v>27</v>
      </c>
    </row>
    <row r="314" spans="1:73" x14ac:dyDescent="0.35">
      <c r="A314" s="144">
        <v>0.5</v>
      </c>
      <c r="B314" s="99">
        <v>37</v>
      </c>
      <c r="C314" s="99">
        <v>28700</v>
      </c>
      <c r="D314" s="99">
        <v>22195</v>
      </c>
      <c r="E314" s="99">
        <v>16297</v>
      </c>
      <c r="F314" s="99">
        <v>10556</v>
      </c>
      <c r="G314" s="99">
        <v>8336</v>
      </c>
      <c r="H314" s="99">
        <v>4663</v>
      </c>
      <c r="I314" s="99">
        <v>16</v>
      </c>
      <c r="J314" s="99">
        <v>24780</v>
      </c>
      <c r="K314" s="99">
        <v>21371</v>
      </c>
      <c r="L314" s="99">
        <v>15302</v>
      </c>
      <c r="M314" s="99">
        <v>11701</v>
      </c>
      <c r="N314" s="99">
        <v>7007</v>
      </c>
      <c r="O314" s="99">
        <v>4976</v>
      </c>
      <c r="P314" s="99">
        <v>19</v>
      </c>
      <c r="Q314" s="99">
        <v>27079</v>
      </c>
      <c r="R314" s="99">
        <v>22806</v>
      </c>
      <c r="S314" s="99">
        <v>15644</v>
      </c>
      <c r="T314" s="99">
        <v>11007</v>
      </c>
      <c r="U314" s="99">
        <v>7637</v>
      </c>
      <c r="V314" s="99">
        <v>4758</v>
      </c>
      <c r="W314" s="99">
        <v>23</v>
      </c>
    </row>
    <row r="316" spans="1:73" x14ac:dyDescent="0.35">
      <c r="A316" s="99" t="s">
        <v>171</v>
      </c>
    </row>
    <row r="318" spans="1:73" x14ac:dyDescent="0.35">
      <c r="A318" s="99" t="s">
        <v>166</v>
      </c>
      <c r="B318" s="99" t="s">
        <v>170</v>
      </c>
      <c r="C318" s="99" t="s">
        <v>138</v>
      </c>
      <c r="D318" s="99" t="s">
        <v>267</v>
      </c>
      <c r="E318" s="99" t="s">
        <v>268</v>
      </c>
      <c r="F318" s="99" t="s">
        <v>269</v>
      </c>
      <c r="G318" s="99" t="s">
        <v>270</v>
      </c>
      <c r="H318" s="99" t="s">
        <v>271</v>
      </c>
      <c r="I318" s="99" t="s">
        <v>284</v>
      </c>
      <c r="J318" s="99" t="s">
        <v>139</v>
      </c>
      <c r="K318" s="99" t="s">
        <v>140</v>
      </c>
      <c r="L318" s="99" t="s">
        <v>272</v>
      </c>
      <c r="M318" s="99" t="s">
        <v>273</v>
      </c>
      <c r="N318" s="99" t="s">
        <v>274</v>
      </c>
      <c r="O318" s="99" t="s">
        <v>275</v>
      </c>
      <c r="P318" s="99" t="s">
        <v>283</v>
      </c>
      <c r="Q318" s="99" t="s">
        <v>141</v>
      </c>
      <c r="R318" s="99" t="s">
        <v>276</v>
      </c>
      <c r="S318" s="99" t="s">
        <v>142</v>
      </c>
      <c r="T318" s="99" t="s">
        <v>277</v>
      </c>
      <c r="U318" s="99" t="s">
        <v>278</v>
      </c>
      <c r="V318" s="99" t="s">
        <v>279</v>
      </c>
      <c r="W318" s="99" t="s">
        <v>282</v>
      </c>
      <c r="X318" s="99" t="s">
        <v>96</v>
      </c>
      <c r="Y318" s="99" t="s">
        <v>95</v>
      </c>
      <c r="Z318" s="99" t="s">
        <v>94</v>
      </c>
      <c r="AA318" s="99" t="s">
        <v>93</v>
      </c>
      <c r="AB318" s="99" t="s">
        <v>92</v>
      </c>
      <c r="AC318" s="99" t="s">
        <v>91</v>
      </c>
      <c r="AD318" s="99" t="s">
        <v>90</v>
      </c>
      <c r="AE318" s="99" t="s">
        <v>58</v>
      </c>
      <c r="AF318" s="99" t="s">
        <v>89</v>
      </c>
      <c r="AG318" s="99" t="s">
        <v>88</v>
      </c>
      <c r="AH318" s="99" t="s">
        <v>87</v>
      </c>
      <c r="AI318" s="99" t="s">
        <v>86</v>
      </c>
      <c r="AJ318" s="99" t="s">
        <v>85</v>
      </c>
      <c r="AK318" s="99" t="s">
        <v>84</v>
      </c>
      <c r="AL318" s="99" t="s">
        <v>83</v>
      </c>
      <c r="AM318" s="99" t="s">
        <v>57</v>
      </c>
      <c r="AN318" s="99" t="s">
        <v>82</v>
      </c>
      <c r="AO318" s="99" t="s">
        <v>81</v>
      </c>
      <c r="AP318" s="99" t="s">
        <v>80</v>
      </c>
      <c r="AQ318" s="99" t="s">
        <v>79</v>
      </c>
      <c r="AR318" s="99" t="s">
        <v>78</v>
      </c>
      <c r="AS318" s="99" t="s">
        <v>77</v>
      </c>
      <c r="AT318" s="99" t="s">
        <v>76</v>
      </c>
      <c r="AU318" s="99" t="s">
        <v>56</v>
      </c>
      <c r="AV318" s="99" t="s">
        <v>164</v>
      </c>
      <c r="AW318" s="99" t="s">
        <v>163</v>
      </c>
      <c r="AX318" s="99" t="s">
        <v>107</v>
      </c>
      <c r="AY318" s="99" t="s">
        <v>110</v>
      </c>
      <c r="AZ318" s="99" t="s">
        <v>113</v>
      </c>
      <c r="BA318" s="99" t="s">
        <v>116</v>
      </c>
      <c r="BB318" s="99" t="s">
        <v>122</v>
      </c>
      <c r="BC318" s="99" t="s">
        <v>125</v>
      </c>
      <c r="BD318" s="99" t="s">
        <v>126</v>
      </c>
      <c r="BE318" s="99" t="s">
        <v>127</v>
      </c>
      <c r="BF318" s="99" t="s">
        <v>108</v>
      </c>
      <c r="BG318" s="99" t="s">
        <v>111</v>
      </c>
      <c r="BH318" s="99" t="s">
        <v>114</v>
      </c>
      <c r="BI318" s="99" t="s">
        <v>117</v>
      </c>
      <c r="BJ318" s="99" t="s">
        <v>123</v>
      </c>
      <c r="BK318" s="99" t="s">
        <v>128</v>
      </c>
      <c r="BL318" s="99" t="s">
        <v>129</v>
      </c>
      <c r="BM318" s="99" t="s">
        <v>130</v>
      </c>
      <c r="BN318" s="99" t="s">
        <v>109</v>
      </c>
      <c r="BO318" s="99" t="s">
        <v>112</v>
      </c>
      <c r="BP318" s="99" t="s">
        <v>115</v>
      </c>
      <c r="BQ318" s="99" t="s">
        <v>118</v>
      </c>
      <c r="BR318" s="99" t="s">
        <v>124</v>
      </c>
      <c r="BS318" s="99" t="s">
        <v>131</v>
      </c>
      <c r="BT318" s="99" t="s">
        <v>132</v>
      </c>
      <c r="BU318" s="99" t="s">
        <v>133</v>
      </c>
    </row>
    <row r="319" spans="1:73" x14ac:dyDescent="0.35">
      <c r="A319" s="144">
        <v>1.3888888888888889E-4</v>
      </c>
      <c r="B319" s="99">
        <v>37</v>
      </c>
      <c r="C319" s="99">
        <v>734</v>
      </c>
      <c r="D319" s="99">
        <v>418</v>
      </c>
      <c r="E319" s="99">
        <v>236</v>
      </c>
      <c r="F319" s="99">
        <v>263</v>
      </c>
      <c r="G319" s="99">
        <v>108</v>
      </c>
      <c r="H319" s="99">
        <v>204</v>
      </c>
      <c r="I319" s="99">
        <v>0</v>
      </c>
      <c r="J319" s="99">
        <v>733</v>
      </c>
      <c r="K319" s="99">
        <v>537</v>
      </c>
      <c r="L319" s="99">
        <v>276</v>
      </c>
      <c r="M319" s="99">
        <v>330</v>
      </c>
      <c r="N319" s="99">
        <v>208</v>
      </c>
      <c r="O319" s="99">
        <v>247</v>
      </c>
      <c r="P319" s="99">
        <v>73</v>
      </c>
      <c r="Q319" s="99">
        <v>803</v>
      </c>
      <c r="R319" s="99">
        <v>474</v>
      </c>
      <c r="S319" s="99">
        <v>786</v>
      </c>
      <c r="T319" s="99">
        <v>244</v>
      </c>
      <c r="U319" s="99">
        <v>521</v>
      </c>
      <c r="V319" s="99">
        <v>144</v>
      </c>
      <c r="W319" s="99">
        <v>38</v>
      </c>
    </row>
    <row r="320" spans="1:73" x14ac:dyDescent="0.35">
      <c r="A320" s="144">
        <v>2.2222222222222222E-3</v>
      </c>
      <c r="B320" s="99">
        <v>37</v>
      </c>
      <c r="C320" s="99">
        <v>1067</v>
      </c>
      <c r="D320" s="99">
        <v>832</v>
      </c>
      <c r="E320" s="99">
        <v>398</v>
      </c>
      <c r="F320" s="99">
        <v>245</v>
      </c>
      <c r="G320" s="99">
        <v>229</v>
      </c>
      <c r="H320" s="99">
        <v>81</v>
      </c>
      <c r="I320" s="99">
        <v>45</v>
      </c>
      <c r="J320" s="99">
        <v>613</v>
      </c>
      <c r="K320" s="99">
        <v>612</v>
      </c>
      <c r="L320" s="99">
        <v>414</v>
      </c>
      <c r="M320" s="99">
        <v>359</v>
      </c>
      <c r="N320" s="99">
        <v>241</v>
      </c>
      <c r="O320" s="99">
        <v>158</v>
      </c>
      <c r="P320" s="99">
        <v>75</v>
      </c>
      <c r="Q320" s="99">
        <v>1090</v>
      </c>
      <c r="R320" s="99">
        <v>782</v>
      </c>
      <c r="S320" s="99">
        <v>734</v>
      </c>
      <c r="T320" s="99">
        <v>231</v>
      </c>
      <c r="U320" s="99">
        <v>653</v>
      </c>
      <c r="V320" s="99">
        <v>76</v>
      </c>
      <c r="W320" s="99">
        <v>21</v>
      </c>
    </row>
    <row r="321" spans="1:23" x14ac:dyDescent="0.35">
      <c r="A321" s="144">
        <v>4.3055555555555555E-3</v>
      </c>
      <c r="B321" s="99">
        <v>37</v>
      </c>
      <c r="C321" s="99">
        <v>1710</v>
      </c>
      <c r="D321" s="99">
        <v>1329</v>
      </c>
      <c r="E321" s="99">
        <v>469</v>
      </c>
      <c r="F321" s="99">
        <v>421</v>
      </c>
      <c r="G321" s="99">
        <v>348</v>
      </c>
      <c r="H321" s="99">
        <v>308</v>
      </c>
      <c r="I321" s="99">
        <v>62</v>
      </c>
      <c r="J321" s="99">
        <v>977</v>
      </c>
      <c r="K321" s="99">
        <v>1192</v>
      </c>
      <c r="L321" s="99">
        <v>612</v>
      </c>
      <c r="M321" s="99">
        <v>555</v>
      </c>
      <c r="N321" s="99">
        <v>253</v>
      </c>
      <c r="O321" s="99">
        <v>181</v>
      </c>
      <c r="P321" s="99">
        <v>8</v>
      </c>
      <c r="Q321" s="99">
        <v>1174</v>
      </c>
      <c r="R321" s="99">
        <v>1184</v>
      </c>
      <c r="S321" s="99">
        <v>1136</v>
      </c>
      <c r="T321" s="99">
        <v>378</v>
      </c>
      <c r="U321" s="99">
        <v>511</v>
      </c>
      <c r="V321" s="99">
        <v>245</v>
      </c>
      <c r="W321" s="99">
        <v>73</v>
      </c>
    </row>
    <row r="322" spans="1:23" x14ac:dyDescent="0.35">
      <c r="A322" s="144">
        <v>6.3888888888888884E-3</v>
      </c>
      <c r="B322" s="99">
        <v>37</v>
      </c>
      <c r="C322" s="99">
        <v>1677</v>
      </c>
      <c r="D322" s="99">
        <v>1083</v>
      </c>
      <c r="E322" s="99">
        <v>706</v>
      </c>
      <c r="F322" s="99">
        <v>565</v>
      </c>
      <c r="G322" s="99">
        <v>278</v>
      </c>
      <c r="H322" s="99">
        <v>215</v>
      </c>
      <c r="I322" s="99">
        <v>64</v>
      </c>
      <c r="J322" s="99">
        <v>1225</v>
      </c>
      <c r="K322" s="99">
        <v>926</v>
      </c>
      <c r="L322" s="99">
        <v>418</v>
      </c>
      <c r="M322" s="99">
        <v>350</v>
      </c>
      <c r="N322" s="99">
        <v>277</v>
      </c>
      <c r="O322" s="99">
        <v>226</v>
      </c>
      <c r="P322" s="99">
        <v>53</v>
      </c>
      <c r="Q322" s="99">
        <v>1453</v>
      </c>
      <c r="R322" s="99">
        <v>936</v>
      </c>
      <c r="S322" s="99">
        <v>1290</v>
      </c>
      <c r="T322" s="99">
        <v>502</v>
      </c>
      <c r="U322" s="99">
        <v>714</v>
      </c>
      <c r="V322" s="99">
        <v>79</v>
      </c>
      <c r="W322" s="99">
        <v>52</v>
      </c>
    </row>
    <row r="323" spans="1:23" x14ac:dyDescent="0.35">
      <c r="A323" s="144">
        <v>8.4722222222222213E-3</v>
      </c>
      <c r="B323" s="99">
        <v>37</v>
      </c>
      <c r="C323" s="99">
        <v>2190</v>
      </c>
      <c r="D323" s="99">
        <v>1190</v>
      </c>
      <c r="E323" s="99">
        <v>699</v>
      </c>
      <c r="F323" s="99">
        <v>325</v>
      </c>
      <c r="G323" s="99">
        <v>133</v>
      </c>
      <c r="H323" s="99">
        <v>76</v>
      </c>
      <c r="I323" s="99">
        <v>153</v>
      </c>
      <c r="J323" s="99">
        <v>1400</v>
      </c>
      <c r="K323" s="99">
        <v>1066</v>
      </c>
      <c r="L323" s="99">
        <v>651</v>
      </c>
      <c r="M323" s="99">
        <v>403</v>
      </c>
      <c r="N323" s="99">
        <v>253</v>
      </c>
      <c r="O323" s="99">
        <v>146</v>
      </c>
      <c r="P323" s="99">
        <v>28</v>
      </c>
      <c r="Q323" s="99">
        <v>1623</v>
      </c>
      <c r="R323" s="99">
        <v>842</v>
      </c>
      <c r="S323" s="99">
        <v>1064</v>
      </c>
      <c r="T323" s="99">
        <v>508</v>
      </c>
      <c r="U323" s="99">
        <v>737</v>
      </c>
      <c r="V323" s="99">
        <v>206</v>
      </c>
      <c r="W323" s="99">
        <v>66</v>
      </c>
    </row>
    <row r="324" spans="1:23" x14ac:dyDescent="0.35">
      <c r="A324" s="144">
        <v>1.0555555555555554E-2</v>
      </c>
      <c r="B324" s="99">
        <v>37</v>
      </c>
      <c r="C324" s="99">
        <v>2385</v>
      </c>
      <c r="D324" s="99">
        <v>1313</v>
      </c>
      <c r="E324" s="99">
        <v>635</v>
      </c>
      <c r="F324" s="99">
        <v>494</v>
      </c>
      <c r="G324" s="99">
        <v>191</v>
      </c>
      <c r="H324" s="99">
        <v>146</v>
      </c>
      <c r="I324" s="99">
        <v>60</v>
      </c>
      <c r="J324" s="99">
        <v>1731</v>
      </c>
      <c r="K324" s="99">
        <v>1165</v>
      </c>
      <c r="L324" s="99">
        <v>655</v>
      </c>
      <c r="M324" s="99">
        <v>623</v>
      </c>
      <c r="N324" s="99">
        <v>190</v>
      </c>
      <c r="O324" s="99">
        <v>201</v>
      </c>
      <c r="P324" s="99">
        <v>122</v>
      </c>
      <c r="Q324" s="99">
        <v>1717</v>
      </c>
      <c r="R324" s="99">
        <v>1416</v>
      </c>
      <c r="S324" s="99">
        <v>929</v>
      </c>
      <c r="T324" s="99">
        <v>598</v>
      </c>
      <c r="U324" s="99">
        <v>435</v>
      </c>
      <c r="V324" s="99">
        <v>158</v>
      </c>
      <c r="W324" s="99">
        <v>59</v>
      </c>
    </row>
    <row r="325" spans="1:23" x14ac:dyDescent="0.35">
      <c r="A325" s="144">
        <v>1.2638888888888889E-2</v>
      </c>
      <c r="B325" s="99">
        <v>37.1</v>
      </c>
      <c r="C325" s="99">
        <v>2285</v>
      </c>
      <c r="D325" s="99">
        <v>1580</v>
      </c>
      <c r="E325" s="99">
        <v>682</v>
      </c>
      <c r="F325" s="99">
        <v>459</v>
      </c>
      <c r="G325" s="99">
        <v>338</v>
      </c>
      <c r="H325" s="99">
        <v>177</v>
      </c>
      <c r="I325" s="99">
        <v>78</v>
      </c>
      <c r="J325" s="99">
        <v>1808</v>
      </c>
      <c r="K325" s="99">
        <v>1232</v>
      </c>
      <c r="L325" s="99">
        <v>729</v>
      </c>
      <c r="M325" s="99">
        <v>496</v>
      </c>
      <c r="N325" s="99">
        <v>162</v>
      </c>
      <c r="O325" s="99">
        <v>184</v>
      </c>
      <c r="P325" s="99">
        <v>79</v>
      </c>
      <c r="Q325" s="99">
        <v>2356</v>
      </c>
      <c r="R325" s="99">
        <v>1550</v>
      </c>
      <c r="S325" s="99">
        <v>1274</v>
      </c>
      <c r="T325" s="99">
        <v>716</v>
      </c>
      <c r="U325" s="99">
        <v>579</v>
      </c>
      <c r="V325" s="99">
        <v>166</v>
      </c>
      <c r="W325" s="99">
        <v>57</v>
      </c>
    </row>
    <row r="326" spans="1:23" x14ac:dyDescent="0.35">
      <c r="A326" s="144">
        <v>1.4722222222222222E-2</v>
      </c>
      <c r="B326" s="99">
        <v>37</v>
      </c>
      <c r="C326" s="99">
        <v>3098</v>
      </c>
      <c r="D326" s="99">
        <v>1866</v>
      </c>
      <c r="E326" s="99">
        <v>847</v>
      </c>
      <c r="F326" s="99">
        <v>703</v>
      </c>
      <c r="G326" s="99">
        <v>317</v>
      </c>
      <c r="H326" s="99">
        <v>168</v>
      </c>
      <c r="I326" s="99">
        <v>21</v>
      </c>
      <c r="J326" s="99">
        <v>2181</v>
      </c>
      <c r="K326" s="99">
        <v>1885</v>
      </c>
      <c r="L326" s="99">
        <v>918</v>
      </c>
      <c r="M326" s="99">
        <v>545</v>
      </c>
      <c r="N326" s="99">
        <v>520</v>
      </c>
      <c r="O326" s="99">
        <v>204</v>
      </c>
      <c r="P326" s="99">
        <v>22</v>
      </c>
      <c r="Q326" s="99">
        <v>2782</v>
      </c>
      <c r="R326" s="99">
        <v>1977</v>
      </c>
      <c r="S326" s="99">
        <v>1410</v>
      </c>
      <c r="T326" s="99">
        <v>859</v>
      </c>
      <c r="U326" s="99">
        <v>806</v>
      </c>
      <c r="V326" s="99">
        <v>271</v>
      </c>
      <c r="W326" s="99">
        <v>22</v>
      </c>
    </row>
    <row r="327" spans="1:23" x14ac:dyDescent="0.35">
      <c r="A327" s="144">
        <v>1.6805555555555556E-2</v>
      </c>
      <c r="B327" s="99">
        <v>37</v>
      </c>
      <c r="C327" s="99">
        <v>3478</v>
      </c>
      <c r="D327" s="99">
        <v>2497</v>
      </c>
      <c r="E327" s="99">
        <v>1185</v>
      </c>
      <c r="F327" s="99">
        <v>537</v>
      </c>
      <c r="G327" s="99">
        <v>504</v>
      </c>
      <c r="H327" s="99">
        <v>235</v>
      </c>
      <c r="I327" s="99">
        <v>37</v>
      </c>
      <c r="J327" s="99">
        <v>2600</v>
      </c>
      <c r="K327" s="99">
        <v>1879</v>
      </c>
      <c r="L327" s="99">
        <v>1012</v>
      </c>
      <c r="M327" s="99">
        <v>544</v>
      </c>
      <c r="N327" s="99">
        <v>515</v>
      </c>
      <c r="O327" s="99">
        <v>260</v>
      </c>
      <c r="P327" s="99">
        <v>3</v>
      </c>
      <c r="Q327" s="99">
        <v>2907</v>
      </c>
      <c r="R327" s="99">
        <v>2155</v>
      </c>
      <c r="S327" s="99">
        <v>1569</v>
      </c>
      <c r="T327" s="99">
        <v>717</v>
      </c>
      <c r="U327" s="99">
        <v>758</v>
      </c>
      <c r="V327" s="99">
        <v>283</v>
      </c>
      <c r="W327" s="99">
        <v>20</v>
      </c>
    </row>
    <row r="328" spans="1:23" x14ac:dyDescent="0.35">
      <c r="A328" s="144">
        <v>1.8888888888888889E-2</v>
      </c>
      <c r="B328" s="99">
        <v>37</v>
      </c>
      <c r="C328" s="99">
        <v>3299</v>
      </c>
      <c r="D328" s="99">
        <v>2377</v>
      </c>
      <c r="E328" s="99">
        <v>1319</v>
      </c>
      <c r="F328" s="99">
        <v>823</v>
      </c>
      <c r="G328" s="99">
        <v>408</v>
      </c>
      <c r="H328" s="99">
        <v>267</v>
      </c>
      <c r="I328" s="99">
        <v>36</v>
      </c>
      <c r="J328" s="99">
        <v>3145</v>
      </c>
      <c r="K328" s="99">
        <v>2546</v>
      </c>
      <c r="L328" s="99">
        <v>1207</v>
      </c>
      <c r="M328" s="99">
        <v>479</v>
      </c>
      <c r="N328" s="99">
        <v>487</v>
      </c>
      <c r="O328" s="99">
        <v>263</v>
      </c>
      <c r="P328" s="99">
        <v>42</v>
      </c>
      <c r="Q328" s="99">
        <v>3752</v>
      </c>
      <c r="R328" s="99">
        <v>2205</v>
      </c>
      <c r="S328" s="99">
        <v>1861</v>
      </c>
      <c r="T328" s="99">
        <v>741</v>
      </c>
      <c r="U328" s="99">
        <v>688</v>
      </c>
      <c r="V328" s="99">
        <v>277</v>
      </c>
      <c r="W328" s="99">
        <v>26</v>
      </c>
    </row>
    <row r="329" spans="1:23" x14ac:dyDescent="0.35">
      <c r="A329" s="144">
        <v>2.0972222222222222E-2</v>
      </c>
      <c r="B329" s="99">
        <v>37</v>
      </c>
      <c r="C329" s="99">
        <v>3862</v>
      </c>
      <c r="D329" s="99">
        <v>2992</v>
      </c>
      <c r="E329" s="99">
        <v>1555</v>
      </c>
      <c r="F329" s="99">
        <v>645</v>
      </c>
      <c r="G329" s="99">
        <v>479</v>
      </c>
      <c r="H329" s="99">
        <v>366</v>
      </c>
      <c r="I329" s="99">
        <v>58</v>
      </c>
      <c r="J329" s="99">
        <v>3688</v>
      </c>
      <c r="K329" s="99">
        <v>2522</v>
      </c>
      <c r="L329" s="99">
        <v>1344</v>
      </c>
      <c r="M329" s="99">
        <v>906</v>
      </c>
      <c r="N329" s="99">
        <v>438</v>
      </c>
      <c r="O329" s="99">
        <v>259</v>
      </c>
      <c r="P329" s="99">
        <v>61</v>
      </c>
      <c r="Q329" s="99">
        <v>3991</v>
      </c>
      <c r="R329" s="99">
        <v>2787</v>
      </c>
      <c r="S329" s="99">
        <v>1863</v>
      </c>
      <c r="T329" s="99">
        <v>726</v>
      </c>
      <c r="U329" s="99">
        <v>529</v>
      </c>
      <c r="V329" s="99">
        <v>257</v>
      </c>
      <c r="W329" s="99">
        <v>48</v>
      </c>
    </row>
    <row r="330" spans="1:23" x14ac:dyDescent="0.35">
      <c r="A330" s="144">
        <v>2.3055555555555555E-2</v>
      </c>
      <c r="B330" s="99">
        <v>37</v>
      </c>
      <c r="C330" s="99">
        <v>4091</v>
      </c>
      <c r="D330" s="99">
        <v>2938</v>
      </c>
      <c r="E330" s="99">
        <v>1546</v>
      </c>
      <c r="F330" s="99">
        <v>1192</v>
      </c>
      <c r="G330" s="99">
        <v>499</v>
      </c>
      <c r="H330" s="99">
        <v>226</v>
      </c>
      <c r="I330" s="99">
        <v>41</v>
      </c>
      <c r="J330" s="99">
        <v>4171</v>
      </c>
      <c r="K330" s="99">
        <v>2664</v>
      </c>
      <c r="L330" s="99">
        <v>1260</v>
      </c>
      <c r="M330" s="99">
        <v>713</v>
      </c>
      <c r="N330" s="99">
        <v>544</v>
      </c>
      <c r="O330" s="99">
        <v>146</v>
      </c>
      <c r="P330" s="99">
        <v>27</v>
      </c>
      <c r="Q330" s="99">
        <v>4413</v>
      </c>
      <c r="R330" s="99">
        <v>2809</v>
      </c>
      <c r="S330" s="99">
        <v>2130</v>
      </c>
      <c r="T330" s="99">
        <v>990</v>
      </c>
      <c r="U330" s="99">
        <v>583</v>
      </c>
      <c r="V330" s="99">
        <v>189</v>
      </c>
      <c r="W330" s="99">
        <v>16</v>
      </c>
    </row>
    <row r="331" spans="1:23" x14ac:dyDescent="0.35">
      <c r="A331" s="144">
        <v>2.5138888888888891E-2</v>
      </c>
      <c r="B331" s="99">
        <v>37</v>
      </c>
      <c r="C331" s="99">
        <v>4554</v>
      </c>
      <c r="D331" s="99">
        <v>2959</v>
      </c>
      <c r="E331" s="99">
        <v>1666</v>
      </c>
      <c r="F331" s="99">
        <v>1501</v>
      </c>
      <c r="G331" s="99">
        <v>475</v>
      </c>
      <c r="H331" s="99">
        <v>362</v>
      </c>
      <c r="I331" s="99">
        <v>15</v>
      </c>
      <c r="J331" s="99">
        <v>3892</v>
      </c>
      <c r="K331" s="99">
        <v>2908</v>
      </c>
      <c r="L331" s="99">
        <v>1751</v>
      </c>
      <c r="M331" s="99">
        <v>881</v>
      </c>
      <c r="N331" s="99">
        <v>647</v>
      </c>
      <c r="O331" s="99">
        <v>340</v>
      </c>
      <c r="P331" s="99">
        <v>83</v>
      </c>
      <c r="Q331" s="99">
        <v>4473</v>
      </c>
      <c r="R331" s="99">
        <v>3208</v>
      </c>
      <c r="S331" s="99">
        <v>2184</v>
      </c>
      <c r="T331" s="99">
        <v>1267</v>
      </c>
      <c r="U331" s="99">
        <v>679</v>
      </c>
      <c r="V331" s="99">
        <v>268</v>
      </c>
      <c r="W331" s="99">
        <v>97</v>
      </c>
    </row>
    <row r="332" spans="1:23" x14ac:dyDescent="0.35">
      <c r="A332" s="144">
        <v>2.7222222222222228E-2</v>
      </c>
      <c r="B332" s="99">
        <v>37</v>
      </c>
      <c r="C332" s="99">
        <v>4993</v>
      </c>
      <c r="D332" s="99">
        <v>3069</v>
      </c>
      <c r="E332" s="99">
        <v>1833</v>
      </c>
      <c r="F332" s="99">
        <v>1071</v>
      </c>
      <c r="G332" s="99">
        <v>694</v>
      </c>
      <c r="H332" s="99">
        <v>429</v>
      </c>
      <c r="I332" s="99">
        <v>50</v>
      </c>
      <c r="J332" s="99">
        <v>4044</v>
      </c>
      <c r="K332" s="99">
        <v>3349</v>
      </c>
      <c r="L332" s="99">
        <v>2017</v>
      </c>
      <c r="M332" s="99">
        <v>1198</v>
      </c>
      <c r="N332" s="99">
        <v>724</v>
      </c>
      <c r="O332" s="99">
        <v>334</v>
      </c>
      <c r="P332" s="99">
        <v>15</v>
      </c>
      <c r="Q332" s="99">
        <v>5439</v>
      </c>
      <c r="R332" s="99">
        <v>3251</v>
      </c>
      <c r="S332" s="99">
        <v>2608</v>
      </c>
      <c r="T332" s="99">
        <v>1603</v>
      </c>
      <c r="U332" s="99">
        <v>797</v>
      </c>
      <c r="V332" s="99">
        <v>274</v>
      </c>
      <c r="W332" s="99">
        <v>0</v>
      </c>
    </row>
    <row r="333" spans="1:23" x14ac:dyDescent="0.35">
      <c r="A333" s="144">
        <v>2.9305555555555557E-2</v>
      </c>
      <c r="B333" s="99">
        <v>37</v>
      </c>
      <c r="C333" s="99">
        <v>5465</v>
      </c>
      <c r="D333" s="99">
        <v>3932</v>
      </c>
      <c r="E333" s="99">
        <v>2007</v>
      </c>
      <c r="F333" s="99">
        <v>1310</v>
      </c>
      <c r="G333" s="99">
        <v>506</v>
      </c>
      <c r="H333" s="99">
        <v>183</v>
      </c>
      <c r="I333" s="99">
        <v>56</v>
      </c>
      <c r="J333" s="99">
        <v>4764</v>
      </c>
      <c r="K333" s="99">
        <v>3031</v>
      </c>
      <c r="L333" s="99">
        <v>1857</v>
      </c>
      <c r="M333" s="99">
        <v>1072</v>
      </c>
      <c r="N333" s="99">
        <v>522</v>
      </c>
      <c r="O333" s="99">
        <v>257</v>
      </c>
      <c r="P333" s="99">
        <v>3</v>
      </c>
      <c r="Q333" s="99">
        <v>5610</v>
      </c>
      <c r="R333" s="99">
        <v>3126</v>
      </c>
      <c r="S333" s="99">
        <v>2543</v>
      </c>
      <c r="T333" s="99">
        <v>1512</v>
      </c>
      <c r="U333" s="99">
        <v>808</v>
      </c>
      <c r="V333" s="99">
        <v>250</v>
      </c>
      <c r="W333" s="99">
        <v>84</v>
      </c>
    </row>
    <row r="334" spans="1:23" x14ac:dyDescent="0.35">
      <c r="A334" s="144">
        <v>3.138888888888889E-2</v>
      </c>
      <c r="B334" s="99">
        <v>37</v>
      </c>
      <c r="C334" s="99">
        <v>6217</v>
      </c>
      <c r="D334" s="99">
        <v>3953</v>
      </c>
      <c r="E334" s="99">
        <v>1797</v>
      </c>
      <c r="F334" s="99">
        <v>1355</v>
      </c>
      <c r="G334" s="99">
        <v>690</v>
      </c>
      <c r="H334" s="99">
        <v>480</v>
      </c>
      <c r="I334" s="99">
        <v>71</v>
      </c>
      <c r="J334" s="99">
        <v>4816</v>
      </c>
      <c r="K334" s="99">
        <v>3766</v>
      </c>
      <c r="L334" s="99">
        <v>1921</v>
      </c>
      <c r="M334" s="99">
        <v>1120</v>
      </c>
      <c r="N334" s="99">
        <v>663</v>
      </c>
      <c r="O334" s="99">
        <v>253</v>
      </c>
      <c r="P334" s="99">
        <v>5</v>
      </c>
      <c r="Q334" s="99">
        <v>5078</v>
      </c>
      <c r="R334" s="99">
        <v>3610</v>
      </c>
      <c r="S334" s="99">
        <v>2327</v>
      </c>
      <c r="T334" s="99">
        <v>1311</v>
      </c>
      <c r="U334" s="99">
        <v>1054</v>
      </c>
      <c r="V334" s="99">
        <v>221</v>
      </c>
      <c r="W334" s="99">
        <v>49</v>
      </c>
    </row>
    <row r="335" spans="1:23" x14ac:dyDescent="0.35">
      <c r="A335" s="144">
        <v>3.3472222222222223E-2</v>
      </c>
      <c r="B335" s="99">
        <v>37</v>
      </c>
      <c r="C335" s="99">
        <v>5959</v>
      </c>
      <c r="D335" s="99">
        <v>3824</v>
      </c>
      <c r="E335" s="99">
        <v>2398</v>
      </c>
      <c r="F335" s="99">
        <v>1502</v>
      </c>
      <c r="G335" s="99">
        <v>697</v>
      </c>
      <c r="H335" s="99">
        <v>419</v>
      </c>
      <c r="I335" s="99">
        <v>71</v>
      </c>
      <c r="J335" s="99">
        <v>4806</v>
      </c>
      <c r="K335" s="99">
        <v>2948</v>
      </c>
      <c r="L335" s="99">
        <v>1826</v>
      </c>
      <c r="M335" s="99">
        <v>1447</v>
      </c>
      <c r="N335" s="99">
        <v>707</v>
      </c>
      <c r="O335" s="99">
        <v>391</v>
      </c>
      <c r="P335" s="99">
        <v>3</v>
      </c>
      <c r="Q335" s="99">
        <v>5773</v>
      </c>
      <c r="R335" s="99">
        <v>4075</v>
      </c>
      <c r="S335" s="99">
        <v>2512</v>
      </c>
      <c r="T335" s="99">
        <v>1202</v>
      </c>
      <c r="U335" s="99">
        <v>1059</v>
      </c>
      <c r="V335" s="99">
        <v>499</v>
      </c>
      <c r="W335" s="99">
        <v>1</v>
      </c>
    </row>
    <row r="336" spans="1:23" x14ac:dyDescent="0.35">
      <c r="A336" s="144">
        <v>3.5555555555555556E-2</v>
      </c>
      <c r="B336" s="99">
        <v>37</v>
      </c>
      <c r="C336" s="99">
        <v>6249</v>
      </c>
      <c r="D336" s="99">
        <v>4209</v>
      </c>
      <c r="E336" s="99">
        <v>2179</v>
      </c>
      <c r="F336" s="99">
        <v>1676</v>
      </c>
      <c r="G336" s="99">
        <v>612</v>
      </c>
      <c r="H336" s="99">
        <v>362</v>
      </c>
      <c r="I336" s="99">
        <v>91</v>
      </c>
      <c r="J336" s="99">
        <v>5238</v>
      </c>
      <c r="K336" s="99">
        <v>3995</v>
      </c>
      <c r="L336" s="99">
        <v>2173</v>
      </c>
      <c r="M336" s="99">
        <v>1248</v>
      </c>
      <c r="N336" s="99">
        <v>799</v>
      </c>
      <c r="O336" s="99">
        <v>310</v>
      </c>
      <c r="P336" s="99">
        <v>24</v>
      </c>
      <c r="Q336" s="99">
        <v>6441</v>
      </c>
      <c r="R336" s="99">
        <v>4118</v>
      </c>
      <c r="S336" s="99">
        <v>2545</v>
      </c>
      <c r="T336" s="99">
        <v>1576</v>
      </c>
      <c r="U336" s="99">
        <v>766</v>
      </c>
      <c r="V336" s="99">
        <v>446</v>
      </c>
      <c r="W336" s="99">
        <v>24</v>
      </c>
    </row>
    <row r="337" spans="1:23" x14ac:dyDescent="0.35">
      <c r="A337" s="144">
        <v>3.7638888888888895E-2</v>
      </c>
      <c r="B337" s="99">
        <v>37</v>
      </c>
      <c r="C337" s="99">
        <v>6305</v>
      </c>
      <c r="D337" s="99">
        <v>4071</v>
      </c>
      <c r="E337" s="99">
        <v>2564</v>
      </c>
      <c r="F337" s="99">
        <v>1282</v>
      </c>
      <c r="G337" s="99">
        <v>894</v>
      </c>
      <c r="H337" s="99">
        <v>416</v>
      </c>
      <c r="I337" s="99">
        <v>113</v>
      </c>
      <c r="J337" s="99">
        <v>4999</v>
      </c>
      <c r="K337" s="99">
        <v>3837</v>
      </c>
      <c r="L337" s="99">
        <v>2011</v>
      </c>
      <c r="M337" s="99">
        <v>1247</v>
      </c>
      <c r="N337" s="99">
        <v>688</v>
      </c>
      <c r="O337" s="99">
        <v>421</v>
      </c>
      <c r="P337" s="99">
        <v>24</v>
      </c>
      <c r="Q337" s="99">
        <v>6092</v>
      </c>
      <c r="R337" s="99">
        <v>4427</v>
      </c>
      <c r="S337" s="99">
        <v>2457</v>
      </c>
      <c r="T337" s="99">
        <v>1279</v>
      </c>
      <c r="U337" s="99">
        <v>1276</v>
      </c>
      <c r="V337" s="99">
        <v>387</v>
      </c>
      <c r="W337" s="99">
        <v>148</v>
      </c>
    </row>
    <row r="338" spans="1:23" x14ac:dyDescent="0.35">
      <c r="A338" s="144">
        <v>3.9722222222222221E-2</v>
      </c>
      <c r="B338" s="99">
        <v>37</v>
      </c>
      <c r="C338" s="99">
        <v>6496</v>
      </c>
      <c r="D338" s="99">
        <v>4194</v>
      </c>
      <c r="E338" s="99">
        <v>2263</v>
      </c>
      <c r="F338" s="99">
        <v>1304</v>
      </c>
      <c r="G338" s="99">
        <v>864</v>
      </c>
      <c r="H338" s="99">
        <v>487</v>
      </c>
      <c r="I338" s="99">
        <v>96</v>
      </c>
      <c r="J338" s="99">
        <v>5430</v>
      </c>
      <c r="K338" s="99">
        <v>3778</v>
      </c>
      <c r="L338" s="99">
        <v>2299</v>
      </c>
      <c r="M338" s="99">
        <v>1254</v>
      </c>
      <c r="N338" s="99">
        <v>1009</v>
      </c>
      <c r="O338" s="99">
        <v>382</v>
      </c>
      <c r="P338" s="99">
        <v>28</v>
      </c>
      <c r="Q338" s="99">
        <v>6271</v>
      </c>
      <c r="R338" s="99">
        <v>4338</v>
      </c>
      <c r="S338" s="99">
        <v>2597</v>
      </c>
      <c r="T338" s="99">
        <v>1487</v>
      </c>
      <c r="U338" s="99">
        <v>1242</v>
      </c>
      <c r="V338" s="99">
        <v>317</v>
      </c>
      <c r="W338" s="99">
        <v>55</v>
      </c>
    </row>
    <row r="339" spans="1:23" x14ac:dyDescent="0.35">
      <c r="A339" s="144">
        <v>4.1805555555555561E-2</v>
      </c>
      <c r="B339" s="99">
        <v>37</v>
      </c>
      <c r="C339" s="99">
        <v>5840</v>
      </c>
      <c r="D339" s="99">
        <v>4436</v>
      </c>
      <c r="E339" s="99">
        <v>2481</v>
      </c>
      <c r="F339" s="99">
        <v>1631</v>
      </c>
      <c r="G339" s="99">
        <v>729</v>
      </c>
      <c r="H339" s="99">
        <v>486</v>
      </c>
      <c r="I339" s="99">
        <v>76</v>
      </c>
      <c r="J339" s="99">
        <v>5729</v>
      </c>
      <c r="K339" s="99">
        <v>3639</v>
      </c>
      <c r="L339" s="99">
        <v>2228</v>
      </c>
      <c r="M339" s="99">
        <v>1265</v>
      </c>
      <c r="N339" s="99">
        <v>890</v>
      </c>
      <c r="O339" s="99">
        <v>460</v>
      </c>
      <c r="P339" s="99">
        <v>82</v>
      </c>
      <c r="Q339" s="99">
        <v>6370</v>
      </c>
      <c r="R339" s="99">
        <v>4036</v>
      </c>
      <c r="S339" s="99">
        <v>2734</v>
      </c>
      <c r="T339" s="99">
        <v>1262</v>
      </c>
      <c r="U339" s="99">
        <v>1030</v>
      </c>
      <c r="V339" s="99">
        <v>548</v>
      </c>
      <c r="W339" s="99">
        <v>153</v>
      </c>
    </row>
    <row r="340" spans="1:23" x14ac:dyDescent="0.35">
      <c r="A340" s="144">
        <v>4.3888888888888887E-2</v>
      </c>
      <c r="B340" s="99">
        <v>37</v>
      </c>
      <c r="C340" s="99">
        <v>7108</v>
      </c>
      <c r="D340" s="99">
        <v>4617</v>
      </c>
      <c r="E340" s="99">
        <v>3138</v>
      </c>
      <c r="F340" s="99">
        <v>1235</v>
      </c>
      <c r="G340" s="99">
        <v>699</v>
      </c>
      <c r="H340" s="99">
        <v>360</v>
      </c>
      <c r="I340" s="99">
        <v>131</v>
      </c>
      <c r="J340" s="99">
        <v>6543</v>
      </c>
      <c r="K340" s="99">
        <v>4075</v>
      </c>
      <c r="L340" s="99">
        <v>1877</v>
      </c>
      <c r="M340" s="99">
        <v>1420</v>
      </c>
      <c r="N340" s="99">
        <v>1062</v>
      </c>
      <c r="O340" s="99">
        <v>518</v>
      </c>
      <c r="P340" s="99">
        <v>0</v>
      </c>
      <c r="Q340" s="99">
        <v>6477</v>
      </c>
      <c r="R340" s="99">
        <v>4427</v>
      </c>
      <c r="S340" s="99">
        <v>2846</v>
      </c>
      <c r="T340" s="99">
        <v>1624</v>
      </c>
      <c r="U340" s="99">
        <v>1184</v>
      </c>
      <c r="V340" s="99">
        <v>687</v>
      </c>
      <c r="W340" s="99">
        <v>68</v>
      </c>
    </row>
    <row r="341" spans="1:23" x14ac:dyDescent="0.35">
      <c r="A341" s="144">
        <v>4.597222222222222E-2</v>
      </c>
      <c r="B341" s="99">
        <v>37</v>
      </c>
      <c r="C341" s="99">
        <v>6939</v>
      </c>
      <c r="D341" s="99">
        <v>4262</v>
      </c>
      <c r="E341" s="99">
        <v>2661</v>
      </c>
      <c r="F341" s="99">
        <v>1753</v>
      </c>
      <c r="G341" s="99">
        <v>879</v>
      </c>
      <c r="H341" s="99">
        <v>607</v>
      </c>
      <c r="I341" s="99">
        <v>19</v>
      </c>
      <c r="J341" s="99">
        <v>5799</v>
      </c>
      <c r="K341" s="99">
        <v>3849</v>
      </c>
      <c r="L341" s="99">
        <v>2559</v>
      </c>
      <c r="M341" s="99">
        <v>1795</v>
      </c>
      <c r="N341" s="99">
        <v>932</v>
      </c>
      <c r="O341" s="99">
        <v>890</v>
      </c>
      <c r="P341" s="99">
        <v>6</v>
      </c>
      <c r="Q341" s="99">
        <v>7088</v>
      </c>
      <c r="R341" s="99">
        <v>4680</v>
      </c>
      <c r="S341" s="99">
        <v>2729</v>
      </c>
      <c r="T341" s="99">
        <v>1762</v>
      </c>
      <c r="U341" s="99">
        <v>1133</v>
      </c>
      <c r="V341" s="99">
        <v>514</v>
      </c>
      <c r="W341" s="99">
        <v>48</v>
      </c>
    </row>
    <row r="342" spans="1:23" x14ac:dyDescent="0.35">
      <c r="A342" s="144">
        <v>4.8055555555555553E-2</v>
      </c>
      <c r="B342" s="99">
        <v>37</v>
      </c>
      <c r="C342" s="99">
        <v>6852</v>
      </c>
      <c r="D342" s="99">
        <v>4840</v>
      </c>
      <c r="E342" s="99">
        <v>2888</v>
      </c>
      <c r="F342" s="99">
        <v>1582</v>
      </c>
      <c r="G342" s="99">
        <v>813</v>
      </c>
      <c r="H342" s="99">
        <v>464</v>
      </c>
      <c r="I342" s="99">
        <v>2</v>
      </c>
      <c r="J342" s="99">
        <v>5791</v>
      </c>
      <c r="K342" s="99">
        <v>4337</v>
      </c>
      <c r="L342" s="99">
        <v>2698</v>
      </c>
      <c r="M342" s="99">
        <v>1491</v>
      </c>
      <c r="N342" s="99">
        <v>723</v>
      </c>
      <c r="O342" s="99">
        <v>785</v>
      </c>
      <c r="P342" s="99">
        <v>29</v>
      </c>
      <c r="Q342" s="99">
        <v>6770</v>
      </c>
      <c r="R342" s="99">
        <v>4412</v>
      </c>
      <c r="S342" s="99">
        <v>3001</v>
      </c>
      <c r="T342" s="99">
        <v>1672</v>
      </c>
      <c r="U342" s="99">
        <v>1536</v>
      </c>
      <c r="V342" s="99">
        <v>580</v>
      </c>
      <c r="W342" s="99">
        <v>42</v>
      </c>
    </row>
    <row r="343" spans="1:23" x14ac:dyDescent="0.35">
      <c r="A343" s="144">
        <v>5.0138888888888893E-2</v>
      </c>
      <c r="B343" s="99">
        <v>37</v>
      </c>
      <c r="C343" s="99">
        <v>7440</v>
      </c>
      <c r="D343" s="99">
        <v>5131</v>
      </c>
      <c r="E343" s="99">
        <v>3185</v>
      </c>
      <c r="F343" s="99">
        <v>1709</v>
      </c>
      <c r="G343" s="99">
        <v>828</v>
      </c>
      <c r="H343" s="99">
        <v>476</v>
      </c>
      <c r="I343" s="99">
        <v>51</v>
      </c>
      <c r="J343" s="99">
        <v>6065</v>
      </c>
      <c r="K343" s="99">
        <v>4643</v>
      </c>
      <c r="L343" s="99">
        <v>3014</v>
      </c>
      <c r="M343" s="99">
        <v>1543</v>
      </c>
      <c r="N343" s="99">
        <v>989</v>
      </c>
      <c r="O343" s="99">
        <v>742</v>
      </c>
      <c r="P343" s="99">
        <v>76</v>
      </c>
      <c r="Q343" s="99">
        <v>6384</v>
      </c>
      <c r="R343" s="99">
        <v>4901</v>
      </c>
      <c r="S343" s="99">
        <v>3100</v>
      </c>
      <c r="T343" s="99">
        <v>1361</v>
      </c>
      <c r="U343" s="99">
        <v>1345</v>
      </c>
      <c r="V343" s="99">
        <v>771</v>
      </c>
      <c r="W343" s="99">
        <v>65</v>
      </c>
    </row>
    <row r="344" spans="1:23" x14ac:dyDescent="0.35">
      <c r="A344" s="144">
        <v>5.2222222222222225E-2</v>
      </c>
      <c r="B344" s="99">
        <v>37</v>
      </c>
      <c r="C344" s="99">
        <v>7865</v>
      </c>
      <c r="D344" s="99">
        <v>4382</v>
      </c>
      <c r="E344" s="99">
        <v>2824</v>
      </c>
      <c r="F344" s="99">
        <v>2044</v>
      </c>
      <c r="G344" s="99">
        <v>1047</v>
      </c>
      <c r="H344" s="99">
        <v>571</v>
      </c>
      <c r="I344" s="99">
        <v>41</v>
      </c>
      <c r="J344" s="99">
        <v>6107</v>
      </c>
      <c r="K344" s="99">
        <v>4966</v>
      </c>
      <c r="L344" s="99">
        <v>2629</v>
      </c>
      <c r="M344" s="99">
        <v>1441</v>
      </c>
      <c r="N344" s="99">
        <v>1133</v>
      </c>
      <c r="O344" s="99">
        <v>746</v>
      </c>
      <c r="P344" s="99">
        <v>6</v>
      </c>
      <c r="Q344" s="99">
        <v>7332</v>
      </c>
      <c r="R344" s="99">
        <v>4774</v>
      </c>
      <c r="S344" s="99">
        <v>3568</v>
      </c>
      <c r="T344" s="99">
        <v>1898</v>
      </c>
      <c r="U344" s="99">
        <v>1286</v>
      </c>
      <c r="V344" s="99">
        <v>664</v>
      </c>
      <c r="W344" s="99">
        <v>48</v>
      </c>
    </row>
    <row r="345" spans="1:23" x14ac:dyDescent="0.35">
      <c r="A345" s="144">
        <v>5.4305555555555551E-2</v>
      </c>
      <c r="B345" s="99">
        <v>37</v>
      </c>
      <c r="C345" s="99">
        <v>7959</v>
      </c>
      <c r="D345" s="99">
        <v>4926</v>
      </c>
      <c r="E345" s="99">
        <v>2318</v>
      </c>
      <c r="F345" s="99">
        <v>1817</v>
      </c>
      <c r="G345" s="99">
        <v>1010</v>
      </c>
      <c r="H345" s="99">
        <v>742</v>
      </c>
      <c r="I345" s="99">
        <v>29</v>
      </c>
      <c r="J345" s="99">
        <v>6903</v>
      </c>
      <c r="K345" s="99">
        <v>4732</v>
      </c>
      <c r="L345" s="99">
        <v>3599</v>
      </c>
      <c r="M345" s="99">
        <v>1374</v>
      </c>
      <c r="N345" s="99">
        <v>873</v>
      </c>
      <c r="O345" s="99">
        <v>908</v>
      </c>
      <c r="P345" s="99">
        <v>2</v>
      </c>
      <c r="Q345" s="99">
        <v>7510</v>
      </c>
      <c r="R345" s="99">
        <v>5285</v>
      </c>
      <c r="S345" s="99">
        <v>3472</v>
      </c>
      <c r="T345" s="99">
        <v>1838</v>
      </c>
      <c r="U345" s="99">
        <v>1446</v>
      </c>
      <c r="V345" s="99">
        <v>577</v>
      </c>
      <c r="W345" s="99">
        <v>23</v>
      </c>
    </row>
    <row r="346" spans="1:23" x14ac:dyDescent="0.35">
      <c r="A346" s="144">
        <v>5.6388888888888884E-2</v>
      </c>
      <c r="B346" s="99">
        <v>37</v>
      </c>
      <c r="C346" s="99">
        <v>8813</v>
      </c>
      <c r="D346" s="99">
        <v>5974</v>
      </c>
      <c r="E346" s="99">
        <v>3597</v>
      </c>
      <c r="F346" s="99">
        <v>1718</v>
      </c>
      <c r="G346" s="99">
        <v>1031</v>
      </c>
      <c r="H346" s="99">
        <v>730</v>
      </c>
      <c r="I346" s="99">
        <v>49</v>
      </c>
      <c r="J346" s="99">
        <v>6695</v>
      </c>
      <c r="K346" s="99">
        <v>6233</v>
      </c>
      <c r="L346" s="99">
        <v>2808</v>
      </c>
      <c r="M346" s="99">
        <v>1618</v>
      </c>
      <c r="N346" s="99">
        <v>1350</v>
      </c>
      <c r="O346" s="99">
        <v>553</v>
      </c>
      <c r="P346" s="99">
        <v>61</v>
      </c>
      <c r="Q346" s="99">
        <v>7378</v>
      </c>
      <c r="R346" s="99">
        <v>5329</v>
      </c>
      <c r="S346" s="99">
        <v>3391</v>
      </c>
      <c r="T346" s="99">
        <v>2166</v>
      </c>
      <c r="U346" s="99">
        <v>1440</v>
      </c>
      <c r="V346" s="99">
        <v>605</v>
      </c>
      <c r="W346" s="99">
        <v>88</v>
      </c>
    </row>
    <row r="347" spans="1:23" x14ac:dyDescent="0.35">
      <c r="A347" s="144">
        <v>5.8472222222222224E-2</v>
      </c>
      <c r="B347" s="99">
        <v>37</v>
      </c>
      <c r="C347" s="99">
        <v>8912</v>
      </c>
      <c r="D347" s="99">
        <v>5564</v>
      </c>
      <c r="E347" s="99">
        <v>2640</v>
      </c>
      <c r="F347" s="99">
        <v>1846</v>
      </c>
      <c r="G347" s="99">
        <v>1291</v>
      </c>
      <c r="H347" s="99">
        <v>604</v>
      </c>
      <c r="I347" s="99">
        <v>140</v>
      </c>
      <c r="J347" s="99">
        <v>6514</v>
      </c>
      <c r="K347" s="99">
        <v>5727</v>
      </c>
      <c r="L347" s="99">
        <v>3433</v>
      </c>
      <c r="M347" s="99">
        <v>1882</v>
      </c>
      <c r="N347" s="99">
        <v>1194</v>
      </c>
      <c r="O347" s="99">
        <v>1174</v>
      </c>
      <c r="P347" s="99">
        <v>56</v>
      </c>
      <c r="Q347" s="99">
        <v>8281</v>
      </c>
      <c r="R347" s="99">
        <v>5994</v>
      </c>
      <c r="S347" s="99">
        <v>2888</v>
      </c>
      <c r="T347" s="99">
        <v>2341</v>
      </c>
      <c r="U347" s="99">
        <v>1749</v>
      </c>
      <c r="V347" s="99">
        <v>744</v>
      </c>
      <c r="W347" s="99">
        <v>31</v>
      </c>
    </row>
    <row r="348" spans="1:23" x14ac:dyDescent="0.35">
      <c r="A348" s="144">
        <v>6.0555555555555557E-2</v>
      </c>
      <c r="B348" s="99">
        <v>37</v>
      </c>
      <c r="C348" s="99">
        <v>9599</v>
      </c>
      <c r="D348" s="99">
        <v>5552</v>
      </c>
      <c r="E348" s="99">
        <v>3411</v>
      </c>
      <c r="F348" s="99">
        <v>1987</v>
      </c>
      <c r="G348" s="99">
        <v>1252</v>
      </c>
      <c r="H348" s="99">
        <v>834</v>
      </c>
      <c r="I348" s="99">
        <v>47</v>
      </c>
      <c r="J348" s="99">
        <v>6905</v>
      </c>
      <c r="K348" s="99">
        <v>5365</v>
      </c>
      <c r="L348" s="99">
        <v>3310</v>
      </c>
      <c r="M348" s="99">
        <v>2036</v>
      </c>
      <c r="N348" s="99">
        <v>1386</v>
      </c>
      <c r="O348" s="99">
        <v>780</v>
      </c>
      <c r="P348" s="99">
        <v>66</v>
      </c>
      <c r="Q348" s="99">
        <v>8532</v>
      </c>
      <c r="R348" s="99">
        <v>5399</v>
      </c>
      <c r="S348" s="99">
        <v>3562</v>
      </c>
      <c r="T348" s="99">
        <v>1628</v>
      </c>
      <c r="U348" s="99">
        <v>1856</v>
      </c>
      <c r="V348" s="99">
        <v>764</v>
      </c>
      <c r="W348" s="99">
        <v>29</v>
      </c>
    </row>
    <row r="349" spans="1:23" x14ac:dyDescent="0.35">
      <c r="A349" s="144">
        <v>6.2638888888888897E-2</v>
      </c>
      <c r="B349" s="99">
        <v>37</v>
      </c>
      <c r="C349" s="99">
        <v>8987</v>
      </c>
      <c r="D349" s="99">
        <v>6140</v>
      </c>
      <c r="E349" s="99">
        <v>3347</v>
      </c>
      <c r="F349" s="99">
        <v>1793</v>
      </c>
      <c r="G349" s="99">
        <v>1246</v>
      </c>
      <c r="H349" s="99">
        <v>1050</v>
      </c>
      <c r="I349" s="99">
        <v>51</v>
      </c>
      <c r="J349" s="99">
        <v>7479</v>
      </c>
      <c r="K349" s="99">
        <v>5284</v>
      </c>
      <c r="L349" s="99">
        <v>3447</v>
      </c>
      <c r="M349" s="99">
        <v>1747</v>
      </c>
      <c r="N349" s="99">
        <v>1062</v>
      </c>
      <c r="O349" s="99">
        <v>794</v>
      </c>
      <c r="P349" s="99">
        <v>71</v>
      </c>
      <c r="Q349" s="99">
        <v>8304</v>
      </c>
      <c r="R349" s="99">
        <v>5096</v>
      </c>
      <c r="S349" s="99">
        <v>3901</v>
      </c>
      <c r="T349" s="99">
        <v>2409</v>
      </c>
      <c r="U349" s="99">
        <v>1524</v>
      </c>
      <c r="V349" s="99">
        <v>648</v>
      </c>
      <c r="W349" s="99">
        <v>92</v>
      </c>
    </row>
    <row r="350" spans="1:23" x14ac:dyDescent="0.35">
      <c r="A350" s="144">
        <v>6.4722222222222223E-2</v>
      </c>
      <c r="B350" s="99">
        <v>37</v>
      </c>
      <c r="C350" s="99">
        <v>9191</v>
      </c>
      <c r="D350" s="99">
        <v>5482</v>
      </c>
      <c r="E350" s="99">
        <v>3969</v>
      </c>
      <c r="F350" s="99">
        <v>2129</v>
      </c>
      <c r="G350" s="99">
        <v>1284</v>
      </c>
      <c r="H350" s="99">
        <v>861</v>
      </c>
      <c r="I350" s="99">
        <v>18</v>
      </c>
      <c r="J350" s="99">
        <v>7762</v>
      </c>
      <c r="K350" s="99">
        <v>5483</v>
      </c>
      <c r="L350" s="99">
        <v>3647</v>
      </c>
      <c r="M350" s="99">
        <v>2238</v>
      </c>
      <c r="N350" s="99">
        <v>1373</v>
      </c>
      <c r="O350" s="99">
        <v>739</v>
      </c>
      <c r="P350" s="99">
        <v>5</v>
      </c>
      <c r="Q350" s="99">
        <v>8736</v>
      </c>
      <c r="R350" s="99">
        <v>5864</v>
      </c>
      <c r="S350" s="99">
        <v>4083</v>
      </c>
      <c r="T350" s="99">
        <v>2222</v>
      </c>
      <c r="U350" s="99">
        <v>1166</v>
      </c>
      <c r="V350" s="99">
        <v>857</v>
      </c>
      <c r="W350" s="99">
        <v>58</v>
      </c>
    </row>
    <row r="351" spans="1:23" x14ac:dyDescent="0.35">
      <c r="A351" s="144">
        <v>6.6805555555555562E-2</v>
      </c>
      <c r="B351" s="99">
        <v>37</v>
      </c>
      <c r="C351" s="99">
        <v>9134</v>
      </c>
      <c r="D351" s="99">
        <v>6118</v>
      </c>
      <c r="E351" s="99">
        <v>3254</v>
      </c>
      <c r="F351" s="99">
        <v>2536</v>
      </c>
      <c r="G351" s="99">
        <v>1536</v>
      </c>
      <c r="H351" s="99">
        <v>767</v>
      </c>
      <c r="I351" s="99">
        <v>70</v>
      </c>
      <c r="J351" s="99">
        <v>8281</v>
      </c>
      <c r="K351" s="99">
        <v>6726</v>
      </c>
      <c r="L351" s="99">
        <v>3692</v>
      </c>
      <c r="M351" s="99">
        <v>1927</v>
      </c>
      <c r="N351" s="99">
        <v>1268</v>
      </c>
      <c r="O351" s="99">
        <v>966</v>
      </c>
      <c r="P351" s="99">
        <v>55</v>
      </c>
      <c r="Q351" s="99">
        <v>8880</v>
      </c>
      <c r="R351" s="99">
        <v>6387</v>
      </c>
      <c r="S351" s="99">
        <v>4203</v>
      </c>
      <c r="T351" s="99">
        <v>2110</v>
      </c>
      <c r="U351" s="99">
        <v>1311</v>
      </c>
      <c r="V351" s="99">
        <v>774</v>
      </c>
      <c r="W351" s="99">
        <v>106</v>
      </c>
    </row>
    <row r="352" spans="1:23" x14ac:dyDescent="0.35">
      <c r="A352" s="144">
        <v>6.8888888888888888E-2</v>
      </c>
      <c r="B352" s="99">
        <v>37</v>
      </c>
      <c r="C352" s="99">
        <v>9918</v>
      </c>
      <c r="D352" s="99">
        <v>7012</v>
      </c>
      <c r="E352" s="99">
        <v>3061</v>
      </c>
      <c r="F352" s="99">
        <v>2606</v>
      </c>
      <c r="G352" s="99">
        <v>1420</v>
      </c>
      <c r="H352" s="99">
        <v>906</v>
      </c>
      <c r="I352" s="99">
        <v>24</v>
      </c>
      <c r="J352" s="99">
        <v>7981</v>
      </c>
      <c r="K352" s="99">
        <v>7103</v>
      </c>
      <c r="L352" s="99">
        <v>3622</v>
      </c>
      <c r="M352" s="99">
        <v>2102</v>
      </c>
      <c r="N352" s="99">
        <v>1343</v>
      </c>
      <c r="O352" s="99">
        <v>1185</v>
      </c>
      <c r="P352" s="99">
        <v>13</v>
      </c>
      <c r="Q352" s="99">
        <v>9375</v>
      </c>
      <c r="R352" s="99">
        <v>6628</v>
      </c>
      <c r="S352" s="99">
        <v>4340</v>
      </c>
      <c r="T352" s="99">
        <v>1923</v>
      </c>
      <c r="U352" s="99">
        <v>1605</v>
      </c>
      <c r="V352" s="99">
        <v>773</v>
      </c>
      <c r="W352" s="99">
        <v>0</v>
      </c>
    </row>
    <row r="353" spans="1:23" x14ac:dyDescent="0.35">
      <c r="A353" s="144">
        <v>7.0972222222222228E-2</v>
      </c>
      <c r="B353" s="99">
        <v>37</v>
      </c>
      <c r="C353" s="99">
        <v>10407</v>
      </c>
      <c r="D353" s="99">
        <v>6619</v>
      </c>
      <c r="E353" s="99">
        <v>3594</v>
      </c>
      <c r="F353" s="99">
        <v>2420</v>
      </c>
      <c r="G353" s="99">
        <v>1428</v>
      </c>
      <c r="H353" s="99">
        <v>834</v>
      </c>
      <c r="I353" s="99">
        <v>21</v>
      </c>
      <c r="J353" s="99">
        <v>8247</v>
      </c>
      <c r="K353" s="99">
        <v>7101</v>
      </c>
      <c r="L353" s="99">
        <v>4223</v>
      </c>
      <c r="M353" s="99">
        <v>2062</v>
      </c>
      <c r="N353" s="99">
        <v>1206</v>
      </c>
      <c r="O353" s="99">
        <v>737</v>
      </c>
      <c r="P353" s="99">
        <v>59</v>
      </c>
      <c r="Q353" s="99">
        <v>9423</v>
      </c>
      <c r="R353" s="99">
        <v>7438</v>
      </c>
      <c r="S353" s="99">
        <v>3996</v>
      </c>
      <c r="T353" s="99">
        <v>2160</v>
      </c>
      <c r="U353" s="99">
        <v>1767</v>
      </c>
      <c r="V353" s="99">
        <v>984</v>
      </c>
      <c r="W353" s="99">
        <v>49</v>
      </c>
    </row>
    <row r="354" spans="1:23" x14ac:dyDescent="0.35">
      <c r="A354" s="144">
        <v>7.3055555555555554E-2</v>
      </c>
      <c r="B354" s="99">
        <v>37</v>
      </c>
      <c r="C354" s="99">
        <v>11370</v>
      </c>
      <c r="D354" s="99">
        <v>7397</v>
      </c>
      <c r="E354" s="99">
        <v>4156</v>
      </c>
      <c r="F354" s="99">
        <v>2726</v>
      </c>
      <c r="G354" s="99">
        <v>1388</v>
      </c>
      <c r="H354" s="99">
        <v>804</v>
      </c>
      <c r="I354" s="99">
        <v>132</v>
      </c>
      <c r="J354" s="99">
        <v>9166</v>
      </c>
      <c r="K354" s="99">
        <v>7506</v>
      </c>
      <c r="L354" s="99">
        <v>4450</v>
      </c>
      <c r="M354" s="99">
        <v>2210</v>
      </c>
      <c r="N354" s="99">
        <v>1687</v>
      </c>
      <c r="O354" s="99">
        <v>1020</v>
      </c>
      <c r="P354" s="99">
        <v>42</v>
      </c>
      <c r="Q354" s="99">
        <v>10124</v>
      </c>
      <c r="R354" s="99">
        <v>7704</v>
      </c>
      <c r="S354" s="99">
        <v>4688</v>
      </c>
      <c r="T354" s="99">
        <v>2404</v>
      </c>
      <c r="U354" s="99">
        <v>1622</v>
      </c>
      <c r="V354" s="99">
        <v>825</v>
      </c>
      <c r="W354" s="99">
        <v>58</v>
      </c>
    </row>
    <row r="355" spans="1:23" x14ac:dyDescent="0.35">
      <c r="A355" s="144">
        <v>7.513888888888888E-2</v>
      </c>
      <c r="B355" s="99">
        <v>37</v>
      </c>
      <c r="C355" s="99">
        <v>10329</v>
      </c>
      <c r="D355" s="99">
        <v>7674</v>
      </c>
      <c r="E355" s="99">
        <v>4142</v>
      </c>
      <c r="F355" s="99">
        <v>2545</v>
      </c>
      <c r="G355" s="99">
        <v>1665</v>
      </c>
      <c r="H355" s="99">
        <v>925</v>
      </c>
      <c r="I355" s="99">
        <v>49</v>
      </c>
      <c r="J355" s="99">
        <v>10128</v>
      </c>
      <c r="K355" s="99">
        <v>7219</v>
      </c>
      <c r="L355" s="99">
        <v>5024</v>
      </c>
      <c r="M355" s="99">
        <v>2329</v>
      </c>
      <c r="N355" s="99">
        <v>1543</v>
      </c>
      <c r="O355" s="99">
        <v>629</v>
      </c>
      <c r="P355" s="99">
        <v>15</v>
      </c>
      <c r="Q355" s="99">
        <v>11222</v>
      </c>
      <c r="R355" s="99">
        <v>7340</v>
      </c>
      <c r="S355" s="99">
        <v>4348</v>
      </c>
      <c r="T355" s="99">
        <v>2563</v>
      </c>
      <c r="U355" s="99">
        <v>1391</v>
      </c>
      <c r="V355" s="99">
        <v>912</v>
      </c>
      <c r="W355" s="99">
        <v>93</v>
      </c>
    </row>
    <row r="356" spans="1:23" x14ac:dyDescent="0.35">
      <c r="A356" s="144">
        <v>7.7222222222222234E-2</v>
      </c>
      <c r="B356" s="99">
        <v>37</v>
      </c>
      <c r="C356" s="99">
        <v>11237</v>
      </c>
      <c r="D356" s="99">
        <v>7431</v>
      </c>
      <c r="E356" s="99">
        <v>4030</v>
      </c>
      <c r="F356" s="99">
        <v>2549</v>
      </c>
      <c r="G356" s="99">
        <v>1777</v>
      </c>
      <c r="H356" s="99">
        <v>881</v>
      </c>
      <c r="I356" s="99">
        <v>57</v>
      </c>
      <c r="J356" s="99">
        <v>10326</v>
      </c>
      <c r="K356" s="99">
        <v>7479</v>
      </c>
      <c r="L356" s="99">
        <v>4483</v>
      </c>
      <c r="M356" s="99">
        <v>2674</v>
      </c>
      <c r="N356" s="99">
        <v>1630</v>
      </c>
      <c r="O356" s="99">
        <v>791</v>
      </c>
      <c r="P356" s="99">
        <v>53</v>
      </c>
      <c r="Q356" s="99">
        <v>10798</v>
      </c>
      <c r="R356" s="99">
        <v>7921</v>
      </c>
      <c r="S356" s="99">
        <v>4749</v>
      </c>
      <c r="T356" s="99">
        <v>2616</v>
      </c>
      <c r="U356" s="99">
        <v>2210</v>
      </c>
      <c r="V356" s="99">
        <v>542</v>
      </c>
      <c r="W356" s="99">
        <v>95</v>
      </c>
    </row>
    <row r="357" spans="1:23" x14ac:dyDescent="0.35">
      <c r="A357" s="144">
        <v>7.930555555555556E-2</v>
      </c>
      <c r="B357" s="99">
        <v>37</v>
      </c>
      <c r="C357" s="99">
        <v>12146</v>
      </c>
      <c r="D357" s="99">
        <v>8489</v>
      </c>
      <c r="E357" s="99">
        <v>4800</v>
      </c>
      <c r="F357" s="99">
        <v>2411</v>
      </c>
      <c r="G357" s="99">
        <v>1765</v>
      </c>
      <c r="H357" s="99">
        <v>886</v>
      </c>
      <c r="I357" s="99">
        <v>2</v>
      </c>
      <c r="J357" s="99">
        <v>11072</v>
      </c>
      <c r="K357" s="99">
        <v>7978</v>
      </c>
      <c r="L357" s="99">
        <v>4846</v>
      </c>
      <c r="M357" s="99">
        <v>3009</v>
      </c>
      <c r="N357" s="99">
        <v>1632</v>
      </c>
      <c r="O357" s="99">
        <v>1051</v>
      </c>
      <c r="P357" s="99">
        <v>123</v>
      </c>
      <c r="Q357" s="99">
        <v>11664</v>
      </c>
      <c r="R357" s="99">
        <v>7925</v>
      </c>
      <c r="S357" s="99">
        <v>4870</v>
      </c>
      <c r="T357" s="99">
        <v>3033</v>
      </c>
      <c r="U357" s="99">
        <v>1974</v>
      </c>
      <c r="V357" s="99">
        <v>834</v>
      </c>
      <c r="W357" s="99">
        <v>11</v>
      </c>
    </row>
    <row r="358" spans="1:23" x14ac:dyDescent="0.35">
      <c r="A358" s="144">
        <v>8.1388888888888886E-2</v>
      </c>
      <c r="B358" s="99">
        <v>37</v>
      </c>
      <c r="C358" s="99">
        <v>12916</v>
      </c>
      <c r="D358" s="99">
        <v>8581</v>
      </c>
      <c r="E358" s="99">
        <v>4640</v>
      </c>
      <c r="F358" s="99">
        <v>2948</v>
      </c>
      <c r="G358" s="99">
        <v>2005</v>
      </c>
      <c r="H358" s="99">
        <v>1127</v>
      </c>
      <c r="I358" s="99">
        <v>93</v>
      </c>
      <c r="J358" s="99">
        <v>10303</v>
      </c>
      <c r="K358" s="99">
        <v>8346</v>
      </c>
      <c r="L358" s="99">
        <v>4691</v>
      </c>
      <c r="M358" s="99">
        <v>2734</v>
      </c>
      <c r="N358" s="99">
        <v>1756</v>
      </c>
      <c r="O358" s="99">
        <v>1184</v>
      </c>
      <c r="P358" s="99">
        <v>29</v>
      </c>
      <c r="Q358" s="99">
        <v>11462</v>
      </c>
      <c r="R358" s="99">
        <v>8716</v>
      </c>
      <c r="S358" s="99">
        <v>5618</v>
      </c>
      <c r="T358" s="99">
        <v>2931</v>
      </c>
      <c r="U358" s="99">
        <v>1659</v>
      </c>
      <c r="V358" s="99">
        <v>862</v>
      </c>
      <c r="W358" s="99">
        <v>46</v>
      </c>
    </row>
    <row r="359" spans="1:23" x14ac:dyDescent="0.35">
      <c r="A359" s="144">
        <v>8.3472222222222225E-2</v>
      </c>
      <c r="B359" s="99">
        <v>37</v>
      </c>
      <c r="C359" s="99">
        <v>12705</v>
      </c>
      <c r="D359" s="99">
        <v>8069</v>
      </c>
      <c r="E359" s="99">
        <v>4167</v>
      </c>
      <c r="F359" s="99">
        <v>3060</v>
      </c>
      <c r="G359" s="99">
        <v>1984</v>
      </c>
      <c r="H359" s="99">
        <v>994</v>
      </c>
      <c r="I359" s="99">
        <v>11</v>
      </c>
      <c r="J359" s="99">
        <v>11600</v>
      </c>
      <c r="K359" s="99">
        <v>7411</v>
      </c>
      <c r="L359" s="99">
        <v>4542</v>
      </c>
      <c r="M359" s="99">
        <v>2950</v>
      </c>
      <c r="N359" s="99">
        <v>1677</v>
      </c>
      <c r="O359" s="99">
        <v>971</v>
      </c>
      <c r="P359" s="99">
        <v>84</v>
      </c>
      <c r="Q359" s="99">
        <v>12015</v>
      </c>
      <c r="R359" s="99">
        <v>8379</v>
      </c>
      <c r="S359" s="99">
        <v>5289</v>
      </c>
      <c r="T359" s="99">
        <v>2837</v>
      </c>
      <c r="U359" s="99">
        <v>1912</v>
      </c>
      <c r="V359" s="99">
        <v>922</v>
      </c>
      <c r="W359" s="99">
        <v>146</v>
      </c>
    </row>
    <row r="360" spans="1:23" x14ac:dyDescent="0.35">
      <c r="A360" s="144">
        <v>8.5555555555555551E-2</v>
      </c>
      <c r="B360" s="99">
        <v>37</v>
      </c>
      <c r="C360" s="99">
        <v>12258</v>
      </c>
      <c r="D360" s="99">
        <v>8332</v>
      </c>
      <c r="E360" s="99">
        <v>5118</v>
      </c>
      <c r="F360" s="99">
        <v>3559</v>
      </c>
      <c r="G360" s="99">
        <v>1757</v>
      </c>
      <c r="H360" s="99">
        <v>1074</v>
      </c>
      <c r="I360" s="99">
        <v>23</v>
      </c>
      <c r="J360" s="99">
        <v>11162</v>
      </c>
      <c r="K360" s="99">
        <v>8187</v>
      </c>
      <c r="L360" s="99">
        <v>4878</v>
      </c>
      <c r="M360" s="99">
        <v>3082</v>
      </c>
      <c r="N360" s="99">
        <v>1647</v>
      </c>
      <c r="O360" s="99">
        <v>1173</v>
      </c>
      <c r="P360" s="99">
        <v>44</v>
      </c>
      <c r="Q360" s="99">
        <v>12119</v>
      </c>
      <c r="R360" s="99">
        <v>8540</v>
      </c>
      <c r="S360" s="99">
        <v>5485</v>
      </c>
      <c r="T360" s="99">
        <v>2958</v>
      </c>
      <c r="U360" s="99">
        <v>1950</v>
      </c>
      <c r="V360" s="99">
        <v>1006</v>
      </c>
      <c r="W360" s="99">
        <v>29</v>
      </c>
    </row>
    <row r="361" spans="1:23" x14ac:dyDescent="0.35">
      <c r="A361" s="144">
        <v>8.7638888888888891E-2</v>
      </c>
      <c r="B361" s="99">
        <v>37</v>
      </c>
      <c r="C361" s="99">
        <v>13787</v>
      </c>
      <c r="D361" s="99">
        <v>9449</v>
      </c>
      <c r="E361" s="99">
        <v>5890</v>
      </c>
      <c r="F361" s="99">
        <v>2948</v>
      </c>
      <c r="G361" s="99">
        <v>1864</v>
      </c>
      <c r="H361" s="99">
        <v>1183</v>
      </c>
      <c r="I361" s="99">
        <v>10</v>
      </c>
      <c r="J361" s="99">
        <v>11361</v>
      </c>
      <c r="K361" s="99">
        <v>9265</v>
      </c>
      <c r="L361" s="99">
        <v>5534</v>
      </c>
      <c r="M361" s="99">
        <v>3093</v>
      </c>
      <c r="N361" s="99">
        <v>1641</v>
      </c>
      <c r="O361" s="99">
        <v>1173</v>
      </c>
      <c r="P361" s="99">
        <v>43</v>
      </c>
      <c r="Q361" s="99">
        <v>11579</v>
      </c>
      <c r="R361" s="99">
        <v>9084</v>
      </c>
      <c r="S361" s="99">
        <v>6040</v>
      </c>
      <c r="T361" s="99">
        <v>3153</v>
      </c>
      <c r="U361" s="99">
        <v>1965</v>
      </c>
      <c r="V361" s="99">
        <v>1076</v>
      </c>
      <c r="W361" s="99">
        <v>37</v>
      </c>
    </row>
    <row r="362" spans="1:23" x14ac:dyDescent="0.35">
      <c r="A362" s="144">
        <v>8.9722222222222217E-2</v>
      </c>
      <c r="B362" s="99">
        <v>36.9</v>
      </c>
      <c r="C362" s="99">
        <v>13387</v>
      </c>
      <c r="D362" s="99">
        <v>10462</v>
      </c>
      <c r="E362" s="99">
        <v>5493</v>
      </c>
      <c r="F362" s="99">
        <v>3342</v>
      </c>
      <c r="G362" s="99">
        <v>1609</v>
      </c>
      <c r="H362" s="99">
        <v>1052</v>
      </c>
      <c r="I362" s="99">
        <v>65</v>
      </c>
      <c r="J362" s="99">
        <v>11508</v>
      </c>
      <c r="K362" s="99">
        <v>8675</v>
      </c>
      <c r="L362" s="99">
        <v>5223</v>
      </c>
      <c r="M362" s="99">
        <v>3078</v>
      </c>
      <c r="N362" s="99">
        <v>2138</v>
      </c>
      <c r="O362" s="99">
        <v>960</v>
      </c>
      <c r="P362" s="99">
        <v>8</v>
      </c>
      <c r="Q362" s="99">
        <v>13296</v>
      </c>
      <c r="R362" s="99">
        <v>9000</v>
      </c>
      <c r="S362" s="99">
        <v>5775</v>
      </c>
      <c r="T362" s="99">
        <v>3310</v>
      </c>
      <c r="U362" s="99">
        <v>2105</v>
      </c>
      <c r="V362" s="99">
        <v>1087</v>
      </c>
      <c r="W362" s="99">
        <v>20</v>
      </c>
    </row>
    <row r="363" spans="1:23" x14ac:dyDescent="0.35">
      <c r="A363" s="144">
        <v>9.1805555555555543E-2</v>
      </c>
      <c r="B363" s="99">
        <v>37</v>
      </c>
      <c r="C363" s="99">
        <v>13798</v>
      </c>
      <c r="D363" s="99">
        <v>9230</v>
      </c>
      <c r="E363" s="99">
        <v>5492</v>
      </c>
      <c r="F363" s="99">
        <v>3024</v>
      </c>
      <c r="G363" s="99">
        <v>2140</v>
      </c>
      <c r="H363" s="99">
        <v>1150</v>
      </c>
      <c r="I363" s="99">
        <v>97</v>
      </c>
      <c r="J363" s="99">
        <v>12448</v>
      </c>
      <c r="K363" s="99">
        <v>9554</v>
      </c>
      <c r="L363" s="99">
        <v>5122</v>
      </c>
      <c r="M363" s="99">
        <v>3138</v>
      </c>
      <c r="N363" s="99">
        <v>1932</v>
      </c>
      <c r="O363" s="99">
        <v>1182</v>
      </c>
      <c r="P363" s="99">
        <v>35</v>
      </c>
      <c r="Q363" s="99">
        <v>12753</v>
      </c>
      <c r="R363" s="99">
        <v>9307</v>
      </c>
      <c r="S363" s="99">
        <v>5556</v>
      </c>
      <c r="T363" s="99">
        <v>3587</v>
      </c>
      <c r="U363" s="99">
        <v>2240</v>
      </c>
      <c r="V363" s="99">
        <v>1340</v>
      </c>
      <c r="W363" s="99">
        <v>61</v>
      </c>
    </row>
    <row r="364" spans="1:23" x14ac:dyDescent="0.35">
      <c r="A364" s="144">
        <v>9.3888888888888897E-2</v>
      </c>
      <c r="B364" s="99">
        <v>36.9</v>
      </c>
      <c r="C364" s="99">
        <v>14096</v>
      </c>
      <c r="D364" s="99">
        <v>10003</v>
      </c>
      <c r="E364" s="99">
        <v>5530</v>
      </c>
      <c r="F364" s="99">
        <v>3768</v>
      </c>
      <c r="G364" s="99">
        <v>2155</v>
      </c>
      <c r="H364" s="99">
        <v>1305</v>
      </c>
      <c r="I364" s="99">
        <v>68</v>
      </c>
      <c r="J364" s="99">
        <v>12439</v>
      </c>
      <c r="K364" s="99">
        <v>8917</v>
      </c>
      <c r="L364" s="99">
        <v>5843</v>
      </c>
      <c r="M364" s="99">
        <v>3480</v>
      </c>
      <c r="N364" s="99">
        <v>1926</v>
      </c>
      <c r="O364" s="99">
        <v>1105</v>
      </c>
      <c r="P364" s="99">
        <v>31</v>
      </c>
      <c r="Q364" s="99">
        <v>13183</v>
      </c>
      <c r="R364" s="99">
        <v>10286</v>
      </c>
      <c r="S364" s="99">
        <v>6216</v>
      </c>
      <c r="T364" s="99">
        <v>3607</v>
      </c>
      <c r="U364" s="99">
        <v>2221</v>
      </c>
      <c r="V364" s="99">
        <v>1039</v>
      </c>
      <c r="W364" s="99">
        <v>40</v>
      </c>
    </row>
    <row r="365" spans="1:23" x14ac:dyDescent="0.35">
      <c r="A365" s="144">
        <v>9.5972222222222223E-2</v>
      </c>
      <c r="B365" s="99">
        <v>37</v>
      </c>
      <c r="C365" s="99">
        <v>13009</v>
      </c>
      <c r="D365" s="99">
        <v>9997</v>
      </c>
      <c r="E365" s="99">
        <v>5564</v>
      </c>
      <c r="F365" s="99">
        <v>3800</v>
      </c>
      <c r="G365" s="99">
        <v>2422</v>
      </c>
      <c r="H365" s="99">
        <v>1388</v>
      </c>
      <c r="I365" s="99">
        <v>97</v>
      </c>
      <c r="J365" s="99">
        <v>12976</v>
      </c>
      <c r="K365" s="99">
        <v>9971</v>
      </c>
      <c r="L365" s="99">
        <v>6121</v>
      </c>
      <c r="M365" s="99">
        <v>3291</v>
      </c>
      <c r="N365" s="99">
        <v>1874</v>
      </c>
      <c r="O365" s="99">
        <v>1309</v>
      </c>
      <c r="P365" s="99">
        <v>71</v>
      </c>
      <c r="Q365" s="99">
        <v>13364</v>
      </c>
      <c r="R365" s="99">
        <v>11032</v>
      </c>
      <c r="S365" s="99">
        <v>5710</v>
      </c>
      <c r="T365" s="99">
        <v>3611</v>
      </c>
      <c r="U365" s="99">
        <v>1873</v>
      </c>
      <c r="V365" s="99">
        <v>1060</v>
      </c>
      <c r="W365" s="99">
        <v>20</v>
      </c>
    </row>
    <row r="366" spans="1:23" x14ac:dyDescent="0.35">
      <c r="A366" s="144">
        <v>9.8055555555555562E-2</v>
      </c>
      <c r="B366" s="99">
        <v>37</v>
      </c>
      <c r="C366" s="99">
        <v>14923</v>
      </c>
      <c r="D366" s="99">
        <v>10968</v>
      </c>
      <c r="E366" s="99">
        <v>6598</v>
      </c>
      <c r="F366" s="99">
        <v>4392</v>
      </c>
      <c r="G366" s="99">
        <v>2653</v>
      </c>
      <c r="H366" s="99">
        <v>919</v>
      </c>
      <c r="I366" s="99">
        <v>29</v>
      </c>
      <c r="J366" s="99">
        <v>13345</v>
      </c>
      <c r="K366" s="99">
        <v>10610</v>
      </c>
      <c r="L366" s="99">
        <v>6775</v>
      </c>
      <c r="M366" s="99">
        <v>3662</v>
      </c>
      <c r="N366" s="99">
        <v>1745</v>
      </c>
      <c r="O366" s="99">
        <v>1418</v>
      </c>
      <c r="P366" s="99">
        <v>81</v>
      </c>
      <c r="Q366" s="99">
        <v>13376</v>
      </c>
      <c r="R366" s="99">
        <v>10503</v>
      </c>
      <c r="S366" s="99">
        <v>6420</v>
      </c>
      <c r="T366" s="99">
        <v>3861</v>
      </c>
      <c r="U366" s="99">
        <v>2314</v>
      </c>
      <c r="V366" s="99">
        <v>776</v>
      </c>
      <c r="W366" s="99">
        <v>18</v>
      </c>
    </row>
    <row r="367" spans="1:23" x14ac:dyDescent="0.35">
      <c r="A367" s="144">
        <v>0.10013888888888889</v>
      </c>
      <c r="B367" s="99">
        <v>37</v>
      </c>
      <c r="C367" s="99">
        <v>14606</v>
      </c>
      <c r="D367" s="99">
        <v>10904</v>
      </c>
      <c r="E367" s="99">
        <v>6363</v>
      </c>
      <c r="F367" s="99">
        <v>4484</v>
      </c>
      <c r="G367" s="99">
        <v>2306</v>
      </c>
      <c r="H367" s="99">
        <v>1407</v>
      </c>
      <c r="I367" s="99">
        <v>39</v>
      </c>
      <c r="J367" s="99">
        <v>13249</v>
      </c>
      <c r="K367" s="99">
        <v>10091</v>
      </c>
      <c r="L367" s="99">
        <v>6268</v>
      </c>
      <c r="M367" s="99">
        <v>3664</v>
      </c>
      <c r="N367" s="99">
        <v>2298</v>
      </c>
      <c r="O367" s="99">
        <v>958</v>
      </c>
      <c r="P367" s="99">
        <v>109</v>
      </c>
      <c r="Q367" s="99">
        <v>14485</v>
      </c>
      <c r="R367" s="99">
        <v>11568</v>
      </c>
      <c r="S367" s="99">
        <v>7623</v>
      </c>
      <c r="T367" s="99">
        <v>3928</v>
      </c>
      <c r="U367" s="99">
        <v>2216</v>
      </c>
      <c r="V367" s="99">
        <v>1401</v>
      </c>
      <c r="W367" s="99">
        <v>25</v>
      </c>
    </row>
    <row r="368" spans="1:23" x14ac:dyDescent="0.35">
      <c r="A368" s="144">
        <v>0.10222222222222221</v>
      </c>
      <c r="B368" s="99">
        <v>37</v>
      </c>
      <c r="C368" s="99">
        <v>15463</v>
      </c>
      <c r="D368" s="99">
        <v>11523</v>
      </c>
      <c r="E368" s="99">
        <v>6562</v>
      </c>
      <c r="F368" s="99">
        <v>3595</v>
      </c>
      <c r="G368" s="99">
        <v>2357</v>
      </c>
      <c r="H368" s="99">
        <v>1331</v>
      </c>
      <c r="I368" s="99">
        <v>187</v>
      </c>
      <c r="J368" s="99">
        <v>13073</v>
      </c>
      <c r="K368" s="99">
        <v>10999</v>
      </c>
      <c r="L368" s="99">
        <v>7184</v>
      </c>
      <c r="M368" s="99">
        <v>3923</v>
      </c>
      <c r="N368" s="99">
        <v>2413</v>
      </c>
      <c r="O368" s="99">
        <v>1122</v>
      </c>
      <c r="P368" s="99">
        <v>89</v>
      </c>
      <c r="Q368" s="99">
        <v>13788</v>
      </c>
      <c r="R368" s="99">
        <v>10523</v>
      </c>
      <c r="S368" s="99">
        <v>7264</v>
      </c>
      <c r="T368" s="99">
        <v>3962</v>
      </c>
      <c r="U368" s="99">
        <v>2463</v>
      </c>
      <c r="V368" s="99">
        <v>1266</v>
      </c>
      <c r="W368" s="99">
        <v>26</v>
      </c>
    </row>
    <row r="369" spans="1:23" x14ac:dyDescent="0.35">
      <c r="A369" s="144">
        <v>0.10430555555555555</v>
      </c>
      <c r="B369" s="99">
        <v>37</v>
      </c>
      <c r="C369" s="99">
        <v>14341</v>
      </c>
      <c r="D369" s="99">
        <v>10221</v>
      </c>
      <c r="E369" s="99">
        <v>5915</v>
      </c>
      <c r="F369" s="99">
        <v>4255</v>
      </c>
      <c r="G369" s="99">
        <v>2314</v>
      </c>
      <c r="H369" s="99">
        <v>1326</v>
      </c>
      <c r="I369" s="99">
        <v>26</v>
      </c>
      <c r="J369" s="99">
        <v>13400</v>
      </c>
      <c r="K369" s="99">
        <v>10552</v>
      </c>
      <c r="L369" s="99">
        <v>7295</v>
      </c>
      <c r="M369" s="99">
        <v>3985</v>
      </c>
      <c r="N369" s="99">
        <v>2498</v>
      </c>
      <c r="O369" s="99">
        <v>1135</v>
      </c>
      <c r="P369" s="99">
        <v>59</v>
      </c>
      <c r="Q369" s="99">
        <v>14134</v>
      </c>
      <c r="R369" s="99">
        <v>10559</v>
      </c>
      <c r="S369" s="99">
        <v>7443</v>
      </c>
      <c r="T369" s="99">
        <v>3533</v>
      </c>
      <c r="U369" s="99">
        <v>1995</v>
      </c>
      <c r="V369" s="99">
        <v>932</v>
      </c>
      <c r="W369" s="99">
        <v>21</v>
      </c>
    </row>
    <row r="370" spans="1:23" x14ac:dyDescent="0.35">
      <c r="A370" s="144">
        <v>0.10638888888888888</v>
      </c>
      <c r="B370" s="99">
        <v>37</v>
      </c>
      <c r="C370" s="99">
        <v>15103</v>
      </c>
      <c r="D370" s="99">
        <v>11485</v>
      </c>
      <c r="E370" s="99">
        <v>7239</v>
      </c>
      <c r="F370" s="99">
        <v>4152</v>
      </c>
      <c r="G370" s="99">
        <v>2645</v>
      </c>
      <c r="H370" s="99">
        <v>1408</v>
      </c>
      <c r="I370" s="99">
        <v>80</v>
      </c>
      <c r="J370" s="99">
        <v>13986</v>
      </c>
      <c r="K370" s="99">
        <v>10890</v>
      </c>
      <c r="L370" s="99">
        <v>6861</v>
      </c>
      <c r="M370" s="99">
        <v>4392</v>
      </c>
      <c r="N370" s="99">
        <v>1974</v>
      </c>
      <c r="O370" s="99">
        <v>1300</v>
      </c>
      <c r="P370" s="99">
        <v>40</v>
      </c>
      <c r="Q370" s="99">
        <v>14298</v>
      </c>
      <c r="R370" s="99">
        <v>11406</v>
      </c>
      <c r="S370" s="99">
        <v>7342</v>
      </c>
      <c r="T370" s="99">
        <v>3809</v>
      </c>
      <c r="U370" s="99">
        <v>2632</v>
      </c>
      <c r="V370" s="99">
        <v>1262</v>
      </c>
      <c r="W370" s="99">
        <v>31</v>
      </c>
    </row>
    <row r="371" spans="1:23" x14ac:dyDescent="0.35">
      <c r="A371" s="144">
        <v>0.10847222222222223</v>
      </c>
      <c r="B371" s="99">
        <v>37</v>
      </c>
      <c r="C371" s="99">
        <v>15238</v>
      </c>
      <c r="D371" s="99">
        <v>11384</v>
      </c>
      <c r="E371" s="99">
        <v>7380</v>
      </c>
      <c r="F371" s="99">
        <v>4853</v>
      </c>
      <c r="G371" s="99">
        <v>2640</v>
      </c>
      <c r="H371" s="99">
        <v>1286</v>
      </c>
      <c r="I371" s="99">
        <v>146</v>
      </c>
      <c r="J371" s="99">
        <v>13643</v>
      </c>
      <c r="K371" s="99">
        <v>10837</v>
      </c>
      <c r="L371" s="99">
        <v>7738</v>
      </c>
      <c r="M371" s="99">
        <v>4251</v>
      </c>
      <c r="N371" s="99">
        <v>2078</v>
      </c>
      <c r="O371" s="99">
        <v>1646</v>
      </c>
      <c r="P371" s="99">
        <v>60</v>
      </c>
      <c r="Q371" s="99">
        <v>13934</v>
      </c>
      <c r="R371" s="99">
        <v>12072</v>
      </c>
      <c r="S371" s="99">
        <v>7417</v>
      </c>
      <c r="T371" s="99">
        <v>4048</v>
      </c>
      <c r="U371" s="99">
        <v>2370</v>
      </c>
      <c r="V371" s="99">
        <v>1243</v>
      </c>
      <c r="W371" s="99">
        <v>91</v>
      </c>
    </row>
    <row r="372" spans="1:23" x14ac:dyDescent="0.35">
      <c r="A372" s="144">
        <v>0.11055555555555556</v>
      </c>
      <c r="B372" s="99">
        <v>37</v>
      </c>
      <c r="C372" s="99">
        <v>15706</v>
      </c>
      <c r="D372" s="99">
        <v>11994</v>
      </c>
      <c r="E372" s="99">
        <v>6450</v>
      </c>
      <c r="F372" s="99">
        <v>4807</v>
      </c>
      <c r="G372" s="99">
        <v>2718</v>
      </c>
      <c r="H372" s="99">
        <v>1590</v>
      </c>
      <c r="I372" s="99">
        <v>108</v>
      </c>
      <c r="J372" s="99">
        <v>14346</v>
      </c>
      <c r="K372" s="99">
        <v>12053</v>
      </c>
      <c r="L372" s="99">
        <v>7456</v>
      </c>
      <c r="M372" s="99">
        <v>4150</v>
      </c>
      <c r="N372" s="99">
        <v>2201</v>
      </c>
      <c r="O372" s="99">
        <v>1275</v>
      </c>
      <c r="P372" s="99">
        <v>1</v>
      </c>
      <c r="Q372" s="99">
        <v>14992</v>
      </c>
      <c r="R372" s="99">
        <v>12272</v>
      </c>
      <c r="S372" s="99">
        <v>8304</v>
      </c>
      <c r="T372" s="99">
        <v>4420</v>
      </c>
      <c r="U372" s="99">
        <v>2391</v>
      </c>
      <c r="V372" s="99">
        <v>1255</v>
      </c>
      <c r="W372" s="99">
        <v>27</v>
      </c>
    </row>
    <row r="373" spans="1:23" x14ac:dyDescent="0.35">
      <c r="A373" s="144">
        <v>0.11263888888888889</v>
      </c>
      <c r="B373" s="99">
        <v>37</v>
      </c>
      <c r="C373" s="99">
        <v>15800</v>
      </c>
      <c r="D373" s="99">
        <v>11933</v>
      </c>
      <c r="E373" s="99">
        <v>8114</v>
      </c>
      <c r="F373" s="99">
        <v>4507</v>
      </c>
      <c r="G373" s="99">
        <v>3105</v>
      </c>
      <c r="H373" s="99">
        <v>1662</v>
      </c>
      <c r="I373" s="99">
        <v>53</v>
      </c>
      <c r="J373" s="99">
        <v>14208</v>
      </c>
      <c r="K373" s="99">
        <v>12225</v>
      </c>
      <c r="L373" s="99">
        <v>7478</v>
      </c>
      <c r="M373" s="99">
        <v>4930</v>
      </c>
      <c r="N373" s="99">
        <v>2246</v>
      </c>
      <c r="O373" s="99">
        <v>1516</v>
      </c>
      <c r="P373" s="99">
        <v>56</v>
      </c>
      <c r="Q373" s="99">
        <v>14792</v>
      </c>
      <c r="R373" s="99">
        <v>12276</v>
      </c>
      <c r="S373" s="99">
        <v>9057</v>
      </c>
      <c r="T373" s="99">
        <v>4488</v>
      </c>
      <c r="U373" s="99">
        <v>2920</v>
      </c>
      <c r="V373" s="99">
        <v>1111</v>
      </c>
      <c r="W373" s="99">
        <v>58</v>
      </c>
    </row>
    <row r="374" spans="1:23" x14ac:dyDescent="0.35">
      <c r="A374" s="144">
        <v>0.11472222222222223</v>
      </c>
      <c r="B374" s="99">
        <v>37</v>
      </c>
      <c r="C374" s="99">
        <v>16431</v>
      </c>
      <c r="D374" s="99">
        <v>12193</v>
      </c>
      <c r="E374" s="99">
        <v>7645</v>
      </c>
      <c r="F374" s="99">
        <v>4731</v>
      </c>
      <c r="G374" s="99">
        <v>2761</v>
      </c>
      <c r="H374" s="99">
        <v>1557</v>
      </c>
      <c r="I374" s="99">
        <v>124</v>
      </c>
      <c r="J374" s="99">
        <v>14554</v>
      </c>
      <c r="K374" s="99">
        <v>11971</v>
      </c>
      <c r="L374" s="99">
        <v>8769</v>
      </c>
      <c r="M374" s="99">
        <v>4671</v>
      </c>
      <c r="N374" s="99">
        <v>2556</v>
      </c>
      <c r="O374" s="99">
        <v>1805</v>
      </c>
      <c r="P374" s="99">
        <v>28</v>
      </c>
      <c r="Q374" s="99">
        <v>15819</v>
      </c>
      <c r="R374" s="99">
        <v>12405</v>
      </c>
      <c r="S374" s="99">
        <v>7832</v>
      </c>
      <c r="T374" s="99">
        <v>4881</v>
      </c>
      <c r="U374" s="99">
        <v>2731</v>
      </c>
      <c r="V374" s="99">
        <v>1817</v>
      </c>
      <c r="W374" s="99">
        <v>0</v>
      </c>
    </row>
    <row r="375" spans="1:23" x14ac:dyDescent="0.35">
      <c r="A375" s="144">
        <v>0.11680555555555555</v>
      </c>
      <c r="B375" s="99">
        <v>37</v>
      </c>
      <c r="C375" s="99">
        <v>17114</v>
      </c>
      <c r="D375" s="99">
        <v>13118</v>
      </c>
      <c r="E375" s="99">
        <v>8236</v>
      </c>
      <c r="F375" s="99">
        <v>4711</v>
      </c>
      <c r="G375" s="99">
        <v>2648</v>
      </c>
      <c r="H375" s="99">
        <v>1590</v>
      </c>
      <c r="I375" s="99">
        <v>81</v>
      </c>
      <c r="J375" s="99">
        <v>14352</v>
      </c>
      <c r="K375" s="99">
        <v>10988</v>
      </c>
      <c r="L375" s="99">
        <v>8673</v>
      </c>
      <c r="M375" s="99">
        <v>4726</v>
      </c>
      <c r="N375" s="99">
        <v>2858</v>
      </c>
      <c r="O375" s="99">
        <v>1304</v>
      </c>
      <c r="P375" s="99">
        <v>10</v>
      </c>
      <c r="Q375" s="99">
        <v>16317</v>
      </c>
      <c r="R375" s="99">
        <v>13629</v>
      </c>
      <c r="S375" s="99">
        <v>8659</v>
      </c>
      <c r="T375" s="99">
        <v>4547</v>
      </c>
      <c r="U375" s="99">
        <v>2778</v>
      </c>
      <c r="V375" s="99">
        <v>1734</v>
      </c>
      <c r="W375" s="99">
        <v>58</v>
      </c>
    </row>
    <row r="376" spans="1:23" x14ac:dyDescent="0.35">
      <c r="A376" s="144">
        <v>0.11888888888888889</v>
      </c>
      <c r="B376" s="99">
        <v>37</v>
      </c>
      <c r="C376" s="99">
        <v>16800</v>
      </c>
      <c r="D376" s="99">
        <v>13398</v>
      </c>
      <c r="E376" s="99">
        <v>9294</v>
      </c>
      <c r="F376" s="99">
        <v>5218</v>
      </c>
      <c r="G376" s="99">
        <v>3257</v>
      </c>
      <c r="H376" s="99">
        <v>1714</v>
      </c>
      <c r="I376" s="99">
        <v>25</v>
      </c>
      <c r="J376" s="99">
        <v>15675</v>
      </c>
      <c r="K376" s="99">
        <v>12257</v>
      </c>
      <c r="L376" s="99">
        <v>8307</v>
      </c>
      <c r="M376" s="99">
        <v>5474</v>
      </c>
      <c r="N376" s="99">
        <v>2458</v>
      </c>
      <c r="O376" s="99">
        <v>1693</v>
      </c>
      <c r="P376" s="99">
        <v>37</v>
      </c>
      <c r="Q376" s="99">
        <v>16533</v>
      </c>
      <c r="R376" s="99">
        <v>13218</v>
      </c>
      <c r="S376" s="99">
        <v>8284</v>
      </c>
      <c r="T376" s="99">
        <v>5565</v>
      </c>
      <c r="U376" s="99">
        <v>3100</v>
      </c>
      <c r="V376" s="99">
        <v>1643</v>
      </c>
      <c r="W376" s="99">
        <v>54</v>
      </c>
    </row>
    <row r="377" spans="1:23" x14ac:dyDescent="0.35">
      <c r="A377" s="144">
        <v>0.12097222222222222</v>
      </c>
      <c r="B377" s="99">
        <v>37</v>
      </c>
      <c r="C377" s="99">
        <v>16025</v>
      </c>
      <c r="D377" s="99">
        <v>12801</v>
      </c>
      <c r="E377" s="99">
        <v>8185</v>
      </c>
      <c r="F377" s="99">
        <v>5064</v>
      </c>
      <c r="G377" s="99">
        <v>3264</v>
      </c>
      <c r="H377" s="99">
        <v>1839</v>
      </c>
      <c r="I377" s="99">
        <v>31</v>
      </c>
      <c r="J377" s="99">
        <v>16291</v>
      </c>
      <c r="K377" s="99">
        <v>13534</v>
      </c>
      <c r="L377" s="99">
        <v>8713</v>
      </c>
      <c r="M377" s="99">
        <v>5375</v>
      </c>
      <c r="N377" s="99">
        <v>2688</v>
      </c>
      <c r="O377" s="99">
        <v>1640</v>
      </c>
      <c r="P377" s="99">
        <v>66</v>
      </c>
      <c r="Q377" s="99">
        <v>15675</v>
      </c>
      <c r="R377" s="99">
        <v>13412</v>
      </c>
      <c r="S377" s="99">
        <v>8974</v>
      </c>
      <c r="T377" s="99">
        <v>5191</v>
      </c>
      <c r="U377" s="99">
        <v>2809</v>
      </c>
      <c r="V377" s="99">
        <v>1570</v>
      </c>
      <c r="W377" s="99">
        <v>70</v>
      </c>
    </row>
    <row r="378" spans="1:23" x14ac:dyDescent="0.35">
      <c r="A378" s="144">
        <v>0.12305555555555554</v>
      </c>
      <c r="B378" s="99">
        <v>37</v>
      </c>
      <c r="C378" s="99">
        <v>16107</v>
      </c>
      <c r="D378" s="99">
        <v>14052</v>
      </c>
      <c r="E378" s="99">
        <v>9062</v>
      </c>
      <c r="F378" s="99">
        <v>6015</v>
      </c>
      <c r="G378" s="99">
        <v>3191</v>
      </c>
      <c r="H378" s="99">
        <v>1617</v>
      </c>
      <c r="I378" s="99">
        <v>0</v>
      </c>
      <c r="J378" s="99">
        <v>16401</v>
      </c>
      <c r="K378" s="99">
        <v>12139</v>
      </c>
      <c r="L378" s="99">
        <v>9648</v>
      </c>
      <c r="M378" s="99">
        <v>5076</v>
      </c>
      <c r="N378" s="99">
        <v>2870</v>
      </c>
      <c r="O378" s="99">
        <v>1598</v>
      </c>
      <c r="P378" s="99">
        <v>90</v>
      </c>
      <c r="Q378" s="99">
        <v>16781</v>
      </c>
      <c r="R378" s="99">
        <v>13107</v>
      </c>
      <c r="S378" s="99">
        <v>10202</v>
      </c>
      <c r="T378" s="99">
        <v>5798</v>
      </c>
      <c r="U378" s="99">
        <v>3397</v>
      </c>
      <c r="V378" s="99">
        <v>1630</v>
      </c>
      <c r="W378" s="99">
        <v>48</v>
      </c>
    </row>
    <row r="379" spans="1:23" x14ac:dyDescent="0.35">
      <c r="A379" s="144">
        <v>0.12513888888888888</v>
      </c>
      <c r="B379" s="99">
        <v>37</v>
      </c>
      <c r="C379" s="99">
        <v>17074</v>
      </c>
      <c r="D379" s="99">
        <v>13810</v>
      </c>
      <c r="E379" s="99">
        <v>9386</v>
      </c>
      <c r="F379" s="99">
        <v>5769</v>
      </c>
      <c r="G379" s="99">
        <v>3224</v>
      </c>
      <c r="H379" s="99">
        <v>1607</v>
      </c>
      <c r="I379" s="99">
        <v>86</v>
      </c>
      <c r="J379" s="99">
        <v>16005</v>
      </c>
      <c r="K379" s="99">
        <v>13125</v>
      </c>
      <c r="L379" s="99">
        <v>9643</v>
      </c>
      <c r="M379" s="99">
        <v>6362</v>
      </c>
      <c r="N379" s="99">
        <v>2952</v>
      </c>
      <c r="O379" s="99">
        <v>1766</v>
      </c>
      <c r="P379" s="99">
        <v>73</v>
      </c>
      <c r="Q379" s="99">
        <v>17839</v>
      </c>
      <c r="R379" s="99">
        <v>12664</v>
      </c>
      <c r="S379" s="99">
        <v>9098</v>
      </c>
      <c r="T379" s="99">
        <v>5516</v>
      </c>
      <c r="U379" s="99">
        <v>3358</v>
      </c>
      <c r="V379" s="99">
        <v>1513</v>
      </c>
      <c r="W379" s="99">
        <v>27</v>
      </c>
    </row>
    <row r="380" spans="1:23" x14ac:dyDescent="0.35">
      <c r="A380" s="144">
        <v>0.12722222222222221</v>
      </c>
      <c r="B380" s="99">
        <v>37.1</v>
      </c>
      <c r="C380" s="99">
        <v>17496</v>
      </c>
      <c r="D380" s="99">
        <v>12703</v>
      </c>
      <c r="E380" s="99">
        <v>9352</v>
      </c>
      <c r="F380" s="99">
        <v>5788</v>
      </c>
      <c r="G380" s="99">
        <v>3168</v>
      </c>
      <c r="H380" s="99">
        <v>2075</v>
      </c>
      <c r="I380" s="99">
        <v>58</v>
      </c>
      <c r="J380" s="99">
        <v>15439</v>
      </c>
      <c r="K380" s="99">
        <v>13617</v>
      </c>
      <c r="L380" s="99">
        <v>9318</v>
      </c>
      <c r="M380" s="99">
        <v>6044</v>
      </c>
      <c r="N380" s="99">
        <v>2690</v>
      </c>
      <c r="O380" s="99">
        <v>1987</v>
      </c>
      <c r="P380" s="99">
        <v>35</v>
      </c>
      <c r="Q380" s="99">
        <v>16635</v>
      </c>
      <c r="R380" s="99">
        <v>13466</v>
      </c>
      <c r="S380" s="99">
        <v>9963</v>
      </c>
      <c r="T380" s="99">
        <v>5699</v>
      </c>
      <c r="U380" s="99">
        <v>3519</v>
      </c>
      <c r="V380" s="99">
        <v>2021</v>
      </c>
      <c r="W380" s="99">
        <v>58</v>
      </c>
    </row>
    <row r="381" spans="1:23" x14ac:dyDescent="0.35">
      <c r="A381" s="144">
        <v>0.12930555555555556</v>
      </c>
      <c r="B381" s="99">
        <v>37</v>
      </c>
      <c r="C381" s="99">
        <v>18017</v>
      </c>
      <c r="D381" s="99">
        <v>14370</v>
      </c>
      <c r="E381" s="99">
        <v>9887</v>
      </c>
      <c r="F381" s="99">
        <v>5919</v>
      </c>
      <c r="G381" s="99">
        <v>3101</v>
      </c>
      <c r="H381" s="99">
        <v>1590</v>
      </c>
      <c r="I381" s="99">
        <v>35</v>
      </c>
      <c r="J381" s="99">
        <v>15027</v>
      </c>
      <c r="K381" s="99">
        <v>14147</v>
      </c>
      <c r="L381" s="99">
        <v>9670</v>
      </c>
      <c r="M381" s="99">
        <v>6178</v>
      </c>
      <c r="N381" s="99">
        <v>3219</v>
      </c>
      <c r="O381" s="99">
        <v>1970</v>
      </c>
      <c r="P381" s="99">
        <v>24</v>
      </c>
      <c r="Q381" s="99">
        <v>17701</v>
      </c>
      <c r="R381" s="99">
        <v>14136</v>
      </c>
      <c r="S381" s="99">
        <v>9789</v>
      </c>
      <c r="T381" s="99">
        <v>6326</v>
      </c>
      <c r="U381" s="99">
        <v>3352</v>
      </c>
      <c r="V381" s="99">
        <v>1559</v>
      </c>
      <c r="W381" s="99">
        <v>20</v>
      </c>
    </row>
    <row r="382" spans="1:23" x14ac:dyDescent="0.35">
      <c r="A382" s="144">
        <v>0.13138888888888889</v>
      </c>
      <c r="B382" s="99">
        <v>37</v>
      </c>
      <c r="C382" s="99">
        <v>17265</v>
      </c>
      <c r="D382" s="99">
        <v>13816</v>
      </c>
      <c r="E382" s="99">
        <v>10624</v>
      </c>
      <c r="F382" s="99">
        <v>5853</v>
      </c>
      <c r="G382" s="99">
        <v>3302</v>
      </c>
      <c r="H382" s="99">
        <v>1906</v>
      </c>
      <c r="I382" s="99">
        <v>84</v>
      </c>
      <c r="J382" s="99">
        <v>16712</v>
      </c>
      <c r="K382" s="99">
        <v>12864</v>
      </c>
      <c r="L382" s="99">
        <v>9691</v>
      </c>
      <c r="M382" s="99">
        <v>6599</v>
      </c>
      <c r="N382" s="99">
        <v>3072</v>
      </c>
      <c r="O382" s="99">
        <v>2204</v>
      </c>
      <c r="P382" s="99">
        <v>33</v>
      </c>
      <c r="Q382" s="99">
        <v>17130</v>
      </c>
      <c r="R382" s="99">
        <v>14434</v>
      </c>
      <c r="S382" s="99">
        <v>10197</v>
      </c>
      <c r="T382" s="99">
        <v>5865</v>
      </c>
      <c r="U382" s="99">
        <v>3839</v>
      </c>
      <c r="V382" s="99">
        <v>1735</v>
      </c>
      <c r="W382" s="99">
        <v>7</v>
      </c>
    </row>
    <row r="383" spans="1:23" x14ac:dyDescent="0.35">
      <c r="A383" s="144">
        <v>0.13347222222222221</v>
      </c>
      <c r="B383" s="99">
        <v>37</v>
      </c>
      <c r="C383" s="99">
        <v>17973</v>
      </c>
      <c r="D383" s="99">
        <v>14242</v>
      </c>
      <c r="E383" s="99">
        <v>10484</v>
      </c>
      <c r="F383" s="99">
        <v>6280</v>
      </c>
      <c r="G383" s="99">
        <v>3863</v>
      </c>
      <c r="H383" s="99">
        <v>2066</v>
      </c>
      <c r="I383" s="99">
        <v>29</v>
      </c>
      <c r="J383" s="99">
        <v>16885</v>
      </c>
      <c r="K383" s="99">
        <v>13733</v>
      </c>
      <c r="L383" s="99">
        <v>10000</v>
      </c>
      <c r="M383" s="99">
        <v>6846</v>
      </c>
      <c r="N383" s="99">
        <v>3622</v>
      </c>
      <c r="O383" s="99">
        <v>2032</v>
      </c>
      <c r="P383" s="99">
        <v>70</v>
      </c>
      <c r="Q383" s="99">
        <v>16742</v>
      </c>
      <c r="R383" s="99">
        <v>14510</v>
      </c>
      <c r="S383" s="99">
        <v>10486</v>
      </c>
      <c r="T383" s="99">
        <v>6485</v>
      </c>
      <c r="U383" s="99">
        <v>3508</v>
      </c>
      <c r="V383" s="99">
        <v>1889</v>
      </c>
      <c r="W383" s="99">
        <v>31</v>
      </c>
    </row>
    <row r="384" spans="1:23" x14ac:dyDescent="0.35">
      <c r="A384" s="144">
        <v>0.13555555555555557</v>
      </c>
      <c r="B384" s="99">
        <v>37</v>
      </c>
      <c r="C384" s="99">
        <v>18173</v>
      </c>
      <c r="D384" s="99">
        <v>14920</v>
      </c>
      <c r="E384" s="99">
        <v>11273</v>
      </c>
      <c r="F384" s="99">
        <v>6814</v>
      </c>
      <c r="G384" s="99">
        <v>3546</v>
      </c>
      <c r="H384" s="99">
        <v>2181</v>
      </c>
      <c r="I384" s="99">
        <v>114</v>
      </c>
      <c r="J384" s="99">
        <v>17398</v>
      </c>
      <c r="K384" s="99">
        <v>14620</v>
      </c>
      <c r="L384" s="99">
        <v>10982</v>
      </c>
      <c r="M384" s="99">
        <v>6711</v>
      </c>
      <c r="N384" s="99">
        <v>3490</v>
      </c>
      <c r="O384" s="99">
        <v>2170</v>
      </c>
      <c r="P384" s="99">
        <v>97</v>
      </c>
      <c r="Q384" s="99">
        <v>17375</v>
      </c>
      <c r="R384" s="99">
        <v>14477</v>
      </c>
      <c r="S384" s="99">
        <v>10175</v>
      </c>
      <c r="T384" s="99">
        <v>5831</v>
      </c>
      <c r="U384" s="99">
        <v>3764</v>
      </c>
      <c r="V384" s="99">
        <v>1941</v>
      </c>
      <c r="W384" s="99">
        <v>34</v>
      </c>
    </row>
    <row r="385" spans="1:23" x14ac:dyDescent="0.35">
      <c r="A385" s="144">
        <v>0.13763888888888889</v>
      </c>
      <c r="B385" s="99">
        <v>37</v>
      </c>
      <c r="C385" s="99">
        <v>18761</v>
      </c>
      <c r="D385" s="99">
        <v>14584</v>
      </c>
      <c r="E385" s="99">
        <v>11182</v>
      </c>
      <c r="F385" s="99">
        <v>6926</v>
      </c>
      <c r="G385" s="99">
        <v>3718</v>
      </c>
      <c r="H385" s="99">
        <v>2301</v>
      </c>
      <c r="I385" s="99">
        <v>76</v>
      </c>
      <c r="J385" s="99">
        <v>17596</v>
      </c>
      <c r="K385" s="99">
        <v>14375</v>
      </c>
      <c r="L385" s="99">
        <v>10853</v>
      </c>
      <c r="M385" s="99">
        <v>7180</v>
      </c>
      <c r="N385" s="99">
        <v>3724</v>
      </c>
      <c r="O385" s="99">
        <v>1993</v>
      </c>
      <c r="P385" s="99">
        <v>128</v>
      </c>
      <c r="Q385" s="99">
        <v>17600</v>
      </c>
      <c r="R385" s="99">
        <v>15911</v>
      </c>
      <c r="S385" s="99">
        <v>10576</v>
      </c>
      <c r="T385" s="99">
        <v>6759</v>
      </c>
      <c r="U385" s="99">
        <v>4246</v>
      </c>
      <c r="V385" s="99">
        <v>2133</v>
      </c>
      <c r="W385" s="99">
        <v>37</v>
      </c>
    </row>
    <row r="386" spans="1:23" x14ac:dyDescent="0.35">
      <c r="A386" s="144">
        <v>0.13972222222222222</v>
      </c>
      <c r="B386" s="99">
        <v>37</v>
      </c>
      <c r="C386" s="99">
        <v>20078</v>
      </c>
      <c r="D386" s="99">
        <v>14786</v>
      </c>
      <c r="E386" s="99">
        <v>11273</v>
      </c>
      <c r="F386" s="99">
        <v>6634</v>
      </c>
      <c r="G386" s="99">
        <v>3788</v>
      </c>
      <c r="H386" s="99">
        <v>2183</v>
      </c>
      <c r="I386" s="99">
        <v>35</v>
      </c>
      <c r="J386" s="99">
        <v>17426</v>
      </c>
      <c r="K386" s="99">
        <v>15111</v>
      </c>
      <c r="L386" s="99">
        <v>10622</v>
      </c>
      <c r="M386" s="99">
        <v>6480</v>
      </c>
      <c r="N386" s="99">
        <v>3796</v>
      </c>
      <c r="O386" s="99">
        <v>2211</v>
      </c>
      <c r="P386" s="99">
        <v>6</v>
      </c>
      <c r="Q386" s="99">
        <v>19166</v>
      </c>
      <c r="R386" s="99">
        <v>15222</v>
      </c>
      <c r="S386" s="99">
        <v>10787</v>
      </c>
      <c r="T386" s="99">
        <v>6485</v>
      </c>
      <c r="U386" s="99">
        <v>3580</v>
      </c>
      <c r="V386" s="99">
        <v>2232</v>
      </c>
      <c r="W386" s="99">
        <v>51</v>
      </c>
    </row>
    <row r="387" spans="1:23" x14ac:dyDescent="0.35">
      <c r="A387" s="144">
        <v>0.14180555555555555</v>
      </c>
      <c r="B387" s="99">
        <v>37</v>
      </c>
      <c r="C387" s="99">
        <v>19012</v>
      </c>
      <c r="D387" s="99">
        <v>14446</v>
      </c>
      <c r="E387" s="99">
        <v>10520</v>
      </c>
      <c r="F387" s="99">
        <v>6647</v>
      </c>
      <c r="G387" s="99">
        <v>4373</v>
      </c>
      <c r="H387" s="99">
        <v>2083</v>
      </c>
      <c r="I387" s="99">
        <v>45</v>
      </c>
      <c r="J387" s="99">
        <v>17208</v>
      </c>
      <c r="K387" s="99">
        <v>14731</v>
      </c>
      <c r="L387" s="99">
        <v>10931</v>
      </c>
      <c r="M387" s="99">
        <v>7547</v>
      </c>
      <c r="N387" s="99">
        <v>3756</v>
      </c>
      <c r="O387" s="99">
        <v>2277</v>
      </c>
      <c r="P387" s="99">
        <v>46</v>
      </c>
      <c r="Q387" s="99">
        <v>17617</v>
      </c>
      <c r="R387" s="99">
        <v>14658</v>
      </c>
      <c r="S387" s="99">
        <v>11482</v>
      </c>
      <c r="T387" s="99">
        <v>6838</v>
      </c>
      <c r="U387" s="99">
        <v>3598</v>
      </c>
      <c r="V387" s="99">
        <v>1929</v>
      </c>
      <c r="W387" s="99">
        <v>10</v>
      </c>
    </row>
    <row r="388" spans="1:23" x14ac:dyDescent="0.35">
      <c r="A388" s="144">
        <v>0.14388888888888887</v>
      </c>
      <c r="B388" s="99">
        <v>37</v>
      </c>
      <c r="C388" s="99">
        <v>19347</v>
      </c>
      <c r="D388" s="99">
        <v>15553</v>
      </c>
      <c r="E388" s="99">
        <v>11340</v>
      </c>
      <c r="F388" s="99">
        <v>7773</v>
      </c>
      <c r="G388" s="99">
        <v>3767</v>
      </c>
      <c r="H388" s="99">
        <v>1770</v>
      </c>
      <c r="I388" s="99">
        <v>25</v>
      </c>
      <c r="J388" s="99">
        <v>20163</v>
      </c>
      <c r="K388" s="99">
        <v>14494</v>
      </c>
      <c r="L388" s="99">
        <v>11233</v>
      </c>
      <c r="M388" s="99">
        <v>7811</v>
      </c>
      <c r="N388" s="99">
        <v>3889</v>
      </c>
      <c r="O388" s="99">
        <v>2476</v>
      </c>
      <c r="P388" s="99">
        <v>5</v>
      </c>
      <c r="Q388" s="99">
        <v>19021</v>
      </c>
      <c r="R388" s="99">
        <v>16095</v>
      </c>
      <c r="S388" s="99">
        <v>12245</v>
      </c>
      <c r="T388" s="99">
        <v>7303</v>
      </c>
      <c r="U388" s="99">
        <v>3625</v>
      </c>
      <c r="V388" s="99">
        <v>2350</v>
      </c>
      <c r="W388" s="99">
        <v>8</v>
      </c>
    </row>
    <row r="389" spans="1:23" x14ac:dyDescent="0.35">
      <c r="A389" s="144">
        <v>0.14597222222222223</v>
      </c>
      <c r="B389" s="99">
        <v>37</v>
      </c>
      <c r="C389" s="99">
        <v>19627</v>
      </c>
      <c r="D389" s="99">
        <v>15770</v>
      </c>
      <c r="E389" s="99">
        <v>12367</v>
      </c>
      <c r="F389" s="99">
        <v>7575</v>
      </c>
      <c r="G389" s="99">
        <v>4132</v>
      </c>
      <c r="H389" s="99">
        <v>2486</v>
      </c>
      <c r="I389" s="99">
        <v>32</v>
      </c>
      <c r="J389" s="99">
        <v>18703</v>
      </c>
      <c r="K389" s="99">
        <v>16197</v>
      </c>
      <c r="L389" s="99">
        <v>12863</v>
      </c>
      <c r="M389" s="99">
        <v>7253</v>
      </c>
      <c r="N389" s="99">
        <v>3960</v>
      </c>
      <c r="O389" s="99">
        <v>2193</v>
      </c>
      <c r="P389" s="99">
        <v>8</v>
      </c>
      <c r="Q389" s="99">
        <v>18653</v>
      </c>
      <c r="R389" s="99">
        <v>16700</v>
      </c>
      <c r="S389" s="99">
        <v>12181</v>
      </c>
      <c r="T389" s="99">
        <v>7678</v>
      </c>
      <c r="U389" s="99">
        <v>4404</v>
      </c>
      <c r="V389" s="99">
        <v>2332</v>
      </c>
      <c r="W389" s="99">
        <v>35</v>
      </c>
    </row>
    <row r="390" spans="1:23" x14ac:dyDescent="0.35">
      <c r="A390" s="144">
        <v>0.14805555555555555</v>
      </c>
      <c r="B390" s="99">
        <v>37</v>
      </c>
      <c r="C390" s="99">
        <v>19868</v>
      </c>
      <c r="D390" s="99">
        <v>17311</v>
      </c>
      <c r="E390" s="99">
        <v>11897</v>
      </c>
      <c r="F390" s="99">
        <v>7431</v>
      </c>
      <c r="G390" s="99">
        <v>4410</v>
      </c>
      <c r="H390" s="99">
        <v>2511</v>
      </c>
      <c r="I390" s="99">
        <v>0</v>
      </c>
      <c r="J390" s="99">
        <v>18241</v>
      </c>
      <c r="K390" s="99">
        <v>15202</v>
      </c>
      <c r="L390" s="99">
        <v>12208</v>
      </c>
      <c r="M390" s="99">
        <v>8634</v>
      </c>
      <c r="N390" s="99">
        <v>3604</v>
      </c>
      <c r="O390" s="99">
        <v>2563</v>
      </c>
      <c r="P390" s="99">
        <v>31</v>
      </c>
      <c r="Q390" s="99">
        <v>19481</v>
      </c>
      <c r="R390" s="99">
        <v>16661</v>
      </c>
      <c r="S390" s="99">
        <v>12388</v>
      </c>
      <c r="T390" s="99">
        <v>7441</v>
      </c>
      <c r="U390" s="99">
        <v>4813</v>
      </c>
      <c r="V390" s="99">
        <v>2328</v>
      </c>
      <c r="W390" s="99">
        <v>105</v>
      </c>
    </row>
    <row r="391" spans="1:23" x14ac:dyDescent="0.35">
      <c r="A391" s="144">
        <v>0.15013888888888891</v>
      </c>
      <c r="B391" s="99">
        <v>37</v>
      </c>
      <c r="C391" s="99">
        <v>20276</v>
      </c>
      <c r="D391" s="99">
        <v>16348</v>
      </c>
      <c r="E391" s="99">
        <v>12581</v>
      </c>
      <c r="F391" s="99">
        <v>8300</v>
      </c>
      <c r="G391" s="99">
        <v>4344</v>
      </c>
      <c r="H391" s="99">
        <v>2651</v>
      </c>
      <c r="I391" s="99">
        <v>3</v>
      </c>
      <c r="J391" s="99">
        <v>19758</v>
      </c>
      <c r="K391" s="99">
        <v>16493</v>
      </c>
      <c r="L391" s="99">
        <v>12335</v>
      </c>
      <c r="M391" s="99">
        <v>7784</v>
      </c>
      <c r="N391" s="99">
        <v>4063</v>
      </c>
      <c r="O391" s="99">
        <v>2579</v>
      </c>
      <c r="P391" s="99">
        <v>47</v>
      </c>
      <c r="Q391" s="99">
        <v>19427</v>
      </c>
      <c r="R391" s="99">
        <v>16406</v>
      </c>
      <c r="S391" s="99">
        <v>11975</v>
      </c>
      <c r="T391" s="99">
        <v>8677</v>
      </c>
      <c r="U391" s="99">
        <v>4875</v>
      </c>
      <c r="V391" s="99">
        <v>2388</v>
      </c>
      <c r="W391" s="99">
        <v>86</v>
      </c>
    </row>
    <row r="392" spans="1:23" x14ac:dyDescent="0.35">
      <c r="A392" s="144">
        <v>0.15222222222222223</v>
      </c>
      <c r="B392" s="99">
        <v>37</v>
      </c>
      <c r="C392" s="99">
        <v>21352</v>
      </c>
      <c r="D392" s="99">
        <v>16136</v>
      </c>
      <c r="E392" s="99">
        <v>12926</v>
      </c>
      <c r="F392" s="99">
        <v>8186</v>
      </c>
      <c r="G392" s="99">
        <v>5025</v>
      </c>
      <c r="H392" s="99">
        <v>2504</v>
      </c>
      <c r="I392" s="99">
        <v>20</v>
      </c>
      <c r="J392" s="99">
        <v>19196</v>
      </c>
      <c r="K392" s="99">
        <v>16336</v>
      </c>
      <c r="L392" s="99">
        <v>13050</v>
      </c>
      <c r="M392" s="99">
        <v>7877</v>
      </c>
      <c r="N392" s="99">
        <v>3882</v>
      </c>
      <c r="O392" s="99">
        <v>2631</v>
      </c>
      <c r="P392" s="99">
        <v>84</v>
      </c>
      <c r="Q392" s="99">
        <v>20805</v>
      </c>
      <c r="R392" s="99">
        <v>17871</v>
      </c>
      <c r="S392" s="99">
        <v>13336</v>
      </c>
      <c r="T392" s="99">
        <v>7864</v>
      </c>
      <c r="U392" s="99">
        <v>5062</v>
      </c>
      <c r="V392" s="99">
        <v>2566</v>
      </c>
      <c r="W392" s="99">
        <v>22</v>
      </c>
    </row>
    <row r="393" spans="1:23" x14ac:dyDescent="0.35">
      <c r="A393" s="144">
        <v>0.15430555555555556</v>
      </c>
      <c r="B393" s="99">
        <v>37</v>
      </c>
      <c r="C393" s="99">
        <v>21880</v>
      </c>
      <c r="D393" s="99">
        <v>17554</v>
      </c>
      <c r="E393" s="99">
        <v>14069</v>
      </c>
      <c r="F393" s="99">
        <v>8172</v>
      </c>
      <c r="G393" s="99">
        <v>5475</v>
      </c>
      <c r="H393" s="99">
        <v>2624</v>
      </c>
      <c r="I393" s="99">
        <v>64</v>
      </c>
      <c r="J393" s="99">
        <v>19721</v>
      </c>
      <c r="K393" s="99">
        <v>17075</v>
      </c>
      <c r="L393" s="99">
        <v>12449</v>
      </c>
      <c r="M393" s="99">
        <v>8597</v>
      </c>
      <c r="N393" s="99">
        <v>5275</v>
      </c>
      <c r="O393" s="99">
        <v>3002</v>
      </c>
      <c r="P393" s="99">
        <v>66</v>
      </c>
      <c r="Q393" s="99">
        <v>20549</v>
      </c>
      <c r="R393" s="99">
        <v>17571</v>
      </c>
      <c r="S393" s="99">
        <v>12950</v>
      </c>
      <c r="T393" s="99">
        <v>8848</v>
      </c>
      <c r="U393" s="99">
        <v>4968</v>
      </c>
      <c r="V393" s="99">
        <v>2747</v>
      </c>
      <c r="W393" s="99">
        <v>0</v>
      </c>
    </row>
    <row r="394" spans="1:23" x14ac:dyDescent="0.35">
      <c r="A394" s="144">
        <v>0.15638888888888888</v>
      </c>
      <c r="B394" s="99">
        <v>37</v>
      </c>
      <c r="C394" s="99">
        <v>21858</v>
      </c>
      <c r="D394" s="99">
        <v>17527</v>
      </c>
      <c r="E394" s="99">
        <v>14130</v>
      </c>
      <c r="F394" s="99">
        <v>8514</v>
      </c>
      <c r="G394" s="99">
        <v>5257</v>
      </c>
      <c r="H394" s="99">
        <v>2603</v>
      </c>
      <c r="I394" s="99">
        <v>48</v>
      </c>
      <c r="J394" s="99">
        <v>19430</v>
      </c>
      <c r="K394" s="99">
        <v>18093</v>
      </c>
      <c r="L394" s="99">
        <v>13166</v>
      </c>
      <c r="M394" s="99">
        <v>8961</v>
      </c>
      <c r="N394" s="99">
        <v>4941</v>
      </c>
      <c r="O394" s="99">
        <v>2756</v>
      </c>
      <c r="P394" s="99">
        <v>52</v>
      </c>
      <c r="Q394" s="99">
        <v>22790</v>
      </c>
      <c r="R394" s="99">
        <v>18153</v>
      </c>
      <c r="S394" s="99">
        <v>12928</v>
      </c>
      <c r="T394" s="99">
        <v>9083</v>
      </c>
      <c r="U394" s="99">
        <v>5180</v>
      </c>
      <c r="V394" s="99">
        <v>2403</v>
      </c>
      <c r="W394" s="99">
        <v>42</v>
      </c>
    </row>
    <row r="395" spans="1:23" x14ac:dyDescent="0.35">
      <c r="A395" s="144">
        <v>0.15847222222222221</v>
      </c>
      <c r="B395" s="99">
        <v>37</v>
      </c>
      <c r="C395" s="99">
        <v>21105</v>
      </c>
      <c r="D395" s="99">
        <v>18159</v>
      </c>
      <c r="E395" s="99">
        <v>13514</v>
      </c>
      <c r="F395" s="99">
        <v>8996</v>
      </c>
      <c r="G395" s="99">
        <v>5457</v>
      </c>
      <c r="H395" s="99">
        <v>3173</v>
      </c>
      <c r="I395" s="99">
        <v>40</v>
      </c>
      <c r="J395" s="99">
        <v>19636</v>
      </c>
      <c r="K395" s="99">
        <v>17078</v>
      </c>
      <c r="L395" s="99">
        <v>13543</v>
      </c>
      <c r="M395" s="99">
        <v>9391</v>
      </c>
      <c r="N395" s="99">
        <v>5331</v>
      </c>
      <c r="O395" s="99">
        <v>2633</v>
      </c>
      <c r="P395" s="99">
        <v>40</v>
      </c>
      <c r="Q395" s="99">
        <v>22229</v>
      </c>
      <c r="R395" s="99">
        <v>18687</v>
      </c>
      <c r="S395" s="99">
        <v>14004</v>
      </c>
      <c r="T395" s="99">
        <v>9583</v>
      </c>
      <c r="U395" s="99">
        <v>4827</v>
      </c>
      <c r="V395" s="99">
        <v>2776</v>
      </c>
      <c r="W395" s="99">
        <v>46</v>
      </c>
    </row>
    <row r="396" spans="1:23" x14ac:dyDescent="0.35">
      <c r="A396" s="144">
        <v>0.16055555555555556</v>
      </c>
      <c r="B396" s="99">
        <v>37</v>
      </c>
      <c r="C396" s="99">
        <v>22150</v>
      </c>
      <c r="D396" s="99">
        <v>18640</v>
      </c>
      <c r="E396" s="99">
        <v>14036</v>
      </c>
      <c r="F396" s="99">
        <v>10030</v>
      </c>
      <c r="G396" s="99">
        <v>5515</v>
      </c>
      <c r="H396" s="99">
        <v>3438</v>
      </c>
      <c r="I396" s="99">
        <v>0</v>
      </c>
      <c r="J396" s="99">
        <v>20549</v>
      </c>
      <c r="K396" s="99">
        <v>17004</v>
      </c>
      <c r="L396" s="99">
        <v>13798</v>
      </c>
      <c r="M396" s="99">
        <v>9494</v>
      </c>
      <c r="N396" s="99">
        <v>5484</v>
      </c>
      <c r="O396" s="99">
        <v>3776</v>
      </c>
      <c r="P396" s="99">
        <v>43</v>
      </c>
      <c r="Q396" s="99">
        <v>22400</v>
      </c>
      <c r="R396" s="99">
        <v>19684</v>
      </c>
      <c r="S396" s="99">
        <v>14349</v>
      </c>
      <c r="T396" s="99">
        <v>9376</v>
      </c>
      <c r="U396" s="99">
        <v>5469</v>
      </c>
      <c r="V396" s="99">
        <v>2676</v>
      </c>
      <c r="W396" s="99">
        <v>2</v>
      </c>
    </row>
    <row r="397" spans="1:23" x14ac:dyDescent="0.35">
      <c r="A397" s="144">
        <v>0.16263888888888889</v>
      </c>
      <c r="B397" s="99">
        <v>37</v>
      </c>
      <c r="C397" s="99">
        <v>23216</v>
      </c>
      <c r="D397" s="99">
        <v>19903</v>
      </c>
      <c r="E397" s="99">
        <v>15671</v>
      </c>
      <c r="F397" s="99">
        <v>10417</v>
      </c>
      <c r="G397" s="99">
        <v>5733</v>
      </c>
      <c r="H397" s="99">
        <v>3108</v>
      </c>
      <c r="I397" s="99">
        <v>25</v>
      </c>
      <c r="J397" s="99">
        <v>21204</v>
      </c>
      <c r="K397" s="99">
        <v>18425</v>
      </c>
      <c r="L397" s="99">
        <v>14653</v>
      </c>
      <c r="M397" s="99">
        <v>9726</v>
      </c>
      <c r="N397" s="99">
        <v>5664</v>
      </c>
      <c r="O397" s="99">
        <v>3073</v>
      </c>
      <c r="P397" s="99">
        <v>33</v>
      </c>
      <c r="Q397" s="99">
        <v>22612</v>
      </c>
      <c r="R397" s="99">
        <v>19629</v>
      </c>
      <c r="S397" s="99">
        <v>14605</v>
      </c>
      <c r="T397" s="99">
        <v>9472</v>
      </c>
      <c r="U397" s="99">
        <v>5072</v>
      </c>
      <c r="V397" s="99">
        <v>3269</v>
      </c>
      <c r="W397" s="99">
        <v>13</v>
      </c>
    </row>
    <row r="398" spans="1:23" x14ac:dyDescent="0.35">
      <c r="A398" s="144">
        <v>0.16472222222222221</v>
      </c>
      <c r="B398" s="99">
        <v>37</v>
      </c>
      <c r="C398" s="99">
        <v>23537</v>
      </c>
      <c r="D398" s="99">
        <v>19483</v>
      </c>
      <c r="E398" s="99">
        <v>14235</v>
      </c>
      <c r="F398" s="99">
        <v>10139</v>
      </c>
      <c r="G398" s="99">
        <v>5258</v>
      </c>
      <c r="H398" s="99">
        <v>2736</v>
      </c>
      <c r="I398" s="99">
        <v>57</v>
      </c>
      <c r="J398" s="99">
        <v>20999</v>
      </c>
      <c r="K398" s="99">
        <v>19419</v>
      </c>
      <c r="L398" s="99">
        <v>15415</v>
      </c>
      <c r="M398" s="99">
        <v>10623</v>
      </c>
      <c r="N398" s="99">
        <v>5201</v>
      </c>
      <c r="O398" s="99">
        <v>3593</v>
      </c>
      <c r="P398" s="99">
        <v>99</v>
      </c>
      <c r="Q398" s="99">
        <v>21692</v>
      </c>
      <c r="R398" s="99">
        <v>20785</v>
      </c>
      <c r="S398" s="99">
        <v>15385</v>
      </c>
      <c r="T398" s="99">
        <v>10046</v>
      </c>
      <c r="U398" s="99">
        <v>6367</v>
      </c>
      <c r="V398" s="99">
        <v>3401</v>
      </c>
      <c r="W398" s="99">
        <v>61</v>
      </c>
    </row>
    <row r="399" spans="1:23" x14ac:dyDescent="0.35">
      <c r="A399" s="144">
        <v>0.16680555555555554</v>
      </c>
      <c r="B399" s="99">
        <v>36.9</v>
      </c>
      <c r="C399" s="99">
        <v>24112</v>
      </c>
      <c r="D399" s="99">
        <v>19750</v>
      </c>
      <c r="E399" s="99">
        <v>16046</v>
      </c>
      <c r="F399" s="99">
        <v>10308</v>
      </c>
      <c r="G399" s="99">
        <v>6884</v>
      </c>
      <c r="H399" s="99">
        <v>3620</v>
      </c>
      <c r="I399" s="99">
        <v>49</v>
      </c>
      <c r="J399" s="99">
        <v>21768</v>
      </c>
      <c r="K399" s="99">
        <v>19895</v>
      </c>
      <c r="L399" s="99">
        <v>16177</v>
      </c>
      <c r="M399" s="99">
        <v>11716</v>
      </c>
      <c r="N399" s="99">
        <v>5861</v>
      </c>
      <c r="O399" s="99">
        <v>4036</v>
      </c>
      <c r="P399" s="99">
        <v>93</v>
      </c>
      <c r="Q399" s="99">
        <v>22912</v>
      </c>
      <c r="R399" s="99">
        <v>20643</v>
      </c>
      <c r="S399" s="99">
        <v>15845</v>
      </c>
      <c r="T399" s="99">
        <v>10765</v>
      </c>
      <c r="U399" s="99">
        <v>6039</v>
      </c>
      <c r="V399" s="99">
        <v>3296</v>
      </c>
      <c r="W399" s="99">
        <v>14</v>
      </c>
    </row>
    <row r="400" spans="1:23" x14ac:dyDescent="0.35">
      <c r="A400" s="144">
        <v>0.16888888888888889</v>
      </c>
      <c r="B400" s="99">
        <v>37</v>
      </c>
      <c r="C400" s="99">
        <v>24113</v>
      </c>
      <c r="D400" s="99">
        <v>21864</v>
      </c>
      <c r="E400" s="99">
        <v>16041</v>
      </c>
      <c r="F400" s="99">
        <v>10905</v>
      </c>
      <c r="G400" s="99">
        <v>6854</v>
      </c>
      <c r="H400" s="99">
        <v>3909</v>
      </c>
      <c r="I400" s="99">
        <v>36</v>
      </c>
      <c r="J400" s="99">
        <v>22353</v>
      </c>
      <c r="K400" s="99">
        <v>20760</v>
      </c>
      <c r="L400" s="99">
        <v>17190</v>
      </c>
      <c r="M400" s="99">
        <v>11742</v>
      </c>
      <c r="N400" s="99">
        <v>5880</v>
      </c>
      <c r="O400" s="99">
        <v>3846</v>
      </c>
      <c r="P400" s="99">
        <v>76</v>
      </c>
      <c r="Q400" s="99">
        <v>22723</v>
      </c>
      <c r="R400" s="99">
        <v>21669</v>
      </c>
      <c r="S400" s="99">
        <v>17243</v>
      </c>
      <c r="T400" s="99">
        <v>10459</v>
      </c>
      <c r="U400" s="99">
        <v>5822</v>
      </c>
      <c r="V400" s="99">
        <v>3182</v>
      </c>
      <c r="W400" s="99">
        <v>43</v>
      </c>
    </row>
    <row r="401" spans="1:23" x14ac:dyDescent="0.35">
      <c r="A401" s="144">
        <v>0.17097222222222222</v>
      </c>
      <c r="B401" s="99">
        <v>37</v>
      </c>
      <c r="C401" s="99">
        <v>25815</v>
      </c>
      <c r="D401" s="99">
        <v>22002</v>
      </c>
      <c r="E401" s="99">
        <v>17266</v>
      </c>
      <c r="F401" s="99">
        <v>11591</v>
      </c>
      <c r="G401" s="99">
        <v>6857</v>
      </c>
      <c r="H401" s="99">
        <v>3550</v>
      </c>
      <c r="I401" s="99">
        <v>93</v>
      </c>
      <c r="J401" s="99">
        <v>22476</v>
      </c>
      <c r="K401" s="99">
        <v>21228</v>
      </c>
      <c r="L401" s="99">
        <v>18146</v>
      </c>
      <c r="M401" s="99">
        <v>12840</v>
      </c>
      <c r="N401" s="99">
        <v>7351</v>
      </c>
      <c r="O401" s="99">
        <v>3812</v>
      </c>
      <c r="P401" s="99">
        <v>57</v>
      </c>
      <c r="Q401" s="99">
        <v>25966</v>
      </c>
      <c r="R401" s="99">
        <v>22755</v>
      </c>
      <c r="S401" s="99">
        <v>16933</v>
      </c>
      <c r="T401" s="99">
        <v>12261</v>
      </c>
      <c r="U401" s="99">
        <v>6491</v>
      </c>
      <c r="V401" s="99">
        <v>3299</v>
      </c>
      <c r="W401" s="99">
        <v>43</v>
      </c>
    </row>
    <row r="402" spans="1:23" x14ac:dyDescent="0.35">
      <c r="A402" s="144">
        <v>0.17305555555555555</v>
      </c>
      <c r="B402" s="99">
        <v>37.1</v>
      </c>
      <c r="C402" s="99">
        <v>24804</v>
      </c>
      <c r="D402" s="99">
        <v>21246</v>
      </c>
      <c r="E402" s="99">
        <v>18884</v>
      </c>
      <c r="F402" s="99">
        <v>11610</v>
      </c>
      <c r="G402" s="99">
        <v>7679</v>
      </c>
      <c r="H402" s="99">
        <v>4426</v>
      </c>
      <c r="I402" s="99">
        <v>1</v>
      </c>
      <c r="J402" s="99">
        <v>24052</v>
      </c>
      <c r="K402" s="99">
        <v>21450</v>
      </c>
      <c r="L402" s="99">
        <v>18431</v>
      </c>
      <c r="M402" s="99">
        <v>13206</v>
      </c>
      <c r="N402" s="99">
        <v>6868</v>
      </c>
      <c r="O402" s="99">
        <v>4070</v>
      </c>
      <c r="P402" s="99">
        <v>50</v>
      </c>
      <c r="Q402" s="99">
        <v>26708</v>
      </c>
      <c r="R402" s="99">
        <v>24031</v>
      </c>
      <c r="S402" s="99">
        <v>17570</v>
      </c>
      <c r="T402" s="99">
        <v>12611</v>
      </c>
      <c r="U402" s="99">
        <v>7225</v>
      </c>
      <c r="V402" s="99">
        <v>3958</v>
      </c>
      <c r="W402" s="99">
        <v>67</v>
      </c>
    </row>
    <row r="403" spans="1:23" x14ac:dyDescent="0.35">
      <c r="A403" s="144">
        <v>0.17513888888888887</v>
      </c>
      <c r="B403" s="99">
        <v>37</v>
      </c>
      <c r="C403" s="99">
        <v>28153</v>
      </c>
      <c r="D403" s="99">
        <v>23535</v>
      </c>
      <c r="E403" s="99">
        <v>20099</v>
      </c>
      <c r="F403" s="99">
        <v>11838</v>
      </c>
      <c r="G403" s="99">
        <v>8342</v>
      </c>
      <c r="H403" s="99">
        <v>4512</v>
      </c>
      <c r="I403" s="99">
        <v>32</v>
      </c>
      <c r="J403" s="99">
        <v>24942</v>
      </c>
      <c r="K403" s="99">
        <v>24221</v>
      </c>
      <c r="L403" s="99">
        <v>18511</v>
      </c>
      <c r="M403" s="99">
        <v>13903</v>
      </c>
      <c r="N403" s="99">
        <v>7728</v>
      </c>
      <c r="O403" s="99">
        <v>4306</v>
      </c>
      <c r="P403" s="99">
        <v>50</v>
      </c>
      <c r="Q403" s="99">
        <v>27267</v>
      </c>
      <c r="R403" s="99">
        <v>24651</v>
      </c>
      <c r="S403" s="99">
        <v>18743</v>
      </c>
      <c r="T403" s="99">
        <v>13125</v>
      </c>
      <c r="U403" s="99">
        <v>7083</v>
      </c>
      <c r="V403" s="99">
        <v>4892</v>
      </c>
      <c r="W403" s="99">
        <v>31</v>
      </c>
    </row>
    <row r="404" spans="1:23" x14ac:dyDescent="0.35">
      <c r="A404" s="144">
        <v>0.1772222222222222</v>
      </c>
      <c r="B404" s="99">
        <v>37</v>
      </c>
      <c r="C404" s="99">
        <v>26449</v>
      </c>
      <c r="D404" s="99">
        <v>23431</v>
      </c>
      <c r="E404" s="99">
        <v>18994</v>
      </c>
      <c r="F404" s="99">
        <v>13486</v>
      </c>
      <c r="G404" s="99">
        <v>8832</v>
      </c>
      <c r="H404" s="99">
        <v>4408</v>
      </c>
      <c r="I404" s="99">
        <v>21</v>
      </c>
      <c r="J404" s="99">
        <v>23521</v>
      </c>
      <c r="K404" s="99">
        <v>25264</v>
      </c>
      <c r="L404" s="99">
        <v>20759</v>
      </c>
      <c r="M404" s="99">
        <v>14642</v>
      </c>
      <c r="N404" s="99">
        <v>7413</v>
      </c>
      <c r="O404" s="99">
        <v>5857</v>
      </c>
      <c r="P404" s="99">
        <v>14</v>
      </c>
      <c r="Q404" s="99">
        <v>27825</v>
      </c>
      <c r="R404" s="99">
        <v>27361</v>
      </c>
      <c r="S404" s="99">
        <v>19535</v>
      </c>
      <c r="T404" s="99">
        <v>13975</v>
      </c>
      <c r="U404" s="99">
        <v>8100</v>
      </c>
      <c r="V404" s="99">
        <v>4751</v>
      </c>
      <c r="W404" s="99">
        <v>4</v>
      </c>
    </row>
    <row r="405" spans="1:23" x14ac:dyDescent="0.35">
      <c r="A405" s="144">
        <v>0.17930555555555558</v>
      </c>
      <c r="B405" s="99">
        <v>37</v>
      </c>
      <c r="C405" s="99">
        <v>28696</v>
      </c>
      <c r="D405" s="99">
        <v>25992</v>
      </c>
      <c r="E405" s="99">
        <v>21150</v>
      </c>
      <c r="F405" s="99">
        <v>13402</v>
      </c>
      <c r="G405" s="99">
        <v>8726</v>
      </c>
      <c r="H405" s="99">
        <v>5115</v>
      </c>
      <c r="I405" s="99">
        <v>36</v>
      </c>
      <c r="J405" s="99">
        <v>26294</v>
      </c>
      <c r="K405" s="99">
        <v>24659</v>
      </c>
      <c r="L405" s="99">
        <v>20836</v>
      </c>
      <c r="M405" s="99">
        <v>14900</v>
      </c>
      <c r="N405" s="99">
        <v>8784</v>
      </c>
      <c r="O405" s="99">
        <v>4793</v>
      </c>
      <c r="P405" s="99">
        <v>0</v>
      </c>
      <c r="Q405" s="99">
        <v>29037</v>
      </c>
      <c r="R405" s="99">
        <v>27404</v>
      </c>
      <c r="S405" s="99">
        <v>20952</v>
      </c>
      <c r="T405" s="99">
        <v>13689</v>
      </c>
      <c r="U405" s="99">
        <v>8373</v>
      </c>
      <c r="V405" s="99">
        <v>3986</v>
      </c>
      <c r="W405" s="99">
        <v>27</v>
      </c>
    </row>
    <row r="406" spans="1:23" x14ac:dyDescent="0.35">
      <c r="A406" s="144">
        <v>0.18138888888888891</v>
      </c>
      <c r="B406" s="99">
        <v>37</v>
      </c>
      <c r="C406" s="99">
        <v>28407</v>
      </c>
      <c r="D406" s="99">
        <v>26411</v>
      </c>
      <c r="E406" s="99">
        <v>21780</v>
      </c>
      <c r="F406" s="99">
        <v>14700</v>
      </c>
      <c r="G406" s="99">
        <v>9749</v>
      </c>
      <c r="H406" s="99">
        <v>5209</v>
      </c>
      <c r="I406" s="99">
        <v>47</v>
      </c>
      <c r="J406" s="99">
        <v>27048</v>
      </c>
      <c r="K406" s="99">
        <v>26134</v>
      </c>
      <c r="L406" s="99">
        <v>21406</v>
      </c>
      <c r="M406" s="99">
        <v>15632</v>
      </c>
      <c r="N406" s="99">
        <v>8387</v>
      </c>
      <c r="O406" s="99">
        <v>5081</v>
      </c>
      <c r="P406" s="99">
        <v>96</v>
      </c>
      <c r="Q406" s="99">
        <v>30484</v>
      </c>
      <c r="R406" s="99">
        <v>27601</v>
      </c>
      <c r="S406" s="99">
        <v>21801</v>
      </c>
      <c r="T406" s="99">
        <v>15049</v>
      </c>
      <c r="U406" s="99">
        <v>8936</v>
      </c>
      <c r="V406" s="99">
        <v>4708</v>
      </c>
      <c r="W406" s="99">
        <v>15</v>
      </c>
    </row>
    <row r="407" spans="1:23" x14ac:dyDescent="0.35">
      <c r="A407" s="144">
        <v>0.18347222222222223</v>
      </c>
      <c r="B407" s="99">
        <v>37</v>
      </c>
      <c r="C407" s="99">
        <v>31497</v>
      </c>
      <c r="D407" s="99">
        <v>27975</v>
      </c>
      <c r="E407" s="99">
        <v>23028</v>
      </c>
      <c r="F407" s="99">
        <v>15258</v>
      </c>
      <c r="G407" s="99">
        <v>10428</v>
      </c>
      <c r="H407" s="99">
        <v>5947</v>
      </c>
      <c r="I407" s="99">
        <v>0</v>
      </c>
      <c r="J407" s="99">
        <v>27676</v>
      </c>
      <c r="K407" s="99">
        <v>28101</v>
      </c>
      <c r="L407" s="99">
        <v>22710</v>
      </c>
      <c r="M407" s="99">
        <v>15845</v>
      </c>
      <c r="N407" s="99">
        <v>9076</v>
      </c>
      <c r="O407" s="99">
        <v>6074</v>
      </c>
      <c r="P407" s="99">
        <v>28</v>
      </c>
      <c r="Q407" s="99">
        <v>30611</v>
      </c>
      <c r="R407" s="99">
        <v>30257</v>
      </c>
      <c r="S407" s="99">
        <v>22814</v>
      </c>
      <c r="T407" s="99">
        <v>16298</v>
      </c>
      <c r="U407" s="99">
        <v>9783</v>
      </c>
      <c r="V407" s="99">
        <v>5083</v>
      </c>
      <c r="W407" s="99">
        <v>99</v>
      </c>
    </row>
    <row r="408" spans="1:23" x14ac:dyDescent="0.35">
      <c r="A408" s="144">
        <v>0.18555555555555556</v>
      </c>
      <c r="B408" s="99">
        <v>37</v>
      </c>
      <c r="C408" s="99">
        <v>31237</v>
      </c>
      <c r="D408" s="99">
        <v>28171</v>
      </c>
      <c r="E408" s="99">
        <v>23856</v>
      </c>
      <c r="F408" s="99">
        <v>14961</v>
      </c>
      <c r="G408" s="99">
        <v>10753</v>
      </c>
      <c r="H408" s="99">
        <v>6004</v>
      </c>
      <c r="I408" s="99">
        <v>80</v>
      </c>
      <c r="J408" s="99">
        <v>27652</v>
      </c>
      <c r="K408" s="99">
        <v>29227</v>
      </c>
      <c r="L408" s="99">
        <v>22770</v>
      </c>
      <c r="M408" s="99">
        <v>17349</v>
      </c>
      <c r="N408" s="99">
        <v>9132</v>
      </c>
      <c r="O408" s="99">
        <v>6192</v>
      </c>
      <c r="P408" s="99">
        <v>2</v>
      </c>
      <c r="Q408" s="99">
        <v>31758</v>
      </c>
      <c r="R408" s="99">
        <v>29099</v>
      </c>
      <c r="S408" s="99">
        <v>23506</v>
      </c>
      <c r="T408" s="99">
        <v>16369</v>
      </c>
      <c r="U408" s="99">
        <v>9634</v>
      </c>
      <c r="V408" s="99">
        <v>5683</v>
      </c>
      <c r="W408" s="99">
        <v>62</v>
      </c>
    </row>
    <row r="409" spans="1:23" x14ac:dyDescent="0.35">
      <c r="A409" s="144">
        <v>0.18763888888888888</v>
      </c>
      <c r="B409" s="99">
        <v>37</v>
      </c>
      <c r="C409" s="99">
        <v>31630</v>
      </c>
      <c r="D409" s="99">
        <v>29043</v>
      </c>
      <c r="E409" s="99">
        <v>25069</v>
      </c>
      <c r="F409" s="99">
        <v>15999</v>
      </c>
      <c r="G409" s="99">
        <v>11050</v>
      </c>
      <c r="H409" s="99">
        <v>6723</v>
      </c>
      <c r="I409" s="99">
        <v>48</v>
      </c>
      <c r="J409" s="99">
        <v>29083</v>
      </c>
      <c r="K409" s="99">
        <v>30169</v>
      </c>
      <c r="L409" s="99">
        <v>24195</v>
      </c>
      <c r="M409" s="99">
        <v>16698</v>
      </c>
      <c r="N409" s="99">
        <v>10567</v>
      </c>
      <c r="O409" s="99">
        <v>6129</v>
      </c>
      <c r="P409" s="99">
        <v>78</v>
      </c>
      <c r="Q409" s="99">
        <v>34776</v>
      </c>
      <c r="R409" s="99">
        <v>31303</v>
      </c>
      <c r="S409" s="99">
        <v>22823</v>
      </c>
      <c r="T409" s="99">
        <v>16289</v>
      </c>
      <c r="U409" s="99">
        <v>9726</v>
      </c>
      <c r="V409" s="99">
        <v>6073</v>
      </c>
      <c r="W409" s="99">
        <v>3</v>
      </c>
    </row>
    <row r="410" spans="1:23" x14ac:dyDescent="0.35">
      <c r="A410" s="144">
        <v>0.18972222222222224</v>
      </c>
      <c r="B410" s="99">
        <v>37</v>
      </c>
      <c r="C410" s="99">
        <v>33723</v>
      </c>
      <c r="D410" s="99">
        <v>30269</v>
      </c>
      <c r="E410" s="99">
        <v>25559</v>
      </c>
      <c r="F410" s="99">
        <v>16807</v>
      </c>
      <c r="G410" s="99">
        <v>11108</v>
      </c>
      <c r="H410" s="99">
        <v>6314</v>
      </c>
      <c r="I410" s="99">
        <v>99</v>
      </c>
      <c r="J410" s="99">
        <v>31194</v>
      </c>
      <c r="K410" s="99">
        <v>30392</v>
      </c>
      <c r="L410" s="99">
        <v>25061</v>
      </c>
      <c r="M410" s="99">
        <v>16908</v>
      </c>
      <c r="N410" s="99">
        <v>10135</v>
      </c>
      <c r="O410" s="99">
        <v>6768</v>
      </c>
      <c r="P410" s="99">
        <v>22</v>
      </c>
      <c r="Q410" s="99">
        <v>36050</v>
      </c>
      <c r="R410" s="99">
        <v>31377</v>
      </c>
      <c r="S410" s="99">
        <v>24545</v>
      </c>
      <c r="T410" s="99">
        <v>17692</v>
      </c>
      <c r="U410" s="99">
        <v>10716</v>
      </c>
      <c r="V410" s="99">
        <v>6132</v>
      </c>
      <c r="W410" s="99">
        <v>7</v>
      </c>
    </row>
    <row r="411" spans="1:23" x14ac:dyDescent="0.35">
      <c r="A411" s="144">
        <v>0.19180555555555556</v>
      </c>
      <c r="B411" s="99">
        <v>37</v>
      </c>
      <c r="C411" s="99">
        <v>35025</v>
      </c>
      <c r="D411" s="99">
        <v>31416</v>
      </c>
      <c r="E411" s="99">
        <v>24268</v>
      </c>
      <c r="F411" s="99">
        <v>17056</v>
      </c>
      <c r="G411" s="99">
        <v>11775</v>
      </c>
      <c r="H411" s="99">
        <v>6809</v>
      </c>
      <c r="I411" s="99">
        <v>18</v>
      </c>
      <c r="J411" s="99">
        <v>34520</v>
      </c>
      <c r="K411" s="99">
        <v>31725</v>
      </c>
      <c r="L411" s="99">
        <v>24553</v>
      </c>
      <c r="M411" s="99">
        <v>19166</v>
      </c>
      <c r="N411" s="99">
        <v>10906</v>
      </c>
      <c r="O411" s="99">
        <v>6249</v>
      </c>
      <c r="P411" s="99">
        <v>18</v>
      </c>
      <c r="Q411" s="99">
        <v>37190</v>
      </c>
      <c r="R411" s="99">
        <v>33336</v>
      </c>
      <c r="S411" s="99">
        <v>24189</v>
      </c>
      <c r="T411" s="99">
        <v>16814</v>
      </c>
      <c r="U411" s="99">
        <v>11198</v>
      </c>
      <c r="V411" s="99">
        <v>6213</v>
      </c>
      <c r="W411" s="99">
        <v>83</v>
      </c>
    </row>
    <row r="412" spans="1:23" x14ac:dyDescent="0.35">
      <c r="A412" s="144">
        <v>0.19388888888888889</v>
      </c>
      <c r="B412" s="99">
        <v>37</v>
      </c>
      <c r="C412" s="99">
        <v>35667</v>
      </c>
      <c r="D412" s="99">
        <v>31632</v>
      </c>
      <c r="E412" s="99">
        <v>25727</v>
      </c>
      <c r="F412" s="99">
        <v>17625</v>
      </c>
      <c r="G412" s="99">
        <v>11165</v>
      </c>
      <c r="H412" s="99">
        <v>6148</v>
      </c>
      <c r="I412" s="99">
        <v>37</v>
      </c>
      <c r="J412" s="99">
        <v>33217</v>
      </c>
      <c r="K412" s="99">
        <v>31722</v>
      </c>
      <c r="L412" s="99">
        <v>24382</v>
      </c>
      <c r="M412" s="99">
        <v>19408</v>
      </c>
      <c r="N412" s="99">
        <v>11555</v>
      </c>
      <c r="O412" s="99">
        <v>6326</v>
      </c>
      <c r="P412" s="99">
        <v>39</v>
      </c>
      <c r="Q412" s="99">
        <v>36597</v>
      </c>
      <c r="R412" s="99">
        <v>32083</v>
      </c>
      <c r="S412" s="99">
        <v>26655</v>
      </c>
      <c r="T412" s="99">
        <v>17646</v>
      </c>
      <c r="U412" s="99">
        <v>10886</v>
      </c>
      <c r="V412" s="99">
        <v>6568</v>
      </c>
      <c r="W412" s="99">
        <v>55</v>
      </c>
    </row>
    <row r="413" spans="1:23" x14ac:dyDescent="0.35">
      <c r="A413" s="144">
        <v>0.19597222222222221</v>
      </c>
      <c r="B413" s="99">
        <v>37</v>
      </c>
      <c r="C413" s="99">
        <v>37004</v>
      </c>
      <c r="D413" s="99">
        <v>33613</v>
      </c>
      <c r="E413" s="99">
        <v>25293</v>
      </c>
      <c r="F413" s="99">
        <v>16612</v>
      </c>
      <c r="G413" s="99">
        <v>11326</v>
      </c>
      <c r="H413" s="99">
        <v>6331</v>
      </c>
      <c r="I413" s="99">
        <v>13</v>
      </c>
      <c r="J413" s="99">
        <v>34839</v>
      </c>
      <c r="K413" s="99">
        <v>33211</v>
      </c>
      <c r="L413" s="99">
        <v>24384</v>
      </c>
      <c r="M413" s="99">
        <v>19641</v>
      </c>
      <c r="N413" s="99">
        <v>11499</v>
      </c>
      <c r="O413" s="99">
        <v>7138</v>
      </c>
      <c r="P413" s="99">
        <v>28</v>
      </c>
      <c r="Q413" s="99">
        <v>38653</v>
      </c>
      <c r="R413" s="99">
        <v>32391</v>
      </c>
      <c r="S413" s="99">
        <v>25194</v>
      </c>
      <c r="T413" s="99">
        <v>18321</v>
      </c>
      <c r="U413" s="99">
        <v>11064</v>
      </c>
      <c r="V413" s="99">
        <v>6655</v>
      </c>
      <c r="W413" s="99">
        <v>60</v>
      </c>
    </row>
    <row r="414" spans="1:23" x14ac:dyDescent="0.35">
      <c r="A414" s="144">
        <v>0.19805555555555557</v>
      </c>
      <c r="B414" s="99">
        <v>37</v>
      </c>
      <c r="C414" s="99">
        <v>38827</v>
      </c>
      <c r="D414" s="99">
        <v>33986</v>
      </c>
      <c r="E414" s="99">
        <v>26137</v>
      </c>
      <c r="F414" s="99">
        <v>18106</v>
      </c>
      <c r="G414" s="99">
        <v>12319</v>
      </c>
      <c r="H414" s="99">
        <v>7342</v>
      </c>
      <c r="I414" s="99">
        <v>59</v>
      </c>
      <c r="J414" s="99">
        <v>35160</v>
      </c>
      <c r="K414" s="99">
        <v>33387</v>
      </c>
      <c r="L414" s="99">
        <v>25748</v>
      </c>
      <c r="M414" s="99">
        <v>18811</v>
      </c>
      <c r="N414" s="99">
        <v>10941</v>
      </c>
      <c r="O414" s="99">
        <v>7311</v>
      </c>
      <c r="P414" s="99">
        <v>2</v>
      </c>
      <c r="Q414" s="99">
        <v>38263</v>
      </c>
      <c r="R414" s="99">
        <v>33664</v>
      </c>
      <c r="S414" s="99">
        <v>26526</v>
      </c>
      <c r="T414" s="99">
        <v>19113</v>
      </c>
      <c r="U414" s="99">
        <v>11465</v>
      </c>
      <c r="V414" s="99">
        <v>7184</v>
      </c>
      <c r="W414" s="99">
        <v>23</v>
      </c>
    </row>
    <row r="415" spans="1:23" x14ac:dyDescent="0.35">
      <c r="A415" s="144">
        <v>0.20013888888888889</v>
      </c>
      <c r="B415" s="99">
        <v>37</v>
      </c>
      <c r="C415" s="99">
        <v>38474</v>
      </c>
      <c r="D415" s="99">
        <v>33784</v>
      </c>
      <c r="E415" s="99">
        <v>26633</v>
      </c>
      <c r="F415" s="99">
        <v>19645</v>
      </c>
      <c r="G415" s="99">
        <v>12314</v>
      </c>
      <c r="H415" s="99">
        <v>7452</v>
      </c>
      <c r="I415" s="99">
        <v>26</v>
      </c>
      <c r="J415" s="99">
        <v>36038</v>
      </c>
      <c r="K415" s="99">
        <v>34904</v>
      </c>
      <c r="L415" s="99">
        <v>26670</v>
      </c>
      <c r="M415" s="99">
        <v>19528</v>
      </c>
      <c r="N415" s="99">
        <v>11472</v>
      </c>
      <c r="O415" s="99">
        <v>7282</v>
      </c>
      <c r="P415" s="99">
        <v>67</v>
      </c>
      <c r="Q415" s="99">
        <v>42392</v>
      </c>
      <c r="R415" s="99">
        <v>35416</v>
      </c>
      <c r="S415" s="99">
        <v>27575</v>
      </c>
      <c r="T415" s="99">
        <v>19580</v>
      </c>
      <c r="U415" s="99">
        <v>11548</v>
      </c>
      <c r="V415" s="99">
        <v>7275</v>
      </c>
      <c r="W415" s="99">
        <v>28</v>
      </c>
    </row>
    <row r="416" spans="1:23" x14ac:dyDescent="0.35">
      <c r="A416" s="144">
        <v>0.20222222222222222</v>
      </c>
      <c r="B416" s="99">
        <v>37</v>
      </c>
      <c r="C416" s="99">
        <v>40053</v>
      </c>
      <c r="D416" s="99">
        <v>35531</v>
      </c>
      <c r="E416" s="99">
        <v>27829</v>
      </c>
      <c r="F416" s="99">
        <v>18927</v>
      </c>
      <c r="G416" s="99">
        <v>12815</v>
      </c>
      <c r="H416" s="99">
        <v>7144</v>
      </c>
      <c r="I416" s="99">
        <v>68</v>
      </c>
      <c r="J416" s="99">
        <v>38838</v>
      </c>
      <c r="K416" s="99">
        <v>34689</v>
      </c>
      <c r="L416" s="99">
        <v>25617</v>
      </c>
      <c r="M416" s="99">
        <v>19230</v>
      </c>
      <c r="N416" s="99">
        <v>12334</v>
      </c>
      <c r="O416" s="99">
        <v>8310</v>
      </c>
      <c r="P416" s="99">
        <v>0</v>
      </c>
      <c r="Q416" s="99">
        <v>41069</v>
      </c>
      <c r="R416" s="99">
        <v>34621</v>
      </c>
      <c r="S416" s="99">
        <v>26477</v>
      </c>
      <c r="T416" s="99">
        <v>19340</v>
      </c>
      <c r="U416" s="99">
        <v>12254</v>
      </c>
      <c r="V416" s="99">
        <v>6637</v>
      </c>
      <c r="W416" s="99">
        <v>0</v>
      </c>
    </row>
    <row r="417" spans="1:23" x14ac:dyDescent="0.35">
      <c r="A417" s="144">
        <v>0.20430555555555555</v>
      </c>
      <c r="B417" s="99">
        <v>37</v>
      </c>
      <c r="C417" s="99">
        <v>40227</v>
      </c>
      <c r="D417" s="99">
        <v>32313</v>
      </c>
      <c r="E417" s="99">
        <v>26445</v>
      </c>
      <c r="F417" s="99">
        <v>18661</v>
      </c>
      <c r="G417" s="99">
        <v>12833</v>
      </c>
      <c r="H417" s="99">
        <v>8193</v>
      </c>
      <c r="I417" s="99">
        <v>14</v>
      </c>
      <c r="J417" s="99">
        <v>37417</v>
      </c>
      <c r="K417" s="99">
        <v>35579</v>
      </c>
      <c r="L417" s="99">
        <v>27600</v>
      </c>
      <c r="M417" s="99">
        <v>20779</v>
      </c>
      <c r="N417" s="99">
        <v>11921</v>
      </c>
      <c r="O417" s="99">
        <v>7870</v>
      </c>
      <c r="P417" s="99">
        <v>38</v>
      </c>
      <c r="Q417" s="99">
        <v>40753</v>
      </c>
      <c r="R417" s="99">
        <v>36000</v>
      </c>
      <c r="S417" s="99">
        <v>26846</v>
      </c>
      <c r="T417" s="99">
        <v>19457</v>
      </c>
      <c r="U417" s="99">
        <v>12158</v>
      </c>
      <c r="V417" s="99">
        <v>6800</v>
      </c>
      <c r="W417" s="99">
        <v>14</v>
      </c>
    </row>
    <row r="418" spans="1:23" x14ac:dyDescent="0.35">
      <c r="A418" s="144">
        <v>0.20638888888888887</v>
      </c>
      <c r="B418" s="99">
        <v>37</v>
      </c>
      <c r="C418" s="99">
        <v>39774</v>
      </c>
      <c r="D418" s="99">
        <v>33757</v>
      </c>
      <c r="E418" s="99">
        <v>27393</v>
      </c>
      <c r="F418" s="99">
        <v>18627</v>
      </c>
      <c r="G418" s="99">
        <v>13252</v>
      </c>
      <c r="H418" s="99">
        <v>7411</v>
      </c>
      <c r="I418" s="99">
        <v>40</v>
      </c>
      <c r="J418" s="99">
        <v>38744</v>
      </c>
      <c r="K418" s="99">
        <v>35322</v>
      </c>
      <c r="L418" s="99">
        <v>28085</v>
      </c>
      <c r="M418" s="99">
        <v>20762</v>
      </c>
      <c r="N418" s="99">
        <v>12222</v>
      </c>
      <c r="O418" s="99">
        <v>7906</v>
      </c>
      <c r="P418" s="99">
        <v>44</v>
      </c>
      <c r="Q418" s="99">
        <v>41686</v>
      </c>
      <c r="R418" s="99">
        <v>36532</v>
      </c>
      <c r="S418" s="99">
        <v>28160</v>
      </c>
      <c r="T418" s="99">
        <v>20527</v>
      </c>
      <c r="U418" s="99">
        <v>13119</v>
      </c>
      <c r="V418" s="99">
        <v>8015</v>
      </c>
      <c r="W418" s="99">
        <v>14</v>
      </c>
    </row>
    <row r="419" spans="1:23" x14ac:dyDescent="0.35">
      <c r="A419" s="144">
        <v>0.2084722222222222</v>
      </c>
      <c r="B419" s="99">
        <v>37</v>
      </c>
      <c r="C419" s="99">
        <v>42658</v>
      </c>
      <c r="D419" s="99">
        <v>34671</v>
      </c>
      <c r="E419" s="99">
        <v>26962</v>
      </c>
      <c r="F419" s="99">
        <v>19632</v>
      </c>
      <c r="G419" s="99">
        <v>13123</v>
      </c>
      <c r="H419" s="99">
        <v>7385</v>
      </c>
      <c r="I419" s="99">
        <v>22</v>
      </c>
      <c r="J419" s="99">
        <v>39845</v>
      </c>
      <c r="K419" s="99">
        <v>35446</v>
      </c>
      <c r="L419" s="99">
        <v>28660</v>
      </c>
      <c r="M419" s="99">
        <v>20248</v>
      </c>
      <c r="N419" s="99">
        <v>13134</v>
      </c>
      <c r="O419" s="99">
        <v>8028</v>
      </c>
      <c r="P419" s="99">
        <v>40</v>
      </c>
      <c r="Q419" s="99">
        <v>44135</v>
      </c>
      <c r="R419" s="99">
        <v>36318</v>
      </c>
      <c r="S419" s="99">
        <v>27545</v>
      </c>
      <c r="T419" s="99">
        <v>21142</v>
      </c>
      <c r="U419" s="99">
        <v>14415</v>
      </c>
      <c r="V419" s="99">
        <v>7893</v>
      </c>
      <c r="W419" s="99">
        <v>77</v>
      </c>
    </row>
    <row r="420" spans="1:23" x14ac:dyDescent="0.35">
      <c r="A420" s="144">
        <v>0.21055555555555558</v>
      </c>
      <c r="B420" s="99">
        <v>37</v>
      </c>
      <c r="C420" s="99">
        <v>43383</v>
      </c>
      <c r="D420" s="99">
        <v>39173</v>
      </c>
      <c r="E420" s="99">
        <v>29513</v>
      </c>
      <c r="F420" s="99">
        <v>20432</v>
      </c>
      <c r="G420" s="99">
        <v>13707</v>
      </c>
      <c r="H420" s="99">
        <v>7381</v>
      </c>
      <c r="I420" s="99">
        <v>19</v>
      </c>
      <c r="J420" s="99">
        <v>39583</v>
      </c>
      <c r="K420" s="99">
        <v>37763</v>
      </c>
      <c r="L420" s="99">
        <v>28067</v>
      </c>
      <c r="M420" s="99">
        <v>20856</v>
      </c>
      <c r="N420" s="99">
        <v>13692</v>
      </c>
      <c r="O420" s="99">
        <v>8322</v>
      </c>
      <c r="P420" s="99">
        <v>64</v>
      </c>
      <c r="Q420" s="99">
        <v>42179</v>
      </c>
      <c r="R420" s="99">
        <v>35931</v>
      </c>
      <c r="S420" s="99">
        <v>27719</v>
      </c>
      <c r="T420" s="99">
        <v>19886</v>
      </c>
      <c r="U420" s="99">
        <v>13015</v>
      </c>
      <c r="V420" s="99">
        <v>8137</v>
      </c>
      <c r="W420" s="99">
        <v>19</v>
      </c>
    </row>
    <row r="421" spans="1:23" x14ac:dyDescent="0.35">
      <c r="A421" s="144">
        <v>0.21263888888888891</v>
      </c>
      <c r="B421" s="99">
        <v>37</v>
      </c>
      <c r="C421" s="99">
        <v>43831</v>
      </c>
      <c r="D421" s="99">
        <v>36890</v>
      </c>
      <c r="E421" s="99">
        <v>29664</v>
      </c>
      <c r="F421" s="99">
        <v>20146</v>
      </c>
      <c r="G421" s="99">
        <v>13163</v>
      </c>
      <c r="H421" s="99">
        <v>8264</v>
      </c>
      <c r="I421" s="99">
        <v>57</v>
      </c>
      <c r="J421" s="99">
        <v>41364</v>
      </c>
      <c r="K421" s="99">
        <v>36698</v>
      </c>
      <c r="L421" s="99">
        <v>29629</v>
      </c>
      <c r="M421" s="99">
        <v>22599</v>
      </c>
      <c r="N421" s="99">
        <v>12443</v>
      </c>
      <c r="O421" s="99">
        <v>8837</v>
      </c>
      <c r="P421" s="99">
        <v>29</v>
      </c>
      <c r="Q421" s="99">
        <v>43355</v>
      </c>
      <c r="R421" s="99">
        <v>36986</v>
      </c>
      <c r="S421" s="99">
        <v>27756</v>
      </c>
      <c r="T421" s="99">
        <v>20450</v>
      </c>
      <c r="U421" s="99">
        <v>14085</v>
      </c>
      <c r="V421" s="99">
        <v>8113</v>
      </c>
      <c r="W421" s="99">
        <v>49</v>
      </c>
    </row>
    <row r="422" spans="1:23" x14ac:dyDescent="0.35">
      <c r="A422" s="144">
        <v>0.21472222222222223</v>
      </c>
      <c r="B422" s="99">
        <v>37</v>
      </c>
      <c r="C422" s="99">
        <v>43378</v>
      </c>
      <c r="D422" s="99">
        <v>36085</v>
      </c>
      <c r="E422" s="99">
        <v>29122</v>
      </c>
      <c r="F422" s="99">
        <v>20561</v>
      </c>
      <c r="G422" s="99">
        <v>13174</v>
      </c>
      <c r="H422" s="99">
        <v>7670</v>
      </c>
      <c r="I422" s="99">
        <v>9</v>
      </c>
      <c r="J422" s="99">
        <v>41740</v>
      </c>
      <c r="K422" s="99">
        <v>37506</v>
      </c>
      <c r="L422" s="99">
        <v>29091</v>
      </c>
      <c r="M422" s="99">
        <v>22020</v>
      </c>
      <c r="N422" s="99">
        <v>13194</v>
      </c>
      <c r="O422" s="99">
        <v>9007</v>
      </c>
      <c r="P422" s="99">
        <v>44</v>
      </c>
      <c r="Q422" s="99">
        <v>45338</v>
      </c>
      <c r="R422" s="99">
        <v>37959</v>
      </c>
      <c r="S422" s="99">
        <v>29328</v>
      </c>
      <c r="T422" s="99">
        <v>20118</v>
      </c>
      <c r="U422" s="99">
        <v>13415</v>
      </c>
      <c r="V422" s="99">
        <v>8263</v>
      </c>
      <c r="W422" s="99">
        <v>0</v>
      </c>
    </row>
    <row r="423" spans="1:23" x14ac:dyDescent="0.35">
      <c r="A423" s="144">
        <v>0.21680555555555556</v>
      </c>
      <c r="B423" s="99">
        <v>37</v>
      </c>
      <c r="C423" s="99">
        <v>45187</v>
      </c>
      <c r="D423" s="99">
        <v>38176</v>
      </c>
      <c r="E423" s="99">
        <v>28500</v>
      </c>
      <c r="F423" s="99">
        <v>21761</v>
      </c>
      <c r="G423" s="99">
        <v>14584</v>
      </c>
      <c r="H423" s="99">
        <v>7853</v>
      </c>
      <c r="I423" s="99">
        <v>6</v>
      </c>
      <c r="J423" s="99">
        <v>41870</v>
      </c>
      <c r="K423" s="99">
        <v>36250</v>
      </c>
      <c r="L423" s="99">
        <v>31201</v>
      </c>
      <c r="M423" s="99">
        <v>21604</v>
      </c>
      <c r="N423" s="99">
        <v>12766</v>
      </c>
      <c r="O423" s="99">
        <v>8286</v>
      </c>
      <c r="P423" s="99">
        <v>72</v>
      </c>
      <c r="Q423" s="99">
        <v>43808</v>
      </c>
      <c r="R423" s="99">
        <v>38699</v>
      </c>
      <c r="S423" s="99">
        <v>27770</v>
      </c>
      <c r="T423" s="99">
        <v>21704</v>
      </c>
      <c r="U423" s="99">
        <v>13505</v>
      </c>
      <c r="V423" s="99">
        <v>7621</v>
      </c>
      <c r="W423" s="99">
        <v>48</v>
      </c>
    </row>
    <row r="424" spans="1:23" x14ac:dyDescent="0.35">
      <c r="A424" s="144">
        <v>0.21888888888888888</v>
      </c>
      <c r="B424" s="99">
        <v>37</v>
      </c>
      <c r="C424" s="99">
        <v>45263</v>
      </c>
      <c r="D424" s="99">
        <v>37413</v>
      </c>
      <c r="E424" s="99">
        <v>30035</v>
      </c>
      <c r="F424" s="99">
        <v>18908</v>
      </c>
      <c r="G424" s="99">
        <v>14873</v>
      </c>
      <c r="H424" s="99">
        <v>7789</v>
      </c>
      <c r="I424" s="99">
        <v>31</v>
      </c>
      <c r="J424" s="99">
        <v>44690</v>
      </c>
      <c r="K424" s="99">
        <v>36920</v>
      </c>
      <c r="L424" s="99">
        <v>29975</v>
      </c>
      <c r="M424" s="99">
        <v>22756</v>
      </c>
      <c r="N424" s="99">
        <v>13073</v>
      </c>
      <c r="O424" s="99">
        <v>8077</v>
      </c>
      <c r="P424" s="99">
        <v>97</v>
      </c>
      <c r="Q424" s="99">
        <v>45565</v>
      </c>
      <c r="R424" s="99">
        <v>39084</v>
      </c>
      <c r="S424" s="99">
        <v>28105</v>
      </c>
      <c r="T424" s="99">
        <v>20627</v>
      </c>
      <c r="U424" s="99">
        <v>12964</v>
      </c>
      <c r="V424" s="99">
        <v>7954</v>
      </c>
      <c r="W424" s="99">
        <v>0</v>
      </c>
    </row>
    <row r="425" spans="1:23" x14ac:dyDescent="0.35">
      <c r="A425" s="144">
        <v>0.22097222222222224</v>
      </c>
      <c r="B425" s="99">
        <v>37</v>
      </c>
      <c r="C425" s="99">
        <v>46459</v>
      </c>
      <c r="D425" s="99">
        <v>39291</v>
      </c>
      <c r="E425" s="99">
        <v>31311</v>
      </c>
      <c r="F425" s="99">
        <v>21361</v>
      </c>
      <c r="G425" s="99">
        <v>14329</v>
      </c>
      <c r="H425" s="99">
        <v>8306</v>
      </c>
      <c r="I425" s="99">
        <v>1</v>
      </c>
      <c r="J425" s="99">
        <v>43926</v>
      </c>
      <c r="K425" s="99">
        <v>38395</v>
      </c>
      <c r="L425" s="99">
        <v>30390</v>
      </c>
      <c r="M425" s="99">
        <v>22325</v>
      </c>
      <c r="N425" s="99">
        <v>13454</v>
      </c>
      <c r="O425" s="99">
        <v>8545</v>
      </c>
      <c r="P425" s="99">
        <v>56</v>
      </c>
      <c r="Q425" s="99">
        <v>46397</v>
      </c>
      <c r="R425" s="99">
        <v>39677</v>
      </c>
      <c r="S425" s="99">
        <v>30227</v>
      </c>
      <c r="T425" s="99">
        <v>20860</v>
      </c>
      <c r="U425" s="99">
        <v>14221</v>
      </c>
      <c r="V425" s="99">
        <v>7784</v>
      </c>
      <c r="W425" s="99">
        <v>2</v>
      </c>
    </row>
    <row r="426" spans="1:23" x14ac:dyDescent="0.35">
      <c r="A426" s="144">
        <v>0.22305555555555556</v>
      </c>
      <c r="B426" s="99">
        <v>37</v>
      </c>
      <c r="C426" s="99">
        <v>48577</v>
      </c>
      <c r="D426" s="99">
        <v>40005</v>
      </c>
      <c r="E426" s="99">
        <v>29395</v>
      </c>
      <c r="F426" s="99">
        <v>20672</v>
      </c>
      <c r="G426" s="99">
        <v>14384</v>
      </c>
      <c r="H426" s="99">
        <v>8846</v>
      </c>
      <c r="I426" s="99">
        <v>1</v>
      </c>
      <c r="J426" s="99">
        <v>45735</v>
      </c>
      <c r="K426" s="99">
        <v>38430</v>
      </c>
      <c r="L426" s="99">
        <v>30457</v>
      </c>
      <c r="M426" s="99">
        <v>21820</v>
      </c>
      <c r="N426" s="99">
        <v>13840</v>
      </c>
      <c r="O426" s="99">
        <v>9235</v>
      </c>
      <c r="P426" s="99">
        <v>49</v>
      </c>
      <c r="Q426" s="99">
        <v>46267</v>
      </c>
      <c r="R426" s="99">
        <v>40736</v>
      </c>
      <c r="S426" s="99">
        <v>29661</v>
      </c>
      <c r="T426" s="99">
        <v>21171</v>
      </c>
      <c r="U426" s="99">
        <v>14500</v>
      </c>
      <c r="V426" s="99">
        <v>8064</v>
      </c>
      <c r="W426" s="99">
        <v>101</v>
      </c>
    </row>
    <row r="427" spans="1:23" x14ac:dyDescent="0.35">
      <c r="A427" s="144">
        <v>0.22513888888888889</v>
      </c>
      <c r="B427" s="99">
        <v>37</v>
      </c>
      <c r="C427" s="99">
        <v>47456</v>
      </c>
      <c r="D427" s="99">
        <v>39314</v>
      </c>
      <c r="E427" s="99">
        <v>29579</v>
      </c>
      <c r="F427" s="99">
        <v>20785</v>
      </c>
      <c r="G427" s="99">
        <v>13541</v>
      </c>
      <c r="H427" s="99">
        <v>8750</v>
      </c>
      <c r="I427" s="99">
        <v>35</v>
      </c>
      <c r="J427" s="99">
        <v>44457</v>
      </c>
      <c r="K427" s="99">
        <v>38814</v>
      </c>
      <c r="L427" s="99">
        <v>30855</v>
      </c>
      <c r="M427" s="99">
        <v>22958</v>
      </c>
      <c r="N427" s="99">
        <v>12689</v>
      </c>
      <c r="O427" s="99">
        <v>8708</v>
      </c>
      <c r="P427" s="99">
        <v>44</v>
      </c>
      <c r="Q427" s="99">
        <v>46388</v>
      </c>
      <c r="R427" s="99">
        <v>40270</v>
      </c>
      <c r="S427" s="99">
        <v>28847</v>
      </c>
      <c r="T427" s="99">
        <v>22390</v>
      </c>
      <c r="U427" s="99">
        <v>13803</v>
      </c>
      <c r="V427" s="99">
        <v>8350</v>
      </c>
      <c r="W427" s="99">
        <v>12</v>
      </c>
    </row>
    <row r="428" spans="1:23" x14ac:dyDescent="0.35">
      <c r="A428" s="144">
        <v>0.22722222222222221</v>
      </c>
      <c r="B428" s="99">
        <v>37</v>
      </c>
      <c r="C428" s="99">
        <v>49215</v>
      </c>
      <c r="D428" s="99">
        <v>39359</v>
      </c>
      <c r="E428" s="99">
        <v>31390</v>
      </c>
      <c r="F428" s="99">
        <v>21353</v>
      </c>
      <c r="G428" s="99">
        <v>14565</v>
      </c>
      <c r="H428" s="99">
        <v>8941</v>
      </c>
      <c r="I428" s="99">
        <v>95</v>
      </c>
      <c r="J428" s="99">
        <v>44998</v>
      </c>
      <c r="K428" s="99">
        <v>39565</v>
      </c>
      <c r="L428" s="99">
        <v>30786</v>
      </c>
      <c r="M428" s="99">
        <v>22289</v>
      </c>
      <c r="N428" s="99">
        <v>13568</v>
      </c>
      <c r="O428" s="99">
        <v>9237</v>
      </c>
      <c r="P428" s="99">
        <v>22</v>
      </c>
      <c r="Q428" s="99">
        <v>47046</v>
      </c>
      <c r="R428" s="99">
        <v>40201</v>
      </c>
      <c r="S428" s="99">
        <v>29863</v>
      </c>
      <c r="T428" s="99">
        <v>21881</v>
      </c>
      <c r="U428" s="99">
        <v>14558</v>
      </c>
      <c r="V428" s="99">
        <v>8329</v>
      </c>
      <c r="W428" s="99">
        <v>47</v>
      </c>
    </row>
    <row r="429" spans="1:23" x14ac:dyDescent="0.35">
      <c r="A429" s="144">
        <v>0.22930555555555554</v>
      </c>
      <c r="B429" s="99">
        <v>37</v>
      </c>
      <c r="C429" s="99">
        <v>49210</v>
      </c>
      <c r="D429" s="99">
        <v>40844</v>
      </c>
      <c r="E429" s="99">
        <v>31621</v>
      </c>
      <c r="F429" s="99">
        <v>22437</v>
      </c>
      <c r="G429" s="99">
        <v>14802</v>
      </c>
      <c r="H429" s="99">
        <v>9007</v>
      </c>
      <c r="I429" s="99">
        <v>64</v>
      </c>
      <c r="J429" s="99">
        <v>45175</v>
      </c>
      <c r="K429" s="99">
        <v>38083</v>
      </c>
      <c r="L429" s="99">
        <v>30587</v>
      </c>
      <c r="M429" s="99">
        <v>21980</v>
      </c>
      <c r="N429" s="99">
        <v>13706</v>
      </c>
      <c r="O429" s="99">
        <v>9319</v>
      </c>
      <c r="P429" s="99">
        <v>3</v>
      </c>
      <c r="Q429" s="99">
        <v>44961</v>
      </c>
      <c r="R429" s="99">
        <v>39438</v>
      </c>
      <c r="S429" s="99">
        <v>28199</v>
      </c>
      <c r="T429" s="99">
        <v>22300</v>
      </c>
      <c r="U429" s="99">
        <v>13663</v>
      </c>
      <c r="V429" s="99">
        <v>9885</v>
      </c>
      <c r="W429" s="99">
        <v>132</v>
      </c>
    </row>
    <row r="430" spans="1:23" x14ac:dyDescent="0.35">
      <c r="A430" s="144">
        <v>0.23138888888888889</v>
      </c>
      <c r="B430" s="99">
        <v>37</v>
      </c>
      <c r="C430" s="99">
        <v>49060</v>
      </c>
      <c r="D430" s="99">
        <v>40461</v>
      </c>
      <c r="E430" s="99">
        <v>30179</v>
      </c>
      <c r="F430" s="99">
        <v>21292</v>
      </c>
      <c r="G430" s="99">
        <v>14615</v>
      </c>
      <c r="H430" s="99">
        <v>9009</v>
      </c>
      <c r="I430" s="99">
        <v>130</v>
      </c>
      <c r="J430" s="99">
        <v>44265</v>
      </c>
      <c r="K430" s="99">
        <v>41118</v>
      </c>
      <c r="L430" s="99">
        <v>31961</v>
      </c>
      <c r="M430" s="99">
        <v>22409</v>
      </c>
      <c r="N430" s="99">
        <v>13508</v>
      </c>
      <c r="O430" s="99">
        <v>9271</v>
      </c>
      <c r="P430" s="99">
        <v>61</v>
      </c>
      <c r="Q430" s="99">
        <v>47687</v>
      </c>
      <c r="R430" s="99">
        <v>40008</v>
      </c>
      <c r="S430" s="99">
        <v>29621</v>
      </c>
      <c r="T430" s="99">
        <v>22313</v>
      </c>
      <c r="U430" s="99">
        <v>15339</v>
      </c>
      <c r="V430" s="99">
        <v>8936</v>
      </c>
      <c r="W430" s="99">
        <v>97</v>
      </c>
    </row>
    <row r="431" spans="1:23" x14ac:dyDescent="0.35">
      <c r="A431" s="144">
        <v>0.23347222222222222</v>
      </c>
      <c r="B431" s="99">
        <v>37</v>
      </c>
      <c r="C431" s="99">
        <v>49374</v>
      </c>
      <c r="D431" s="99">
        <v>41176</v>
      </c>
      <c r="E431" s="99">
        <v>31004</v>
      </c>
      <c r="F431" s="99">
        <v>20881</v>
      </c>
      <c r="G431" s="99">
        <v>14681</v>
      </c>
      <c r="H431" s="99">
        <v>9460</v>
      </c>
      <c r="I431" s="99">
        <v>107</v>
      </c>
      <c r="J431" s="99">
        <v>46123</v>
      </c>
      <c r="K431" s="99">
        <v>43211</v>
      </c>
      <c r="L431" s="99">
        <v>31398</v>
      </c>
      <c r="M431" s="99">
        <v>22524</v>
      </c>
      <c r="N431" s="99">
        <v>13617</v>
      </c>
      <c r="O431" s="99">
        <v>8916</v>
      </c>
      <c r="P431" s="99">
        <v>41</v>
      </c>
      <c r="Q431" s="99">
        <v>47660</v>
      </c>
      <c r="R431" s="99">
        <v>41856</v>
      </c>
      <c r="S431" s="99">
        <v>31221</v>
      </c>
      <c r="T431" s="99">
        <v>21361</v>
      </c>
      <c r="U431" s="99">
        <v>13971</v>
      </c>
      <c r="V431" s="99">
        <v>8250</v>
      </c>
      <c r="W431" s="99">
        <v>41</v>
      </c>
    </row>
    <row r="432" spans="1:23" x14ac:dyDescent="0.35">
      <c r="A432" s="144">
        <v>0.23555555555555555</v>
      </c>
      <c r="B432" s="99">
        <v>37</v>
      </c>
      <c r="C432" s="99">
        <v>51603</v>
      </c>
      <c r="D432" s="99">
        <v>41461</v>
      </c>
      <c r="E432" s="99">
        <v>31299</v>
      </c>
      <c r="F432" s="99">
        <v>20470</v>
      </c>
      <c r="G432" s="99">
        <v>14761</v>
      </c>
      <c r="H432" s="99">
        <v>8920</v>
      </c>
      <c r="I432" s="99">
        <v>16</v>
      </c>
      <c r="J432" s="99">
        <v>46646</v>
      </c>
      <c r="K432" s="99">
        <v>40457</v>
      </c>
      <c r="L432" s="99">
        <v>32085</v>
      </c>
      <c r="M432" s="99">
        <v>23677</v>
      </c>
      <c r="N432" s="99">
        <v>14255</v>
      </c>
      <c r="O432" s="99">
        <v>9946</v>
      </c>
      <c r="P432" s="99">
        <v>30</v>
      </c>
      <c r="Q432" s="99">
        <v>49417</v>
      </c>
      <c r="R432" s="99">
        <v>39446</v>
      </c>
      <c r="S432" s="99">
        <v>31511</v>
      </c>
      <c r="T432" s="99">
        <v>21428</v>
      </c>
      <c r="U432" s="99">
        <v>14867</v>
      </c>
      <c r="V432" s="99">
        <v>8803</v>
      </c>
      <c r="W432" s="99">
        <v>11</v>
      </c>
    </row>
    <row r="433" spans="1:23" x14ac:dyDescent="0.35">
      <c r="A433" s="144">
        <v>0.23763888888888887</v>
      </c>
      <c r="B433" s="99">
        <v>37</v>
      </c>
      <c r="C433" s="99">
        <v>49483</v>
      </c>
      <c r="D433" s="99">
        <v>40701</v>
      </c>
      <c r="E433" s="99">
        <v>33488</v>
      </c>
      <c r="F433" s="99">
        <v>21317</v>
      </c>
      <c r="G433" s="99">
        <v>14649</v>
      </c>
      <c r="H433" s="99">
        <v>9202</v>
      </c>
      <c r="I433" s="99">
        <v>16</v>
      </c>
      <c r="J433" s="99">
        <v>49663</v>
      </c>
      <c r="K433" s="99">
        <v>41952</v>
      </c>
      <c r="L433" s="99">
        <v>31342</v>
      </c>
      <c r="M433" s="99">
        <v>23232</v>
      </c>
      <c r="N433" s="99">
        <v>14134</v>
      </c>
      <c r="O433" s="99">
        <v>8923</v>
      </c>
      <c r="P433" s="99">
        <v>56</v>
      </c>
      <c r="Q433" s="99">
        <v>47313</v>
      </c>
      <c r="R433" s="99">
        <v>40865</v>
      </c>
      <c r="S433" s="99">
        <v>30432</v>
      </c>
      <c r="T433" s="99">
        <v>22036</v>
      </c>
      <c r="U433" s="99">
        <v>14208</v>
      </c>
      <c r="V433" s="99">
        <v>8867</v>
      </c>
      <c r="W433" s="99">
        <v>43</v>
      </c>
    </row>
    <row r="434" spans="1:23" x14ac:dyDescent="0.35">
      <c r="A434" s="144">
        <v>0.23972222222222225</v>
      </c>
      <c r="B434" s="99">
        <v>37</v>
      </c>
      <c r="C434" s="99">
        <v>48464</v>
      </c>
      <c r="D434" s="99">
        <v>41695</v>
      </c>
      <c r="E434" s="99">
        <v>29637</v>
      </c>
      <c r="F434" s="99">
        <v>21856</v>
      </c>
      <c r="G434" s="99">
        <v>15241</v>
      </c>
      <c r="H434" s="99">
        <v>8839</v>
      </c>
      <c r="I434" s="99">
        <v>79</v>
      </c>
      <c r="J434" s="99">
        <v>46694</v>
      </c>
      <c r="K434" s="99">
        <v>40415</v>
      </c>
      <c r="L434" s="99">
        <v>30163</v>
      </c>
      <c r="M434" s="99">
        <v>23117</v>
      </c>
      <c r="N434" s="99">
        <v>15408</v>
      </c>
      <c r="O434" s="99">
        <v>9175</v>
      </c>
      <c r="P434" s="99">
        <v>20</v>
      </c>
      <c r="Q434" s="99">
        <v>49639</v>
      </c>
      <c r="R434" s="99">
        <v>41104</v>
      </c>
      <c r="S434" s="99">
        <v>31098</v>
      </c>
      <c r="T434" s="99">
        <v>23368</v>
      </c>
      <c r="U434" s="99">
        <v>14982</v>
      </c>
      <c r="V434" s="99">
        <v>8716</v>
      </c>
      <c r="W434" s="99">
        <v>79</v>
      </c>
    </row>
    <row r="435" spans="1:23" x14ac:dyDescent="0.35">
      <c r="A435" s="144">
        <v>0.24180555555555558</v>
      </c>
      <c r="B435" s="99">
        <v>37</v>
      </c>
      <c r="C435" s="99">
        <v>52741</v>
      </c>
      <c r="D435" s="99">
        <v>40524</v>
      </c>
      <c r="E435" s="99">
        <v>33357</v>
      </c>
      <c r="F435" s="99">
        <v>22070</v>
      </c>
      <c r="G435" s="99">
        <v>14371</v>
      </c>
      <c r="H435" s="99">
        <v>9043</v>
      </c>
      <c r="I435" s="99">
        <v>40</v>
      </c>
      <c r="J435" s="99">
        <v>48409</v>
      </c>
      <c r="K435" s="99">
        <v>42164</v>
      </c>
      <c r="L435" s="99">
        <v>31861</v>
      </c>
      <c r="M435" s="99">
        <v>23683</v>
      </c>
      <c r="N435" s="99">
        <v>14856</v>
      </c>
      <c r="O435" s="99">
        <v>9580</v>
      </c>
      <c r="P435" s="99">
        <v>22</v>
      </c>
      <c r="Q435" s="99">
        <v>50159</v>
      </c>
      <c r="R435" s="99">
        <v>42683</v>
      </c>
      <c r="S435" s="99">
        <v>30720</v>
      </c>
      <c r="T435" s="99">
        <v>22192</v>
      </c>
      <c r="U435" s="99">
        <v>15520</v>
      </c>
      <c r="V435" s="99">
        <v>8909</v>
      </c>
      <c r="W435" s="99">
        <v>24</v>
      </c>
    </row>
    <row r="436" spans="1:23" x14ac:dyDescent="0.35">
      <c r="A436" s="144">
        <v>0.24388888888888891</v>
      </c>
      <c r="B436" s="99">
        <v>37</v>
      </c>
      <c r="C436" s="99">
        <v>49548</v>
      </c>
      <c r="D436" s="99">
        <v>42160</v>
      </c>
      <c r="E436" s="99">
        <v>31007</v>
      </c>
      <c r="F436" s="99">
        <v>22076</v>
      </c>
      <c r="G436" s="99">
        <v>15138</v>
      </c>
      <c r="H436" s="99">
        <v>9147</v>
      </c>
      <c r="I436" s="99">
        <v>54</v>
      </c>
      <c r="J436" s="99">
        <v>48084</v>
      </c>
      <c r="K436" s="99">
        <v>39795</v>
      </c>
      <c r="L436" s="99">
        <v>30822</v>
      </c>
      <c r="M436" s="99">
        <v>22303</v>
      </c>
      <c r="N436" s="99">
        <v>14338</v>
      </c>
      <c r="O436" s="99">
        <v>9513</v>
      </c>
      <c r="P436" s="99">
        <v>65</v>
      </c>
      <c r="Q436" s="99">
        <v>49391</v>
      </c>
      <c r="R436" s="99">
        <v>41258</v>
      </c>
      <c r="S436" s="99">
        <v>31560</v>
      </c>
      <c r="T436" s="99">
        <v>22366</v>
      </c>
      <c r="U436" s="99">
        <v>15405</v>
      </c>
      <c r="V436" s="99">
        <v>9262</v>
      </c>
      <c r="W436" s="99">
        <v>16</v>
      </c>
    </row>
    <row r="437" spans="1:23" x14ac:dyDescent="0.35">
      <c r="A437" s="144">
        <v>0.24597222222222223</v>
      </c>
      <c r="B437" s="99">
        <v>37</v>
      </c>
      <c r="C437" s="99">
        <v>53131</v>
      </c>
      <c r="D437" s="99">
        <v>41049</v>
      </c>
      <c r="E437" s="99">
        <v>32448</v>
      </c>
      <c r="F437" s="99">
        <v>21094</v>
      </c>
      <c r="G437" s="99">
        <v>14967</v>
      </c>
      <c r="H437" s="99">
        <v>9438</v>
      </c>
      <c r="I437" s="99">
        <v>23</v>
      </c>
      <c r="J437" s="99">
        <v>47686</v>
      </c>
      <c r="K437" s="99">
        <v>41432</v>
      </c>
      <c r="L437" s="99">
        <v>31466</v>
      </c>
      <c r="M437" s="99">
        <v>23227</v>
      </c>
      <c r="N437" s="99">
        <v>15356</v>
      </c>
      <c r="O437" s="99">
        <v>9499</v>
      </c>
      <c r="P437" s="99">
        <v>56</v>
      </c>
      <c r="Q437" s="99">
        <v>50193</v>
      </c>
      <c r="R437" s="99">
        <v>42941</v>
      </c>
      <c r="S437" s="99">
        <v>30103</v>
      </c>
      <c r="T437" s="99">
        <v>24194</v>
      </c>
      <c r="U437" s="99">
        <v>15242</v>
      </c>
      <c r="V437" s="99">
        <v>10530</v>
      </c>
      <c r="W437" s="99">
        <v>59</v>
      </c>
    </row>
    <row r="438" spans="1:23" x14ac:dyDescent="0.35">
      <c r="A438" s="144">
        <v>0.24805555555555556</v>
      </c>
      <c r="B438" s="99">
        <v>37</v>
      </c>
      <c r="C438" s="99">
        <v>51310</v>
      </c>
      <c r="D438" s="99">
        <v>41911</v>
      </c>
      <c r="E438" s="99">
        <v>32247</v>
      </c>
      <c r="F438" s="99">
        <v>21656</v>
      </c>
      <c r="G438" s="99">
        <v>14790</v>
      </c>
      <c r="H438" s="99">
        <v>9839</v>
      </c>
      <c r="I438" s="99">
        <v>85</v>
      </c>
      <c r="J438" s="99">
        <v>48367</v>
      </c>
      <c r="K438" s="99">
        <v>41742</v>
      </c>
      <c r="L438" s="99">
        <v>31660</v>
      </c>
      <c r="M438" s="99">
        <v>22898</v>
      </c>
      <c r="N438" s="99">
        <v>14384</v>
      </c>
      <c r="O438" s="99">
        <v>10541</v>
      </c>
      <c r="P438" s="99">
        <v>31</v>
      </c>
      <c r="Q438" s="99">
        <v>49714</v>
      </c>
      <c r="R438" s="99">
        <v>41280</v>
      </c>
      <c r="S438" s="99">
        <v>33946</v>
      </c>
      <c r="T438" s="99">
        <v>22033</v>
      </c>
      <c r="U438" s="99">
        <v>14696</v>
      </c>
      <c r="V438" s="99">
        <v>9092</v>
      </c>
      <c r="W438" s="99">
        <v>14</v>
      </c>
    </row>
    <row r="439" spans="1:23" x14ac:dyDescent="0.35">
      <c r="A439" s="144">
        <v>0.25013888888888886</v>
      </c>
      <c r="B439" s="99">
        <v>37</v>
      </c>
      <c r="C439" s="99">
        <v>51843</v>
      </c>
      <c r="D439" s="99">
        <v>43397</v>
      </c>
      <c r="E439" s="99">
        <v>32796</v>
      </c>
      <c r="F439" s="99">
        <v>22498</v>
      </c>
      <c r="G439" s="99">
        <v>16083</v>
      </c>
      <c r="H439" s="99">
        <v>9437</v>
      </c>
      <c r="I439" s="99">
        <v>29</v>
      </c>
      <c r="J439" s="99">
        <v>48086</v>
      </c>
      <c r="K439" s="99">
        <v>41838</v>
      </c>
      <c r="L439" s="99">
        <v>32867</v>
      </c>
      <c r="M439" s="99">
        <v>25380</v>
      </c>
      <c r="N439" s="99">
        <v>14489</v>
      </c>
      <c r="O439" s="99">
        <v>9972</v>
      </c>
      <c r="P439" s="99">
        <v>58</v>
      </c>
      <c r="Q439" s="99">
        <v>48811</v>
      </c>
      <c r="R439" s="99">
        <v>43831</v>
      </c>
      <c r="S439" s="99">
        <v>31191</v>
      </c>
      <c r="T439" s="99">
        <v>23345</v>
      </c>
      <c r="U439" s="99">
        <v>15176</v>
      </c>
      <c r="V439" s="99">
        <v>9337</v>
      </c>
      <c r="W439" s="99">
        <v>152</v>
      </c>
    </row>
    <row r="440" spans="1:23" x14ac:dyDescent="0.35">
      <c r="A440" s="144">
        <v>0.25222222222222224</v>
      </c>
      <c r="B440" s="99">
        <v>37</v>
      </c>
      <c r="C440" s="99">
        <v>51030</v>
      </c>
      <c r="D440" s="99">
        <v>42634</v>
      </c>
      <c r="E440" s="99">
        <v>33140</v>
      </c>
      <c r="F440" s="99">
        <v>22051</v>
      </c>
      <c r="G440" s="99">
        <v>14791</v>
      </c>
      <c r="H440" s="99">
        <v>8930</v>
      </c>
      <c r="I440" s="99">
        <v>2</v>
      </c>
      <c r="J440" s="99">
        <v>48118</v>
      </c>
      <c r="K440" s="99">
        <v>39849</v>
      </c>
      <c r="L440" s="99">
        <v>31269</v>
      </c>
      <c r="M440" s="99">
        <v>24458</v>
      </c>
      <c r="N440" s="99">
        <v>15064</v>
      </c>
      <c r="O440" s="99">
        <v>10398</v>
      </c>
      <c r="P440" s="99">
        <v>95</v>
      </c>
      <c r="Q440" s="99">
        <v>49678</v>
      </c>
      <c r="R440" s="99">
        <v>42634</v>
      </c>
      <c r="S440" s="99">
        <v>31637</v>
      </c>
      <c r="T440" s="99">
        <v>22007</v>
      </c>
      <c r="U440" s="99">
        <v>15764</v>
      </c>
      <c r="V440" s="99">
        <v>8981</v>
      </c>
      <c r="W440" s="99">
        <v>29</v>
      </c>
    </row>
    <row r="441" spans="1:23" x14ac:dyDescent="0.35">
      <c r="A441" s="144">
        <v>0.25430555555555556</v>
      </c>
      <c r="B441" s="99">
        <v>37</v>
      </c>
      <c r="C441" s="99">
        <v>53967</v>
      </c>
      <c r="D441" s="99">
        <v>42581</v>
      </c>
      <c r="E441" s="99">
        <v>33017</v>
      </c>
      <c r="F441" s="99">
        <v>22684</v>
      </c>
      <c r="G441" s="99">
        <v>14824</v>
      </c>
      <c r="H441" s="99">
        <v>10447</v>
      </c>
      <c r="I441" s="99">
        <v>0</v>
      </c>
      <c r="J441" s="99">
        <v>49227</v>
      </c>
      <c r="K441" s="99">
        <v>42308</v>
      </c>
      <c r="L441" s="99">
        <v>31044</v>
      </c>
      <c r="M441" s="99">
        <v>22977</v>
      </c>
      <c r="N441" s="99">
        <v>15049</v>
      </c>
      <c r="O441" s="99">
        <v>10257</v>
      </c>
      <c r="P441" s="99">
        <v>78</v>
      </c>
      <c r="Q441" s="99">
        <v>50711</v>
      </c>
      <c r="R441" s="99">
        <v>42115</v>
      </c>
      <c r="S441" s="99">
        <v>33229</v>
      </c>
      <c r="T441" s="99">
        <v>23004</v>
      </c>
      <c r="U441" s="99">
        <v>14183</v>
      </c>
      <c r="V441" s="99">
        <v>9028</v>
      </c>
      <c r="W441" s="99">
        <v>94</v>
      </c>
    </row>
    <row r="442" spans="1:23" x14ac:dyDescent="0.35">
      <c r="A442" s="144">
        <v>0.25638888888888889</v>
      </c>
      <c r="B442" s="99">
        <v>37</v>
      </c>
      <c r="C442" s="99">
        <v>52436</v>
      </c>
      <c r="D442" s="99">
        <v>42944</v>
      </c>
      <c r="E442" s="99">
        <v>32352</v>
      </c>
      <c r="F442" s="99">
        <v>23562</v>
      </c>
      <c r="G442" s="99">
        <v>16262</v>
      </c>
      <c r="H442" s="99">
        <v>9360</v>
      </c>
      <c r="I442" s="99">
        <v>49</v>
      </c>
      <c r="J442" s="99">
        <v>50393</v>
      </c>
      <c r="K442" s="99">
        <v>43090</v>
      </c>
      <c r="L442" s="99">
        <v>31826</v>
      </c>
      <c r="M442" s="99">
        <v>22507</v>
      </c>
      <c r="N442" s="99">
        <v>14763</v>
      </c>
      <c r="O442" s="99">
        <v>9879</v>
      </c>
      <c r="P442" s="99">
        <v>75</v>
      </c>
      <c r="Q442" s="99">
        <v>52697</v>
      </c>
      <c r="R442" s="99">
        <v>43445</v>
      </c>
      <c r="S442" s="99">
        <v>31556</v>
      </c>
      <c r="T442" s="99">
        <v>23416</v>
      </c>
      <c r="U442" s="99">
        <v>15917</v>
      </c>
      <c r="V442" s="99">
        <v>9272</v>
      </c>
      <c r="W442" s="99">
        <v>33</v>
      </c>
    </row>
    <row r="443" spans="1:23" x14ac:dyDescent="0.35">
      <c r="A443" s="144">
        <v>0.25847222222222221</v>
      </c>
      <c r="B443" s="99">
        <v>37</v>
      </c>
      <c r="C443" s="99">
        <v>53921</v>
      </c>
      <c r="D443" s="99">
        <v>43953</v>
      </c>
      <c r="E443" s="99">
        <v>32232</v>
      </c>
      <c r="F443" s="99">
        <v>22187</v>
      </c>
      <c r="G443" s="99">
        <v>14943</v>
      </c>
      <c r="H443" s="99">
        <v>8826</v>
      </c>
      <c r="I443" s="99">
        <v>23</v>
      </c>
      <c r="J443" s="99">
        <v>48288</v>
      </c>
      <c r="K443" s="99">
        <v>42826</v>
      </c>
      <c r="L443" s="99">
        <v>33443</v>
      </c>
      <c r="M443" s="99">
        <v>24069</v>
      </c>
      <c r="N443" s="99">
        <v>14625</v>
      </c>
      <c r="O443" s="99">
        <v>9791</v>
      </c>
      <c r="P443" s="99">
        <v>55</v>
      </c>
      <c r="Q443" s="99">
        <v>53015</v>
      </c>
      <c r="R443" s="99">
        <v>43260</v>
      </c>
      <c r="S443" s="99">
        <v>29980</v>
      </c>
      <c r="T443" s="99">
        <v>22512</v>
      </c>
      <c r="U443" s="99">
        <v>15661</v>
      </c>
      <c r="V443" s="99">
        <v>10027</v>
      </c>
      <c r="W443" s="99">
        <v>46</v>
      </c>
    </row>
    <row r="444" spans="1:23" x14ac:dyDescent="0.35">
      <c r="A444" s="144">
        <v>0.26055555555555554</v>
      </c>
      <c r="B444" s="99">
        <v>37</v>
      </c>
      <c r="C444" s="99">
        <v>54812</v>
      </c>
      <c r="D444" s="99">
        <v>43435</v>
      </c>
      <c r="E444" s="99">
        <v>32110</v>
      </c>
      <c r="F444" s="99">
        <v>22195</v>
      </c>
      <c r="G444" s="99">
        <v>15290</v>
      </c>
      <c r="H444" s="99">
        <v>9537</v>
      </c>
      <c r="I444" s="99">
        <v>50</v>
      </c>
      <c r="J444" s="99">
        <v>49709</v>
      </c>
      <c r="K444" s="99">
        <v>42959</v>
      </c>
      <c r="L444" s="99">
        <v>32186</v>
      </c>
      <c r="M444" s="99">
        <v>25469</v>
      </c>
      <c r="N444" s="99">
        <v>15643</v>
      </c>
      <c r="O444" s="99">
        <v>9616</v>
      </c>
      <c r="P444" s="99">
        <v>150</v>
      </c>
      <c r="Q444" s="99">
        <v>52736</v>
      </c>
      <c r="R444" s="99">
        <v>43174</v>
      </c>
      <c r="S444" s="99">
        <v>31718</v>
      </c>
      <c r="T444" s="99">
        <v>23419</v>
      </c>
      <c r="U444" s="99">
        <v>15576</v>
      </c>
      <c r="V444" s="99">
        <v>10061</v>
      </c>
      <c r="W444" s="99">
        <v>69</v>
      </c>
    </row>
    <row r="445" spans="1:23" x14ac:dyDescent="0.35">
      <c r="A445" s="144">
        <v>0.26263888888888892</v>
      </c>
      <c r="B445" s="99">
        <v>37</v>
      </c>
      <c r="C445" s="99">
        <v>53513</v>
      </c>
      <c r="D445" s="99">
        <v>43377</v>
      </c>
      <c r="E445" s="99">
        <v>33731</v>
      </c>
      <c r="F445" s="99">
        <v>22365</v>
      </c>
      <c r="G445" s="99">
        <v>14976</v>
      </c>
      <c r="H445" s="99">
        <v>9271</v>
      </c>
      <c r="I445" s="99">
        <v>0</v>
      </c>
      <c r="J445" s="99">
        <v>49823</v>
      </c>
      <c r="K445" s="99">
        <v>42450</v>
      </c>
      <c r="L445" s="99">
        <v>33718</v>
      </c>
      <c r="M445" s="99">
        <v>24000</v>
      </c>
      <c r="N445" s="99">
        <v>14984</v>
      </c>
      <c r="O445" s="99">
        <v>9566</v>
      </c>
      <c r="P445" s="99">
        <v>55</v>
      </c>
      <c r="Q445" s="99">
        <v>52216</v>
      </c>
      <c r="R445" s="99">
        <v>44357</v>
      </c>
      <c r="S445" s="99">
        <v>32819</v>
      </c>
      <c r="T445" s="99">
        <v>22437</v>
      </c>
      <c r="U445" s="99">
        <v>16874</v>
      </c>
      <c r="V445" s="99">
        <v>9752</v>
      </c>
      <c r="W445" s="99">
        <v>71</v>
      </c>
    </row>
    <row r="446" spans="1:23" x14ac:dyDescent="0.35">
      <c r="A446" s="144">
        <v>0.26472222222222225</v>
      </c>
      <c r="B446" s="99">
        <v>37</v>
      </c>
      <c r="C446" s="99">
        <v>54273</v>
      </c>
      <c r="D446" s="99">
        <v>41624</v>
      </c>
      <c r="E446" s="99">
        <v>33342</v>
      </c>
      <c r="F446" s="99">
        <v>22427</v>
      </c>
      <c r="G446" s="99">
        <v>16010</v>
      </c>
      <c r="H446" s="99">
        <v>9332</v>
      </c>
      <c r="I446" s="99">
        <v>24</v>
      </c>
      <c r="J446" s="99">
        <v>50961</v>
      </c>
      <c r="K446" s="99">
        <v>44083</v>
      </c>
      <c r="L446" s="99">
        <v>33117</v>
      </c>
      <c r="M446" s="99">
        <v>25188</v>
      </c>
      <c r="N446" s="99">
        <v>15511</v>
      </c>
      <c r="O446" s="99">
        <v>10137</v>
      </c>
      <c r="P446" s="99">
        <v>23</v>
      </c>
      <c r="Q446" s="99">
        <v>51772</v>
      </c>
      <c r="R446" s="99">
        <v>44045</v>
      </c>
      <c r="S446" s="99">
        <v>32544</v>
      </c>
      <c r="T446" s="99">
        <v>23853</v>
      </c>
      <c r="U446" s="99">
        <v>16280</v>
      </c>
      <c r="V446" s="99">
        <v>9811</v>
      </c>
      <c r="W446" s="99">
        <v>80</v>
      </c>
    </row>
    <row r="447" spans="1:23" x14ac:dyDescent="0.35">
      <c r="A447" s="144">
        <v>0.26680555555555557</v>
      </c>
      <c r="B447" s="99">
        <v>37</v>
      </c>
      <c r="C447" s="99">
        <v>51481</v>
      </c>
      <c r="D447" s="99">
        <v>44326</v>
      </c>
      <c r="E447" s="99">
        <v>33958</v>
      </c>
      <c r="F447" s="99">
        <v>22389</v>
      </c>
      <c r="G447" s="99">
        <v>16357</v>
      </c>
      <c r="H447" s="99">
        <v>10174</v>
      </c>
      <c r="I447" s="99">
        <v>0</v>
      </c>
      <c r="J447" s="99">
        <v>50230</v>
      </c>
      <c r="K447" s="99">
        <v>43247</v>
      </c>
      <c r="L447" s="99">
        <v>33374</v>
      </c>
      <c r="M447" s="99">
        <v>24079</v>
      </c>
      <c r="N447" s="99">
        <v>15188</v>
      </c>
      <c r="O447" s="99">
        <v>9741</v>
      </c>
      <c r="P447" s="99">
        <v>74</v>
      </c>
      <c r="Q447" s="99">
        <v>52349</v>
      </c>
      <c r="R447" s="99">
        <v>43240</v>
      </c>
      <c r="S447" s="99">
        <v>34181</v>
      </c>
      <c r="T447" s="99">
        <v>24792</v>
      </c>
      <c r="U447" s="99">
        <v>15707</v>
      </c>
      <c r="V447" s="99">
        <v>9328</v>
      </c>
      <c r="W447" s="99">
        <v>50</v>
      </c>
    </row>
    <row r="448" spans="1:23" x14ac:dyDescent="0.35">
      <c r="A448" s="144">
        <v>0.2688888888888889</v>
      </c>
      <c r="B448" s="99">
        <v>37</v>
      </c>
      <c r="C448" s="99">
        <v>54111</v>
      </c>
      <c r="D448" s="99">
        <v>44646</v>
      </c>
      <c r="E448" s="99">
        <v>33763</v>
      </c>
      <c r="F448" s="99">
        <v>22542</v>
      </c>
      <c r="G448" s="99">
        <v>14968</v>
      </c>
      <c r="H448" s="99">
        <v>9897</v>
      </c>
      <c r="I448" s="99">
        <v>62</v>
      </c>
      <c r="J448" s="99">
        <v>50143</v>
      </c>
      <c r="K448" s="99">
        <v>44053</v>
      </c>
      <c r="L448" s="99">
        <v>33256</v>
      </c>
      <c r="M448" s="99">
        <v>25018</v>
      </c>
      <c r="N448" s="99">
        <v>15262</v>
      </c>
      <c r="O448" s="99">
        <v>10103</v>
      </c>
      <c r="P448" s="99">
        <v>40</v>
      </c>
      <c r="Q448" s="99">
        <v>56033</v>
      </c>
      <c r="R448" s="99">
        <v>43919</v>
      </c>
      <c r="S448" s="99">
        <v>31577</v>
      </c>
      <c r="T448" s="99">
        <v>23734</v>
      </c>
      <c r="U448" s="99">
        <v>15274</v>
      </c>
      <c r="V448" s="99">
        <v>9042</v>
      </c>
      <c r="W448" s="99">
        <v>59</v>
      </c>
    </row>
    <row r="449" spans="1:23" x14ac:dyDescent="0.35">
      <c r="A449" s="144">
        <v>0.27097222222222223</v>
      </c>
      <c r="B449" s="99">
        <v>37</v>
      </c>
      <c r="C449" s="99">
        <v>55103</v>
      </c>
      <c r="D449" s="99">
        <v>43666</v>
      </c>
      <c r="E449" s="99">
        <v>34145</v>
      </c>
      <c r="F449" s="99">
        <v>21523</v>
      </c>
      <c r="G449" s="99">
        <v>15638</v>
      </c>
      <c r="H449" s="99">
        <v>10107</v>
      </c>
      <c r="I449" s="99">
        <v>11</v>
      </c>
      <c r="J449" s="99">
        <v>51172</v>
      </c>
      <c r="K449" s="99">
        <v>45402</v>
      </c>
      <c r="L449" s="99">
        <v>34002</v>
      </c>
      <c r="M449" s="99">
        <v>24359</v>
      </c>
      <c r="N449" s="99">
        <v>16605</v>
      </c>
      <c r="O449" s="99">
        <v>10242</v>
      </c>
      <c r="P449" s="99">
        <v>70</v>
      </c>
      <c r="Q449" s="99">
        <v>53738</v>
      </c>
      <c r="R449" s="99">
        <v>41821</v>
      </c>
      <c r="S449" s="99">
        <v>33500</v>
      </c>
      <c r="T449" s="99">
        <v>23664</v>
      </c>
      <c r="U449" s="99">
        <v>15745</v>
      </c>
      <c r="V449" s="99">
        <v>8776</v>
      </c>
      <c r="W449" s="99">
        <v>94</v>
      </c>
    </row>
    <row r="450" spans="1:23" x14ac:dyDescent="0.35">
      <c r="A450" s="144">
        <v>0.27305555555555555</v>
      </c>
      <c r="B450" s="99">
        <v>37</v>
      </c>
      <c r="C450" s="99">
        <v>56541</v>
      </c>
      <c r="D450" s="99">
        <v>43361</v>
      </c>
      <c r="E450" s="99">
        <v>33745</v>
      </c>
      <c r="F450" s="99">
        <v>22159</v>
      </c>
      <c r="G450" s="99">
        <v>15864</v>
      </c>
      <c r="H450" s="99">
        <v>9245</v>
      </c>
      <c r="I450" s="99">
        <v>25</v>
      </c>
      <c r="J450" s="99">
        <v>50681</v>
      </c>
      <c r="K450" s="99">
        <v>45845</v>
      </c>
      <c r="L450" s="99">
        <v>32770</v>
      </c>
      <c r="M450" s="99">
        <v>24109</v>
      </c>
      <c r="N450" s="99">
        <v>14344</v>
      </c>
      <c r="O450" s="99">
        <v>10157</v>
      </c>
      <c r="P450" s="99">
        <v>0</v>
      </c>
      <c r="Q450" s="99">
        <v>51660</v>
      </c>
      <c r="R450" s="99">
        <v>43807</v>
      </c>
      <c r="S450" s="99">
        <v>32958</v>
      </c>
      <c r="T450" s="99">
        <v>24607</v>
      </c>
      <c r="U450" s="99">
        <v>16079</v>
      </c>
      <c r="V450" s="99">
        <v>9729</v>
      </c>
      <c r="W450" s="99">
        <v>65</v>
      </c>
    </row>
    <row r="451" spans="1:23" x14ac:dyDescent="0.35">
      <c r="A451" s="144">
        <v>0.27513888888888888</v>
      </c>
      <c r="B451" s="99">
        <v>37</v>
      </c>
      <c r="C451" s="99">
        <v>57352</v>
      </c>
      <c r="D451" s="99">
        <v>45130</v>
      </c>
      <c r="E451" s="99">
        <v>34484</v>
      </c>
      <c r="F451" s="99">
        <v>22891</v>
      </c>
      <c r="G451" s="99">
        <v>15462</v>
      </c>
      <c r="H451" s="99">
        <v>9352</v>
      </c>
      <c r="I451" s="99">
        <v>10</v>
      </c>
      <c r="J451" s="99">
        <v>52562</v>
      </c>
      <c r="K451" s="99">
        <v>43233</v>
      </c>
      <c r="L451" s="99">
        <v>33162</v>
      </c>
      <c r="M451" s="99">
        <v>23757</v>
      </c>
      <c r="N451" s="99">
        <v>15385</v>
      </c>
      <c r="O451" s="99">
        <v>10266</v>
      </c>
      <c r="P451" s="99">
        <v>159</v>
      </c>
      <c r="Q451" s="99">
        <v>52837</v>
      </c>
      <c r="R451" s="99">
        <v>44873</v>
      </c>
      <c r="S451" s="99">
        <v>32738</v>
      </c>
      <c r="T451" s="99">
        <v>22256</v>
      </c>
      <c r="U451" s="99">
        <v>15848</v>
      </c>
      <c r="V451" s="99">
        <v>9002</v>
      </c>
      <c r="W451" s="99">
        <v>112</v>
      </c>
    </row>
    <row r="452" spans="1:23" x14ac:dyDescent="0.35">
      <c r="A452" s="144">
        <v>0.2772222222222222</v>
      </c>
      <c r="B452" s="99">
        <v>37</v>
      </c>
      <c r="C452" s="99">
        <v>56207</v>
      </c>
      <c r="D452" s="99">
        <v>44645</v>
      </c>
      <c r="E452" s="99">
        <v>32332</v>
      </c>
      <c r="F452" s="99">
        <v>24048</v>
      </c>
      <c r="G452" s="99">
        <v>15678</v>
      </c>
      <c r="H452" s="99">
        <v>8971</v>
      </c>
      <c r="I452" s="99">
        <v>28</v>
      </c>
      <c r="J452" s="99">
        <v>52793</v>
      </c>
      <c r="K452" s="99">
        <v>41991</v>
      </c>
      <c r="L452" s="99">
        <v>34046</v>
      </c>
      <c r="M452" s="99">
        <v>24410</v>
      </c>
      <c r="N452" s="99">
        <v>15432</v>
      </c>
      <c r="O452" s="99">
        <v>10259</v>
      </c>
      <c r="P452" s="99">
        <v>45</v>
      </c>
      <c r="Q452" s="99">
        <v>56032</v>
      </c>
      <c r="R452" s="99">
        <v>44237</v>
      </c>
      <c r="S452" s="99">
        <v>32770</v>
      </c>
      <c r="T452" s="99">
        <v>24225</v>
      </c>
      <c r="U452" s="99">
        <v>15765</v>
      </c>
      <c r="V452" s="99">
        <v>11030</v>
      </c>
      <c r="W452" s="99">
        <v>0</v>
      </c>
    </row>
    <row r="453" spans="1:23" x14ac:dyDescent="0.35">
      <c r="A453" s="144">
        <v>0.27930555555555553</v>
      </c>
      <c r="B453" s="99">
        <v>37</v>
      </c>
      <c r="C453" s="99">
        <v>56456</v>
      </c>
      <c r="D453" s="99">
        <v>43643</v>
      </c>
      <c r="E453" s="99">
        <v>32962</v>
      </c>
      <c r="F453" s="99">
        <v>21314</v>
      </c>
      <c r="G453" s="99">
        <v>15438</v>
      </c>
      <c r="H453" s="99">
        <v>9365</v>
      </c>
      <c r="I453" s="99">
        <v>5</v>
      </c>
      <c r="J453" s="99">
        <v>53115</v>
      </c>
      <c r="K453" s="99">
        <v>44515</v>
      </c>
      <c r="L453" s="99">
        <v>34168</v>
      </c>
      <c r="M453" s="99">
        <v>23621</v>
      </c>
      <c r="N453" s="99">
        <v>15321</v>
      </c>
      <c r="O453" s="99">
        <v>9996</v>
      </c>
      <c r="P453" s="99">
        <v>65</v>
      </c>
      <c r="Q453" s="99">
        <v>55035</v>
      </c>
      <c r="R453" s="99">
        <v>43165</v>
      </c>
      <c r="S453" s="99">
        <v>31666</v>
      </c>
      <c r="T453" s="99">
        <v>24298</v>
      </c>
      <c r="U453" s="99">
        <v>15918</v>
      </c>
      <c r="V453" s="99">
        <v>10003</v>
      </c>
      <c r="W453" s="99">
        <v>95</v>
      </c>
    </row>
    <row r="454" spans="1:23" x14ac:dyDescent="0.35">
      <c r="A454" s="144">
        <v>0.28138888888888891</v>
      </c>
      <c r="B454" s="99">
        <v>37</v>
      </c>
      <c r="C454" s="99">
        <v>55564</v>
      </c>
      <c r="D454" s="99">
        <v>43936</v>
      </c>
      <c r="E454" s="99">
        <v>33092</v>
      </c>
      <c r="F454" s="99">
        <v>22052</v>
      </c>
      <c r="G454" s="99">
        <v>16001</v>
      </c>
      <c r="H454" s="99">
        <v>10420</v>
      </c>
      <c r="I454" s="99">
        <v>22</v>
      </c>
      <c r="J454" s="99">
        <v>50665</v>
      </c>
      <c r="K454" s="99">
        <v>43265</v>
      </c>
      <c r="L454" s="99">
        <v>33706</v>
      </c>
      <c r="M454" s="99">
        <v>24804</v>
      </c>
      <c r="N454" s="99">
        <v>15317</v>
      </c>
      <c r="O454" s="99">
        <v>10042</v>
      </c>
      <c r="P454" s="99">
        <v>58</v>
      </c>
      <c r="Q454" s="99">
        <v>55160</v>
      </c>
      <c r="R454" s="99">
        <v>45302</v>
      </c>
      <c r="S454" s="99">
        <v>34313</v>
      </c>
      <c r="T454" s="99">
        <v>22818</v>
      </c>
      <c r="U454" s="99">
        <v>16469</v>
      </c>
      <c r="V454" s="99">
        <v>10134</v>
      </c>
      <c r="W454" s="99">
        <v>170</v>
      </c>
    </row>
    <row r="455" spans="1:23" x14ac:dyDescent="0.35">
      <c r="A455" s="144">
        <v>0.28347222222222224</v>
      </c>
      <c r="B455" s="99">
        <v>37</v>
      </c>
      <c r="C455" s="99">
        <v>55864</v>
      </c>
      <c r="D455" s="99">
        <v>45463</v>
      </c>
      <c r="E455" s="99">
        <v>34860</v>
      </c>
      <c r="F455" s="99">
        <v>22896</v>
      </c>
      <c r="G455" s="99">
        <v>15235</v>
      </c>
      <c r="H455" s="99">
        <v>8889</v>
      </c>
      <c r="I455" s="99">
        <v>25</v>
      </c>
      <c r="J455" s="99">
        <v>53166</v>
      </c>
      <c r="K455" s="99">
        <v>42586</v>
      </c>
      <c r="L455" s="99">
        <v>34357</v>
      </c>
      <c r="M455" s="99">
        <v>24696</v>
      </c>
      <c r="N455" s="99">
        <v>15774</v>
      </c>
      <c r="O455" s="99">
        <v>9868</v>
      </c>
      <c r="P455" s="99">
        <v>32</v>
      </c>
      <c r="Q455" s="99">
        <v>53858</v>
      </c>
      <c r="R455" s="99">
        <v>45133</v>
      </c>
      <c r="S455" s="99">
        <v>32178</v>
      </c>
      <c r="T455" s="99">
        <v>24921</v>
      </c>
      <c r="U455" s="99">
        <v>16574</v>
      </c>
      <c r="V455" s="99">
        <v>9768</v>
      </c>
      <c r="W455" s="99">
        <v>34</v>
      </c>
    </row>
    <row r="456" spans="1:23" x14ac:dyDescent="0.35">
      <c r="A456" s="144">
        <v>0.28555555555555556</v>
      </c>
      <c r="B456" s="99">
        <v>37</v>
      </c>
      <c r="C456" s="99">
        <v>55562</v>
      </c>
      <c r="D456" s="99">
        <v>45155</v>
      </c>
      <c r="E456" s="99">
        <v>35165</v>
      </c>
      <c r="F456" s="99">
        <v>23105</v>
      </c>
      <c r="G456" s="99">
        <v>15503</v>
      </c>
      <c r="H456" s="99">
        <v>9156</v>
      </c>
      <c r="I456" s="99">
        <v>71</v>
      </c>
      <c r="J456" s="99">
        <v>50707</v>
      </c>
      <c r="K456" s="99">
        <v>42489</v>
      </c>
      <c r="L456" s="99">
        <v>32003</v>
      </c>
      <c r="M456" s="99">
        <v>25365</v>
      </c>
      <c r="N456" s="99">
        <v>15481</v>
      </c>
      <c r="O456" s="99">
        <v>10065</v>
      </c>
      <c r="P456" s="99">
        <v>40</v>
      </c>
      <c r="Q456" s="99">
        <v>53759</v>
      </c>
      <c r="R456" s="99">
        <v>45071</v>
      </c>
      <c r="S456" s="99">
        <v>32625</v>
      </c>
      <c r="T456" s="99">
        <v>23627</v>
      </c>
      <c r="U456" s="99">
        <v>15871</v>
      </c>
      <c r="V456" s="99">
        <v>9747</v>
      </c>
      <c r="W456" s="99">
        <v>35</v>
      </c>
    </row>
    <row r="457" spans="1:23" x14ac:dyDescent="0.35">
      <c r="A457" s="144">
        <v>0.28763888888888889</v>
      </c>
      <c r="B457" s="99">
        <v>37</v>
      </c>
      <c r="C457" s="99">
        <v>56987</v>
      </c>
      <c r="D457" s="99">
        <v>45575</v>
      </c>
      <c r="E457" s="99">
        <v>33356</v>
      </c>
      <c r="F457" s="99">
        <v>23717</v>
      </c>
      <c r="G457" s="99">
        <v>14902</v>
      </c>
      <c r="H457" s="99">
        <v>9764</v>
      </c>
      <c r="I457" s="99">
        <v>6</v>
      </c>
      <c r="J457" s="99">
        <v>54638</v>
      </c>
      <c r="K457" s="99">
        <v>43774</v>
      </c>
      <c r="L457" s="99">
        <v>32676</v>
      </c>
      <c r="M457" s="99">
        <v>23166</v>
      </c>
      <c r="N457" s="99">
        <v>15916</v>
      </c>
      <c r="O457" s="99">
        <v>10596</v>
      </c>
      <c r="P457" s="99">
        <v>72</v>
      </c>
      <c r="Q457" s="99">
        <v>54946</v>
      </c>
      <c r="R457" s="99">
        <v>45877</v>
      </c>
      <c r="S457" s="99">
        <v>33783</v>
      </c>
      <c r="T457" s="99">
        <v>24264</v>
      </c>
      <c r="U457" s="99">
        <v>16577</v>
      </c>
      <c r="V457" s="99">
        <v>10537</v>
      </c>
      <c r="W457" s="99">
        <v>163</v>
      </c>
    </row>
    <row r="458" spans="1:23" x14ac:dyDescent="0.35">
      <c r="A458" s="144">
        <v>0.28972222222222221</v>
      </c>
      <c r="B458" s="99">
        <v>37.1</v>
      </c>
      <c r="C458" s="99">
        <v>56884</v>
      </c>
      <c r="D458" s="99">
        <v>46403</v>
      </c>
      <c r="E458" s="99">
        <v>33900</v>
      </c>
      <c r="F458" s="99">
        <v>23539</v>
      </c>
      <c r="G458" s="99">
        <v>16520</v>
      </c>
      <c r="H458" s="99">
        <v>10016</v>
      </c>
      <c r="I458" s="99">
        <v>0</v>
      </c>
      <c r="J458" s="99">
        <v>53895</v>
      </c>
      <c r="K458" s="99">
        <v>43386</v>
      </c>
      <c r="L458" s="99">
        <v>33493</v>
      </c>
      <c r="M458" s="99">
        <v>24642</v>
      </c>
      <c r="N458" s="99">
        <v>15927</v>
      </c>
      <c r="O458" s="99">
        <v>9949</v>
      </c>
      <c r="P458" s="99">
        <v>58</v>
      </c>
      <c r="Q458" s="99">
        <v>54942</v>
      </c>
      <c r="R458" s="99">
        <v>44328</v>
      </c>
      <c r="S458" s="99">
        <v>33395</v>
      </c>
      <c r="T458" s="99">
        <v>24523</v>
      </c>
      <c r="U458" s="99">
        <v>16446</v>
      </c>
      <c r="V458" s="99">
        <v>9306</v>
      </c>
      <c r="W458" s="99">
        <v>127</v>
      </c>
    </row>
    <row r="459" spans="1:23" x14ac:dyDescent="0.35">
      <c r="A459" s="144">
        <v>0.29180555555555554</v>
      </c>
      <c r="B459" s="99">
        <v>37</v>
      </c>
      <c r="C459" s="99">
        <v>56411</v>
      </c>
      <c r="D459" s="99">
        <v>44671</v>
      </c>
      <c r="E459" s="99">
        <v>33970</v>
      </c>
      <c r="F459" s="99">
        <v>22874</v>
      </c>
      <c r="G459" s="99">
        <v>16259</v>
      </c>
      <c r="H459" s="99">
        <v>9768</v>
      </c>
      <c r="I459" s="99">
        <v>118</v>
      </c>
      <c r="J459" s="99">
        <v>52207</v>
      </c>
      <c r="K459" s="99">
        <v>44529</v>
      </c>
      <c r="L459" s="99">
        <v>33477</v>
      </c>
      <c r="M459" s="99">
        <v>24239</v>
      </c>
      <c r="N459" s="99">
        <v>14242</v>
      </c>
      <c r="O459" s="99">
        <v>10884</v>
      </c>
      <c r="P459" s="99">
        <v>80</v>
      </c>
      <c r="Q459" s="99">
        <v>54895</v>
      </c>
      <c r="R459" s="99">
        <v>47036</v>
      </c>
      <c r="S459" s="99">
        <v>32259</v>
      </c>
      <c r="T459" s="99">
        <v>24610</v>
      </c>
      <c r="U459" s="99">
        <v>15860</v>
      </c>
      <c r="V459" s="99">
        <v>9684</v>
      </c>
      <c r="W459" s="99">
        <v>6</v>
      </c>
    </row>
    <row r="460" spans="1:23" x14ac:dyDescent="0.35">
      <c r="A460" s="144">
        <v>0.29388888888888892</v>
      </c>
      <c r="B460" s="99">
        <v>37</v>
      </c>
      <c r="C460" s="99">
        <v>55676</v>
      </c>
      <c r="D460" s="99">
        <v>45217</v>
      </c>
      <c r="E460" s="99">
        <v>33425</v>
      </c>
      <c r="F460" s="99">
        <v>23073</v>
      </c>
      <c r="G460" s="99">
        <v>15789</v>
      </c>
      <c r="H460" s="99">
        <v>10082</v>
      </c>
      <c r="I460" s="99">
        <v>16</v>
      </c>
      <c r="J460" s="99">
        <v>52732</v>
      </c>
      <c r="K460" s="99">
        <v>44505</v>
      </c>
      <c r="L460" s="99">
        <v>34770</v>
      </c>
      <c r="M460" s="99">
        <v>25063</v>
      </c>
      <c r="N460" s="99">
        <v>16503</v>
      </c>
      <c r="O460" s="99">
        <v>10618</v>
      </c>
      <c r="P460" s="99">
        <v>38</v>
      </c>
      <c r="Q460" s="99">
        <v>56892</v>
      </c>
      <c r="R460" s="99">
        <v>47642</v>
      </c>
      <c r="S460" s="99">
        <v>34547</v>
      </c>
      <c r="T460" s="99">
        <v>24363</v>
      </c>
      <c r="U460" s="99">
        <v>16127</v>
      </c>
      <c r="V460" s="99">
        <v>10330</v>
      </c>
      <c r="W460" s="99">
        <v>0</v>
      </c>
    </row>
    <row r="461" spans="1:23" x14ac:dyDescent="0.35">
      <c r="A461" s="144">
        <v>0.29597222222222225</v>
      </c>
      <c r="B461" s="99">
        <v>37</v>
      </c>
      <c r="C461" s="99">
        <v>58116</v>
      </c>
      <c r="D461" s="99">
        <v>45798</v>
      </c>
      <c r="E461" s="99">
        <v>34492</v>
      </c>
      <c r="F461" s="99">
        <v>23685</v>
      </c>
      <c r="G461" s="99">
        <v>16015</v>
      </c>
      <c r="H461" s="99">
        <v>9859</v>
      </c>
      <c r="I461" s="99">
        <v>51</v>
      </c>
      <c r="J461" s="99">
        <v>53066</v>
      </c>
      <c r="K461" s="99">
        <v>43634</v>
      </c>
      <c r="L461" s="99">
        <v>33036</v>
      </c>
      <c r="M461" s="99">
        <v>25024</v>
      </c>
      <c r="N461" s="99">
        <v>16003</v>
      </c>
      <c r="O461" s="99">
        <v>9306</v>
      </c>
      <c r="P461" s="99">
        <v>29</v>
      </c>
      <c r="Q461" s="99">
        <v>54929</v>
      </c>
      <c r="R461" s="99">
        <v>45786</v>
      </c>
      <c r="S461" s="99">
        <v>33521</v>
      </c>
      <c r="T461" s="99">
        <v>24241</v>
      </c>
      <c r="U461" s="99">
        <v>15792</v>
      </c>
      <c r="V461" s="99">
        <v>9647</v>
      </c>
      <c r="W461" s="99">
        <v>35</v>
      </c>
    </row>
    <row r="462" spans="1:23" x14ac:dyDescent="0.35">
      <c r="A462" s="144">
        <v>0.29805555555555557</v>
      </c>
      <c r="B462" s="99">
        <v>37</v>
      </c>
      <c r="C462" s="99">
        <v>57926</v>
      </c>
      <c r="D462" s="99">
        <v>47298</v>
      </c>
      <c r="E462" s="99">
        <v>34517</v>
      </c>
      <c r="F462" s="99">
        <v>23880</v>
      </c>
      <c r="G462" s="99">
        <v>15858</v>
      </c>
      <c r="H462" s="99">
        <v>9983</v>
      </c>
      <c r="I462" s="99">
        <v>74</v>
      </c>
      <c r="J462" s="99">
        <v>52459</v>
      </c>
      <c r="K462" s="99">
        <v>45484</v>
      </c>
      <c r="L462" s="99">
        <v>34802</v>
      </c>
      <c r="M462" s="99">
        <v>26008</v>
      </c>
      <c r="N462" s="99">
        <v>15695</v>
      </c>
      <c r="O462" s="99">
        <v>11352</v>
      </c>
      <c r="P462" s="99">
        <v>16</v>
      </c>
      <c r="Q462" s="99">
        <v>55850</v>
      </c>
      <c r="R462" s="99">
        <v>47034</v>
      </c>
      <c r="S462" s="99">
        <v>33366</v>
      </c>
      <c r="T462" s="99">
        <v>23983</v>
      </c>
      <c r="U462" s="99">
        <v>16061</v>
      </c>
      <c r="V462" s="99">
        <v>9957</v>
      </c>
      <c r="W462" s="99">
        <v>52</v>
      </c>
    </row>
    <row r="463" spans="1:23" x14ac:dyDescent="0.35">
      <c r="A463" s="144">
        <v>0.3001388888888889</v>
      </c>
      <c r="B463" s="99">
        <v>37</v>
      </c>
      <c r="C463" s="99">
        <v>57213</v>
      </c>
      <c r="D463" s="99">
        <v>46442</v>
      </c>
      <c r="E463" s="99">
        <v>36330</v>
      </c>
      <c r="F463" s="99">
        <v>22007</v>
      </c>
      <c r="G463" s="99">
        <v>15904</v>
      </c>
      <c r="H463" s="99">
        <v>9702</v>
      </c>
      <c r="I463" s="99">
        <v>1</v>
      </c>
      <c r="J463" s="99">
        <v>50477</v>
      </c>
      <c r="K463" s="99">
        <v>43377</v>
      </c>
      <c r="L463" s="99">
        <v>34519</v>
      </c>
      <c r="M463" s="99">
        <v>24544</v>
      </c>
      <c r="N463" s="99">
        <v>15126</v>
      </c>
      <c r="O463" s="99">
        <v>10612</v>
      </c>
      <c r="P463" s="99">
        <v>15</v>
      </c>
      <c r="Q463" s="99">
        <v>55196</v>
      </c>
      <c r="R463" s="99">
        <v>45133</v>
      </c>
      <c r="S463" s="99">
        <v>32663</v>
      </c>
      <c r="T463" s="99">
        <v>24260</v>
      </c>
      <c r="U463" s="99">
        <v>16079</v>
      </c>
      <c r="V463" s="99">
        <v>10420</v>
      </c>
      <c r="W463" s="99">
        <v>28</v>
      </c>
    </row>
    <row r="464" spans="1:23" x14ac:dyDescent="0.35">
      <c r="A464" s="144">
        <v>0.30222222222222223</v>
      </c>
      <c r="B464" s="99">
        <v>37</v>
      </c>
      <c r="C464" s="99">
        <v>57000</v>
      </c>
      <c r="D464" s="99">
        <v>45020</v>
      </c>
      <c r="E464" s="99">
        <v>35170</v>
      </c>
      <c r="F464" s="99">
        <v>24556</v>
      </c>
      <c r="G464" s="99">
        <v>16070</v>
      </c>
      <c r="H464" s="99">
        <v>9899</v>
      </c>
      <c r="I464" s="99">
        <v>37</v>
      </c>
      <c r="J464" s="99">
        <v>52367</v>
      </c>
      <c r="K464" s="99">
        <v>45476</v>
      </c>
      <c r="L464" s="99">
        <v>33670</v>
      </c>
      <c r="M464" s="99">
        <v>25489</v>
      </c>
      <c r="N464" s="99">
        <v>15891</v>
      </c>
      <c r="O464" s="99">
        <v>10579</v>
      </c>
      <c r="P464" s="99">
        <v>33</v>
      </c>
      <c r="Q464" s="99">
        <v>55039</v>
      </c>
      <c r="R464" s="99">
        <v>45772</v>
      </c>
      <c r="S464" s="99">
        <v>33621</v>
      </c>
      <c r="T464" s="99">
        <v>23897</v>
      </c>
      <c r="U464" s="99">
        <v>15865</v>
      </c>
      <c r="V464" s="99">
        <v>9693</v>
      </c>
      <c r="W464" s="99">
        <v>31</v>
      </c>
    </row>
    <row r="465" spans="1:23" x14ac:dyDescent="0.35">
      <c r="A465" s="144">
        <v>0.30430555555555555</v>
      </c>
      <c r="B465" s="99">
        <v>37</v>
      </c>
      <c r="C465" s="99">
        <v>57460</v>
      </c>
      <c r="D465" s="99">
        <v>47166</v>
      </c>
      <c r="E465" s="99">
        <v>34747</v>
      </c>
      <c r="F465" s="99">
        <v>24104</v>
      </c>
      <c r="G465" s="99">
        <v>16371</v>
      </c>
      <c r="H465" s="99">
        <v>10129</v>
      </c>
      <c r="I465" s="99">
        <v>97</v>
      </c>
      <c r="J465" s="99">
        <v>52611</v>
      </c>
      <c r="K465" s="99">
        <v>44785</v>
      </c>
      <c r="L465" s="99">
        <v>35151</v>
      </c>
      <c r="M465" s="99">
        <v>23874</v>
      </c>
      <c r="N465" s="99">
        <v>15690</v>
      </c>
      <c r="O465" s="99">
        <v>10392</v>
      </c>
      <c r="P465" s="99">
        <v>76</v>
      </c>
      <c r="Q465" s="99">
        <v>55685</v>
      </c>
      <c r="R465" s="99">
        <v>46219</v>
      </c>
      <c r="S465" s="99">
        <v>33232</v>
      </c>
      <c r="T465" s="99">
        <v>25876</v>
      </c>
      <c r="U465" s="99">
        <v>15886</v>
      </c>
      <c r="V465" s="99">
        <v>10348</v>
      </c>
      <c r="W465" s="99">
        <v>81</v>
      </c>
    </row>
    <row r="466" spans="1:23" x14ac:dyDescent="0.35">
      <c r="A466" s="144">
        <v>0.30638888888888888</v>
      </c>
      <c r="B466" s="99">
        <v>37</v>
      </c>
      <c r="C466" s="99">
        <v>60099</v>
      </c>
      <c r="D466" s="99">
        <v>46974</v>
      </c>
      <c r="E466" s="99">
        <v>33814</v>
      </c>
      <c r="F466" s="99">
        <v>24634</v>
      </c>
      <c r="G466" s="99">
        <v>16992</v>
      </c>
      <c r="H466" s="99">
        <v>9744</v>
      </c>
      <c r="I466" s="99">
        <v>62</v>
      </c>
      <c r="J466" s="99">
        <v>53660</v>
      </c>
      <c r="K466" s="99">
        <v>43892</v>
      </c>
      <c r="L466" s="99">
        <v>35805</v>
      </c>
      <c r="M466" s="99">
        <v>25173</v>
      </c>
      <c r="N466" s="99">
        <v>16420</v>
      </c>
      <c r="O466" s="99">
        <v>10094</v>
      </c>
      <c r="P466" s="99">
        <v>52</v>
      </c>
      <c r="Q466" s="99">
        <v>56281</v>
      </c>
      <c r="R466" s="99">
        <v>47794</v>
      </c>
      <c r="S466" s="99">
        <v>33336</v>
      </c>
      <c r="T466" s="99">
        <v>24331</v>
      </c>
      <c r="U466" s="99">
        <v>16567</v>
      </c>
      <c r="V466" s="99">
        <v>10110</v>
      </c>
      <c r="W466" s="99">
        <v>54</v>
      </c>
    </row>
    <row r="467" spans="1:23" x14ac:dyDescent="0.35">
      <c r="A467" s="144">
        <v>0.3084722222222222</v>
      </c>
      <c r="B467" s="99">
        <v>37</v>
      </c>
      <c r="C467" s="99">
        <v>57348</v>
      </c>
      <c r="D467" s="99">
        <v>46689</v>
      </c>
      <c r="E467" s="99">
        <v>34424</v>
      </c>
      <c r="F467" s="99">
        <v>23727</v>
      </c>
      <c r="G467" s="99">
        <v>16988</v>
      </c>
      <c r="H467" s="99">
        <v>10050</v>
      </c>
      <c r="I467" s="99">
        <v>15</v>
      </c>
      <c r="J467" s="99">
        <v>52980</v>
      </c>
      <c r="K467" s="99">
        <v>45754</v>
      </c>
      <c r="L467" s="99">
        <v>35039</v>
      </c>
      <c r="M467" s="99">
        <v>26650</v>
      </c>
      <c r="N467" s="99">
        <v>15453</v>
      </c>
      <c r="O467" s="99">
        <v>10633</v>
      </c>
      <c r="P467" s="99">
        <v>7</v>
      </c>
      <c r="Q467" s="99">
        <v>53373</v>
      </c>
      <c r="R467" s="99">
        <v>48094</v>
      </c>
      <c r="S467" s="99">
        <v>34727</v>
      </c>
      <c r="T467" s="99">
        <v>23620</v>
      </c>
      <c r="U467" s="99">
        <v>15316</v>
      </c>
      <c r="V467" s="99">
        <v>10523</v>
      </c>
      <c r="W467" s="99">
        <v>67</v>
      </c>
    </row>
    <row r="468" spans="1:23" x14ac:dyDescent="0.35">
      <c r="A468" s="144">
        <v>0.31055555555555553</v>
      </c>
      <c r="B468" s="99">
        <v>36.9</v>
      </c>
      <c r="C468" s="99">
        <v>57317</v>
      </c>
      <c r="D468" s="99">
        <v>46810</v>
      </c>
      <c r="E468" s="99">
        <v>34630</v>
      </c>
      <c r="F468" s="99">
        <v>23565</v>
      </c>
      <c r="G468" s="99">
        <v>15873</v>
      </c>
      <c r="H468" s="99">
        <v>10562</v>
      </c>
      <c r="I468" s="99">
        <v>34</v>
      </c>
      <c r="J468" s="99">
        <v>53885</v>
      </c>
      <c r="K468" s="99">
        <v>43029</v>
      </c>
      <c r="L468" s="99">
        <v>34233</v>
      </c>
      <c r="M468" s="99">
        <v>25772</v>
      </c>
      <c r="N468" s="99">
        <v>15397</v>
      </c>
      <c r="O468" s="99">
        <v>10798</v>
      </c>
      <c r="P468" s="99">
        <v>2</v>
      </c>
      <c r="Q468" s="99">
        <v>56217</v>
      </c>
      <c r="R468" s="99">
        <v>46413</v>
      </c>
      <c r="S468" s="99">
        <v>34400</v>
      </c>
      <c r="T468" s="99">
        <v>24862</v>
      </c>
      <c r="U468" s="99">
        <v>15656</v>
      </c>
      <c r="V468" s="99">
        <v>9765</v>
      </c>
      <c r="W468" s="99">
        <v>12</v>
      </c>
    </row>
    <row r="469" spans="1:23" x14ac:dyDescent="0.35">
      <c r="A469" s="144">
        <v>0.31263888888888886</v>
      </c>
      <c r="B469" s="99">
        <v>37</v>
      </c>
      <c r="C469" s="99">
        <v>57436</v>
      </c>
      <c r="D469" s="99">
        <v>47840</v>
      </c>
      <c r="E469" s="99">
        <v>34636</v>
      </c>
      <c r="F469" s="99">
        <v>22833</v>
      </c>
      <c r="G469" s="99">
        <v>15941</v>
      </c>
      <c r="H469" s="99">
        <v>10371</v>
      </c>
      <c r="I469" s="99">
        <v>67</v>
      </c>
      <c r="J469" s="99">
        <v>53595</v>
      </c>
      <c r="K469" s="99">
        <v>45520</v>
      </c>
      <c r="L469" s="99">
        <v>34005</v>
      </c>
      <c r="M469" s="99">
        <v>25329</v>
      </c>
      <c r="N469" s="99">
        <v>15702</v>
      </c>
      <c r="O469" s="99">
        <v>10251</v>
      </c>
      <c r="P469" s="99">
        <v>50</v>
      </c>
      <c r="Q469" s="99">
        <v>58343</v>
      </c>
      <c r="R469" s="99">
        <v>48005</v>
      </c>
      <c r="S469" s="99">
        <v>34551</v>
      </c>
      <c r="T469" s="99">
        <v>24248</v>
      </c>
      <c r="U469" s="99">
        <v>16472</v>
      </c>
      <c r="V469" s="99">
        <v>9749</v>
      </c>
      <c r="W469" s="99">
        <v>11</v>
      </c>
    </row>
    <row r="470" spans="1:23" x14ac:dyDescent="0.35">
      <c r="A470" s="144">
        <v>0.31472222222222224</v>
      </c>
      <c r="B470" s="99">
        <v>37</v>
      </c>
      <c r="C470" s="99">
        <v>57836</v>
      </c>
      <c r="D470" s="99">
        <v>45066</v>
      </c>
      <c r="E470" s="99">
        <v>36783</v>
      </c>
      <c r="F470" s="99">
        <v>24302</v>
      </c>
      <c r="G470" s="99">
        <v>16515</v>
      </c>
      <c r="H470" s="99">
        <v>10048</v>
      </c>
      <c r="I470" s="99">
        <v>35</v>
      </c>
      <c r="J470" s="99">
        <v>52738</v>
      </c>
      <c r="K470" s="99">
        <v>46129</v>
      </c>
      <c r="L470" s="99">
        <v>34858</v>
      </c>
      <c r="M470" s="99">
        <v>23780</v>
      </c>
      <c r="N470" s="99">
        <v>14355</v>
      </c>
      <c r="O470" s="99">
        <v>10630</v>
      </c>
      <c r="P470" s="99">
        <v>55</v>
      </c>
      <c r="Q470" s="99">
        <v>54579</v>
      </c>
      <c r="R470" s="99">
        <v>46952</v>
      </c>
      <c r="S470" s="99">
        <v>35777</v>
      </c>
      <c r="T470" s="99">
        <v>25954</v>
      </c>
      <c r="U470" s="99">
        <v>16613</v>
      </c>
      <c r="V470" s="99">
        <v>9309</v>
      </c>
      <c r="W470" s="99">
        <v>50</v>
      </c>
    </row>
    <row r="471" spans="1:23" x14ac:dyDescent="0.35">
      <c r="A471" s="144">
        <v>0.31680555555555556</v>
      </c>
      <c r="B471" s="99">
        <v>37</v>
      </c>
      <c r="C471" s="99">
        <v>58272</v>
      </c>
      <c r="D471" s="99">
        <v>47427</v>
      </c>
      <c r="E471" s="99">
        <v>36697</v>
      </c>
      <c r="F471" s="99">
        <v>22428</v>
      </c>
      <c r="G471" s="99">
        <v>16442</v>
      </c>
      <c r="H471" s="99">
        <v>10045</v>
      </c>
      <c r="I471" s="99">
        <v>19</v>
      </c>
      <c r="J471" s="99">
        <v>53674</v>
      </c>
      <c r="K471" s="99">
        <v>46245</v>
      </c>
      <c r="L471" s="99">
        <v>35792</v>
      </c>
      <c r="M471" s="99">
        <v>25755</v>
      </c>
      <c r="N471" s="99">
        <v>15772</v>
      </c>
      <c r="O471" s="99">
        <v>11279</v>
      </c>
      <c r="P471" s="99">
        <v>97</v>
      </c>
      <c r="Q471" s="99">
        <v>56408</v>
      </c>
      <c r="R471" s="99">
        <v>45848</v>
      </c>
      <c r="S471" s="99">
        <v>34093</v>
      </c>
      <c r="T471" s="99">
        <v>25144</v>
      </c>
      <c r="U471" s="99">
        <v>15885</v>
      </c>
      <c r="V471" s="99">
        <v>10705</v>
      </c>
      <c r="W471" s="99">
        <v>22</v>
      </c>
    </row>
    <row r="472" spans="1:23" x14ac:dyDescent="0.35">
      <c r="A472" s="144">
        <v>0.31888888888888889</v>
      </c>
      <c r="B472" s="99">
        <v>37</v>
      </c>
      <c r="C472" s="99">
        <v>58253</v>
      </c>
      <c r="D472" s="99">
        <v>46953</v>
      </c>
      <c r="E472" s="99">
        <v>34310</v>
      </c>
      <c r="F472" s="99">
        <v>23675</v>
      </c>
      <c r="G472" s="99">
        <v>17223</v>
      </c>
      <c r="H472" s="99">
        <v>9660</v>
      </c>
      <c r="I472" s="99">
        <v>42</v>
      </c>
      <c r="J472" s="99">
        <v>52521</v>
      </c>
      <c r="K472" s="99">
        <v>46357</v>
      </c>
      <c r="L472" s="99">
        <v>34696</v>
      </c>
      <c r="M472" s="99">
        <v>24644</v>
      </c>
      <c r="N472" s="99">
        <v>15431</v>
      </c>
      <c r="O472" s="99">
        <v>10469</v>
      </c>
      <c r="P472" s="99">
        <v>21</v>
      </c>
      <c r="Q472" s="99">
        <v>56531</v>
      </c>
      <c r="R472" s="99">
        <v>48263</v>
      </c>
      <c r="S472" s="99">
        <v>33350</v>
      </c>
      <c r="T472" s="99">
        <v>24339</v>
      </c>
      <c r="U472" s="99">
        <v>15118</v>
      </c>
      <c r="V472" s="99">
        <v>9734</v>
      </c>
      <c r="W472" s="99">
        <v>22</v>
      </c>
    </row>
    <row r="473" spans="1:23" x14ac:dyDescent="0.35">
      <c r="A473" s="144">
        <v>0.32097222222222221</v>
      </c>
      <c r="B473" s="99">
        <v>37</v>
      </c>
      <c r="C473" s="99">
        <v>58905</v>
      </c>
      <c r="D473" s="99">
        <v>46177</v>
      </c>
      <c r="E473" s="99">
        <v>35985</v>
      </c>
      <c r="F473" s="99">
        <v>23465</v>
      </c>
      <c r="G473" s="99">
        <v>16928</v>
      </c>
      <c r="H473" s="99">
        <v>9925</v>
      </c>
      <c r="I473" s="99">
        <v>67</v>
      </c>
      <c r="J473" s="99">
        <v>53043</v>
      </c>
      <c r="K473" s="99">
        <v>45020</v>
      </c>
      <c r="L473" s="99">
        <v>34433</v>
      </c>
      <c r="M473" s="99">
        <v>24514</v>
      </c>
      <c r="N473" s="99">
        <v>15674</v>
      </c>
      <c r="O473" s="99">
        <v>10205</v>
      </c>
      <c r="P473" s="99">
        <v>38</v>
      </c>
      <c r="Q473" s="99">
        <v>55391</v>
      </c>
      <c r="R473" s="99">
        <v>47745</v>
      </c>
      <c r="S473" s="99">
        <v>35327</v>
      </c>
      <c r="T473" s="99">
        <v>26178</v>
      </c>
      <c r="U473" s="99">
        <v>15857</v>
      </c>
      <c r="V473" s="99">
        <v>10595</v>
      </c>
      <c r="W473" s="99">
        <v>78</v>
      </c>
    </row>
    <row r="474" spans="1:23" x14ac:dyDescent="0.35">
      <c r="A474" s="144">
        <v>0.3230555555555556</v>
      </c>
      <c r="B474" s="99">
        <v>37</v>
      </c>
      <c r="C474" s="99">
        <v>59234</v>
      </c>
      <c r="D474" s="99">
        <v>48723</v>
      </c>
      <c r="E474" s="99">
        <v>34654</v>
      </c>
      <c r="F474" s="99">
        <v>22882</v>
      </c>
      <c r="G474" s="99">
        <v>16150</v>
      </c>
      <c r="H474" s="99">
        <v>9565</v>
      </c>
      <c r="I474" s="99">
        <v>8</v>
      </c>
      <c r="J474" s="99">
        <v>52627</v>
      </c>
      <c r="K474" s="99">
        <v>45962</v>
      </c>
      <c r="L474" s="99">
        <v>34805</v>
      </c>
      <c r="M474" s="99">
        <v>25223</v>
      </c>
      <c r="N474" s="99">
        <v>16250</v>
      </c>
      <c r="O474" s="99">
        <v>10418</v>
      </c>
      <c r="P474" s="99">
        <v>23</v>
      </c>
      <c r="Q474" s="99">
        <v>57511</v>
      </c>
      <c r="R474" s="99">
        <v>46965</v>
      </c>
      <c r="S474" s="99">
        <v>35130</v>
      </c>
      <c r="T474" s="99">
        <v>25624</v>
      </c>
      <c r="U474" s="99">
        <v>15686</v>
      </c>
      <c r="V474" s="99">
        <v>10445</v>
      </c>
      <c r="W474" s="99">
        <v>61</v>
      </c>
    </row>
    <row r="475" spans="1:23" x14ac:dyDescent="0.35">
      <c r="A475" s="144">
        <v>0.32513888888888892</v>
      </c>
      <c r="B475" s="99">
        <v>37</v>
      </c>
      <c r="C475" s="99">
        <v>58003</v>
      </c>
      <c r="D475" s="99">
        <v>44310</v>
      </c>
      <c r="E475" s="99">
        <v>35401</v>
      </c>
      <c r="F475" s="99">
        <v>25139</v>
      </c>
      <c r="G475" s="99">
        <v>15906</v>
      </c>
      <c r="H475" s="99">
        <v>9790</v>
      </c>
      <c r="I475" s="99">
        <v>44</v>
      </c>
      <c r="J475" s="99">
        <v>54695</v>
      </c>
      <c r="K475" s="99">
        <v>43970</v>
      </c>
      <c r="L475" s="99">
        <v>35466</v>
      </c>
      <c r="M475" s="99">
        <v>26383</v>
      </c>
      <c r="N475" s="99">
        <v>15153</v>
      </c>
      <c r="O475" s="99">
        <v>10239</v>
      </c>
      <c r="P475" s="99">
        <v>85</v>
      </c>
      <c r="Q475" s="99">
        <v>57306</v>
      </c>
      <c r="R475" s="99">
        <v>49138</v>
      </c>
      <c r="S475" s="99">
        <v>33002</v>
      </c>
      <c r="T475" s="99">
        <v>25250</v>
      </c>
      <c r="U475" s="99">
        <v>16674</v>
      </c>
      <c r="V475" s="99">
        <v>9772</v>
      </c>
      <c r="W475" s="99">
        <v>37</v>
      </c>
    </row>
    <row r="476" spans="1:23" x14ac:dyDescent="0.35">
      <c r="A476" s="144">
        <v>0.32722222222222225</v>
      </c>
      <c r="B476" s="99">
        <v>37</v>
      </c>
      <c r="C476" s="99">
        <v>61340</v>
      </c>
      <c r="D476" s="99">
        <v>46791</v>
      </c>
      <c r="E476" s="99">
        <v>35968</v>
      </c>
      <c r="F476" s="99">
        <v>23713</v>
      </c>
      <c r="G476" s="99">
        <v>16363</v>
      </c>
      <c r="H476" s="99">
        <v>9792</v>
      </c>
      <c r="I476" s="99">
        <v>36</v>
      </c>
      <c r="J476" s="99">
        <v>52990</v>
      </c>
      <c r="K476" s="99">
        <v>45685</v>
      </c>
      <c r="L476" s="99">
        <v>34156</v>
      </c>
      <c r="M476" s="99">
        <v>27101</v>
      </c>
      <c r="N476" s="99">
        <v>16141</v>
      </c>
      <c r="O476" s="99">
        <v>11565</v>
      </c>
      <c r="P476" s="99">
        <v>62</v>
      </c>
      <c r="Q476" s="99">
        <v>57482</v>
      </c>
      <c r="R476" s="99">
        <v>47073</v>
      </c>
      <c r="S476" s="99">
        <v>33788</v>
      </c>
      <c r="T476" s="99">
        <v>24143</v>
      </c>
      <c r="U476" s="99">
        <v>16517</v>
      </c>
      <c r="V476" s="99">
        <v>10031</v>
      </c>
      <c r="W476" s="99">
        <v>30</v>
      </c>
    </row>
    <row r="477" spans="1:23" x14ac:dyDescent="0.35">
      <c r="A477" s="144">
        <v>0.32930555555555557</v>
      </c>
      <c r="B477" s="99">
        <v>37</v>
      </c>
      <c r="C477" s="99">
        <v>59940</v>
      </c>
      <c r="D477" s="99">
        <v>48357</v>
      </c>
      <c r="E477" s="99">
        <v>34174</v>
      </c>
      <c r="F477" s="99">
        <v>23795</v>
      </c>
      <c r="G477" s="99">
        <v>16631</v>
      </c>
      <c r="H477" s="99">
        <v>10229</v>
      </c>
      <c r="I477" s="99">
        <v>43</v>
      </c>
      <c r="J477" s="99">
        <v>54070</v>
      </c>
      <c r="K477" s="99">
        <v>45678</v>
      </c>
      <c r="L477" s="99">
        <v>36272</v>
      </c>
      <c r="M477" s="99">
        <v>25749</v>
      </c>
      <c r="N477" s="99">
        <v>17085</v>
      </c>
      <c r="O477" s="99">
        <v>11058</v>
      </c>
      <c r="P477" s="99">
        <v>6</v>
      </c>
      <c r="Q477" s="99">
        <v>58066</v>
      </c>
      <c r="R477" s="99">
        <v>47336</v>
      </c>
      <c r="S477" s="99">
        <v>35161</v>
      </c>
      <c r="T477" s="99">
        <v>25684</v>
      </c>
      <c r="U477" s="99">
        <v>15913</v>
      </c>
      <c r="V477" s="99">
        <v>10086</v>
      </c>
      <c r="W477" s="99">
        <v>86</v>
      </c>
    </row>
    <row r="478" spans="1:23" x14ac:dyDescent="0.35">
      <c r="A478" s="144">
        <v>0.3313888888888889</v>
      </c>
      <c r="B478" s="99">
        <v>37</v>
      </c>
      <c r="C478" s="99">
        <v>57947</v>
      </c>
      <c r="D478" s="99">
        <v>47771</v>
      </c>
      <c r="E478" s="99">
        <v>34985</v>
      </c>
      <c r="F478" s="99">
        <v>23194</v>
      </c>
      <c r="G478" s="99">
        <v>16432</v>
      </c>
      <c r="H478" s="99">
        <v>10831</v>
      </c>
      <c r="I478" s="99">
        <v>22</v>
      </c>
      <c r="J478" s="99">
        <v>54024</v>
      </c>
      <c r="K478" s="99">
        <v>46909</v>
      </c>
      <c r="L478" s="99">
        <v>34408</v>
      </c>
      <c r="M478" s="99">
        <v>27101</v>
      </c>
      <c r="N478" s="99">
        <v>15449</v>
      </c>
      <c r="O478" s="99">
        <v>10825</v>
      </c>
      <c r="P478" s="99">
        <v>60</v>
      </c>
      <c r="Q478" s="99">
        <v>59143</v>
      </c>
      <c r="R478" s="99">
        <v>47083</v>
      </c>
      <c r="S478" s="99">
        <v>34074</v>
      </c>
      <c r="T478" s="99">
        <v>25081</v>
      </c>
      <c r="U478" s="99">
        <v>16138</v>
      </c>
      <c r="V478" s="99">
        <v>10018</v>
      </c>
      <c r="W478" s="99">
        <v>19</v>
      </c>
    </row>
    <row r="479" spans="1:23" x14ac:dyDescent="0.35">
      <c r="A479" s="144">
        <v>0.33347222222222223</v>
      </c>
      <c r="B479" s="99">
        <v>37</v>
      </c>
      <c r="C479" s="99">
        <v>60473</v>
      </c>
      <c r="D479" s="99">
        <v>47143</v>
      </c>
      <c r="E479" s="99">
        <v>36350</v>
      </c>
      <c r="F479" s="99">
        <v>24094</v>
      </c>
      <c r="G479" s="99">
        <v>16512</v>
      </c>
      <c r="H479" s="99">
        <v>10326</v>
      </c>
      <c r="I479" s="99">
        <v>60</v>
      </c>
      <c r="J479" s="99">
        <v>55600</v>
      </c>
      <c r="K479" s="99">
        <v>45627</v>
      </c>
      <c r="L479" s="99">
        <v>35313</v>
      </c>
      <c r="M479" s="99">
        <v>24881</v>
      </c>
      <c r="N479" s="99">
        <v>15892</v>
      </c>
      <c r="O479" s="99">
        <v>10270</v>
      </c>
      <c r="P479" s="99">
        <v>47</v>
      </c>
      <c r="Q479" s="99">
        <v>57941</v>
      </c>
      <c r="R479" s="99">
        <v>45205</v>
      </c>
      <c r="S479" s="99">
        <v>32485</v>
      </c>
      <c r="T479" s="99">
        <v>23490</v>
      </c>
      <c r="U479" s="99">
        <v>16879</v>
      </c>
      <c r="V479" s="99">
        <v>10598</v>
      </c>
      <c r="W479" s="99">
        <v>66</v>
      </c>
    </row>
    <row r="480" spans="1:23" x14ac:dyDescent="0.35">
      <c r="A480" s="144">
        <v>0.33555555555555555</v>
      </c>
      <c r="B480" s="99">
        <v>37</v>
      </c>
      <c r="C480" s="99">
        <v>58546</v>
      </c>
      <c r="D480" s="99">
        <v>46873</v>
      </c>
      <c r="E480" s="99">
        <v>35592</v>
      </c>
      <c r="F480" s="99">
        <v>25291</v>
      </c>
      <c r="G480" s="99">
        <v>16556</v>
      </c>
      <c r="H480" s="99">
        <v>11313</v>
      </c>
      <c r="I480" s="99">
        <v>81</v>
      </c>
      <c r="J480" s="99">
        <v>53114</v>
      </c>
      <c r="K480" s="99">
        <v>43890</v>
      </c>
      <c r="L480" s="99">
        <v>36014</v>
      </c>
      <c r="M480" s="99">
        <v>25897</v>
      </c>
      <c r="N480" s="99">
        <v>16003</v>
      </c>
      <c r="O480" s="99">
        <v>10324</v>
      </c>
      <c r="P480" s="99">
        <v>16</v>
      </c>
      <c r="Q480" s="99">
        <v>56972</v>
      </c>
      <c r="R480" s="99">
        <v>47430</v>
      </c>
      <c r="S480" s="99">
        <v>32727</v>
      </c>
      <c r="T480" s="99">
        <v>24844</v>
      </c>
      <c r="U480" s="99">
        <v>16870</v>
      </c>
      <c r="V480" s="99">
        <v>10865</v>
      </c>
      <c r="W480" s="99">
        <v>53</v>
      </c>
    </row>
    <row r="481" spans="1:23" x14ac:dyDescent="0.35">
      <c r="A481" s="144">
        <v>0.33763888888888888</v>
      </c>
      <c r="B481" s="99">
        <v>37</v>
      </c>
      <c r="C481" s="99">
        <v>59677</v>
      </c>
      <c r="D481" s="99">
        <v>48136</v>
      </c>
      <c r="E481" s="99">
        <v>34143</v>
      </c>
      <c r="F481" s="99">
        <v>24526</v>
      </c>
      <c r="G481" s="99">
        <v>16272</v>
      </c>
      <c r="H481" s="99">
        <v>10341</v>
      </c>
      <c r="I481" s="99">
        <v>26</v>
      </c>
      <c r="J481" s="99">
        <v>54759</v>
      </c>
      <c r="K481" s="99">
        <v>46672</v>
      </c>
      <c r="L481" s="99">
        <v>35781</v>
      </c>
      <c r="M481" s="99">
        <v>25026</v>
      </c>
      <c r="N481" s="99">
        <v>15836</v>
      </c>
      <c r="O481" s="99">
        <v>11428</v>
      </c>
      <c r="P481" s="99">
        <v>27</v>
      </c>
      <c r="Q481" s="99">
        <v>56446</v>
      </c>
      <c r="R481" s="99">
        <v>47403</v>
      </c>
      <c r="S481" s="99">
        <v>33984</v>
      </c>
      <c r="T481" s="99">
        <v>25023</v>
      </c>
      <c r="U481" s="99">
        <v>17255</v>
      </c>
      <c r="V481" s="99">
        <v>9905</v>
      </c>
      <c r="W481" s="99">
        <v>14</v>
      </c>
    </row>
    <row r="482" spans="1:23" x14ac:dyDescent="0.35">
      <c r="A482" s="144">
        <v>0.3397222222222222</v>
      </c>
      <c r="B482" s="99">
        <v>37</v>
      </c>
      <c r="C482" s="99">
        <v>60029</v>
      </c>
      <c r="D482" s="99">
        <v>49411</v>
      </c>
      <c r="E482" s="99">
        <v>35544</v>
      </c>
      <c r="F482" s="99">
        <v>23978</v>
      </c>
      <c r="G482" s="99">
        <v>17162</v>
      </c>
      <c r="H482" s="99">
        <v>10835</v>
      </c>
      <c r="I482" s="99">
        <v>48</v>
      </c>
      <c r="J482" s="99">
        <v>57348</v>
      </c>
      <c r="K482" s="99">
        <v>45542</v>
      </c>
      <c r="L482" s="99">
        <v>36358</v>
      </c>
      <c r="M482" s="99">
        <v>26352</v>
      </c>
      <c r="N482" s="99">
        <v>15206</v>
      </c>
      <c r="O482" s="99">
        <v>11272</v>
      </c>
      <c r="P482" s="99">
        <v>64</v>
      </c>
      <c r="Q482" s="99">
        <v>58061</v>
      </c>
      <c r="R482" s="99">
        <v>45633</v>
      </c>
      <c r="S482" s="99">
        <v>33913</v>
      </c>
      <c r="T482" s="99">
        <v>26099</v>
      </c>
      <c r="U482" s="99">
        <v>17197</v>
      </c>
      <c r="V482" s="99">
        <v>10394</v>
      </c>
      <c r="W482" s="99">
        <v>35</v>
      </c>
    </row>
    <row r="483" spans="1:23" x14ac:dyDescent="0.35">
      <c r="A483" s="144">
        <v>0.34180555555555553</v>
      </c>
      <c r="B483" s="99">
        <v>37</v>
      </c>
      <c r="C483" s="99">
        <v>61210</v>
      </c>
      <c r="D483" s="99">
        <v>47699</v>
      </c>
      <c r="E483" s="99">
        <v>37078</v>
      </c>
      <c r="F483" s="99">
        <v>25043</v>
      </c>
      <c r="G483" s="99">
        <v>17343</v>
      </c>
      <c r="H483" s="99">
        <v>9718</v>
      </c>
      <c r="I483" s="99">
        <v>58</v>
      </c>
      <c r="J483" s="99">
        <v>54624</v>
      </c>
      <c r="K483" s="99">
        <v>48594</v>
      </c>
      <c r="L483" s="99">
        <v>36914</v>
      </c>
      <c r="M483" s="99">
        <v>26254</v>
      </c>
      <c r="N483" s="99">
        <v>15146</v>
      </c>
      <c r="O483" s="99">
        <v>10964</v>
      </c>
      <c r="P483" s="99">
        <v>55</v>
      </c>
      <c r="Q483" s="99">
        <v>60681</v>
      </c>
      <c r="R483" s="99">
        <v>46409</v>
      </c>
      <c r="S483" s="99">
        <v>34838</v>
      </c>
      <c r="T483" s="99">
        <v>25300</v>
      </c>
      <c r="U483" s="99">
        <v>15854</v>
      </c>
      <c r="V483" s="99">
        <v>10681</v>
      </c>
      <c r="W483" s="99">
        <v>110</v>
      </c>
    </row>
    <row r="484" spans="1:23" x14ac:dyDescent="0.35">
      <c r="A484" s="144">
        <v>0.34388888888888891</v>
      </c>
      <c r="B484" s="99">
        <v>37</v>
      </c>
      <c r="C484" s="99">
        <v>58135</v>
      </c>
      <c r="D484" s="99">
        <v>49895</v>
      </c>
      <c r="E484" s="99">
        <v>35486</v>
      </c>
      <c r="F484" s="99">
        <v>25646</v>
      </c>
      <c r="G484" s="99">
        <v>16434</v>
      </c>
      <c r="H484" s="99">
        <v>9935</v>
      </c>
      <c r="I484" s="99">
        <v>22</v>
      </c>
      <c r="J484" s="99">
        <v>53403</v>
      </c>
      <c r="K484" s="99">
        <v>47498</v>
      </c>
      <c r="L484" s="99">
        <v>35348</v>
      </c>
      <c r="M484" s="99">
        <v>24917</v>
      </c>
      <c r="N484" s="99">
        <v>16701</v>
      </c>
      <c r="O484" s="99">
        <v>11224</v>
      </c>
      <c r="P484" s="99">
        <v>133</v>
      </c>
      <c r="Q484" s="99">
        <v>59430</v>
      </c>
      <c r="R484" s="99">
        <v>47603</v>
      </c>
      <c r="S484" s="99">
        <v>33704</v>
      </c>
      <c r="T484" s="99">
        <v>26040</v>
      </c>
      <c r="U484" s="99">
        <v>18130</v>
      </c>
      <c r="V484" s="99">
        <v>10432</v>
      </c>
      <c r="W484" s="99">
        <v>53</v>
      </c>
    </row>
    <row r="485" spans="1:23" x14ac:dyDescent="0.35">
      <c r="A485" s="144">
        <v>0.34597222222222218</v>
      </c>
      <c r="B485" s="99">
        <v>37</v>
      </c>
      <c r="C485" s="99">
        <v>60204</v>
      </c>
      <c r="D485" s="99">
        <v>48143</v>
      </c>
      <c r="E485" s="99">
        <v>35035</v>
      </c>
      <c r="F485" s="99">
        <v>25042</v>
      </c>
      <c r="G485" s="99">
        <v>16932</v>
      </c>
      <c r="H485" s="99">
        <v>10460</v>
      </c>
      <c r="I485" s="99">
        <v>124</v>
      </c>
      <c r="J485" s="99">
        <v>55277</v>
      </c>
      <c r="K485" s="99">
        <v>47162</v>
      </c>
      <c r="L485" s="99">
        <v>34351</v>
      </c>
      <c r="M485" s="99">
        <v>24254</v>
      </c>
      <c r="N485" s="99">
        <v>15442</v>
      </c>
      <c r="O485" s="99">
        <v>10246</v>
      </c>
      <c r="P485" s="99">
        <v>51</v>
      </c>
      <c r="Q485" s="99">
        <v>58802</v>
      </c>
      <c r="R485" s="99">
        <v>47271</v>
      </c>
      <c r="S485" s="99">
        <v>34146</v>
      </c>
      <c r="T485" s="99">
        <v>25233</v>
      </c>
      <c r="U485" s="99">
        <v>16984</v>
      </c>
      <c r="V485" s="99">
        <v>10628</v>
      </c>
      <c r="W485" s="99">
        <v>56</v>
      </c>
    </row>
    <row r="486" spans="1:23" x14ac:dyDescent="0.35">
      <c r="A486" s="144">
        <v>0.34805555555555556</v>
      </c>
      <c r="B486" s="99">
        <v>37</v>
      </c>
      <c r="C486" s="99">
        <v>57619</v>
      </c>
      <c r="D486" s="99">
        <v>49370</v>
      </c>
      <c r="E486" s="99">
        <v>36291</v>
      </c>
      <c r="F486" s="99">
        <v>23574</v>
      </c>
      <c r="G486" s="99">
        <v>16223</v>
      </c>
      <c r="H486" s="99">
        <v>10425</v>
      </c>
      <c r="I486" s="99">
        <v>55</v>
      </c>
      <c r="J486" s="99">
        <v>56838</v>
      </c>
      <c r="K486" s="99">
        <v>47116</v>
      </c>
      <c r="L486" s="99">
        <v>34554</v>
      </c>
      <c r="M486" s="99">
        <v>25402</v>
      </c>
      <c r="N486" s="99">
        <v>17004</v>
      </c>
      <c r="O486" s="99">
        <v>11570</v>
      </c>
      <c r="P486" s="99">
        <v>83</v>
      </c>
      <c r="Q486" s="99">
        <v>58835</v>
      </c>
      <c r="R486" s="99">
        <v>47046</v>
      </c>
      <c r="S486" s="99">
        <v>34264</v>
      </c>
      <c r="T486" s="99">
        <v>25481</v>
      </c>
      <c r="U486" s="99">
        <v>16706</v>
      </c>
      <c r="V486" s="99">
        <v>10698</v>
      </c>
      <c r="W486" s="99">
        <v>33</v>
      </c>
    </row>
    <row r="487" spans="1:23" x14ac:dyDescent="0.35">
      <c r="A487" s="144">
        <v>0.35013888888888883</v>
      </c>
      <c r="B487" s="99">
        <v>37</v>
      </c>
      <c r="C487" s="99">
        <v>60558</v>
      </c>
      <c r="D487" s="99">
        <v>49212</v>
      </c>
      <c r="E487" s="99">
        <v>36539</v>
      </c>
      <c r="F487" s="99">
        <v>26202</v>
      </c>
      <c r="G487" s="99">
        <v>17877</v>
      </c>
      <c r="H487" s="99">
        <v>10285</v>
      </c>
      <c r="I487" s="99">
        <v>19</v>
      </c>
      <c r="J487" s="99">
        <v>54740</v>
      </c>
      <c r="K487" s="99">
        <v>47840</v>
      </c>
      <c r="L487" s="99">
        <v>35780</v>
      </c>
      <c r="M487" s="99">
        <v>25523</v>
      </c>
      <c r="N487" s="99">
        <v>16721</v>
      </c>
      <c r="O487" s="99">
        <v>10606</v>
      </c>
      <c r="P487" s="99">
        <v>54</v>
      </c>
      <c r="Q487" s="99">
        <v>56700</v>
      </c>
      <c r="R487" s="99">
        <v>46834</v>
      </c>
      <c r="S487" s="99">
        <v>34328</v>
      </c>
      <c r="T487" s="99">
        <v>25306</v>
      </c>
      <c r="U487" s="99">
        <v>16866</v>
      </c>
      <c r="V487" s="99">
        <v>11037</v>
      </c>
      <c r="W487" s="99">
        <v>43</v>
      </c>
    </row>
    <row r="488" spans="1:23" x14ac:dyDescent="0.35">
      <c r="A488" s="144">
        <v>0.35222222222222221</v>
      </c>
      <c r="B488" s="99">
        <v>37</v>
      </c>
      <c r="C488" s="99">
        <v>59638</v>
      </c>
      <c r="D488" s="99">
        <v>47558</v>
      </c>
      <c r="E488" s="99">
        <v>37397</v>
      </c>
      <c r="F488" s="99">
        <v>25625</v>
      </c>
      <c r="G488" s="99">
        <v>17556</v>
      </c>
      <c r="H488" s="99">
        <v>11125</v>
      </c>
      <c r="I488" s="99">
        <v>97</v>
      </c>
      <c r="J488" s="99">
        <v>56504</v>
      </c>
      <c r="K488" s="99">
        <v>46425</v>
      </c>
      <c r="L488" s="99">
        <v>34802</v>
      </c>
      <c r="M488" s="99">
        <v>25332</v>
      </c>
      <c r="N488" s="99">
        <v>17456</v>
      </c>
      <c r="O488" s="99">
        <v>10285</v>
      </c>
      <c r="P488" s="99">
        <v>48</v>
      </c>
      <c r="Q488" s="99">
        <v>59035</v>
      </c>
      <c r="R488" s="99">
        <v>47810</v>
      </c>
      <c r="S488" s="99">
        <v>35504</v>
      </c>
      <c r="T488" s="99">
        <v>27549</v>
      </c>
      <c r="U488" s="99">
        <v>17909</v>
      </c>
      <c r="V488" s="99">
        <v>10628</v>
      </c>
      <c r="W488" s="99">
        <v>81</v>
      </c>
    </row>
    <row r="489" spans="1:23" x14ac:dyDescent="0.35">
      <c r="A489" s="144">
        <v>0.3543055555555556</v>
      </c>
      <c r="B489" s="99">
        <v>37</v>
      </c>
      <c r="C489" s="99">
        <v>56761</v>
      </c>
      <c r="D489" s="99">
        <v>48195</v>
      </c>
      <c r="E489" s="99">
        <v>36801</v>
      </c>
      <c r="F489" s="99">
        <v>23716</v>
      </c>
      <c r="G489" s="99">
        <v>15848</v>
      </c>
      <c r="H489" s="99">
        <v>10671</v>
      </c>
      <c r="I489" s="99">
        <v>23</v>
      </c>
      <c r="J489" s="99">
        <v>55280</v>
      </c>
      <c r="K489" s="99">
        <v>47744</v>
      </c>
      <c r="L489" s="99">
        <v>36263</v>
      </c>
      <c r="M489" s="99">
        <v>26544</v>
      </c>
      <c r="N489" s="99">
        <v>16862</v>
      </c>
      <c r="O489" s="99">
        <v>10812</v>
      </c>
      <c r="P489" s="99">
        <v>14</v>
      </c>
      <c r="Q489" s="99">
        <v>56085</v>
      </c>
      <c r="R489" s="99">
        <v>47387</v>
      </c>
      <c r="S489" s="99">
        <v>34366</v>
      </c>
      <c r="T489" s="99">
        <v>25028</v>
      </c>
      <c r="U489" s="99">
        <v>16862</v>
      </c>
      <c r="V489" s="99">
        <v>10632</v>
      </c>
      <c r="W489" s="99">
        <v>52</v>
      </c>
    </row>
    <row r="490" spans="1:23" x14ac:dyDescent="0.35">
      <c r="A490" s="144">
        <v>0.35638888888888887</v>
      </c>
      <c r="B490" s="99">
        <v>37</v>
      </c>
      <c r="C490" s="99">
        <v>60367</v>
      </c>
      <c r="D490" s="99">
        <v>48468</v>
      </c>
      <c r="E490" s="99">
        <v>35529</v>
      </c>
      <c r="F490" s="99">
        <v>24300</v>
      </c>
      <c r="G490" s="99">
        <v>16525</v>
      </c>
      <c r="H490" s="99">
        <v>11477</v>
      </c>
      <c r="I490" s="99">
        <v>3</v>
      </c>
      <c r="J490" s="99">
        <v>55574</v>
      </c>
      <c r="K490" s="99">
        <v>48479</v>
      </c>
      <c r="L490" s="99">
        <v>35139</v>
      </c>
      <c r="M490" s="99">
        <v>26958</v>
      </c>
      <c r="N490" s="99">
        <v>16416</v>
      </c>
      <c r="O490" s="99">
        <v>10678</v>
      </c>
      <c r="P490" s="99">
        <v>80</v>
      </c>
      <c r="Q490" s="99">
        <v>58027</v>
      </c>
      <c r="R490" s="99">
        <v>47092</v>
      </c>
      <c r="S490" s="99">
        <v>35697</v>
      </c>
      <c r="T490" s="99">
        <v>25619</v>
      </c>
      <c r="U490" s="99">
        <v>16497</v>
      </c>
      <c r="V490" s="99">
        <v>9873</v>
      </c>
      <c r="W490" s="99">
        <v>43</v>
      </c>
    </row>
    <row r="491" spans="1:23" x14ac:dyDescent="0.35">
      <c r="A491" s="144">
        <v>0.35847222222222225</v>
      </c>
      <c r="B491" s="99">
        <v>37</v>
      </c>
      <c r="C491" s="99">
        <v>61561</v>
      </c>
      <c r="D491" s="99">
        <v>49495</v>
      </c>
      <c r="E491" s="99">
        <v>36538</v>
      </c>
      <c r="F491" s="99">
        <v>25095</v>
      </c>
      <c r="G491" s="99">
        <v>18317</v>
      </c>
      <c r="H491" s="99">
        <v>10411</v>
      </c>
      <c r="I491" s="99">
        <v>69</v>
      </c>
      <c r="J491" s="99">
        <v>56946</v>
      </c>
      <c r="K491" s="99">
        <v>47463</v>
      </c>
      <c r="L491" s="99">
        <v>36529</v>
      </c>
      <c r="M491" s="99">
        <v>25884</v>
      </c>
      <c r="N491" s="99">
        <v>15829</v>
      </c>
      <c r="O491" s="99">
        <v>10916</v>
      </c>
      <c r="P491" s="99">
        <v>64</v>
      </c>
      <c r="Q491" s="99">
        <v>59543</v>
      </c>
      <c r="R491" s="99">
        <v>50345</v>
      </c>
      <c r="S491" s="99">
        <v>35598</v>
      </c>
      <c r="T491" s="99">
        <v>25453</v>
      </c>
      <c r="U491" s="99">
        <v>16739</v>
      </c>
      <c r="V491" s="99">
        <v>10620</v>
      </c>
      <c r="W491" s="99">
        <v>36</v>
      </c>
    </row>
    <row r="492" spans="1:23" x14ac:dyDescent="0.35">
      <c r="A492" s="144">
        <v>0.36055555555555557</v>
      </c>
      <c r="B492" s="99">
        <v>37</v>
      </c>
      <c r="C492" s="99">
        <v>61712</v>
      </c>
      <c r="D492" s="99">
        <v>48941</v>
      </c>
      <c r="E492" s="99">
        <v>36793</v>
      </c>
      <c r="F492" s="99">
        <v>25391</v>
      </c>
      <c r="G492" s="99">
        <v>16325</v>
      </c>
      <c r="H492" s="99">
        <v>10088</v>
      </c>
      <c r="I492" s="99">
        <v>66</v>
      </c>
      <c r="J492" s="99">
        <v>56565</v>
      </c>
      <c r="K492" s="99">
        <v>46312</v>
      </c>
      <c r="L492" s="99">
        <v>34943</v>
      </c>
      <c r="M492" s="99">
        <v>25351</v>
      </c>
      <c r="N492" s="99">
        <v>16326</v>
      </c>
      <c r="O492" s="99">
        <v>11118</v>
      </c>
      <c r="P492" s="99">
        <v>32</v>
      </c>
      <c r="Q492" s="99">
        <v>57541</v>
      </c>
      <c r="R492" s="99">
        <v>47617</v>
      </c>
      <c r="S492" s="99">
        <v>35135</v>
      </c>
      <c r="T492" s="99">
        <v>25121</v>
      </c>
      <c r="U492" s="99">
        <v>17253</v>
      </c>
      <c r="V492" s="99">
        <v>10921</v>
      </c>
      <c r="W492" s="99">
        <v>53</v>
      </c>
    </row>
    <row r="493" spans="1:23" x14ac:dyDescent="0.35">
      <c r="A493" s="144">
        <v>0.3626388888888889</v>
      </c>
      <c r="B493" s="99">
        <v>37</v>
      </c>
      <c r="C493" s="99">
        <v>61647</v>
      </c>
      <c r="D493" s="99">
        <v>48321</v>
      </c>
      <c r="E493" s="99">
        <v>35566</v>
      </c>
      <c r="F493" s="99">
        <v>23418</v>
      </c>
      <c r="G493" s="99">
        <v>16888</v>
      </c>
      <c r="H493" s="99">
        <v>10006</v>
      </c>
      <c r="I493" s="99">
        <v>53</v>
      </c>
      <c r="J493" s="99">
        <v>57369</v>
      </c>
      <c r="K493" s="99">
        <v>47744</v>
      </c>
      <c r="L493" s="99">
        <v>36226</v>
      </c>
      <c r="M493" s="99">
        <v>25564</v>
      </c>
      <c r="N493" s="99">
        <v>16131</v>
      </c>
      <c r="O493" s="99">
        <v>10897</v>
      </c>
      <c r="P493" s="99">
        <v>75</v>
      </c>
      <c r="Q493" s="99">
        <v>56920</v>
      </c>
      <c r="R493" s="99">
        <v>48461</v>
      </c>
      <c r="S493" s="99">
        <v>35739</v>
      </c>
      <c r="T493" s="99">
        <v>26509</v>
      </c>
      <c r="U493" s="99">
        <v>17680</v>
      </c>
      <c r="V493" s="99">
        <v>11481</v>
      </c>
      <c r="W493" s="99">
        <v>0</v>
      </c>
    </row>
    <row r="494" spans="1:23" x14ac:dyDescent="0.35">
      <c r="A494" s="144">
        <v>0.36472222222222223</v>
      </c>
      <c r="B494" s="99">
        <v>37</v>
      </c>
      <c r="C494" s="99">
        <v>62800</v>
      </c>
      <c r="D494" s="99">
        <v>47769</v>
      </c>
      <c r="E494" s="99">
        <v>35378</v>
      </c>
      <c r="F494" s="99">
        <v>24095</v>
      </c>
      <c r="G494" s="99">
        <v>17956</v>
      </c>
      <c r="H494" s="99">
        <v>9541</v>
      </c>
      <c r="I494" s="99">
        <v>2</v>
      </c>
      <c r="J494" s="99">
        <v>57002</v>
      </c>
      <c r="K494" s="99">
        <v>47637</v>
      </c>
      <c r="L494" s="99">
        <v>34161</v>
      </c>
      <c r="M494" s="99">
        <v>25425</v>
      </c>
      <c r="N494" s="99">
        <v>17084</v>
      </c>
      <c r="O494" s="99">
        <v>11120</v>
      </c>
      <c r="P494" s="99">
        <v>120</v>
      </c>
      <c r="Q494" s="99">
        <v>57435</v>
      </c>
      <c r="R494" s="99">
        <v>46214</v>
      </c>
      <c r="S494" s="99">
        <v>34328</v>
      </c>
      <c r="T494" s="99">
        <v>25012</v>
      </c>
      <c r="U494" s="99">
        <v>18123</v>
      </c>
      <c r="V494" s="99">
        <v>10843</v>
      </c>
      <c r="W494" s="99">
        <v>14</v>
      </c>
    </row>
    <row r="495" spans="1:23" x14ac:dyDescent="0.35">
      <c r="A495" s="144">
        <v>0.36680555555555555</v>
      </c>
      <c r="B495" s="99">
        <v>37</v>
      </c>
      <c r="C495" s="99">
        <v>60656</v>
      </c>
      <c r="D495" s="99">
        <v>46403</v>
      </c>
      <c r="E495" s="99">
        <v>36166</v>
      </c>
      <c r="F495" s="99">
        <v>23170</v>
      </c>
      <c r="G495" s="99">
        <v>16422</v>
      </c>
      <c r="H495" s="99">
        <v>11475</v>
      </c>
      <c r="I495" s="99">
        <v>20</v>
      </c>
      <c r="J495" s="99">
        <v>58113</v>
      </c>
      <c r="K495" s="99">
        <v>48057</v>
      </c>
      <c r="L495" s="99">
        <v>35889</v>
      </c>
      <c r="M495" s="99">
        <v>26405</v>
      </c>
      <c r="N495" s="99">
        <v>15838</v>
      </c>
      <c r="O495" s="99">
        <v>10990</v>
      </c>
      <c r="P495" s="99">
        <v>2</v>
      </c>
      <c r="Q495" s="99">
        <v>59449</v>
      </c>
      <c r="R495" s="99">
        <v>48637</v>
      </c>
      <c r="S495" s="99">
        <v>34467</v>
      </c>
      <c r="T495" s="99">
        <v>24205</v>
      </c>
      <c r="U495" s="99">
        <v>17210</v>
      </c>
      <c r="V495" s="99">
        <v>10767</v>
      </c>
      <c r="W495" s="99">
        <v>83</v>
      </c>
    </row>
    <row r="496" spans="1:23" x14ac:dyDescent="0.35">
      <c r="A496" s="144">
        <v>0.36888888888888888</v>
      </c>
      <c r="B496" s="99">
        <v>37</v>
      </c>
      <c r="C496" s="99">
        <v>61208</v>
      </c>
      <c r="D496" s="99">
        <v>45532</v>
      </c>
      <c r="E496" s="99">
        <v>36349</v>
      </c>
      <c r="F496" s="99">
        <v>25121</v>
      </c>
      <c r="G496" s="99">
        <v>16211</v>
      </c>
      <c r="H496" s="99">
        <v>9933</v>
      </c>
      <c r="I496" s="99">
        <v>74</v>
      </c>
      <c r="J496" s="99">
        <v>58563</v>
      </c>
      <c r="K496" s="99">
        <v>47168</v>
      </c>
      <c r="L496" s="99">
        <v>35382</v>
      </c>
      <c r="M496" s="99">
        <v>25695</v>
      </c>
      <c r="N496" s="99">
        <v>16140</v>
      </c>
      <c r="O496" s="99">
        <v>12357</v>
      </c>
      <c r="P496" s="99">
        <v>96</v>
      </c>
      <c r="Q496" s="99">
        <v>56955</v>
      </c>
      <c r="R496" s="99">
        <v>47974</v>
      </c>
      <c r="S496" s="99">
        <v>36250</v>
      </c>
      <c r="T496" s="99">
        <v>26757</v>
      </c>
      <c r="U496" s="99">
        <v>17451</v>
      </c>
      <c r="V496" s="99">
        <v>11746</v>
      </c>
      <c r="W496" s="99">
        <v>77</v>
      </c>
    </row>
    <row r="497" spans="1:23" x14ac:dyDescent="0.35">
      <c r="A497" s="144">
        <v>0.37097222222222226</v>
      </c>
      <c r="B497" s="99">
        <v>37</v>
      </c>
      <c r="C497" s="99">
        <v>61262</v>
      </c>
      <c r="D497" s="99">
        <v>48363</v>
      </c>
      <c r="E497" s="99">
        <v>36024</v>
      </c>
      <c r="F497" s="99">
        <v>24977</v>
      </c>
      <c r="G497" s="99">
        <v>16253</v>
      </c>
      <c r="H497" s="99">
        <v>11169</v>
      </c>
      <c r="I497" s="99">
        <v>40</v>
      </c>
      <c r="J497" s="99">
        <v>57321</v>
      </c>
      <c r="K497" s="99">
        <v>47647</v>
      </c>
      <c r="L497" s="99">
        <v>35475</v>
      </c>
      <c r="M497" s="99">
        <v>25468</v>
      </c>
      <c r="N497" s="99">
        <v>17313</v>
      </c>
      <c r="O497" s="99">
        <v>11074</v>
      </c>
      <c r="P497" s="99">
        <v>1</v>
      </c>
      <c r="Q497" s="99">
        <v>59900</v>
      </c>
      <c r="R497" s="99">
        <v>48528</v>
      </c>
      <c r="S497" s="99">
        <v>36064</v>
      </c>
      <c r="T497" s="99">
        <v>27338</v>
      </c>
      <c r="U497" s="99">
        <v>16415</v>
      </c>
      <c r="V497" s="99">
        <v>10606</v>
      </c>
      <c r="W497" s="99">
        <v>14</v>
      </c>
    </row>
    <row r="498" spans="1:23" x14ac:dyDescent="0.35">
      <c r="A498" s="144">
        <v>0.37305555555555553</v>
      </c>
      <c r="B498" s="99">
        <v>37</v>
      </c>
      <c r="C498" s="99">
        <v>61951</v>
      </c>
      <c r="D498" s="99">
        <v>49425</v>
      </c>
      <c r="E498" s="99">
        <v>37683</v>
      </c>
      <c r="F498" s="99">
        <v>24839</v>
      </c>
      <c r="G498" s="99">
        <v>16479</v>
      </c>
      <c r="H498" s="99">
        <v>10334</v>
      </c>
      <c r="I498" s="99">
        <v>14</v>
      </c>
      <c r="J498" s="99">
        <v>54645</v>
      </c>
      <c r="K498" s="99">
        <v>48033</v>
      </c>
      <c r="L498" s="99">
        <v>35755</v>
      </c>
      <c r="M498" s="99">
        <v>26795</v>
      </c>
      <c r="N498" s="99">
        <v>17049</v>
      </c>
      <c r="O498" s="99">
        <v>10337</v>
      </c>
      <c r="P498" s="99">
        <v>42</v>
      </c>
      <c r="Q498" s="99">
        <v>58420</v>
      </c>
      <c r="R498" s="99">
        <v>50274</v>
      </c>
      <c r="S498" s="99">
        <v>35567</v>
      </c>
      <c r="T498" s="99">
        <v>25532</v>
      </c>
      <c r="U498" s="99">
        <v>17345</v>
      </c>
      <c r="V498" s="99">
        <v>10651</v>
      </c>
      <c r="W498" s="99">
        <v>25</v>
      </c>
    </row>
    <row r="499" spans="1:23" x14ac:dyDescent="0.35">
      <c r="A499" s="144">
        <v>0.37513888888888891</v>
      </c>
      <c r="B499" s="99">
        <v>37</v>
      </c>
      <c r="C499" s="99">
        <v>60126</v>
      </c>
      <c r="D499" s="99">
        <v>50601</v>
      </c>
      <c r="E499" s="99">
        <v>37691</v>
      </c>
      <c r="F499" s="99">
        <v>25157</v>
      </c>
      <c r="G499" s="99">
        <v>17562</v>
      </c>
      <c r="H499" s="99">
        <v>10800</v>
      </c>
      <c r="I499" s="99">
        <v>87</v>
      </c>
      <c r="J499" s="99">
        <v>56535</v>
      </c>
      <c r="K499" s="99">
        <v>48949</v>
      </c>
      <c r="L499" s="99">
        <v>35751</v>
      </c>
      <c r="M499" s="99">
        <v>26481</v>
      </c>
      <c r="N499" s="99">
        <v>16684</v>
      </c>
      <c r="O499" s="99">
        <v>10874</v>
      </c>
      <c r="P499" s="99">
        <v>33</v>
      </c>
      <c r="Q499" s="99">
        <v>57140</v>
      </c>
      <c r="R499" s="99">
        <v>47075</v>
      </c>
      <c r="S499" s="99">
        <v>34987</v>
      </c>
      <c r="T499" s="99">
        <v>25486</v>
      </c>
      <c r="U499" s="99">
        <v>17375</v>
      </c>
      <c r="V499" s="99">
        <v>10977</v>
      </c>
      <c r="W499" s="99">
        <v>16</v>
      </c>
    </row>
    <row r="500" spans="1:23" x14ac:dyDescent="0.35">
      <c r="A500" s="144">
        <v>0.37722222222222218</v>
      </c>
      <c r="B500" s="99">
        <v>37</v>
      </c>
      <c r="C500" s="99">
        <v>60722</v>
      </c>
      <c r="D500" s="99">
        <v>50997</v>
      </c>
      <c r="E500" s="99">
        <v>36237</v>
      </c>
      <c r="F500" s="99">
        <v>24996</v>
      </c>
      <c r="G500" s="99">
        <v>17132</v>
      </c>
      <c r="H500" s="99">
        <v>10170</v>
      </c>
      <c r="I500" s="99">
        <v>1</v>
      </c>
      <c r="J500" s="99">
        <v>55278</v>
      </c>
      <c r="K500" s="99">
        <v>48786</v>
      </c>
      <c r="L500" s="99">
        <v>34674</v>
      </c>
      <c r="M500" s="99">
        <v>26503</v>
      </c>
      <c r="N500" s="99">
        <v>15683</v>
      </c>
      <c r="O500" s="99">
        <v>10656</v>
      </c>
      <c r="P500" s="99">
        <v>36</v>
      </c>
      <c r="Q500" s="99">
        <v>57046</v>
      </c>
      <c r="R500" s="99">
        <v>48066</v>
      </c>
      <c r="S500" s="99">
        <v>34928</v>
      </c>
      <c r="T500" s="99">
        <v>25544</v>
      </c>
      <c r="U500" s="99">
        <v>16375</v>
      </c>
      <c r="V500" s="99">
        <v>10006</v>
      </c>
      <c r="W500" s="99">
        <v>57</v>
      </c>
    </row>
    <row r="501" spans="1:23" x14ac:dyDescent="0.35">
      <c r="A501" s="144">
        <v>0.37930555555555556</v>
      </c>
      <c r="B501" s="99">
        <v>37</v>
      </c>
      <c r="C501" s="99">
        <v>59382</v>
      </c>
      <c r="D501" s="99">
        <v>48871</v>
      </c>
      <c r="E501" s="99">
        <v>36873</v>
      </c>
      <c r="F501" s="99">
        <v>24198</v>
      </c>
      <c r="G501" s="99">
        <v>16339</v>
      </c>
      <c r="H501" s="99">
        <v>9865</v>
      </c>
      <c r="I501" s="99">
        <v>81</v>
      </c>
      <c r="J501" s="99">
        <v>56356</v>
      </c>
      <c r="K501" s="99">
        <v>48384</v>
      </c>
      <c r="L501" s="99">
        <v>36143</v>
      </c>
      <c r="M501" s="99">
        <v>27436</v>
      </c>
      <c r="N501" s="99">
        <v>16886</v>
      </c>
      <c r="O501" s="99">
        <v>11016</v>
      </c>
      <c r="P501" s="99">
        <v>65</v>
      </c>
      <c r="Q501" s="99">
        <v>60584</v>
      </c>
      <c r="R501" s="99">
        <v>47540</v>
      </c>
      <c r="S501" s="99">
        <v>35529</v>
      </c>
      <c r="T501" s="99">
        <v>25511</v>
      </c>
      <c r="U501" s="99">
        <v>16744</v>
      </c>
      <c r="V501" s="99">
        <v>10708</v>
      </c>
      <c r="W501" s="99">
        <v>51</v>
      </c>
    </row>
    <row r="502" spans="1:23" x14ac:dyDescent="0.35">
      <c r="A502" s="144">
        <v>0.38138888888888883</v>
      </c>
      <c r="B502" s="99">
        <v>37</v>
      </c>
      <c r="C502" s="99">
        <v>62560</v>
      </c>
      <c r="D502" s="99">
        <v>50246</v>
      </c>
      <c r="E502" s="99">
        <v>36479</v>
      </c>
      <c r="F502" s="99">
        <v>24767</v>
      </c>
      <c r="G502" s="99">
        <v>17734</v>
      </c>
      <c r="H502" s="99">
        <v>10641</v>
      </c>
      <c r="I502" s="99">
        <v>62</v>
      </c>
      <c r="J502" s="99">
        <v>58222</v>
      </c>
      <c r="K502" s="99">
        <v>47496</v>
      </c>
      <c r="L502" s="99">
        <v>35390</v>
      </c>
      <c r="M502" s="99">
        <v>28022</v>
      </c>
      <c r="N502" s="99">
        <v>15790</v>
      </c>
      <c r="O502" s="99">
        <v>10046</v>
      </c>
      <c r="P502" s="99">
        <v>79</v>
      </c>
      <c r="Q502" s="99">
        <v>56806</v>
      </c>
      <c r="R502" s="99">
        <v>48029</v>
      </c>
      <c r="S502" s="99">
        <v>34360</v>
      </c>
      <c r="T502" s="99">
        <v>24836</v>
      </c>
      <c r="U502" s="99">
        <v>17660</v>
      </c>
      <c r="V502" s="99">
        <v>10844</v>
      </c>
      <c r="W502" s="99">
        <v>55</v>
      </c>
    </row>
    <row r="503" spans="1:23" x14ac:dyDescent="0.35">
      <c r="A503" s="144">
        <v>0.38347222222222221</v>
      </c>
      <c r="B503" s="99">
        <v>37</v>
      </c>
      <c r="C503" s="99">
        <v>61896</v>
      </c>
      <c r="D503" s="99">
        <v>49068</v>
      </c>
      <c r="E503" s="99">
        <v>38768</v>
      </c>
      <c r="F503" s="99">
        <v>24238</v>
      </c>
      <c r="G503" s="99">
        <v>17443</v>
      </c>
      <c r="H503" s="99">
        <v>11111</v>
      </c>
      <c r="I503" s="99">
        <v>103</v>
      </c>
      <c r="J503" s="99">
        <v>55697</v>
      </c>
      <c r="K503" s="99">
        <v>49144</v>
      </c>
      <c r="L503" s="99">
        <v>37287</v>
      </c>
      <c r="M503" s="99">
        <v>26098</v>
      </c>
      <c r="N503" s="99">
        <v>17120</v>
      </c>
      <c r="O503" s="99">
        <v>11077</v>
      </c>
      <c r="P503" s="99">
        <v>67</v>
      </c>
      <c r="Q503" s="99">
        <v>60352</v>
      </c>
      <c r="R503" s="99">
        <v>49203</v>
      </c>
      <c r="S503" s="99">
        <v>35837</v>
      </c>
      <c r="T503" s="99">
        <v>25851</v>
      </c>
      <c r="U503" s="99">
        <v>17583</v>
      </c>
      <c r="V503" s="99">
        <v>10598</v>
      </c>
      <c r="W503" s="99">
        <v>95</v>
      </c>
    </row>
    <row r="504" spans="1:23" x14ac:dyDescent="0.35">
      <c r="A504" s="144">
        <v>0.3855555555555556</v>
      </c>
      <c r="B504" s="99">
        <v>37</v>
      </c>
      <c r="C504" s="99">
        <v>60618</v>
      </c>
      <c r="D504" s="99">
        <v>48731</v>
      </c>
      <c r="E504" s="99">
        <v>35925</v>
      </c>
      <c r="F504" s="99">
        <v>24808</v>
      </c>
      <c r="G504" s="99">
        <v>16964</v>
      </c>
      <c r="H504" s="99">
        <v>10252</v>
      </c>
      <c r="I504" s="99">
        <v>32</v>
      </c>
      <c r="J504" s="99">
        <v>57821</v>
      </c>
      <c r="K504" s="99">
        <v>47814</v>
      </c>
      <c r="L504" s="99">
        <v>36122</v>
      </c>
      <c r="M504" s="99">
        <v>26068</v>
      </c>
      <c r="N504" s="99">
        <v>16669</v>
      </c>
      <c r="O504" s="99">
        <v>10487</v>
      </c>
      <c r="P504" s="99">
        <v>8</v>
      </c>
      <c r="Q504" s="99">
        <v>61004</v>
      </c>
      <c r="R504" s="99">
        <v>48953</v>
      </c>
      <c r="S504" s="99">
        <v>35431</v>
      </c>
      <c r="T504" s="99">
        <v>25642</v>
      </c>
      <c r="U504" s="99">
        <v>16704</v>
      </c>
      <c r="V504" s="99">
        <v>10245</v>
      </c>
      <c r="W504" s="99">
        <v>67</v>
      </c>
    </row>
    <row r="505" spans="1:23" x14ac:dyDescent="0.35">
      <c r="A505" s="144">
        <v>0.38763888888888887</v>
      </c>
      <c r="B505" s="99">
        <v>37</v>
      </c>
      <c r="C505" s="99">
        <v>61463</v>
      </c>
      <c r="D505" s="99">
        <v>50127</v>
      </c>
      <c r="E505" s="99">
        <v>36259</v>
      </c>
      <c r="F505" s="99">
        <v>24474</v>
      </c>
      <c r="G505" s="99">
        <v>16960</v>
      </c>
      <c r="H505" s="99">
        <v>10708</v>
      </c>
      <c r="I505" s="99">
        <v>73</v>
      </c>
      <c r="J505" s="99">
        <v>57005</v>
      </c>
      <c r="K505" s="99">
        <v>49043</v>
      </c>
      <c r="L505" s="99">
        <v>34971</v>
      </c>
      <c r="M505" s="99">
        <v>27055</v>
      </c>
      <c r="N505" s="99">
        <v>15877</v>
      </c>
      <c r="O505" s="99">
        <v>10940</v>
      </c>
      <c r="P505" s="99">
        <v>54</v>
      </c>
      <c r="Q505" s="99">
        <v>61257</v>
      </c>
      <c r="R505" s="99">
        <v>49072</v>
      </c>
      <c r="S505" s="99">
        <v>36091</v>
      </c>
      <c r="T505" s="99">
        <v>26029</v>
      </c>
      <c r="U505" s="99">
        <v>17435</v>
      </c>
      <c r="V505" s="99">
        <v>10745</v>
      </c>
      <c r="W505" s="99">
        <v>11</v>
      </c>
    </row>
    <row r="506" spans="1:23" x14ac:dyDescent="0.35">
      <c r="A506" s="144">
        <v>0.38972222222222225</v>
      </c>
      <c r="B506" s="99">
        <v>37</v>
      </c>
      <c r="C506" s="99">
        <v>61722</v>
      </c>
      <c r="D506" s="99">
        <v>50417</v>
      </c>
      <c r="E506" s="99">
        <v>37185</v>
      </c>
      <c r="F506" s="99">
        <v>24337</v>
      </c>
      <c r="G506" s="99">
        <v>17563</v>
      </c>
      <c r="H506" s="99">
        <v>10920</v>
      </c>
      <c r="I506" s="99">
        <v>73</v>
      </c>
      <c r="J506" s="99">
        <v>56835</v>
      </c>
      <c r="K506" s="99">
        <v>47581</v>
      </c>
      <c r="L506" s="99">
        <v>36493</v>
      </c>
      <c r="M506" s="99">
        <v>26656</v>
      </c>
      <c r="N506" s="99">
        <v>16704</v>
      </c>
      <c r="O506" s="99">
        <v>12112</v>
      </c>
      <c r="P506" s="99">
        <v>100</v>
      </c>
      <c r="Q506" s="99">
        <v>59681</v>
      </c>
      <c r="R506" s="99">
        <v>48861</v>
      </c>
      <c r="S506" s="99">
        <v>35773</v>
      </c>
      <c r="T506" s="99">
        <v>26429</v>
      </c>
      <c r="U506" s="99">
        <v>16700</v>
      </c>
      <c r="V506" s="99">
        <v>10469</v>
      </c>
      <c r="W506" s="99">
        <v>179</v>
      </c>
    </row>
    <row r="507" spans="1:23" x14ac:dyDescent="0.35">
      <c r="A507" s="144">
        <v>0.39180555555555552</v>
      </c>
      <c r="B507" s="99">
        <v>37</v>
      </c>
      <c r="C507" s="99">
        <v>61467</v>
      </c>
      <c r="D507" s="99">
        <v>49111</v>
      </c>
      <c r="E507" s="99">
        <v>38187</v>
      </c>
      <c r="F507" s="99">
        <v>23866</v>
      </c>
      <c r="G507" s="99">
        <v>17334</v>
      </c>
      <c r="H507" s="99">
        <v>11430</v>
      </c>
      <c r="I507" s="99">
        <v>69</v>
      </c>
      <c r="J507" s="99">
        <v>57797</v>
      </c>
      <c r="K507" s="99">
        <v>47966</v>
      </c>
      <c r="L507" s="99">
        <v>36456</v>
      </c>
      <c r="M507" s="99">
        <v>25972</v>
      </c>
      <c r="N507" s="99">
        <v>16761</v>
      </c>
      <c r="O507" s="99">
        <v>10971</v>
      </c>
      <c r="P507" s="99">
        <v>46</v>
      </c>
      <c r="Q507" s="99">
        <v>59688</v>
      </c>
      <c r="R507" s="99">
        <v>48577</v>
      </c>
      <c r="S507" s="99">
        <v>34760</v>
      </c>
      <c r="T507" s="99">
        <v>26267</v>
      </c>
      <c r="U507" s="99">
        <v>17486</v>
      </c>
      <c r="V507" s="99">
        <v>10698</v>
      </c>
      <c r="W507" s="99">
        <v>73</v>
      </c>
    </row>
    <row r="508" spans="1:23" x14ac:dyDescent="0.35">
      <c r="A508" s="144">
        <v>0.3938888888888889</v>
      </c>
      <c r="B508" s="99">
        <v>37</v>
      </c>
      <c r="C508" s="99">
        <v>60873</v>
      </c>
      <c r="D508" s="99">
        <v>50864</v>
      </c>
      <c r="E508" s="99">
        <v>38038</v>
      </c>
      <c r="F508" s="99">
        <v>24957</v>
      </c>
      <c r="G508" s="99">
        <v>17535</v>
      </c>
      <c r="H508" s="99">
        <v>10625</v>
      </c>
      <c r="I508" s="99">
        <v>16</v>
      </c>
      <c r="J508" s="99">
        <v>56946</v>
      </c>
      <c r="K508" s="99">
        <v>48900</v>
      </c>
      <c r="L508" s="99">
        <v>35697</v>
      </c>
      <c r="M508" s="99">
        <v>26796</v>
      </c>
      <c r="N508" s="99">
        <v>17718</v>
      </c>
      <c r="O508" s="99">
        <v>11654</v>
      </c>
      <c r="P508" s="99">
        <v>70</v>
      </c>
      <c r="Q508" s="99">
        <v>60025</v>
      </c>
      <c r="R508" s="99">
        <v>48699</v>
      </c>
      <c r="S508" s="99">
        <v>34547</v>
      </c>
      <c r="T508" s="99">
        <v>25291</v>
      </c>
      <c r="U508" s="99">
        <v>17692</v>
      </c>
      <c r="V508" s="99">
        <v>10095</v>
      </c>
      <c r="W508" s="99">
        <v>12</v>
      </c>
    </row>
    <row r="509" spans="1:23" x14ac:dyDescent="0.35">
      <c r="A509" s="144">
        <v>0.39597222222222223</v>
      </c>
      <c r="B509" s="99">
        <v>37</v>
      </c>
      <c r="C509" s="99">
        <v>60996</v>
      </c>
      <c r="D509" s="99">
        <v>49083</v>
      </c>
      <c r="E509" s="99">
        <v>38765</v>
      </c>
      <c r="F509" s="99">
        <v>24613</v>
      </c>
      <c r="G509" s="99">
        <v>17618</v>
      </c>
      <c r="H509" s="99">
        <v>11094</v>
      </c>
      <c r="I509" s="99">
        <v>17</v>
      </c>
      <c r="J509" s="99">
        <v>56788</v>
      </c>
      <c r="K509" s="99">
        <v>46878</v>
      </c>
      <c r="L509" s="99">
        <v>36502</v>
      </c>
      <c r="M509" s="99">
        <v>26668</v>
      </c>
      <c r="N509" s="99">
        <v>16812</v>
      </c>
      <c r="O509" s="99">
        <v>11193</v>
      </c>
      <c r="P509" s="99">
        <v>4</v>
      </c>
      <c r="Q509" s="99">
        <v>59850</v>
      </c>
      <c r="R509" s="99">
        <v>50368</v>
      </c>
      <c r="S509" s="99">
        <v>34844</v>
      </c>
      <c r="T509" s="99">
        <v>25853</v>
      </c>
      <c r="U509" s="99">
        <v>17690</v>
      </c>
      <c r="V509" s="99">
        <v>10542</v>
      </c>
      <c r="W509" s="99">
        <v>82</v>
      </c>
    </row>
    <row r="510" spans="1:23" x14ac:dyDescent="0.35">
      <c r="A510" s="144">
        <v>0.39805555555555555</v>
      </c>
      <c r="B510" s="99">
        <v>37</v>
      </c>
      <c r="C510" s="99">
        <v>59439</v>
      </c>
      <c r="D510" s="99">
        <v>49479</v>
      </c>
      <c r="E510" s="99">
        <v>36657</v>
      </c>
      <c r="F510" s="99">
        <v>25169</v>
      </c>
      <c r="G510" s="99">
        <v>16757</v>
      </c>
      <c r="H510" s="99">
        <v>11085</v>
      </c>
      <c r="I510" s="99">
        <v>51</v>
      </c>
      <c r="J510" s="99">
        <v>57429</v>
      </c>
      <c r="K510" s="99">
        <v>48094</v>
      </c>
      <c r="L510" s="99">
        <v>36263</v>
      </c>
      <c r="M510" s="99">
        <v>26021</v>
      </c>
      <c r="N510" s="99">
        <v>16648</v>
      </c>
      <c r="O510" s="99">
        <v>10750</v>
      </c>
      <c r="P510" s="99">
        <v>156</v>
      </c>
      <c r="Q510" s="99">
        <v>59456</v>
      </c>
      <c r="R510" s="99">
        <v>48376</v>
      </c>
      <c r="S510" s="99">
        <v>35093</v>
      </c>
      <c r="T510" s="99">
        <v>26272</v>
      </c>
      <c r="U510" s="99">
        <v>17510</v>
      </c>
      <c r="V510" s="99">
        <v>10335</v>
      </c>
      <c r="W510" s="99">
        <v>0</v>
      </c>
    </row>
    <row r="511" spans="1:23" x14ac:dyDescent="0.35">
      <c r="A511" s="144">
        <v>0.40013888888888888</v>
      </c>
      <c r="B511" s="99">
        <v>37</v>
      </c>
      <c r="C511" s="99">
        <v>61523</v>
      </c>
      <c r="D511" s="99">
        <v>50721</v>
      </c>
      <c r="E511" s="99">
        <v>37329</v>
      </c>
      <c r="F511" s="99">
        <v>26430</v>
      </c>
      <c r="G511" s="99">
        <v>16967</v>
      </c>
      <c r="H511" s="99">
        <v>11253</v>
      </c>
      <c r="I511" s="99">
        <v>3</v>
      </c>
      <c r="J511" s="99">
        <v>57219</v>
      </c>
      <c r="K511" s="99">
        <v>49146</v>
      </c>
      <c r="L511" s="99">
        <v>35508</v>
      </c>
      <c r="M511" s="99">
        <v>26339</v>
      </c>
      <c r="N511" s="99">
        <v>16323</v>
      </c>
      <c r="O511" s="99">
        <v>12128</v>
      </c>
      <c r="P511" s="99">
        <v>33</v>
      </c>
      <c r="Q511" s="99">
        <v>60422</v>
      </c>
      <c r="R511" s="99">
        <v>49244</v>
      </c>
      <c r="S511" s="99">
        <v>35534</v>
      </c>
      <c r="T511" s="99">
        <v>25868</v>
      </c>
      <c r="U511" s="99">
        <v>16849</v>
      </c>
      <c r="V511" s="99">
        <v>11378</v>
      </c>
      <c r="W511" s="99">
        <v>67</v>
      </c>
    </row>
    <row r="512" spans="1:23" x14ac:dyDescent="0.35">
      <c r="A512" s="144">
        <v>0.40222222222222226</v>
      </c>
      <c r="B512" s="99">
        <v>37</v>
      </c>
      <c r="C512" s="99">
        <v>62967</v>
      </c>
      <c r="D512" s="99">
        <v>48448</v>
      </c>
      <c r="E512" s="99">
        <v>36934</v>
      </c>
      <c r="F512" s="99">
        <v>25208</v>
      </c>
      <c r="G512" s="99">
        <v>17729</v>
      </c>
      <c r="H512" s="99">
        <v>10583</v>
      </c>
      <c r="I512" s="99">
        <v>84</v>
      </c>
      <c r="J512" s="99">
        <v>58438</v>
      </c>
      <c r="K512" s="99">
        <v>47616</v>
      </c>
      <c r="L512" s="99">
        <v>34533</v>
      </c>
      <c r="M512" s="99">
        <v>25678</v>
      </c>
      <c r="N512" s="99">
        <v>16493</v>
      </c>
      <c r="O512" s="99">
        <v>10882</v>
      </c>
      <c r="P512" s="99">
        <v>0</v>
      </c>
      <c r="Q512" s="99">
        <v>58897</v>
      </c>
      <c r="R512" s="99">
        <v>49373</v>
      </c>
      <c r="S512" s="99">
        <v>34293</v>
      </c>
      <c r="T512" s="99">
        <v>25276</v>
      </c>
      <c r="U512" s="99">
        <v>17438</v>
      </c>
      <c r="V512" s="99">
        <v>10378</v>
      </c>
      <c r="W512" s="99">
        <v>45</v>
      </c>
    </row>
    <row r="513" spans="1:23" x14ac:dyDescent="0.35">
      <c r="A513" s="144">
        <v>0.40430555555555553</v>
      </c>
      <c r="B513" s="99">
        <v>36.9</v>
      </c>
      <c r="C513" s="99">
        <v>61780</v>
      </c>
      <c r="D513" s="99">
        <v>49757</v>
      </c>
      <c r="E513" s="99">
        <v>36939</v>
      </c>
      <c r="F513" s="99">
        <v>24045</v>
      </c>
      <c r="G513" s="99">
        <v>17090</v>
      </c>
      <c r="H513" s="99">
        <v>11349</v>
      </c>
      <c r="I513" s="99">
        <v>90</v>
      </c>
      <c r="J513" s="99">
        <v>57374</v>
      </c>
      <c r="K513" s="99">
        <v>48826</v>
      </c>
      <c r="L513" s="99">
        <v>35374</v>
      </c>
      <c r="M513" s="99">
        <v>25918</v>
      </c>
      <c r="N513" s="99">
        <v>17078</v>
      </c>
      <c r="O513" s="99">
        <v>11283</v>
      </c>
      <c r="P513" s="99">
        <v>0</v>
      </c>
      <c r="Q513" s="99">
        <v>60922</v>
      </c>
      <c r="R513" s="99">
        <v>49304</v>
      </c>
      <c r="S513" s="99">
        <v>34530</v>
      </c>
      <c r="T513" s="99">
        <v>25851</v>
      </c>
      <c r="U513" s="99">
        <v>16733</v>
      </c>
      <c r="V513" s="99">
        <v>11131</v>
      </c>
      <c r="W513" s="99">
        <v>38</v>
      </c>
    </row>
    <row r="514" spans="1:23" x14ac:dyDescent="0.35">
      <c r="A514" s="144">
        <v>0.40638888888888891</v>
      </c>
      <c r="B514" s="99">
        <v>37.1</v>
      </c>
      <c r="C514" s="99">
        <v>62606</v>
      </c>
      <c r="D514" s="99">
        <v>49200</v>
      </c>
      <c r="E514" s="99">
        <v>37287</v>
      </c>
      <c r="F514" s="99">
        <v>24839</v>
      </c>
      <c r="G514" s="99">
        <v>17470</v>
      </c>
      <c r="H514" s="99">
        <v>10446</v>
      </c>
      <c r="I514" s="99">
        <v>58</v>
      </c>
      <c r="J514" s="99">
        <v>58465</v>
      </c>
      <c r="K514" s="99">
        <v>48317</v>
      </c>
      <c r="L514" s="99">
        <v>36193</v>
      </c>
      <c r="M514" s="99">
        <v>26160</v>
      </c>
      <c r="N514" s="99">
        <v>16757</v>
      </c>
      <c r="O514" s="99">
        <v>11004</v>
      </c>
      <c r="P514" s="99">
        <v>19</v>
      </c>
      <c r="Q514" s="99">
        <v>59392</v>
      </c>
      <c r="R514" s="99">
        <v>49687</v>
      </c>
      <c r="S514" s="99">
        <v>36906</v>
      </c>
      <c r="T514" s="99">
        <v>26947</v>
      </c>
      <c r="U514" s="99">
        <v>18286</v>
      </c>
      <c r="V514" s="99">
        <v>10311</v>
      </c>
      <c r="W514" s="99">
        <v>31</v>
      </c>
    </row>
    <row r="515" spans="1:23" x14ac:dyDescent="0.35">
      <c r="A515" s="144">
        <v>0.40847222222222218</v>
      </c>
      <c r="B515" s="99">
        <v>37</v>
      </c>
      <c r="C515" s="99">
        <v>61692</v>
      </c>
      <c r="D515" s="99">
        <v>49455</v>
      </c>
      <c r="E515" s="99">
        <v>37228</v>
      </c>
      <c r="F515" s="99">
        <v>24217</v>
      </c>
      <c r="G515" s="99">
        <v>17125</v>
      </c>
      <c r="H515" s="99">
        <v>10643</v>
      </c>
      <c r="I515" s="99">
        <v>37</v>
      </c>
      <c r="J515" s="99">
        <v>56345</v>
      </c>
      <c r="K515" s="99">
        <v>48570</v>
      </c>
      <c r="L515" s="99">
        <v>37428</v>
      </c>
      <c r="M515" s="99">
        <v>25699</v>
      </c>
      <c r="N515" s="99">
        <v>17525</v>
      </c>
      <c r="O515" s="99">
        <v>11361</v>
      </c>
      <c r="P515" s="99">
        <v>29</v>
      </c>
      <c r="Q515" s="99">
        <v>59347</v>
      </c>
      <c r="R515" s="99">
        <v>47747</v>
      </c>
      <c r="S515" s="99">
        <v>36181</v>
      </c>
      <c r="T515" s="99">
        <v>25098</v>
      </c>
      <c r="U515" s="99">
        <v>17469</v>
      </c>
      <c r="V515" s="99">
        <v>10858</v>
      </c>
      <c r="W515" s="99">
        <v>0</v>
      </c>
    </row>
    <row r="516" spans="1:23" x14ac:dyDescent="0.35">
      <c r="A516" s="144">
        <v>0.41055555555555556</v>
      </c>
      <c r="B516" s="99">
        <v>36.9</v>
      </c>
      <c r="C516" s="99">
        <v>63958</v>
      </c>
      <c r="D516" s="99">
        <v>48523</v>
      </c>
      <c r="E516" s="99">
        <v>36226</v>
      </c>
      <c r="F516" s="99">
        <v>24689</v>
      </c>
      <c r="G516" s="99">
        <v>16407</v>
      </c>
      <c r="H516" s="99">
        <v>10859</v>
      </c>
      <c r="I516" s="99">
        <v>123</v>
      </c>
      <c r="J516" s="99">
        <v>59095</v>
      </c>
      <c r="K516" s="99">
        <v>48138</v>
      </c>
      <c r="L516" s="99">
        <v>36868</v>
      </c>
      <c r="M516" s="99">
        <v>27605</v>
      </c>
      <c r="N516" s="99">
        <v>16020</v>
      </c>
      <c r="O516" s="99">
        <v>10532</v>
      </c>
      <c r="P516" s="99">
        <v>43</v>
      </c>
      <c r="Q516" s="99">
        <v>61113</v>
      </c>
      <c r="R516" s="99">
        <v>49635</v>
      </c>
      <c r="S516" s="99">
        <v>36146</v>
      </c>
      <c r="T516" s="99">
        <v>25569</v>
      </c>
      <c r="U516" s="99">
        <v>17990</v>
      </c>
      <c r="V516" s="99">
        <v>10249</v>
      </c>
      <c r="W516" s="99">
        <v>97</v>
      </c>
    </row>
    <row r="517" spans="1:23" x14ac:dyDescent="0.35">
      <c r="A517" s="144">
        <v>0.41263888888888894</v>
      </c>
      <c r="B517" s="99">
        <v>37</v>
      </c>
      <c r="C517" s="99">
        <v>63313</v>
      </c>
      <c r="D517" s="99">
        <v>50349</v>
      </c>
      <c r="E517" s="99">
        <v>37082</v>
      </c>
      <c r="F517" s="99">
        <v>24433</v>
      </c>
      <c r="G517" s="99">
        <v>15542</v>
      </c>
      <c r="H517" s="99">
        <v>10577</v>
      </c>
      <c r="I517" s="99">
        <v>46</v>
      </c>
      <c r="J517" s="99">
        <v>57858</v>
      </c>
      <c r="K517" s="99">
        <v>50687</v>
      </c>
      <c r="L517" s="99">
        <v>34387</v>
      </c>
      <c r="M517" s="99">
        <v>26314</v>
      </c>
      <c r="N517" s="99">
        <v>16246</v>
      </c>
      <c r="O517" s="99">
        <v>11911</v>
      </c>
      <c r="P517" s="99">
        <v>52</v>
      </c>
      <c r="Q517" s="99">
        <v>57674</v>
      </c>
      <c r="R517" s="99">
        <v>49577</v>
      </c>
      <c r="S517" s="99">
        <v>36676</v>
      </c>
      <c r="T517" s="99">
        <v>26674</v>
      </c>
      <c r="U517" s="99">
        <v>17947</v>
      </c>
      <c r="V517" s="99">
        <v>9871</v>
      </c>
      <c r="W517" s="99">
        <v>34</v>
      </c>
    </row>
    <row r="518" spans="1:23" x14ac:dyDescent="0.35">
      <c r="A518" s="144">
        <v>0.41472222222222221</v>
      </c>
      <c r="B518" s="99">
        <v>37</v>
      </c>
      <c r="C518" s="99">
        <v>60073</v>
      </c>
      <c r="D518" s="99">
        <v>49360</v>
      </c>
      <c r="E518" s="99">
        <v>36341</v>
      </c>
      <c r="F518" s="99">
        <v>25424</v>
      </c>
      <c r="G518" s="99">
        <v>17131</v>
      </c>
      <c r="H518" s="99">
        <v>11438</v>
      </c>
      <c r="I518" s="99">
        <v>19</v>
      </c>
      <c r="J518" s="99">
        <v>57648</v>
      </c>
      <c r="K518" s="99">
        <v>47962</v>
      </c>
      <c r="L518" s="99">
        <v>36281</v>
      </c>
      <c r="M518" s="99">
        <v>25665</v>
      </c>
      <c r="N518" s="99">
        <v>16514</v>
      </c>
      <c r="O518" s="99">
        <v>11492</v>
      </c>
      <c r="P518" s="99">
        <v>66</v>
      </c>
      <c r="Q518" s="99">
        <v>60698</v>
      </c>
      <c r="R518" s="99">
        <v>50780</v>
      </c>
      <c r="S518" s="99">
        <v>36985</v>
      </c>
      <c r="T518" s="99">
        <v>26367</v>
      </c>
      <c r="U518" s="99">
        <v>17046</v>
      </c>
      <c r="V518" s="99">
        <v>10849</v>
      </c>
      <c r="W518" s="99">
        <v>97</v>
      </c>
    </row>
    <row r="519" spans="1:23" x14ac:dyDescent="0.35">
      <c r="A519" s="144">
        <v>0.4168055555555556</v>
      </c>
      <c r="B519" s="99">
        <v>37</v>
      </c>
      <c r="C519" s="99">
        <v>62201</v>
      </c>
      <c r="D519" s="99">
        <v>51084</v>
      </c>
      <c r="E519" s="99">
        <v>36610</v>
      </c>
      <c r="F519" s="99">
        <v>25952</v>
      </c>
      <c r="G519" s="99">
        <v>17898</v>
      </c>
      <c r="H519" s="99">
        <v>10826</v>
      </c>
      <c r="I519" s="99">
        <v>52</v>
      </c>
      <c r="J519" s="99">
        <v>56987</v>
      </c>
      <c r="K519" s="99">
        <v>47723</v>
      </c>
      <c r="L519" s="99">
        <v>36348</v>
      </c>
      <c r="M519" s="99">
        <v>26219</v>
      </c>
      <c r="N519" s="99">
        <v>16045</v>
      </c>
      <c r="O519" s="99">
        <v>10911</v>
      </c>
      <c r="P519" s="99">
        <v>72</v>
      </c>
      <c r="Q519" s="99">
        <v>59706</v>
      </c>
      <c r="R519" s="99">
        <v>50445</v>
      </c>
      <c r="S519" s="99">
        <v>36378</v>
      </c>
      <c r="T519" s="99">
        <v>27557</v>
      </c>
      <c r="U519" s="99">
        <v>17804</v>
      </c>
      <c r="V519" s="99">
        <v>11025</v>
      </c>
      <c r="W519" s="99">
        <v>34</v>
      </c>
    </row>
    <row r="520" spans="1:23" x14ac:dyDescent="0.35">
      <c r="A520" s="144">
        <v>0.41888888888888887</v>
      </c>
      <c r="B520" s="99">
        <v>37</v>
      </c>
      <c r="C520" s="99">
        <v>62929</v>
      </c>
      <c r="D520" s="99">
        <v>48720</v>
      </c>
      <c r="E520" s="99">
        <v>37130</v>
      </c>
      <c r="F520" s="99">
        <v>25686</v>
      </c>
      <c r="G520" s="99">
        <v>17870</v>
      </c>
      <c r="H520" s="99">
        <v>10574</v>
      </c>
      <c r="I520" s="99">
        <v>93</v>
      </c>
      <c r="J520" s="99">
        <v>56261</v>
      </c>
      <c r="K520" s="99">
        <v>48594</v>
      </c>
      <c r="L520" s="99">
        <v>35909</v>
      </c>
      <c r="M520" s="99">
        <v>27076</v>
      </c>
      <c r="N520" s="99">
        <v>17950</v>
      </c>
      <c r="O520" s="99">
        <v>11857</v>
      </c>
      <c r="P520" s="99">
        <v>7</v>
      </c>
      <c r="Q520" s="99">
        <v>61456</v>
      </c>
      <c r="R520" s="99">
        <v>48781</v>
      </c>
      <c r="S520" s="99">
        <v>36005</v>
      </c>
      <c r="T520" s="99">
        <v>27827</v>
      </c>
      <c r="U520" s="99">
        <v>15985</v>
      </c>
      <c r="V520" s="99">
        <v>10682</v>
      </c>
      <c r="W520" s="99">
        <v>0</v>
      </c>
    </row>
    <row r="521" spans="1:23" x14ac:dyDescent="0.35">
      <c r="A521" s="144">
        <v>0.42097222222222225</v>
      </c>
      <c r="B521" s="99">
        <v>37</v>
      </c>
      <c r="C521" s="99">
        <v>62953</v>
      </c>
      <c r="D521" s="99">
        <v>48711</v>
      </c>
      <c r="E521" s="99">
        <v>37093</v>
      </c>
      <c r="F521" s="99">
        <v>24624</v>
      </c>
      <c r="G521" s="99">
        <v>17913</v>
      </c>
      <c r="H521" s="99">
        <v>10060</v>
      </c>
      <c r="I521" s="99">
        <v>58</v>
      </c>
      <c r="J521" s="99">
        <v>57151</v>
      </c>
      <c r="K521" s="99">
        <v>50276</v>
      </c>
      <c r="L521" s="99">
        <v>36079</v>
      </c>
      <c r="M521" s="99">
        <v>26699</v>
      </c>
      <c r="N521" s="99">
        <v>16404</v>
      </c>
      <c r="O521" s="99">
        <v>11075</v>
      </c>
      <c r="P521" s="99">
        <v>55</v>
      </c>
      <c r="Q521" s="99">
        <v>59297</v>
      </c>
      <c r="R521" s="99">
        <v>48733</v>
      </c>
      <c r="S521" s="99">
        <v>35736</v>
      </c>
      <c r="T521" s="99">
        <v>26336</v>
      </c>
      <c r="U521" s="99">
        <v>17240</v>
      </c>
      <c r="V521" s="99">
        <v>10132</v>
      </c>
      <c r="W521" s="99">
        <v>7</v>
      </c>
    </row>
    <row r="522" spans="1:23" x14ac:dyDescent="0.35">
      <c r="A522" s="144">
        <v>0.42305555555555552</v>
      </c>
      <c r="B522" s="99">
        <v>37</v>
      </c>
      <c r="C522" s="99">
        <v>62219</v>
      </c>
      <c r="D522" s="99">
        <v>50171</v>
      </c>
      <c r="E522" s="99">
        <v>37420</v>
      </c>
      <c r="F522" s="99">
        <v>25549</v>
      </c>
      <c r="G522" s="99">
        <v>16614</v>
      </c>
      <c r="H522" s="99">
        <v>11059</v>
      </c>
      <c r="I522" s="99">
        <v>85</v>
      </c>
      <c r="J522" s="99">
        <v>56599</v>
      </c>
      <c r="K522" s="99">
        <v>47919</v>
      </c>
      <c r="L522" s="99">
        <v>36563</v>
      </c>
      <c r="M522" s="99">
        <v>27029</v>
      </c>
      <c r="N522" s="99">
        <v>15786</v>
      </c>
      <c r="O522" s="99">
        <v>10965</v>
      </c>
      <c r="P522" s="99">
        <v>18</v>
      </c>
      <c r="Q522" s="99">
        <v>60949</v>
      </c>
      <c r="R522" s="99">
        <v>49803</v>
      </c>
      <c r="S522" s="99">
        <v>36205</v>
      </c>
      <c r="T522" s="99">
        <v>26228</v>
      </c>
      <c r="U522" s="99">
        <v>18632</v>
      </c>
      <c r="V522" s="99">
        <v>10587</v>
      </c>
      <c r="W522" s="99">
        <v>154</v>
      </c>
    </row>
    <row r="523" spans="1:23" x14ac:dyDescent="0.35">
      <c r="A523" s="144">
        <v>0.4251388888888889</v>
      </c>
      <c r="B523" s="99">
        <v>37</v>
      </c>
      <c r="C523" s="99">
        <v>63930</v>
      </c>
      <c r="D523" s="99">
        <v>47365</v>
      </c>
      <c r="E523" s="99">
        <v>38955</v>
      </c>
      <c r="F523" s="99">
        <v>25078</v>
      </c>
      <c r="G523" s="99">
        <v>16721</v>
      </c>
      <c r="H523" s="99">
        <v>10941</v>
      </c>
      <c r="I523" s="99">
        <v>8</v>
      </c>
      <c r="J523" s="99">
        <v>59828</v>
      </c>
      <c r="K523" s="99">
        <v>47288</v>
      </c>
      <c r="L523" s="99">
        <v>36355</v>
      </c>
      <c r="M523" s="99">
        <v>27693</v>
      </c>
      <c r="N523" s="99">
        <v>16906</v>
      </c>
      <c r="O523" s="99">
        <v>11460</v>
      </c>
      <c r="P523" s="99">
        <v>95</v>
      </c>
      <c r="Q523" s="99">
        <v>57369</v>
      </c>
      <c r="R523" s="99">
        <v>50030</v>
      </c>
      <c r="S523" s="99">
        <v>35383</v>
      </c>
      <c r="T523" s="99">
        <v>26319</v>
      </c>
      <c r="U523" s="99">
        <v>17068</v>
      </c>
      <c r="V523" s="99">
        <v>10720</v>
      </c>
      <c r="W523" s="99">
        <v>29</v>
      </c>
    </row>
    <row r="524" spans="1:23" x14ac:dyDescent="0.35">
      <c r="A524" s="144">
        <v>0.42722222222222223</v>
      </c>
      <c r="B524" s="99">
        <v>37</v>
      </c>
      <c r="C524" s="99">
        <v>61286</v>
      </c>
      <c r="D524" s="99">
        <v>48491</v>
      </c>
      <c r="E524" s="99">
        <v>36690</v>
      </c>
      <c r="F524" s="99">
        <v>24907</v>
      </c>
      <c r="G524" s="99">
        <v>17960</v>
      </c>
      <c r="H524" s="99">
        <v>10775</v>
      </c>
      <c r="I524" s="99">
        <v>12</v>
      </c>
      <c r="J524" s="99">
        <v>59412</v>
      </c>
      <c r="K524" s="99">
        <v>50468</v>
      </c>
      <c r="L524" s="99">
        <v>36953</v>
      </c>
      <c r="M524" s="99">
        <v>26430</v>
      </c>
      <c r="N524" s="99">
        <v>16385</v>
      </c>
      <c r="O524" s="99">
        <v>11025</v>
      </c>
      <c r="P524" s="99">
        <v>15</v>
      </c>
      <c r="Q524" s="99">
        <v>60349</v>
      </c>
      <c r="R524" s="99">
        <v>49455</v>
      </c>
      <c r="S524" s="99">
        <v>35187</v>
      </c>
      <c r="T524" s="99">
        <v>26289</v>
      </c>
      <c r="U524" s="99">
        <v>17247</v>
      </c>
      <c r="V524" s="99">
        <v>10706</v>
      </c>
      <c r="W524" s="99">
        <v>37</v>
      </c>
    </row>
    <row r="525" spans="1:23" x14ac:dyDescent="0.35">
      <c r="A525" s="144">
        <v>0.42930555555555555</v>
      </c>
      <c r="B525" s="99">
        <v>37</v>
      </c>
      <c r="C525" s="99">
        <v>62769</v>
      </c>
      <c r="D525" s="99">
        <v>48794</v>
      </c>
      <c r="E525" s="99">
        <v>38729</v>
      </c>
      <c r="F525" s="99">
        <v>25926</v>
      </c>
      <c r="G525" s="99">
        <v>18213</v>
      </c>
      <c r="H525" s="99">
        <v>10793</v>
      </c>
      <c r="I525" s="99">
        <v>37</v>
      </c>
      <c r="J525" s="99">
        <v>59357</v>
      </c>
      <c r="K525" s="99">
        <v>48486</v>
      </c>
      <c r="L525" s="99">
        <v>37081</v>
      </c>
      <c r="M525" s="99">
        <v>26536</v>
      </c>
      <c r="N525" s="99">
        <v>16491</v>
      </c>
      <c r="O525" s="99">
        <v>12119</v>
      </c>
      <c r="P525" s="99">
        <v>133</v>
      </c>
      <c r="Q525" s="99">
        <v>60758</v>
      </c>
      <c r="R525" s="99">
        <v>51540</v>
      </c>
      <c r="S525" s="99">
        <v>36618</v>
      </c>
      <c r="T525" s="99">
        <v>25732</v>
      </c>
      <c r="U525" s="99">
        <v>16651</v>
      </c>
      <c r="V525" s="99">
        <v>11221</v>
      </c>
      <c r="W525" s="99">
        <v>23</v>
      </c>
    </row>
    <row r="526" spans="1:23" x14ac:dyDescent="0.35">
      <c r="A526" s="144">
        <v>0.43138888888888888</v>
      </c>
      <c r="B526" s="99">
        <v>37</v>
      </c>
      <c r="C526" s="99">
        <v>63043</v>
      </c>
      <c r="D526" s="99">
        <v>49738</v>
      </c>
      <c r="E526" s="99">
        <v>35552</v>
      </c>
      <c r="F526" s="99">
        <v>24363</v>
      </c>
      <c r="G526" s="99">
        <v>17286</v>
      </c>
      <c r="H526" s="99">
        <v>10668</v>
      </c>
      <c r="I526" s="99">
        <v>37</v>
      </c>
      <c r="J526" s="99">
        <v>57768</v>
      </c>
      <c r="K526" s="99">
        <v>48393</v>
      </c>
      <c r="L526" s="99">
        <v>36594</v>
      </c>
      <c r="M526" s="99">
        <v>26816</v>
      </c>
      <c r="N526" s="99">
        <v>16639</v>
      </c>
      <c r="O526" s="99">
        <v>10361</v>
      </c>
      <c r="P526" s="99">
        <v>83</v>
      </c>
      <c r="Q526" s="99">
        <v>61302</v>
      </c>
      <c r="R526" s="99">
        <v>49799</v>
      </c>
      <c r="S526" s="99">
        <v>36469</v>
      </c>
      <c r="T526" s="99">
        <v>25946</v>
      </c>
      <c r="U526" s="99">
        <v>17930</v>
      </c>
      <c r="V526" s="99">
        <v>11690</v>
      </c>
      <c r="W526" s="99">
        <v>48</v>
      </c>
    </row>
    <row r="527" spans="1:23" x14ac:dyDescent="0.35">
      <c r="A527" s="144">
        <v>0.4334722222222222</v>
      </c>
      <c r="B527" s="99">
        <v>36.9</v>
      </c>
      <c r="C527" s="99">
        <v>63939</v>
      </c>
      <c r="D527" s="99">
        <v>51164</v>
      </c>
      <c r="E527" s="99">
        <v>37187</v>
      </c>
      <c r="F527" s="99">
        <v>24684</v>
      </c>
      <c r="G527" s="99">
        <v>17641</v>
      </c>
      <c r="H527" s="99">
        <v>10193</v>
      </c>
      <c r="I527" s="99">
        <v>79</v>
      </c>
      <c r="J527" s="99">
        <v>58044</v>
      </c>
      <c r="K527" s="99">
        <v>47849</v>
      </c>
      <c r="L527" s="99">
        <v>37846</v>
      </c>
      <c r="M527" s="99">
        <v>27145</v>
      </c>
      <c r="N527" s="99">
        <v>17032</v>
      </c>
      <c r="O527" s="99">
        <v>12190</v>
      </c>
      <c r="P527" s="99">
        <v>82</v>
      </c>
      <c r="Q527" s="99">
        <v>60560</v>
      </c>
      <c r="R527" s="99">
        <v>49743</v>
      </c>
      <c r="S527" s="99">
        <v>35161</v>
      </c>
      <c r="T527" s="99">
        <v>26113</v>
      </c>
      <c r="U527" s="99">
        <v>17308</v>
      </c>
      <c r="V527" s="99">
        <v>10521</v>
      </c>
      <c r="W527" s="99">
        <v>17</v>
      </c>
    </row>
    <row r="528" spans="1:23" x14ac:dyDescent="0.35">
      <c r="A528" s="144">
        <v>0.43555555555555553</v>
      </c>
      <c r="B528" s="99">
        <v>37</v>
      </c>
      <c r="C528" s="99">
        <v>63042</v>
      </c>
      <c r="D528" s="99">
        <v>51325</v>
      </c>
      <c r="E528" s="99">
        <v>36239</v>
      </c>
      <c r="F528" s="99">
        <v>25065</v>
      </c>
      <c r="G528" s="99">
        <v>17194</v>
      </c>
      <c r="H528" s="99">
        <v>10182</v>
      </c>
      <c r="I528" s="99">
        <v>53</v>
      </c>
      <c r="J528" s="99">
        <v>59791</v>
      </c>
      <c r="K528" s="99">
        <v>47434</v>
      </c>
      <c r="L528" s="99">
        <v>39447</v>
      </c>
      <c r="M528" s="99">
        <v>27125</v>
      </c>
      <c r="N528" s="99">
        <v>16801</v>
      </c>
      <c r="O528" s="99">
        <v>11086</v>
      </c>
      <c r="P528" s="99">
        <v>0</v>
      </c>
      <c r="Q528" s="99">
        <v>60887</v>
      </c>
      <c r="R528" s="99">
        <v>49233</v>
      </c>
      <c r="S528" s="99">
        <v>36211</v>
      </c>
      <c r="T528" s="99">
        <v>25747</v>
      </c>
      <c r="U528" s="99">
        <v>17068</v>
      </c>
      <c r="V528" s="99">
        <v>11889</v>
      </c>
      <c r="W528" s="99">
        <v>16</v>
      </c>
    </row>
    <row r="529" spans="1:23" x14ac:dyDescent="0.35">
      <c r="A529" s="144">
        <v>0.43763888888888891</v>
      </c>
      <c r="B529" s="99">
        <v>37</v>
      </c>
      <c r="C529" s="99">
        <v>63845</v>
      </c>
      <c r="D529" s="99">
        <v>50481</v>
      </c>
      <c r="E529" s="99">
        <v>39386</v>
      </c>
      <c r="F529" s="99">
        <v>24159</v>
      </c>
      <c r="G529" s="99">
        <v>16975</v>
      </c>
      <c r="H529" s="99">
        <v>10413</v>
      </c>
      <c r="I529" s="99">
        <v>27</v>
      </c>
      <c r="J529" s="99">
        <v>59109</v>
      </c>
      <c r="K529" s="99">
        <v>48159</v>
      </c>
      <c r="L529" s="99">
        <v>36059</v>
      </c>
      <c r="M529" s="99">
        <v>27980</v>
      </c>
      <c r="N529" s="99">
        <v>16810</v>
      </c>
      <c r="O529" s="99">
        <v>12348</v>
      </c>
      <c r="P529" s="99">
        <v>40</v>
      </c>
      <c r="Q529" s="99">
        <v>59350</v>
      </c>
      <c r="R529" s="99">
        <v>50387</v>
      </c>
      <c r="S529" s="99">
        <v>36430</v>
      </c>
      <c r="T529" s="99">
        <v>27206</v>
      </c>
      <c r="U529" s="99">
        <v>17708</v>
      </c>
      <c r="V529" s="99">
        <v>11254</v>
      </c>
      <c r="W529" s="99">
        <v>61</v>
      </c>
    </row>
    <row r="530" spans="1:23" x14ac:dyDescent="0.35">
      <c r="A530" s="144">
        <v>0.43972222222222218</v>
      </c>
      <c r="B530" s="99">
        <v>37</v>
      </c>
      <c r="C530" s="99">
        <v>61322</v>
      </c>
      <c r="D530" s="99">
        <v>49889</v>
      </c>
      <c r="E530" s="99">
        <v>36353</v>
      </c>
      <c r="F530" s="99">
        <v>26403</v>
      </c>
      <c r="G530" s="99">
        <v>17267</v>
      </c>
      <c r="H530" s="99">
        <v>10074</v>
      </c>
      <c r="I530" s="99">
        <v>70</v>
      </c>
      <c r="J530" s="99">
        <v>56939</v>
      </c>
      <c r="K530" s="99">
        <v>48488</v>
      </c>
      <c r="L530" s="99">
        <v>35110</v>
      </c>
      <c r="M530" s="99">
        <v>26512</v>
      </c>
      <c r="N530" s="99">
        <v>16449</v>
      </c>
      <c r="O530" s="99">
        <v>11310</v>
      </c>
      <c r="P530" s="99">
        <v>31</v>
      </c>
      <c r="Q530" s="99">
        <v>59396</v>
      </c>
      <c r="R530" s="99">
        <v>49366</v>
      </c>
      <c r="S530" s="99">
        <v>35307</v>
      </c>
      <c r="T530" s="99">
        <v>25841</v>
      </c>
      <c r="U530" s="99">
        <v>17618</v>
      </c>
      <c r="V530" s="99">
        <v>10816</v>
      </c>
      <c r="W530" s="99">
        <v>60</v>
      </c>
    </row>
    <row r="531" spans="1:23" x14ac:dyDescent="0.35">
      <c r="A531" s="144">
        <v>0.44180555555555556</v>
      </c>
      <c r="B531" s="99">
        <v>37</v>
      </c>
      <c r="C531" s="99">
        <v>65274</v>
      </c>
      <c r="D531" s="99">
        <v>49580</v>
      </c>
      <c r="E531" s="99">
        <v>37400</v>
      </c>
      <c r="F531" s="99">
        <v>25425</v>
      </c>
      <c r="G531" s="99">
        <v>17227</v>
      </c>
      <c r="H531" s="99">
        <v>10949</v>
      </c>
      <c r="I531" s="99">
        <v>27</v>
      </c>
      <c r="J531" s="99">
        <v>58366</v>
      </c>
      <c r="K531" s="99">
        <v>48255</v>
      </c>
      <c r="L531" s="99">
        <v>36780</v>
      </c>
      <c r="M531" s="99">
        <v>27649</v>
      </c>
      <c r="N531" s="99">
        <v>17625</v>
      </c>
      <c r="O531" s="99">
        <v>11522</v>
      </c>
      <c r="P531" s="99">
        <v>61</v>
      </c>
      <c r="Q531" s="99">
        <v>57118</v>
      </c>
      <c r="R531" s="99">
        <v>49916</v>
      </c>
      <c r="S531" s="99">
        <v>35583</v>
      </c>
      <c r="T531" s="99">
        <v>27083</v>
      </c>
      <c r="U531" s="99">
        <v>16803</v>
      </c>
      <c r="V531" s="99">
        <v>11613</v>
      </c>
      <c r="W531" s="99">
        <v>92</v>
      </c>
    </row>
    <row r="532" spans="1:23" x14ac:dyDescent="0.35">
      <c r="A532" s="144">
        <v>0.44388888888888894</v>
      </c>
      <c r="B532" s="99">
        <v>37</v>
      </c>
      <c r="C532" s="99">
        <v>61978</v>
      </c>
      <c r="D532" s="99">
        <v>48875</v>
      </c>
      <c r="E532" s="99">
        <v>37973</v>
      </c>
      <c r="F532" s="99">
        <v>25354</v>
      </c>
      <c r="G532" s="99">
        <v>17538</v>
      </c>
      <c r="H532" s="99">
        <v>10253</v>
      </c>
      <c r="I532" s="99">
        <v>3</v>
      </c>
      <c r="J532" s="99">
        <v>59305</v>
      </c>
      <c r="K532" s="99">
        <v>49695</v>
      </c>
      <c r="L532" s="99">
        <v>37132</v>
      </c>
      <c r="M532" s="99">
        <v>26395</v>
      </c>
      <c r="N532" s="99">
        <v>17864</v>
      </c>
      <c r="O532" s="99">
        <v>12116</v>
      </c>
      <c r="P532" s="99">
        <v>107</v>
      </c>
      <c r="Q532" s="99">
        <v>60510</v>
      </c>
      <c r="R532" s="99">
        <v>49407</v>
      </c>
      <c r="S532" s="99">
        <v>37181</v>
      </c>
      <c r="T532" s="99">
        <v>26101</v>
      </c>
      <c r="U532" s="99">
        <v>19042</v>
      </c>
      <c r="V532" s="99">
        <v>11076</v>
      </c>
      <c r="W532" s="99">
        <v>7</v>
      </c>
    </row>
    <row r="533" spans="1:23" x14ac:dyDescent="0.35">
      <c r="A533" s="144">
        <v>0.44597222222222221</v>
      </c>
      <c r="B533" s="99">
        <v>37</v>
      </c>
      <c r="C533" s="99">
        <v>62539</v>
      </c>
      <c r="D533" s="99">
        <v>49687</v>
      </c>
      <c r="E533" s="99">
        <v>37192</v>
      </c>
      <c r="F533" s="99">
        <v>25101</v>
      </c>
      <c r="G533" s="99">
        <v>17311</v>
      </c>
      <c r="H533" s="99">
        <v>11498</v>
      </c>
      <c r="I533" s="99">
        <v>42</v>
      </c>
      <c r="J533" s="99">
        <v>58839</v>
      </c>
      <c r="K533" s="99">
        <v>49890</v>
      </c>
      <c r="L533" s="99">
        <v>36455</v>
      </c>
      <c r="M533" s="99">
        <v>26460</v>
      </c>
      <c r="N533" s="99">
        <v>15604</v>
      </c>
      <c r="O533" s="99">
        <v>10473</v>
      </c>
      <c r="P533" s="99">
        <v>8</v>
      </c>
      <c r="Q533" s="99">
        <v>62080</v>
      </c>
      <c r="R533" s="99">
        <v>50474</v>
      </c>
      <c r="S533" s="99">
        <v>35615</v>
      </c>
      <c r="T533" s="99">
        <v>27045</v>
      </c>
      <c r="U533" s="99">
        <v>17614</v>
      </c>
      <c r="V533" s="99">
        <v>11003</v>
      </c>
      <c r="W533" s="99">
        <v>28</v>
      </c>
    </row>
    <row r="534" spans="1:23" x14ac:dyDescent="0.35">
      <c r="A534" s="144">
        <v>0.4480555555555556</v>
      </c>
      <c r="B534" s="99">
        <v>37</v>
      </c>
      <c r="C534" s="99">
        <v>61187</v>
      </c>
      <c r="D534" s="99">
        <v>49948</v>
      </c>
      <c r="E534" s="99">
        <v>37873</v>
      </c>
      <c r="F534" s="99">
        <v>25611</v>
      </c>
      <c r="G534" s="99">
        <v>17586</v>
      </c>
      <c r="H534" s="99">
        <v>11304</v>
      </c>
      <c r="I534" s="99">
        <v>78</v>
      </c>
      <c r="J534" s="99">
        <v>59001</v>
      </c>
      <c r="K534" s="99">
        <v>47510</v>
      </c>
      <c r="L534" s="99">
        <v>37666</v>
      </c>
      <c r="M534" s="99">
        <v>28196</v>
      </c>
      <c r="N534" s="99">
        <v>16385</v>
      </c>
      <c r="O534" s="99">
        <v>11659</v>
      </c>
      <c r="P534" s="99">
        <v>83</v>
      </c>
      <c r="Q534" s="99">
        <v>59849</v>
      </c>
      <c r="R534" s="99">
        <v>50219</v>
      </c>
      <c r="S534" s="99">
        <v>35721</v>
      </c>
      <c r="T534" s="99">
        <v>28108</v>
      </c>
      <c r="U534" s="99">
        <v>17643</v>
      </c>
      <c r="V534" s="99">
        <v>11049</v>
      </c>
      <c r="W534" s="99">
        <v>69</v>
      </c>
    </row>
    <row r="535" spans="1:23" x14ac:dyDescent="0.35">
      <c r="A535" s="144">
        <v>0.45013888888888887</v>
      </c>
      <c r="B535" s="99">
        <v>37</v>
      </c>
      <c r="C535" s="99">
        <v>62017</v>
      </c>
      <c r="D535" s="99">
        <v>50778</v>
      </c>
      <c r="E535" s="99">
        <v>37322</v>
      </c>
      <c r="F535" s="99">
        <v>24053</v>
      </c>
      <c r="G535" s="99">
        <v>17149</v>
      </c>
      <c r="H535" s="99">
        <v>10688</v>
      </c>
      <c r="I535" s="99">
        <v>43</v>
      </c>
      <c r="J535" s="99">
        <v>58397</v>
      </c>
      <c r="K535" s="99">
        <v>48321</v>
      </c>
      <c r="L535" s="99">
        <v>36857</v>
      </c>
      <c r="M535" s="99">
        <v>26548</v>
      </c>
      <c r="N535" s="99">
        <v>16759</v>
      </c>
      <c r="O535" s="99">
        <v>10857</v>
      </c>
      <c r="P535" s="99">
        <v>82</v>
      </c>
      <c r="Q535" s="99">
        <v>60189</v>
      </c>
      <c r="R535" s="99">
        <v>49989</v>
      </c>
      <c r="S535" s="99">
        <v>35847</v>
      </c>
      <c r="T535" s="99">
        <v>26746</v>
      </c>
      <c r="U535" s="99">
        <v>17169</v>
      </c>
      <c r="V535" s="99">
        <v>9940</v>
      </c>
      <c r="W535" s="99">
        <v>13</v>
      </c>
    </row>
    <row r="536" spans="1:23" x14ac:dyDescent="0.35">
      <c r="A536" s="144">
        <v>0.45222222222222225</v>
      </c>
      <c r="B536" s="99">
        <v>37</v>
      </c>
      <c r="C536" s="99">
        <v>63414</v>
      </c>
      <c r="D536" s="99">
        <v>50886</v>
      </c>
      <c r="E536" s="99">
        <v>37355</v>
      </c>
      <c r="F536" s="99">
        <v>24688</v>
      </c>
      <c r="G536" s="99">
        <v>17010</v>
      </c>
      <c r="H536" s="99">
        <v>11227</v>
      </c>
      <c r="I536" s="99">
        <v>27</v>
      </c>
      <c r="J536" s="99">
        <v>57643</v>
      </c>
      <c r="K536" s="99">
        <v>48911</v>
      </c>
      <c r="L536" s="99">
        <v>34751</v>
      </c>
      <c r="M536" s="99">
        <v>27571</v>
      </c>
      <c r="N536" s="99">
        <v>16340</v>
      </c>
      <c r="O536" s="99">
        <v>11227</v>
      </c>
      <c r="P536" s="99">
        <v>31</v>
      </c>
      <c r="Q536" s="99">
        <v>60630</v>
      </c>
      <c r="R536" s="99">
        <v>50014</v>
      </c>
      <c r="S536" s="99">
        <v>36480</v>
      </c>
      <c r="T536" s="99">
        <v>25875</v>
      </c>
      <c r="U536" s="99">
        <v>18208</v>
      </c>
      <c r="V536" s="99">
        <v>11495</v>
      </c>
      <c r="W536" s="99">
        <v>74</v>
      </c>
    </row>
    <row r="537" spans="1:23" x14ac:dyDescent="0.35">
      <c r="A537" s="144">
        <v>0.45430555555555557</v>
      </c>
      <c r="B537" s="99">
        <v>37</v>
      </c>
      <c r="C537" s="99">
        <v>63068</v>
      </c>
      <c r="D537" s="99">
        <v>47601</v>
      </c>
      <c r="E537" s="99">
        <v>37014</v>
      </c>
      <c r="F537" s="99">
        <v>25517</v>
      </c>
      <c r="G537" s="99">
        <v>17940</v>
      </c>
      <c r="H537" s="99">
        <v>10327</v>
      </c>
      <c r="I537" s="99">
        <v>14</v>
      </c>
      <c r="J537" s="99">
        <v>59260</v>
      </c>
      <c r="K537" s="99">
        <v>47796</v>
      </c>
      <c r="L537" s="99">
        <v>38023</v>
      </c>
      <c r="M537" s="99">
        <v>26118</v>
      </c>
      <c r="N537" s="99">
        <v>16873</v>
      </c>
      <c r="O537" s="99">
        <v>11340</v>
      </c>
      <c r="P537" s="99">
        <v>14</v>
      </c>
      <c r="Q537" s="99">
        <v>60366</v>
      </c>
      <c r="R537" s="99">
        <v>47703</v>
      </c>
      <c r="S537" s="99">
        <v>35014</v>
      </c>
      <c r="T537" s="99">
        <v>26859</v>
      </c>
      <c r="U537" s="99">
        <v>18027</v>
      </c>
      <c r="V537" s="99">
        <v>11225</v>
      </c>
      <c r="W537" s="99">
        <v>2</v>
      </c>
    </row>
    <row r="538" spans="1:23" x14ac:dyDescent="0.35">
      <c r="A538" s="144">
        <v>0.4563888888888889</v>
      </c>
      <c r="B538" s="99">
        <v>37</v>
      </c>
      <c r="C538" s="99">
        <v>63991</v>
      </c>
      <c r="D538" s="99">
        <v>51056</v>
      </c>
      <c r="E538" s="99">
        <v>37345</v>
      </c>
      <c r="F538" s="99">
        <v>24734</v>
      </c>
      <c r="G538" s="99">
        <v>17171</v>
      </c>
      <c r="H538" s="99">
        <v>10760</v>
      </c>
      <c r="I538" s="99">
        <v>55</v>
      </c>
      <c r="J538" s="99">
        <v>58964</v>
      </c>
      <c r="K538" s="99">
        <v>48590</v>
      </c>
      <c r="L538" s="99">
        <v>36427</v>
      </c>
      <c r="M538" s="99">
        <v>27759</v>
      </c>
      <c r="N538" s="99">
        <v>17295</v>
      </c>
      <c r="O538" s="99">
        <v>11486</v>
      </c>
      <c r="P538" s="99">
        <v>104</v>
      </c>
      <c r="Q538" s="99">
        <v>62141</v>
      </c>
      <c r="R538" s="99">
        <v>50602</v>
      </c>
      <c r="S538" s="99">
        <v>36247</v>
      </c>
      <c r="T538" s="99">
        <v>26521</v>
      </c>
      <c r="U538" s="99">
        <v>17263</v>
      </c>
      <c r="V538" s="99">
        <v>10174</v>
      </c>
      <c r="W538" s="99">
        <v>46</v>
      </c>
    </row>
    <row r="539" spans="1:23" x14ac:dyDescent="0.35">
      <c r="A539" s="144">
        <v>0.45847222222222223</v>
      </c>
      <c r="B539" s="99">
        <v>37</v>
      </c>
      <c r="C539" s="99">
        <v>61982</v>
      </c>
      <c r="D539" s="99">
        <v>51597</v>
      </c>
      <c r="E539" s="99">
        <v>35149</v>
      </c>
      <c r="F539" s="99">
        <v>26223</v>
      </c>
      <c r="G539" s="99">
        <v>17682</v>
      </c>
      <c r="H539" s="99">
        <v>10623</v>
      </c>
      <c r="I539" s="99">
        <v>66</v>
      </c>
      <c r="J539" s="99">
        <v>58807</v>
      </c>
      <c r="K539" s="99">
        <v>49208</v>
      </c>
      <c r="L539" s="99">
        <v>35417</v>
      </c>
      <c r="M539" s="99">
        <v>26107</v>
      </c>
      <c r="N539" s="99">
        <v>16494</v>
      </c>
      <c r="O539" s="99">
        <v>12070</v>
      </c>
      <c r="P539" s="99">
        <v>29</v>
      </c>
      <c r="Q539" s="99">
        <v>59379</v>
      </c>
      <c r="R539" s="99">
        <v>49462</v>
      </c>
      <c r="S539" s="99">
        <v>35652</v>
      </c>
      <c r="T539" s="99">
        <v>26218</v>
      </c>
      <c r="U539" s="99">
        <v>17081</v>
      </c>
      <c r="V539" s="99">
        <v>10897</v>
      </c>
      <c r="W539" s="99">
        <v>0</v>
      </c>
    </row>
    <row r="540" spans="1:23" x14ac:dyDescent="0.35">
      <c r="A540" s="144">
        <v>0.46055555555555555</v>
      </c>
      <c r="B540" s="99">
        <v>37</v>
      </c>
      <c r="C540" s="99">
        <v>62500</v>
      </c>
      <c r="D540" s="99">
        <v>50446</v>
      </c>
      <c r="E540" s="99">
        <v>37705</v>
      </c>
      <c r="F540" s="99">
        <v>25303</v>
      </c>
      <c r="G540" s="99">
        <v>17087</v>
      </c>
      <c r="H540" s="99">
        <v>10176</v>
      </c>
      <c r="I540" s="99">
        <v>15</v>
      </c>
      <c r="J540" s="99">
        <v>57687</v>
      </c>
      <c r="K540" s="99">
        <v>48698</v>
      </c>
      <c r="L540" s="99">
        <v>36240</v>
      </c>
      <c r="M540" s="99">
        <v>26566</v>
      </c>
      <c r="N540" s="99">
        <v>16901</v>
      </c>
      <c r="O540" s="99">
        <v>11440</v>
      </c>
      <c r="P540" s="99">
        <v>47</v>
      </c>
      <c r="Q540" s="99">
        <v>59652</v>
      </c>
      <c r="R540" s="99">
        <v>48309</v>
      </c>
      <c r="S540" s="99">
        <v>36082</v>
      </c>
      <c r="T540" s="99">
        <v>25580</v>
      </c>
      <c r="U540" s="99">
        <v>17873</v>
      </c>
      <c r="V540" s="99">
        <v>11221</v>
      </c>
      <c r="W540" s="99">
        <v>129</v>
      </c>
    </row>
    <row r="541" spans="1:23" x14ac:dyDescent="0.35">
      <c r="A541" s="144">
        <v>0.46263888888888888</v>
      </c>
      <c r="B541" s="99">
        <v>37</v>
      </c>
      <c r="C541" s="99">
        <v>63052</v>
      </c>
      <c r="D541" s="99">
        <v>49706</v>
      </c>
      <c r="E541" s="99">
        <v>37483</v>
      </c>
      <c r="F541" s="99">
        <v>25107</v>
      </c>
      <c r="G541" s="99">
        <v>17819</v>
      </c>
      <c r="H541" s="99">
        <v>11486</v>
      </c>
      <c r="I541" s="99">
        <v>0</v>
      </c>
      <c r="J541" s="99">
        <v>59317</v>
      </c>
      <c r="K541" s="99">
        <v>48418</v>
      </c>
      <c r="L541" s="99">
        <v>36591</v>
      </c>
      <c r="M541" s="99">
        <v>26229</v>
      </c>
      <c r="N541" s="99">
        <v>16547</v>
      </c>
      <c r="O541" s="99">
        <v>11059</v>
      </c>
      <c r="P541" s="99">
        <v>31</v>
      </c>
      <c r="Q541" s="99">
        <v>62119</v>
      </c>
      <c r="R541" s="99">
        <v>50230</v>
      </c>
      <c r="S541" s="99">
        <v>36741</v>
      </c>
      <c r="T541" s="99">
        <v>25270</v>
      </c>
      <c r="U541" s="99">
        <v>17944</v>
      </c>
      <c r="V541" s="99">
        <v>11016</v>
      </c>
      <c r="W541" s="99">
        <v>19</v>
      </c>
    </row>
    <row r="542" spans="1:23" x14ac:dyDescent="0.35">
      <c r="A542" s="144">
        <v>0.4647222222222222</v>
      </c>
      <c r="B542" s="99">
        <v>36.9</v>
      </c>
      <c r="C542" s="99">
        <v>64850</v>
      </c>
      <c r="D542" s="99">
        <v>50350</v>
      </c>
      <c r="E542" s="99">
        <v>36154</v>
      </c>
      <c r="F542" s="99">
        <v>24510</v>
      </c>
      <c r="G542" s="99">
        <v>18037</v>
      </c>
      <c r="H542" s="99">
        <v>10882</v>
      </c>
      <c r="I542" s="99">
        <v>1</v>
      </c>
      <c r="J542" s="99">
        <v>58998</v>
      </c>
      <c r="K542" s="99">
        <v>49640</v>
      </c>
      <c r="L542" s="99">
        <v>37375</v>
      </c>
      <c r="M542" s="99">
        <v>26001</v>
      </c>
      <c r="N542" s="99">
        <v>17046</v>
      </c>
      <c r="O542" s="99">
        <v>11452</v>
      </c>
      <c r="P542" s="99">
        <v>108</v>
      </c>
      <c r="Q542" s="99">
        <v>61495</v>
      </c>
      <c r="R542" s="99">
        <v>50815</v>
      </c>
      <c r="S542" s="99">
        <v>37887</v>
      </c>
      <c r="T542" s="99">
        <v>25558</v>
      </c>
      <c r="U542" s="99">
        <v>17225</v>
      </c>
      <c r="V542" s="99">
        <v>11273</v>
      </c>
      <c r="W542" s="99">
        <v>20</v>
      </c>
    </row>
    <row r="543" spans="1:23" x14ac:dyDescent="0.35">
      <c r="A543" s="144">
        <v>0.46680555555555553</v>
      </c>
      <c r="B543" s="99">
        <v>37</v>
      </c>
      <c r="C543" s="99">
        <v>63765</v>
      </c>
      <c r="D543" s="99">
        <v>50477</v>
      </c>
      <c r="E543" s="99">
        <v>37997</v>
      </c>
      <c r="F543" s="99">
        <v>25804</v>
      </c>
      <c r="G543" s="99">
        <v>18756</v>
      </c>
      <c r="H543" s="99">
        <v>10856</v>
      </c>
      <c r="I543" s="99">
        <v>94</v>
      </c>
      <c r="J543" s="99">
        <v>59125</v>
      </c>
      <c r="K543" s="99">
        <v>49357</v>
      </c>
      <c r="L543" s="99">
        <v>36738</v>
      </c>
      <c r="M543" s="99">
        <v>26964</v>
      </c>
      <c r="N543" s="99">
        <v>17269</v>
      </c>
      <c r="O543" s="99">
        <v>11046</v>
      </c>
      <c r="P543" s="99">
        <v>22</v>
      </c>
      <c r="Q543" s="99">
        <v>63531</v>
      </c>
      <c r="R543" s="99">
        <v>50951</v>
      </c>
      <c r="S543" s="99">
        <v>37070</v>
      </c>
      <c r="T543" s="99">
        <v>26225</v>
      </c>
      <c r="U543" s="99">
        <v>16944</v>
      </c>
      <c r="V543" s="99">
        <v>10524</v>
      </c>
      <c r="W543" s="99">
        <v>70</v>
      </c>
    </row>
    <row r="544" spans="1:23" x14ac:dyDescent="0.35">
      <c r="A544" s="144">
        <v>0.46888888888888891</v>
      </c>
      <c r="B544" s="99">
        <v>37</v>
      </c>
      <c r="C544" s="99">
        <v>63000</v>
      </c>
      <c r="D544" s="99">
        <v>49997</v>
      </c>
      <c r="E544" s="99">
        <v>38476</v>
      </c>
      <c r="F544" s="99">
        <v>26795</v>
      </c>
      <c r="G544" s="99">
        <v>18134</v>
      </c>
      <c r="H544" s="99">
        <v>10966</v>
      </c>
      <c r="I544" s="99">
        <v>59</v>
      </c>
      <c r="J544" s="99">
        <v>61607</v>
      </c>
      <c r="K544" s="99">
        <v>49204</v>
      </c>
      <c r="L544" s="99">
        <v>38105</v>
      </c>
      <c r="M544" s="99">
        <v>26814</v>
      </c>
      <c r="N544" s="99">
        <v>16772</v>
      </c>
      <c r="O544" s="99">
        <v>11431</v>
      </c>
      <c r="P544" s="99">
        <v>62</v>
      </c>
      <c r="Q544" s="99">
        <v>60480</v>
      </c>
      <c r="R544" s="99">
        <v>50192</v>
      </c>
      <c r="S544" s="99">
        <v>36367</v>
      </c>
      <c r="T544" s="99">
        <v>25853</v>
      </c>
      <c r="U544" s="99">
        <v>17517</v>
      </c>
      <c r="V544" s="99">
        <v>11284</v>
      </c>
      <c r="W544" s="99">
        <v>25</v>
      </c>
    </row>
    <row r="545" spans="1:29" x14ac:dyDescent="0.35">
      <c r="A545" s="144">
        <v>0.47097222222222218</v>
      </c>
      <c r="B545" s="99">
        <v>37</v>
      </c>
      <c r="C545" s="99">
        <v>63520</v>
      </c>
      <c r="D545" s="99">
        <v>49483</v>
      </c>
      <c r="E545" s="99">
        <v>37127</v>
      </c>
      <c r="F545" s="99">
        <v>24791</v>
      </c>
      <c r="G545" s="99">
        <v>16493</v>
      </c>
      <c r="H545" s="99">
        <v>10399</v>
      </c>
      <c r="I545" s="99">
        <v>146</v>
      </c>
      <c r="J545" s="99">
        <v>57387</v>
      </c>
      <c r="K545" s="99">
        <v>48341</v>
      </c>
      <c r="L545" s="99">
        <v>37887</v>
      </c>
      <c r="M545" s="99">
        <v>26023</v>
      </c>
      <c r="N545" s="99">
        <v>16393</v>
      </c>
      <c r="O545" s="99">
        <v>11506</v>
      </c>
      <c r="P545" s="99">
        <v>69</v>
      </c>
      <c r="Q545" s="99">
        <v>61209</v>
      </c>
      <c r="R545" s="99">
        <v>50729</v>
      </c>
      <c r="S545" s="99">
        <v>35261</v>
      </c>
      <c r="T545" s="99">
        <v>26715</v>
      </c>
      <c r="U545" s="99">
        <v>17115</v>
      </c>
      <c r="V545" s="99">
        <v>9951</v>
      </c>
      <c r="W545" s="99">
        <v>113</v>
      </c>
    </row>
    <row r="546" spans="1:29" x14ac:dyDescent="0.35">
      <c r="A546" s="144">
        <v>0.47305555555555556</v>
      </c>
      <c r="B546" s="99">
        <v>37</v>
      </c>
      <c r="C546" s="99">
        <v>63351</v>
      </c>
      <c r="D546" s="99">
        <v>50627</v>
      </c>
      <c r="E546" s="99">
        <v>38309</v>
      </c>
      <c r="F546" s="99">
        <v>24875</v>
      </c>
      <c r="G546" s="99">
        <v>17490</v>
      </c>
      <c r="H546" s="99">
        <v>10260</v>
      </c>
      <c r="I546" s="99">
        <v>48</v>
      </c>
      <c r="J546" s="99">
        <v>59643</v>
      </c>
      <c r="K546" s="99">
        <v>47339</v>
      </c>
      <c r="L546" s="99">
        <v>37296</v>
      </c>
      <c r="M546" s="99">
        <v>26102</v>
      </c>
      <c r="N546" s="99">
        <v>17003</v>
      </c>
      <c r="O546" s="99">
        <v>12036</v>
      </c>
      <c r="P546" s="99">
        <v>45</v>
      </c>
      <c r="Q546" s="99">
        <v>60301</v>
      </c>
      <c r="R546" s="99">
        <v>49850</v>
      </c>
      <c r="S546" s="99">
        <v>35716</v>
      </c>
      <c r="T546" s="99">
        <v>26917</v>
      </c>
      <c r="U546" s="99">
        <v>16840</v>
      </c>
      <c r="V546" s="99">
        <v>11110</v>
      </c>
      <c r="W546" s="99">
        <v>55</v>
      </c>
    </row>
    <row r="547" spans="1:29" x14ac:dyDescent="0.35">
      <c r="A547" s="144">
        <v>0.47513888888888883</v>
      </c>
      <c r="B547" s="99">
        <v>37</v>
      </c>
      <c r="C547" s="99">
        <v>63017</v>
      </c>
      <c r="D547" s="99">
        <v>49355</v>
      </c>
      <c r="E547" s="99">
        <v>38321</v>
      </c>
      <c r="F547" s="99">
        <v>24434</v>
      </c>
      <c r="G547" s="99">
        <v>17423</v>
      </c>
      <c r="H547" s="99">
        <v>11766</v>
      </c>
      <c r="I547" s="99">
        <v>3</v>
      </c>
      <c r="J547" s="99">
        <v>59808</v>
      </c>
      <c r="K547" s="99">
        <v>48372</v>
      </c>
      <c r="L547" s="99">
        <v>38322</v>
      </c>
      <c r="M547" s="99">
        <v>26521</v>
      </c>
      <c r="N547" s="99">
        <v>16950</v>
      </c>
      <c r="O547" s="99">
        <v>10958</v>
      </c>
      <c r="P547" s="99">
        <v>96</v>
      </c>
      <c r="Q547" s="99">
        <v>61614</v>
      </c>
      <c r="R547" s="99">
        <v>50251</v>
      </c>
      <c r="S547" s="99">
        <v>37788</v>
      </c>
      <c r="T547" s="99">
        <v>26795</v>
      </c>
      <c r="U547" s="99">
        <v>18274</v>
      </c>
      <c r="V547" s="99">
        <v>11244</v>
      </c>
      <c r="W547" s="99">
        <v>59</v>
      </c>
    </row>
    <row r="548" spans="1:29" x14ac:dyDescent="0.35">
      <c r="A548" s="144">
        <v>0.47722222222222221</v>
      </c>
      <c r="B548" s="99">
        <v>37</v>
      </c>
      <c r="C548" s="99">
        <v>64256</v>
      </c>
      <c r="D548" s="99">
        <v>51681</v>
      </c>
      <c r="E548" s="99">
        <v>37955</v>
      </c>
      <c r="F548" s="99">
        <v>24989</v>
      </c>
      <c r="G548" s="99">
        <v>16804</v>
      </c>
      <c r="H548" s="99">
        <v>10373</v>
      </c>
      <c r="I548" s="99">
        <v>18</v>
      </c>
      <c r="J548" s="99">
        <v>60058</v>
      </c>
      <c r="K548" s="99">
        <v>50840</v>
      </c>
      <c r="L548" s="99">
        <v>37089</v>
      </c>
      <c r="M548" s="99">
        <v>26040</v>
      </c>
      <c r="N548" s="99">
        <v>17278</v>
      </c>
      <c r="O548" s="99">
        <v>12089</v>
      </c>
      <c r="P548" s="99">
        <v>45</v>
      </c>
      <c r="Q548" s="99">
        <v>61332</v>
      </c>
      <c r="R548" s="99">
        <v>49352</v>
      </c>
      <c r="S548" s="99">
        <v>35023</v>
      </c>
      <c r="T548" s="99">
        <v>26310</v>
      </c>
      <c r="U548" s="99">
        <v>17515</v>
      </c>
      <c r="V548" s="99">
        <v>11586</v>
      </c>
      <c r="W548" s="99">
        <v>38</v>
      </c>
    </row>
    <row r="549" spans="1:29" x14ac:dyDescent="0.35">
      <c r="A549" s="144">
        <v>0.4793055555555556</v>
      </c>
      <c r="B549" s="99">
        <v>37</v>
      </c>
      <c r="C549" s="99">
        <v>63585</v>
      </c>
      <c r="D549" s="99">
        <v>49450</v>
      </c>
      <c r="E549" s="99">
        <v>38498</v>
      </c>
      <c r="F549" s="99">
        <v>24091</v>
      </c>
      <c r="G549" s="99">
        <v>17334</v>
      </c>
      <c r="H549" s="99">
        <v>10173</v>
      </c>
      <c r="I549" s="99">
        <v>16</v>
      </c>
      <c r="J549" s="99">
        <v>60503</v>
      </c>
      <c r="K549" s="99">
        <v>49059</v>
      </c>
      <c r="L549" s="99">
        <v>36381</v>
      </c>
      <c r="M549" s="99">
        <v>27108</v>
      </c>
      <c r="N549" s="99">
        <v>17318</v>
      </c>
      <c r="O549" s="99">
        <v>11800</v>
      </c>
      <c r="P549" s="99">
        <v>32</v>
      </c>
      <c r="Q549" s="99">
        <v>62741</v>
      </c>
      <c r="R549" s="99">
        <v>51663</v>
      </c>
      <c r="S549" s="99">
        <v>36902</v>
      </c>
      <c r="T549" s="99">
        <v>26154</v>
      </c>
      <c r="U549" s="99">
        <v>17547</v>
      </c>
      <c r="V549" s="99">
        <v>10922</v>
      </c>
      <c r="W549" s="99">
        <v>87</v>
      </c>
    </row>
    <row r="550" spans="1:29" x14ac:dyDescent="0.35">
      <c r="A550" s="144">
        <v>0.48138888888888887</v>
      </c>
      <c r="B550" s="99">
        <v>37</v>
      </c>
      <c r="C550" s="99">
        <v>65510</v>
      </c>
      <c r="D550" s="99">
        <v>50094</v>
      </c>
      <c r="E550" s="99">
        <v>39079</v>
      </c>
      <c r="F550" s="99">
        <v>25640</v>
      </c>
      <c r="G550" s="99">
        <v>17892</v>
      </c>
      <c r="H550" s="99">
        <v>11495</v>
      </c>
      <c r="I550" s="99">
        <v>76</v>
      </c>
      <c r="J550" s="99">
        <v>57377</v>
      </c>
      <c r="K550" s="99">
        <v>50880</v>
      </c>
      <c r="L550" s="99">
        <v>36835</v>
      </c>
      <c r="M550" s="99">
        <v>26770</v>
      </c>
      <c r="N550" s="99">
        <v>17441</v>
      </c>
      <c r="O550" s="99">
        <v>11794</v>
      </c>
      <c r="P550" s="99">
        <v>53</v>
      </c>
      <c r="Q550" s="99">
        <v>62750</v>
      </c>
      <c r="R550" s="99">
        <v>49994</v>
      </c>
      <c r="S550" s="99">
        <v>36900</v>
      </c>
      <c r="T550" s="99">
        <v>26606</v>
      </c>
      <c r="U550" s="99">
        <v>17294</v>
      </c>
      <c r="V550" s="99">
        <v>10818</v>
      </c>
      <c r="W550" s="99">
        <v>76</v>
      </c>
    </row>
    <row r="551" spans="1:29" x14ac:dyDescent="0.35">
      <c r="A551" s="144">
        <v>0.48347222222222225</v>
      </c>
      <c r="B551" s="99">
        <v>37</v>
      </c>
      <c r="C551" s="99">
        <v>63540</v>
      </c>
      <c r="D551" s="99">
        <v>50641</v>
      </c>
      <c r="E551" s="99">
        <v>36764</v>
      </c>
      <c r="F551" s="99">
        <v>24743</v>
      </c>
      <c r="G551" s="99">
        <v>17389</v>
      </c>
      <c r="H551" s="99">
        <v>10697</v>
      </c>
      <c r="I551" s="99">
        <v>2</v>
      </c>
      <c r="J551" s="99">
        <v>60110</v>
      </c>
      <c r="K551" s="99">
        <v>50443</v>
      </c>
      <c r="L551" s="99">
        <v>37003</v>
      </c>
      <c r="M551" s="99">
        <v>27627</v>
      </c>
      <c r="N551" s="99">
        <v>17305</v>
      </c>
      <c r="O551" s="99">
        <v>11779</v>
      </c>
      <c r="P551" s="99">
        <v>18</v>
      </c>
      <c r="Q551" s="99">
        <v>62814</v>
      </c>
      <c r="R551" s="99">
        <v>51628</v>
      </c>
      <c r="S551" s="99">
        <v>36632</v>
      </c>
      <c r="T551" s="99">
        <v>25309</v>
      </c>
      <c r="U551" s="99">
        <v>17070</v>
      </c>
      <c r="V551" s="99">
        <v>10903</v>
      </c>
      <c r="W551" s="99">
        <v>7</v>
      </c>
    </row>
    <row r="552" spans="1:29" x14ac:dyDescent="0.35">
      <c r="A552" s="144">
        <v>0.48555555555555557</v>
      </c>
      <c r="B552" s="99">
        <v>37</v>
      </c>
      <c r="C552" s="99">
        <v>65034</v>
      </c>
      <c r="D552" s="99">
        <v>51532</v>
      </c>
      <c r="E552" s="99">
        <v>37409</v>
      </c>
      <c r="F552" s="99">
        <v>25257</v>
      </c>
      <c r="G552" s="99">
        <v>16892</v>
      </c>
      <c r="H552" s="99">
        <v>11102</v>
      </c>
      <c r="I552" s="99">
        <v>75</v>
      </c>
      <c r="J552" s="99">
        <v>60043</v>
      </c>
      <c r="K552" s="99">
        <v>49249</v>
      </c>
      <c r="L552" s="99">
        <v>37005</v>
      </c>
      <c r="M552" s="99">
        <v>27376</v>
      </c>
      <c r="N552" s="99">
        <v>15575</v>
      </c>
      <c r="O552" s="99">
        <v>11183</v>
      </c>
      <c r="P552" s="99">
        <v>35</v>
      </c>
      <c r="Q552" s="99">
        <v>61792</v>
      </c>
      <c r="R552" s="99">
        <v>51793</v>
      </c>
      <c r="S552" s="99">
        <v>35303</v>
      </c>
      <c r="T552" s="99">
        <v>25460</v>
      </c>
      <c r="U552" s="99">
        <v>16697</v>
      </c>
      <c r="V552" s="99">
        <v>10176</v>
      </c>
      <c r="W552" s="99">
        <v>19</v>
      </c>
    </row>
    <row r="553" spans="1:29" x14ac:dyDescent="0.35">
      <c r="A553" s="144">
        <v>0.4876388888888889</v>
      </c>
      <c r="B553" s="99">
        <v>37</v>
      </c>
      <c r="C553" s="99">
        <v>63493</v>
      </c>
      <c r="D553" s="99">
        <v>50601</v>
      </c>
      <c r="E553" s="99">
        <v>38208</v>
      </c>
      <c r="F553" s="99">
        <v>26043</v>
      </c>
      <c r="G553" s="99">
        <v>18103</v>
      </c>
      <c r="H553" s="99">
        <v>10608</v>
      </c>
      <c r="I553" s="99">
        <v>55</v>
      </c>
      <c r="J553" s="99">
        <v>61802</v>
      </c>
      <c r="K553" s="99">
        <v>48825</v>
      </c>
      <c r="L553" s="99">
        <v>35143</v>
      </c>
      <c r="M553" s="99">
        <v>25192</v>
      </c>
      <c r="N553" s="99">
        <v>16084</v>
      </c>
      <c r="O553" s="99">
        <v>11565</v>
      </c>
      <c r="P553" s="99">
        <v>98</v>
      </c>
      <c r="Q553" s="99">
        <v>64382</v>
      </c>
      <c r="R553" s="99">
        <v>50729</v>
      </c>
      <c r="S553" s="99">
        <v>36882</v>
      </c>
      <c r="T553" s="99">
        <v>25401</v>
      </c>
      <c r="U553" s="99">
        <v>17481</v>
      </c>
      <c r="V553" s="99">
        <v>10892</v>
      </c>
      <c r="W553" s="99">
        <v>45</v>
      </c>
    </row>
    <row r="554" spans="1:29" x14ac:dyDescent="0.35">
      <c r="A554" s="144">
        <v>0.48972222222222223</v>
      </c>
      <c r="B554" s="99">
        <v>37</v>
      </c>
      <c r="C554" s="99">
        <v>64160</v>
      </c>
      <c r="D554" s="99">
        <v>49476</v>
      </c>
      <c r="E554" s="99">
        <v>37219</v>
      </c>
      <c r="F554" s="99">
        <v>25275</v>
      </c>
      <c r="G554" s="99">
        <v>17319</v>
      </c>
      <c r="H554" s="99">
        <v>10569</v>
      </c>
      <c r="I554" s="99">
        <v>103</v>
      </c>
      <c r="J554" s="99">
        <v>57634</v>
      </c>
      <c r="K554" s="99">
        <v>49370</v>
      </c>
      <c r="L554" s="99">
        <v>36365</v>
      </c>
      <c r="M554" s="99">
        <v>26929</v>
      </c>
      <c r="N554" s="99">
        <v>16072</v>
      </c>
      <c r="O554" s="99">
        <v>11357</v>
      </c>
      <c r="P554" s="99">
        <v>82</v>
      </c>
      <c r="Q554" s="99">
        <v>61497</v>
      </c>
      <c r="R554" s="99">
        <v>51583</v>
      </c>
      <c r="S554" s="99">
        <v>36516</v>
      </c>
      <c r="T554" s="99">
        <v>26058</v>
      </c>
      <c r="U554" s="99">
        <v>17775</v>
      </c>
      <c r="V554" s="99">
        <v>11093</v>
      </c>
      <c r="W554" s="99">
        <v>22</v>
      </c>
    </row>
    <row r="555" spans="1:29" x14ac:dyDescent="0.35">
      <c r="A555" s="144">
        <v>0.49180555555555555</v>
      </c>
      <c r="B555" s="99">
        <v>37</v>
      </c>
      <c r="C555" s="99">
        <v>63141</v>
      </c>
      <c r="D555" s="99">
        <v>53308</v>
      </c>
      <c r="E555" s="99">
        <v>37433</v>
      </c>
      <c r="F555" s="99">
        <v>25284</v>
      </c>
      <c r="G555" s="99">
        <v>17753</v>
      </c>
      <c r="H555" s="99">
        <v>10829</v>
      </c>
      <c r="I555" s="99">
        <v>93</v>
      </c>
      <c r="J555" s="99">
        <v>58519</v>
      </c>
      <c r="K555" s="99">
        <v>49588</v>
      </c>
      <c r="L555" s="99">
        <v>37809</v>
      </c>
      <c r="M555" s="99">
        <v>26855</v>
      </c>
      <c r="N555" s="99">
        <v>16714</v>
      </c>
      <c r="O555" s="99">
        <v>11254</v>
      </c>
      <c r="P555" s="99">
        <v>17</v>
      </c>
      <c r="Q555" s="99">
        <v>63242</v>
      </c>
      <c r="R555" s="99">
        <v>52169</v>
      </c>
      <c r="S555" s="99">
        <v>37537</v>
      </c>
      <c r="T555" s="99">
        <v>25989</v>
      </c>
      <c r="U555" s="99">
        <v>18430</v>
      </c>
      <c r="V555" s="99">
        <v>10593</v>
      </c>
      <c r="W555" s="99">
        <v>6</v>
      </c>
    </row>
    <row r="556" spans="1:29" x14ac:dyDescent="0.35">
      <c r="A556" s="144">
        <v>0.49388888888888888</v>
      </c>
      <c r="B556" s="99">
        <v>37</v>
      </c>
      <c r="C556" s="99">
        <v>64666</v>
      </c>
      <c r="D556" s="99">
        <v>49777</v>
      </c>
      <c r="E556" s="99">
        <v>37625</v>
      </c>
      <c r="F556" s="99">
        <v>24781</v>
      </c>
      <c r="G556" s="99">
        <v>16827</v>
      </c>
      <c r="H556" s="99">
        <v>11090</v>
      </c>
      <c r="I556" s="99">
        <v>27</v>
      </c>
      <c r="J556" s="99">
        <v>59774</v>
      </c>
      <c r="K556" s="99">
        <v>50874</v>
      </c>
      <c r="L556" s="99">
        <v>37310</v>
      </c>
      <c r="M556" s="99">
        <v>26067</v>
      </c>
      <c r="N556" s="99">
        <v>16700</v>
      </c>
      <c r="O556" s="99">
        <v>11947</v>
      </c>
      <c r="P556" s="99">
        <v>50</v>
      </c>
      <c r="Q556" s="99">
        <v>61281</v>
      </c>
      <c r="R556" s="99">
        <v>49349</v>
      </c>
      <c r="S556" s="99">
        <v>36914</v>
      </c>
      <c r="T556" s="99">
        <v>25875</v>
      </c>
      <c r="U556" s="99">
        <v>17128</v>
      </c>
      <c r="V556" s="99">
        <v>11269</v>
      </c>
      <c r="W556" s="99">
        <v>26</v>
      </c>
    </row>
    <row r="557" spans="1:29" x14ac:dyDescent="0.35">
      <c r="A557" s="144">
        <v>0.49597222222222226</v>
      </c>
      <c r="B557" s="99">
        <v>37</v>
      </c>
      <c r="C557" s="99">
        <v>65233</v>
      </c>
      <c r="D557" s="99">
        <v>49596</v>
      </c>
      <c r="E557" s="99">
        <v>36887</v>
      </c>
      <c r="F557" s="99">
        <v>25565</v>
      </c>
      <c r="G557" s="99">
        <v>17393</v>
      </c>
      <c r="H557" s="99">
        <v>10599</v>
      </c>
      <c r="I557" s="99">
        <v>28</v>
      </c>
      <c r="J557" s="99">
        <v>60525</v>
      </c>
      <c r="K557" s="99">
        <v>49908</v>
      </c>
      <c r="L557" s="99">
        <v>36852</v>
      </c>
      <c r="M557" s="99">
        <v>26315</v>
      </c>
      <c r="N557" s="99">
        <v>17196</v>
      </c>
      <c r="O557" s="99">
        <v>11555</v>
      </c>
      <c r="P557" s="99">
        <v>103</v>
      </c>
      <c r="Q557" s="99">
        <v>62086</v>
      </c>
      <c r="R557" s="99">
        <v>50461</v>
      </c>
      <c r="S557" s="99">
        <v>36864</v>
      </c>
      <c r="T557" s="99">
        <v>25926</v>
      </c>
      <c r="U557" s="99">
        <v>18358</v>
      </c>
      <c r="V557" s="99">
        <v>10744</v>
      </c>
      <c r="W557" s="99">
        <v>15</v>
      </c>
    </row>
    <row r="558" spans="1:29" x14ac:dyDescent="0.35">
      <c r="A558" s="144">
        <v>0.49805555555555553</v>
      </c>
      <c r="B558" s="99">
        <v>37</v>
      </c>
      <c r="C558" s="99">
        <v>63168</v>
      </c>
      <c r="D558" s="99">
        <v>50710</v>
      </c>
      <c r="E558" s="99">
        <v>38821</v>
      </c>
      <c r="F558" s="99">
        <v>25122</v>
      </c>
      <c r="G558" s="99">
        <v>17180</v>
      </c>
      <c r="H558" s="99">
        <v>10573</v>
      </c>
      <c r="I558" s="99">
        <v>76</v>
      </c>
      <c r="J558" s="99">
        <v>59367</v>
      </c>
      <c r="K558" s="99">
        <v>48851</v>
      </c>
      <c r="L558" s="99">
        <v>37723</v>
      </c>
      <c r="M558" s="99">
        <v>27262</v>
      </c>
      <c r="N558" s="99">
        <v>16632</v>
      </c>
      <c r="O558" s="99">
        <v>12178</v>
      </c>
      <c r="P558" s="99">
        <v>45</v>
      </c>
      <c r="Q558" s="99">
        <v>61732</v>
      </c>
      <c r="R558" s="99">
        <v>48019</v>
      </c>
      <c r="S558" s="99">
        <v>37183</v>
      </c>
      <c r="T558" s="99">
        <v>25767</v>
      </c>
      <c r="U558" s="99">
        <v>16374</v>
      </c>
      <c r="V558" s="99">
        <v>10776</v>
      </c>
      <c r="W558" s="99">
        <v>54</v>
      </c>
    </row>
    <row r="559" spans="1:29" x14ac:dyDescent="0.35">
      <c r="A559" s="144">
        <v>0.50013888888888891</v>
      </c>
      <c r="B559" s="99">
        <v>37</v>
      </c>
      <c r="C559" s="99">
        <v>64229</v>
      </c>
      <c r="D559" s="99">
        <v>47336</v>
      </c>
      <c r="E559" s="99">
        <v>37957</v>
      </c>
      <c r="F559" s="99">
        <v>25147</v>
      </c>
      <c r="G559" s="99">
        <v>16809</v>
      </c>
      <c r="H559" s="99">
        <v>11443</v>
      </c>
      <c r="I559" s="99">
        <v>54</v>
      </c>
      <c r="J559" s="99">
        <v>57650</v>
      </c>
      <c r="K559" s="99">
        <v>50910</v>
      </c>
      <c r="L559" s="99">
        <v>37889</v>
      </c>
      <c r="M559" s="99">
        <v>27852</v>
      </c>
      <c r="N559" s="99">
        <v>16894</v>
      </c>
      <c r="O559" s="99">
        <v>11973</v>
      </c>
      <c r="P559" s="99">
        <v>28</v>
      </c>
      <c r="Q559" s="99">
        <v>61749</v>
      </c>
      <c r="R559" s="99">
        <v>51526</v>
      </c>
      <c r="S559" s="99">
        <v>35200</v>
      </c>
      <c r="T559" s="99">
        <v>25648</v>
      </c>
      <c r="U559" s="99">
        <v>17686</v>
      </c>
      <c r="V559" s="99">
        <v>12159</v>
      </c>
      <c r="W559" s="99">
        <v>102</v>
      </c>
    </row>
    <row r="560" spans="1:29" x14ac:dyDescent="0.35">
      <c r="C560" s="99">
        <v>65510</v>
      </c>
      <c r="D560" s="99">
        <v>53308</v>
      </c>
      <c r="E560" s="99">
        <v>39386</v>
      </c>
      <c r="F560" s="99">
        <v>26795</v>
      </c>
      <c r="G560" s="99">
        <v>18756</v>
      </c>
      <c r="H560" s="99">
        <v>11766</v>
      </c>
      <c r="I560" s="99">
        <v>187</v>
      </c>
      <c r="J560" s="99">
        <v>61802</v>
      </c>
      <c r="K560" s="99">
        <v>50910</v>
      </c>
      <c r="L560" s="99">
        <v>39447</v>
      </c>
      <c r="M560" s="99">
        <v>28196</v>
      </c>
      <c r="N560" s="99">
        <v>17950</v>
      </c>
      <c r="O560" s="99">
        <v>12357</v>
      </c>
      <c r="P560" s="99">
        <v>159</v>
      </c>
      <c r="Q560" s="99">
        <v>64382</v>
      </c>
      <c r="R560" s="99">
        <v>52169</v>
      </c>
      <c r="S560" s="99">
        <v>37887</v>
      </c>
      <c r="T560" s="99">
        <v>28108</v>
      </c>
      <c r="U560" s="99">
        <v>19042</v>
      </c>
      <c r="V560" s="99">
        <v>12159</v>
      </c>
      <c r="W560" s="99">
        <v>179</v>
      </c>
      <c r="X560" s="99">
        <f t="shared" ref="X560:AC560" si="0">MAX(X319:X559)</f>
        <v>0</v>
      </c>
      <c r="Y560" s="99">
        <f t="shared" si="0"/>
        <v>0</v>
      </c>
      <c r="Z560" s="99">
        <f t="shared" si="0"/>
        <v>0</v>
      </c>
      <c r="AA560" s="99">
        <f t="shared" si="0"/>
        <v>0</v>
      </c>
      <c r="AB560" s="99">
        <f t="shared" si="0"/>
        <v>0</v>
      </c>
      <c r="AC560" s="99">
        <f t="shared" si="0"/>
        <v>0</v>
      </c>
    </row>
    <row r="561" spans="1:73" x14ac:dyDescent="0.35">
      <c r="A561" s="99" t="s">
        <v>169</v>
      </c>
    </row>
    <row r="563" spans="1:73" x14ac:dyDescent="0.35">
      <c r="A563" s="99" t="s">
        <v>166</v>
      </c>
      <c r="B563" s="99" t="s">
        <v>168</v>
      </c>
      <c r="C563" s="99" t="s">
        <v>138</v>
      </c>
      <c r="D563" s="99" t="s">
        <v>267</v>
      </c>
      <c r="E563" s="99" t="s">
        <v>268</v>
      </c>
      <c r="F563" s="99" t="s">
        <v>269</v>
      </c>
      <c r="G563" s="99" t="s">
        <v>270</v>
      </c>
      <c r="H563" s="99" t="s">
        <v>271</v>
      </c>
      <c r="I563" s="99" t="s">
        <v>284</v>
      </c>
      <c r="J563" s="99" t="s">
        <v>139</v>
      </c>
      <c r="K563" s="99" t="s">
        <v>140</v>
      </c>
      <c r="L563" s="99" t="s">
        <v>272</v>
      </c>
      <c r="M563" s="99" t="s">
        <v>273</v>
      </c>
      <c r="N563" s="99" t="s">
        <v>274</v>
      </c>
      <c r="O563" s="99" t="s">
        <v>275</v>
      </c>
      <c r="P563" s="99" t="s">
        <v>283</v>
      </c>
      <c r="Q563" s="99" t="s">
        <v>141</v>
      </c>
      <c r="R563" s="99" t="s">
        <v>276</v>
      </c>
      <c r="S563" s="99" t="s">
        <v>142</v>
      </c>
      <c r="T563" s="99" t="s">
        <v>277</v>
      </c>
      <c r="U563" s="99" t="s">
        <v>278</v>
      </c>
      <c r="V563" s="99" t="s">
        <v>279</v>
      </c>
      <c r="W563" s="99" t="s">
        <v>282</v>
      </c>
      <c r="X563" s="99" t="s">
        <v>96</v>
      </c>
      <c r="Y563" s="99" t="s">
        <v>95</v>
      </c>
      <c r="Z563" s="99" t="s">
        <v>94</v>
      </c>
      <c r="AA563" s="99" t="s">
        <v>93</v>
      </c>
      <c r="AB563" s="99" t="s">
        <v>92</v>
      </c>
      <c r="AC563" s="99" t="s">
        <v>91</v>
      </c>
      <c r="AD563" s="99" t="s">
        <v>90</v>
      </c>
      <c r="AE563" s="99" t="s">
        <v>58</v>
      </c>
      <c r="AF563" s="99" t="s">
        <v>89</v>
      </c>
      <c r="AG563" s="99" t="s">
        <v>88</v>
      </c>
      <c r="AH563" s="99" t="s">
        <v>87</v>
      </c>
      <c r="AI563" s="99" t="s">
        <v>86</v>
      </c>
      <c r="AJ563" s="99" t="s">
        <v>85</v>
      </c>
      <c r="AK563" s="99" t="s">
        <v>84</v>
      </c>
      <c r="AL563" s="99" t="s">
        <v>83</v>
      </c>
      <c r="AM563" s="99" t="s">
        <v>57</v>
      </c>
      <c r="AN563" s="99" t="s">
        <v>82</v>
      </c>
      <c r="AO563" s="99" t="s">
        <v>81</v>
      </c>
      <c r="AP563" s="99" t="s">
        <v>80</v>
      </c>
      <c r="AQ563" s="99" t="s">
        <v>79</v>
      </c>
      <c r="AR563" s="99" t="s">
        <v>78</v>
      </c>
      <c r="AS563" s="99" t="s">
        <v>77</v>
      </c>
      <c r="AT563" s="99" t="s">
        <v>76</v>
      </c>
      <c r="AU563" s="99" t="s">
        <v>56</v>
      </c>
      <c r="AV563" s="99" t="s">
        <v>164</v>
      </c>
      <c r="AW563" s="99" t="s">
        <v>163</v>
      </c>
      <c r="AX563" s="99" t="s">
        <v>107</v>
      </c>
      <c r="AY563" s="99" t="s">
        <v>110</v>
      </c>
      <c r="AZ563" s="99" t="s">
        <v>113</v>
      </c>
      <c r="BA563" s="99" t="s">
        <v>116</v>
      </c>
      <c r="BB563" s="99" t="s">
        <v>122</v>
      </c>
      <c r="BC563" s="99" t="s">
        <v>125</v>
      </c>
      <c r="BD563" s="99" t="s">
        <v>126</v>
      </c>
      <c r="BE563" s="99" t="s">
        <v>127</v>
      </c>
      <c r="BF563" s="99" t="s">
        <v>108</v>
      </c>
      <c r="BG563" s="99" t="s">
        <v>111</v>
      </c>
      <c r="BH563" s="99" t="s">
        <v>114</v>
      </c>
      <c r="BI563" s="99" t="s">
        <v>117</v>
      </c>
      <c r="BJ563" s="99" t="s">
        <v>123</v>
      </c>
      <c r="BK563" s="99" t="s">
        <v>128</v>
      </c>
      <c r="BL563" s="99" t="s">
        <v>129</v>
      </c>
      <c r="BM563" s="99" t="s">
        <v>130</v>
      </c>
      <c r="BN563" s="99" t="s">
        <v>109</v>
      </c>
      <c r="BO563" s="99" t="s">
        <v>112</v>
      </c>
      <c r="BP563" s="99" t="s">
        <v>115</v>
      </c>
      <c r="BQ563" s="99" t="s">
        <v>118</v>
      </c>
      <c r="BR563" s="99" t="s">
        <v>124</v>
      </c>
      <c r="BS563" s="99" t="s">
        <v>131</v>
      </c>
      <c r="BT563" s="99" t="s">
        <v>132</v>
      </c>
      <c r="BU563" s="99" t="s">
        <v>133</v>
      </c>
    </row>
    <row r="564" spans="1:73" x14ac:dyDescent="0.35">
      <c r="A564" s="144">
        <v>2.7777777777777778E-4</v>
      </c>
      <c r="B564" s="99">
        <v>37</v>
      </c>
      <c r="C564" s="99">
        <v>15</v>
      </c>
      <c r="D564" s="99">
        <v>17</v>
      </c>
      <c r="E564" s="99">
        <v>13</v>
      </c>
      <c r="F564" s="99">
        <v>15</v>
      </c>
      <c r="G564" s="99">
        <v>14</v>
      </c>
      <c r="H564" s="99">
        <v>16</v>
      </c>
      <c r="I564" s="99">
        <v>11</v>
      </c>
      <c r="J564" s="99">
        <v>15</v>
      </c>
      <c r="K564" s="99">
        <v>12</v>
      </c>
      <c r="L564" s="99">
        <v>18</v>
      </c>
      <c r="M564" s="99">
        <v>17</v>
      </c>
      <c r="N564" s="99">
        <v>28</v>
      </c>
      <c r="O564" s="99">
        <v>17</v>
      </c>
      <c r="P564" s="99">
        <v>10</v>
      </c>
      <c r="Q564" s="99">
        <v>14</v>
      </c>
      <c r="R564" s="99">
        <v>15</v>
      </c>
      <c r="S564" s="99">
        <v>17</v>
      </c>
      <c r="T564" s="99">
        <v>15</v>
      </c>
      <c r="U564" s="99">
        <v>24</v>
      </c>
      <c r="V564" s="99">
        <v>21</v>
      </c>
      <c r="W564" s="99">
        <v>16</v>
      </c>
    </row>
    <row r="565" spans="1:73" x14ac:dyDescent="0.35">
      <c r="A565" s="144">
        <v>2.3611111111111111E-3</v>
      </c>
      <c r="B565" s="99">
        <v>37</v>
      </c>
      <c r="C565" s="99">
        <v>14</v>
      </c>
      <c r="D565" s="99">
        <v>21</v>
      </c>
      <c r="E565" s="99">
        <v>19</v>
      </c>
      <c r="F565" s="99">
        <v>17</v>
      </c>
      <c r="G565" s="99">
        <v>20</v>
      </c>
      <c r="H565" s="99">
        <v>21</v>
      </c>
      <c r="I565" s="99">
        <v>12</v>
      </c>
      <c r="J565" s="99">
        <v>14</v>
      </c>
      <c r="K565" s="99">
        <v>18</v>
      </c>
      <c r="L565" s="99">
        <v>14</v>
      </c>
      <c r="M565" s="99">
        <v>16</v>
      </c>
      <c r="N565" s="99">
        <v>32</v>
      </c>
      <c r="O565" s="99">
        <v>20</v>
      </c>
      <c r="P565" s="99">
        <v>16</v>
      </c>
      <c r="Q565" s="99">
        <v>18</v>
      </c>
      <c r="R565" s="99">
        <v>15</v>
      </c>
      <c r="S565" s="99">
        <v>15</v>
      </c>
      <c r="T565" s="99">
        <v>15</v>
      </c>
      <c r="U565" s="99">
        <v>27</v>
      </c>
      <c r="V565" s="99">
        <v>14</v>
      </c>
      <c r="W565" s="99">
        <v>10</v>
      </c>
    </row>
    <row r="566" spans="1:73" x14ac:dyDescent="0.35">
      <c r="A566" s="144">
        <v>4.4444444444444444E-3</v>
      </c>
      <c r="B566" s="99">
        <v>37</v>
      </c>
      <c r="C566" s="99">
        <v>24</v>
      </c>
      <c r="D566" s="99">
        <v>21</v>
      </c>
      <c r="E566" s="99">
        <v>15</v>
      </c>
      <c r="F566" s="99">
        <v>15</v>
      </c>
      <c r="G566" s="99">
        <v>15</v>
      </c>
      <c r="H566" s="99">
        <v>20</v>
      </c>
      <c r="I566" s="99">
        <v>15</v>
      </c>
      <c r="J566" s="99">
        <v>22</v>
      </c>
      <c r="K566" s="99">
        <v>21</v>
      </c>
      <c r="L566" s="99">
        <v>14</v>
      </c>
      <c r="M566" s="99">
        <v>18</v>
      </c>
      <c r="N566" s="99">
        <v>28</v>
      </c>
      <c r="O566" s="99">
        <v>15</v>
      </c>
      <c r="P566" s="99">
        <v>12</v>
      </c>
      <c r="Q566" s="99">
        <v>26</v>
      </c>
      <c r="R566" s="99">
        <v>18</v>
      </c>
      <c r="S566" s="99">
        <v>20</v>
      </c>
      <c r="T566" s="99">
        <v>15</v>
      </c>
      <c r="U566" s="99">
        <v>22</v>
      </c>
      <c r="V566" s="99">
        <v>15</v>
      </c>
      <c r="W566" s="99">
        <v>17</v>
      </c>
    </row>
    <row r="567" spans="1:73" x14ac:dyDescent="0.35">
      <c r="A567" s="144">
        <v>6.5277777777777782E-3</v>
      </c>
      <c r="B567" s="99">
        <v>37</v>
      </c>
      <c r="C567" s="99">
        <v>65</v>
      </c>
      <c r="D567" s="99">
        <v>43</v>
      </c>
      <c r="E567" s="99">
        <v>25</v>
      </c>
      <c r="F567" s="99">
        <v>21</v>
      </c>
      <c r="G567" s="99">
        <v>23</v>
      </c>
      <c r="H567" s="99">
        <v>19</v>
      </c>
      <c r="I567" s="99">
        <v>11</v>
      </c>
      <c r="J567" s="99">
        <v>47</v>
      </c>
      <c r="K567" s="99">
        <v>41</v>
      </c>
      <c r="L567" s="99">
        <v>26</v>
      </c>
      <c r="M567" s="99">
        <v>16</v>
      </c>
      <c r="N567" s="99">
        <v>37</v>
      </c>
      <c r="O567" s="99">
        <v>17</v>
      </c>
      <c r="P567" s="99">
        <v>10</v>
      </c>
      <c r="Q567" s="99">
        <v>61</v>
      </c>
      <c r="R567" s="99">
        <v>36</v>
      </c>
      <c r="S567" s="99">
        <v>35</v>
      </c>
      <c r="T567" s="99">
        <v>21</v>
      </c>
      <c r="U567" s="99">
        <v>26</v>
      </c>
      <c r="V567" s="99">
        <v>14</v>
      </c>
      <c r="W567" s="99">
        <v>7</v>
      </c>
    </row>
    <row r="568" spans="1:73" x14ac:dyDescent="0.35">
      <c r="A568" s="144">
        <v>8.611111111111111E-3</v>
      </c>
      <c r="B568" s="99">
        <v>37</v>
      </c>
      <c r="C568" s="99">
        <v>167</v>
      </c>
      <c r="D568" s="99">
        <v>104</v>
      </c>
      <c r="E568" s="99">
        <v>57</v>
      </c>
      <c r="F568" s="99">
        <v>43</v>
      </c>
      <c r="G568" s="99">
        <v>29</v>
      </c>
      <c r="H568" s="99">
        <v>24</v>
      </c>
      <c r="I568" s="99">
        <v>13</v>
      </c>
      <c r="J568" s="99">
        <v>115</v>
      </c>
      <c r="K568" s="99">
        <v>94</v>
      </c>
      <c r="L568" s="99">
        <v>43</v>
      </c>
      <c r="M568" s="99">
        <v>35</v>
      </c>
      <c r="N568" s="99">
        <v>35</v>
      </c>
      <c r="O568" s="99">
        <v>19</v>
      </c>
      <c r="P568" s="99">
        <v>13</v>
      </c>
      <c r="Q568" s="99">
        <v>142</v>
      </c>
      <c r="R568" s="99">
        <v>95</v>
      </c>
      <c r="S568" s="99">
        <v>52</v>
      </c>
      <c r="T568" s="99">
        <v>31</v>
      </c>
      <c r="U568" s="99">
        <v>31</v>
      </c>
      <c r="V568" s="99">
        <v>17</v>
      </c>
      <c r="W568" s="99">
        <v>7</v>
      </c>
    </row>
    <row r="569" spans="1:73" x14ac:dyDescent="0.35">
      <c r="A569" s="144">
        <v>1.0694444444444444E-2</v>
      </c>
      <c r="B569" s="99">
        <v>37</v>
      </c>
      <c r="C569" s="99">
        <v>379</v>
      </c>
      <c r="D569" s="99">
        <v>232</v>
      </c>
      <c r="E569" s="99">
        <v>115</v>
      </c>
      <c r="F569" s="99">
        <v>78</v>
      </c>
      <c r="G569" s="99">
        <v>53</v>
      </c>
      <c r="H569" s="99">
        <v>30</v>
      </c>
      <c r="I569" s="99">
        <v>19</v>
      </c>
      <c r="J569" s="99">
        <v>254</v>
      </c>
      <c r="K569" s="99">
        <v>210</v>
      </c>
      <c r="L569" s="99">
        <v>105</v>
      </c>
      <c r="M569" s="99">
        <v>60</v>
      </c>
      <c r="N569" s="99">
        <v>57</v>
      </c>
      <c r="O569" s="99">
        <v>30</v>
      </c>
      <c r="P569" s="99">
        <v>13</v>
      </c>
      <c r="Q569" s="99">
        <v>334</v>
      </c>
      <c r="R569" s="99">
        <v>216</v>
      </c>
      <c r="S569" s="99">
        <v>120</v>
      </c>
      <c r="T569" s="99">
        <v>72</v>
      </c>
      <c r="U569" s="99">
        <v>43</v>
      </c>
      <c r="V569" s="99">
        <v>28</v>
      </c>
      <c r="W569" s="99">
        <v>6</v>
      </c>
    </row>
    <row r="570" spans="1:73" x14ac:dyDescent="0.35">
      <c r="A570" s="144">
        <v>1.2777777777777777E-2</v>
      </c>
      <c r="B570" s="99">
        <v>37</v>
      </c>
      <c r="C570" s="99">
        <v>746</v>
      </c>
      <c r="D570" s="99">
        <v>450</v>
      </c>
      <c r="E570" s="99">
        <v>227</v>
      </c>
      <c r="F570" s="99">
        <v>159</v>
      </c>
      <c r="G570" s="99">
        <v>84</v>
      </c>
      <c r="H570" s="99">
        <v>55</v>
      </c>
      <c r="I570" s="99">
        <v>8</v>
      </c>
      <c r="J570" s="99">
        <v>495</v>
      </c>
      <c r="K570" s="99">
        <v>404</v>
      </c>
      <c r="L570" s="99">
        <v>214</v>
      </c>
      <c r="M570" s="99">
        <v>123</v>
      </c>
      <c r="N570" s="99">
        <v>96</v>
      </c>
      <c r="O570" s="99">
        <v>48</v>
      </c>
      <c r="P570" s="99">
        <v>14</v>
      </c>
      <c r="Q570" s="99">
        <v>654</v>
      </c>
      <c r="R570" s="99">
        <v>415</v>
      </c>
      <c r="S570" s="99">
        <v>229</v>
      </c>
      <c r="T570" s="99">
        <v>138</v>
      </c>
      <c r="U570" s="99">
        <v>78</v>
      </c>
      <c r="V570" s="99">
        <v>46</v>
      </c>
      <c r="W570" s="99">
        <v>12</v>
      </c>
    </row>
    <row r="571" spans="1:73" x14ac:dyDescent="0.35">
      <c r="A571" s="144">
        <v>1.486111111111111E-2</v>
      </c>
      <c r="B571" s="99">
        <v>37</v>
      </c>
      <c r="C571" s="99">
        <v>1256</v>
      </c>
      <c r="D571" s="99">
        <v>803</v>
      </c>
      <c r="E571" s="99">
        <v>426</v>
      </c>
      <c r="F571" s="99">
        <v>283</v>
      </c>
      <c r="G571" s="99">
        <v>141</v>
      </c>
      <c r="H571" s="99">
        <v>92</v>
      </c>
      <c r="I571" s="99">
        <v>12</v>
      </c>
      <c r="J571" s="99">
        <v>896</v>
      </c>
      <c r="K571" s="99">
        <v>713</v>
      </c>
      <c r="L571" s="99">
        <v>396</v>
      </c>
      <c r="M571" s="99">
        <v>223</v>
      </c>
      <c r="N571" s="99">
        <v>153</v>
      </c>
      <c r="O571" s="99">
        <v>73</v>
      </c>
      <c r="P571" s="99">
        <v>17</v>
      </c>
      <c r="Q571" s="99">
        <v>1142</v>
      </c>
      <c r="R571" s="99">
        <v>747</v>
      </c>
      <c r="S571" s="99">
        <v>426</v>
      </c>
      <c r="T571" s="99">
        <v>265</v>
      </c>
      <c r="U571" s="99">
        <v>138</v>
      </c>
      <c r="V571" s="99">
        <v>78</v>
      </c>
      <c r="W571" s="99">
        <v>15</v>
      </c>
    </row>
    <row r="572" spans="1:73" x14ac:dyDescent="0.35">
      <c r="A572" s="144">
        <v>1.6944444444444443E-2</v>
      </c>
      <c r="B572" s="99">
        <v>37</v>
      </c>
      <c r="C572" s="99">
        <v>1969</v>
      </c>
      <c r="D572" s="99">
        <v>1305</v>
      </c>
      <c r="E572" s="99">
        <v>704</v>
      </c>
      <c r="F572" s="99">
        <v>477</v>
      </c>
      <c r="G572" s="99">
        <v>247</v>
      </c>
      <c r="H572" s="99">
        <v>151</v>
      </c>
      <c r="I572" s="99">
        <v>15</v>
      </c>
      <c r="J572" s="99">
        <v>1464</v>
      </c>
      <c r="K572" s="99">
        <v>1187</v>
      </c>
      <c r="L572" s="99">
        <v>678</v>
      </c>
      <c r="M572" s="99">
        <v>388</v>
      </c>
      <c r="N572" s="99">
        <v>248</v>
      </c>
      <c r="O572" s="99">
        <v>126</v>
      </c>
      <c r="P572" s="99">
        <v>17</v>
      </c>
      <c r="Q572" s="99">
        <v>1794</v>
      </c>
      <c r="R572" s="99">
        <v>1203</v>
      </c>
      <c r="S572" s="99">
        <v>727</v>
      </c>
      <c r="T572" s="99">
        <v>442</v>
      </c>
      <c r="U572" s="99">
        <v>235</v>
      </c>
      <c r="V572" s="99">
        <v>117</v>
      </c>
      <c r="W572" s="99">
        <v>12</v>
      </c>
    </row>
    <row r="573" spans="1:73" x14ac:dyDescent="0.35">
      <c r="A573" s="144">
        <v>1.9027777777777779E-2</v>
      </c>
      <c r="B573" s="99">
        <v>37</v>
      </c>
      <c r="C573" s="99">
        <v>2848</v>
      </c>
      <c r="D573" s="99">
        <v>1936</v>
      </c>
      <c r="E573" s="99">
        <v>1095</v>
      </c>
      <c r="F573" s="99">
        <v>753</v>
      </c>
      <c r="G573" s="99">
        <v>368</v>
      </c>
      <c r="H573" s="99">
        <v>220</v>
      </c>
      <c r="I573" s="99">
        <v>19</v>
      </c>
      <c r="J573" s="99">
        <v>2152</v>
      </c>
      <c r="K573" s="99">
        <v>1799</v>
      </c>
      <c r="L573" s="99">
        <v>1047</v>
      </c>
      <c r="M573" s="99">
        <v>625</v>
      </c>
      <c r="N573" s="99">
        <v>392</v>
      </c>
      <c r="O573" s="99">
        <v>196</v>
      </c>
      <c r="P573" s="99">
        <v>14</v>
      </c>
      <c r="Q573" s="99">
        <v>2594</v>
      </c>
      <c r="R573" s="99">
        <v>1821</v>
      </c>
      <c r="S573" s="99">
        <v>1125</v>
      </c>
      <c r="T573" s="99">
        <v>700</v>
      </c>
      <c r="U573" s="99">
        <v>361</v>
      </c>
      <c r="V573" s="99">
        <v>191</v>
      </c>
      <c r="W573" s="99">
        <v>8</v>
      </c>
    </row>
    <row r="574" spans="1:73" x14ac:dyDescent="0.35">
      <c r="A574" s="144">
        <v>2.1111111111111108E-2</v>
      </c>
      <c r="B574" s="99">
        <v>37</v>
      </c>
      <c r="C574" s="99">
        <v>3913</v>
      </c>
      <c r="D574" s="99">
        <v>2664</v>
      </c>
      <c r="E574" s="99">
        <v>1588</v>
      </c>
      <c r="F574" s="99">
        <v>1113</v>
      </c>
      <c r="G574" s="99">
        <v>534</v>
      </c>
      <c r="H574" s="99">
        <v>337</v>
      </c>
      <c r="I574" s="99">
        <v>16</v>
      </c>
      <c r="J574" s="99">
        <v>3004</v>
      </c>
      <c r="K574" s="99">
        <v>2533</v>
      </c>
      <c r="L574" s="99">
        <v>1545</v>
      </c>
      <c r="M574" s="99">
        <v>906</v>
      </c>
      <c r="N574" s="99">
        <v>596</v>
      </c>
      <c r="O574" s="99">
        <v>291</v>
      </c>
      <c r="P574" s="99">
        <v>15</v>
      </c>
      <c r="Q574" s="99">
        <v>3596</v>
      </c>
      <c r="R574" s="99">
        <v>2554</v>
      </c>
      <c r="S574" s="99">
        <v>1640</v>
      </c>
      <c r="T574" s="99">
        <v>1024</v>
      </c>
      <c r="U574" s="99">
        <v>531</v>
      </c>
      <c r="V574" s="99">
        <v>284</v>
      </c>
      <c r="W574" s="99">
        <v>12</v>
      </c>
    </row>
    <row r="575" spans="1:73" x14ac:dyDescent="0.35">
      <c r="A575" s="144">
        <v>2.3194444444444445E-2</v>
      </c>
      <c r="B575" s="99">
        <v>37</v>
      </c>
      <c r="C575" s="99">
        <v>5015</v>
      </c>
      <c r="D575" s="99">
        <v>3548</v>
      </c>
      <c r="E575" s="99">
        <v>2168</v>
      </c>
      <c r="F575" s="99">
        <v>1525</v>
      </c>
      <c r="G575" s="99">
        <v>750</v>
      </c>
      <c r="H575" s="99">
        <v>466</v>
      </c>
      <c r="I575" s="99">
        <v>17</v>
      </c>
      <c r="J575" s="99">
        <v>4063</v>
      </c>
      <c r="K575" s="99">
        <v>3393</v>
      </c>
      <c r="L575" s="99">
        <v>2123</v>
      </c>
      <c r="M575" s="99">
        <v>1278</v>
      </c>
      <c r="N575" s="99">
        <v>823</v>
      </c>
      <c r="O575" s="99">
        <v>418</v>
      </c>
      <c r="P575" s="99">
        <v>13</v>
      </c>
      <c r="Q575" s="99">
        <v>4699</v>
      </c>
      <c r="R575" s="99">
        <v>3412</v>
      </c>
      <c r="S575" s="99">
        <v>2225</v>
      </c>
      <c r="T575" s="99">
        <v>1442</v>
      </c>
      <c r="U575" s="99">
        <v>762</v>
      </c>
      <c r="V575" s="99">
        <v>398</v>
      </c>
      <c r="W575" s="99">
        <v>14</v>
      </c>
    </row>
    <row r="576" spans="1:73" x14ac:dyDescent="0.35">
      <c r="A576" s="144">
        <v>2.5277777777777777E-2</v>
      </c>
      <c r="B576" s="99">
        <v>37</v>
      </c>
      <c r="C576" s="99">
        <v>6274</v>
      </c>
      <c r="D576" s="99">
        <v>4468</v>
      </c>
      <c r="E576" s="99">
        <v>2833</v>
      </c>
      <c r="F576" s="99">
        <v>2046</v>
      </c>
      <c r="G576" s="99">
        <v>1009</v>
      </c>
      <c r="H576" s="99">
        <v>612</v>
      </c>
      <c r="I576" s="99">
        <v>13</v>
      </c>
      <c r="J576" s="99">
        <v>5117</v>
      </c>
      <c r="K576" s="99">
        <v>4246</v>
      </c>
      <c r="L576" s="99">
        <v>2752</v>
      </c>
      <c r="M576" s="99">
        <v>1706</v>
      </c>
      <c r="N576" s="99">
        <v>1110</v>
      </c>
      <c r="O576" s="99">
        <v>572</v>
      </c>
      <c r="P576" s="99">
        <v>18</v>
      </c>
      <c r="Q576" s="99">
        <v>5908</v>
      </c>
      <c r="R576" s="99">
        <v>4252</v>
      </c>
      <c r="S576" s="99">
        <v>2922</v>
      </c>
      <c r="T576" s="99">
        <v>1908</v>
      </c>
      <c r="U576" s="99">
        <v>1055</v>
      </c>
      <c r="V576" s="99">
        <v>539</v>
      </c>
      <c r="W576" s="99">
        <v>12</v>
      </c>
    </row>
    <row r="577" spans="1:23" x14ac:dyDescent="0.35">
      <c r="A577" s="144">
        <v>2.736111111111111E-2</v>
      </c>
      <c r="B577" s="99">
        <v>37</v>
      </c>
      <c r="C577" s="99">
        <v>7547</v>
      </c>
      <c r="D577" s="99">
        <v>5449</v>
      </c>
      <c r="E577" s="99">
        <v>3612</v>
      </c>
      <c r="F577" s="99">
        <v>2607</v>
      </c>
      <c r="G577" s="99">
        <v>1323</v>
      </c>
      <c r="H577" s="99">
        <v>800</v>
      </c>
      <c r="I577" s="99">
        <v>19</v>
      </c>
      <c r="J577" s="99">
        <v>6172</v>
      </c>
      <c r="K577" s="99">
        <v>5159</v>
      </c>
      <c r="L577" s="99">
        <v>3507</v>
      </c>
      <c r="M577" s="99">
        <v>2251</v>
      </c>
      <c r="N577" s="99">
        <v>1485</v>
      </c>
      <c r="O577" s="99">
        <v>772</v>
      </c>
      <c r="P577" s="99">
        <v>17</v>
      </c>
      <c r="Q577" s="99">
        <v>7170</v>
      </c>
      <c r="R577" s="99">
        <v>5358</v>
      </c>
      <c r="S577" s="99">
        <v>3701</v>
      </c>
      <c r="T577" s="99">
        <v>2460</v>
      </c>
      <c r="U577" s="99">
        <v>1346</v>
      </c>
      <c r="V577" s="99">
        <v>691</v>
      </c>
      <c r="W577" s="99">
        <v>10</v>
      </c>
    </row>
    <row r="578" spans="1:23" x14ac:dyDescent="0.35">
      <c r="A578" s="144">
        <v>2.9444444444444443E-2</v>
      </c>
      <c r="B578" s="99">
        <v>37</v>
      </c>
      <c r="C578" s="99">
        <v>9082</v>
      </c>
      <c r="D578" s="99">
        <v>6559</v>
      </c>
      <c r="E578" s="99">
        <v>4429</v>
      </c>
      <c r="F578" s="99">
        <v>3210</v>
      </c>
      <c r="G578" s="99">
        <v>1671</v>
      </c>
      <c r="H578" s="99">
        <v>995</v>
      </c>
      <c r="I578" s="99">
        <v>20</v>
      </c>
      <c r="J578" s="99">
        <v>7414</v>
      </c>
      <c r="K578" s="99">
        <v>6309</v>
      </c>
      <c r="L578" s="99">
        <v>4273</v>
      </c>
      <c r="M578" s="99">
        <v>2821</v>
      </c>
      <c r="N578" s="99">
        <v>1845</v>
      </c>
      <c r="O578" s="99">
        <v>975</v>
      </c>
      <c r="P578" s="99">
        <v>11</v>
      </c>
      <c r="Q578" s="99">
        <v>8503</v>
      </c>
      <c r="R578" s="99">
        <v>6405</v>
      </c>
      <c r="S578" s="99">
        <v>4561</v>
      </c>
      <c r="T578" s="99">
        <v>3065</v>
      </c>
      <c r="U578" s="99">
        <v>1724</v>
      </c>
      <c r="V578" s="99">
        <v>894</v>
      </c>
      <c r="W578" s="99">
        <v>13</v>
      </c>
    </row>
    <row r="579" spans="1:23" x14ac:dyDescent="0.35">
      <c r="A579" s="144">
        <v>3.1527777777777773E-2</v>
      </c>
      <c r="B579" s="99">
        <v>37</v>
      </c>
      <c r="C579" s="99">
        <v>10330</v>
      </c>
      <c r="D579" s="99">
        <v>7732</v>
      </c>
      <c r="E579" s="99">
        <v>5298</v>
      </c>
      <c r="F579" s="99">
        <v>3814</v>
      </c>
      <c r="G579" s="99">
        <v>2083</v>
      </c>
      <c r="H579" s="99">
        <v>1210</v>
      </c>
      <c r="I579" s="99">
        <v>13</v>
      </c>
      <c r="J579" s="99">
        <v>8658</v>
      </c>
      <c r="K579" s="99">
        <v>7308</v>
      </c>
      <c r="L579" s="99">
        <v>5181</v>
      </c>
      <c r="M579" s="99">
        <v>3414</v>
      </c>
      <c r="N579" s="99">
        <v>2237</v>
      </c>
      <c r="O579" s="99">
        <v>1227</v>
      </c>
      <c r="P579" s="99">
        <v>15</v>
      </c>
      <c r="Q579" s="99">
        <v>9707</v>
      </c>
      <c r="R579" s="99">
        <v>7418</v>
      </c>
      <c r="S579" s="99">
        <v>5306</v>
      </c>
      <c r="T579" s="99">
        <v>3615</v>
      </c>
      <c r="U579" s="99">
        <v>2112</v>
      </c>
      <c r="V579" s="99">
        <v>1117</v>
      </c>
      <c r="W579" s="99">
        <v>10</v>
      </c>
    </row>
    <row r="580" spans="1:23" x14ac:dyDescent="0.35">
      <c r="A580" s="144">
        <v>3.3611111111111112E-2</v>
      </c>
      <c r="B580" s="99">
        <v>37</v>
      </c>
      <c r="C580" s="99">
        <v>11641</v>
      </c>
      <c r="D580" s="99">
        <v>8868</v>
      </c>
      <c r="E580" s="99">
        <v>6136</v>
      </c>
      <c r="F580" s="99">
        <v>4506</v>
      </c>
      <c r="G580" s="99">
        <v>2526</v>
      </c>
      <c r="H580" s="99">
        <v>1454</v>
      </c>
      <c r="I580" s="99">
        <v>15</v>
      </c>
      <c r="J580" s="99">
        <v>9891</v>
      </c>
      <c r="K580" s="99">
        <v>8314</v>
      </c>
      <c r="L580" s="99">
        <v>5979</v>
      </c>
      <c r="M580" s="99">
        <v>3970</v>
      </c>
      <c r="N580" s="99">
        <v>2681</v>
      </c>
      <c r="O580" s="99">
        <v>1476</v>
      </c>
      <c r="P580" s="99">
        <v>16</v>
      </c>
      <c r="Q580" s="99">
        <v>11305</v>
      </c>
      <c r="R580" s="99">
        <v>8507</v>
      </c>
      <c r="S580" s="99">
        <v>6163</v>
      </c>
      <c r="T580" s="99">
        <v>4231</v>
      </c>
      <c r="U580" s="99">
        <v>2518</v>
      </c>
      <c r="V580" s="99">
        <v>1336</v>
      </c>
      <c r="W580" s="99">
        <v>22</v>
      </c>
    </row>
    <row r="581" spans="1:23" x14ac:dyDescent="0.35">
      <c r="A581" s="144">
        <v>3.5694444444444445E-2</v>
      </c>
      <c r="B581" s="99">
        <v>37</v>
      </c>
      <c r="C581" s="99">
        <v>13161</v>
      </c>
      <c r="D581" s="99">
        <v>9959</v>
      </c>
      <c r="E581" s="99">
        <v>6989</v>
      </c>
      <c r="F581" s="99">
        <v>5108</v>
      </c>
      <c r="G581" s="99">
        <v>3015</v>
      </c>
      <c r="H581" s="99">
        <v>1687</v>
      </c>
      <c r="I581" s="99">
        <v>16</v>
      </c>
      <c r="J581" s="99">
        <v>11215</v>
      </c>
      <c r="K581" s="99">
        <v>9561</v>
      </c>
      <c r="L581" s="99">
        <v>6973</v>
      </c>
      <c r="M581" s="99">
        <v>4598</v>
      </c>
      <c r="N581" s="99">
        <v>3113</v>
      </c>
      <c r="O581" s="99">
        <v>1758</v>
      </c>
      <c r="P581" s="99">
        <v>11</v>
      </c>
      <c r="Q581" s="99">
        <v>12804</v>
      </c>
      <c r="R581" s="99">
        <v>9617</v>
      </c>
      <c r="S581" s="99">
        <v>7063</v>
      </c>
      <c r="T581" s="99">
        <v>4835</v>
      </c>
      <c r="U581" s="99">
        <v>2975</v>
      </c>
      <c r="V581" s="99">
        <v>1566</v>
      </c>
      <c r="W581" s="99">
        <v>16</v>
      </c>
    </row>
    <row r="582" spans="1:23" x14ac:dyDescent="0.35">
      <c r="A582" s="144">
        <v>3.7777777777777778E-2</v>
      </c>
      <c r="B582" s="99">
        <v>37</v>
      </c>
      <c r="C582" s="99">
        <v>14588</v>
      </c>
      <c r="D582" s="99">
        <v>11089</v>
      </c>
      <c r="E582" s="99">
        <v>7939</v>
      </c>
      <c r="F582" s="99">
        <v>5783</v>
      </c>
      <c r="G582" s="99">
        <v>3429</v>
      </c>
      <c r="H582" s="99">
        <v>1938</v>
      </c>
      <c r="I582" s="99">
        <v>13</v>
      </c>
      <c r="J582" s="99">
        <v>12659</v>
      </c>
      <c r="K582" s="99">
        <v>10722</v>
      </c>
      <c r="L582" s="99">
        <v>7641</v>
      </c>
      <c r="M582" s="99">
        <v>5241</v>
      </c>
      <c r="N582" s="99">
        <v>3508</v>
      </c>
      <c r="O582" s="99">
        <v>2046</v>
      </c>
      <c r="P582" s="99">
        <v>20</v>
      </c>
      <c r="Q582" s="99">
        <v>13901</v>
      </c>
      <c r="R582" s="99">
        <v>10677</v>
      </c>
      <c r="S582" s="99">
        <v>7832</v>
      </c>
      <c r="T582" s="99">
        <v>5501</v>
      </c>
      <c r="U582" s="99">
        <v>3418</v>
      </c>
      <c r="V582" s="99">
        <v>1796</v>
      </c>
      <c r="W582" s="99">
        <v>11</v>
      </c>
    </row>
    <row r="583" spans="1:23" x14ac:dyDescent="0.35">
      <c r="A583" s="144">
        <v>3.9861111111111111E-2</v>
      </c>
      <c r="B583" s="99">
        <v>37</v>
      </c>
      <c r="C583" s="99">
        <v>16086</v>
      </c>
      <c r="D583" s="99">
        <v>12367</v>
      </c>
      <c r="E583" s="99">
        <v>8810</v>
      </c>
      <c r="F583" s="99">
        <v>6310</v>
      </c>
      <c r="G583" s="99">
        <v>3801</v>
      </c>
      <c r="H583" s="99">
        <v>2186</v>
      </c>
      <c r="I583" s="99">
        <v>14</v>
      </c>
      <c r="J583" s="99">
        <v>13844</v>
      </c>
      <c r="K583" s="99">
        <v>11724</v>
      </c>
      <c r="L583" s="99">
        <v>8655</v>
      </c>
      <c r="M583" s="99">
        <v>5801</v>
      </c>
      <c r="N583" s="99">
        <v>4007</v>
      </c>
      <c r="O583" s="99">
        <v>2325</v>
      </c>
      <c r="P583" s="99">
        <v>13</v>
      </c>
      <c r="Q583" s="99">
        <v>15149</v>
      </c>
      <c r="R583" s="99">
        <v>11656</v>
      </c>
      <c r="S583" s="99">
        <v>8677</v>
      </c>
      <c r="T583" s="99">
        <v>6076</v>
      </c>
      <c r="U583" s="99">
        <v>3888</v>
      </c>
      <c r="V583" s="99">
        <v>2095</v>
      </c>
      <c r="W583" s="99">
        <v>14</v>
      </c>
    </row>
    <row r="584" spans="1:23" x14ac:dyDescent="0.35">
      <c r="A584" s="144">
        <v>4.1944444444444444E-2</v>
      </c>
      <c r="B584" s="99">
        <v>37</v>
      </c>
      <c r="C584" s="99">
        <v>17348</v>
      </c>
      <c r="D584" s="99">
        <v>13374</v>
      </c>
      <c r="E584" s="99">
        <v>9741</v>
      </c>
      <c r="F584" s="99">
        <v>7045</v>
      </c>
      <c r="G584" s="99">
        <v>4311</v>
      </c>
      <c r="H584" s="99">
        <v>2458</v>
      </c>
      <c r="I584" s="99">
        <v>19</v>
      </c>
      <c r="J584" s="99">
        <v>15279</v>
      </c>
      <c r="K584" s="99">
        <v>12786</v>
      </c>
      <c r="L584" s="99">
        <v>9583</v>
      </c>
      <c r="M584" s="99">
        <v>6567</v>
      </c>
      <c r="N584" s="99">
        <v>4448</v>
      </c>
      <c r="O584" s="99">
        <v>2665</v>
      </c>
      <c r="P584" s="99">
        <v>18</v>
      </c>
      <c r="Q584" s="99">
        <v>16767</v>
      </c>
      <c r="R584" s="99">
        <v>12917</v>
      </c>
      <c r="S584" s="99">
        <v>9660</v>
      </c>
      <c r="T584" s="99">
        <v>6773</v>
      </c>
      <c r="U584" s="99">
        <v>4334</v>
      </c>
      <c r="V584" s="99">
        <v>2320</v>
      </c>
      <c r="W584" s="99">
        <v>15</v>
      </c>
    </row>
    <row r="585" spans="1:23" x14ac:dyDescent="0.35">
      <c r="A585" s="144">
        <v>4.4027777777777777E-2</v>
      </c>
      <c r="B585" s="99">
        <v>37</v>
      </c>
      <c r="C585" s="99">
        <v>18595</v>
      </c>
      <c r="D585" s="99">
        <v>14493</v>
      </c>
      <c r="E585" s="99">
        <v>10682</v>
      </c>
      <c r="F585" s="99">
        <v>7723</v>
      </c>
      <c r="G585" s="99">
        <v>4827</v>
      </c>
      <c r="H585" s="99">
        <v>2764</v>
      </c>
      <c r="I585" s="99">
        <v>18</v>
      </c>
      <c r="J585" s="99">
        <v>16294</v>
      </c>
      <c r="K585" s="99">
        <v>14075</v>
      </c>
      <c r="L585" s="99">
        <v>10339</v>
      </c>
      <c r="M585" s="99">
        <v>7168</v>
      </c>
      <c r="N585" s="99">
        <v>4865</v>
      </c>
      <c r="O585" s="99">
        <v>2939</v>
      </c>
      <c r="P585" s="99">
        <v>19</v>
      </c>
      <c r="Q585" s="99">
        <v>17606</v>
      </c>
      <c r="R585" s="99">
        <v>13948</v>
      </c>
      <c r="S585" s="99">
        <v>10371</v>
      </c>
      <c r="T585" s="99">
        <v>7366</v>
      </c>
      <c r="U585" s="99">
        <v>4715</v>
      </c>
      <c r="V585" s="99">
        <v>2639</v>
      </c>
      <c r="W585" s="99">
        <v>13</v>
      </c>
    </row>
    <row r="586" spans="1:23" x14ac:dyDescent="0.35">
      <c r="A586" s="144">
        <v>4.611111111111111E-2</v>
      </c>
      <c r="B586" s="99">
        <v>37</v>
      </c>
      <c r="C586" s="99">
        <v>20073</v>
      </c>
      <c r="D586" s="99">
        <v>15670</v>
      </c>
      <c r="E586" s="99">
        <v>11583</v>
      </c>
      <c r="F586" s="99">
        <v>8450</v>
      </c>
      <c r="G586" s="99">
        <v>5193</v>
      </c>
      <c r="H586" s="99">
        <v>2992</v>
      </c>
      <c r="I586" s="99">
        <v>13</v>
      </c>
      <c r="J586" s="99">
        <v>17667</v>
      </c>
      <c r="K586" s="99">
        <v>15012</v>
      </c>
      <c r="L586" s="99">
        <v>11282</v>
      </c>
      <c r="M586" s="99">
        <v>7906</v>
      </c>
      <c r="N586" s="99">
        <v>5358</v>
      </c>
      <c r="O586" s="99">
        <v>3247</v>
      </c>
      <c r="P586" s="99">
        <v>13</v>
      </c>
      <c r="Q586" s="99">
        <v>19039</v>
      </c>
      <c r="R586" s="99">
        <v>15180</v>
      </c>
      <c r="S586" s="99">
        <v>11438</v>
      </c>
      <c r="T586" s="99">
        <v>8173</v>
      </c>
      <c r="U586" s="99">
        <v>5201</v>
      </c>
      <c r="V586" s="99">
        <v>2932</v>
      </c>
      <c r="W586" s="99">
        <v>13</v>
      </c>
    </row>
    <row r="587" spans="1:23" x14ac:dyDescent="0.35">
      <c r="A587" s="144">
        <v>4.8194444444444449E-2</v>
      </c>
      <c r="B587" s="99">
        <v>37</v>
      </c>
      <c r="C587" s="99">
        <v>21506</v>
      </c>
      <c r="D587" s="99">
        <v>16993</v>
      </c>
      <c r="E587" s="99">
        <v>12464</v>
      </c>
      <c r="F587" s="99">
        <v>9128</v>
      </c>
      <c r="G587" s="99">
        <v>5750</v>
      </c>
      <c r="H587" s="99">
        <v>3281</v>
      </c>
      <c r="I587" s="99">
        <v>20</v>
      </c>
      <c r="J587" s="99">
        <v>19134</v>
      </c>
      <c r="K587" s="99">
        <v>15989</v>
      </c>
      <c r="L587" s="99">
        <v>12249</v>
      </c>
      <c r="M587" s="99">
        <v>8466</v>
      </c>
      <c r="N587" s="99">
        <v>5808</v>
      </c>
      <c r="O587" s="99">
        <v>3605</v>
      </c>
      <c r="P587" s="99">
        <v>12</v>
      </c>
      <c r="Q587" s="99">
        <v>20348</v>
      </c>
      <c r="R587" s="99">
        <v>16132</v>
      </c>
      <c r="S587" s="99">
        <v>12242</v>
      </c>
      <c r="T587" s="99">
        <v>8779</v>
      </c>
      <c r="U587" s="99">
        <v>5604</v>
      </c>
      <c r="V587" s="99">
        <v>3193</v>
      </c>
      <c r="W587" s="99">
        <v>16</v>
      </c>
    </row>
    <row r="588" spans="1:23" x14ac:dyDescent="0.35">
      <c r="A588" s="144">
        <v>5.0277777777777775E-2</v>
      </c>
      <c r="B588" s="99">
        <v>37</v>
      </c>
      <c r="C588" s="99">
        <v>22837</v>
      </c>
      <c r="D588" s="99">
        <v>18030</v>
      </c>
      <c r="E588" s="99">
        <v>13448</v>
      </c>
      <c r="F588" s="99">
        <v>9789</v>
      </c>
      <c r="G588" s="99">
        <v>6242</v>
      </c>
      <c r="H588" s="99">
        <v>3577</v>
      </c>
      <c r="I588" s="99">
        <v>7</v>
      </c>
      <c r="J588" s="99">
        <v>20186</v>
      </c>
      <c r="K588" s="99">
        <v>17416</v>
      </c>
      <c r="L588" s="99">
        <v>12993</v>
      </c>
      <c r="M588" s="99">
        <v>9248</v>
      </c>
      <c r="N588" s="99">
        <v>6269</v>
      </c>
      <c r="O588" s="99">
        <v>3865</v>
      </c>
      <c r="P588" s="99">
        <v>14</v>
      </c>
      <c r="Q588" s="99">
        <v>21780</v>
      </c>
      <c r="R588" s="99">
        <v>17269</v>
      </c>
      <c r="S588" s="99">
        <v>13038</v>
      </c>
      <c r="T588" s="99">
        <v>9392</v>
      </c>
      <c r="U588" s="99">
        <v>6079</v>
      </c>
      <c r="V588" s="99">
        <v>3457</v>
      </c>
      <c r="W588" s="99">
        <v>10</v>
      </c>
    </row>
    <row r="589" spans="1:23" x14ac:dyDescent="0.35">
      <c r="A589" s="144">
        <v>5.2361111111111108E-2</v>
      </c>
      <c r="B589" s="99">
        <v>37</v>
      </c>
      <c r="C589" s="99">
        <v>24101</v>
      </c>
      <c r="D589" s="99">
        <v>19086</v>
      </c>
      <c r="E589" s="99">
        <v>14334</v>
      </c>
      <c r="F589" s="99">
        <v>10474</v>
      </c>
      <c r="G589" s="99">
        <v>6675</v>
      </c>
      <c r="H589" s="99">
        <v>3821</v>
      </c>
      <c r="I589" s="99">
        <v>15</v>
      </c>
      <c r="J589" s="99">
        <v>21596</v>
      </c>
      <c r="K589" s="99">
        <v>18302</v>
      </c>
      <c r="L589" s="99">
        <v>13961</v>
      </c>
      <c r="M589" s="99">
        <v>9861</v>
      </c>
      <c r="N589" s="99">
        <v>6612</v>
      </c>
      <c r="O589" s="99">
        <v>4216</v>
      </c>
      <c r="P589" s="99">
        <v>11</v>
      </c>
      <c r="Q589" s="99">
        <v>22867</v>
      </c>
      <c r="R589" s="99">
        <v>18100</v>
      </c>
      <c r="S589" s="99">
        <v>13925</v>
      </c>
      <c r="T589" s="99">
        <v>10058</v>
      </c>
      <c r="U589" s="99">
        <v>6546</v>
      </c>
      <c r="V589" s="99">
        <v>3677</v>
      </c>
      <c r="W589" s="99">
        <v>16</v>
      </c>
    </row>
    <row r="590" spans="1:23" x14ac:dyDescent="0.35">
      <c r="A590" s="144">
        <v>5.4444444444444441E-2</v>
      </c>
      <c r="B590" s="99">
        <v>37</v>
      </c>
      <c r="C590" s="99">
        <v>25414</v>
      </c>
      <c r="D590" s="99">
        <v>20147</v>
      </c>
      <c r="E590" s="99">
        <v>15347</v>
      </c>
      <c r="F590" s="99">
        <v>11208</v>
      </c>
      <c r="G590" s="99">
        <v>7195</v>
      </c>
      <c r="H590" s="99">
        <v>4179</v>
      </c>
      <c r="I590" s="99">
        <v>13</v>
      </c>
      <c r="J590" s="99">
        <v>22780</v>
      </c>
      <c r="K590" s="99">
        <v>19360</v>
      </c>
      <c r="L590" s="99">
        <v>14919</v>
      </c>
      <c r="M590" s="99">
        <v>10658</v>
      </c>
      <c r="N590" s="99">
        <v>7022</v>
      </c>
      <c r="O590" s="99">
        <v>4481</v>
      </c>
      <c r="P590" s="99">
        <v>10</v>
      </c>
      <c r="Q590" s="99">
        <v>24291</v>
      </c>
      <c r="R590" s="99">
        <v>19339</v>
      </c>
      <c r="S590" s="99">
        <v>14880</v>
      </c>
      <c r="T590" s="99">
        <v>10620</v>
      </c>
      <c r="U590" s="99">
        <v>6861</v>
      </c>
      <c r="V590" s="99">
        <v>3969</v>
      </c>
      <c r="W590" s="99">
        <v>9</v>
      </c>
    </row>
    <row r="591" spans="1:23" x14ac:dyDescent="0.35">
      <c r="A591" s="144">
        <v>5.6527777777777781E-2</v>
      </c>
      <c r="B591" s="99">
        <v>37</v>
      </c>
      <c r="C591" s="99">
        <v>26860</v>
      </c>
      <c r="D591" s="99">
        <v>21413</v>
      </c>
      <c r="E591" s="99">
        <v>16213</v>
      </c>
      <c r="F591" s="99">
        <v>11856</v>
      </c>
      <c r="G591" s="99">
        <v>7607</v>
      </c>
      <c r="H591" s="99">
        <v>4392</v>
      </c>
      <c r="I591" s="99">
        <v>13</v>
      </c>
      <c r="J591" s="99">
        <v>23924</v>
      </c>
      <c r="K591" s="99">
        <v>20446</v>
      </c>
      <c r="L591" s="99">
        <v>15825</v>
      </c>
      <c r="M591" s="99">
        <v>11305</v>
      </c>
      <c r="N591" s="99">
        <v>7503</v>
      </c>
      <c r="O591" s="99">
        <v>4721</v>
      </c>
      <c r="P591" s="99">
        <v>8</v>
      </c>
      <c r="Q591" s="99">
        <v>25416</v>
      </c>
      <c r="R591" s="99">
        <v>20187</v>
      </c>
      <c r="S591" s="99">
        <v>15644</v>
      </c>
      <c r="T591" s="99">
        <v>11483</v>
      </c>
      <c r="U591" s="99">
        <v>7411</v>
      </c>
      <c r="V591" s="99">
        <v>4216</v>
      </c>
      <c r="W591" s="99">
        <v>16</v>
      </c>
    </row>
    <row r="592" spans="1:23" x14ac:dyDescent="0.35">
      <c r="A592" s="144">
        <v>5.8611111111111114E-2</v>
      </c>
      <c r="B592" s="99">
        <v>37</v>
      </c>
      <c r="C592" s="99">
        <v>27747</v>
      </c>
      <c r="D592" s="99">
        <v>22171</v>
      </c>
      <c r="E592" s="99">
        <v>17025</v>
      </c>
      <c r="F592" s="99">
        <v>12433</v>
      </c>
      <c r="G592" s="99">
        <v>8050</v>
      </c>
      <c r="H592" s="99">
        <v>4687</v>
      </c>
      <c r="I592" s="99">
        <v>13</v>
      </c>
      <c r="J592" s="99">
        <v>25092</v>
      </c>
      <c r="K592" s="99">
        <v>21389</v>
      </c>
      <c r="L592" s="99">
        <v>16632</v>
      </c>
      <c r="M592" s="99">
        <v>12009</v>
      </c>
      <c r="N592" s="99">
        <v>7929</v>
      </c>
      <c r="O592" s="99">
        <v>5029</v>
      </c>
      <c r="P592" s="99">
        <v>8</v>
      </c>
      <c r="Q592" s="99">
        <v>26622</v>
      </c>
      <c r="R592" s="99">
        <v>21285</v>
      </c>
      <c r="S592" s="99">
        <v>16449</v>
      </c>
      <c r="T592" s="99">
        <v>12153</v>
      </c>
      <c r="U592" s="99">
        <v>7837</v>
      </c>
      <c r="V592" s="99">
        <v>4453</v>
      </c>
      <c r="W592" s="99">
        <v>20</v>
      </c>
    </row>
    <row r="593" spans="1:23" x14ac:dyDescent="0.35">
      <c r="A593" s="144">
        <v>6.069444444444444E-2</v>
      </c>
      <c r="B593" s="99">
        <v>37</v>
      </c>
      <c r="C593" s="99">
        <v>29147</v>
      </c>
      <c r="D593" s="99">
        <v>23472</v>
      </c>
      <c r="E593" s="99">
        <v>17993</v>
      </c>
      <c r="F593" s="99">
        <v>13135</v>
      </c>
      <c r="G593" s="99">
        <v>8469</v>
      </c>
      <c r="H593" s="99">
        <v>4998</v>
      </c>
      <c r="I593" s="99">
        <v>13</v>
      </c>
      <c r="J593" s="99">
        <v>26361</v>
      </c>
      <c r="K593" s="99">
        <v>22430</v>
      </c>
      <c r="L593" s="99">
        <v>17530</v>
      </c>
      <c r="M593" s="99">
        <v>12537</v>
      </c>
      <c r="N593" s="99">
        <v>8289</v>
      </c>
      <c r="O593" s="99">
        <v>5280</v>
      </c>
      <c r="P593" s="99">
        <v>17</v>
      </c>
      <c r="Q593" s="99">
        <v>28001</v>
      </c>
      <c r="R593" s="99">
        <v>22149</v>
      </c>
      <c r="S593" s="99">
        <v>17152</v>
      </c>
      <c r="T593" s="99">
        <v>12636</v>
      </c>
      <c r="U593" s="99">
        <v>8291</v>
      </c>
      <c r="V593" s="99">
        <v>4669</v>
      </c>
      <c r="W593" s="99">
        <v>12</v>
      </c>
    </row>
    <row r="594" spans="1:23" x14ac:dyDescent="0.35">
      <c r="A594" s="144">
        <v>6.277777777777778E-2</v>
      </c>
      <c r="B594" s="99">
        <v>37</v>
      </c>
      <c r="C594" s="99">
        <v>30479</v>
      </c>
      <c r="D594" s="99">
        <v>24308</v>
      </c>
      <c r="E594" s="99">
        <v>18658</v>
      </c>
      <c r="F594" s="99">
        <v>13744</v>
      </c>
      <c r="G594" s="99">
        <v>8948</v>
      </c>
      <c r="H594" s="99">
        <v>5270</v>
      </c>
      <c r="I594" s="99">
        <v>13</v>
      </c>
      <c r="J594" s="99">
        <v>27267</v>
      </c>
      <c r="K594" s="99">
        <v>23291</v>
      </c>
      <c r="L594" s="99">
        <v>18235</v>
      </c>
      <c r="M594" s="99">
        <v>13019</v>
      </c>
      <c r="N594" s="99">
        <v>8732</v>
      </c>
      <c r="O594" s="99">
        <v>5542</v>
      </c>
      <c r="P594" s="99">
        <v>15</v>
      </c>
      <c r="Q594" s="99">
        <v>28859</v>
      </c>
      <c r="R594" s="99">
        <v>22871</v>
      </c>
      <c r="S594" s="99">
        <v>17927</v>
      </c>
      <c r="T594" s="99">
        <v>13171</v>
      </c>
      <c r="U594" s="99">
        <v>8625</v>
      </c>
      <c r="V594" s="99">
        <v>4891</v>
      </c>
      <c r="W594" s="99">
        <v>14</v>
      </c>
    </row>
    <row r="595" spans="1:23" x14ac:dyDescent="0.35">
      <c r="A595" s="144">
        <v>6.4861111111111105E-2</v>
      </c>
      <c r="B595" s="99">
        <v>37</v>
      </c>
      <c r="C595" s="99">
        <v>31259</v>
      </c>
      <c r="D595" s="99">
        <v>25252</v>
      </c>
      <c r="E595" s="99">
        <v>19549</v>
      </c>
      <c r="F595" s="99">
        <v>14232</v>
      </c>
      <c r="G595" s="99">
        <v>9297</v>
      </c>
      <c r="H595" s="99">
        <v>5543</v>
      </c>
      <c r="I595" s="99">
        <v>16</v>
      </c>
      <c r="J595" s="99">
        <v>28067</v>
      </c>
      <c r="K595" s="99">
        <v>24043</v>
      </c>
      <c r="L595" s="99">
        <v>18886</v>
      </c>
      <c r="M595" s="99">
        <v>13734</v>
      </c>
      <c r="N595" s="99">
        <v>9096</v>
      </c>
      <c r="O595" s="99">
        <v>5775</v>
      </c>
      <c r="P595" s="99">
        <v>16</v>
      </c>
      <c r="Q595" s="99">
        <v>29862</v>
      </c>
      <c r="R595" s="99">
        <v>23836</v>
      </c>
      <c r="S595" s="99">
        <v>18760</v>
      </c>
      <c r="T595" s="99">
        <v>13535</v>
      </c>
      <c r="U595" s="99">
        <v>8884</v>
      </c>
      <c r="V595" s="99">
        <v>5124</v>
      </c>
      <c r="W595" s="99">
        <v>10</v>
      </c>
    </row>
    <row r="596" spans="1:23" x14ac:dyDescent="0.35">
      <c r="A596" s="144">
        <v>6.6944444444444445E-2</v>
      </c>
      <c r="B596" s="99">
        <v>37</v>
      </c>
      <c r="C596" s="99">
        <v>32249</v>
      </c>
      <c r="D596" s="99">
        <v>26034</v>
      </c>
      <c r="E596" s="99">
        <v>20225</v>
      </c>
      <c r="F596" s="99">
        <v>14726</v>
      </c>
      <c r="G596" s="99">
        <v>9758</v>
      </c>
      <c r="H596" s="99">
        <v>5775</v>
      </c>
      <c r="I596" s="99">
        <v>10</v>
      </c>
      <c r="J596" s="99">
        <v>29346</v>
      </c>
      <c r="K596" s="99">
        <v>24870</v>
      </c>
      <c r="L596" s="99">
        <v>19548</v>
      </c>
      <c r="M596" s="99">
        <v>14418</v>
      </c>
      <c r="N596" s="99">
        <v>9444</v>
      </c>
      <c r="O596" s="99">
        <v>6023</v>
      </c>
      <c r="P596" s="99">
        <v>14</v>
      </c>
      <c r="Q596" s="99">
        <v>30758</v>
      </c>
      <c r="R596" s="99">
        <v>24832</v>
      </c>
      <c r="S596" s="99">
        <v>19254</v>
      </c>
      <c r="T596" s="99">
        <v>13998</v>
      </c>
      <c r="U596" s="99">
        <v>9341</v>
      </c>
      <c r="V596" s="99">
        <v>5319</v>
      </c>
      <c r="W596" s="99">
        <v>20</v>
      </c>
    </row>
    <row r="597" spans="1:23" x14ac:dyDescent="0.35">
      <c r="A597" s="144">
        <v>6.9027777777777785E-2</v>
      </c>
      <c r="B597" s="99">
        <v>36.9</v>
      </c>
      <c r="C597" s="99">
        <v>33773</v>
      </c>
      <c r="D597" s="99">
        <v>27022</v>
      </c>
      <c r="E597" s="99">
        <v>20895</v>
      </c>
      <c r="F597" s="99">
        <v>15125</v>
      </c>
      <c r="G597" s="99">
        <v>10083</v>
      </c>
      <c r="H597" s="99">
        <v>6028</v>
      </c>
      <c r="I597" s="99">
        <v>10</v>
      </c>
      <c r="J597" s="99">
        <v>30392</v>
      </c>
      <c r="K597" s="99">
        <v>25971</v>
      </c>
      <c r="L597" s="99">
        <v>20308</v>
      </c>
      <c r="M597" s="99">
        <v>14808</v>
      </c>
      <c r="N597" s="99">
        <v>9816</v>
      </c>
      <c r="O597" s="99">
        <v>6282</v>
      </c>
      <c r="P597" s="99">
        <v>17</v>
      </c>
      <c r="Q597" s="99">
        <v>31848</v>
      </c>
      <c r="R597" s="99">
        <v>25604</v>
      </c>
      <c r="S597" s="99">
        <v>20129</v>
      </c>
      <c r="T597" s="99">
        <v>14861</v>
      </c>
      <c r="U597" s="99">
        <v>9728</v>
      </c>
      <c r="V597" s="99">
        <v>5504</v>
      </c>
      <c r="W597" s="99">
        <v>11</v>
      </c>
    </row>
    <row r="598" spans="1:23" x14ac:dyDescent="0.35">
      <c r="A598" s="144">
        <v>7.1111111111111111E-2</v>
      </c>
      <c r="B598" s="99">
        <v>37</v>
      </c>
      <c r="C598" s="99">
        <v>34700</v>
      </c>
      <c r="D598" s="99">
        <v>27801</v>
      </c>
      <c r="E598" s="99">
        <v>21439</v>
      </c>
      <c r="F598" s="99">
        <v>15750</v>
      </c>
      <c r="G598" s="99">
        <v>10407</v>
      </c>
      <c r="H598" s="99">
        <v>6231</v>
      </c>
      <c r="I598" s="99">
        <v>18</v>
      </c>
      <c r="J598" s="99">
        <v>31493</v>
      </c>
      <c r="K598" s="99">
        <v>26454</v>
      </c>
      <c r="L598" s="99">
        <v>20662</v>
      </c>
      <c r="M598" s="99">
        <v>15421</v>
      </c>
      <c r="N598" s="99">
        <v>10157</v>
      </c>
      <c r="O598" s="99">
        <v>6436</v>
      </c>
      <c r="P598" s="99">
        <v>11</v>
      </c>
      <c r="Q598" s="99">
        <v>32717</v>
      </c>
      <c r="R598" s="99">
        <v>26278</v>
      </c>
      <c r="S598" s="99">
        <v>20824</v>
      </c>
      <c r="T598" s="99">
        <v>15381</v>
      </c>
      <c r="U598" s="99">
        <v>10092</v>
      </c>
      <c r="V598" s="99">
        <v>5684</v>
      </c>
      <c r="W598" s="99">
        <v>17</v>
      </c>
    </row>
    <row r="599" spans="1:23" x14ac:dyDescent="0.35">
      <c r="A599" s="144">
        <v>7.3194444444444437E-2</v>
      </c>
      <c r="B599" s="99">
        <v>37</v>
      </c>
      <c r="C599" s="99">
        <v>35195</v>
      </c>
      <c r="D599" s="99">
        <v>28521</v>
      </c>
      <c r="E599" s="99">
        <v>22024</v>
      </c>
      <c r="F599" s="99">
        <v>16226</v>
      </c>
      <c r="G599" s="99">
        <v>10773</v>
      </c>
      <c r="H599" s="99">
        <v>6448</v>
      </c>
      <c r="I599" s="99">
        <v>18</v>
      </c>
      <c r="J599" s="99">
        <v>32212</v>
      </c>
      <c r="K599" s="99">
        <v>27281</v>
      </c>
      <c r="L599" s="99">
        <v>21518</v>
      </c>
      <c r="M599" s="99">
        <v>15682</v>
      </c>
      <c r="N599" s="99">
        <v>10440</v>
      </c>
      <c r="O599" s="99">
        <v>6599</v>
      </c>
      <c r="P599" s="99">
        <v>15</v>
      </c>
      <c r="Q599" s="99">
        <v>33624</v>
      </c>
      <c r="R599" s="99">
        <v>27100</v>
      </c>
      <c r="S599" s="99">
        <v>21216</v>
      </c>
      <c r="T599" s="99">
        <v>15698</v>
      </c>
      <c r="U599" s="99">
        <v>10236</v>
      </c>
      <c r="V599" s="99">
        <v>5948</v>
      </c>
      <c r="W599" s="99">
        <v>11</v>
      </c>
    </row>
    <row r="600" spans="1:23" x14ac:dyDescent="0.35">
      <c r="A600" s="144">
        <v>7.5277777777777777E-2</v>
      </c>
      <c r="B600" s="99">
        <v>37</v>
      </c>
      <c r="C600" s="99">
        <v>35588</v>
      </c>
      <c r="D600" s="99">
        <v>29225</v>
      </c>
      <c r="E600" s="99">
        <v>22420</v>
      </c>
      <c r="F600" s="99">
        <v>16238</v>
      </c>
      <c r="G600" s="99">
        <v>10993</v>
      </c>
      <c r="H600" s="99">
        <v>6660</v>
      </c>
      <c r="I600" s="99">
        <v>10</v>
      </c>
      <c r="J600" s="99">
        <v>33058</v>
      </c>
      <c r="K600" s="99">
        <v>27672</v>
      </c>
      <c r="L600" s="99">
        <v>22040</v>
      </c>
      <c r="M600" s="99">
        <v>16103</v>
      </c>
      <c r="N600" s="99">
        <v>10623</v>
      </c>
      <c r="O600" s="99">
        <v>6922</v>
      </c>
      <c r="P600" s="99">
        <v>7</v>
      </c>
      <c r="Q600" s="99">
        <v>34604</v>
      </c>
      <c r="R600" s="99">
        <v>27647</v>
      </c>
      <c r="S600" s="99">
        <v>21459</v>
      </c>
      <c r="T600" s="99">
        <v>15967</v>
      </c>
      <c r="U600" s="99">
        <v>10616</v>
      </c>
      <c r="V600" s="99">
        <v>6005</v>
      </c>
      <c r="W600" s="99">
        <v>16</v>
      </c>
    </row>
    <row r="601" spans="1:23" x14ac:dyDescent="0.35">
      <c r="A601" s="144">
        <v>7.7361111111111117E-2</v>
      </c>
      <c r="B601" s="99">
        <v>37</v>
      </c>
      <c r="C601" s="99">
        <v>36624</v>
      </c>
      <c r="D601" s="99">
        <v>29664</v>
      </c>
      <c r="E601" s="99">
        <v>22857</v>
      </c>
      <c r="F601" s="99">
        <v>17026</v>
      </c>
      <c r="G601" s="99">
        <v>11263</v>
      </c>
      <c r="H601" s="99">
        <v>6845</v>
      </c>
      <c r="I601" s="99">
        <v>12</v>
      </c>
      <c r="J601" s="99">
        <v>32948</v>
      </c>
      <c r="K601" s="99">
        <v>28479</v>
      </c>
      <c r="L601" s="99">
        <v>22276</v>
      </c>
      <c r="M601" s="99">
        <v>16454</v>
      </c>
      <c r="N601" s="99">
        <v>10978</v>
      </c>
      <c r="O601" s="99">
        <v>7023</v>
      </c>
      <c r="P601" s="99">
        <v>21</v>
      </c>
      <c r="Q601" s="99">
        <v>34770</v>
      </c>
      <c r="R601" s="99">
        <v>28023</v>
      </c>
      <c r="S601" s="99">
        <v>21660</v>
      </c>
      <c r="T601" s="99">
        <v>16308</v>
      </c>
      <c r="U601" s="99">
        <v>10919</v>
      </c>
      <c r="V601" s="99">
        <v>6195</v>
      </c>
      <c r="W601" s="99">
        <v>11</v>
      </c>
    </row>
    <row r="602" spans="1:23" x14ac:dyDescent="0.35">
      <c r="A602" s="144">
        <v>7.9444444444444443E-2</v>
      </c>
      <c r="B602" s="99">
        <v>37</v>
      </c>
      <c r="C602" s="99">
        <v>37074</v>
      </c>
      <c r="D602" s="99">
        <v>30280</v>
      </c>
      <c r="E602" s="99">
        <v>23391</v>
      </c>
      <c r="F602" s="99">
        <v>17213</v>
      </c>
      <c r="G602" s="99">
        <v>11632</v>
      </c>
      <c r="H602" s="99">
        <v>7034</v>
      </c>
      <c r="I602" s="99">
        <v>17</v>
      </c>
      <c r="J602" s="99">
        <v>33777</v>
      </c>
      <c r="K602" s="99">
        <v>28969</v>
      </c>
      <c r="L602" s="99">
        <v>22483</v>
      </c>
      <c r="M602" s="99">
        <v>17002</v>
      </c>
      <c r="N602" s="99">
        <v>11356</v>
      </c>
      <c r="O602" s="99">
        <v>7229</v>
      </c>
      <c r="P602" s="99">
        <v>14</v>
      </c>
      <c r="Q602" s="99">
        <v>35099</v>
      </c>
      <c r="R602" s="99">
        <v>28684</v>
      </c>
      <c r="S602" s="99">
        <v>22282</v>
      </c>
      <c r="T602" s="99">
        <v>16517</v>
      </c>
      <c r="U602" s="99">
        <v>11200</v>
      </c>
      <c r="V602" s="99">
        <v>6317</v>
      </c>
      <c r="W602" s="99">
        <v>13</v>
      </c>
    </row>
    <row r="603" spans="1:23" x14ac:dyDescent="0.35">
      <c r="A603" s="144">
        <v>8.1527777777777768E-2</v>
      </c>
      <c r="B603" s="99">
        <v>37</v>
      </c>
      <c r="C603" s="99">
        <v>37641</v>
      </c>
      <c r="D603" s="99">
        <v>30900</v>
      </c>
      <c r="E603" s="99">
        <v>23642</v>
      </c>
      <c r="F603" s="99">
        <v>17135</v>
      </c>
      <c r="G603" s="99">
        <v>11870</v>
      </c>
      <c r="H603" s="99">
        <v>7272</v>
      </c>
      <c r="I603" s="99">
        <v>13</v>
      </c>
      <c r="J603" s="99">
        <v>34382</v>
      </c>
      <c r="K603" s="99">
        <v>28972</v>
      </c>
      <c r="L603" s="99">
        <v>23035</v>
      </c>
      <c r="M603" s="99">
        <v>17116</v>
      </c>
      <c r="N603" s="99">
        <v>11470</v>
      </c>
      <c r="O603" s="99">
        <v>7383</v>
      </c>
      <c r="P603" s="99">
        <v>11</v>
      </c>
      <c r="Q603" s="99">
        <v>35848</v>
      </c>
      <c r="R603" s="99">
        <v>29056</v>
      </c>
      <c r="S603" s="99">
        <v>22514</v>
      </c>
      <c r="T603" s="99">
        <v>16824</v>
      </c>
      <c r="U603" s="99">
        <v>11283</v>
      </c>
      <c r="V603" s="99">
        <v>6480</v>
      </c>
      <c r="W603" s="99">
        <v>17</v>
      </c>
    </row>
    <row r="604" spans="1:23" x14ac:dyDescent="0.35">
      <c r="A604" s="144">
        <v>8.3611111111111122E-2</v>
      </c>
      <c r="B604" s="99">
        <v>37</v>
      </c>
      <c r="C604" s="99">
        <v>37648</v>
      </c>
      <c r="D604" s="99">
        <v>31208</v>
      </c>
      <c r="E604" s="99">
        <v>23930</v>
      </c>
      <c r="F604" s="99">
        <v>17469</v>
      </c>
      <c r="G604" s="99">
        <v>12142</v>
      </c>
      <c r="H604" s="99">
        <v>7437</v>
      </c>
      <c r="I604" s="99">
        <v>14</v>
      </c>
      <c r="J604" s="99">
        <v>34894</v>
      </c>
      <c r="K604" s="99">
        <v>29709</v>
      </c>
      <c r="L604" s="99">
        <v>23658</v>
      </c>
      <c r="M604" s="99">
        <v>17290</v>
      </c>
      <c r="N604" s="99">
        <v>11634</v>
      </c>
      <c r="O604" s="99">
        <v>7562</v>
      </c>
      <c r="P604" s="99">
        <v>13</v>
      </c>
      <c r="Q604" s="99">
        <v>36397</v>
      </c>
      <c r="R604" s="99">
        <v>29269</v>
      </c>
      <c r="S604" s="99">
        <v>22700</v>
      </c>
      <c r="T604" s="99">
        <v>16965</v>
      </c>
      <c r="U604" s="99">
        <v>11649</v>
      </c>
      <c r="V604" s="99">
        <v>6774</v>
      </c>
      <c r="W604" s="99">
        <v>11</v>
      </c>
    </row>
    <row r="605" spans="1:23" x14ac:dyDescent="0.35">
      <c r="A605" s="144">
        <v>8.5694444444444448E-2</v>
      </c>
      <c r="B605" s="99">
        <v>37</v>
      </c>
      <c r="C605" s="99">
        <v>37831</v>
      </c>
      <c r="D605" s="99">
        <v>31668</v>
      </c>
      <c r="E605" s="99">
        <v>23904</v>
      </c>
      <c r="F605" s="99">
        <v>17567</v>
      </c>
      <c r="G605" s="99">
        <v>12304</v>
      </c>
      <c r="H605" s="99">
        <v>7549</v>
      </c>
      <c r="I605" s="99">
        <v>18</v>
      </c>
      <c r="J605" s="99">
        <v>35399</v>
      </c>
      <c r="K605" s="99">
        <v>30055</v>
      </c>
      <c r="L605" s="99">
        <v>23448</v>
      </c>
      <c r="M605" s="99">
        <v>17526</v>
      </c>
      <c r="N605" s="99">
        <v>11876</v>
      </c>
      <c r="O605" s="99">
        <v>7723</v>
      </c>
      <c r="P605" s="99">
        <v>18</v>
      </c>
      <c r="Q605" s="99">
        <v>36766</v>
      </c>
      <c r="R605" s="99">
        <v>29952</v>
      </c>
      <c r="S605" s="99">
        <v>22953</v>
      </c>
      <c r="T605" s="99">
        <v>17154</v>
      </c>
      <c r="U605" s="99">
        <v>11837</v>
      </c>
      <c r="V605" s="99">
        <v>6788</v>
      </c>
      <c r="W605" s="99">
        <v>7</v>
      </c>
    </row>
    <row r="606" spans="1:23" x14ac:dyDescent="0.35">
      <c r="A606" s="144">
        <v>8.7777777777777774E-2</v>
      </c>
      <c r="B606" s="99">
        <v>37</v>
      </c>
      <c r="C606" s="99">
        <v>37776</v>
      </c>
      <c r="D606" s="99">
        <v>31876</v>
      </c>
      <c r="E606" s="99">
        <v>24327</v>
      </c>
      <c r="F606" s="99">
        <v>17779</v>
      </c>
      <c r="G606" s="99">
        <v>12387</v>
      </c>
      <c r="H606" s="99">
        <v>7847</v>
      </c>
      <c r="I606" s="99">
        <v>15</v>
      </c>
      <c r="J606" s="99">
        <v>35443</v>
      </c>
      <c r="K606" s="99">
        <v>30008</v>
      </c>
      <c r="L606" s="99">
        <v>23850</v>
      </c>
      <c r="M606" s="99">
        <v>17684</v>
      </c>
      <c r="N606" s="99">
        <v>12073</v>
      </c>
      <c r="O606" s="99">
        <v>7774</v>
      </c>
      <c r="P606" s="99">
        <v>15</v>
      </c>
      <c r="Q606" s="99">
        <v>36939</v>
      </c>
      <c r="R606" s="99">
        <v>29695</v>
      </c>
      <c r="S606" s="99">
        <v>23337</v>
      </c>
      <c r="T606" s="99">
        <v>17354</v>
      </c>
      <c r="U606" s="99">
        <v>11977</v>
      </c>
      <c r="V606" s="99">
        <v>6907</v>
      </c>
      <c r="W606" s="99">
        <v>15</v>
      </c>
    </row>
    <row r="607" spans="1:23" x14ac:dyDescent="0.35">
      <c r="A607" s="144">
        <v>8.9861111111111114E-2</v>
      </c>
      <c r="B607" s="99">
        <v>37</v>
      </c>
      <c r="C607" s="99">
        <v>37973</v>
      </c>
      <c r="D607" s="99">
        <v>32311</v>
      </c>
      <c r="E607" s="99">
        <v>24560</v>
      </c>
      <c r="F607" s="99">
        <v>17950</v>
      </c>
      <c r="G607" s="99">
        <v>12587</v>
      </c>
      <c r="H607" s="99">
        <v>7969</v>
      </c>
      <c r="I607" s="99">
        <v>21</v>
      </c>
      <c r="J607" s="99">
        <v>36036</v>
      </c>
      <c r="K607" s="99">
        <v>30430</v>
      </c>
      <c r="L607" s="99">
        <v>23702</v>
      </c>
      <c r="M607" s="99">
        <v>17796</v>
      </c>
      <c r="N607" s="99">
        <v>12395</v>
      </c>
      <c r="O607" s="99">
        <v>7955</v>
      </c>
      <c r="P607" s="99">
        <v>14</v>
      </c>
      <c r="Q607" s="99">
        <v>37145</v>
      </c>
      <c r="R607" s="99">
        <v>30180</v>
      </c>
      <c r="S607" s="99">
        <v>23332</v>
      </c>
      <c r="T607" s="99">
        <v>17455</v>
      </c>
      <c r="U607" s="99">
        <v>12103</v>
      </c>
      <c r="V607" s="99">
        <v>7037</v>
      </c>
      <c r="W607" s="99">
        <v>11</v>
      </c>
    </row>
    <row r="608" spans="1:23" x14ac:dyDescent="0.35">
      <c r="A608" s="144">
        <v>9.194444444444444E-2</v>
      </c>
      <c r="B608" s="99">
        <v>37</v>
      </c>
      <c r="C608" s="99">
        <v>38249</v>
      </c>
      <c r="D608" s="99">
        <v>32448</v>
      </c>
      <c r="E608" s="99">
        <v>24673</v>
      </c>
      <c r="F608" s="99">
        <v>17808</v>
      </c>
      <c r="G608" s="99">
        <v>12794</v>
      </c>
      <c r="H608" s="99">
        <v>7922</v>
      </c>
      <c r="I608" s="99">
        <v>15</v>
      </c>
      <c r="J608" s="99">
        <v>35589</v>
      </c>
      <c r="K608" s="99">
        <v>30873</v>
      </c>
      <c r="L608" s="99">
        <v>24003</v>
      </c>
      <c r="M608" s="99">
        <v>17887</v>
      </c>
      <c r="N608" s="99">
        <v>12211</v>
      </c>
      <c r="O608" s="99">
        <v>7971</v>
      </c>
      <c r="P608" s="99">
        <v>22</v>
      </c>
      <c r="Q608" s="99">
        <v>37139</v>
      </c>
      <c r="R608" s="99">
        <v>30944</v>
      </c>
      <c r="S608" s="99">
        <v>23416</v>
      </c>
      <c r="T608" s="99">
        <v>17429</v>
      </c>
      <c r="U608" s="99">
        <v>12181</v>
      </c>
      <c r="V608" s="99">
        <v>7151</v>
      </c>
      <c r="W608" s="99">
        <v>8</v>
      </c>
    </row>
    <row r="609" spans="1:23" x14ac:dyDescent="0.35">
      <c r="A609" s="144">
        <v>9.402777777777778E-2</v>
      </c>
      <c r="B609" s="99">
        <v>37</v>
      </c>
      <c r="C609" s="99">
        <v>38455</v>
      </c>
      <c r="D609" s="99">
        <v>32641</v>
      </c>
      <c r="E609" s="99">
        <v>24654</v>
      </c>
      <c r="F609" s="99">
        <v>18024</v>
      </c>
      <c r="G609" s="99">
        <v>12829</v>
      </c>
      <c r="H609" s="99">
        <v>8054</v>
      </c>
      <c r="I609" s="99">
        <v>10</v>
      </c>
      <c r="J609" s="99">
        <v>35737</v>
      </c>
      <c r="K609" s="99">
        <v>30727</v>
      </c>
      <c r="L609" s="99">
        <v>24002</v>
      </c>
      <c r="M609" s="99">
        <v>17696</v>
      </c>
      <c r="N609" s="99">
        <v>12282</v>
      </c>
      <c r="O609" s="99">
        <v>8180</v>
      </c>
      <c r="P609" s="99">
        <v>11</v>
      </c>
      <c r="Q609" s="99">
        <v>36910</v>
      </c>
      <c r="R609" s="99">
        <v>30426</v>
      </c>
      <c r="S609" s="99">
        <v>23563</v>
      </c>
      <c r="T609" s="99">
        <v>17451</v>
      </c>
      <c r="U609" s="99">
        <v>12267</v>
      </c>
      <c r="V609" s="99">
        <v>7246</v>
      </c>
      <c r="W609" s="99">
        <v>16</v>
      </c>
    </row>
    <row r="610" spans="1:23" x14ac:dyDescent="0.35">
      <c r="A610" s="144">
        <v>9.6111111111111105E-2</v>
      </c>
      <c r="B610" s="99">
        <v>37</v>
      </c>
      <c r="C610" s="99">
        <v>38029</v>
      </c>
      <c r="D610" s="99">
        <v>33011</v>
      </c>
      <c r="E610" s="99">
        <v>25092</v>
      </c>
      <c r="F610" s="99">
        <v>18038</v>
      </c>
      <c r="G610" s="99">
        <v>12957</v>
      </c>
      <c r="H610" s="99">
        <v>8187</v>
      </c>
      <c r="I610" s="99">
        <v>9</v>
      </c>
      <c r="J610" s="99">
        <v>35628</v>
      </c>
      <c r="K610" s="99">
        <v>30810</v>
      </c>
      <c r="L610" s="99">
        <v>24276</v>
      </c>
      <c r="M610" s="99">
        <v>18040</v>
      </c>
      <c r="N610" s="99">
        <v>12446</v>
      </c>
      <c r="O610" s="99">
        <v>8262</v>
      </c>
      <c r="P610" s="99">
        <v>12</v>
      </c>
      <c r="Q610" s="99">
        <v>37397</v>
      </c>
      <c r="R610" s="99">
        <v>30836</v>
      </c>
      <c r="S610" s="99">
        <v>23756</v>
      </c>
      <c r="T610" s="99">
        <v>17689</v>
      </c>
      <c r="U610" s="99">
        <v>12469</v>
      </c>
      <c r="V610" s="99">
        <v>7400</v>
      </c>
      <c r="W610" s="99">
        <v>9</v>
      </c>
    </row>
    <row r="611" spans="1:23" x14ac:dyDescent="0.35">
      <c r="A611" s="144">
        <v>9.8194444444444431E-2</v>
      </c>
      <c r="B611" s="99">
        <v>37</v>
      </c>
      <c r="C611" s="99">
        <v>38714</v>
      </c>
      <c r="D611" s="99">
        <v>32797</v>
      </c>
      <c r="E611" s="99">
        <v>25221</v>
      </c>
      <c r="F611" s="99">
        <v>18334</v>
      </c>
      <c r="G611" s="99">
        <v>12990</v>
      </c>
      <c r="H611" s="99">
        <v>8222</v>
      </c>
      <c r="I611" s="99">
        <v>26</v>
      </c>
      <c r="J611" s="99">
        <v>36237</v>
      </c>
      <c r="K611" s="99">
        <v>31153</v>
      </c>
      <c r="L611" s="99">
        <v>24159</v>
      </c>
      <c r="M611" s="99">
        <v>18162</v>
      </c>
      <c r="N611" s="99">
        <v>12518</v>
      </c>
      <c r="O611" s="99">
        <v>8369</v>
      </c>
      <c r="P611" s="99">
        <v>17</v>
      </c>
      <c r="Q611" s="99">
        <v>37177</v>
      </c>
      <c r="R611" s="99">
        <v>31073</v>
      </c>
      <c r="S611" s="99">
        <v>24047</v>
      </c>
      <c r="T611" s="99">
        <v>17821</v>
      </c>
      <c r="U611" s="99">
        <v>12506</v>
      </c>
      <c r="V611" s="99">
        <v>7454</v>
      </c>
      <c r="W611" s="99">
        <v>13</v>
      </c>
    </row>
    <row r="612" spans="1:23" x14ac:dyDescent="0.35">
      <c r="A612" s="144">
        <v>0.10027777777777779</v>
      </c>
      <c r="B612" s="99">
        <v>37</v>
      </c>
      <c r="C612" s="99">
        <v>38690</v>
      </c>
      <c r="D612" s="99">
        <v>33514</v>
      </c>
      <c r="E612" s="99">
        <v>25085</v>
      </c>
      <c r="F612" s="99">
        <v>18198</v>
      </c>
      <c r="G612" s="99">
        <v>12996</v>
      </c>
      <c r="H612" s="99">
        <v>8428</v>
      </c>
      <c r="I612" s="99">
        <v>12</v>
      </c>
      <c r="J612" s="99">
        <v>35882</v>
      </c>
      <c r="K612" s="99">
        <v>31190</v>
      </c>
      <c r="L612" s="99">
        <v>24551</v>
      </c>
      <c r="M612" s="99">
        <v>18223</v>
      </c>
      <c r="N612" s="99">
        <v>12659</v>
      </c>
      <c r="O612" s="99">
        <v>8387</v>
      </c>
      <c r="P612" s="99">
        <v>14</v>
      </c>
      <c r="Q612" s="99">
        <v>37492</v>
      </c>
      <c r="R612" s="99">
        <v>31242</v>
      </c>
      <c r="S612" s="99">
        <v>24189</v>
      </c>
      <c r="T612" s="99">
        <v>17759</v>
      </c>
      <c r="U612" s="99">
        <v>12458</v>
      </c>
      <c r="V612" s="99">
        <v>7501</v>
      </c>
      <c r="W612" s="99">
        <v>19</v>
      </c>
    </row>
    <row r="613" spans="1:23" x14ac:dyDescent="0.35">
      <c r="A613" s="144">
        <v>0.10236111111111111</v>
      </c>
      <c r="B613" s="99">
        <v>37</v>
      </c>
      <c r="C613" s="99">
        <v>38666</v>
      </c>
      <c r="D613" s="99">
        <v>33613</v>
      </c>
      <c r="E613" s="99">
        <v>25154</v>
      </c>
      <c r="F613" s="99">
        <v>18101</v>
      </c>
      <c r="G613" s="99">
        <v>13028</v>
      </c>
      <c r="H613" s="99">
        <v>8369</v>
      </c>
      <c r="I613" s="99">
        <v>16</v>
      </c>
      <c r="J613" s="99">
        <v>36235</v>
      </c>
      <c r="K613" s="99">
        <v>31353</v>
      </c>
      <c r="L613" s="99">
        <v>24799</v>
      </c>
      <c r="M613" s="99">
        <v>18099</v>
      </c>
      <c r="N613" s="99">
        <v>12564</v>
      </c>
      <c r="O613" s="99">
        <v>8485</v>
      </c>
      <c r="P613" s="99">
        <v>14</v>
      </c>
      <c r="Q613" s="99">
        <v>37150</v>
      </c>
      <c r="R613" s="99">
        <v>31623</v>
      </c>
      <c r="S613" s="99">
        <v>23989</v>
      </c>
      <c r="T613" s="99">
        <v>17973</v>
      </c>
      <c r="U613" s="99">
        <v>12670</v>
      </c>
      <c r="V613" s="99">
        <v>7582</v>
      </c>
      <c r="W613" s="99">
        <v>12</v>
      </c>
    </row>
    <row r="614" spans="1:23" x14ac:dyDescent="0.35">
      <c r="A614" s="144">
        <v>0.10444444444444445</v>
      </c>
      <c r="B614" s="99">
        <v>37</v>
      </c>
      <c r="C614" s="99">
        <v>38568</v>
      </c>
      <c r="D614" s="99">
        <v>33534</v>
      </c>
      <c r="E614" s="99">
        <v>25387</v>
      </c>
      <c r="F614" s="99">
        <v>18445</v>
      </c>
      <c r="G614" s="99">
        <v>13184</v>
      </c>
      <c r="H614" s="99">
        <v>8539</v>
      </c>
      <c r="I614" s="99">
        <v>13</v>
      </c>
      <c r="J614" s="99">
        <v>36356</v>
      </c>
      <c r="K614" s="99">
        <v>31829</v>
      </c>
      <c r="L614" s="99">
        <v>24686</v>
      </c>
      <c r="M614" s="99">
        <v>18321</v>
      </c>
      <c r="N614" s="99">
        <v>12594</v>
      </c>
      <c r="O614" s="99">
        <v>8577</v>
      </c>
      <c r="P614" s="99">
        <v>17</v>
      </c>
      <c r="Q614" s="99">
        <v>37275</v>
      </c>
      <c r="R614" s="99">
        <v>31433</v>
      </c>
      <c r="S614" s="99">
        <v>24053</v>
      </c>
      <c r="T614" s="99">
        <v>17762</v>
      </c>
      <c r="U614" s="99">
        <v>12456</v>
      </c>
      <c r="V614" s="99">
        <v>7626</v>
      </c>
      <c r="W614" s="99">
        <v>16</v>
      </c>
    </row>
    <row r="615" spans="1:23" x14ac:dyDescent="0.35">
      <c r="A615" s="144">
        <v>0.10652777777777778</v>
      </c>
      <c r="B615" s="99">
        <v>37</v>
      </c>
      <c r="C615" s="99">
        <v>38220</v>
      </c>
      <c r="D615" s="99">
        <v>33329</v>
      </c>
      <c r="E615" s="99">
        <v>25306</v>
      </c>
      <c r="F615" s="99">
        <v>18416</v>
      </c>
      <c r="G615" s="99">
        <v>13044</v>
      </c>
      <c r="H615" s="99">
        <v>8497</v>
      </c>
      <c r="I615" s="99">
        <v>16</v>
      </c>
      <c r="J615" s="99">
        <v>36091</v>
      </c>
      <c r="K615" s="99">
        <v>31817</v>
      </c>
      <c r="L615" s="99">
        <v>24539</v>
      </c>
      <c r="M615" s="99">
        <v>18470</v>
      </c>
      <c r="N615" s="99">
        <v>12695</v>
      </c>
      <c r="O615" s="99">
        <v>8561</v>
      </c>
      <c r="P615" s="99">
        <v>16</v>
      </c>
      <c r="Q615" s="99">
        <v>37226</v>
      </c>
      <c r="R615" s="99">
        <v>31145</v>
      </c>
      <c r="S615" s="99">
        <v>24269</v>
      </c>
      <c r="T615" s="99">
        <v>17798</v>
      </c>
      <c r="U615" s="99">
        <v>12693</v>
      </c>
      <c r="V615" s="99">
        <v>7745</v>
      </c>
      <c r="W615" s="99">
        <v>12</v>
      </c>
    </row>
    <row r="616" spans="1:23" x14ac:dyDescent="0.35">
      <c r="A616" s="144">
        <v>0.1086111111111111</v>
      </c>
      <c r="B616" s="99">
        <v>37</v>
      </c>
      <c r="C616" s="99">
        <v>38483</v>
      </c>
      <c r="D616" s="99">
        <v>33744</v>
      </c>
      <c r="E616" s="99">
        <v>25495</v>
      </c>
      <c r="F616" s="99">
        <v>18336</v>
      </c>
      <c r="G616" s="99">
        <v>13175</v>
      </c>
      <c r="H616" s="99">
        <v>8505</v>
      </c>
      <c r="I616" s="99">
        <v>17</v>
      </c>
      <c r="J616" s="99">
        <v>36056</v>
      </c>
      <c r="K616" s="99">
        <v>31798</v>
      </c>
      <c r="L616" s="99">
        <v>24817</v>
      </c>
      <c r="M616" s="99">
        <v>18314</v>
      </c>
      <c r="N616" s="99">
        <v>12810</v>
      </c>
      <c r="O616" s="99">
        <v>8592</v>
      </c>
      <c r="P616" s="99">
        <v>8</v>
      </c>
      <c r="Q616" s="99">
        <v>37532</v>
      </c>
      <c r="R616" s="99">
        <v>31725</v>
      </c>
      <c r="S616" s="99">
        <v>24408</v>
      </c>
      <c r="T616" s="99">
        <v>17982</v>
      </c>
      <c r="U616" s="99">
        <v>12843</v>
      </c>
      <c r="V616" s="99">
        <v>7702</v>
      </c>
      <c r="W616" s="99">
        <v>13</v>
      </c>
    </row>
    <row r="617" spans="1:23" x14ac:dyDescent="0.35">
      <c r="A617" s="144">
        <v>0.11069444444444444</v>
      </c>
      <c r="B617" s="99">
        <v>37</v>
      </c>
      <c r="C617" s="99">
        <v>38595</v>
      </c>
      <c r="D617" s="99">
        <v>33556</v>
      </c>
      <c r="E617" s="99">
        <v>25348</v>
      </c>
      <c r="F617" s="99">
        <v>18280</v>
      </c>
      <c r="G617" s="99">
        <v>13272</v>
      </c>
      <c r="H617" s="99">
        <v>8580</v>
      </c>
      <c r="I617" s="99">
        <v>10</v>
      </c>
      <c r="J617" s="99">
        <v>36559</v>
      </c>
      <c r="K617" s="99">
        <v>31840</v>
      </c>
      <c r="L617" s="99">
        <v>24742</v>
      </c>
      <c r="M617" s="99">
        <v>18494</v>
      </c>
      <c r="N617" s="99">
        <v>12803</v>
      </c>
      <c r="O617" s="99">
        <v>8670</v>
      </c>
      <c r="P617" s="99">
        <v>15</v>
      </c>
      <c r="Q617" s="99">
        <v>37825</v>
      </c>
      <c r="R617" s="99">
        <v>31635</v>
      </c>
      <c r="S617" s="99">
        <v>24283</v>
      </c>
      <c r="T617" s="99">
        <v>17994</v>
      </c>
      <c r="U617" s="99">
        <v>12662</v>
      </c>
      <c r="V617" s="99">
        <v>7748</v>
      </c>
      <c r="W617" s="99">
        <v>17</v>
      </c>
    </row>
    <row r="618" spans="1:23" x14ac:dyDescent="0.35">
      <c r="A618" s="144">
        <v>0.11277777777777777</v>
      </c>
      <c r="B618" s="99">
        <v>37</v>
      </c>
      <c r="C618" s="99">
        <v>38776</v>
      </c>
      <c r="D618" s="99">
        <v>33663</v>
      </c>
      <c r="E618" s="99">
        <v>25924</v>
      </c>
      <c r="F618" s="99">
        <v>18420</v>
      </c>
      <c r="G618" s="99">
        <v>13196</v>
      </c>
      <c r="H618" s="99">
        <v>8597</v>
      </c>
      <c r="I618" s="99">
        <v>17</v>
      </c>
      <c r="J618" s="99">
        <v>36617</v>
      </c>
      <c r="K618" s="99">
        <v>31731</v>
      </c>
      <c r="L618" s="99">
        <v>24826</v>
      </c>
      <c r="M618" s="99">
        <v>18272</v>
      </c>
      <c r="N618" s="99">
        <v>12711</v>
      </c>
      <c r="O618" s="99">
        <v>8653</v>
      </c>
      <c r="P618" s="99">
        <v>17</v>
      </c>
      <c r="Q618" s="99">
        <v>37461</v>
      </c>
      <c r="R618" s="99">
        <v>31818</v>
      </c>
      <c r="S618" s="99">
        <v>24409</v>
      </c>
      <c r="T618" s="99">
        <v>17814</v>
      </c>
      <c r="U618" s="99">
        <v>12713</v>
      </c>
      <c r="V618" s="99">
        <v>7856</v>
      </c>
      <c r="W618" s="99">
        <v>13</v>
      </c>
    </row>
    <row r="619" spans="1:23" x14ac:dyDescent="0.35">
      <c r="A619" s="144">
        <v>0.11486111111111112</v>
      </c>
      <c r="B619" s="99">
        <v>37</v>
      </c>
      <c r="C619" s="99">
        <v>38943</v>
      </c>
      <c r="D619" s="99">
        <v>33938</v>
      </c>
      <c r="E619" s="99">
        <v>25613</v>
      </c>
      <c r="F619" s="99">
        <v>18342</v>
      </c>
      <c r="G619" s="99">
        <v>13073</v>
      </c>
      <c r="H619" s="99">
        <v>8777</v>
      </c>
      <c r="I619" s="99">
        <v>12</v>
      </c>
      <c r="J619" s="99">
        <v>36433</v>
      </c>
      <c r="K619" s="99">
        <v>31574</v>
      </c>
      <c r="L619" s="99">
        <v>24845</v>
      </c>
      <c r="M619" s="99">
        <v>18548</v>
      </c>
      <c r="N619" s="99">
        <v>12871</v>
      </c>
      <c r="O619" s="99">
        <v>8656</v>
      </c>
      <c r="P619" s="99">
        <v>13</v>
      </c>
      <c r="Q619" s="99">
        <v>37627</v>
      </c>
      <c r="R619" s="99">
        <v>31675</v>
      </c>
      <c r="S619" s="99">
        <v>24466</v>
      </c>
      <c r="T619" s="99">
        <v>17718</v>
      </c>
      <c r="U619" s="99">
        <v>12802</v>
      </c>
      <c r="V619" s="99">
        <v>7766</v>
      </c>
      <c r="W619" s="99">
        <v>15</v>
      </c>
    </row>
    <row r="620" spans="1:23" x14ac:dyDescent="0.35">
      <c r="A620" s="144">
        <v>0.11694444444444445</v>
      </c>
      <c r="B620" s="99">
        <v>37</v>
      </c>
      <c r="C620" s="99">
        <v>38339</v>
      </c>
      <c r="D620" s="99">
        <v>33644</v>
      </c>
      <c r="E620" s="99">
        <v>25824</v>
      </c>
      <c r="F620" s="99">
        <v>18232</v>
      </c>
      <c r="G620" s="99">
        <v>13240</v>
      </c>
      <c r="H620" s="99">
        <v>8596</v>
      </c>
      <c r="I620" s="99">
        <v>20</v>
      </c>
      <c r="J620" s="99">
        <v>36158</v>
      </c>
      <c r="K620" s="99">
        <v>31761</v>
      </c>
      <c r="L620" s="99">
        <v>24709</v>
      </c>
      <c r="M620" s="99">
        <v>18482</v>
      </c>
      <c r="N620" s="99">
        <v>12625</v>
      </c>
      <c r="O620" s="99">
        <v>8778</v>
      </c>
      <c r="P620" s="99">
        <v>13</v>
      </c>
      <c r="Q620" s="99">
        <v>37031</v>
      </c>
      <c r="R620" s="99">
        <v>31583</v>
      </c>
      <c r="S620" s="99">
        <v>24611</v>
      </c>
      <c r="T620" s="99">
        <v>17982</v>
      </c>
      <c r="U620" s="99">
        <v>12672</v>
      </c>
      <c r="V620" s="99">
        <v>7763</v>
      </c>
      <c r="W620" s="99">
        <v>15</v>
      </c>
    </row>
    <row r="621" spans="1:23" x14ac:dyDescent="0.35">
      <c r="A621" s="144">
        <v>0.11902777777777777</v>
      </c>
      <c r="B621" s="99">
        <v>37</v>
      </c>
      <c r="C621" s="99">
        <v>38769</v>
      </c>
      <c r="D621" s="99">
        <v>33795</v>
      </c>
      <c r="E621" s="99">
        <v>25679</v>
      </c>
      <c r="F621" s="99">
        <v>18463</v>
      </c>
      <c r="G621" s="99">
        <v>13115</v>
      </c>
      <c r="H621" s="99">
        <v>8570</v>
      </c>
      <c r="I621" s="99">
        <v>11</v>
      </c>
      <c r="J621" s="99">
        <v>36345</v>
      </c>
      <c r="K621" s="99">
        <v>31806</v>
      </c>
      <c r="L621" s="99">
        <v>24778</v>
      </c>
      <c r="M621" s="99">
        <v>18431</v>
      </c>
      <c r="N621" s="99">
        <v>12863</v>
      </c>
      <c r="O621" s="99">
        <v>8778</v>
      </c>
      <c r="P621" s="99">
        <v>11</v>
      </c>
      <c r="Q621" s="99">
        <v>37272</v>
      </c>
      <c r="R621" s="99">
        <v>32047</v>
      </c>
      <c r="S621" s="99">
        <v>24790</v>
      </c>
      <c r="T621" s="99">
        <v>17910</v>
      </c>
      <c r="U621" s="99">
        <v>12749</v>
      </c>
      <c r="V621" s="99">
        <v>7888</v>
      </c>
      <c r="W621" s="99">
        <v>17</v>
      </c>
    </row>
    <row r="622" spans="1:23" x14ac:dyDescent="0.35">
      <c r="A622" s="144">
        <v>0.12111111111111111</v>
      </c>
      <c r="B622" s="99">
        <v>37</v>
      </c>
      <c r="C622" s="99">
        <v>38499</v>
      </c>
      <c r="D622" s="99">
        <v>33711</v>
      </c>
      <c r="E622" s="99">
        <v>25730</v>
      </c>
      <c r="F622" s="99">
        <v>18401</v>
      </c>
      <c r="G622" s="99">
        <v>13307</v>
      </c>
      <c r="H622" s="99">
        <v>8647</v>
      </c>
      <c r="I622" s="99">
        <v>15</v>
      </c>
      <c r="J622" s="99">
        <v>36052</v>
      </c>
      <c r="K622" s="99">
        <v>31991</v>
      </c>
      <c r="L622" s="99">
        <v>25051</v>
      </c>
      <c r="M622" s="99">
        <v>18555</v>
      </c>
      <c r="N622" s="99">
        <v>12647</v>
      </c>
      <c r="O622" s="99">
        <v>8597</v>
      </c>
      <c r="P622" s="99">
        <v>17</v>
      </c>
      <c r="Q622" s="99">
        <v>37173</v>
      </c>
      <c r="R622" s="99">
        <v>31373</v>
      </c>
      <c r="S622" s="99">
        <v>24504</v>
      </c>
      <c r="T622" s="99">
        <v>17921</v>
      </c>
      <c r="U622" s="99">
        <v>12813</v>
      </c>
      <c r="V622" s="99">
        <v>7825</v>
      </c>
      <c r="W622" s="99">
        <v>10</v>
      </c>
    </row>
    <row r="623" spans="1:23" x14ac:dyDescent="0.35">
      <c r="A623" s="144">
        <v>0.12319444444444444</v>
      </c>
      <c r="B623" s="99">
        <v>36.9</v>
      </c>
      <c r="C623" s="99">
        <v>38452</v>
      </c>
      <c r="D623" s="99">
        <v>33619</v>
      </c>
      <c r="E623" s="99">
        <v>25409</v>
      </c>
      <c r="F623" s="99">
        <v>18174</v>
      </c>
      <c r="G623" s="99">
        <v>13283</v>
      </c>
      <c r="H623" s="99">
        <v>8554</v>
      </c>
      <c r="I623" s="99">
        <v>11</v>
      </c>
      <c r="J623" s="99">
        <v>36219</v>
      </c>
      <c r="K623" s="99">
        <v>32192</v>
      </c>
      <c r="L623" s="99">
        <v>25068</v>
      </c>
      <c r="M623" s="99">
        <v>18586</v>
      </c>
      <c r="N623" s="99">
        <v>12748</v>
      </c>
      <c r="O623" s="99">
        <v>8707</v>
      </c>
      <c r="P623" s="99">
        <v>14</v>
      </c>
      <c r="Q623" s="99">
        <v>37274</v>
      </c>
      <c r="R623" s="99">
        <v>31897</v>
      </c>
      <c r="S623" s="99">
        <v>24814</v>
      </c>
      <c r="T623" s="99">
        <v>18078</v>
      </c>
      <c r="U623" s="99">
        <v>12673</v>
      </c>
      <c r="V623" s="99">
        <v>7903</v>
      </c>
      <c r="W623" s="99">
        <v>11</v>
      </c>
    </row>
    <row r="624" spans="1:23" x14ac:dyDescent="0.35">
      <c r="A624" s="144">
        <v>0.12527777777777779</v>
      </c>
      <c r="B624" s="99">
        <v>37</v>
      </c>
      <c r="C624" s="99">
        <v>38113</v>
      </c>
      <c r="D624" s="99">
        <v>33749</v>
      </c>
      <c r="E624" s="99">
        <v>25971</v>
      </c>
      <c r="F624" s="99">
        <v>18433</v>
      </c>
      <c r="G624" s="99">
        <v>13305</v>
      </c>
      <c r="H624" s="99">
        <v>8670</v>
      </c>
      <c r="I624" s="99">
        <v>13</v>
      </c>
      <c r="J624" s="99">
        <v>35694</v>
      </c>
      <c r="K624" s="99">
        <v>32077</v>
      </c>
      <c r="L624" s="99">
        <v>25107</v>
      </c>
      <c r="M624" s="99">
        <v>18759</v>
      </c>
      <c r="N624" s="99">
        <v>12903</v>
      </c>
      <c r="O624" s="99">
        <v>8753</v>
      </c>
      <c r="P624" s="99">
        <v>15</v>
      </c>
      <c r="Q624" s="99">
        <v>37257</v>
      </c>
      <c r="R624" s="99">
        <v>31512</v>
      </c>
      <c r="S624" s="99">
        <v>24682</v>
      </c>
      <c r="T624" s="99">
        <v>17895</v>
      </c>
      <c r="U624" s="99">
        <v>12761</v>
      </c>
      <c r="V624" s="99">
        <v>7826</v>
      </c>
      <c r="W624" s="99">
        <v>8</v>
      </c>
    </row>
    <row r="625" spans="1:23" x14ac:dyDescent="0.35">
      <c r="A625" s="144">
        <v>0.12736111111111112</v>
      </c>
      <c r="B625" s="99">
        <v>37</v>
      </c>
      <c r="C625" s="99">
        <v>37886</v>
      </c>
      <c r="D625" s="99">
        <v>33677</v>
      </c>
      <c r="E625" s="99">
        <v>25495</v>
      </c>
      <c r="F625" s="99">
        <v>18362</v>
      </c>
      <c r="G625" s="99">
        <v>13121</v>
      </c>
      <c r="H625" s="99">
        <v>8748</v>
      </c>
      <c r="I625" s="99">
        <v>11</v>
      </c>
      <c r="J625" s="99">
        <v>35577</v>
      </c>
      <c r="K625" s="99">
        <v>32309</v>
      </c>
      <c r="L625" s="99">
        <v>24976</v>
      </c>
      <c r="M625" s="99">
        <v>18617</v>
      </c>
      <c r="N625" s="99">
        <v>12780</v>
      </c>
      <c r="O625" s="99">
        <v>8855</v>
      </c>
      <c r="P625" s="99">
        <v>19</v>
      </c>
      <c r="Q625" s="99">
        <v>36876</v>
      </c>
      <c r="R625" s="99">
        <v>31913</v>
      </c>
      <c r="S625" s="99">
        <v>24637</v>
      </c>
      <c r="T625" s="99">
        <v>17787</v>
      </c>
      <c r="U625" s="99">
        <v>12613</v>
      </c>
      <c r="V625" s="99">
        <v>7816</v>
      </c>
      <c r="W625" s="99">
        <v>10</v>
      </c>
    </row>
    <row r="626" spans="1:23" x14ac:dyDescent="0.35">
      <c r="A626" s="144">
        <v>0.12944444444444445</v>
      </c>
      <c r="B626" s="99">
        <v>37</v>
      </c>
      <c r="C626" s="99">
        <v>39044</v>
      </c>
      <c r="D626" s="99">
        <v>34126</v>
      </c>
      <c r="E626" s="99">
        <v>25582</v>
      </c>
      <c r="F626" s="99">
        <v>18518</v>
      </c>
      <c r="G626" s="99">
        <v>13180</v>
      </c>
      <c r="H626" s="99">
        <v>8713</v>
      </c>
      <c r="I626" s="99">
        <v>12</v>
      </c>
      <c r="J626" s="99">
        <v>36077</v>
      </c>
      <c r="K626" s="99">
        <v>31917</v>
      </c>
      <c r="L626" s="99">
        <v>25044</v>
      </c>
      <c r="M626" s="99">
        <v>18585</v>
      </c>
      <c r="N626" s="99">
        <v>12784</v>
      </c>
      <c r="O626" s="99">
        <v>8790</v>
      </c>
      <c r="P626" s="99">
        <v>16</v>
      </c>
      <c r="Q626" s="99">
        <v>37484</v>
      </c>
      <c r="R626" s="99">
        <v>31923</v>
      </c>
      <c r="S626" s="99">
        <v>24521</v>
      </c>
      <c r="T626" s="99">
        <v>17840</v>
      </c>
      <c r="U626" s="99">
        <v>12783</v>
      </c>
      <c r="V626" s="99">
        <v>7920</v>
      </c>
      <c r="W626" s="99">
        <v>12</v>
      </c>
    </row>
    <row r="627" spans="1:23" x14ac:dyDescent="0.35">
      <c r="A627" s="144">
        <v>0.13152777777777777</v>
      </c>
      <c r="B627" s="99">
        <v>37</v>
      </c>
      <c r="C627" s="99">
        <v>38575</v>
      </c>
      <c r="D627" s="99">
        <v>33628</v>
      </c>
      <c r="E627" s="99">
        <v>26023</v>
      </c>
      <c r="F627" s="99">
        <v>18658</v>
      </c>
      <c r="G627" s="99">
        <v>13120</v>
      </c>
      <c r="H627" s="99">
        <v>8707</v>
      </c>
      <c r="I627" s="99">
        <v>14</v>
      </c>
      <c r="J627" s="99">
        <v>36038</v>
      </c>
      <c r="K627" s="99">
        <v>31972</v>
      </c>
      <c r="L627" s="99">
        <v>24738</v>
      </c>
      <c r="M627" s="99">
        <v>18588</v>
      </c>
      <c r="N627" s="99">
        <v>12905</v>
      </c>
      <c r="O627" s="99">
        <v>8734</v>
      </c>
      <c r="P627" s="99">
        <v>17</v>
      </c>
      <c r="Q627" s="99">
        <v>37176</v>
      </c>
      <c r="R627" s="99">
        <v>32010</v>
      </c>
      <c r="S627" s="99">
        <v>24469</v>
      </c>
      <c r="T627" s="99">
        <v>17845</v>
      </c>
      <c r="U627" s="99">
        <v>12774</v>
      </c>
      <c r="V627" s="99">
        <v>7913</v>
      </c>
      <c r="W627" s="99">
        <v>12</v>
      </c>
    </row>
    <row r="628" spans="1:23" x14ac:dyDescent="0.35">
      <c r="A628" s="144">
        <v>0.1336111111111111</v>
      </c>
      <c r="B628" s="99">
        <v>37</v>
      </c>
      <c r="C628" s="99">
        <v>38357</v>
      </c>
      <c r="D628" s="99">
        <v>33726</v>
      </c>
      <c r="E628" s="99">
        <v>25786</v>
      </c>
      <c r="F628" s="99">
        <v>18504</v>
      </c>
      <c r="G628" s="99">
        <v>13259</v>
      </c>
      <c r="H628" s="99">
        <v>8693</v>
      </c>
      <c r="I628" s="99">
        <v>10</v>
      </c>
      <c r="J628" s="99">
        <v>36365</v>
      </c>
      <c r="K628" s="99">
        <v>32169</v>
      </c>
      <c r="L628" s="99">
        <v>24634</v>
      </c>
      <c r="M628" s="99">
        <v>18403</v>
      </c>
      <c r="N628" s="99">
        <v>12687</v>
      </c>
      <c r="O628" s="99">
        <v>8798</v>
      </c>
      <c r="P628" s="99">
        <v>9</v>
      </c>
      <c r="Q628" s="99">
        <v>36830</v>
      </c>
      <c r="R628" s="99">
        <v>31851</v>
      </c>
      <c r="S628" s="99">
        <v>24727</v>
      </c>
      <c r="T628" s="99">
        <v>17806</v>
      </c>
      <c r="U628" s="99">
        <v>12800</v>
      </c>
      <c r="V628" s="99">
        <v>7957</v>
      </c>
      <c r="W628" s="99">
        <v>14</v>
      </c>
    </row>
    <row r="629" spans="1:23" x14ac:dyDescent="0.35">
      <c r="A629" s="144">
        <v>0.13569444444444445</v>
      </c>
      <c r="B629" s="99">
        <v>37</v>
      </c>
      <c r="C629" s="99">
        <v>38671</v>
      </c>
      <c r="D629" s="99">
        <v>33803</v>
      </c>
      <c r="E629" s="99">
        <v>25487</v>
      </c>
      <c r="F629" s="99">
        <v>18687</v>
      </c>
      <c r="G629" s="99">
        <v>13025</v>
      </c>
      <c r="H629" s="99">
        <v>8721</v>
      </c>
      <c r="I629" s="99">
        <v>15</v>
      </c>
      <c r="J629" s="99">
        <v>35893</v>
      </c>
      <c r="K629" s="99">
        <v>31892</v>
      </c>
      <c r="L629" s="99">
        <v>25208</v>
      </c>
      <c r="M629" s="99">
        <v>18470</v>
      </c>
      <c r="N629" s="99">
        <v>12623</v>
      </c>
      <c r="O629" s="99">
        <v>8746</v>
      </c>
      <c r="P629" s="99">
        <v>14</v>
      </c>
      <c r="Q629" s="99">
        <v>37082</v>
      </c>
      <c r="R629" s="99">
        <v>31759</v>
      </c>
      <c r="S629" s="99">
        <v>24796</v>
      </c>
      <c r="T629" s="99">
        <v>17990</v>
      </c>
      <c r="U629" s="99">
        <v>12757</v>
      </c>
      <c r="V629" s="99">
        <v>7884</v>
      </c>
      <c r="W629" s="99">
        <v>16</v>
      </c>
    </row>
    <row r="630" spans="1:23" x14ac:dyDescent="0.35">
      <c r="A630" s="144">
        <v>0.13777777777777778</v>
      </c>
      <c r="B630" s="99">
        <v>37</v>
      </c>
      <c r="C630" s="99">
        <v>38113</v>
      </c>
      <c r="D630" s="99">
        <v>34064</v>
      </c>
      <c r="E630" s="99">
        <v>25768</v>
      </c>
      <c r="F630" s="99">
        <v>18194</v>
      </c>
      <c r="G630" s="99">
        <v>13300</v>
      </c>
      <c r="H630" s="99">
        <v>8660</v>
      </c>
      <c r="I630" s="99">
        <v>17</v>
      </c>
      <c r="J630" s="99">
        <v>36376</v>
      </c>
      <c r="K630" s="99">
        <v>31587</v>
      </c>
      <c r="L630" s="99">
        <v>25178</v>
      </c>
      <c r="M630" s="99">
        <v>18417</v>
      </c>
      <c r="N630" s="99">
        <v>12792</v>
      </c>
      <c r="O630" s="99">
        <v>8910</v>
      </c>
      <c r="P630" s="99">
        <v>15</v>
      </c>
      <c r="Q630" s="99">
        <v>36958</v>
      </c>
      <c r="R630" s="99">
        <v>31629</v>
      </c>
      <c r="S630" s="99">
        <v>24531</v>
      </c>
      <c r="T630" s="99">
        <v>18014</v>
      </c>
      <c r="U630" s="99">
        <v>12819</v>
      </c>
      <c r="V630" s="99">
        <v>7893</v>
      </c>
      <c r="W630" s="99">
        <v>14</v>
      </c>
    </row>
    <row r="631" spans="1:23" x14ac:dyDescent="0.35">
      <c r="A631" s="144">
        <v>0.1398611111111111</v>
      </c>
      <c r="B631" s="99">
        <v>37</v>
      </c>
      <c r="C631" s="99">
        <v>38348</v>
      </c>
      <c r="D631" s="99">
        <v>33714</v>
      </c>
      <c r="E631" s="99">
        <v>25918</v>
      </c>
      <c r="F631" s="99">
        <v>18488</v>
      </c>
      <c r="G631" s="99">
        <v>13207</v>
      </c>
      <c r="H631" s="99">
        <v>8696</v>
      </c>
      <c r="I631" s="99">
        <v>19</v>
      </c>
      <c r="J631" s="99">
        <v>36416</v>
      </c>
      <c r="K631" s="99">
        <v>31772</v>
      </c>
      <c r="L631" s="99">
        <v>25126</v>
      </c>
      <c r="M631" s="99">
        <v>18127</v>
      </c>
      <c r="N631" s="99">
        <v>12857</v>
      </c>
      <c r="O631" s="99">
        <v>8833</v>
      </c>
      <c r="P631" s="99">
        <v>16</v>
      </c>
      <c r="Q631" s="99">
        <v>36873</v>
      </c>
      <c r="R631" s="99">
        <v>31929</v>
      </c>
      <c r="S631" s="99">
        <v>24808</v>
      </c>
      <c r="T631" s="99">
        <v>17985</v>
      </c>
      <c r="U631" s="99">
        <v>12687</v>
      </c>
      <c r="V631" s="99">
        <v>7963</v>
      </c>
      <c r="W631" s="99">
        <v>13</v>
      </c>
    </row>
    <row r="632" spans="1:23" x14ac:dyDescent="0.35">
      <c r="A632" s="144">
        <v>0.14194444444444446</v>
      </c>
      <c r="B632" s="99">
        <v>37</v>
      </c>
      <c r="C632" s="99">
        <v>38877</v>
      </c>
      <c r="D632" s="99">
        <v>33807</v>
      </c>
      <c r="E632" s="99">
        <v>25862</v>
      </c>
      <c r="F632" s="99">
        <v>18200</v>
      </c>
      <c r="G632" s="99">
        <v>13197</v>
      </c>
      <c r="H632" s="99">
        <v>8723</v>
      </c>
      <c r="I632" s="99">
        <v>12</v>
      </c>
      <c r="J632" s="99">
        <v>35776</v>
      </c>
      <c r="K632" s="99">
        <v>31603</v>
      </c>
      <c r="L632" s="99">
        <v>25081</v>
      </c>
      <c r="M632" s="99">
        <v>18461</v>
      </c>
      <c r="N632" s="99">
        <v>12714</v>
      </c>
      <c r="O632" s="99">
        <v>8829</v>
      </c>
      <c r="P632" s="99">
        <v>11</v>
      </c>
      <c r="Q632" s="99">
        <v>36824</v>
      </c>
      <c r="R632" s="99">
        <v>31429</v>
      </c>
      <c r="S632" s="99">
        <v>24349</v>
      </c>
      <c r="T632" s="99">
        <v>18089</v>
      </c>
      <c r="U632" s="99">
        <v>12780</v>
      </c>
      <c r="V632" s="99">
        <v>7948</v>
      </c>
      <c r="W632" s="99">
        <v>13</v>
      </c>
    </row>
    <row r="633" spans="1:23" x14ac:dyDescent="0.35">
      <c r="A633" s="144">
        <v>0.14402777777777778</v>
      </c>
      <c r="B633" s="99">
        <v>37</v>
      </c>
      <c r="C633" s="99">
        <v>38899</v>
      </c>
      <c r="D633" s="99">
        <v>33575</v>
      </c>
      <c r="E633" s="99">
        <v>25713</v>
      </c>
      <c r="F633" s="99">
        <v>18338</v>
      </c>
      <c r="G633" s="99">
        <v>13456</v>
      </c>
      <c r="H633" s="99">
        <v>8736</v>
      </c>
      <c r="I633" s="99">
        <v>14</v>
      </c>
      <c r="J633" s="99">
        <v>36121</v>
      </c>
      <c r="K633" s="99">
        <v>32069</v>
      </c>
      <c r="L633" s="99">
        <v>25099</v>
      </c>
      <c r="M633" s="99">
        <v>18442</v>
      </c>
      <c r="N633" s="99">
        <v>12699</v>
      </c>
      <c r="O633" s="99">
        <v>8779</v>
      </c>
      <c r="P633" s="99">
        <v>12</v>
      </c>
      <c r="Q633" s="99">
        <v>37032</v>
      </c>
      <c r="R633" s="99">
        <v>31547</v>
      </c>
      <c r="S633" s="99">
        <v>24660</v>
      </c>
      <c r="T633" s="99">
        <v>17940</v>
      </c>
      <c r="U633" s="99">
        <v>12784</v>
      </c>
      <c r="V633" s="99">
        <v>7874</v>
      </c>
      <c r="W633" s="99">
        <v>13</v>
      </c>
    </row>
    <row r="634" spans="1:23" x14ac:dyDescent="0.35">
      <c r="A634" s="144">
        <v>0.14611111111111111</v>
      </c>
      <c r="B634" s="99">
        <v>37</v>
      </c>
      <c r="C634" s="99">
        <v>38473</v>
      </c>
      <c r="D634" s="99">
        <v>33964</v>
      </c>
      <c r="E634" s="99">
        <v>25727</v>
      </c>
      <c r="F634" s="99">
        <v>18432</v>
      </c>
      <c r="G634" s="99">
        <v>13347</v>
      </c>
      <c r="H634" s="99">
        <v>8756</v>
      </c>
      <c r="I634" s="99">
        <v>10</v>
      </c>
      <c r="J634" s="99">
        <v>35997</v>
      </c>
      <c r="K634" s="99">
        <v>31781</v>
      </c>
      <c r="L634" s="99">
        <v>25003</v>
      </c>
      <c r="M634" s="99">
        <v>18485</v>
      </c>
      <c r="N634" s="99">
        <v>12880</v>
      </c>
      <c r="O634" s="99">
        <v>8839</v>
      </c>
      <c r="P634" s="99">
        <v>16</v>
      </c>
      <c r="Q634" s="99">
        <v>37287</v>
      </c>
      <c r="R634" s="99">
        <v>31940</v>
      </c>
      <c r="S634" s="99">
        <v>24549</v>
      </c>
      <c r="T634" s="99">
        <v>17892</v>
      </c>
      <c r="U634" s="99">
        <v>12672</v>
      </c>
      <c r="V634" s="99">
        <v>7831</v>
      </c>
      <c r="W634" s="99">
        <v>10</v>
      </c>
    </row>
    <row r="635" spans="1:23" x14ac:dyDescent="0.35">
      <c r="A635" s="144">
        <v>0.14819444444444443</v>
      </c>
      <c r="B635" s="99">
        <v>37</v>
      </c>
      <c r="C635" s="99">
        <v>38426</v>
      </c>
      <c r="D635" s="99">
        <v>33806</v>
      </c>
      <c r="E635" s="99">
        <v>25849</v>
      </c>
      <c r="F635" s="99">
        <v>18459</v>
      </c>
      <c r="G635" s="99">
        <v>13193</v>
      </c>
      <c r="H635" s="99">
        <v>8668</v>
      </c>
      <c r="I635" s="99">
        <v>17</v>
      </c>
      <c r="J635" s="99">
        <v>36145</v>
      </c>
      <c r="K635" s="99">
        <v>32147</v>
      </c>
      <c r="L635" s="99">
        <v>24611</v>
      </c>
      <c r="M635" s="99">
        <v>18348</v>
      </c>
      <c r="N635" s="99">
        <v>12754</v>
      </c>
      <c r="O635" s="99">
        <v>8786</v>
      </c>
      <c r="P635" s="99">
        <v>12</v>
      </c>
      <c r="Q635" s="99">
        <v>36994</v>
      </c>
      <c r="R635" s="99">
        <v>31614</v>
      </c>
      <c r="S635" s="99">
        <v>24774</v>
      </c>
      <c r="T635" s="99">
        <v>17977</v>
      </c>
      <c r="U635" s="99">
        <v>12833</v>
      </c>
      <c r="V635" s="99">
        <v>7915</v>
      </c>
      <c r="W635" s="99">
        <v>15</v>
      </c>
    </row>
    <row r="636" spans="1:23" x14ac:dyDescent="0.35">
      <c r="A636" s="144">
        <v>0.15027777777777776</v>
      </c>
      <c r="B636" s="99">
        <v>37</v>
      </c>
      <c r="C636" s="99">
        <v>38909</v>
      </c>
      <c r="D636" s="99">
        <v>33984</v>
      </c>
      <c r="E636" s="99">
        <v>25905</v>
      </c>
      <c r="F636" s="99">
        <v>18674</v>
      </c>
      <c r="G636" s="99">
        <v>13224</v>
      </c>
      <c r="H636" s="99">
        <v>8636</v>
      </c>
      <c r="I636" s="99">
        <v>12</v>
      </c>
      <c r="J636" s="99">
        <v>35962</v>
      </c>
      <c r="K636" s="99">
        <v>32091</v>
      </c>
      <c r="L636" s="99">
        <v>24974</v>
      </c>
      <c r="M636" s="99">
        <v>18423</v>
      </c>
      <c r="N636" s="99">
        <v>12686</v>
      </c>
      <c r="O636" s="99">
        <v>8916</v>
      </c>
      <c r="P636" s="99">
        <v>14</v>
      </c>
      <c r="Q636" s="99">
        <v>37270</v>
      </c>
      <c r="R636" s="99">
        <v>31639</v>
      </c>
      <c r="S636" s="99">
        <v>24625</v>
      </c>
      <c r="T636" s="99">
        <v>17777</v>
      </c>
      <c r="U636" s="99">
        <v>12682</v>
      </c>
      <c r="V636" s="99">
        <v>7975</v>
      </c>
      <c r="W636" s="99">
        <v>7</v>
      </c>
    </row>
    <row r="637" spans="1:23" x14ac:dyDescent="0.35">
      <c r="A637" s="144">
        <v>0.15236111111111111</v>
      </c>
      <c r="B637" s="99">
        <v>37</v>
      </c>
      <c r="C637" s="99">
        <v>38772</v>
      </c>
      <c r="D637" s="99">
        <v>33674</v>
      </c>
      <c r="E637" s="99">
        <v>25743</v>
      </c>
      <c r="F637" s="99">
        <v>18359</v>
      </c>
      <c r="G637" s="99">
        <v>13376</v>
      </c>
      <c r="H637" s="99">
        <v>8707</v>
      </c>
      <c r="I637" s="99">
        <v>16</v>
      </c>
      <c r="J637" s="99">
        <v>36275</v>
      </c>
      <c r="K637" s="99">
        <v>31988</v>
      </c>
      <c r="L637" s="99">
        <v>25093</v>
      </c>
      <c r="M637" s="99">
        <v>18455</v>
      </c>
      <c r="N637" s="99">
        <v>12893</v>
      </c>
      <c r="O637" s="99">
        <v>8788</v>
      </c>
      <c r="P637" s="99">
        <v>10</v>
      </c>
      <c r="Q637" s="99">
        <v>37027</v>
      </c>
      <c r="R637" s="99">
        <v>31450</v>
      </c>
      <c r="S637" s="99">
        <v>24443</v>
      </c>
      <c r="T637" s="99">
        <v>17802</v>
      </c>
      <c r="U637" s="99">
        <v>12726</v>
      </c>
      <c r="V637" s="99">
        <v>7924</v>
      </c>
      <c r="W637" s="99">
        <v>9</v>
      </c>
    </row>
    <row r="638" spans="1:23" x14ac:dyDescent="0.35">
      <c r="A638" s="144">
        <v>0.15444444444444444</v>
      </c>
      <c r="B638" s="99">
        <v>37</v>
      </c>
      <c r="C638" s="99">
        <v>38987</v>
      </c>
      <c r="D638" s="99">
        <v>33848</v>
      </c>
      <c r="E638" s="99">
        <v>25746</v>
      </c>
      <c r="F638" s="99">
        <v>18330</v>
      </c>
      <c r="G638" s="99">
        <v>13200</v>
      </c>
      <c r="H638" s="99">
        <v>8624</v>
      </c>
      <c r="I638" s="99">
        <v>21</v>
      </c>
      <c r="J638" s="99">
        <v>35980</v>
      </c>
      <c r="K638" s="99">
        <v>32135</v>
      </c>
      <c r="L638" s="99">
        <v>24964</v>
      </c>
      <c r="M638" s="99">
        <v>18500</v>
      </c>
      <c r="N638" s="99">
        <v>12697</v>
      </c>
      <c r="O638" s="99">
        <v>8787</v>
      </c>
      <c r="P638" s="99">
        <v>14</v>
      </c>
      <c r="Q638" s="99">
        <v>36927</v>
      </c>
      <c r="R638" s="99">
        <v>32050</v>
      </c>
      <c r="S638" s="99">
        <v>24659</v>
      </c>
      <c r="T638" s="99">
        <v>17864</v>
      </c>
      <c r="U638" s="99">
        <v>12561</v>
      </c>
      <c r="V638" s="99">
        <v>7810</v>
      </c>
      <c r="W638" s="99">
        <v>7</v>
      </c>
    </row>
    <row r="639" spans="1:23" x14ac:dyDescent="0.35">
      <c r="A639" s="144">
        <v>0.15652777777777779</v>
      </c>
      <c r="B639" s="99">
        <v>37</v>
      </c>
      <c r="C639" s="99">
        <v>38758</v>
      </c>
      <c r="D639" s="99">
        <v>33951</v>
      </c>
      <c r="E639" s="99">
        <v>25587</v>
      </c>
      <c r="F639" s="99">
        <v>18522</v>
      </c>
      <c r="G639" s="99">
        <v>13308</v>
      </c>
      <c r="H639" s="99">
        <v>8587</v>
      </c>
      <c r="I639" s="99">
        <v>8</v>
      </c>
      <c r="J639" s="99">
        <v>36072</v>
      </c>
      <c r="K639" s="99">
        <v>32026</v>
      </c>
      <c r="L639" s="99">
        <v>24962</v>
      </c>
      <c r="M639" s="99">
        <v>18262</v>
      </c>
      <c r="N639" s="99">
        <v>12812</v>
      </c>
      <c r="O639" s="99">
        <v>8803</v>
      </c>
      <c r="P639" s="99">
        <v>8</v>
      </c>
      <c r="Q639" s="99">
        <v>37145</v>
      </c>
      <c r="R639" s="99">
        <v>31878</v>
      </c>
      <c r="S639" s="99">
        <v>24444</v>
      </c>
      <c r="T639" s="99">
        <v>17860</v>
      </c>
      <c r="U639" s="99">
        <v>12674</v>
      </c>
      <c r="V639" s="99">
        <v>7946</v>
      </c>
      <c r="W639" s="99">
        <v>14</v>
      </c>
    </row>
    <row r="640" spans="1:23" x14ac:dyDescent="0.35">
      <c r="A640" s="144">
        <v>0.15861111111111112</v>
      </c>
      <c r="B640" s="99">
        <v>37</v>
      </c>
      <c r="C640" s="99">
        <v>38848</v>
      </c>
      <c r="D640" s="99">
        <v>34080</v>
      </c>
      <c r="E640" s="99">
        <v>25588</v>
      </c>
      <c r="F640" s="99">
        <v>18464</v>
      </c>
      <c r="G640" s="99">
        <v>13256</v>
      </c>
      <c r="H640" s="99">
        <v>8587</v>
      </c>
      <c r="I640" s="99">
        <v>17</v>
      </c>
      <c r="J640" s="99">
        <v>35806</v>
      </c>
      <c r="K640" s="99">
        <v>32069</v>
      </c>
      <c r="L640" s="99">
        <v>24851</v>
      </c>
      <c r="M640" s="99">
        <v>18388</v>
      </c>
      <c r="N640" s="99">
        <v>12751</v>
      </c>
      <c r="O640" s="99">
        <v>8725</v>
      </c>
      <c r="P640" s="99">
        <v>10</v>
      </c>
      <c r="Q640" s="99">
        <v>37334</v>
      </c>
      <c r="R640" s="99">
        <v>31645</v>
      </c>
      <c r="S640" s="99">
        <v>24618</v>
      </c>
      <c r="T640" s="99">
        <v>17732</v>
      </c>
      <c r="U640" s="99">
        <v>12595</v>
      </c>
      <c r="V640" s="99">
        <v>7901</v>
      </c>
      <c r="W640" s="99">
        <v>16</v>
      </c>
    </row>
    <row r="641" spans="1:23" x14ac:dyDescent="0.35">
      <c r="A641" s="144">
        <v>0.16069444444444445</v>
      </c>
      <c r="B641" s="99">
        <v>37</v>
      </c>
      <c r="C641" s="99">
        <v>38732</v>
      </c>
      <c r="D641" s="99">
        <v>33784</v>
      </c>
      <c r="E641" s="99">
        <v>25660</v>
      </c>
      <c r="F641" s="99">
        <v>18497</v>
      </c>
      <c r="G641" s="99">
        <v>13134</v>
      </c>
      <c r="H641" s="99">
        <v>8688</v>
      </c>
      <c r="I641" s="99">
        <v>16</v>
      </c>
      <c r="J641" s="99">
        <v>36093</v>
      </c>
      <c r="K641" s="99">
        <v>32432</v>
      </c>
      <c r="L641" s="99">
        <v>24710</v>
      </c>
      <c r="M641" s="99">
        <v>18243</v>
      </c>
      <c r="N641" s="99">
        <v>12716</v>
      </c>
      <c r="O641" s="99">
        <v>8760</v>
      </c>
      <c r="P641" s="99">
        <v>16</v>
      </c>
      <c r="Q641" s="99">
        <v>37383</v>
      </c>
      <c r="R641" s="99">
        <v>31690</v>
      </c>
      <c r="S641" s="99">
        <v>24399</v>
      </c>
      <c r="T641" s="99">
        <v>17697</v>
      </c>
      <c r="U641" s="99">
        <v>12621</v>
      </c>
      <c r="V641" s="99">
        <v>7953</v>
      </c>
      <c r="W641" s="99">
        <v>13</v>
      </c>
    </row>
    <row r="642" spans="1:23" x14ac:dyDescent="0.35">
      <c r="A642" s="144">
        <v>0.16277777777777777</v>
      </c>
      <c r="B642" s="99">
        <v>37</v>
      </c>
      <c r="C642" s="99">
        <v>38326</v>
      </c>
      <c r="D642" s="99">
        <v>33498</v>
      </c>
      <c r="E642" s="99">
        <v>25563</v>
      </c>
      <c r="F642" s="99">
        <v>18318</v>
      </c>
      <c r="G642" s="99">
        <v>13265</v>
      </c>
      <c r="H642" s="99">
        <v>8708</v>
      </c>
      <c r="I642" s="99">
        <v>9</v>
      </c>
      <c r="J642" s="99">
        <v>35826</v>
      </c>
      <c r="K642" s="99">
        <v>31945</v>
      </c>
      <c r="L642" s="99">
        <v>24500</v>
      </c>
      <c r="M642" s="99">
        <v>18277</v>
      </c>
      <c r="N642" s="99">
        <v>12676</v>
      </c>
      <c r="O642" s="99">
        <v>8790</v>
      </c>
      <c r="P642" s="99">
        <v>11</v>
      </c>
      <c r="Q642" s="99">
        <v>37036</v>
      </c>
      <c r="R642" s="99">
        <v>31793</v>
      </c>
      <c r="S642" s="99">
        <v>24622</v>
      </c>
      <c r="T642" s="99">
        <v>17926</v>
      </c>
      <c r="U642" s="99">
        <v>12730</v>
      </c>
      <c r="V642" s="99">
        <v>7869</v>
      </c>
      <c r="W642" s="99">
        <v>13</v>
      </c>
    </row>
    <row r="643" spans="1:23" x14ac:dyDescent="0.35">
      <c r="A643" s="144">
        <v>0.1648611111111111</v>
      </c>
      <c r="B643" s="99">
        <v>37</v>
      </c>
      <c r="C643" s="99">
        <v>38700</v>
      </c>
      <c r="D643" s="99">
        <v>33810</v>
      </c>
      <c r="E643" s="99">
        <v>25420</v>
      </c>
      <c r="F643" s="99">
        <v>18152</v>
      </c>
      <c r="G643" s="99">
        <v>13058</v>
      </c>
      <c r="H643" s="99">
        <v>8701</v>
      </c>
      <c r="I643" s="99">
        <v>15</v>
      </c>
      <c r="J643" s="99">
        <v>36317</v>
      </c>
      <c r="K643" s="99">
        <v>32011</v>
      </c>
      <c r="L643" s="99">
        <v>24861</v>
      </c>
      <c r="M643" s="99">
        <v>18333</v>
      </c>
      <c r="N643" s="99">
        <v>12780</v>
      </c>
      <c r="O643" s="99">
        <v>8679</v>
      </c>
      <c r="P643" s="99">
        <v>7</v>
      </c>
      <c r="Q643" s="99">
        <v>36971</v>
      </c>
      <c r="R643" s="99">
        <v>31422</v>
      </c>
      <c r="S643" s="99">
        <v>24445</v>
      </c>
      <c r="T643" s="99">
        <v>17728</v>
      </c>
      <c r="U643" s="99">
        <v>12540</v>
      </c>
      <c r="V643" s="99">
        <v>7925</v>
      </c>
      <c r="W643" s="99">
        <v>18</v>
      </c>
    </row>
    <row r="644" spans="1:23" x14ac:dyDescent="0.35">
      <c r="A644" s="144">
        <v>0.16694444444444445</v>
      </c>
      <c r="B644" s="99">
        <v>37</v>
      </c>
      <c r="C644" s="99">
        <v>38396</v>
      </c>
      <c r="D644" s="99">
        <v>33340</v>
      </c>
      <c r="E644" s="99">
        <v>25379</v>
      </c>
      <c r="F644" s="99">
        <v>18068</v>
      </c>
      <c r="G644" s="99">
        <v>13114</v>
      </c>
      <c r="H644" s="99">
        <v>8729</v>
      </c>
      <c r="I644" s="99">
        <v>16</v>
      </c>
      <c r="J644" s="99">
        <v>35586</v>
      </c>
      <c r="K644" s="99">
        <v>31634</v>
      </c>
      <c r="L644" s="99">
        <v>24618</v>
      </c>
      <c r="M644" s="99">
        <v>18191</v>
      </c>
      <c r="N644" s="99">
        <v>12783</v>
      </c>
      <c r="O644" s="99">
        <v>8785</v>
      </c>
      <c r="P644" s="99">
        <v>9</v>
      </c>
      <c r="Q644" s="99">
        <v>37204</v>
      </c>
      <c r="R644" s="99">
        <v>31564</v>
      </c>
      <c r="S644" s="99">
        <v>24552</v>
      </c>
      <c r="T644" s="99">
        <v>17790</v>
      </c>
      <c r="U644" s="99">
        <v>12528</v>
      </c>
      <c r="V644" s="99">
        <v>7837</v>
      </c>
      <c r="W644" s="99">
        <v>11</v>
      </c>
    </row>
    <row r="645" spans="1:23" x14ac:dyDescent="0.35">
      <c r="A645" s="144">
        <v>0.16902777777777778</v>
      </c>
      <c r="B645" s="99">
        <v>37</v>
      </c>
      <c r="C645" s="99">
        <v>38296</v>
      </c>
      <c r="D645" s="99">
        <v>33400</v>
      </c>
      <c r="E645" s="99">
        <v>24954</v>
      </c>
      <c r="F645" s="99">
        <v>18152</v>
      </c>
      <c r="G645" s="99">
        <v>13067</v>
      </c>
      <c r="H645" s="99">
        <v>8580</v>
      </c>
      <c r="I645" s="99">
        <v>15</v>
      </c>
      <c r="J645" s="99">
        <v>35672</v>
      </c>
      <c r="K645" s="99">
        <v>32086</v>
      </c>
      <c r="L645" s="99">
        <v>24774</v>
      </c>
      <c r="M645" s="99">
        <v>18334</v>
      </c>
      <c r="N645" s="99">
        <v>12797</v>
      </c>
      <c r="O645" s="99">
        <v>8692</v>
      </c>
      <c r="P645" s="99">
        <v>10</v>
      </c>
      <c r="Q645" s="99">
        <v>37341</v>
      </c>
      <c r="R645" s="99">
        <v>31437</v>
      </c>
      <c r="S645" s="99">
        <v>24604</v>
      </c>
      <c r="T645" s="99">
        <v>17583</v>
      </c>
      <c r="U645" s="99">
        <v>12437</v>
      </c>
      <c r="V645" s="99">
        <v>7778</v>
      </c>
      <c r="W645" s="99">
        <v>8</v>
      </c>
    </row>
    <row r="646" spans="1:23" x14ac:dyDescent="0.35">
      <c r="A646" s="144">
        <v>0.1711111111111111</v>
      </c>
      <c r="B646" s="99">
        <v>37</v>
      </c>
      <c r="C646" s="99">
        <v>38089</v>
      </c>
      <c r="D646" s="99">
        <v>33435</v>
      </c>
      <c r="E646" s="99">
        <v>25117</v>
      </c>
      <c r="F646" s="99">
        <v>18214</v>
      </c>
      <c r="G646" s="99">
        <v>13150</v>
      </c>
      <c r="H646" s="99">
        <v>8648</v>
      </c>
      <c r="I646" s="99">
        <v>21</v>
      </c>
      <c r="J646" s="99">
        <v>35904</v>
      </c>
      <c r="K646" s="99">
        <v>31704</v>
      </c>
      <c r="L646" s="99">
        <v>24588</v>
      </c>
      <c r="M646" s="99">
        <v>18213</v>
      </c>
      <c r="N646" s="99">
        <v>12798</v>
      </c>
      <c r="O646" s="99">
        <v>8636</v>
      </c>
      <c r="P646" s="99">
        <v>17</v>
      </c>
      <c r="Q646" s="99">
        <v>36756</v>
      </c>
      <c r="R646" s="99">
        <v>31446</v>
      </c>
      <c r="S646" s="99">
        <v>24448</v>
      </c>
      <c r="T646" s="99">
        <v>17628</v>
      </c>
      <c r="U646" s="99">
        <v>12488</v>
      </c>
      <c r="V646" s="99">
        <v>7754</v>
      </c>
      <c r="W646" s="99">
        <v>14</v>
      </c>
    </row>
    <row r="647" spans="1:23" x14ac:dyDescent="0.35">
      <c r="A647" s="144">
        <v>0.17319444444444443</v>
      </c>
      <c r="B647" s="99">
        <v>37</v>
      </c>
      <c r="C647" s="99">
        <v>38622</v>
      </c>
      <c r="D647" s="99">
        <v>33281</v>
      </c>
      <c r="E647" s="99">
        <v>25293</v>
      </c>
      <c r="F647" s="99">
        <v>17994</v>
      </c>
      <c r="G647" s="99">
        <v>13152</v>
      </c>
      <c r="H647" s="99">
        <v>8621</v>
      </c>
      <c r="I647" s="99">
        <v>9</v>
      </c>
      <c r="J647" s="99">
        <v>36070</v>
      </c>
      <c r="K647" s="99">
        <v>31725</v>
      </c>
      <c r="L647" s="99">
        <v>24830</v>
      </c>
      <c r="M647" s="99">
        <v>18311</v>
      </c>
      <c r="N647" s="99">
        <v>12802</v>
      </c>
      <c r="O647" s="99">
        <v>8659</v>
      </c>
      <c r="P647" s="99">
        <v>14</v>
      </c>
      <c r="Q647" s="99">
        <v>37161</v>
      </c>
      <c r="R647" s="99">
        <v>31530</v>
      </c>
      <c r="S647" s="99">
        <v>24393</v>
      </c>
      <c r="T647" s="99">
        <v>17769</v>
      </c>
      <c r="U647" s="99">
        <v>12465</v>
      </c>
      <c r="V647" s="99">
        <v>7866</v>
      </c>
      <c r="W647" s="99">
        <v>18</v>
      </c>
    </row>
    <row r="648" spans="1:23" x14ac:dyDescent="0.35">
      <c r="A648" s="144">
        <v>0.17527777777777778</v>
      </c>
      <c r="B648" s="99">
        <v>37</v>
      </c>
      <c r="C648" s="99">
        <v>38000</v>
      </c>
      <c r="D648" s="99">
        <v>33079</v>
      </c>
      <c r="E648" s="99">
        <v>25211</v>
      </c>
      <c r="F648" s="99">
        <v>17933</v>
      </c>
      <c r="G648" s="99">
        <v>13100</v>
      </c>
      <c r="H648" s="99">
        <v>8554</v>
      </c>
      <c r="I648" s="99">
        <v>15</v>
      </c>
      <c r="J648" s="99">
        <v>36050</v>
      </c>
      <c r="K648" s="99">
        <v>31626</v>
      </c>
      <c r="L648" s="99">
        <v>24675</v>
      </c>
      <c r="M648" s="99">
        <v>18328</v>
      </c>
      <c r="N648" s="99">
        <v>12729</v>
      </c>
      <c r="O648" s="99">
        <v>8623</v>
      </c>
      <c r="P648" s="99">
        <v>8</v>
      </c>
      <c r="Q648" s="99">
        <v>37108</v>
      </c>
      <c r="R648" s="99">
        <v>31585</v>
      </c>
      <c r="S648" s="99">
        <v>24610</v>
      </c>
      <c r="T648" s="99">
        <v>17545</v>
      </c>
      <c r="U648" s="99">
        <v>12468</v>
      </c>
      <c r="V648" s="99">
        <v>7787</v>
      </c>
      <c r="W648" s="99">
        <v>13</v>
      </c>
    </row>
    <row r="649" spans="1:23" x14ac:dyDescent="0.35">
      <c r="A649" s="144">
        <v>0.17736111111111111</v>
      </c>
      <c r="B649" s="99">
        <v>37</v>
      </c>
      <c r="C649" s="99">
        <v>38610</v>
      </c>
      <c r="D649" s="99">
        <v>32995</v>
      </c>
      <c r="E649" s="99">
        <v>25404</v>
      </c>
      <c r="F649" s="99">
        <v>18054</v>
      </c>
      <c r="G649" s="99">
        <v>13033</v>
      </c>
      <c r="H649" s="99">
        <v>8526</v>
      </c>
      <c r="I649" s="99">
        <v>12</v>
      </c>
      <c r="J649" s="99">
        <v>35914</v>
      </c>
      <c r="K649" s="99">
        <v>31336</v>
      </c>
      <c r="L649" s="99">
        <v>24726</v>
      </c>
      <c r="M649" s="99">
        <v>18449</v>
      </c>
      <c r="N649" s="99">
        <v>12753</v>
      </c>
      <c r="O649" s="99">
        <v>8627</v>
      </c>
      <c r="P649" s="99">
        <v>11</v>
      </c>
      <c r="Q649" s="99">
        <v>37176</v>
      </c>
      <c r="R649" s="99">
        <v>31233</v>
      </c>
      <c r="S649" s="99">
        <v>24292</v>
      </c>
      <c r="T649" s="99">
        <v>17772</v>
      </c>
      <c r="U649" s="99">
        <v>12497</v>
      </c>
      <c r="V649" s="99">
        <v>7848</v>
      </c>
      <c r="W649" s="99">
        <v>18</v>
      </c>
    </row>
    <row r="650" spans="1:23" x14ac:dyDescent="0.35">
      <c r="A650" s="144">
        <v>0.17944444444444443</v>
      </c>
      <c r="B650" s="99">
        <v>37</v>
      </c>
      <c r="C650" s="99">
        <v>37972</v>
      </c>
      <c r="D650" s="99">
        <v>33057</v>
      </c>
      <c r="E650" s="99">
        <v>25245</v>
      </c>
      <c r="F650" s="99">
        <v>18085</v>
      </c>
      <c r="G650" s="99">
        <v>13046</v>
      </c>
      <c r="H650" s="99">
        <v>8646</v>
      </c>
      <c r="I650" s="99">
        <v>11</v>
      </c>
      <c r="J650" s="99">
        <v>35982</v>
      </c>
      <c r="K650" s="99">
        <v>31404</v>
      </c>
      <c r="L650" s="99">
        <v>24461</v>
      </c>
      <c r="M650" s="99">
        <v>18357</v>
      </c>
      <c r="N650" s="99">
        <v>12790</v>
      </c>
      <c r="O650" s="99">
        <v>8654</v>
      </c>
      <c r="P650" s="99">
        <v>12</v>
      </c>
      <c r="Q650" s="99">
        <v>36482</v>
      </c>
      <c r="R650" s="99">
        <v>31303</v>
      </c>
      <c r="S650" s="99">
        <v>24269</v>
      </c>
      <c r="T650" s="99">
        <v>17596</v>
      </c>
      <c r="U650" s="99">
        <v>12368</v>
      </c>
      <c r="V650" s="99">
        <v>7858</v>
      </c>
      <c r="W650" s="99">
        <v>19</v>
      </c>
    </row>
    <row r="651" spans="1:23" x14ac:dyDescent="0.35">
      <c r="A651" s="144">
        <v>0.18152777777777776</v>
      </c>
      <c r="B651" s="99">
        <v>37</v>
      </c>
      <c r="C651" s="99">
        <v>38412</v>
      </c>
      <c r="D651" s="99">
        <v>33470</v>
      </c>
      <c r="E651" s="99">
        <v>25515</v>
      </c>
      <c r="F651" s="99">
        <v>18256</v>
      </c>
      <c r="G651" s="99">
        <v>13189</v>
      </c>
      <c r="H651" s="99">
        <v>8525</v>
      </c>
      <c r="I651" s="99">
        <v>9</v>
      </c>
      <c r="J651" s="99">
        <v>36082</v>
      </c>
      <c r="K651" s="99">
        <v>31784</v>
      </c>
      <c r="L651" s="99">
        <v>24887</v>
      </c>
      <c r="M651" s="99">
        <v>18433</v>
      </c>
      <c r="N651" s="99">
        <v>12894</v>
      </c>
      <c r="O651" s="99">
        <v>8656</v>
      </c>
      <c r="P651" s="99">
        <v>18</v>
      </c>
      <c r="Q651" s="99">
        <v>37000</v>
      </c>
      <c r="R651" s="99">
        <v>31754</v>
      </c>
      <c r="S651" s="99">
        <v>24303</v>
      </c>
      <c r="T651" s="99">
        <v>17694</v>
      </c>
      <c r="U651" s="99">
        <v>12692</v>
      </c>
      <c r="V651" s="99">
        <v>7801</v>
      </c>
      <c r="W651" s="99">
        <v>10</v>
      </c>
    </row>
    <row r="652" spans="1:23" x14ac:dyDescent="0.35">
      <c r="A652" s="144">
        <v>0.18361111111111109</v>
      </c>
      <c r="B652" s="99">
        <v>37</v>
      </c>
      <c r="C652" s="99">
        <v>38769</v>
      </c>
      <c r="D652" s="99">
        <v>33230</v>
      </c>
      <c r="E652" s="99">
        <v>25242</v>
      </c>
      <c r="F652" s="99">
        <v>18067</v>
      </c>
      <c r="G652" s="99">
        <v>13083</v>
      </c>
      <c r="H652" s="99">
        <v>8474</v>
      </c>
      <c r="I652" s="99">
        <v>11</v>
      </c>
      <c r="J652" s="99">
        <v>35557</v>
      </c>
      <c r="K652" s="99">
        <v>31417</v>
      </c>
      <c r="L652" s="99">
        <v>24819</v>
      </c>
      <c r="M652" s="99">
        <v>18286</v>
      </c>
      <c r="N652" s="99">
        <v>12432</v>
      </c>
      <c r="O652" s="99">
        <v>8699</v>
      </c>
      <c r="P652" s="99">
        <v>13</v>
      </c>
      <c r="Q652" s="99">
        <v>37506</v>
      </c>
      <c r="R652" s="99">
        <v>31120</v>
      </c>
      <c r="S652" s="99">
        <v>24350</v>
      </c>
      <c r="T652" s="99">
        <v>17646</v>
      </c>
      <c r="U652" s="99">
        <v>12472</v>
      </c>
      <c r="V652" s="99">
        <v>7954</v>
      </c>
      <c r="W652" s="99">
        <v>6</v>
      </c>
    </row>
    <row r="653" spans="1:23" x14ac:dyDescent="0.35">
      <c r="A653" s="144">
        <v>0.18569444444444447</v>
      </c>
      <c r="B653" s="99">
        <v>37</v>
      </c>
      <c r="C653" s="99">
        <v>38234</v>
      </c>
      <c r="D653" s="99">
        <v>33170</v>
      </c>
      <c r="E653" s="99">
        <v>25184</v>
      </c>
      <c r="F653" s="99">
        <v>18145</v>
      </c>
      <c r="G653" s="99">
        <v>13092</v>
      </c>
      <c r="H653" s="99">
        <v>8555</v>
      </c>
      <c r="I653" s="99">
        <v>16</v>
      </c>
      <c r="J653" s="99">
        <v>35999</v>
      </c>
      <c r="K653" s="99">
        <v>31704</v>
      </c>
      <c r="L653" s="99">
        <v>24612</v>
      </c>
      <c r="M653" s="99">
        <v>18310</v>
      </c>
      <c r="N653" s="99">
        <v>12580</v>
      </c>
      <c r="O653" s="99">
        <v>8628</v>
      </c>
      <c r="P653" s="99">
        <v>12</v>
      </c>
      <c r="Q653" s="99">
        <v>37043</v>
      </c>
      <c r="R653" s="99">
        <v>31251</v>
      </c>
      <c r="S653" s="99">
        <v>24283</v>
      </c>
      <c r="T653" s="99">
        <v>17613</v>
      </c>
      <c r="U653" s="99">
        <v>12527</v>
      </c>
      <c r="V653" s="99">
        <v>7778</v>
      </c>
      <c r="W653" s="99">
        <v>15</v>
      </c>
    </row>
    <row r="654" spans="1:23" x14ac:dyDescent="0.35">
      <c r="A654" s="144">
        <v>0.18777777777777779</v>
      </c>
      <c r="B654" s="99">
        <v>37</v>
      </c>
      <c r="C654" s="99">
        <v>38369</v>
      </c>
      <c r="D654" s="99">
        <v>33196</v>
      </c>
      <c r="E654" s="99">
        <v>25249</v>
      </c>
      <c r="F654" s="99">
        <v>18443</v>
      </c>
      <c r="G654" s="99">
        <v>13060</v>
      </c>
      <c r="H654" s="99">
        <v>8630</v>
      </c>
      <c r="I654" s="99">
        <v>24</v>
      </c>
      <c r="J654" s="99">
        <v>35760</v>
      </c>
      <c r="K654" s="99">
        <v>31420</v>
      </c>
      <c r="L654" s="99">
        <v>24744</v>
      </c>
      <c r="M654" s="99">
        <v>18153</v>
      </c>
      <c r="N654" s="99">
        <v>12791</v>
      </c>
      <c r="O654" s="99">
        <v>8650</v>
      </c>
      <c r="P654" s="99">
        <v>10</v>
      </c>
      <c r="Q654" s="99">
        <v>36982</v>
      </c>
      <c r="R654" s="99">
        <v>31116</v>
      </c>
      <c r="S654" s="99">
        <v>24363</v>
      </c>
      <c r="T654" s="99">
        <v>17629</v>
      </c>
      <c r="U654" s="99">
        <v>12430</v>
      </c>
      <c r="V654" s="99">
        <v>7780</v>
      </c>
      <c r="W654" s="99">
        <v>19</v>
      </c>
    </row>
    <row r="655" spans="1:23" x14ac:dyDescent="0.35">
      <c r="A655" s="144">
        <v>0.18986111111111112</v>
      </c>
      <c r="B655" s="99">
        <v>37</v>
      </c>
      <c r="C655" s="99">
        <v>38285</v>
      </c>
      <c r="D655" s="99">
        <v>33034</v>
      </c>
      <c r="E655" s="99">
        <v>25193</v>
      </c>
      <c r="F655" s="99">
        <v>18056</v>
      </c>
      <c r="G655" s="99">
        <v>13032</v>
      </c>
      <c r="H655" s="99">
        <v>8558</v>
      </c>
      <c r="I655" s="99">
        <v>22</v>
      </c>
      <c r="J655" s="99">
        <v>35681</v>
      </c>
      <c r="K655" s="99">
        <v>31719</v>
      </c>
      <c r="L655" s="99">
        <v>24784</v>
      </c>
      <c r="M655" s="99">
        <v>18331</v>
      </c>
      <c r="N655" s="99">
        <v>12691</v>
      </c>
      <c r="O655" s="99">
        <v>8696</v>
      </c>
      <c r="P655" s="99">
        <v>13</v>
      </c>
      <c r="Q655" s="99">
        <v>37132</v>
      </c>
      <c r="R655" s="99">
        <v>31631</v>
      </c>
      <c r="S655" s="99">
        <v>24459</v>
      </c>
      <c r="T655" s="99">
        <v>17698</v>
      </c>
      <c r="U655" s="99">
        <v>12295</v>
      </c>
      <c r="V655" s="99">
        <v>7821</v>
      </c>
      <c r="W655" s="99">
        <v>15</v>
      </c>
    </row>
    <row r="656" spans="1:23" x14ac:dyDescent="0.35">
      <c r="A656" s="144">
        <v>0.19194444444444445</v>
      </c>
      <c r="B656" s="99">
        <v>37</v>
      </c>
      <c r="C656" s="99">
        <v>37942</v>
      </c>
      <c r="D656" s="99">
        <v>33241</v>
      </c>
      <c r="E656" s="99">
        <v>24972</v>
      </c>
      <c r="F656" s="99">
        <v>18253</v>
      </c>
      <c r="G656" s="99">
        <v>13066</v>
      </c>
      <c r="H656" s="99">
        <v>8472</v>
      </c>
      <c r="I656" s="99">
        <v>13</v>
      </c>
      <c r="J656" s="99">
        <v>35980</v>
      </c>
      <c r="K656" s="99">
        <v>31716</v>
      </c>
      <c r="L656" s="99">
        <v>24751</v>
      </c>
      <c r="M656" s="99">
        <v>18154</v>
      </c>
      <c r="N656" s="99">
        <v>12711</v>
      </c>
      <c r="O656" s="99">
        <v>8612</v>
      </c>
      <c r="P656" s="99">
        <v>9</v>
      </c>
      <c r="Q656" s="99">
        <v>36838</v>
      </c>
      <c r="R656" s="99">
        <v>31191</v>
      </c>
      <c r="S656" s="99">
        <v>24614</v>
      </c>
      <c r="T656" s="99">
        <v>17692</v>
      </c>
      <c r="U656" s="99">
        <v>12348</v>
      </c>
      <c r="V656" s="99">
        <v>7903</v>
      </c>
      <c r="W656" s="99">
        <v>9</v>
      </c>
    </row>
    <row r="657" spans="1:23" x14ac:dyDescent="0.35">
      <c r="A657" s="144">
        <v>0.19402777777777777</v>
      </c>
      <c r="B657" s="99">
        <v>37</v>
      </c>
      <c r="C657" s="99">
        <v>38067</v>
      </c>
      <c r="D657" s="99">
        <v>33356</v>
      </c>
      <c r="E657" s="99">
        <v>25090</v>
      </c>
      <c r="F657" s="99">
        <v>18134</v>
      </c>
      <c r="G657" s="99">
        <v>13063</v>
      </c>
      <c r="H657" s="99">
        <v>8521</v>
      </c>
      <c r="I657" s="99">
        <v>9</v>
      </c>
      <c r="J657" s="99">
        <v>36048</v>
      </c>
      <c r="K657" s="99">
        <v>31632</v>
      </c>
      <c r="L657" s="99">
        <v>24798</v>
      </c>
      <c r="M657" s="99">
        <v>18324</v>
      </c>
      <c r="N657" s="99">
        <v>12680</v>
      </c>
      <c r="O657" s="99">
        <v>8730</v>
      </c>
      <c r="P657" s="99">
        <v>9</v>
      </c>
      <c r="Q657" s="99">
        <v>36944</v>
      </c>
      <c r="R657" s="99">
        <v>31396</v>
      </c>
      <c r="S657" s="99">
        <v>24562</v>
      </c>
      <c r="T657" s="99">
        <v>17760</v>
      </c>
      <c r="U657" s="99">
        <v>12411</v>
      </c>
      <c r="V657" s="99">
        <v>7813</v>
      </c>
      <c r="W657" s="99">
        <v>15</v>
      </c>
    </row>
    <row r="658" spans="1:23" x14ac:dyDescent="0.35">
      <c r="A658" s="144">
        <v>0.19611111111111112</v>
      </c>
      <c r="B658" s="99">
        <v>37</v>
      </c>
      <c r="C658" s="99">
        <v>38092</v>
      </c>
      <c r="D658" s="99">
        <v>33226</v>
      </c>
      <c r="E658" s="99">
        <v>25329</v>
      </c>
      <c r="F658" s="99">
        <v>17905</v>
      </c>
      <c r="G658" s="99">
        <v>13165</v>
      </c>
      <c r="H658" s="99">
        <v>8553</v>
      </c>
      <c r="I658" s="99">
        <v>16</v>
      </c>
      <c r="J658" s="99">
        <v>35804</v>
      </c>
      <c r="K658" s="99">
        <v>31382</v>
      </c>
      <c r="L658" s="99">
        <v>24847</v>
      </c>
      <c r="M658" s="99">
        <v>18081</v>
      </c>
      <c r="N658" s="99">
        <v>12621</v>
      </c>
      <c r="O658" s="99">
        <v>8683</v>
      </c>
      <c r="P658" s="99">
        <v>12</v>
      </c>
      <c r="Q658" s="99">
        <v>36753</v>
      </c>
      <c r="R658" s="99">
        <v>31459</v>
      </c>
      <c r="S658" s="99">
        <v>24362</v>
      </c>
      <c r="T658" s="99">
        <v>17735</v>
      </c>
      <c r="U658" s="99">
        <v>12394</v>
      </c>
      <c r="V658" s="99">
        <v>7823</v>
      </c>
      <c r="W658" s="99">
        <v>15</v>
      </c>
    </row>
    <row r="659" spans="1:23" x14ac:dyDescent="0.35">
      <c r="A659" s="144">
        <v>0.19819444444444445</v>
      </c>
      <c r="B659" s="99">
        <v>37</v>
      </c>
      <c r="C659" s="99">
        <v>38166</v>
      </c>
      <c r="D659" s="99">
        <v>33217</v>
      </c>
      <c r="E659" s="99">
        <v>24843</v>
      </c>
      <c r="F659" s="99">
        <v>18262</v>
      </c>
      <c r="G659" s="99">
        <v>13019</v>
      </c>
      <c r="H659" s="99">
        <v>8553</v>
      </c>
      <c r="I659" s="99">
        <v>14</v>
      </c>
      <c r="J659" s="99">
        <v>35554</v>
      </c>
      <c r="K659" s="99">
        <v>31377</v>
      </c>
      <c r="L659" s="99">
        <v>24460</v>
      </c>
      <c r="M659" s="99">
        <v>18243</v>
      </c>
      <c r="N659" s="99">
        <v>12670</v>
      </c>
      <c r="O659" s="99">
        <v>8693</v>
      </c>
      <c r="P659" s="99">
        <v>10</v>
      </c>
      <c r="Q659" s="99">
        <v>36553</v>
      </c>
      <c r="R659" s="99">
        <v>31188</v>
      </c>
      <c r="S659" s="99">
        <v>24467</v>
      </c>
      <c r="T659" s="99">
        <v>17763</v>
      </c>
      <c r="U659" s="99">
        <v>12479</v>
      </c>
      <c r="V659" s="99">
        <v>7730</v>
      </c>
      <c r="W659" s="99">
        <v>8</v>
      </c>
    </row>
    <row r="660" spans="1:23" x14ac:dyDescent="0.35">
      <c r="A660" s="144">
        <v>0.20027777777777778</v>
      </c>
      <c r="B660" s="99">
        <v>37</v>
      </c>
      <c r="C660" s="99">
        <v>38016</v>
      </c>
      <c r="D660" s="99">
        <v>33362</v>
      </c>
      <c r="E660" s="99">
        <v>25233</v>
      </c>
      <c r="F660" s="99">
        <v>18233</v>
      </c>
      <c r="G660" s="99">
        <v>13025</v>
      </c>
      <c r="H660" s="99">
        <v>8594</v>
      </c>
      <c r="I660" s="99">
        <v>14</v>
      </c>
      <c r="J660" s="99">
        <v>35858</v>
      </c>
      <c r="K660" s="99">
        <v>31593</v>
      </c>
      <c r="L660" s="99">
        <v>24534</v>
      </c>
      <c r="M660" s="99">
        <v>18153</v>
      </c>
      <c r="N660" s="99">
        <v>12636</v>
      </c>
      <c r="O660" s="99">
        <v>8622</v>
      </c>
      <c r="P660" s="99">
        <v>18</v>
      </c>
      <c r="Q660" s="99">
        <v>36857</v>
      </c>
      <c r="R660" s="99">
        <v>31794</v>
      </c>
      <c r="S660" s="99">
        <v>24244</v>
      </c>
      <c r="T660" s="99">
        <v>17741</v>
      </c>
      <c r="U660" s="99">
        <v>12394</v>
      </c>
      <c r="V660" s="99">
        <v>7816</v>
      </c>
      <c r="W660" s="99">
        <v>10</v>
      </c>
    </row>
    <row r="661" spans="1:23" x14ac:dyDescent="0.35">
      <c r="A661" s="144">
        <v>0.2023611111111111</v>
      </c>
      <c r="B661" s="99">
        <v>37</v>
      </c>
      <c r="C661" s="99">
        <v>37748</v>
      </c>
      <c r="D661" s="99">
        <v>33142</v>
      </c>
      <c r="E661" s="99">
        <v>25177</v>
      </c>
      <c r="F661" s="99">
        <v>17973</v>
      </c>
      <c r="G661" s="99">
        <v>13092</v>
      </c>
      <c r="H661" s="99">
        <v>8636</v>
      </c>
      <c r="I661" s="99">
        <v>14</v>
      </c>
      <c r="J661" s="99">
        <v>35782</v>
      </c>
      <c r="K661" s="99">
        <v>31338</v>
      </c>
      <c r="L661" s="99">
        <v>24996</v>
      </c>
      <c r="M661" s="99">
        <v>18317</v>
      </c>
      <c r="N661" s="99">
        <v>12577</v>
      </c>
      <c r="O661" s="99">
        <v>8718</v>
      </c>
      <c r="P661" s="99">
        <v>10</v>
      </c>
      <c r="Q661" s="99">
        <v>37009</v>
      </c>
      <c r="R661" s="99">
        <v>30973</v>
      </c>
      <c r="S661" s="99">
        <v>24232</v>
      </c>
      <c r="T661" s="99">
        <v>17421</v>
      </c>
      <c r="U661" s="99">
        <v>12386</v>
      </c>
      <c r="V661" s="99">
        <v>7734</v>
      </c>
      <c r="W661" s="99">
        <v>8</v>
      </c>
    </row>
    <row r="662" spans="1:23" x14ac:dyDescent="0.35">
      <c r="A662" s="144">
        <v>0.20444444444444443</v>
      </c>
      <c r="B662" s="99">
        <v>37</v>
      </c>
      <c r="C662" s="99">
        <v>38385</v>
      </c>
      <c r="D662" s="99">
        <v>33196</v>
      </c>
      <c r="E662" s="99">
        <v>25120</v>
      </c>
      <c r="F662" s="99">
        <v>18174</v>
      </c>
      <c r="G662" s="99">
        <v>12996</v>
      </c>
      <c r="H662" s="99">
        <v>8533</v>
      </c>
      <c r="I662" s="99">
        <v>18</v>
      </c>
      <c r="J662" s="99">
        <v>35745</v>
      </c>
      <c r="K662" s="99">
        <v>31533</v>
      </c>
      <c r="L662" s="99">
        <v>24634</v>
      </c>
      <c r="M662" s="99">
        <v>18155</v>
      </c>
      <c r="N662" s="99">
        <v>12698</v>
      </c>
      <c r="O662" s="99">
        <v>8628</v>
      </c>
      <c r="P662" s="99">
        <v>10</v>
      </c>
      <c r="Q662" s="99">
        <v>37017</v>
      </c>
      <c r="R662" s="99">
        <v>31276</v>
      </c>
      <c r="S662" s="99">
        <v>24438</v>
      </c>
      <c r="T662" s="99">
        <v>17552</v>
      </c>
      <c r="U662" s="99">
        <v>12507</v>
      </c>
      <c r="V662" s="99">
        <v>7774</v>
      </c>
      <c r="W662" s="99">
        <v>13</v>
      </c>
    </row>
    <row r="663" spans="1:23" x14ac:dyDescent="0.35">
      <c r="A663" s="144">
        <v>0.20652777777777778</v>
      </c>
      <c r="B663" s="99">
        <v>37</v>
      </c>
      <c r="C663" s="99">
        <v>38111</v>
      </c>
      <c r="D663" s="99">
        <v>33369</v>
      </c>
      <c r="E663" s="99">
        <v>25432</v>
      </c>
      <c r="F663" s="99">
        <v>18421</v>
      </c>
      <c r="G663" s="99">
        <v>12997</v>
      </c>
      <c r="H663" s="99">
        <v>8499</v>
      </c>
      <c r="I663" s="99">
        <v>12</v>
      </c>
      <c r="J663" s="99">
        <v>35768</v>
      </c>
      <c r="K663" s="99">
        <v>31376</v>
      </c>
      <c r="L663" s="99">
        <v>24757</v>
      </c>
      <c r="M663" s="99">
        <v>18188</v>
      </c>
      <c r="N663" s="99">
        <v>12721</v>
      </c>
      <c r="O663" s="99">
        <v>8702</v>
      </c>
      <c r="P663" s="99">
        <v>15</v>
      </c>
      <c r="Q663" s="99">
        <v>37171</v>
      </c>
      <c r="R663" s="99">
        <v>31801</v>
      </c>
      <c r="S663" s="99">
        <v>24201</v>
      </c>
      <c r="T663" s="99">
        <v>17687</v>
      </c>
      <c r="U663" s="99">
        <v>12333</v>
      </c>
      <c r="V663" s="99">
        <v>7889</v>
      </c>
      <c r="W663" s="99">
        <v>15</v>
      </c>
    </row>
    <row r="664" spans="1:23" x14ac:dyDescent="0.35">
      <c r="A664" s="144">
        <v>0.20861111111111111</v>
      </c>
      <c r="B664" s="99">
        <v>37</v>
      </c>
      <c r="C664" s="99">
        <v>38372</v>
      </c>
      <c r="D664" s="99">
        <v>33333</v>
      </c>
      <c r="E664" s="99">
        <v>25340</v>
      </c>
      <c r="F664" s="99">
        <v>18195</v>
      </c>
      <c r="G664" s="99">
        <v>13125</v>
      </c>
      <c r="H664" s="99">
        <v>8563</v>
      </c>
      <c r="I664" s="99">
        <v>13</v>
      </c>
      <c r="J664" s="99">
        <v>35786</v>
      </c>
      <c r="K664" s="99">
        <v>31484</v>
      </c>
      <c r="L664" s="99">
        <v>24641</v>
      </c>
      <c r="M664" s="99">
        <v>18283</v>
      </c>
      <c r="N664" s="99">
        <v>12656</v>
      </c>
      <c r="O664" s="99">
        <v>8641</v>
      </c>
      <c r="P664" s="99">
        <v>12</v>
      </c>
      <c r="Q664" s="99">
        <v>36749</v>
      </c>
      <c r="R664" s="99">
        <v>31716</v>
      </c>
      <c r="S664" s="99">
        <v>24441</v>
      </c>
      <c r="T664" s="99">
        <v>17582</v>
      </c>
      <c r="U664" s="99">
        <v>12579</v>
      </c>
      <c r="V664" s="99">
        <v>7812</v>
      </c>
      <c r="W664" s="99">
        <v>15</v>
      </c>
    </row>
    <row r="665" spans="1:23" x14ac:dyDescent="0.35">
      <c r="A665" s="144">
        <v>0.21069444444444443</v>
      </c>
      <c r="B665" s="99">
        <v>37</v>
      </c>
      <c r="C665" s="99">
        <v>37886</v>
      </c>
      <c r="D665" s="99">
        <v>33572</v>
      </c>
      <c r="E665" s="99">
        <v>25002</v>
      </c>
      <c r="F665" s="99">
        <v>18094</v>
      </c>
      <c r="G665" s="99">
        <v>13173</v>
      </c>
      <c r="H665" s="99">
        <v>8554</v>
      </c>
      <c r="I665" s="99">
        <v>16</v>
      </c>
      <c r="J665" s="99">
        <v>35870</v>
      </c>
      <c r="K665" s="99">
        <v>31571</v>
      </c>
      <c r="L665" s="99">
        <v>24322</v>
      </c>
      <c r="M665" s="99">
        <v>18159</v>
      </c>
      <c r="N665" s="99">
        <v>12797</v>
      </c>
      <c r="O665" s="99">
        <v>8597</v>
      </c>
      <c r="P665" s="99">
        <v>15</v>
      </c>
      <c r="Q665" s="99">
        <v>36535</v>
      </c>
      <c r="R665" s="99">
        <v>30970</v>
      </c>
      <c r="S665" s="99">
        <v>24502</v>
      </c>
      <c r="T665" s="99">
        <v>17653</v>
      </c>
      <c r="U665" s="99">
        <v>12573</v>
      </c>
      <c r="V665" s="99">
        <v>7872</v>
      </c>
      <c r="W665" s="99">
        <v>12</v>
      </c>
    </row>
    <row r="666" spans="1:23" x14ac:dyDescent="0.35">
      <c r="A666" s="144">
        <v>0.21277777777777776</v>
      </c>
      <c r="B666" s="99">
        <v>37</v>
      </c>
      <c r="C666" s="99">
        <v>38257</v>
      </c>
      <c r="D666" s="99">
        <v>33396</v>
      </c>
      <c r="E666" s="99">
        <v>25390</v>
      </c>
      <c r="F666" s="99">
        <v>18132</v>
      </c>
      <c r="G666" s="99">
        <v>13034</v>
      </c>
      <c r="H666" s="99">
        <v>8553</v>
      </c>
      <c r="I666" s="99">
        <v>17</v>
      </c>
      <c r="J666" s="99">
        <v>35621</v>
      </c>
      <c r="K666" s="99">
        <v>31392</v>
      </c>
      <c r="L666" s="99">
        <v>24493</v>
      </c>
      <c r="M666" s="99">
        <v>18293</v>
      </c>
      <c r="N666" s="99">
        <v>12560</v>
      </c>
      <c r="O666" s="99">
        <v>8617</v>
      </c>
      <c r="P666" s="99">
        <v>11</v>
      </c>
      <c r="Q666" s="99">
        <v>36756</v>
      </c>
      <c r="R666" s="99">
        <v>31195</v>
      </c>
      <c r="S666" s="99">
        <v>24235</v>
      </c>
      <c r="T666" s="99">
        <v>17666</v>
      </c>
      <c r="U666" s="99">
        <v>12449</v>
      </c>
      <c r="V666" s="99">
        <v>7748</v>
      </c>
      <c r="W666" s="99">
        <v>9</v>
      </c>
    </row>
    <row r="667" spans="1:23" x14ac:dyDescent="0.35">
      <c r="A667" s="144">
        <v>0.21486111111111109</v>
      </c>
      <c r="B667" s="99">
        <v>37</v>
      </c>
      <c r="C667" s="99">
        <v>37616</v>
      </c>
      <c r="D667" s="99">
        <v>33192</v>
      </c>
      <c r="E667" s="99">
        <v>25373</v>
      </c>
      <c r="F667" s="99">
        <v>17951</v>
      </c>
      <c r="G667" s="99">
        <v>13084</v>
      </c>
      <c r="H667" s="99">
        <v>8491</v>
      </c>
      <c r="I667" s="99">
        <v>15</v>
      </c>
      <c r="J667" s="99">
        <v>35957</v>
      </c>
      <c r="K667" s="99">
        <v>31394</v>
      </c>
      <c r="L667" s="99">
        <v>24565</v>
      </c>
      <c r="M667" s="99">
        <v>18168</v>
      </c>
      <c r="N667" s="99">
        <v>12564</v>
      </c>
      <c r="O667" s="99">
        <v>8640</v>
      </c>
      <c r="P667" s="99">
        <v>10</v>
      </c>
      <c r="Q667" s="99">
        <v>37076</v>
      </c>
      <c r="R667" s="99">
        <v>31108</v>
      </c>
      <c r="S667" s="99">
        <v>24498</v>
      </c>
      <c r="T667" s="99">
        <v>17824</v>
      </c>
      <c r="U667" s="99">
        <v>12369</v>
      </c>
      <c r="V667" s="99">
        <v>7774</v>
      </c>
      <c r="W667" s="99">
        <v>14</v>
      </c>
    </row>
    <row r="668" spans="1:23" x14ac:dyDescent="0.35">
      <c r="A668" s="144">
        <v>0.21694444444444447</v>
      </c>
      <c r="B668" s="99">
        <v>37</v>
      </c>
      <c r="C668" s="99">
        <v>38215</v>
      </c>
      <c r="D668" s="99">
        <v>33232</v>
      </c>
      <c r="E668" s="99">
        <v>25226</v>
      </c>
      <c r="F668" s="99">
        <v>18128</v>
      </c>
      <c r="G668" s="99">
        <v>13104</v>
      </c>
      <c r="H668" s="99">
        <v>8594</v>
      </c>
      <c r="I668" s="99">
        <v>16</v>
      </c>
      <c r="J668" s="99">
        <v>35881</v>
      </c>
      <c r="K668" s="99">
        <v>31442</v>
      </c>
      <c r="L668" s="99">
        <v>24551</v>
      </c>
      <c r="M668" s="99">
        <v>17974</v>
      </c>
      <c r="N668" s="99">
        <v>12565</v>
      </c>
      <c r="O668" s="99">
        <v>8615</v>
      </c>
      <c r="P668" s="99">
        <v>15</v>
      </c>
      <c r="Q668" s="99">
        <v>36557</v>
      </c>
      <c r="R668" s="99">
        <v>30899</v>
      </c>
      <c r="S668" s="99">
        <v>24416</v>
      </c>
      <c r="T668" s="99">
        <v>17400</v>
      </c>
      <c r="U668" s="99">
        <v>12420</v>
      </c>
      <c r="V668" s="99">
        <v>7707</v>
      </c>
      <c r="W668" s="99">
        <v>16</v>
      </c>
    </row>
    <row r="669" spans="1:23" x14ac:dyDescent="0.35">
      <c r="A669" s="144">
        <v>0.21902777777777779</v>
      </c>
      <c r="B669" s="99">
        <v>37</v>
      </c>
      <c r="C669" s="99">
        <v>37993</v>
      </c>
      <c r="D669" s="99">
        <v>33400</v>
      </c>
      <c r="E669" s="99">
        <v>25449</v>
      </c>
      <c r="F669" s="99">
        <v>18121</v>
      </c>
      <c r="G669" s="99">
        <v>13105</v>
      </c>
      <c r="H669" s="99">
        <v>8518</v>
      </c>
      <c r="I669" s="99">
        <v>18</v>
      </c>
      <c r="J669" s="99">
        <v>35735</v>
      </c>
      <c r="K669" s="99">
        <v>31497</v>
      </c>
      <c r="L669" s="99">
        <v>24695</v>
      </c>
      <c r="M669" s="99">
        <v>18267</v>
      </c>
      <c r="N669" s="99">
        <v>12697</v>
      </c>
      <c r="O669" s="99">
        <v>8551</v>
      </c>
      <c r="P669" s="99">
        <v>13</v>
      </c>
      <c r="Q669" s="99">
        <v>37013</v>
      </c>
      <c r="R669" s="99">
        <v>31243</v>
      </c>
      <c r="S669" s="99">
        <v>24237</v>
      </c>
      <c r="T669" s="99">
        <v>17661</v>
      </c>
      <c r="U669" s="99">
        <v>12432</v>
      </c>
      <c r="V669" s="99">
        <v>7691</v>
      </c>
      <c r="W669" s="99">
        <v>9</v>
      </c>
    </row>
    <row r="670" spans="1:23" x14ac:dyDescent="0.35">
      <c r="A670" s="144">
        <v>0.22111111111111112</v>
      </c>
      <c r="B670" s="99">
        <v>37</v>
      </c>
      <c r="C670" s="99">
        <v>38030</v>
      </c>
      <c r="D670" s="99">
        <v>33483</v>
      </c>
      <c r="E670" s="99">
        <v>25150</v>
      </c>
      <c r="F670" s="99">
        <v>18161</v>
      </c>
      <c r="G670" s="99">
        <v>12938</v>
      </c>
      <c r="H670" s="99">
        <v>8494</v>
      </c>
      <c r="I670" s="99">
        <v>11</v>
      </c>
      <c r="J670" s="99">
        <v>35891</v>
      </c>
      <c r="K670" s="99">
        <v>31662</v>
      </c>
      <c r="L670" s="99">
        <v>24665</v>
      </c>
      <c r="M670" s="99">
        <v>17931</v>
      </c>
      <c r="N670" s="99">
        <v>12611</v>
      </c>
      <c r="O670" s="99">
        <v>8609</v>
      </c>
      <c r="P670" s="99">
        <v>9</v>
      </c>
      <c r="Q670" s="99">
        <v>36759</v>
      </c>
      <c r="R670" s="99">
        <v>30918</v>
      </c>
      <c r="S670" s="99">
        <v>24253</v>
      </c>
      <c r="T670" s="99">
        <v>17435</v>
      </c>
      <c r="U670" s="99">
        <v>12590</v>
      </c>
      <c r="V670" s="99">
        <v>7807</v>
      </c>
      <c r="W670" s="99">
        <v>12</v>
      </c>
    </row>
    <row r="671" spans="1:23" x14ac:dyDescent="0.35">
      <c r="A671" s="144">
        <v>0.22319444444444445</v>
      </c>
      <c r="B671" s="99">
        <v>37</v>
      </c>
      <c r="C671" s="99">
        <v>38314</v>
      </c>
      <c r="D671" s="99">
        <v>33336</v>
      </c>
      <c r="E671" s="99">
        <v>25127</v>
      </c>
      <c r="F671" s="99">
        <v>18232</v>
      </c>
      <c r="G671" s="99">
        <v>13123</v>
      </c>
      <c r="H671" s="99">
        <v>8549</v>
      </c>
      <c r="I671" s="99">
        <v>9</v>
      </c>
      <c r="J671" s="99">
        <v>36156</v>
      </c>
      <c r="K671" s="99">
        <v>31371</v>
      </c>
      <c r="L671" s="99">
        <v>24616</v>
      </c>
      <c r="M671" s="99">
        <v>18139</v>
      </c>
      <c r="N671" s="99">
        <v>12716</v>
      </c>
      <c r="O671" s="99">
        <v>8604</v>
      </c>
      <c r="P671" s="99">
        <v>12</v>
      </c>
      <c r="Q671" s="99">
        <v>36979</v>
      </c>
      <c r="R671" s="99">
        <v>30980</v>
      </c>
      <c r="S671" s="99">
        <v>24203</v>
      </c>
      <c r="T671" s="99">
        <v>17555</v>
      </c>
      <c r="U671" s="99">
        <v>12521</v>
      </c>
      <c r="V671" s="99">
        <v>7742</v>
      </c>
      <c r="W671" s="99">
        <v>14</v>
      </c>
    </row>
    <row r="672" spans="1:23" x14ac:dyDescent="0.35">
      <c r="A672" s="144">
        <v>0.22527777777777777</v>
      </c>
      <c r="B672" s="99">
        <v>37</v>
      </c>
      <c r="C672" s="99">
        <v>37991</v>
      </c>
      <c r="D672" s="99">
        <v>33591</v>
      </c>
      <c r="E672" s="99">
        <v>25395</v>
      </c>
      <c r="F672" s="99">
        <v>18196</v>
      </c>
      <c r="G672" s="99">
        <v>12973</v>
      </c>
      <c r="H672" s="99">
        <v>8520</v>
      </c>
      <c r="I672" s="99">
        <v>13</v>
      </c>
      <c r="J672" s="99">
        <v>35772</v>
      </c>
      <c r="K672" s="99">
        <v>31403</v>
      </c>
      <c r="L672" s="99">
        <v>24710</v>
      </c>
      <c r="M672" s="99">
        <v>18208</v>
      </c>
      <c r="N672" s="99">
        <v>12733</v>
      </c>
      <c r="O672" s="99">
        <v>8561</v>
      </c>
      <c r="P672" s="99">
        <v>12</v>
      </c>
      <c r="Q672" s="99">
        <v>37092</v>
      </c>
      <c r="R672" s="99">
        <v>31274</v>
      </c>
      <c r="S672" s="99">
        <v>24289</v>
      </c>
      <c r="T672" s="99">
        <v>17700</v>
      </c>
      <c r="U672" s="99">
        <v>12528</v>
      </c>
      <c r="V672" s="99">
        <v>7707</v>
      </c>
      <c r="W672" s="99">
        <v>12</v>
      </c>
    </row>
    <row r="673" spans="1:23" x14ac:dyDescent="0.35">
      <c r="A673" s="144">
        <v>0.22736111111111112</v>
      </c>
      <c r="B673" s="99">
        <v>37</v>
      </c>
      <c r="C673" s="99">
        <v>38337</v>
      </c>
      <c r="D673" s="99">
        <v>33118</v>
      </c>
      <c r="E673" s="99">
        <v>25163</v>
      </c>
      <c r="F673" s="99">
        <v>18062</v>
      </c>
      <c r="G673" s="99">
        <v>12975</v>
      </c>
      <c r="H673" s="99">
        <v>8573</v>
      </c>
      <c r="I673" s="99">
        <v>9</v>
      </c>
      <c r="J673" s="99">
        <v>35579</v>
      </c>
      <c r="K673" s="99">
        <v>31573</v>
      </c>
      <c r="L673" s="99">
        <v>24656</v>
      </c>
      <c r="M673" s="99">
        <v>18170</v>
      </c>
      <c r="N673" s="99">
        <v>12638</v>
      </c>
      <c r="O673" s="99">
        <v>8581</v>
      </c>
      <c r="P673" s="99">
        <v>13</v>
      </c>
      <c r="Q673" s="99">
        <v>36744</v>
      </c>
      <c r="R673" s="99">
        <v>31179</v>
      </c>
      <c r="S673" s="99">
        <v>24206</v>
      </c>
      <c r="T673" s="99">
        <v>17464</v>
      </c>
      <c r="U673" s="99">
        <v>12338</v>
      </c>
      <c r="V673" s="99">
        <v>7647</v>
      </c>
      <c r="W673" s="99">
        <v>16</v>
      </c>
    </row>
    <row r="674" spans="1:23" x14ac:dyDescent="0.35">
      <c r="A674" s="144">
        <v>0.22944444444444445</v>
      </c>
      <c r="B674" s="99">
        <v>37</v>
      </c>
      <c r="C674" s="99">
        <v>37522</v>
      </c>
      <c r="D674" s="99">
        <v>33639</v>
      </c>
      <c r="E674" s="99">
        <v>25175</v>
      </c>
      <c r="F674" s="99">
        <v>18139</v>
      </c>
      <c r="G674" s="99">
        <v>13147</v>
      </c>
      <c r="H674" s="99">
        <v>8523</v>
      </c>
      <c r="I674" s="99">
        <v>11</v>
      </c>
      <c r="J674" s="99">
        <v>35994</v>
      </c>
      <c r="K674" s="99">
        <v>31194</v>
      </c>
      <c r="L674" s="99">
        <v>24909</v>
      </c>
      <c r="M674" s="99">
        <v>18277</v>
      </c>
      <c r="N674" s="99">
        <v>12491</v>
      </c>
      <c r="O674" s="99">
        <v>8588</v>
      </c>
      <c r="P674" s="99">
        <v>9</v>
      </c>
      <c r="Q674" s="99">
        <v>36872</v>
      </c>
      <c r="R674" s="99">
        <v>31072</v>
      </c>
      <c r="S674" s="99">
        <v>24321</v>
      </c>
      <c r="T674" s="99">
        <v>17587</v>
      </c>
      <c r="U674" s="99">
        <v>12385</v>
      </c>
      <c r="V674" s="99">
        <v>7672</v>
      </c>
      <c r="W674" s="99">
        <v>13</v>
      </c>
    </row>
    <row r="675" spans="1:23" x14ac:dyDescent="0.35">
      <c r="A675" s="144">
        <v>0.23152777777777778</v>
      </c>
      <c r="B675" s="99">
        <v>37</v>
      </c>
      <c r="C675" s="99">
        <v>37983</v>
      </c>
      <c r="D675" s="99">
        <v>33068</v>
      </c>
      <c r="E675" s="99">
        <v>24951</v>
      </c>
      <c r="F675" s="99">
        <v>17737</v>
      </c>
      <c r="G675" s="99">
        <v>12754</v>
      </c>
      <c r="H675" s="99">
        <v>8546</v>
      </c>
      <c r="I675" s="99">
        <v>13</v>
      </c>
      <c r="J675" s="99">
        <v>35919</v>
      </c>
      <c r="K675" s="99">
        <v>31414</v>
      </c>
      <c r="L675" s="99">
        <v>24564</v>
      </c>
      <c r="M675" s="99">
        <v>18070</v>
      </c>
      <c r="N675" s="99">
        <v>12762</v>
      </c>
      <c r="O675" s="99">
        <v>8537</v>
      </c>
      <c r="P675" s="99">
        <v>13</v>
      </c>
      <c r="Q675" s="99">
        <v>37054</v>
      </c>
      <c r="R675" s="99">
        <v>31115</v>
      </c>
      <c r="S675" s="99">
        <v>24188</v>
      </c>
      <c r="T675" s="99">
        <v>17622</v>
      </c>
      <c r="U675" s="99">
        <v>12496</v>
      </c>
      <c r="V675" s="99">
        <v>7753</v>
      </c>
      <c r="W675" s="99">
        <v>10</v>
      </c>
    </row>
    <row r="676" spans="1:23" x14ac:dyDescent="0.35">
      <c r="A676" s="144">
        <v>0.2336111111111111</v>
      </c>
      <c r="B676" s="99">
        <v>37</v>
      </c>
      <c r="C676" s="99">
        <v>37853</v>
      </c>
      <c r="D676" s="99">
        <v>33221</v>
      </c>
      <c r="E676" s="99">
        <v>25142</v>
      </c>
      <c r="F676" s="99">
        <v>18245</v>
      </c>
      <c r="G676" s="99">
        <v>12926</v>
      </c>
      <c r="H676" s="99">
        <v>8535</v>
      </c>
      <c r="I676" s="99">
        <v>13</v>
      </c>
      <c r="J676" s="99">
        <v>35478</v>
      </c>
      <c r="K676" s="99">
        <v>31876</v>
      </c>
      <c r="L676" s="99">
        <v>24671</v>
      </c>
      <c r="M676" s="99">
        <v>18226</v>
      </c>
      <c r="N676" s="99">
        <v>12673</v>
      </c>
      <c r="O676" s="99">
        <v>8570</v>
      </c>
      <c r="P676" s="99">
        <v>12</v>
      </c>
      <c r="Q676" s="99">
        <v>36528</v>
      </c>
      <c r="R676" s="99">
        <v>31063</v>
      </c>
      <c r="S676" s="99">
        <v>24164</v>
      </c>
      <c r="T676" s="99">
        <v>17671</v>
      </c>
      <c r="U676" s="99">
        <v>12493</v>
      </c>
      <c r="V676" s="99">
        <v>7628</v>
      </c>
      <c r="W676" s="99">
        <v>13</v>
      </c>
    </row>
    <row r="677" spans="1:23" x14ac:dyDescent="0.35">
      <c r="A677" s="144">
        <v>0.23569444444444443</v>
      </c>
      <c r="B677" s="99">
        <v>37</v>
      </c>
      <c r="C677" s="99">
        <v>38049</v>
      </c>
      <c r="D677" s="99">
        <v>33547</v>
      </c>
      <c r="E677" s="99">
        <v>24917</v>
      </c>
      <c r="F677" s="99">
        <v>18050</v>
      </c>
      <c r="G677" s="99">
        <v>13065</v>
      </c>
      <c r="H677" s="99">
        <v>8527</v>
      </c>
      <c r="I677" s="99">
        <v>18</v>
      </c>
      <c r="J677" s="99">
        <v>35783</v>
      </c>
      <c r="K677" s="99">
        <v>31370</v>
      </c>
      <c r="L677" s="99">
        <v>24603</v>
      </c>
      <c r="M677" s="99">
        <v>18157</v>
      </c>
      <c r="N677" s="99">
        <v>12658</v>
      </c>
      <c r="O677" s="99">
        <v>8678</v>
      </c>
      <c r="P677" s="99">
        <v>15</v>
      </c>
      <c r="Q677" s="99">
        <v>36431</v>
      </c>
      <c r="R677" s="99">
        <v>31149</v>
      </c>
      <c r="S677" s="99">
        <v>24282</v>
      </c>
      <c r="T677" s="99">
        <v>17704</v>
      </c>
      <c r="U677" s="99">
        <v>12373</v>
      </c>
      <c r="V677" s="99">
        <v>7679</v>
      </c>
      <c r="W677" s="99">
        <v>10</v>
      </c>
    </row>
    <row r="678" spans="1:23" x14ac:dyDescent="0.35">
      <c r="A678" s="144">
        <v>0.23777777777777778</v>
      </c>
      <c r="B678" s="99">
        <v>37</v>
      </c>
      <c r="C678" s="99">
        <v>38143</v>
      </c>
      <c r="D678" s="99">
        <v>32871</v>
      </c>
      <c r="E678" s="99">
        <v>24893</v>
      </c>
      <c r="F678" s="99">
        <v>17979</v>
      </c>
      <c r="G678" s="99">
        <v>13087</v>
      </c>
      <c r="H678" s="99">
        <v>8472</v>
      </c>
      <c r="I678" s="99">
        <v>16</v>
      </c>
      <c r="J678" s="99">
        <v>35744</v>
      </c>
      <c r="K678" s="99">
        <v>31262</v>
      </c>
      <c r="L678" s="99">
        <v>24703</v>
      </c>
      <c r="M678" s="99">
        <v>18174</v>
      </c>
      <c r="N678" s="99">
        <v>12627</v>
      </c>
      <c r="O678" s="99">
        <v>8473</v>
      </c>
      <c r="P678" s="99">
        <v>12</v>
      </c>
      <c r="Q678" s="99">
        <v>36830</v>
      </c>
      <c r="R678" s="99">
        <v>31030</v>
      </c>
      <c r="S678" s="99">
        <v>24036</v>
      </c>
      <c r="T678" s="99">
        <v>17576</v>
      </c>
      <c r="U678" s="99">
        <v>12491</v>
      </c>
      <c r="V678" s="99">
        <v>7702</v>
      </c>
      <c r="W678" s="99">
        <v>17</v>
      </c>
    </row>
    <row r="679" spans="1:23" x14ac:dyDescent="0.35">
      <c r="A679" s="144">
        <v>0.23986111111111111</v>
      </c>
      <c r="B679" s="99">
        <v>37</v>
      </c>
      <c r="C679" s="99">
        <v>37710</v>
      </c>
      <c r="D679" s="99">
        <v>33152</v>
      </c>
      <c r="E679" s="99">
        <v>25203</v>
      </c>
      <c r="F679" s="99">
        <v>17993</v>
      </c>
      <c r="G679" s="99">
        <v>13045</v>
      </c>
      <c r="H679" s="99">
        <v>8552</v>
      </c>
      <c r="I679" s="99">
        <v>11</v>
      </c>
      <c r="J679" s="99">
        <v>35919</v>
      </c>
      <c r="K679" s="99">
        <v>31492</v>
      </c>
      <c r="L679" s="99">
        <v>24653</v>
      </c>
      <c r="M679" s="99">
        <v>18458</v>
      </c>
      <c r="N679" s="99">
        <v>12505</v>
      </c>
      <c r="O679" s="99">
        <v>8512</v>
      </c>
      <c r="P679" s="99">
        <v>18</v>
      </c>
      <c r="Q679" s="99">
        <v>36822</v>
      </c>
      <c r="R679" s="99">
        <v>31384</v>
      </c>
      <c r="S679" s="99">
        <v>24394</v>
      </c>
      <c r="T679" s="99">
        <v>17626</v>
      </c>
      <c r="U679" s="99">
        <v>12445</v>
      </c>
      <c r="V679" s="99">
        <v>7734</v>
      </c>
      <c r="W679" s="99">
        <v>18</v>
      </c>
    </row>
    <row r="680" spans="1:23" x14ac:dyDescent="0.35">
      <c r="A680" s="144">
        <v>0.24194444444444443</v>
      </c>
      <c r="B680" s="99">
        <v>37</v>
      </c>
      <c r="C680" s="99">
        <v>38043</v>
      </c>
      <c r="D680" s="99">
        <v>33368</v>
      </c>
      <c r="E680" s="99">
        <v>25114</v>
      </c>
      <c r="F680" s="99">
        <v>18058</v>
      </c>
      <c r="G680" s="99">
        <v>12950</v>
      </c>
      <c r="H680" s="99">
        <v>8411</v>
      </c>
      <c r="I680" s="99">
        <v>12</v>
      </c>
      <c r="J680" s="99">
        <v>35730</v>
      </c>
      <c r="K680" s="99">
        <v>31479</v>
      </c>
      <c r="L680" s="99">
        <v>24540</v>
      </c>
      <c r="M680" s="99">
        <v>18268</v>
      </c>
      <c r="N680" s="99">
        <v>12582</v>
      </c>
      <c r="O680" s="99">
        <v>8505</v>
      </c>
      <c r="P680" s="99">
        <v>14</v>
      </c>
      <c r="Q680" s="99">
        <v>37074</v>
      </c>
      <c r="R680" s="99">
        <v>31221</v>
      </c>
      <c r="S680" s="99">
        <v>24155</v>
      </c>
      <c r="T680" s="99">
        <v>17399</v>
      </c>
      <c r="U680" s="99">
        <v>12451</v>
      </c>
      <c r="V680" s="99">
        <v>7693</v>
      </c>
      <c r="W680" s="99">
        <v>17</v>
      </c>
    </row>
    <row r="681" spans="1:23" x14ac:dyDescent="0.35">
      <c r="A681" s="144">
        <v>0.24402777777777776</v>
      </c>
      <c r="B681" s="99">
        <v>37</v>
      </c>
      <c r="C681" s="99">
        <v>37668</v>
      </c>
      <c r="D681" s="99">
        <v>33133</v>
      </c>
      <c r="E681" s="99">
        <v>25024</v>
      </c>
      <c r="F681" s="99">
        <v>18131</v>
      </c>
      <c r="G681" s="99">
        <v>12851</v>
      </c>
      <c r="H681" s="99">
        <v>8515</v>
      </c>
      <c r="I681" s="99">
        <v>19</v>
      </c>
      <c r="J681" s="99">
        <v>35630</v>
      </c>
      <c r="K681" s="99">
        <v>31352</v>
      </c>
      <c r="L681" s="99">
        <v>24687</v>
      </c>
      <c r="M681" s="99">
        <v>18103</v>
      </c>
      <c r="N681" s="99">
        <v>12619</v>
      </c>
      <c r="O681" s="99">
        <v>8567</v>
      </c>
      <c r="P681" s="99">
        <v>13</v>
      </c>
      <c r="Q681" s="99">
        <v>36620</v>
      </c>
      <c r="R681" s="99">
        <v>31006</v>
      </c>
      <c r="S681" s="99">
        <v>23875</v>
      </c>
      <c r="T681" s="99">
        <v>17526</v>
      </c>
      <c r="U681" s="99">
        <v>12432</v>
      </c>
      <c r="V681" s="99">
        <v>7675</v>
      </c>
      <c r="W681" s="99">
        <v>13</v>
      </c>
    </row>
    <row r="682" spans="1:23" x14ac:dyDescent="0.35">
      <c r="A682" s="144">
        <v>0.24611111111111109</v>
      </c>
      <c r="B682" s="99">
        <v>37</v>
      </c>
      <c r="C682" s="99">
        <v>38186</v>
      </c>
      <c r="D682" s="99">
        <v>33146</v>
      </c>
      <c r="E682" s="99">
        <v>24804</v>
      </c>
      <c r="F682" s="99">
        <v>18083</v>
      </c>
      <c r="G682" s="99">
        <v>12948</v>
      </c>
      <c r="H682" s="99">
        <v>8428</v>
      </c>
      <c r="I682" s="99">
        <v>16</v>
      </c>
      <c r="J682" s="99">
        <v>35884</v>
      </c>
      <c r="K682" s="99">
        <v>31562</v>
      </c>
      <c r="L682" s="99">
        <v>24780</v>
      </c>
      <c r="M682" s="99">
        <v>17990</v>
      </c>
      <c r="N682" s="99">
        <v>12418</v>
      </c>
      <c r="O682" s="99">
        <v>8684</v>
      </c>
      <c r="P682" s="99">
        <v>15</v>
      </c>
      <c r="Q682" s="99">
        <v>36543</v>
      </c>
      <c r="R682" s="99">
        <v>31128</v>
      </c>
      <c r="S682" s="99">
        <v>24060</v>
      </c>
      <c r="T682" s="99">
        <v>17444</v>
      </c>
      <c r="U682" s="99">
        <v>12380</v>
      </c>
      <c r="V682" s="99">
        <v>7713</v>
      </c>
      <c r="W682" s="99">
        <v>14</v>
      </c>
    </row>
    <row r="683" spans="1:23" x14ac:dyDescent="0.35">
      <c r="A683" s="144">
        <v>0.24819444444444447</v>
      </c>
      <c r="B683" s="99">
        <v>37</v>
      </c>
      <c r="C683" s="99">
        <v>37933</v>
      </c>
      <c r="D683" s="99">
        <v>33394</v>
      </c>
      <c r="E683" s="99">
        <v>25123</v>
      </c>
      <c r="F683" s="99">
        <v>18055</v>
      </c>
      <c r="G683" s="99">
        <v>12860</v>
      </c>
      <c r="H683" s="99">
        <v>8418</v>
      </c>
      <c r="I683" s="99">
        <v>13</v>
      </c>
      <c r="J683" s="99">
        <v>36266</v>
      </c>
      <c r="K683" s="99">
        <v>31200</v>
      </c>
      <c r="L683" s="99">
        <v>24485</v>
      </c>
      <c r="M683" s="99">
        <v>18183</v>
      </c>
      <c r="N683" s="99">
        <v>12619</v>
      </c>
      <c r="O683" s="99">
        <v>8528</v>
      </c>
      <c r="P683" s="99">
        <v>12</v>
      </c>
      <c r="Q683" s="99">
        <v>36809</v>
      </c>
      <c r="R683" s="99">
        <v>31403</v>
      </c>
      <c r="S683" s="99">
        <v>24382</v>
      </c>
      <c r="T683" s="99">
        <v>17504</v>
      </c>
      <c r="U683" s="99">
        <v>12414</v>
      </c>
      <c r="V683" s="99">
        <v>7711</v>
      </c>
      <c r="W683" s="99">
        <v>14</v>
      </c>
    </row>
    <row r="684" spans="1:23" x14ac:dyDescent="0.35">
      <c r="A684" s="144">
        <v>0.25027777777777777</v>
      </c>
      <c r="B684" s="99">
        <v>37</v>
      </c>
      <c r="C684" s="99">
        <v>38038</v>
      </c>
      <c r="D684" s="99">
        <v>33218</v>
      </c>
      <c r="E684" s="99">
        <v>24876</v>
      </c>
      <c r="F684" s="99">
        <v>18031</v>
      </c>
      <c r="G684" s="99">
        <v>13005</v>
      </c>
      <c r="H684" s="99">
        <v>8409</v>
      </c>
      <c r="I684" s="99">
        <v>13</v>
      </c>
      <c r="J684" s="99">
        <v>35579</v>
      </c>
      <c r="K684" s="99">
        <v>31481</v>
      </c>
      <c r="L684" s="99">
        <v>24602</v>
      </c>
      <c r="M684" s="99">
        <v>18038</v>
      </c>
      <c r="N684" s="99">
        <v>12675</v>
      </c>
      <c r="O684" s="99">
        <v>8605</v>
      </c>
      <c r="P684" s="99">
        <v>14</v>
      </c>
      <c r="Q684" s="99">
        <v>36551</v>
      </c>
      <c r="R684" s="99">
        <v>30858</v>
      </c>
      <c r="S684" s="99">
        <v>23994</v>
      </c>
      <c r="T684" s="99">
        <v>17517</v>
      </c>
      <c r="U684" s="99">
        <v>12529</v>
      </c>
      <c r="V684" s="99">
        <v>7745</v>
      </c>
      <c r="W684" s="99">
        <v>15</v>
      </c>
    </row>
    <row r="685" spans="1:23" x14ac:dyDescent="0.35">
      <c r="A685" s="144">
        <v>0.25236111111111109</v>
      </c>
      <c r="B685" s="99">
        <v>37</v>
      </c>
      <c r="C685" s="99">
        <v>37551</v>
      </c>
      <c r="D685" s="99">
        <v>33073</v>
      </c>
      <c r="E685" s="99">
        <v>25180</v>
      </c>
      <c r="F685" s="99">
        <v>18140</v>
      </c>
      <c r="G685" s="99">
        <v>12890</v>
      </c>
      <c r="H685" s="99">
        <v>8445</v>
      </c>
      <c r="I685" s="99">
        <v>12</v>
      </c>
      <c r="J685" s="99">
        <v>35530</v>
      </c>
      <c r="K685" s="99">
        <v>31401</v>
      </c>
      <c r="L685" s="99">
        <v>24635</v>
      </c>
      <c r="M685" s="99">
        <v>18047</v>
      </c>
      <c r="N685" s="99">
        <v>12682</v>
      </c>
      <c r="O685" s="99">
        <v>8560</v>
      </c>
      <c r="P685" s="99">
        <v>13</v>
      </c>
      <c r="Q685" s="99">
        <v>36754</v>
      </c>
      <c r="R685" s="99">
        <v>31272</v>
      </c>
      <c r="S685" s="99">
        <v>24192</v>
      </c>
      <c r="T685" s="99">
        <v>17444</v>
      </c>
      <c r="U685" s="99">
        <v>12411</v>
      </c>
      <c r="V685" s="99">
        <v>7614</v>
      </c>
      <c r="W685" s="99">
        <v>12</v>
      </c>
    </row>
    <row r="686" spans="1:23" x14ac:dyDescent="0.35">
      <c r="A686" s="144">
        <v>0.25444444444444442</v>
      </c>
      <c r="B686" s="99">
        <v>37</v>
      </c>
      <c r="C686" s="99">
        <v>37706</v>
      </c>
      <c r="D686" s="99">
        <v>32999</v>
      </c>
      <c r="E686" s="99">
        <v>24763</v>
      </c>
      <c r="F686" s="99">
        <v>17873</v>
      </c>
      <c r="G686" s="99">
        <v>13117</v>
      </c>
      <c r="H686" s="99">
        <v>8553</v>
      </c>
      <c r="I686" s="99">
        <v>12</v>
      </c>
      <c r="J686" s="99">
        <v>35384</v>
      </c>
      <c r="K686" s="99">
        <v>31187</v>
      </c>
      <c r="L686" s="99">
        <v>24310</v>
      </c>
      <c r="M686" s="99">
        <v>17919</v>
      </c>
      <c r="N686" s="99">
        <v>12681</v>
      </c>
      <c r="O686" s="99">
        <v>8523</v>
      </c>
      <c r="P686" s="99">
        <v>10</v>
      </c>
      <c r="Q686" s="99">
        <v>36624</v>
      </c>
      <c r="R686" s="99">
        <v>30771</v>
      </c>
      <c r="S686" s="99">
        <v>24115</v>
      </c>
      <c r="T686" s="99">
        <v>17753</v>
      </c>
      <c r="U686" s="99">
        <v>12476</v>
      </c>
      <c r="V686" s="99">
        <v>7712</v>
      </c>
      <c r="W686" s="99">
        <v>12</v>
      </c>
    </row>
    <row r="687" spans="1:23" x14ac:dyDescent="0.35">
      <c r="A687" s="144">
        <v>0.25652777777777774</v>
      </c>
      <c r="B687" s="99">
        <v>36.9</v>
      </c>
      <c r="C687" s="99">
        <v>38278</v>
      </c>
      <c r="D687" s="99">
        <v>33003</v>
      </c>
      <c r="E687" s="99">
        <v>25066</v>
      </c>
      <c r="F687" s="99">
        <v>17866</v>
      </c>
      <c r="G687" s="99">
        <v>12993</v>
      </c>
      <c r="H687" s="99">
        <v>8474</v>
      </c>
      <c r="I687" s="99">
        <v>19</v>
      </c>
      <c r="J687" s="99">
        <v>35462</v>
      </c>
      <c r="K687" s="99">
        <v>31690</v>
      </c>
      <c r="L687" s="99">
        <v>24624</v>
      </c>
      <c r="M687" s="99">
        <v>18005</v>
      </c>
      <c r="N687" s="99">
        <v>12488</v>
      </c>
      <c r="O687" s="99">
        <v>8572</v>
      </c>
      <c r="P687" s="99">
        <v>15</v>
      </c>
      <c r="Q687" s="99">
        <v>36444</v>
      </c>
      <c r="R687" s="99">
        <v>31131</v>
      </c>
      <c r="S687" s="99">
        <v>24186</v>
      </c>
      <c r="T687" s="99">
        <v>17481</v>
      </c>
      <c r="U687" s="99">
        <v>12434</v>
      </c>
      <c r="V687" s="99">
        <v>7621</v>
      </c>
      <c r="W687" s="99">
        <v>11</v>
      </c>
    </row>
    <row r="688" spans="1:23" x14ac:dyDescent="0.35">
      <c r="A688" s="144">
        <v>0.25861111111111112</v>
      </c>
      <c r="B688" s="99">
        <v>37</v>
      </c>
      <c r="C688" s="99">
        <v>37960</v>
      </c>
      <c r="D688" s="99">
        <v>33290</v>
      </c>
      <c r="E688" s="99">
        <v>25036</v>
      </c>
      <c r="F688" s="99">
        <v>17977</v>
      </c>
      <c r="G688" s="99">
        <v>12839</v>
      </c>
      <c r="H688" s="99">
        <v>8512</v>
      </c>
      <c r="I688" s="99">
        <v>11</v>
      </c>
      <c r="J688" s="99">
        <v>35582</v>
      </c>
      <c r="K688" s="99">
        <v>31630</v>
      </c>
      <c r="L688" s="99">
        <v>24439</v>
      </c>
      <c r="M688" s="99">
        <v>18143</v>
      </c>
      <c r="N688" s="99">
        <v>12557</v>
      </c>
      <c r="O688" s="99">
        <v>8646</v>
      </c>
      <c r="P688" s="99">
        <v>14</v>
      </c>
      <c r="Q688" s="99">
        <v>36149</v>
      </c>
      <c r="R688" s="99">
        <v>30909</v>
      </c>
      <c r="S688" s="99">
        <v>24280</v>
      </c>
      <c r="T688" s="99">
        <v>17695</v>
      </c>
      <c r="U688" s="99">
        <v>12241</v>
      </c>
      <c r="V688" s="99">
        <v>7711</v>
      </c>
      <c r="W688" s="99">
        <v>11</v>
      </c>
    </row>
    <row r="689" spans="1:23" x14ac:dyDescent="0.35">
      <c r="A689" s="144">
        <v>0.26069444444444445</v>
      </c>
      <c r="B689" s="99">
        <v>37</v>
      </c>
      <c r="C689" s="99">
        <v>38010</v>
      </c>
      <c r="D689" s="99">
        <v>33034</v>
      </c>
      <c r="E689" s="99">
        <v>25015</v>
      </c>
      <c r="F689" s="99">
        <v>18144</v>
      </c>
      <c r="G689" s="99">
        <v>13004</v>
      </c>
      <c r="H689" s="99">
        <v>8487</v>
      </c>
      <c r="I689" s="99">
        <v>22</v>
      </c>
      <c r="J689" s="99">
        <v>35557</v>
      </c>
      <c r="K689" s="99">
        <v>31525</v>
      </c>
      <c r="L689" s="99">
        <v>24630</v>
      </c>
      <c r="M689" s="99">
        <v>18073</v>
      </c>
      <c r="N689" s="99">
        <v>12637</v>
      </c>
      <c r="O689" s="99">
        <v>8534</v>
      </c>
      <c r="P689" s="99">
        <v>12</v>
      </c>
      <c r="Q689" s="99">
        <v>36603</v>
      </c>
      <c r="R689" s="99">
        <v>31067</v>
      </c>
      <c r="S689" s="99">
        <v>24155</v>
      </c>
      <c r="T689" s="99">
        <v>17547</v>
      </c>
      <c r="U689" s="99">
        <v>12383</v>
      </c>
      <c r="V689" s="99">
        <v>7673</v>
      </c>
      <c r="W689" s="99">
        <v>10</v>
      </c>
    </row>
    <row r="690" spans="1:23" x14ac:dyDescent="0.35">
      <c r="A690" s="144">
        <v>0.26277777777777778</v>
      </c>
      <c r="B690" s="99">
        <v>37</v>
      </c>
      <c r="C690" s="99">
        <v>38396</v>
      </c>
      <c r="D690" s="99">
        <v>32976</v>
      </c>
      <c r="E690" s="99">
        <v>25038</v>
      </c>
      <c r="F690" s="99">
        <v>17909</v>
      </c>
      <c r="G690" s="99">
        <v>13047</v>
      </c>
      <c r="H690" s="99">
        <v>8562</v>
      </c>
      <c r="I690" s="99">
        <v>15</v>
      </c>
      <c r="J690" s="99">
        <v>35554</v>
      </c>
      <c r="K690" s="99">
        <v>31181</v>
      </c>
      <c r="L690" s="99">
        <v>24476</v>
      </c>
      <c r="M690" s="99">
        <v>18108</v>
      </c>
      <c r="N690" s="99">
        <v>12600</v>
      </c>
      <c r="O690" s="99">
        <v>8559</v>
      </c>
      <c r="P690" s="99">
        <v>20</v>
      </c>
      <c r="Q690" s="99">
        <v>36647</v>
      </c>
      <c r="R690" s="99">
        <v>30730</v>
      </c>
      <c r="S690" s="99">
        <v>24071</v>
      </c>
      <c r="T690" s="99">
        <v>17390</v>
      </c>
      <c r="U690" s="99">
        <v>12378</v>
      </c>
      <c r="V690" s="99">
        <v>7664</v>
      </c>
      <c r="W690" s="99">
        <v>12</v>
      </c>
    </row>
    <row r="691" spans="1:23" x14ac:dyDescent="0.35">
      <c r="A691" s="144">
        <v>0.2648611111111111</v>
      </c>
      <c r="B691" s="99">
        <v>37</v>
      </c>
      <c r="C691" s="99">
        <v>38040</v>
      </c>
      <c r="D691" s="99">
        <v>32865</v>
      </c>
      <c r="E691" s="99">
        <v>25199</v>
      </c>
      <c r="F691" s="99">
        <v>18130</v>
      </c>
      <c r="G691" s="99">
        <v>12865</v>
      </c>
      <c r="H691" s="99">
        <v>8465</v>
      </c>
      <c r="I691" s="99">
        <v>14</v>
      </c>
      <c r="J691" s="99">
        <v>35318</v>
      </c>
      <c r="K691" s="99">
        <v>31601</v>
      </c>
      <c r="L691" s="99">
        <v>24227</v>
      </c>
      <c r="M691" s="99">
        <v>18038</v>
      </c>
      <c r="N691" s="99">
        <v>12536</v>
      </c>
      <c r="O691" s="99">
        <v>8582</v>
      </c>
      <c r="P691" s="99">
        <v>14</v>
      </c>
      <c r="Q691" s="99">
        <v>36340</v>
      </c>
      <c r="R691" s="99">
        <v>31153</v>
      </c>
      <c r="S691" s="99">
        <v>24155</v>
      </c>
      <c r="T691" s="99">
        <v>17311</v>
      </c>
      <c r="U691" s="99">
        <v>12346</v>
      </c>
      <c r="V691" s="99">
        <v>7603</v>
      </c>
      <c r="W691" s="99">
        <v>18</v>
      </c>
    </row>
    <row r="692" spans="1:23" x14ac:dyDescent="0.35">
      <c r="A692" s="144">
        <v>0.26694444444444443</v>
      </c>
      <c r="B692" s="99">
        <v>37</v>
      </c>
      <c r="C692" s="99">
        <v>38093</v>
      </c>
      <c r="D692" s="99">
        <v>33225</v>
      </c>
      <c r="E692" s="99">
        <v>25159</v>
      </c>
      <c r="F692" s="99">
        <v>18262</v>
      </c>
      <c r="G692" s="99">
        <v>13003</v>
      </c>
      <c r="H692" s="99">
        <v>8466</v>
      </c>
      <c r="I692" s="99">
        <v>9</v>
      </c>
      <c r="J692" s="99">
        <v>35237</v>
      </c>
      <c r="K692" s="99">
        <v>31216</v>
      </c>
      <c r="L692" s="99">
        <v>24418</v>
      </c>
      <c r="M692" s="99">
        <v>18092</v>
      </c>
      <c r="N692" s="99">
        <v>12502</v>
      </c>
      <c r="O692" s="99">
        <v>8505</v>
      </c>
      <c r="P692" s="99">
        <v>16</v>
      </c>
      <c r="Q692" s="99">
        <v>36502</v>
      </c>
      <c r="R692" s="99">
        <v>31073</v>
      </c>
      <c r="S692" s="99">
        <v>24158</v>
      </c>
      <c r="T692" s="99">
        <v>17460</v>
      </c>
      <c r="U692" s="99">
        <v>12336</v>
      </c>
      <c r="V692" s="99">
        <v>7751</v>
      </c>
      <c r="W692" s="99">
        <v>15</v>
      </c>
    </row>
    <row r="693" spans="1:23" x14ac:dyDescent="0.35">
      <c r="A693" s="144">
        <v>0.26902777777777781</v>
      </c>
      <c r="B693" s="99">
        <v>37</v>
      </c>
      <c r="C693" s="99">
        <v>38247</v>
      </c>
      <c r="D693" s="99">
        <v>33004</v>
      </c>
      <c r="E693" s="99">
        <v>25151</v>
      </c>
      <c r="F693" s="99">
        <v>17847</v>
      </c>
      <c r="G693" s="99">
        <v>12866</v>
      </c>
      <c r="H693" s="99">
        <v>8403</v>
      </c>
      <c r="I693" s="99">
        <v>17</v>
      </c>
      <c r="J693" s="99">
        <v>34908</v>
      </c>
      <c r="K693" s="99">
        <v>31394</v>
      </c>
      <c r="L693" s="99">
        <v>24381</v>
      </c>
      <c r="M693" s="99">
        <v>18069</v>
      </c>
      <c r="N693" s="99">
        <v>12515</v>
      </c>
      <c r="O693" s="99">
        <v>8517</v>
      </c>
      <c r="P693" s="99">
        <v>11</v>
      </c>
      <c r="Q693" s="99">
        <v>36616</v>
      </c>
      <c r="R693" s="99">
        <v>30783</v>
      </c>
      <c r="S693" s="99">
        <v>24234</v>
      </c>
      <c r="T693" s="99">
        <v>17570</v>
      </c>
      <c r="U693" s="99">
        <v>12256</v>
      </c>
      <c r="V693" s="99">
        <v>7621</v>
      </c>
      <c r="W693" s="99">
        <v>15</v>
      </c>
    </row>
    <row r="694" spans="1:23" x14ac:dyDescent="0.35">
      <c r="A694" s="144">
        <v>0.27111111111111114</v>
      </c>
      <c r="B694" s="99">
        <v>37</v>
      </c>
      <c r="C694" s="99">
        <v>37928</v>
      </c>
      <c r="D694" s="99">
        <v>33122</v>
      </c>
      <c r="E694" s="99">
        <v>25051</v>
      </c>
      <c r="F694" s="99">
        <v>18222</v>
      </c>
      <c r="G694" s="99">
        <v>12986</v>
      </c>
      <c r="H694" s="99">
        <v>8613</v>
      </c>
      <c r="I694" s="99">
        <v>15</v>
      </c>
      <c r="J694" s="99">
        <v>35357</v>
      </c>
      <c r="K694" s="99">
        <v>31326</v>
      </c>
      <c r="L694" s="99">
        <v>24778</v>
      </c>
      <c r="M694" s="99">
        <v>18086</v>
      </c>
      <c r="N694" s="99">
        <v>12519</v>
      </c>
      <c r="O694" s="99">
        <v>8597</v>
      </c>
      <c r="P694" s="99">
        <v>9</v>
      </c>
      <c r="Q694" s="99">
        <v>36334</v>
      </c>
      <c r="R694" s="99">
        <v>31319</v>
      </c>
      <c r="S694" s="99">
        <v>24226</v>
      </c>
      <c r="T694" s="99">
        <v>17597</v>
      </c>
      <c r="U694" s="99">
        <v>12630</v>
      </c>
      <c r="V694" s="99">
        <v>7590</v>
      </c>
      <c r="W694" s="99">
        <v>13</v>
      </c>
    </row>
    <row r="695" spans="1:23" x14ac:dyDescent="0.35">
      <c r="A695" s="144">
        <v>0.27319444444444446</v>
      </c>
      <c r="B695" s="99">
        <v>37</v>
      </c>
      <c r="C695" s="99">
        <v>38113</v>
      </c>
      <c r="D695" s="99">
        <v>33181</v>
      </c>
      <c r="E695" s="99">
        <v>24908</v>
      </c>
      <c r="F695" s="99">
        <v>18113</v>
      </c>
      <c r="G695" s="99">
        <v>12878</v>
      </c>
      <c r="H695" s="99">
        <v>8509</v>
      </c>
      <c r="I695" s="99">
        <v>10</v>
      </c>
      <c r="J695" s="99">
        <v>35480</v>
      </c>
      <c r="K695" s="99">
        <v>31193</v>
      </c>
      <c r="L695" s="99">
        <v>24483</v>
      </c>
      <c r="M695" s="99">
        <v>18207</v>
      </c>
      <c r="N695" s="99">
        <v>12366</v>
      </c>
      <c r="O695" s="99">
        <v>8599</v>
      </c>
      <c r="P695" s="99">
        <v>13</v>
      </c>
      <c r="Q695" s="99">
        <v>36603</v>
      </c>
      <c r="R695" s="99">
        <v>30806</v>
      </c>
      <c r="S695" s="99">
        <v>24299</v>
      </c>
      <c r="T695" s="99">
        <v>17488</v>
      </c>
      <c r="U695" s="99">
        <v>12217</v>
      </c>
      <c r="V695" s="99">
        <v>7714</v>
      </c>
      <c r="W695" s="99">
        <v>10</v>
      </c>
    </row>
    <row r="696" spans="1:23" x14ac:dyDescent="0.35">
      <c r="A696" s="144">
        <v>0.27527777777777779</v>
      </c>
      <c r="B696" s="99">
        <v>37</v>
      </c>
      <c r="C696" s="99">
        <v>37893</v>
      </c>
      <c r="D696" s="99">
        <v>33325</v>
      </c>
      <c r="E696" s="99">
        <v>25174</v>
      </c>
      <c r="F696" s="99">
        <v>17834</v>
      </c>
      <c r="G696" s="99">
        <v>13012</v>
      </c>
      <c r="H696" s="99">
        <v>8472</v>
      </c>
      <c r="I696" s="99">
        <v>16</v>
      </c>
      <c r="J696" s="99">
        <v>35092</v>
      </c>
      <c r="K696" s="99">
        <v>31383</v>
      </c>
      <c r="L696" s="99">
        <v>24628</v>
      </c>
      <c r="M696" s="99">
        <v>17918</v>
      </c>
      <c r="N696" s="99">
        <v>12526</v>
      </c>
      <c r="O696" s="99">
        <v>8564</v>
      </c>
      <c r="P696" s="99">
        <v>9</v>
      </c>
      <c r="Q696" s="99">
        <v>36704</v>
      </c>
      <c r="R696" s="99">
        <v>30977</v>
      </c>
      <c r="S696" s="99">
        <v>24288</v>
      </c>
      <c r="T696" s="99">
        <v>17376</v>
      </c>
      <c r="U696" s="99">
        <v>12397</v>
      </c>
      <c r="V696" s="99">
        <v>7669</v>
      </c>
      <c r="W696" s="99">
        <v>10</v>
      </c>
    </row>
    <row r="697" spans="1:23" x14ac:dyDescent="0.35">
      <c r="A697" s="144">
        <v>0.27736111111111111</v>
      </c>
      <c r="B697" s="99">
        <v>37</v>
      </c>
      <c r="C697" s="99">
        <v>37965</v>
      </c>
      <c r="D697" s="99">
        <v>32988</v>
      </c>
      <c r="E697" s="99">
        <v>24845</v>
      </c>
      <c r="F697" s="99">
        <v>17990</v>
      </c>
      <c r="G697" s="99">
        <v>12967</v>
      </c>
      <c r="H697" s="99">
        <v>8431</v>
      </c>
      <c r="I697" s="99">
        <v>14</v>
      </c>
      <c r="J697" s="99">
        <v>35202</v>
      </c>
      <c r="K697" s="99">
        <v>31576</v>
      </c>
      <c r="L697" s="99">
        <v>24371</v>
      </c>
      <c r="M697" s="99">
        <v>17811</v>
      </c>
      <c r="N697" s="99">
        <v>12470</v>
      </c>
      <c r="O697" s="99">
        <v>8581</v>
      </c>
      <c r="P697" s="99">
        <v>11</v>
      </c>
      <c r="Q697" s="99">
        <v>35954</v>
      </c>
      <c r="R697" s="99">
        <v>30843</v>
      </c>
      <c r="S697" s="99">
        <v>24132</v>
      </c>
      <c r="T697" s="99">
        <v>17622</v>
      </c>
      <c r="U697" s="99">
        <v>12493</v>
      </c>
      <c r="V697" s="99">
        <v>7673</v>
      </c>
      <c r="W697" s="99">
        <v>17</v>
      </c>
    </row>
    <row r="698" spans="1:23" x14ac:dyDescent="0.35">
      <c r="A698" s="144">
        <v>0.27944444444444444</v>
      </c>
      <c r="B698" s="99">
        <v>37</v>
      </c>
      <c r="C698" s="99">
        <v>37354</v>
      </c>
      <c r="D698" s="99">
        <v>33076</v>
      </c>
      <c r="E698" s="99">
        <v>25198</v>
      </c>
      <c r="F698" s="99">
        <v>18258</v>
      </c>
      <c r="G698" s="99">
        <v>12948</v>
      </c>
      <c r="H698" s="99">
        <v>8536</v>
      </c>
      <c r="I698" s="99">
        <v>14</v>
      </c>
      <c r="J698" s="99">
        <v>35018</v>
      </c>
      <c r="K698" s="99">
        <v>31282</v>
      </c>
      <c r="L698" s="99">
        <v>24208</v>
      </c>
      <c r="M698" s="99">
        <v>18025</v>
      </c>
      <c r="N698" s="99">
        <v>12529</v>
      </c>
      <c r="O698" s="99">
        <v>8510</v>
      </c>
      <c r="P698" s="99">
        <v>15</v>
      </c>
      <c r="Q698" s="99">
        <v>36120</v>
      </c>
      <c r="R698" s="99">
        <v>30994</v>
      </c>
      <c r="S698" s="99">
        <v>23978</v>
      </c>
      <c r="T698" s="99">
        <v>17378</v>
      </c>
      <c r="U698" s="99">
        <v>12324</v>
      </c>
      <c r="V698" s="99">
        <v>7627</v>
      </c>
      <c r="W698" s="99">
        <v>11</v>
      </c>
    </row>
    <row r="699" spans="1:23" x14ac:dyDescent="0.35">
      <c r="A699" s="144">
        <v>0.28152777777777777</v>
      </c>
      <c r="B699" s="99">
        <v>37</v>
      </c>
      <c r="C699" s="99">
        <v>37640</v>
      </c>
      <c r="D699" s="99">
        <v>33125</v>
      </c>
      <c r="E699" s="99">
        <v>25015</v>
      </c>
      <c r="F699" s="99">
        <v>18054</v>
      </c>
      <c r="G699" s="99">
        <v>13088</v>
      </c>
      <c r="H699" s="99">
        <v>8383</v>
      </c>
      <c r="I699" s="99">
        <v>17</v>
      </c>
      <c r="J699" s="99">
        <v>35271</v>
      </c>
      <c r="K699" s="99">
        <v>31390</v>
      </c>
      <c r="L699" s="99">
        <v>24381</v>
      </c>
      <c r="M699" s="99">
        <v>18008</v>
      </c>
      <c r="N699" s="99">
        <v>12530</v>
      </c>
      <c r="O699" s="99">
        <v>8401</v>
      </c>
      <c r="P699" s="99">
        <v>14</v>
      </c>
      <c r="Q699" s="99">
        <v>36255</v>
      </c>
      <c r="R699" s="99">
        <v>30905</v>
      </c>
      <c r="S699" s="99">
        <v>24464</v>
      </c>
      <c r="T699" s="99">
        <v>17684</v>
      </c>
      <c r="U699" s="99">
        <v>12434</v>
      </c>
      <c r="V699" s="99">
        <v>7598</v>
      </c>
      <c r="W699" s="99">
        <v>15</v>
      </c>
    </row>
    <row r="700" spans="1:23" x14ac:dyDescent="0.35">
      <c r="A700" s="144">
        <v>0.28361111111111109</v>
      </c>
      <c r="B700" s="99">
        <v>37</v>
      </c>
      <c r="C700" s="99">
        <v>37921</v>
      </c>
      <c r="D700" s="99">
        <v>32928</v>
      </c>
      <c r="E700" s="99">
        <v>25176</v>
      </c>
      <c r="F700" s="99">
        <v>18043</v>
      </c>
      <c r="G700" s="99">
        <v>13035</v>
      </c>
      <c r="H700" s="99">
        <v>8577</v>
      </c>
      <c r="I700" s="99">
        <v>13</v>
      </c>
      <c r="J700" s="99">
        <v>35298</v>
      </c>
      <c r="K700" s="99">
        <v>31673</v>
      </c>
      <c r="L700" s="99">
        <v>24371</v>
      </c>
      <c r="M700" s="99">
        <v>17989</v>
      </c>
      <c r="N700" s="99">
        <v>12537</v>
      </c>
      <c r="O700" s="99">
        <v>8539</v>
      </c>
      <c r="P700" s="99">
        <v>15</v>
      </c>
      <c r="Q700" s="99">
        <v>36409</v>
      </c>
      <c r="R700" s="99">
        <v>30772</v>
      </c>
      <c r="S700" s="99">
        <v>23886</v>
      </c>
      <c r="T700" s="99">
        <v>17444</v>
      </c>
      <c r="U700" s="99">
        <v>12427</v>
      </c>
      <c r="V700" s="99">
        <v>7685</v>
      </c>
      <c r="W700" s="99">
        <v>12</v>
      </c>
    </row>
    <row r="701" spans="1:23" x14ac:dyDescent="0.35">
      <c r="A701" s="144">
        <v>0.28569444444444442</v>
      </c>
      <c r="B701" s="99">
        <v>37</v>
      </c>
      <c r="C701" s="99">
        <v>38086</v>
      </c>
      <c r="D701" s="99">
        <v>33039</v>
      </c>
      <c r="E701" s="99">
        <v>25192</v>
      </c>
      <c r="F701" s="99">
        <v>18102</v>
      </c>
      <c r="G701" s="99">
        <v>12746</v>
      </c>
      <c r="H701" s="99">
        <v>8282</v>
      </c>
      <c r="I701" s="99">
        <v>10</v>
      </c>
      <c r="J701" s="99">
        <v>35127</v>
      </c>
      <c r="K701" s="99">
        <v>31223</v>
      </c>
      <c r="L701" s="99">
        <v>24587</v>
      </c>
      <c r="M701" s="99">
        <v>18132</v>
      </c>
      <c r="N701" s="99">
        <v>12611</v>
      </c>
      <c r="O701" s="99">
        <v>8517</v>
      </c>
      <c r="P701" s="99">
        <v>11</v>
      </c>
      <c r="Q701" s="99">
        <v>35790</v>
      </c>
      <c r="R701" s="99">
        <v>30807</v>
      </c>
      <c r="S701" s="99">
        <v>24086</v>
      </c>
      <c r="T701" s="99">
        <v>17610</v>
      </c>
      <c r="U701" s="99">
        <v>12311</v>
      </c>
      <c r="V701" s="99">
        <v>7591</v>
      </c>
      <c r="W701" s="99">
        <v>18</v>
      </c>
    </row>
    <row r="702" spans="1:23" x14ac:dyDescent="0.35">
      <c r="A702" s="144">
        <v>0.28777777777777774</v>
      </c>
      <c r="B702" s="99">
        <v>37</v>
      </c>
      <c r="C702" s="99">
        <v>38013</v>
      </c>
      <c r="D702" s="99">
        <v>33259</v>
      </c>
      <c r="E702" s="99">
        <v>24563</v>
      </c>
      <c r="F702" s="99">
        <v>18066</v>
      </c>
      <c r="G702" s="99">
        <v>13029</v>
      </c>
      <c r="H702" s="99">
        <v>8461</v>
      </c>
      <c r="I702" s="99">
        <v>15</v>
      </c>
      <c r="J702" s="99">
        <v>35482</v>
      </c>
      <c r="K702" s="99">
        <v>31185</v>
      </c>
      <c r="L702" s="99">
        <v>24344</v>
      </c>
      <c r="M702" s="99">
        <v>18208</v>
      </c>
      <c r="N702" s="99">
        <v>12428</v>
      </c>
      <c r="O702" s="99">
        <v>8464</v>
      </c>
      <c r="P702" s="99">
        <v>6</v>
      </c>
      <c r="Q702" s="99">
        <v>36361</v>
      </c>
      <c r="R702" s="99">
        <v>30571</v>
      </c>
      <c r="S702" s="99">
        <v>23947</v>
      </c>
      <c r="T702" s="99">
        <v>17403</v>
      </c>
      <c r="U702" s="99">
        <v>12206</v>
      </c>
      <c r="V702" s="99">
        <v>7709</v>
      </c>
      <c r="W702" s="99">
        <v>11</v>
      </c>
    </row>
    <row r="703" spans="1:23" x14ac:dyDescent="0.35">
      <c r="A703" s="144">
        <v>0.28986111111111112</v>
      </c>
      <c r="B703" s="99">
        <v>37</v>
      </c>
      <c r="C703" s="99">
        <v>37773</v>
      </c>
      <c r="D703" s="99">
        <v>33397</v>
      </c>
      <c r="E703" s="99">
        <v>25042</v>
      </c>
      <c r="F703" s="99">
        <v>17994</v>
      </c>
      <c r="G703" s="99">
        <v>12919</v>
      </c>
      <c r="H703" s="99">
        <v>8345</v>
      </c>
      <c r="I703" s="99">
        <v>13</v>
      </c>
      <c r="J703" s="99">
        <v>35325</v>
      </c>
      <c r="K703" s="99">
        <v>31066</v>
      </c>
      <c r="L703" s="99">
        <v>24467</v>
      </c>
      <c r="M703" s="99">
        <v>17954</v>
      </c>
      <c r="N703" s="99">
        <v>12597</v>
      </c>
      <c r="O703" s="99">
        <v>8530</v>
      </c>
      <c r="P703" s="99">
        <v>9</v>
      </c>
      <c r="Q703" s="99">
        <v>36797</v>
      </c>
      <c r="R703" s="99">
        <v>30972</v>
      </c>
      <c r="S703" s="99">
        <v>24110</v>
      </c>
      <c r="T703" s="99">
        <v>17341</v>
      </c>
      <c r="U703" s="99">
        <v>12244</v>
      </c>
      <c r="V703" s="99">
        <v>7748</v>
      </c>
      <c r="W703" s="99">
        <v>12</v>
      </c>
    </row>
    <row r="704" spans="1:23" x14ac:dyDescent="0.35">
      <c r="A704" s="144">
        <v>0.29194444444444445</v>
      </c>
      <c r="B704" s="99">
        <v>37</v>
      </c>
      <c r="C704" s="99">
        <v>37391</v>
      </c>
      <c r="D704" s="99">
        <v>33536</v>
      </c>
      <c r="E704" s="99">
        <v>25257</v>
      </c>
      <c r="F704" s="99">
        <v>18022</v>
      </c>
      <c r="G704" s="99">
        <v>12853</v>
      </c>
      <c r="H704" s="99">
        <v>8455</v>
      </c>
      <c r="I704" s="99">
        <v>12</v>
      </c>
      <c r="J704" s="99">
        <v>35278</v>
      </c>
      <c r="K704" s="99">
        <v>31476</v>
      </c>
      <c r="L704" s="99">
        <v>24418</v>
      </c>
      <c r="M704" s="99">
        <v>17971</v>
      </c>
      <c r="N704" s="99">
        <v>12464</v>
      </c>
      <c r="O704" s="99">
        <v>8647</v>
      </c>
      <c r="P704" s="99">
        <v>11</v>
      </c>
      <c r="Q704" s="99">
        <v>36447</v>
      </c>
      <c r="R704" s="99">
        <v>30897</v>
      </c>
      <c r="S704" s="99">
        <v>24011</v>
      </c>
      <c r="T704" s="99">
        <v>17388</v>
      </c>
      <c r="U704" s="99">
        <v>12459</v>
      </c>
      <c r="V704" s="99">
        <v>7625</v>
      </c>
      <c r="W704" s="99">
        <v>11</v>
      </c>
    </row>
    <row r="705" spans="1:23" x14ac:dyDescent="0.35">
      <c r="A705" s="144">
        <v>0.29402777777777778</v>
      </c>
      <c r="B705" s="99">
        <v>37</v>
      </c>
      <c r="C705" s="99">
        <v>37936</v>
      </c>
      <c r="D705" s="99">
        <v>32732</v>
      </c>
      <c r="E705" s="99">
        <v>25095</v>
      </c>
      <c r="F705" s="99">
        <v>18099</v>
      </c>
      <c r="G705" s="99">
        <v>12794</v>
      </c>
      <c r="H705" s="99">
        <v>8425</v>
      </c>
      <c r="I705" s="99">
        <v>17</v>
      </c>
      <c r="J705" s="99">
        <v>35007</v>
      </c>
      <c r="K705" s="99">
        <v>30682</v>
      </c>
      <c r="L705" s="99">
        <v>24179</v>
      </c>
      <c r="M705" s="99">
        <v>18115</v>
      </c>
      <c r="N705" s="99">
        <v>12481</v>
      </c>
      <c r="O705" s="99">
        <v>8561</v>
      </c>
      <c r="P705" s="99">
        <v>13</v>
      </c>
      <c r="Q705" s="99">
        <v>36295</v>
      </c>
      <c r="R705" s="99">
        <v>30972</v>
      </c>
      <c r="S705" s="99">
        <v>24066</v>
      </c>
      <c r="T705" s="99">
        <v>17399</v>
      </c>
      <c r="U705" s="99">
        <v>12224</v>
      </c>
      <c r="V705" s="99">
        <v>7611</v>
      </c>
      <c r="W705" s="99">
        <v>12</v>
      </c>
    </row>
    <row r="706" spans="1:23" x14ac:dyDescent="0.35">
      <c r="A706" s="144">
        <v>0.2961111111111111</v>
      </c>
      <c r="B706" s="99">
        <v>37</v>
      </c>
      <c r="C706" s="99">
        <v>38189</v>
      </c>
      <c r="D706" s="99">
        <v>33357</v>
      </c>
      <c r="E706" s="99">
        <v>25162</v>
      </c>
      <c r="F706" s="99">
        <v>17825</v>
      </c>
      <c r="G706" s="99">
        <v>12949</v>
      </c>
      <c r="H706" s="99">
        <v>8474</v>
      </c>
      <c r="I706" s="99">
        <v>19</v>
      </c>
      <c r="J706" s="99">
        <v>35330</v>
      </c>
      <c r="K706" s="99">
        <v>31187</v>
      </c>
      <c r="L706" s="99">
        <v>24456</v>
      </c>
      <c r="M706" s="99">
        <v>18073</v>
      </c>
      <c r="N706" s="99">
        <v>12610</v>
      </c>
      <c r="O706" s="99">
        <v>8604</v>
      </c>
      <c r="P706" s="99">
        <v>14</v>
      </c>
      <c r="Q706" s="99">
        <v>36686</v>
      </c>
      <c r="R706" s="99">
        <v>30893</v>
      </c>
      <c r="S706" s="99">
        <v>23770</v>
      </c>
      <c r="T706" s="99">
        <v>17513</v>
      </c>
      <c r="U706" s="99">
        <v>12424</v>
      </c>
      <c r="V706" s="99">
        <v>7616</v>
      </c>
      <c r="W706" s="99">
        <v>14</v>
      </c>
    </row>
    <row r="707" spans="1:23" x14ac:dyDescent="0.35">
      <c r="A707" s="144">
        <v>0.29819444444444443</v>
      </c>
      <c r="B707" s="99">
        <v>37</v>
      </c>
      <c r="C707" s="99">
        <v>37982</v>
      </c>
      <c r="D707" s="99">
        <v>32931</v>
      </c>
      <c r="E707" s="99">
        <v>25132</v>
      </c>
      <c r="F707" s="99">
        <v>17875</v>
      </c>
      <c r="G707" s="99">
        <v>13043</v>
      </c>
      <c r="H707" s="99">
        <v>8376</v>
      </c>
      <c r="I707" s="99">
        <v>15</v>
      </c>
      <c r="J707" s="99">
        <v>35166</v>
      </c>
      <c r="K707" s="99">
        <v>30961</v>
      </c>
      <c r="L707" s="99">
        <v>24449</v>
      </c>
      <c r="M707" s="99">
        <v>18071</v>
      </c>
      <c r="N707" s="99">
        <v>12499</v>
      </c>
      <c r="O707" s="99">
        <v>8545</v>
      </c>
      <c r="P707" s="99">
        <v>13</v>
      </c>
      <c r="Q707" s="99">
        <v>36379</v>
      </c>
      <c r="R707" s="99">
        <v>30872</v>
      </c>
      <c r="S707" s="99">
        <v>24142</v>
      </c>
      <c r="T707" s="99">
        <v>17422</v>
      </c>
      <c r="U707" s="99">
        <v>12417</v>
      </c>
      <c r="V707" s="99">
        <v>7672</v>
      </c>
      <c r="W707" s="99">
        <v>10</v>
      </c>
    </row>
    <row r="708" spans="1:23" x14ac:dyDescent="0.35">
      <c r="A708" s="144">
        <v>0.30027777777777781</v>
      </c>
      <c r="B708" s="99">
        <v>37</v>
      </c>
      <c r="C708" s="99">
        <v>37876</v>
      </c>
      <c r="D708" s="99">
        <v>32986</v>
      </c>
      <c r="E708" s="99">
        <v>25045</v>
      </c>
      <c r="F708" s="99">
        <v>17878</v>
      </c>
      <c r="G708" s="99">
        <v>12860</v>
      </c>
      <c r="H708" s="99">
        <v>8441</v>
      </c>
      <c r="I708" s="99">
        <v>14</v>
      </c>
      <c r="J708" s="99">
        <v>35158</v>
      </c>
      <c r="K708" s="99">
        <v>31053</v>
      </c>
      <c r="L708" s="99">
        <v>24586</v>
      </c>
      <c r="M708" s="99">
        <v>18222</v>
      </c>
      <c r="N708" s="99">
        <v>12490</v>
      </c>
      <c r="O708" s="99">
        <v>8554</v>
      </c>
      <c r="P708" s="99">
        <v>14</v>
      </c>
      <c r="Q708" s="99">
        <v>36116</v>
      </c>
      <c r="R708" s="99">
        <v>30992</v>
      </c>
      <c r="S708" s="99">
        <v>24138</v>
      </c>
      <c r="T708" s="99">
        <v>17471</v>
      </c>
      <c r="U708" s="99">
        <v>12403</v>
      </c>
      <c r="V708" s="99">
        <v>7697</v>
      </c>
      <c r="W708" s="99">
        <v>11</v>
      </c>
    </row>
    <row r="709" spans="1:23" x14ac:dyDescent="0.35">
      <c r="A709" s="144">
        <v>0.30236111111111114</v>
      </c>
      <c r="B709" s="99">
        <v>37</v>
      </c>
      <c r="C709" s="99">
        <v>37781</v>
      </c>
      <c r="D709" s="99">
        <v>33242</v>
      </c>
      <c r="E709" s="99">
        <v>25015</v>
      </c>
      <c r="F709" s="99">
        <v>18046</v>
      </c>
      <c r="G709" s="99">
        <v>12985</v>
      </c>
      <c r="H709" s="99">
        <v>8434</v>
      </c>
      <c r="I709" s="99">
        <v>10</v>
      </c>
      <c r="J709" s="99">
        <v>35513</v>
      </c>
      <c r="K709" s="99">
        <v>31268</v>
      </c>
      <c r="L709" s="99">
        <v>24519</v>
      </c>
      <c r="M709" s="99">
        <v>18181</v>
      </c>
      <c r="N709" s="99">
        <v>12450</v>
      </c>
      <c r="O709" s="99">
        <v>8645</v>
      </c>
      <c r="P709" s="99">
        <v>9</v>
      </c>
      <c r="Q709" s="99">
        <v>36678</v>
      </c>
      <c r="R709" s="99">
        <v>30731</v>
      </c>
      <c r="S709" s="99">
        <v>23930</v>
      </c>
      <c r="T709" s="99">
        <v>17430</v>
      </c>
      <c r="U709" s="99">
        <v>12296</v>
      </c>
      <c r="V709" s="99">
        <v>7726</v>
      </c>
      <c r="W709" s="99">
        <v>13</v>
      </c>
    </row>
    <row r="710" spans="1:23" x14ac:dyDescent="0.35">
      <c r="A710" s="144">
        <v>0.30444444444444446</v>
      </c>
      <c r="B710" s="99">
        <v>37</v>
      </c>
      <c r="C710" s="99">
        <v>37591</v>
      </c>
      <c r="D710" s="99">
        <v>33208</v>
      </c>
      <c r="E710" s="99">
        <v>25041</v>
      </c>
      <c r="F710" s="99">
        <v>17838</v>
      </c>
      <c r="G710" s="99">
        <v>12802</v>
      </c>
      <c r="H710" s="99">
        <v>8449</v>
      </c>
      <c r="I710" s="99">
        <v>15</v>
      </c>
      <c r="J710" s="99">
        <v>35141</v>
      </c>
      <c r="K710" s="99">
        <v>31329</v>
      </c>
      <c r="L710" s="99">
        <v>24395</v>
      </c>
      <c r="M710" s="99">
        <v>17927</v>
      </c>
      <c r="N710" s="99">
        <v>12621</v>
      </c>
      <c r="O710" s="99">
        <v>8503</v>
      </c>
      <c r="P710" s="99">
        <v>8</v>
      </c>
      <c r="Q710" s="99">
        <v>36320</v>
      </c>
      <c r="R710" s="99">
        <v>30760</v>
      </c>
      <c r="S710" s="99">
        <v>23847</v>
      </c>
      <c r="T710" s="99">
        <v>17512</v>
      </c>
      <c r="U710" s="99">
        <v>12399</v>
      </c>
      <c r="V710" s="99">
        <v>7560</v>
      </c>
      <c r="W710" s="99">
        <v>12</v>
      </c>
    </row>
    <row r="711" spans="1:23" x14ac:dyDescent="0.35">
      <c r="A711" s="144">
        <v>0.30652777777777779</v>
      </c>
      <c r="B711" s="99">
        <v>37</v>
      </c>
      <c r="C711" s="99">
        <v>37881</v>
      </c>
      <c r="D711" s="99">
        <v>33189</v>
      </c>
      <c r="E711" s="99">
        <v>25333</v>
      </c>
      <c r="F711" s="99">
        <v>18057</v>
      </c>
      <c r="G711" s="99">
        <v>12954</v>
      </c>
      <c r="H711" s="99">
        <v>8364</v>
      </c>
      <c r="I711" s="99">
        <v>11</v>
      </c>
      <c r="J711" s="99">
        <v>35368</v>
      </c>
      <c r="K711" s="99">
        <v>31179</v>
      </c>
      <c r="L711" s="99">
        <v>24431</v>
      </c>
      <c r="M711" s="99">
        <v>17953</v>
      </c>
      <c r="N711" s="99">
        <v>12520</v>
      </c>
      <c r="O711" s="99">
        <v>8521</v>
      </c>
      <c r="P711" s="99">
        <v>14</v>
      </c>
      <c r="Q711" s="99">
        <v>36062</v>
      </c>
      <c r="R711" s="99">
        <v>31036</v>
      </c>
      <c r="S711" s="99">
        <v>24046</v>
      </c>
      <c r="T711" s="99">
        <v>17375</v>
      </c>
      <c r="U711" s="99">
        <v>12402</v>
      </c>
      <c r="V711" s="99">
        <v>7528</v>
      </c>
      <c r="W711" s="99">
        <v>12</v>
      </c>
    </row>
    <row r="712" spans="1:23" x14ac:dyDescent="0.35">
      <c r="A712" s="144">
        <v>0.30861111111111111</v>
      </c>
      <c r="B712" s="99">
        <v>37</v>
      </c>
      <c r="C712" s="99">
        <v>37724</v>
      </c>
      <c r="D712" s="99">
        <v>33135</v>
      </c>
      <c r="E712" s="99">
        <v>24887</v>
      </c>
      <c r="F712" s="99">
        <v>17691</v>
      </c>
      <c r="G712" s="99">
        <v>12860</v>
      </c>
      <c r="H712" s="99">
        <v>8327</v>
      </c>
      <c r="I712" s="99">
        <v>13</v>
      </c>
      <c r="J712" s="99">
        <v>35324</v>
      </c>
      <c r="K712" s="99">
        <v>31067</v>
      </c>
      <c r="L712" s="99">
        <v>24335</v>
      </c>
      <c r="M712" s="99">
        <v>18153</v>
      </c>
      <c r="N712" s="99">
        <v>12609</v>
      </c>
      <c r="O712" s="99">
        <v>8556</v>
      </c>
      <c r="P712" s="99">
        <v>15</v>
      </c>
      <c r="Q712" s="99">
        <v>36537</v>
      </c>
      <c r="R712" s="99">
        <v>30864</v>
      </c>
      <c r="S712" s="99">
        <v>23895</v>
      </c>
      <c r="T712" s="99">
        <v>17264</v>
      </c>
      <c r="U712" s="99">
        <v>12302</v>
      </c>
      <c r="V712" s="99">
        <v>7663</v>
      </c>
      <c r="W712" s="99">
        <v>12</v>
      </c>
    </row>
    <row r="713" spans="1:23" x14ac:dyDescent="0.35">
      <c r="A713" s="144">
        <v>0.31069444444444444</v>
      </c>
      <c r="B713" s="99">
        <v>37</v>
      </c>
      <c r="C713" s="99">
        <v>37441</v>
      </c>
      <c r="D713" s="99">
        <v>32780</v>
      </c>
      <c r="E713" s="99">
        <v>25164</v>
      </c>
      <c r="F713" s="99">
        <v>18113</v>
      </c>
      <c r="G713" s="99">
        <v>12947</v>
      </c>
      <c r="H713" s="99">
        <v>8430</v>
      </c>
      <c r="I713" s="99">
        <v>13</v>
      </c>
      <c r="J713" s="99">
        <v>35083</v>
      </c>
      <c r="K713" s="99">
        <v>31153</v>
      </c>
      <c r="L713" s="99">
        <v>24222</v>
      </c>
      <c r="M713" s="99">
        <v>18085</v>
      </c>
      <c r="N713" s="99">
        <v>12559</v>
      </c>
      <c r="O713" s="99">
        <v>8469</v>
      </c>
      <c r="P713" s="99">
        <v>15</v>
      </c>
      <c r="Q713" s="99">
        <v>36295</v>
      </c>
      <c r="R713" s="99">
        <v>30933</v>
      </c>
      <c r="S713" s="99">
        <v>24005</v>
      </c>
      <c r="T713" s="99">
        <v>17562</v>
      </c>
      <c r="U713" s="99">
        <v>12240</v>
      </c>
      <c r="V713" s="99">
        <v>7661</v>
      </c>
      <c r="W713" s="99">
        <v>10</v>
      </c>
    </row>
    <row r="714" spans="1:23" x14ac:dyDescent="0.35">
      <c r="A714" s="144">
        <v>0.31277777777777777</v>
      </c>
      <c r="B714" s="99">
        <v>37</v>
      </c>
      <c r="C714" s="99">
        <v>37573</v>
      </c>
      <c r="D714" s="99">
        <v>33188</v>
      </c>
      <c r="E714" s="99">
        <v>24933</v>
      </c>
      <c r="F714" s="99">
        <v>18062</v>
      </c>
      <c r="G714" s="99">
        <v>12947</v>
      </c>
      <c r="H714" s="99">
        <v>8423</v>
      </c>
      <c r="I714" s="99">
        <v>13</v>
      </c>
      <c r="J714" s="99">
        <v>35280</v>
      </c>
      <c r="K714" s="99">
        <v>31218</v>
      </c>
      <c r="L714" s="99">
        <v>24557</v>
      </c>
      <c r="M714" s="99">
        <v>18021</v>
      </c>
      <c r="N714" s="99">
        <v>12479</v>
      </c>
      <c r="O714" s="99">
        <v>8501</v>
      </c>
      <c r="P714" s="99">
        <v>15</v>
      </c>
      <c r="Q714" s="99">
        <v>36496</v>
      </c>
      <c r="R714" s="99">
        <v>30338</v>
      </c>
      <c r="S714" s="99">
        <v>24339</v>
      </c>
      <c r="T714" s="99">
        <v>17328</v>
      </c>
      <c r="U714" s="99">
        <v>12358</v>
      </c>
      <c r="V714" s="99">
        <v>7579</v>
      </c>
      <c r="W714" s="99">
        <v>8</v>
      </c>
    </row>
    <row r="715" spans="1:23" x14ac:dyDescent="0.35">
      <c r="A715" s="144">
        <v>0.31486111111111109</v>
      </c>
      <c r="B715" s="99">
        <v>37</v>
      </c>
      <c r="C715" s="99">
        <v>38081</v>
      </c>
      <c r="D715" s="99">
        <v>32874</v>
      </c>
      <c r="E715" s="99">
        <v>24910</v>
      </c>
      <c r="F715" s="99">
        <v>17814</v>
      </c>
      <c r="G715" s="99">
        <v>13036</v>
      </c>
      <c r="H715" s="99">
        <v>8472</v>
      </c>
      <c r="I715" s="99">
        <v>13</v>
      </c>
      <c r="J715" s="99">
        <v>35249</v>
      </c>
      <c r="K715" s="99">
        <v>31283</v>
      </c>
      <c r="L715" s="99">
        <v>24626</v>
      </c>
      <c r="M715" s="99">
        <v>17887</v>
      </c>
      <c r="N715" s="99">
        <v>12552</v>
      </c>
      <c r="O715" s="99">
        <v>8474</v>
      </c>
      <c r="P715" s="99">
        <v>12</v>
      </c>
      <c r="Q715" s="99">
        <v>36293</v>
      </c>
      <c r="R715" s="99">
        <v>30709</v>
      </c>
      <c r="S715" s="99">
        <v>24264</v>
      </c>
      <c r="T715" s="99">
        <v>17333</v>
      </c>
      <c r="U715" s="99">
        <v>12454</v>
      </c>
      <c r="V715" s="99">
        <v>7578</v>
      </c>
      <c r="W715" s="99">
        <v>14</v>
      </c>
    </row>
    <row r="716" spans="1:23" x14ac:dyDescent="0.35">
      <c r="A716" s="144">
        <v>0.31694444444444442</v>
      </c>
      <c r="B716" s="99">
        <v>37</v>
      </c>
      <c r="C716" s="99">
        <v>38078</v>
      </c>
      <c r="D716" s="99">
        <v>33222</v>
      </c>
      <c r="E716" s="99">
        <v>24727</v>
      </c>
      <c r="F716" s="99">
        <v>18047</v>
      </c>
      <c r="G716" s="99">
        <v>12961</v>
      </c>
      <c r="H716" s="99">
        <v>8576</v>
      </c>
      <c r="I716" s="99">
        <v>14</v>
      </c>
      <c r="J716" s="99">
        <v>34664</v>
      </c>
      <c r="K716" s="99">
        <v>31160</v>
      </c>
      <c r="L716" s="99">
        <v>24142</v>
      </c>
      <c r="M716" s="99">
        <v>18068</v>
      </c>
      <c r="N716" s="99">
        <v>12489</v>
      </c>
      <c r="O716" s="99">
        <v>8399</v>
      </c>
      <c r="P716" s="99">
        <v>13</v>
      </c>
      <c r="Q716" s="99">
        <v>36594</v>
      </c>
      <c r="R716" s="99">
        <v>30990</v>
      </c>
      <c r="S716" s="99">
        <v>24020</v>
      </c>
      <c r="T716" s="99">
        <v>17438</v>
      </c>
      <c r="U716" s="99">
        <v>12408</v>
      </c>
      <c r="V716" s="99">
        <v>7641</v>
      </c>
      <c r="W716" s="99">
        <v>14</v>
      </c>
    </row>
    <row r="717" spans="1:23" x14ac:dyDescent="0.35">
      <c r="A717" s="144">
        <v>0.31902777777777774</v>
      </c>
      <c r="B717" s="99">
        <v>37</v>
      </c>
      <c r="C717" s="99">
        <v>37864</v>
      </c>
      <c r="D717" s="99">
        <v>33107</v>
      </c>
      <c r="E717" s="99">
        <v>24816</v>
      </c>
      <c r="F717" s="99">
        <v>17894</v>
      </c>
      <c r="G717" s="99">
        <v>12999</v>
      </c>
      <c r="H717" s="99">
        <v>8371</v>
      </c>
      <c r="I717" s="99">
        <v>15</v>
      </c>
      <c r="J717" s="99">
        <v>35190</v>
      </c>
      <c r="K717" s="99">
        <v>31557</v>
      </c>
      <c r="L717" s="99">
        <v>24173</v>
      </c>
      <c r="M717" s="99">
        <v>18102</v>
      </c>
      <c r="N717" s="99">
        <v>12307</v>
      </c>
      <c r="O717" s="99">
        <v>8531</v>
      </c>
      <c r="P717" s="99">
        <v>14</v>
      </c>
      <c r="Q717" s="99">
        <v>36014</v>
      </c>
      <c r="R717" s="99">
        <v>30794</v>
      </c>
      <c r="S717" s="99">
        <v>23981</v>
      </c>
      <c r="T717" s="99">
        <v>17356</v>
      </c>
      <c r="U717" s="99">
        <v>12345</v>
      </c>
      <c r="V717" s="99">
        <v>7577</v>
      </c>
      <c r="W717" s="99">
        <v>10</v>
      </c>
    </row>
    <row r="718" spans="1:23" x14ac:dyDescent="0.35">
      <c r="A718" s="144">
        <v>0.32111111111111112</v>
      </c>
      <c r="B718" s="99">
        <v>37</v>
      </c>
      <c r="C718" s="99">
        <v>38135</v>
      </c>
      <c r="D718" s="99">
        <v>33176</v>
      </c>
      <c r="E718" s="99">
        <v>24864</v>
      </c>
      <c r="F718" s="99">
        <v>17966</v>
      </c>
      <c r="G718" s="99">
        <v>13020</v>
      </c>
      <c r="H718" s="99">
        <v>8362</v>
      </c>
      <c r="I718" s="99">
        <v>11</v>
      </c>
      <c r="J718" s="99">
        <v>35121</v>
      </c>
      <c r="K718" s="99">
        <v>31472</v>
      </c>
      <c r="L718" s="99">
        <v>24388</v>
      </c>
      <c r="M718" s="99">
        <v>17804</v>
      </c>
      <c r="N718" s="99">
        <v>12426</v>
      </c>
      <c r="O718" s="99">
        <v>8455</v>
      </c>
      <c r="P718" s="99">
        <v>15</v>
      </c>
      <c r="Q718" s="99">
        <v>36203</v>
      </c>
      <c r="R718" s="99">
        <v>30748</v>
      </c>
      <c r="S718" s="99">
        <v>23831</v>
      </c>
      <c r="T718" s="99">
        <v>17731</v>
      </c>
      <c r="U718" s="99">
        <v>12437</v>
      </c>
      <c r="V718" s="99">
        <v>7582</v>
      </c>
      <c r="W718" s="99">
        <v>14</v>
      </c>
    </row>
    <row r="719" spans="1:23" x14ac:dyDescent="0.35">
      <c r="A719" s="144">
        <v>0.32319444444444445</v>
      </c>
      <c r="B719" s="99">
        <v>37</v>
      </c>
      <c r="C719" s="99">
        <v>38030</v>
      </c>
      <c r="D719" s="99">
        <v>33110</v>
      </c>
      <c r="E719" s="99">
        <v>24787</v>
      </c>
      <c r="F719" s="99">
        <v>18020</v>
      </c>
      <c r="G719" s="99">
        <v>12878</v>
      </c>
      <c r="H719" s="99">
        <v>8531</v>
      </c>
      <c r="I719" s="99">
        <v>13</v>
      </c>
      <c r="J719" s="99">
        <v>35284</v>
      </c>
      <c r="K719" s="99">
        <v>31410</v>
      </c>
      <c r="L719" s="99">
        <v>24260</v>
      </c>
      <c r="M719" s="99">
        <v>18002</v>
      </c>
      <c r="N719" s="99">
        <v>12603</v>
      </c>
      <c r="O719" s="99">
        <v>8496</v>
      </c>
      <c r="P719" s="99">
        <v>10</v>
      </c>
      <c r="Q719" s="99">
        <v>36091</v>
      </c>
      <c r="R719" s="99">
        <v>31259</v>
      </c>
      <c r="S719" s="99">
        <v>23853</v>
      </c>
      <c r="T719" s="99">
        <v>17510</v>
      </c>
      <c r="U719" s="99">
        <v>12467</v>
      </c>
      <c r="V719" s="99">
        <v>7606</v>
      </c>
      <c r="W719" s="99">
        <v>11</v>
      </c>
    </row>
    <row r="720" spans="1:23" x14ac:dyDescent="0.35">
      <c r="A720" s="144">
        <v>0.32527777777777778</v>
      </c>
      <c r="B720" s="99">
        <v>37</v>
      </c>
      <c r="C720" s="99">
        <v>37599</v>
      </c>
      <c r="D720" s="99">
        <v>32811</v>
      </c>
      <c r="E720" s="99">
        <v>25053</v>
      </c>
      <c r="F720" s="99">
        <v>18084</v>
      </c>
      <c r="G720" s="99">
        <v>13097</v>
      </c>
      <c r="H720" s="99">
        <v>8362</v>
      </c>
      <c r="I720" s="99">
        <v>11</v>
      </c>
      <c r="J720" s="99">
        <v>35181</v>
      </c>
      <c r="K720" s="99">
        <v>31222</v>
      </c>
      <c r="L720" s="99">
        <v>24365</v>
      </c>
      <c r="M720" s="99">
        <v>17964</v>
      </c>
      <c r="N720" s="99">
        <v>12412</v>
      </c>
      <c r="O720" s="99">
        <v>8454</v>
      </c>
      <c r="P720" s="99">
        <v>13</v>
      </c>
      <c r="Q720" s="99">
        <v>36172</v>
      </c>
      <c r="R720" s="99">
        <v>31370</v>
      </c>
      <c r="S720" s="99">
        <v>24066</v>
      </c>
      <c r="T720" s="99">
        <v>17357</v>
      </c>
      <c r="U720" s="99">
        <v>12348</v>
      </c>
      <c r="V720" s="99">
        <v>7580</v>
      </c>
      <c r="W720" s="99">
        <v>18</v>
      </c>
    </row>
    <row r="721" spans="1:23" x14ac:dyDescent="0.35">
      <c r="A721" s="144">
        <v>0.3273611111111111</v>
      </c>
      <c r="B721" s="99">
        <v>37</v>
      </c>
      <c r="C721" s="99">
        <v>37859</v>
      </c>
      <c r="D721" s="99">
        <v>33150</v>
      </c>
      <c r="E721" s="99">
        <v>24896</v>
      </c>
      <c r="F721" s="99">
        <v>18034</v>
      </c>
      <c r="G721" s="99">
        <v>12838</v>
      </c>
      <c r="H721" s="99">
        <v>8387</v>
      </c>
      <c r="I721" s="99">
        <v>13</v>
      </c>
      <c r="J721" s="99">
        <v>35322</v>
      </c>
      <c r="K721" s="99">
        <v>31211</v>
      </c>
      <c r="L721" s="99">
        <v>24208</v>
      </c>
      <c r="M721" s="99">
        <v>17954</v>
      </c>
      <c r="N721" s="99">
        <v>12603</v>
      </c>
      <c r="O721" s="99">
        <v>8518</v>
      </c>
      <c r="P721" s="99">
        <v>16</v>
      </c>
      <c r="Q721" s="99">
        <v>36376</v>
      </c>
      <c r="R721" s="99">
        <v>30992</v>
      </c>
      <c r="S721" s="99">
        <v>23924</v>
      </c>
      <c r="T721" s="99">
        <v>17440</v>
      </c>
      <c r="U721" s="99">
        <v>12269</v>
      </c>
      <c r="V721" s="99">
        <v>7684</v>
      </c>
      <c r="W721" s="99">
        <v>13</v>
      </c>
    </row>
    <row r="722" spans="1:23" x14ac:dyDescent="0.35">
      <c r="A722" s="144">
        <v>0.32944444444444443</v>
      </c>
      <c r="B722" s="99">
        <v>37</v>
      </c>
      <c r="C722" s="99">
        <v>37817</v>
      </c>
      <c r="D722" s="99">
        <v>33125</v>
      </c>
      <c r="E722" s="99">
        <v>25117</v>
      </c>
      <c r="F722" s="99">
        <v>18008</v>
      </c>
      <c r="G722" s="99">
        <v>13030</v>
      </c>
      <c r="H722" s="99">
        <v>8442</v>
      </c>
      <c r="I722" s="99">
        <v>20</v>
      </c>
      <c r="J722" s="99">
        <v>35248</v>
      </c>
      <c r="K722" s="99">
        <v>31385</v>
      </c>
      <c r="L722" s="99">
        <v>24518</v>
      </c>
      <c r="M722" s="99">
        <v>18296</v>
      </c>
      <c r="N722" s="99">
        <v>12403</v>
      </c>
      <c r="O722" s="99">
        <v>8536</v>
      </c>
      <c r="P722" s="99">
        <v>15</v>
      </c>
      <c r="Q722" s="99">
        <v>36811</v>
      </c>
      <c r="R722" s="99">
        <v>31221</v>
      </c>
      <c r="S722" s="99">
        <v>24072</v>
      </c>
      <c r="T722" s="99">
        <v>17263</v>
      </c>
      <c r="U722" s="99">
        <v>12353</v>
      </c>
      <c r="V722" s="99">
        <v>7656</v>
      </c>
      <c r="W722" s="99">
        <v>14</v>
      </c>
    </row>
    <row r="723" spans="1:23" x14ac:dyDescent="0.35">
      <c r="A723" s="144">
        <v>0.33152777777777781</v>
      </c>
      <c r="B723" s="99">
        <v>37</v>
      </c>
      <c r="C723" s="99">
        <v>37710</v>
      </c>
      <c r="D723" s="99">
        <v>33060</v>
      </c>
      <c r="E723" s="99">
        <v>25197</v>
      </c>
      <c r="F723" s="99">
        <v>18092</v>
      </c>
      <c r="G723" s="99">
        <v>13101</v>
      </c>
      <c r="H723" s="99">
        <v>8418</v>
      </c>
      <c r="I723" s="99">
        <v>15</v>
      </c>
      <c r="J723" s="99">
        <v>35209</v>
      </c>
      <c r="K723" s="99">
        <v>31352</v>
      </c>
      <c r="L723" s="99">
        <v>24236</v>
      </c>
      <c r="M723" s="99">
        <v>18109</v>
      </c>
      <c r="N723" s="99">
        <v>12403</v>
      </c>
      <c r="O723" s="99">
        <v>8606</v>
      </c>
      <c r="P723" s="99">
        <v>14</v>
      </c>
      <c r="Q723" s="99">
        <v>36540</v>
      </c>
      <c r="R723" s="99">
        <v>30914</v>
      </c>
      <c r="S723" s="99">
        <v>24038</v>
      </c>
      <c r="T723" s="99">
        <v>17337</v>
      </c>
      <c r="U723" s="99">
        <v>12290</v>
      </c>
      <c r="V723" s="99">
        <v>7584</v>
      </c>
      <c r="W723" s="99">
        <v>13</v>
      </c>
    </row>
    <row r="724" spans="1:23" x14ac:dyDescent="0.35">
      <c r="A724" s="144">
        <v>0.33361111111111108</v>
      </c>
      <c r="B724" s="99">
        <v>37</v>
      </c>
      <c r="C724" s="99">
        <v>38111</v>
      </c>
      <c r="D724" s="99">
        <v>33067</v>
      </c>
      <c r="E724" s="99">
        <v>25013</v>
      </c>
      <c r="F724" s="99">
        <v>17995</v>
      </c>
      <c r="G724" s="99">
        <v>12974</v>
      </c>
      <c r="H724" s="99">
        <v>8515</v>
      </c>
      <c r="I724" s="99">
        <v>8</v>
      </c>
      <c r="J724" s="99">
        <v>35188</v>
      </c>
      <c r="K724" s="99">
        <v>31467</v>
      </c>
      <c r="L724" s="99">
        <v>24337</v>
      </c>
      <c r="M724" s="99">
        <v>18023</v>
      </c>
      <c r="N724" s="99">
        <v>12524</v>
      </c>
      <c r="O724" s="99">
        <v>8431</v>
      </c>
      <c r="P724" s="99">
        <v>13</v>
      </c>
      <c r="Q724" s="99">
        <v>36605</v>
      </c>
      <c r="R724" s="99">
        <v>30929</v>
      </c>
      <c r="S724" s="99">
        <v>24266</v>
      </c>
      <c r="T724" s="99">
        <v>17491</v>
      </c>
      <c r="U724" s="99">
        <v>12308</v>
      </c>
      <c r="V724" s="99">
        <v>7642</v>
      </c>
      <c r="W724" s="99">
        <v>10</v>
      </c>
    </row>
    <row r="725" spans="1:23" x14ac:dyDescent="0.35">
      <c r="A725" s="144">
        <v>0.33569444444444446</v>
      </c>
      <c r="B725" s="99">
        <v>37</v>
      </c>
      <c r="C725" s="99">
        <v>37778</v>
      </c>
      <c r="D725" s="99">
        <v>33199</v>
      </c>
      <c r="E725" s="99">
        <v>25093</v>
      </c>
      <c r="F725" s="99">
        <v>18183</v>
      </c>
      <c r="G725" s="99">
        <v>12956</v>
      </c>
      <c r="H725" s="99">
        <v>8488</v>
      </c>
      <c r="I725" s="99">
        <v>13</v>
      </c>
      <c r="J725" s="99">
        <v>35370</v>
      </c>
      <c r="K725" s="99">
        <v>31228</v>
      </c>
      <c r="L725" s="99">
        <v>24420</v>
      </c>
      <c r="M725" s="99">
        <v>18052</v>
      </c>
      <c r="N725" s="99">
        <v>12382</v>
      </c>
      <c r="O725" s="99">
        <v>8569</v>
      </c>
      <c r="P725" s="99">
        <v>11</v>
      </c>
      <c r="Q725" s="99">
        <v>36327</v>
      </c>
      <c r="R725" s="99">
        <v>30970</v>
      </c>
      <c r="S725" s="99">
        <v>23793</v>
      </c>
      <c r="T725" s="99">
        <v>17433</v>
      </c>
      <c r="U725" s="99">
        <v>12366</v>
      </c>
      <c r="V725" s="99">
        <v>7641</v>
      </c>
      <c r="W725" s="99">
        <v>13</v>
      </c>
    </row>
    <row r="726" spans="1:23" x14ac:dyDescent="0.35">
      <c r="A726" s="144">
        <v>0.33777777777777779</v>
      </c>
      <c r="B726" s="99">
        <v>37</v>
      </c>
      <c r="C726" s="99">
        <v>37607</v>
      </c>
      <c r="D726" s="99">
        <v>33155</v>
      </c>
      <c r="E726" s="99">
        <v>25050</v>
      </c>
      <c r="F726" s="99">
        <v>18126</v>
      </c>
      <c r="G726" s="99">
        <v>13010</v>
      </c>
      <c r="H726" s="99">
        <v>8431</v>
      </c>
      <c r="I726" s="99">
        <v>15</v>
      </c>
      <c r="J726" s="99">
        <v>35200</v>
      </c>
      <c r="K726" s="99">
        <v>31198</v>
      </c>
      <c r="L726" s="99">
        <v>24665</v>
      </c>
      <c r="M726" s="99">
        <v>17931</v>
      </c>
      <c r="N726" s="99">
        <v>12570</v>
      </c>
      <c r="O726" s="99">
        <v>8526</v>
      </c>
      <c r="P726" s="99">
        <v>16</v>
      </c>
      <c r="Q726" s="99">
        <v>36713</v>
      </c>
      <c r="R726" s="99">
        <v>31144</v>
      </c>
      <c r="S726" s="99">
        <v>23975</v>
      </c>
      <c r="T726" s="99">
        <v>17426</v>
      </c>
      <c r="U726" s="99">
        <v>12140</v>
      </c>
      <c r="V726" s="99">
        <v>7750</v>
      </c>
      <c r="W726" s="99">
        <v>12</v>
      </c>
    </row>
    <row r="727" spans="1:23" x14ac:dyDescent="0.35">
      <c r="A727" s="144">
        <v>0.33986111111111111</v>
      </c>
      <c r="B727" s="99">
        <v>37</v>
      </c>
      <c r="C727" s="99">
        <v>37608</v>
      </c>
      <c r="D727" s="99">
        <v>32890</v>
      </c>
      <c r="E727" s="99">
        <v>25181</v>
      </c>
      <c r="F727" s="99">
        <v>18071</v>
      </c>
      <c r="G727" s="99">
        <v>12944</v>
      </c>
      <c r="H727" s="99">
        <v>8344</v>
      </c>
      <c r="I727" s="99">
        <v>16</v>
      </c>
      <c r="J727" s="99">
        <v>35054</v>
      </c>
      <c r="K727" s="99">
        <v>31520</v>
      </c>
      <c r="L727" s="99">
        <v>24487</v>
      </c>
      <c r="M727" s="99">
        <v>18187</v>
      </c>
      <c r="N727" s="99">
        <v>12500</v>
      </c>
      <c r="O727" s="99">
        <v>8490</v>
      </c>
      <c r="P727" s="99">
        <v>15</v>
      </c>
      <c r="Q727" s="99">
        <v>36446</v>
      </c>
      <c r="R727" s="99">
        <v>30513</v>
      </c>
      <c r="S727" s="99">
        <v>24309</v>
      </c>
      <c r="T727" s="99">
        <v>17570</v>
      </c>
      <c r="U727" s="99">
        <v>12397</v>
      </c>
      <c r="V727" s="99">
        <v>7704</v>
      </c>
      <c r="W727" s="99">
        <v>12</v>
      </c>
    </row>
    <row r="728" spans="1:23" x14ac:dyDescent="0.35">
      <c r="A728" s="144">
        <v>0.34194444444444444</v>
      </c>
      <c r="B728" s="99">
        <v>37</v>
      </c>
      <c r="C728" s="99">
        <v>37827</v>
      </c>
      <c r="D728" s="99">
        <v>33070</v>
      </c>
      <c r="E728" s="99">
        <v>24951</v>
      </c>
      <c r="F728" s="99">
        <v>17983</v>
      </c>
      <c r="G728" s="99">
        <v>12896</v>
      </c>
      <c r="H728" s="99">
        <v>8449</v>
      </c>
      <c r="I728" s="99">
        <v>16</v>
      </c>
      <c r="J728" s="99">
        <v>35643</v>
      </c>
      <c r="K728" s="99">
        <v>31473</v>
      </c>
      <c r="L728" s="99">
        <v>24429</v>
      </c>
      <c r="M728" s="99">
        <v>18033</v>
      </c>
      <c r="N728" s="99">
        <v>12436</v>
      </c>
      <c r="O728" s="99">
        <v>8543</v>
      </c>
      <c r="P728" s="99">
        <v>11</v>
      </c>
      <c r="Q728" s="99">
        <v>36106</v>
      </c>
      <c r="R728" s="99">
        <v>31062</v>
      </c>
      <c r="S728" s="99">
        <v>24026</v>
      </c>
      <c r="T728" s="99">
        <v>17326</v>
      </c>
      <c r="U728" s="99">
        <v>12329</v>
      </c>
      <c r="V728" s="99">
        <v>7701</v>
      </c>
      <c r="W728" s="99">
        <v>12</v>
      </c>
    </row>
    <row r="729" spans="1:23" x14ac:dyDescent="0.35">
      <c r="A729" s="144">
        <v>0.34402777777777777</v>
      </c>
      <c r="B729" s="99">
        <v>37</v>
      </c>
      <c r="C729" s="99">
        <v>37723</v>
      </c>
      <c r="D729" s="99">
        <v>33120</v>
      </c>
      <c r="E729" s="99">
        <v>25255</v>
      </c>
      <c r="F729" s="99">
        <v>18127</v>
      </c>
      <c r="G729" s="99">
        <v>12959</v>
      </c>
      <c r="H729" s="99">
        <v>8588</v>
      </c>
      <c r="I729" s="99">
        <v>11</v>
      </c>
      <c r="J729" s="99">
        <v>35704</v>
      </c>
      <c r="K729" s="99">
        <v>31637</v>
      </c>
      <c r="L729" s="99">
        <v>24308</v>
      </c>
      <c r="M729" s="99">
        <v>18194</v>
      </c>
      <c r="N729" s="99">
        <v>12601</v>
      </c>
      <c r="O729" s="99">
        <v>8585</v>
      </c>
      <c r="P729" s="99">
        <v>12</v>
      </c>
      <c r="Q729" s="99">
        <v>36396</v>
      </c>
      <c r="R729" s="99">
        <v>31178</v>
      </c>
      <c r="S729" s="99">
        <v>24160</v>
      </c>
      <c r="T729" s="99">
        <v>17404</v>
      </c>
      <c r="U729" s="99">
        <v>12440</v>
      </c>
      <c r="V729" s="99">
        <v>7588</v>
      </c>
      <c r="W729" s="99">
        <v>14</v>
      </c>
    </row>
    <row r="730" spans="1:23" x14ac:dyDescent="0.35">
      <c r="A730" s="144">
        <v>0.34611111111111109</v>
      </c>
      <c r="B730" s="99">
        <v>37</v>
      </c>
      <c r="C730" s="99">
        <v>37636</v>
      </c>
      <c r="D730" s="99">
        <v>32956</v>
      </c>
      <c r="E730" s="99">
        <v>24873</v>
      </c>
      <c r="F730" s="99">
        <v>18127</v>
      </c>
      <c r="G730" s="99">
        <v>13011</v>
      </c>
      <c r="H730" s="99">
        <v>8433</v>
      </c>
      <c r="I730" s="99">
        <v>13</v>
      </c>
      <c r="J730" s="99">
        <v>34973</v>
      </c>
      <c r="K730" s="99">
        <v>31657</v>
      </c>
      <c r="L730" s="99">
        <v>24824</v>
      </c>
      <c r="M730" s="99">
        <v>17897</v>
      </c>
      <c r="N730" s="99">
        <v>12440</v>
      </c>
      <c r="O730" s="99">
        <v>8563</v>
      </c>
      <c r="P730" s="99">
        <v>16</v>
      </c>
      <c r="Q730" s="99">
        <v>36232</v>
      </c>
      <c r="R730" s="99">
        <v>31151</v>
      </c>
      <c r="S730" s="99">
        <v>23848</v>
      </c>
      <c r="T730" s="99">
        <v>17541</v>
      </c>
      <c r="U730" s="99">
        <v>12373</v>
      </c>
      <c r="V730" s="99">
        <v>7590</v>
      </c>
      <c r="W730" s="99">
        <v>16</v>
      </c>
    </row>
    <row r="731" spans="1:23" x14ac:dyDescent="0.35">
      <c r="A731" s="144">
        <v>0.34819444444444447</v>
      </c>
      <c r="B731" s="99">
        <v>37</v>
      </c>
      <c r="C731" s="99">
        <v>37834</v>
      </c>
      <c r="D731" s="99">
        <v>33190</v>
      </c>
      <c r="E731" s="99">
        <v>25165</v>
      </c>
      <c r="F731" s="99">
        <v>17874</v>
      </c>
      <c r="G731" s="99">
        <v>13015</v>
      </c>
      <c r="H731" s="99">
        <v>8407</v>
      </c>
      <c r="I731" s="99">
        <v>17</v>
      </c>
      <c r="J731" s="99">
        <v>35412</v>
      </c>
      <c r="K731" s="99">
        <v>31295</v>
      </c>
      <c r="L731" s="99">
        <v>24317</v>
      </c>
      <c r="M731" s="99">
        <v>18062</v>
      </c>
      <c r="N731" s="99">
        <v>12460</v>
      </c>
      <c r="O731" s="99">
        <v>8538</v>
      </c>
      <c r="P731" s="99">
        <v>17</v>
      </c>
      <c r="Q731" s="99">
        <v>36258</v>
      </c>
      <c r="R731" s="99">
        <v>31046</v>
      </c>
      <c r="S731" s="99">
        <v>24103</v>
      </c>
      <c r="T731" s="99">
        <v>17512</v>
      </c>
      <c r="U731" s="99">
        <v>12331</v>
      </c>
      <c r="V731" s="99">
        <v>7624</v>
      </c>
      <c r="W731" s="99">
        <v>20</v>
      </c>
    </row>
    <row r="732" spans="1:23" x14ac:dyDescent="0.35">
      <c r="A732" s="144">
        <v>0.35027777777777774</v>
      </c>
      <c r="B732" s="99">
        <v>37</v>
      </c>
      <c r="C732" s="99">
        <v>37350</v>
      </c>
      <c r="D732" s="99">
        <v>33102</v>
      </c>
      <c r="E732" s="99">
        <v>25165</v>
      </c>
      <c r="F732" s="99">
        <v>17978</v>
      </c>
      <c r="G732" s="99">
        <v>12951</v>
      </c>
      <c r="H732" s="99">
        <v>8358</v>
      </c>
      <c r="I732" s="99">
        <v>17</v>
      </c>
      <c r="J732" s="99">
        <v>35265</v>
      </c>
      <c r="K732" s="99">
        <v>31446</v>
      </c>
      <c r="L732" s="99">
        <v>24527</v>
      </c>
      <c r="M732" s="99">
        <v>18101</v>
      </c>
      <c r="N732" s="99">
        <v>12343</v>
      </c>
      <c r="O732" s="99">
        <v>8569</v>
      </c>
      <c r="P732" s="99">
        <v>15</v>
      </c>
      <c r="Q732" s="99">
        <v>36341</v>
      </c>
      <c r="R732" s="99">
        <v>30791</v>
      </c>
      <c r="S732" s="99">
        <v>24040</v>
      </c>
      <c r="T732" s="99">
        <v>17479</v>
      </c>
      <c r="U732" s="99">
        <v>12383</v>
      </c>
      <c r="V732" s="99">
        <v>7563</v>
      </c>
      <c r="W732" s="99">
        <v>14</v>
      </c>
    </row>
    <row r="733" spans="1:23" x14ac:dyDescent="0.35">
      <c r="A733" s="144">
        <v>0.35236111111111112</v>
      </c>
      <c r="B733" s="99">
        <v>37</v>
      </c>
      <c r="C733" s="99">
        <v>37738</v>
      </c>
      <c r="D733" s="99">
        <v>33152</v>
      </c>
      <c r="E733" s="99">
        <v>25025</v>
      </c>
      <c r="F733" s="99">
        <v>18002</v>
      </c>
      <c r="G733" s="99">
        <v>12940</v>
      </c>
      <c r="H733" s="99">
        <v>8505</v>
      </c>
      <c r="I733" s="99">
        <v>11</v>
      </c>
      <c r="J733" s="99">
        <v>35594</v>
      </c>
      <c r="K733" s="99">
        <v>31294</v>
      </c>
      <c r="L733" s="99">
        <v>24350</v>
      </c>
      <c r="M733" s="99">
        <v>18094</v>
      </c>
      <c r="N733" s="99">
        <v>12511</v>
      </c>
      <c r="O733" s="99">
        <v>8490</v>
      </c>
      <c r="P733" s="99">
        <v>14</v>
      </c>
      <c r="Q733" s="99">
        <v>36232</v>
      </c>
      <c r="R733" s="99">
        <v>30793</v>
      </c>
      <c r="S733" s="99">
        <v>23919</v>
      </c>
      <c r="T733" s="99">
        <v>17190</v>
      </c>
      <c r="U733" s="99">
        <v>12268</v>
      </c>
      <c r="V733" s="99">
        <v>7695</v>
      </c>
      <c r="W733" s="99">
        <v>19</v>
      </c>
    </row>
    <row r="734" spans="1:23" x14ac:dyDescent="0.35">
      <c r="A734" s="144">
        <v>0.3544444444444444</v>
      </c>
      <c r="B734" s="99">
        <v>36.9</v>
      </c>
      <c r="C734" s="99">
        <v>37408</v>
      </c>
      <c r="D734" s="99">
        <v>33233</v>
      </c>
      <c r="E734" s="99">
        <v>25117</v>
      </c>
      <c r="F734" s="99">
        <v>18234</v>
      </c>
      <c r="G734" s="99">
        <v>13044</v>
      </c>
      <c r="H734" s="99">
        <v>8478</v>
      </c>
      <c r="I734" s="99">
        <v>13</v>
      </c>
      <c r="J734" s="99">
        <v>35430</v>
      </c>
      <c r="K734" s="99">
        <v>30960</v>
      </c>
      <c r="L734" s="99">
        <v>24516</v>
      </c>
      <c r="M734" s="99">
        <v>18099</v>
      </c>
      <c r="N734" s="99">
        <v>12550</v>
      </c>
      <c r="O734" s="99">
        <v>8536</v>
      </c>
      <c r="P734" s="99">
        <v>14</v>
      </c>
      <c r="Q734" s="99">
        <v>36488</v>
      </c>
      <c r="R734" s="99">
        <v>30924</v>
      </c>
      <c r="S734" s="99">
        <v>24249</v>
      </c>
      <c r="T734" s="99">
        <v>17579</v>
      </c>
      <c r="U734" s="99">
        <v>12358</v>
      </c>
      <c r="V734" s="99">
        <v>7594</v>
      </c>
      <c r="W734" s="99">
        <v>16</v>
      </c>
    </row>
    <row r="735" spans="1:23" x14ac:dyDescent="0.35">
      <c r="A735" s="144">
        <v>0.35652777777777778</v>
      </c>
      <c r="B735" s="99">
        <v>37</v>
      </c>
      <c r="C735" s="99">
        <v>37704</v>
      </c>
      <c r="D735" s="99">
        <v>33027</v>
      </c>
      <c r="E735" s="99">
        <v>24938</v>
      </c>
      <c r="F735" s="99">
        <v>18132</v>
      </c>
      <c r="G735" s="99">
        <v>12959</v>
      </c>
      <c r="H735" s="99">
        <v>8463</v>
      </c>
      <c r="I735" s="99">
        <v>7</v>
      </c>
      <c r="J735" s="99">
        <v>35356</v>
      </c>
      <c r="K735" s="99">
        <v>31352</v>
      </c>
      <c r="L735" s="99">
        <v>24251</v>
      </c>
      <c r="M735" s="99">
        <v>18137</v>
      </c>
      <c r="N735" s="99">
        <v>12483</v>
      </c>
      <c r="O735" s="99">
        <v>8536</v>
      </c>
      <c r="P735" s="99">
        <v>14</v>
      </c>
      <c r="Q735" s="99">
        <v>36260</v>
      </c>
      <c r="R735" s="99">
        <v>30797</v>
      </c>
      <c r="S735" s="99">
        <v>24131</v>
      </c>
      <c r="T735" s="99">
        <v>17466</v>
      </c>
      <c r="U735" s="99">
        <v>12313</v>
      </c>
      <c r="V735" s="99">
        <v>7746</v>
      </c>
      <c r="W735" s="99">
        <v>16</v>
      </c>
    </row>
    <row r="736" spans="1:23" x14ac:dyDescent="0.35">
      <c r="A736" s="144">
        <v>0.35861111111111116</v>
      </c>
      <c r="B736" s="99">
        <v>37</v>
      </c>
      <c r="C736" s="99">
        <v>37428</v>
      </c>
      <c r="D736" s="99">
        <v>32981</v>
      </c>
      <c r="E736" s="99">
        <v>25189</v>
      </c>
      <c r="F736" s="99">
        <v>18115</v>
      </c>
      <c r="G736" s="99">
        <v>12960</v>
      </c>
      <c r="H736" s="99">
        <v>8449</v>
      </c>
      <c r="I736" s="99">
        <v>15</v>
      </c>
      <c r="J736" s="99">
        <v>35279</v>
      </c>
      <c r="K736" s="99">
        <v>31694</v>
      </c>
      <c r="L736" s="99">
        <v>24700</v>
      </c>
      <c r="M736" s="99">
        <v>17970</v>
      </c>
      <c r="N736" s="99">
        <v>12500</v>
      </c>
      <c r="O736" s="99">
        <v>8462</v>
      </c>
      <c r="P736" s="99">
        <v>11</v>
      </c>
      <c r="Q736" s="99">
        <v>35992</v>
      </c>
      <c r="R736" s="99">
        <v>30891</v>
      </c>
      <c r="S736" s="99">
        <v>24071</v>
      </c>
      <c r="T736" s="99">
        <v>17291</v>
      </c>
      <c r="U736" s="99">
        <v>12353</v>
      </c>
      <c r="V736" s="99">
        <v>7687</v>
      </c>
      <c r="W736" s="99">
        <v>12</v>
      </c>
    </row>
    <row r="737" spans="1:23" x14ac:dyDescent="0.35">
      <c r="A737" s="144">
        <v>0.36069444444444443</v>
      </c>
      <c r="B737" s="99">
        <v>37</v>
      </c>
      <c r="C737" s="99">
        <v>37802</v>
      </c>
      <c r="D737" s="99">
        <v>33049</v>
      </c>
      <c r="E737" s="99">
        <v>24992</v>
      </c>
      <c r="F737" s="99">
        <v>18116</v>
      </c>
      <c r="G737" s="99">
        <v>12886</v>
      </c>
      <c r="H737" s="99">
        <v>8437</v>
      </c>
      <c r="I737" s="99">
        <v>14</v>
      </c>
      <c r="J737" s="99">
        <v>35524</v>
      </c>
      <c r="K737" s="99">
        <v>31766</v>
      </c>
      <c r="L737" s="99">
        <v>24294</v>
      </c>
      <c r="M737" s="99">
        <v>18160</v>
      </c>
      <c r="N737" s="99">
        <v>12496</v>
      </c>
      <c r="O737" s="99">
        <v>8611</v>
      </c>
      <c r="P737" s="99">
        <v>12</v>
      </c>
      <c r="Q737" s="99">
        <v>36672</v>
      </c>
      <c r="R737" s="99">
        <v>31056</v>
      </c>
      <c r="S737" s="99">
        <v>23856</v>
      </c>
      <c r="T737" s="99">
        <v>17379</v>
      </c>
      <c r="U737" s="99">
        <v>12328</v>
      </c>
      <c r="V737" s="99">
        <v>7597</v>
      </c>
      <c r="W737" s="99">
        <v>15</v>
      </c>
    </row>
    <row r="738" spans="1:23" x14ac:dyDescent="0.35">
      <c r="A738" s="144">
        <v>0.36277777777777781</v>
      </c>
      <c r="B738" s="99">
        <v>37</v>
      </c>
      <c r="C738" s="99">
        <v>37999</v>
      </c>
      <c r="D738" s="99">
        <v>33356</v>
      </c>
      <c r="E738" s="99">
        <v>24854</v>
      </c>
      <c r="F738" s="99">
        <v>18008</v>
      </c>
      <c r="G738" s="99">
        <v>12992</v>
      </c>
      <c r="H738" s="99">
        <v>8423</v>
      </c>
      <c r="I738" s="99">
        <v>11</v>
      </c>
      <c r="J738" s="99">
        <v>35421</v>
      </c>
      <c r="K738" s="99">
        <v>31150</v>
      </c>
      <c r="L738" s="99">
        <v>24446</v>
      </c>
      <c r="M738" s="99">
        <v>17941</v>
      </c>
      <c r="N738" s="99">
        <v>12442</v>
      </c>
      <c r="O738" s="99">
        <v>8595</v>
      </c>
      <c r="P738" s="99">
        <v>11</v>
      </c>
      <c r="Q738" s="99">
        <v>36168</v>
      </c>
      <c r="R738" s="99">
        <v>30638</v>
      </c>
      <c r="S738" s="99">
        <v>24003</v>
      </c>
      <c r="T738" s="99">
        <v>17527</v>
      </c>
      <c r="U738" s="99">
        <v>12536</v>
      </c>
      <c r="V738" s="99">
        <v>7694</v>
      </c>
      <c r="W738" s="99">
        <v>14</v>
      </c>
    </row>
    <row r="739" spans="1:23" x14ac:dyDescent="0.35">
      <c r="A739" s="144">
        <v>0.36486111111111108</v>
      </c>
      <c r="B739" s="99">
        <v>37</v>
      </c>
      <c r="C739" s="99">
        <v>37694</v>
      </c>
      <c r="D739" s="99">
        <v>33015</v>
      </c>
      <c r="E739" s="99">
        <v>24951</v>
      </c>
      <c r="F739" s="99">
        <v>18094</v>
      </c>
      <c r="G739" s="99">
        <v>12955</v>
      </c>
      <c r="H739" s="99">
        <v>8367</v>
      </c>
      <c r="I739" s="99">
        <v>17</v>
      </c>
      <c r="J739" s="99">
        <v>35235</v>
      </c>
      <c r="K739" s="99">
        <v>31185</v>
      </c>
      <c r="L739" s="99">
        <v>24494</v>
      </c>
      <c r="M739" s="99">
        <v>18106</v>
      </c>
      <c r="N739" s="99">
        <v>12419</v>
      </c>
      <c r="O739" s="99">
        <v>8577</v>
      </c>
      <c r="P739" s="99">
        <v>14</v>
      </c>
      <c r="Q739" s="99">
        <v>36229</v>
      </c>
      <c r="R739" s="99">
        <v>31215</v>
      </c>
      <c r="S739" s="99">
        <v>23752</v>
      </c>
      <c r="T739" s="99">
        <v>17438</v>
      </c>
      <c r="U739" s="99">
        <v>12459</v>
      </c>
      <c r="V739" s="99">
        <v>7588</v>
      </c>
      <c r="W739" s="99">
        <v>10</v>
      </c>
    </row>
    <row r="740" spans="1:23" x14ac:dyDescent="0.35">
      <c r="A740" s="144">
        <v>0.36694444444444446</v>
      </c>
      <c r="B740" s="99">
        <v>37</v>
      </c>
      <c r="C740" s="99">
        <v>37534</v>
      </c>
      <c r="D740" s="99">
        <v>33323</v>
      </c>
      <c r="E740" s="99">
        <v>25062</v>
      </c>
      <c r="F740" s="99">
        <v>18219</v>
      </c>
      <c r="G740" s="99">
        <v>13014</v>
      </c>
      <c r="H740" s="99">
        <v>8545</v>
      </c>
      <c r="I740" s="99">
        <v>11</v>
      </c>
      <c r="J740" s="99">
        <v>34959</v>
      </c>
      <c r="K740" s="99">
        <v>31263</v>
      </c>
      <c r="L740" s="99">
        <v>24650</v>
      </c>
      <c r="M740" s="99">
        <v>18055</v>
      </c>
      <c r="N740" s="99">
        <v>12424</v>
      </c>
      <c r="O740" s="99">
        <v>8471</v>
      </c>
      <c r="P740" s="99">
        <v>7</v>
      </c>
      <c r="Q740" s="99">
        <v>36134</v>
      </c>
      <c r="R740" s="99">
        <v>30984</v>
      </c>
      <c r="S740" s="99">
        <v>24076</v>
      </c>
      <c r="T740" s="99">
        <v>17304</v>
      </c>
      <c r="U740" s="99">
        <v>12449</v>
      </c>
      <c r="V740" s="99">
        <v>7581</v>
      </c>
      <c r="W740" s="99">
        <v>15</v>
      </c>
    </row>
    <row r="741" spans="1:23" x14ac:dyDescent="0.35">
      <c r="A741" s="144">
        <v>0.36902777777777779</v>
      </c>
      <c r="B741" s="99">
        <v>37</v>
      </c>
      <c r="C741" s="99">
        <v>37728</v>
      </c>
      <c r="D741" s="99">
        <v>33018</v>
      </c>
      <c r="E741" s="99">
        <v>25087</v>
      </c>
      <c r="F741" s="99">
        <v>17841</v>
      </c>
      <c r="G741" s="99">
        <v>13041</v>
      </c>
      <c r="H741" s="99">
        <v>8452</v>
      </c>
      <c r="I741" s="99">
        <v>14</v>
      </c>
      <c r="J741" s="99">
        <v>35242</v>
      </c>
      <c r="K741" s="99">
        <v>31092</v>
      </c>
      <c r="L741" s="99">
        <v>24353</v>
      </c>
      <c r="M741" s="99">
        <v>17931</v>
      </c>
      <c r="N741" s="99">
        <v>12404</v>
      </c>
      <c r="O741" s="99">
        <v>8486</v>
      </c>
      <c r="P741" s="99">
        <v>14</v>
      </c>
      <c r="Q741" s="99">
        <v>36396</v>
      </c>
      <c r="R741" s="99">
        <v>30629</v>
      </c>
      <c r="S741" s="99">
        <v>23956</v>
      </c>
      <c r="T741" s="99">
        <v>17324</v>
      </c>
      <c r="U741" s="99">
        <v>12195</v>
      </c>
      <c r="V741" s="99">
        <v>7630</v>
      </c>
      <c r="W741" s="99">
        <v>12</v>
      </c>
    </row>
    <row r="742" spans="1:23" x14ac:dyDescent="0.35">
      <c r="A742" s="144">
        <v>0.37111111111111111</v>
      </c>
      <c r="B742" s="99">
        <v>37</v>
      </c>
      <c r="C742" s="99">
        <v>37547</v>
      </c>
      <c r="D742" s="99">
        <v>32830</v>
      </c>
      <c r="E742" s="99">
        <v>24892</v>
      </c>
      <c r="F742" s="99">
        <v>17963</v>
      </c>
      <c r="G742" s="99">
        <v>13048</v>
      </c>
      <c r="H742" s="99">
        <v>8264</v>
      </c>
      <c r="I742" s="99">
        <v>15</v>
      </c>
      <c r="J742" s="99">
        <v>35197</v>
      </c>
      <c r="K742" s="99">
        <v>31247</v>
      </c>
      <c r="L742" s="99">
        <v>24292</v>
      </c>
      <c r="M742" s="99">
        <v>17713</v>
      </c>
      <c r="N742" s="99">
        <v>12508</v>
      </c>
      <c r="O742" s="99">
        <v>8570</v>
      </c>
      <c r="P742" s="99">
        <v>13</v>
      </c>
      <c r="Q742" s="99">
        <v>36639</v>
      </c>
      <c r="R742" s="99">
        <v>30994</v>
      </c>
      <c r="S742" s="99">
        <v>23962</v>
      </c>
      <c r="T742" s="99">
        <v>17297</v>
      </c>
      <c r="U742" s="99">
        <v>12209</v>
      </c>
      <c r="V742" s="99">
        <v>7603</v>
      </c>
      <c r="W742" s="99">
        <v>13</v>
      </c>
    </row>
    <row r="743" spans="1:23" x14ac:dyDescent="0.35">
      <c r="A743" s="144">
        <v>0.37319444444444444</v>
      </c>
      <c r="B743" s="99">
        <v>37</v>
      </c>
      <c r="C743" s="99">
        <v>37773</v>
      </c>
      <c r="D743" s="99">
        <v>32862</v>
      </c>
      <c r="E743" s="99">
        <v>25104</v>
      </c>
      <c r="F743" s="99">
        <v>18102</v>
      </c>
      <c r="G743" s="99">
        <v>12999</v>
      </c>
      <c r="H743" s="99">
        <v>8416</v>
      </c>
      <c r="I743" s="99">
        <v>11</v>
      </c>
      <c r="J743" s="99">
        <v>35208</v>
      </c>
      <c r="K743" s="99">
        <v>31366</v>
      </c>
      <c r="L743" s="99">
        <v>24460</v>
      </c>
      <c r="M743" s="99">
        <v>17940</v>
      </c>
      <c r="N743" s="99">
        <v>12452</v>
      </c>
      <c r="O743" s="99">
        <v>8510</v>
      </c>
      <c r="P743" s="99">
        <v>13</v>
      </c>
      <c r="Q743" s="99">
        <v>36247</v>
      </c>
      <c r="R743" s="99">
        <v>30683</v>
      </c>
      <c r="S743" s="99">
        <v>23850</v>
      </c>
      <c r="T743" s="99">
        <v>17411</v>
      </c>
      <c r="U743" s="99">
        <v>12413</v>
      </c>
      <c r="V743" s="99">
        <v>7668</v>
      </c>
      <c r="W743" s="99">
        <v>13</v>
      </c>
    </row>
    <row r="744" spans="1:23" x14ac:dyDescent="0.35">
      <c r="A744" s="144">
        <v>0.37527777777777777</v>
      </c>
      <c r="B744" s="99">
        <v>37</v>
      </c>
      <c r="C744" s="99">
        <v>37834</v>
      </c>
      <c r="D744" s="99">
        <v>32794</v>
      </c>
      <c r="E744" s="99">
        <v>24868</v>
      </c>
      <c r="F744" s="99">
        <v>18129</v>
      </c>
      <c r="G744" s="99">
        <v>12909</v>
      </c>
      <c r="H744" s="99">
        <v>8383</v>
      </c>
      <c r="I744" s="99">
        <v>14</v>
      </c>
      <c r="J744" s="99">
        <v>34928</v>
      </c>
      <c r="K744" s="99">
        <v>31279</v>
      </c>
      <c r="L744" s="99">
        <v>24516</v>
      </c>
      <c r="M744" s="99">
        <v>17904</v>
      </c>
      <c r="N744" s="99">
        <v>12392</v>
      </c>
      <c r="O744" s="99">
        <v>8536</v>
      </c>
      <c r="P744" s="99">
        <v>15</v>
      </c>
      <c r="Q744" s="99">
        <v>36133</v>
      </c>
      <c r="R744" s="99">
        <v>30868</v>
      </c>
      <c r="S744" s="99">
        <v>23870</v>
      </c>
      <c r="T744" s="99">
        <v>17372</v>
      </c>
      <c r="U744" s="99">
        <v>12339</v>
      </c>
      <c r="V744" s="99">
        <v>7672</v>
      </c>
      <c r="W744" s="99">
        <v>11</v>
      </c>
    </row>
    <row r="745" spans="1:23" x14ac:dyDescent="0.35">
      <c r="A745" s="144">
        <v>0.37736111111111109</v>
      </c>
      <c r="B745" s="99">
        <v>37</v>
      </c>
      <c r="C745" s="99">
        <v>37739</v>
      </c>
      <c r="D745" s="99">
        <v>33217</v>
      </c>
      <c r="E745" s="99">
        <v>25268</v>
      </c>
      <c r="F745" s="99">
        <v>17785</v>
      </c>
      <c r="G745" s="99">
        <v>12905</v>
      </c>
      <c r="H745" s="99">
        <v>8414</v>
      </c>
      <c r="I745" s="99">
        <v>10</v>
      </c>
      <c r="J745" s="99">
        <v>34720</v>
      </c>
      <c r="K745" s="99">
        <v>31080</v>
      </c>
      <c r="L745" s="99">
        <v>24451</v>
      </c>
      <c r="M745" s="99">
        <v>18124</v>
      </c>
      <c r="N745" s="99">
        <v>12565</v>
      </c>
      <c r="O745" s="99">
        <v>8498</v>
      </c>
      <c r="P745" s="99">
        <v>13</v>
      </c>
      <c r="Q745" s="99">
        <v>36274</v>
      </c>
      <c r="R745" s="99">
        <v>30875</v>
      </c>
      <c r="S745" s="99">
        <v>23881</v>
      </c>
      <c r="T745" s="99">
        <v>17198</v>
      </c>
      <c r="U745" s="99">
        <v>12361</v>
      </c>
      <c r="V745" s="99">
        <v>7710</v>
      </c>
      <c r="W745" s="99">
        <v>15</v>
      </c>
    </row>
    <row r="746" spans="1:23" x14ac:dyDescent="0.35">
      <c r="A746" s="144">
        <v>0.37944444444444447</v>
      </c>
      <c r="B746" s="99">
        <v>37</v>
      </c>
      <c r="C746" s="99">
        <v>37219</v>
      </c>
      <c r="D746" s="99">
        <v>32989</v>
      </c>
      <c r="E746" s="99">
        <v>25203</v>
      </c>
      <c r="F746" s="99">
        <v>17866</v>
      </c>
      <c r="G746" s="99">
        <v>12980</v>
      </c>
      <c r="H746" s="99">
        <v>8479</v>
      </c>
      <c r="I746" s="99">
        <v>14</v>
      </c>
      <c r="J746" s="99">
        <v>34806</v>
      </c>
      <c r="K746" s="99">
        <v>31389</v>
      </c>
      <c r="L746" s="99">
        <v>24496</v>
      </c>
      <c r="M746" s="99">
        <v>18043</v>
      </c>
      <c r="N746" s="99">
        <v>12569</v>
      </c>
      <c r="O746" s="99">
        <v>8547</v>
      </c>
      <c r="P746" s="99">
        <v>14</v>
      </c>
      <c r="Q746" s="99">
        <v>36565</v>
      </c>
      <c r="R746" s="99">
        <v>30892</v>
      </c>
      <c r="S746" s="99">
        <v>24022</v>
      </c>
      <c r="T746" s="99">
        <v>17304</v>
      </c>
      <c r="U746" s="99">
        <v>12224</v>
      </c>
      <c r="V746" s="99">
        <v>7598</v>
      </c>
      <c r="W746" s="99">
        <v>10</v>
      </c>
    </row>
    <row r="747" spans="1:23" x14ac:dyDescent="0.35">
      <c r="A747" s="144">
        <v>0.38152777777777774</v>
      </c>
      <c r="B747" s="99">
        <v>37</v>
      </c>
      <c r="C747" s="99">
        <v>37586</v>
      </c>
      <c r="D747" s="99">
        <v>32885</v>
      </c>
      <c r="E747" s="99">
        <v>24864</v>
      </c>
      <c r="F747" s="99">
        <v>18007</v>
      </c>
      <c r="G747" s="99">
        <v>12971</v>
      </c>
      <c r="H747" s="99">
        <v>8497</v>
      </c>
      <c r="I747" s="99">
        <v>10</v>
      </c>
      <c r="J747" s="99">
        <v>34977</v>
      </c>
      <c r="K747" s="99">
        <v>31035</v>
      </c>
      <c r="L747" s="99">
        <v>24512</v>
      </c>
      <c r="M747" s="99">
        <v>18058</v>
      </c>
      <c r="N747" s="99">
        <v>12405</v>
      </c>
      <c r="O747" s="99">
        <v>8527</v>
      </c>
      <c r="P747" s="99">
        <v>12</v>
      </c>
      <c r="Q747" s="99">
        <v>36444</v>
      </c>
      <c r="R747" s="99">
        <v>30894</v>
      </c>
      <c r="S747" s="99">
        <v>23837</v>
      </c>
      <c r="T747" s="99">
        <v>17656</v>
      </c>
      <c r="U747" s="99">
        <v>12245</v>
      </c>
      <c r="V747" s="99">
        <v>7728</v>
      </c>
      <c r="W747" s="99">
        <v>13</v>
      </c>
    </row>
    <row r="748" spans="1:23" x14ac:dyDescent="0.35">
      <c r="A748" s="144">
        <v>0.38361111111111112</v>
      </c>
      <c r="B748" s="99">
        <v>37</v>
      </c>
      <c r="C748" s="99">
        <v>37312</v>
      </c>
      <c r="D748" s="99">
        <v>33098</v>
      </c>
      <c r="E748" s="99">
        <v>25083</v>
      </c>
      <c r="F748" s="99">
        <v>17833</v>
      </c>
      <c r="G748" s="99">
        <v>12942</v>
      </c>
      <c r="H748" s="99">
        <v>8392</v>
      </c>
      <c r="I748" s="99">
        <v>14</v>
      </c>
      <c r="J748" s="99">
        <v>34991</v>
      </c>
      <c r="K748" s="99">
        <v>31140</v>
      </c>
      <c r="L748" s="99">
        <v>24347</v>
      </c>
      <c r="M748" s="99">
        <v>17850</v>
      </c>
      <c r="N748" s="99">
        <v>12304</v>
      </c>
      <c r="O748" s="99">
        <v>8400</v>
      </c>
      <c r="P748" s="99">
        <v>9</v>
      </c>
      <c r="Q748" s="99">
        <v>36289</v>
      </c>
      <c r="R748" s="99">
        <v>30947</v>
      </c>
      <c r="S748" s="99">
        <v>23864</v>
      </c>
      <c r="T748" s="99">
        <v>17343</v>
      </c>
      <c r="U748" s="99">
        <v>12248</v>
      </c>
      <c r="V748" s="99">
        <v>7638</v>
      </c>
      <c r="W748" s="99">
        <v>13</v>
      </c>
    </row>
    <row r="749" spans="1:23" x14ac:dyDescent="0.35">
      <c r="A749" s="144">
        <v>0.3856944444444444</v>
      </c>
      <c r="B749" s="99">
        <v>37</v>
      </c>
      <c r="C749" s="99">
        <v>37581</v>
      </c>
      <c r="D749" s="99">
        <v>32791</v>
      </c>
      <c r="E749" s="99">
        <v>25088</v>
      </c>
      <c r="F749" s="99">
        <v>17833</v>
      </c>
      <c r="G749" s="99">
        <v>12980</v>
      </c>
      <c r="H749" s="99">
        <v>8393</v>
      </c>
      <c r="I749" s="99">
        <v>15</v>
      </c>
      <c r="J749" s="99">
        <v>35186</v>
      </c>
      <c r="K749" s="99">
        <v>31497</v>
      </c>
      <c r="L749" s="99">
        <v>24446</v>
      </c>
      <c r="M749" s="99">
        <v>17921</v>
      </c>
      <c r="N749" s="99">
        <v>12405</v>
      </c>
      <c r="O749" s="99">
        <v>8563</v>
      </c>
      <c r="P749" s="99">
        <v>15</v>
      </c>
      <c r="Q749" s="99">
        <v>36134</v>
      </c>
      <c r="R749" s="99">
        <v>30720</v>
      </c>
      <c r="S749" s="99">
        <v>23685</v>
      </c>
      <c r="T749" s="99">
        <v>17392</v>
      </c>
      <c r="U749" s="99">
        <v>12356</v>
      </c>
      <c r="V749" s="99">
        <v>7654</v>
      </c>
      <c r="W749" s="99">
        <v>15</v>
      </c>
    </row>
    <row r="750" spans="1:23" x14ac:dyDescent="0.35">
      <c r="A750" s="144">
        <v>0.38777777777777778</v>
      </c>
      <c r="B750" s="99">
        <v>37</v>
      </c>
      <c r="C750" s="99">
        <v>37127</v>
      </c>
      <c r="D750" s="99">
        <v>33100</v>
      </c>
      <c r="E750" s="99">
        <v>24855</v>
      </c>
      <c r="F750" s="99">
        <v>18080</v>
      </c>
      <c r="G750" s="99">
        <v>12920</v>
      </c>
      <c r="H750" s="99">
        <v>8382</v>
      </c>
      <c r="I750" s="99">
        <v>14</v>
      </c>
      <c r="J750" s="99">
        <v>35282</v>
      </c>
      <c r="K750" s="99">
        <v>30954</v>
      </c>
      <c r="L750" s="99">
        <v>24202</v>
      </c>
      <c r="M750" s="99">
        <v>18066</v>
      </c>
      <c r="N750" s="99">
        <v>12332</v>
      </c>
      <c r="O750" s="99">
        <v>8467</v>
      </c>
      <c r="P750" s="99">
        <v>11</v>
      </c>
      <c r="Q750" s="99">
        <v>36555</v>
      </c>
      <c r="R750" s="99">
        <v>30781</v>
      </c>
      <c r="S750" s="99">
        <v>24000</v>
      </c>
      <c r="T750" s="99">
        <v>17309</v>
      </c>
      <c r="U750" s="99">
        <v>12335</v>
      </c>
      <c r="V750" s="99">
        <v>7565</v>
      </c>
      <c r="W750" s="99">
        <v>14</v>
      </c>
    </row>
    <row r="751" spans="1:23" x14ac:dyDescent="0.35">
      <c r="A751" s="144">
        <v>0.38986111111111116</v>
      </c>
      <c r="B751" s="99">
        <v>37</v>
      </c>
      <c r="C751" s="99">
        <v>37745</v>
      </c>
      <c r="D751" s="99">
        <v>32533</v>
      </c>
      <c r="E751" s="99">
        <v>25169</v>
      </c>
      <c r="F751" s="99">
        <v>17858</v>
      </c>
      <c r="G751" s="99">
        <v>12819</v>
      </c>
      <c r="H751" s="99">
        <v>8393</v>
      </c>
      <c r="I751" s="99">
        <v>15</v>
      </c>
      <c r="J751" s="99">
        <v>35218</v>
      </c>
      <c r="K751" s="99">
        <v>30834</v>
      </c>
      <c r="L751" s="99">
        <v>24479</v>
      </c>
      <c r="M751" s="99">
        <v>18073</v>
      </c>
      <c r="N751" s="99">
        <v>12470</v>
      </c>
      <c r="O751" s="99">
        <v>8482</v>
      </c>
      <c r="P751" s="99">
        <v>8</v>
      </c>
      <c r="Q751" s="99">
        <v>36013</v>
      </c>
      <c r="R751" s="99">
        <v>30870</v>
      </c>
      <c r="S751" s="99">
        <v>23926</v>
      </c>
      <c r="T751" s="99">
        <v>17199</v>
      </c>
      <c r="U751" s="99">
        <v>12478</v>
      </c>
      <c r="V751" s="99">
        <v>7559</v>
      </c>
      <c r="W751" s="99">
        <v>16</v>
      </c>
    </row>
    <row r="752" spans="1:23" x14ac:dyDescent="0.35">
      <c r="A752" s="144">
        <v>0.39194444444444443</v>
      </c>
      <c r="B752" s="99">
        <v>37</v>
      </c>
      <c r="C752" s="99">
        <v>37764</v>
      </c>
      <c r="D752" s="99">
        <v>33195</v>
      </c>
      <c r="E752" s="99">
        <v>25110</v>
      </c>
      <c r="F752" s="99">
        <v>17926</v>
      </c>
      <c r="G752" s="99">
        <v>12939</v>
      </c>
      <c r="H752" s="99">
        <v>8351</v>
      </c>
      <c r="I752" s="99">
        <v>18</v>
      </c>
      <c r="J752" s="99">
        <v>34799</v>
      </c>
      <c r="K752" s="99">
        <v>31256</v>
      </c>
      <c r="L752" s="99">
        <v>24128</v>
      </c>
      <c r="M752" s="99">
        <v>17948</v>
      </c>
      <c r="N752" s="99">
        <v>12504</v>
      </c>
      <c r="O752" s="99">
        <v>8448</v>
      </c>
      <c r="P752" s="99">
        <v>13</v>
      </c>
      <c r="Q752" s="99">
        <v>36325</v>
      </c>
      <c r="R752" s="99">
        <v>30797</v>
      </c>
      <c r="S752" s="99">
        <v>23995</v>
      </c>
      <c r="T752" s="99">
        <v>17392</v>
      </c>
      <c r="U752" s="99">
        <v>12251</v>
      </c>
      <c r="V752" s="99">
        <v>7665</v>
      </c>
      <c r="W752" s="99">
        <v>12</v>
      </c>
    </row>
    <row r="753" spans="1:23" x14ac:dyDescent="0.35">
      <c r="A753" s="144">
        <v>0.39402777777777781</v>
      </c>
      <c r="B753" s="99">
        <v>37</v>
      </c>
      <c r="C753" s="99">
        <v>37189</v>
      </c>
      <c r="D753" s="99">
        <v>32489</v>
      </c>
      <c r="E753" s="99">
        <v>24848</v>
      </c>
      <c r="F753" s="99">
        <v>17978</v>
      </c>
      <c r="G753" s="99">
        <v>12974</v>
      </c>
      <c r="H753" s="99">
        <v>8348</v>
      </c>
      <c r="I753" s="99">
        <v>17</v>
      </c>
      <c r="J753" s="99">
        <v>35084</v>
      </c>
      <c r="K753" s="99">
        <v>31067</v>
      </c>
      <c r="L753" s="99">
        <v>24220</v>
      </c>
      <c r="M753" s="99">
        <v>17767</v>
      </c>
      <c r="N753" s="99">
        <v>12519</v>
      </c>
      <c r="O753" s="99">
        <v>8520</v>
      </c>
      <c r="P753" s="99">
        <v>9</v>
      </c>
      <c r="Q753" s="99">
        <v>35941</v>
      </c>
      <c r="R753" s="99">
        <v>31062</v>
      </c>
      <c r="S753" s="99">
        <v>23888</v>
      </c>
      <c r="T753" s="99">
        <v>17312</v>
      </c>
      <c r="U753" s="99">
        <v>12234</v>
      </c>
      <c r="V753" s="99">
        <v>7563</v>
      </c>
      <c r="W753" s="99">
        <v>15</v>
      </c>
    </row>
    <row r="754" spans="1:23" x14ac:dyDescent="0.35">
      <c r="A754" s="144">
        <v>0.39611111111111108</v>
      </c>
      <c r="B754" s="99">
        <v>37</v>
      </c>
      <c r="C754" s="99">
        <v>37430</v>
      </c>
      <c r="D754" s="99">
        <v>32707</v>
      </c>
      <c r="E754" s="99">
        <v>25009</v>
      </c>
      <c r="F754" s="99">
        <v>18019</v>
      </c>
      <c r="G754" s="99">
        <v>12946</v>
      </c>
      <c r="H754" s="99">
        <v>8422</v>
      </c>
      <c r="I754" s="99">
        <v>12</v>
      </c>
      <c r="J754" s="99">
        <v>35078</v>
      </c>
      <c r="K754" s="99">
        <v>31275</v>
      </c>
      <c r="L754" s="99">
        <v>24107</v>
      </c>
      <c r="M754" s="99">
        <v>18158</v>
      </c>
      <c r="N754" s="99">
        <v>12362</v>
      </c>
      <c r="O754" s="99">
        <v>8462</v>
      </c>
      <c r="P754" s="99">
        <v>12</v>
      </c>
      <c r="Q754" s="99">
        <v>36276</v>
      </c>
      <c r="R754" s="99">
        <v>31137</v>
      </c>
      <c r="S754" s="99">
        <v>23834</v>
      </c>
      <c r="T754" s="99">
        <v>17283</v>
      </c>
      <c r="U754" s="99">
        <v>12352</v>
      </c>
      <c r="V754" s="99">
        <v>7574</v>
      </c>
      <c r="W754" s="99">
        <v>20</v>
      </c>
    </row>
    <row r="755" spans="1:23" x14ac:dyDescent="0.35">
      <c r="A755" s="144">
        <v>0.39819444444444446</v>
      </c>
      <c r="B755" s="99">
        <v>37.1</v>
      </c>
      <c r="C755" s="99">
        <v>37395</v>
      </c>
      <c r="D755" s="99">
        <v>33145</v>
      </c>
      <c r="E755" s="99">
        <v>25021</v>
      </c>
      <c r="F755" s="99">
        <v>18099</v>
      </c>
      <c r="G755" s="99">
        <v>12950</v>
      </c>
      <c r="H755" s="99">
        <v>8408</v>
      </c>
      <c r="I755" s="99">
        <v>12</v>
      </c>
      <c r="J755" s="99">
        <v>34661</v>
      </c>
      <c r="K755" s="99">
        <v>30908</v>
      </c>
      <c r="L755" s="99">
        <v>24145</v>
      </c>
      <c r="M755" s="99">
        <v>18122</v>
      </c>
      <c r="N755" s="99">
        <v>12482</v>
      </c>
      <c r="O755" s="99">
        <v>8530</v>
      </c>
      <c r="P755" s="99">
        <v>18</v>
      </c>
      <c r="Q755" s="99">
        <v>36174</v>
      </c>
      <c r="R755" s="99">
        <v>30732</v>
      </c>
      <c r="S755" s="99">
        <v>23774</v>
      </c>
      <c r="T755" s="99">
        <v>17359</v>
      </c>
      <c r="U755" s="99">
        <v>12215</v>
      </c>
      <c r="V755" s="99">
        <v>7648</v>
      </c>
      <c r="W755" s="99">
        <v>16</v>
      </c>
    </row>
    <row r="756" spans="1:23" x14ac:dyDescent="0.35">
      <c r="A756" s="144">
        <v>0.40027777777777779</v>
      </c>
      <c r="B756" s="99">
        <v>37</v>
      </c>
      <c r="C756" s="99">
        <v>37675</v>
      </c>
      <c r="D756" s="99">
        <v>32902</v>
      </c>
      <c r="E756" s="99">
        <v>24713</v>
      </c>
      <c r="F756" s="99">
        <v>17979</v>
      </c>
      <c r="G756" s="99">
        <v>13007</v>
      </c>
      <c r="H756" s="99">
        <v>8372</v>
      </c>
      <c r="I756" s="99">
        <v>13</v>
      </c>
      <c r="J756" s="99">
        <v>34785</v>
      </c>
      <c r="K756" s="99">
        <v>31190</v>
      </c>
      <c r="L756" s="99">
        <v>24098</v>
      </c>
      <c r="M756" s="99">
        <v>17969</v>
      </c>
      <c r="N756" s="99">
        <v>12478</v>
      </c>
      <c r="O756" s="99">
        <v>8489</v>
      </c>
      <c r="P756" s="99">
        <v>12</v>
      </c>
      <c r="Q756" s="99">
        <v>36165</v>
      </c>
      <c r="R756" s="99">
        <v>30886</v>
      </c>
      <c r="S756" s="99">
        <v>23868</v>
      </c>
      <c r="T756" s="99">
        <v>17314</v>
      </c>
      <c r="U756" s="99">
        <v>12230</v>
      </c>
      <c r="V756" s="99">
        <v>7651</v>
      </c>
      <c r="W756" s="99">
        <v>15</v>
      </c>
    </row>
    <row r="757" spans="1:23" x14ac:dyDescent="0.35">
      <c r="A757" s="144">
        <v>0.40236111111111111</v>
      </c>
      <c r="B757" s="99">
        <v>37</v>
      </c>
      <c r="C757" s="99">
        <v>37602</v>
      </c>
      <c r="D757" s="99">
        <v>32555</v>
      </c>
      <c r="E757" s="99">
        <v>25074</v>
      </c>
      <c r="F757" s="99">
        <v>18063</v>
      </c>
      <c r="G757" s="99">
        <v>13084</v>
      </c>
      <c r="H757" s="99">
        <v>8370</v>
      </c>
      <c r="I757" s="99">
        <v>13</v>
      </c>
      <c r="J757" s="99">
        <v>35047</v>
      </c>
      <c r="K757" s="99">
        <v>31083</v>
      </c>
      <c r="L757" s="99">
        <v>24172</v>
      </c>
      <c r="M757" s="99">
        <v>17986</v>
      </c>
      <c r="N757" s="99">
        <v>12442</v>
      </c>
      <c r="O757" s="99">
        <v>8479</v>
      </c>
      <c r="P757" s="99">
        <v>16</v>
      </c>
      <c r="Q757" s="99">
        <v>36283</v>
      </c>
      <c r="R757" s="99">
        <v>30573</v>
      </c>
      <c r="S757" s="99">
        <v>23651</v>
      </c>
      <c r="T757" s="99">
        <v>17218</v>
      </c>
      <c r="U757" s="99">
        <v>12281</v>
      </c>
      <c r="V757" s="99">
        <v>7626</v>
      </c>
      <c r="W757" s="99">
        <v>20</v>
      </c>
    </row>
    <row r="758" spans="1:23" x14ac:dyDescent="0.35">
      <c r="A758" s="144">
        <v>0.40444444444444444</v>
      </c>
      <c r="B758" s="99">
        <v>37</v>
      </c>
      <c r="C758" s="99">
        <v>37492</v>
      </c>
      <c r="D758" s="99">
        <v>33110</v>
      </c>
      <c r="E758" s="99">
        <v>24743</v>
      </c>
      <c r="F758" s="99">
        <v>18135</v>
      </c>
      <c r="G758" s="99">
        <v>12854</v>
      </c>
      <c r="H758" s="99">
        <v>8510</v>
      </c>
      <c r="I758" s="99">
        <v>17</v>
      </c>
      <c r="J758" s="99">
        <v>34967</v>
      </c>
      <c r="K758" s="99">
        <v>30745</v>
      </c>
      <c r="L758" s="99">
        <v>24273</v>
      </c>
      <c r="M758" s="99">
        <v>18010</v>
      </c>
      <c r="N758" s="99">
        <v>12390</v>
      </c>
      <c r="O758" s="99">
        <v>8481</v>
      </c>
      <c r="P758" s="99">
        <v>16</v>
      </c>
      <c r="Q758" s="99">
        <v>36020</v>
      </c>
      <c r="R758" s="99">
        <v>30849</v>
      </c>
      <c r="S758" s="99">
        <v>23740</v>
      </c>
      <c r="T758" s="99">
        <v>17201</v>
      </c>
      <c r="U758" s="99">
        <v>12260</v>
      </c>
      <c r="V758" s="99">
        <v>7569</v>
      </c>
      <c r="W758" s="99">
        <v>15</v>
      </c>
    </row>
    <row r="759" spans="1:23" x14ac:dyDescent="0.35">
      <c r="A759" s="144">
        <v>0.40652777777777777</v>
      </c>
      <c r="B759" s="99">
        <v>37</v>
      </c>
      <c r="C759" s="99">
        <v>37607</v>
      </c>
      <c r="D759" s="99">
        <v>32851</v>
      </c>
      <c r="E759" s="99">
        <v>24937</v>
      </c>
      <c r="F759" s="99">
        <v>17855</v>
      </c>
      <c r="G759" s="99">
        <v>12999</v>
      </c>
      <c r="H759" s="99">
        <v>8436</v>
      </c>
      <c r="I759" s="99">
        <v>18</v>
      </c>
      <c r="J759" s="99">
        <v>34980</v>
      </c>
      <c r="K759" s="99">
        <v>30882</v>
      </c>
      <c r="L759" s="99">
        <v>24276</v>
      </c>
      <c r="M759" s="99">
        <v>17665</v>
      </c>
      <c r="N759" s="99">
        <v>12474</v>
      </c>
      <c r="O759" s="99">
        <v>8623</v>
      </c>
      <c r="P759" s="99">
        <v>11</v>
      </c>
      <c r="Q759" s="99">
        <v>36108</v>
      </c>
      <c r="R759" s="99">
        <v>30762</v>
      </c>
      <c r="S759" s="99">
        <v>23834</v>
      </c>
      <c r="T759" s="99">
        <v>17367</v>
      </c>
      <c r="U759" s="99">
        <v>12215</v>
      </c>
      <c r="V759" s="99">
        <v>7666</v>
      </c>
      <c r="W759" s="99">
        <v>17</v>
      </c>
    </row>
    <row r="760" spans="1:23" x14ac:dyDescent="0.35">
      <c r="A760" s="144">
        <v>0.40861111111111109</v>
      </c>
      <c r="B760" s="99">
        <v>37</v>
      </c>
      <c r="C760" s="99">
        <v>37666</v>
      </c>
      <c r="D760" s="99">
        <v>32825</v>
      </c>
      <c r="E760" s="99">
        <v>24881</v>
      </c>
      <c r="F760" s="99">
        <v>17945</v>
      </c>
      <c r="G760" s="99">
        <v>12937</v>
      </c>
      <c r="H760" s="99">
        <v>8346</v>
      </c>
      <c r="I760" s="99">
        <v>15</v>
      </c>
      <c r="J760" s="99">
        <v>35112</v>
      </c>
      <c r="K760" s="99">
        <v>31076</v>
      </c>
      <c r="L760" s="99">
        <v>24063</v>
      </c>
      <c r="M760" s="99">
        <v>17928</v>
      </c>
      <c r="N760" s="99">
        <v>12269</v>
      </c>
      <c r="O760" s="99">
        <v>8602</v>
      </c>
      <c r="P760" s="99">
        <v>12</v>
      </c>
      <c r="Q760" s="99">
        <v>35898</v>
      </c>
      <c r="R760" s="99">
        <v>30520</v>
      </c>
      <c r="S760" s="99">
        <v>23782</v>
      </c>
      <c r="T760" s="99">
        <v>17284</v>
      </c>
      <c r="U760" s="99">
        <v>12286</v>
      </c>
      <c r="V760" s="99">
        <v>7626</v>
      </c>
      <c r="W760" s="99">
        <v>11</v>
      </c>
    </row>
    <row r="761" spans="1:23" x14ac:dyDescent="0.35">
      <c r="A761" s="144">
        <v>0.41069444444444447</v>
      </c>
      <c r="B761" s="99">
        <v>37</v>
      </c>
      <c r="C761" s="99">
        <v>37671</v>
      </c>
      <c r="D761" s="99">
        <v>33112</v>
      </c>
      <c r="E761" s="99">
        <v>24902</v>
      </c>
      <c r="F761" s="99">
        <v>17947</v>
      </c>
      <c r="G761" s="99">
        <v>12866</v>
      </c>
      <c r="H761" s="99">
        <v>8391</v>
      </c>
      <c r="I761" s="99">
        <v>11</v>
      </c>
      <c r="J761" s="99">
        <v>34592</v>
      </c>
      <c r="K761" s="99">
        <v>30888</v>
      </c>
      <c r="L761" s="99">
        <v>24185</v>
      </c>
      <c r="M761" s="99">
        <v>17975</v>
      </c>
      <c r="N761" s="99">
        <v>12481</v>
      </c>
      <c r="O761" s="99">
        <v>8606</v>
      </c>
      <c r="P761" s="99">
        <v>20</v>
      </c>
      <c r="Q761" s="99">
        <v>35751</v>
      </c>
      <c r="R761" s="99">
        <v>30771</v>
      </c>
      <c r="S761" s="99">
        <v>23635</v>
      </c>
      <c r="T761" s="99">
        <v>17200</v>
      </c>
      <c r="U761" s="99">
        <v>12455</v>
      </c>
      <c r="V761" s="99">
        <v>7562</v>
      </c>
      <c r="W761" s="99">
        <v>13</v>
      </c>
    </row>
    <row r="762" spans="1:23" x14ac:dyDescent="0.35">
      <c r="A762" s="144">
        <v>0.41277777777777774</v>
      </c>
      <c r="B762" s="99">
        <v>37</v>
      </c>
      <c r="C762" s="99">
        <v>37001</v>
      </c>
      <c r="D762" s="99">
        <v>33086</v>
      </c>
      <c r="E762" s="99">
        <v>24904</v>
      </c>
      <c r="F762" s="99">
        <v>18082</v>
      </c>
      <c r="G762" s="99">
        <v>12886</v>
      </c>
      <c r="H762" s="99">
        <v>8465</v>
      </c>
      <c r="I762" s="99">
        <v>8</v>
      </c>
      <c r="J762" s="99">
        <v>34957</v>
      </c>
      <c r="K762" s="99">
        <v>30915</v>
      </c>
      <c r="L762" s="99">
        <v>24219</v>
      </c>
      <c r="M762" s="99">
        <v>18027</v>
      </c>
      <c r="N762" s="99">
        <v>12621</v>
      </c>
      <c r="O762" s="99">
        <v>8611</v>
      </c>
      <c r="P762" s="99">
        <v>17</v>
      </c>
      <c r="Q762" s="99">
        <v>36522</v>
      </c>
      <c r="R762" s="99">
        <v>30812</v>
      </c>
      <c r="S762" s="99">
        <v>23836</v>
      </c>
      <c r="T762" s="99">
        <v>17164</v>
      </c>
      <c r="U762" s="99">
        <v>12258</v>
      </c>
      <c r="V762" s="99">
        <v>7625</v>
      </c>
      <c r="W762" s="99">
        <v>11</v>
      </c>
    </row>
    <row r="763" spans="1:23" x14ac:dyDescent="0.35">
      <c r="A763" s="144">
        <v>0.41486111111111112</v>
      </c>
      <c r="B763" s="99">
        <v>37</v>
      </c>
      <c r="C763" s="99">
        <v>37366</v>
      </c>
      <c r="D763" s="99">
        <v>32711</v>
      </c>
      <c r="E763" s="99">
        <v>25084</v>
      </c>
      <c r="F763" s="99">
        <v>17979</v>
      </c>
      <c r="G763" s="99">
        <v>12925</v>
      </c>
      <c r="H763" s="99">
        <v>8346</v>
      </c>
      <c r="I763" s="99">
        <v>8</v>
      </c>
      <c r="J763" s="99">
        <v>35122</v>
      </c>
      <c r="K763" s="99">
        <v>31097</v>
      </c>
      <c r="L763" s="99">
        <v>24316</v>
      </c>
      <c r="M763" s="99">
        <v>17911</v>
      </c>
      <c r="N763" s="99">
        <v>12458</v>
      </c>
      <c r="O763" s="99">
        <v>8433</v>
      </c>
      <c r="P763" s="99">
        <v>13</v>
      </c>
      <c r="Q763" s="99">
        <v>35866</v>
      </c>
      <c r="R763" s="99">
        <v>30770</v>
      </c>
      <c r="S763" s="99">
        <v>23970</v>
      </c>
      <c r="T763" s="99">
        <v>17347</v>
      </c>
      <c r="U763" s="99">
        <v>12255</v>
      </c>
      <c r="V763" s="99">
        <v>7695</v>
      </c>
      <c r="W763" s="99">
        <v>11</v>
      </c>
    </row>
    <row r="764" spans="1:23" x14ac:dyDescent="0.35">
      <c r="A764" s="144">
        <v>0.4169444444444444</v>
      </c>
      <c r="B764" s="99">
        <v>37</v>
      </c>
      <c r="C764" s="99">
        <v>37253</v>
      </c>
      <c r="D764" s="99">
        <v>32814</v>
      </c>
      <c r="E764" s="99">
        <v>24875</v>
      </c>
      <c r="F764" s="99">
        <v>17797</v>
      </c>
      <c r="G764" s="99">
        <v>12748</v>
      </c>
      <c r="H764" s="99">
        <v>8348</v>
      </c>
      <c r="I764" s="99">
        <v>7</v>
      </c>
      <c r="J764" s="99">
        <v>34914</v>
      </c>
      <c r="K764" s="99">
        <v>31118</v>
      </c>
      <c r="L764" s="99">
        <v>24308</v>
      </c>
      <c r="M764" s="99">
        <v>17748</v>
      </c>
      <c r="N764" s="99">
        <v>12415</v>
      </c>
      <c r="O764" s="99">
        <v>8464</v>
      </c>
      <c r="P764" s="99">
        <v>17</v>
      </c>
      <c r="Q764" s="99">
        <v>36590</v>
      </c>
      <c r="R764" s="99">
        <v>30385</v>
      </c>
      <c r="S764" s="99">
        <v>23983</v>
      </c>
      <c r="T764" s="99">
        <v>17168</v>
      </c>
      <c r="U764" s="99">
        <v>12245</v>
      </c>
      <c r="V764" s="99">
        <v>7614</v>
      </c>
      <c r="W764" s="99">
        <v>14</v>
      </c>
    </row>
    <row r="765" spans="1:23" x14ac:dyDescent="0.35">
      <c r="A765" s="144">
        <v>0.41902777777777778</v>
      </c>
      <c r="B765" s="99">
        <v>37</v>
      </c>
      <c r="C765" s="99">
        <v>37209</v>
      </c>
      <c r="D765" s="99">
        <v>32505</v>
      </c>
      <c r="E765" s="99">
        <v>24870</v>
      </c>
      <c r="F765" s="99">
        <v>17806</v>
      </c>
      <c r="G765" s="99">
        <v>12942</v>
      </c>
      <c r="H765" s="99">
        <v>8308</v>
      </c>
      <c r="I765" s="99">
        <v>7</v>
      </c>
      <c r="J765" s="99">
        <v>34697</v>
      </c>
      <c r="K765" s="99">
        <v>30805</v>
      </c>
      <c r="L765" s="99">
        <v>24373</v>
      </c>
      <c r="M765" s="99">
        <v>17838</v>
      </c>
      <c r="N765" s="99">
        <v>12422</v>
      </c>
      <c r="O765" s="99">
        <v>8480</v>
      </c>
      <c r="P765" s="99">
        <v>16</v>
      </c>
      <c r="Q765" s="99">
        <v>36116</v>
      </c>
      <c r="R765" s="99">
        <v>30361</v>
      </c>
      <c r="S765" s="99">
        <v>23956</v>
      </c>
      <c r="T765" s="99">
        <v>17104</v>
      </c>
      <c r="U765" s="99">
        <v>12246</v>
      </c>
      <c r="V765" s="99">
        <v>7542</v>
      </c>
      <c r="W765" s="99">
        <v>13</v>
      </c>
    </row>
    <row r="766" spans="1:23" x14ac:dyDescent="0.35">
      <c r="A766" s="144">
        <v>0.42111111111111116</v>
      </c>
      <c r="B766" s="99">
        <v>37</v>
      </c>
      <c r="C766" s="99">
        <v>37218</v>
      </c>
      <c r="D766" s="99">
        <v>33075</v>
      </c>
      <c r="E766" s="99">
        <v>24927</v>
      </c>
      <c r="F766" s="99">
        <v>18048</v>
      </c>
      <c r="G766" s="99">
        <v>12866</v>
      </c>
      <c r="H766" s="99">
        <v>8419</v>
      </c>
      <c r="I766" s="99">
        <v>16</v>
      </c>
      <c r="J766" s="99">
        <v>34928</v>
      </c>
      <c r="K766" s="99">
        <v>31090</v>
      </c>
      <c r="L766" s="99">
        <v>24193</v>
      </c>
      <c r="M766" s="99">
        <v>17859</v>
      </c>
      <c r="N766" s="99">
        <v>12475</v>
      </c>
      <c r="O766" s="99">
        <v>8431</v>
      </c>
      <c r="P766" s="99">
        <v>8</v>
      </c>
      <c r="Q766" s="99">
        <v>36241</v>
      </c>
      <c r="R766" s="99">
        <v>30521</v>
      </c>
      <c r="S766" s="99">
        <v>23811</v>
      </c>
      <c r="T766" s="99">
        <v>17377</v>
      </c>
      <c r="U766" s="99">
        <v>12195</v>
      </c>
      <c r="V766" s="99">
        <v>7633</v>
      </c>
      <c r="W766" s="99">
        <v>15</v>
      </c>
    </row>
    <row r="767" spans="1:23" x14ac:dyDescent="0.35">
      <c r="A767" s="144">
        <v>0.42319444444444443</v>
      </c>
      <c r="B767" s="99">
        <v>37</v>
      </c>
      <c r="C767" s="99">
        <v>37688</v>
      </c>
      <c r="D767" s="99">
        <v>32703</v>
      </c>
      <c r="E767" s="99">
        <v>24819</v>
      </c>
      <c r="F767" s="99">
        <v>17846</v>
      </c>
      <c r="G767" s="99">
        <v>12967</v>
      </c>
      <c r="H767" s="99">
        <v>8385</v>
      </c>
      <c r="I767" s="99">
        <v>14</v>
      </c>
      <c r="J767" s="99">
        <v>34838</v>
      </c>
      <c r="K767" s="99">
        <v>31229</v>
      </c>
      <c r="L767" s="99">
        <v>24177</v>
      </c>
      <c r="M767" s="99">
        <v>17828</v>
      </c>
      <c r="N767" s="99">
        <v>12461</v>
      </c>
      <c r="O767" s="99">
        <v>8504</v>
      </c>
      <c r="P767" s="99">
        <v>14</v>
      </c>
      <c r="Q767" s="99">
        <v>36060</v>
      </c>
      <c r="R767" s="99">
        <v>30807</v>
      </c>
      <c r="S767" s="99">
        <v>24016</v>
      </c>
      <c r="T767" s="99">
        <v>17358</v>
      </c>
      <c r="U767" s="99">
        <v>12208</v>
      </c>
      <c r="V767" s="99">
        <v>7576</v>
      </c>
      <c r="W767" s="99">
        <v>6</v>
      </c>
    </row>
    <row r="768" spans="1:23" x14ac:dyDescent="0.35">
      <c r="A768" s="144">
        <v>0.42527777777777781</v>
      </c>
      <c r="B768" s="99">
        <v>36.9</v>
      </c>
      <c r="C768" s="99">
        <v>37284</v>
      </c>
      <c r="D768" s="99">
        <v>32595</v>
      </c>
      <c r="E768" s="99">
        <v>24864</v>
      </c>
      <c r="F768" s="99">
        <v>17963</v>
      </c>
      <c r="G768" s="99">
        <v>12993</v>
      </c>
      <c r="H768" s="99">
        <v>8443</v>
      </c>
      <c r="I768" s="99">
        <v>21</v>
      </c>
      <c r="J768" s="99">
        <v>35082</v>
      </c>
      <c r="K768" s="99">
        <v>31368</v>
      </c>
      <c r="L768" s="99">
        <v>24307</v>
      </c>
      <c r="M768" s="99">
        <v>18029</v>
      </c>
      <c r="N768" s="99">
        <v>12468</v>
      </c>
      <c r="O768" s="99">
        <v>8503</v>
      </c>
      <c r="P768" s="99">
        <v>11</v>
      </c>
      <c r="Q768" s="99">
        <v>36055</v>
      </c>
      <c r="R768" s="99">
        <v>30755</v>
      </c>
      <c r="S768" s="99">
        <v>23943</v>
      </c>
      <c r="T768" s="99">
        <v>17346</v>
      </c>
      <c r="U768" s="99">
        <v>12331</v>
      </c>
      <c r="V768" s="99">
        <v>7609</v>
      </c>
      <c r="W768" s="99">
        <v>12</v>
      </c>
    </row>
    <row r="769" spans="1:23" x14ac:dyDescent="0.35">
      <c r="A769" s="144">
        <v>0.42736111111111108</v>
      </c>
      <c r="B769" s="99">
        <v>37</v>
      </c>
      <c r="C769" s="99">
        <v>37392</v>
      </c>
      <c r="D769" s="99">
        <v>32937</v>
      </c>
      <c r="E769" s="99">
        <v>24791</v>
      </c>
      <c r="F769" s="99">
        <v>17887</v>
      </c>
      <c r="G769" s="99">
        <v>12767</v>
      </c>
      <c r="H769" s="99">
        <v>8284</v>
      </c>
      <c r="I769" s="99">
        <v>14</v>
      </c>
      <c r="J769" s="99">
        <v>34770</v>
      </c>
      <c r="K769" s="99">
        <v>31290</v>
      </c>
      <c r="L769" s="99">
        <v>24123</v>
      </c>
      <c r="M769" s="99">
        <v>17736</v>
      </c>
      <c r="N769" s="99">
        <v>12368</v>
      </c>
      <c r="O769" s="99">
        <v>8540</v>
      </c>
      <c r="P769" s="99">
        <v>11</v>
      </c>
      <c r="Q769" s="99">
        <v>36088</v>
      </c>
      <c r="R769" s="99">
        <v>30820</v>
      </c>
      <c r="S769" s="99">
        <v>23794</v>
      </c>
      <c r="T769" s="99">
        <v>17040</v>
      </c>
      <c r="U769" s="99">
        <v>12158</v>
      </c>
      <c r="V769" s="99">
        <v>7530</v>
      </c>
      <c r="W769" s="99">
        <v>13</v>
      </c>
    </row>
    <row r="770" spans="1:23" x14ac:dyDescent="0.35">
      <c r="A770" s="144">
        <v>0.42944444444444446</v>
      </c>
      <c r="B770" s="99">
        <v>37</v>
      </c>
      <c r="C770" s="99">
        <v>37495</v>
      </c>
      <c r="D770" s="99">
        <v>32394</v>
      </c>
      <c r="E770" s="99">
        <v>25089</v>
      </c>
      <c r="F770" s="99">
        <v>17941</v>
      </c>
      <c r="G770" s="99">
        <v>12997</v>
      </c>
      <c r="H770" s="99">
        <v>8444</v>
      </c>
      <c r="I770" s="99">
        <v>10</v>
      </c>
      <c r="J770" s="99">
        <v>34957</v>
      </c>
      <c r="K770" s="99">
        <v>31475</v>
      </c>
      <c r="L770" s="99">
        <v>24184</v>
      </c>
      <c r="M770" s="99">
        <v>17896</v>
      </c>
      <c r="N770" s="99">
        <v>12296</v>
      </c>
      <c r="O770" s="99">
        <v>8516</v>
      </c>
      <c r="P770" s="99">
        <v>21</v>
      </c>
      <c r="Q770" s="99">
        <v>36168</v>
      </c>
      <c r="R770" s="99">
        <v>30571</v>
      </c>
      <c r="S770" s="99">
        <v>23713</v>
      </c>
      <c r="T770" s="99">
        <v>17408</v>
      </c>
      <c r="U770" s="99">
        <v>12323</v>
      </c>
      <c r="V770" s="99">
        <v>7671</v>
      </c>
      <c r="W770" s="99">
        <v>16</v>
      </c>
    </row>
    <row r="771" spans="1:23" x14ac:dyDescent="0.35">
      <c r="A771" s="144">
        <v>0.43152777777777779</v>
      </c>
      <c r="B771" s="99">
        <v>37</v>
      </c>
      <c r="C771" s="99">
        <v>37418</v>
      </c>
      <c r="D771" s="99">
        <v>32565</v>
      </c>
      <c r="E771" s="99">
        <v>24884</v>
      </c>
      <c r="F771" s="99">
        <v>17978</v>
      </c>
      <c r="G771" s="99">
        <v>12951</v>
      </c>
      <c r="H771" s="99">
        <v>8354</v>
      </c>
      <c r="I771" s="99">
        <v>16</v>
      </c>
      <c r="J771" s="99">
        <v>34746</v>
      </c>
      <c r="K771" s="99">
        <v>31070</v>
      </c>
      <c r="L771" s="99">
        <v>23798</v>
      </c>
      <c r="M771" s="99">
        <v>17756</v>
      </c>
      <c r="N771" s="99">
        <v>12518</v>
      </c>
      <c r="O771" s="99">
        <v>8486</v>
      </c>
      <c r="P771" s="99">
        <v>18</v>
      </c>
      <c r="Q771" s="99">
        <v>35726</v>
      </c>
      <c r="R771" s="99">
        <v>30630</v>
      </c>
      <c r="S771" s="99">
        <v>23737</v>
      </c>
      <c r="T771" s="99">
        <v>17354</v>
      </c>
      <c r="U771" s="99">
        <v>12184</v>
      </c>
      <c r="V771" s="99">
        <v>7597</v>
      </c>
      <c r="W771" s="99">
        <v>13</v>
      </c>
    </row>
    <row r="772" spans="1:23" x14ac:dyDescent="0.35">
      <c r="A772" s="144">
        <v>0.43361111111111111</v>
      </c>
      <c r="B772" s="99">
        <v>37</v>
      </c>
      <c r="C772" s="99">
        <v>37450</v>
      </c>
      <c r="D772" s="99">
        <v>32594</v>
      </c>
      <c r="E772" s="99">
        <v>24590</v>
      </c>
      <c r="F772" s="99">
        <v>17995</v>
      </c>
      <c r="G772" s="99">
        <v>12834</v>
      </c>
      <c r="H772" s="99">
        <v>8284</v>
      </c>
      <c r="I772" s="99">
        <v>12</v>
      </c>
      <c r="J772" s="99">
        <v>35062</v>
      </c>
      <c r="K772" s="99">
        <v>30868</v>
      </c>
      <c r="L772" s="99">
        <v>24461</v>
      </c>
      <c r="M772" s="99">
        <v>17940</v>
      </c>
      <c r="N772" s="99">
        <v>12354</v>
      </c>
      <c r="O772" s="99">
        <v>8459</v>
      </c>
      <c r="P772" s="99">
        <v>8</v>
      </c>
      <c r="Q772" s="99">
        <v>36127</v>
      </c>
      <c r="R772" s="99">
        <v>30587</v>
      </c>
      <c r="S772" s="99">
        <v>23777</v>
      </c>
      <c r="T772" s="99">
        <v>17253</v>
      </c>
      <c r="U772" s="99">
        <v>12273</v>
      </c>
      <c r="V772" s="99">
        <v>7602</v>
      </c>
      <c r="W772" s="99">
        <v>14</v>
      </c>
    </row>
    <row r="773" spans="1:23" x14ac:dyDescent="0.35">
      <c r="A773" s="144">
        <v>0.43569444444444444</v>
      </c>
      <c r="B773" s="99">
        <v>37</v>
      </c>
      <c r="C773" s="99">
        <v>37321</v>
      </c>
      <c r="D773" s="99">
        <v>32772</v>
      </c>
      <c r="E773" s="99">
        <v>24536</v>
      </c>
      <c r="F773" s="99">
        <v>18044</v>
      </c>
      <c r="G773" s="99">
        <v>12674</v>
      </c>
      <c r="H773" s="99">
        <v>8307</v>
      </c>
      <c r="I773" s="99">
        <v>19</v>
      </c>
      <c r="J773" s="99">
        <v>35070</v>
      </c>
      <c r="K773" s="99">
        <v>31321</v>
      </c>
      <c r="L773" s="99">
        <v>24134</v>
      </c>
      <c r="M773" s="99">
        <v>18034</v>
      </c>
      <c r="N773" s="99">
        <v>12240</v>
      </c>
      <c r="O773" s="99">
        <v>8410</v>
      </c>
      <c r="P773" s="99">
        <v>15</v>
      </c>
      <c r="Q773" s="99">
        <v>36223</v>
      </c>
      <c r="R773" s="99">
        <v>30362</v>
      </c>
      <c r="S773" s="99">
        <v>23919</v>
      </c>
      <c r="T773" s="99">
        <v>17286</v>
      </c>
      <c r="U773" s="99">
        <v>12232</v>
      </c>
      <c r="V773" s="99">
        <v>7588</v>
      </c>
      <c r="W773" s="99">
        <v>15</v>
      </c>
    </row>
    <row r="774" spans="1:23" x14ac:dyDescent="0.35">
      <c r="A774" s="144">
        <v>0.43777777777777777</v>
      </c>
      <c r="B774" s="99">
        <v>37</v>
      </c>
      <c r="C774" s="99">
        <v>37103</v>
      </c>
      <c r="D774" s="99">
        <v>33032</v>
      </c>
      <c r="E774" s="99">
        <v>24951</v>
      </c>
      <c r="F774" s="99">
        <v>17983</v>
      </c>
      <c r="G774" s="99">
        <v>12846</v>
      </c>
      <c r="H774" s="99">
        <v>8374</v>
      </c>
      <c r="I774" s="99">
        <v>18</v>
      </c>
      <c r="J774" s="99">
        <v>34853</v>
      </c>
      <c r="K774" s="99">
        <v>31177</v>
      </c>
      <c r="L774" s="99">
        <v>24006</v>
      </c>
      <c r="M774" s="99">
        <v>17812</v>
      </c>
      <c r="N774" s="99">
        <v>12422</v>
      </c>
      <c r="O774" s="99">
        <v>8449</v>
      </c>
      <c r="P774" s="99">
        <v>13</v>
      </c>
      <c r="Q774" s="99">
        <v>35908</v>
      </c>
      <c r="R774" s="99">
        <v>30584</v>
      </c>
      <c r="S774" s="99">
        <v>23649</v>
      </c>
      <c r="T774" s="99">
        <v>17128</v>
      </c>
      <c r="U774" s="99">
        <v>12159</v>
      </c>
      <c r="V774" s="99">
        <v>7589</v>
      </c>
      <c r="W774" s="99">
        <v>13</v>
      </c>
    </row>
    <row r="775" spans="1:23" x14ac:dyDescent="0.35">
      <c r="A775" s="144">
        <v>0.43986111111111109</v>
      </c>
      <c r="B775" s="99">
        <v>37</v>
      </c>
      <c r="C775" s="99">
        <v>37768</v>
      </c>
      <c r="D775" s="99">
        <v>32708</v>
      </c>
      <c r="E775" s="99">
        <v>24776</v>
      </c>
      <c r="F775" s="99">
        <v>17984</v>
      </c>
      <c r="G775" s="99">
        <v>12752</v>
      </c>
      <c r="H775" s="99">
        <v>8372</v>
      </c>
      <c r="I775" s="99">
        <v>11</v>
      </c>
      <c r="J775" s="99">
        <v>35185</v>
      </c>
      <c r="K775" s="99">
        <v>31305</v>
      </c>
      <c r="L775" s="99">
        <v>24295</v>
      </c>
      <c r="M775" s="99">
        <v>17886</v>
      </c>
      <c r="N775" s="99">
        <v>12305</v>
      </c>
      <c r="O775" s="99">
        <v>8492</v>
      </c>
      <c r="P775" s="99">
        <v>12</v>
      </c>
      <c r="Q775" s="99">
        <v>35866</v>
      </c>
      <c r="R775" s="99">
        <v>30662</v>
      </c>
      <c r="S775" s="99">
        <v>23732</v>
      </c>
      <c r="T775" s="99">
        <v>17190</v>
      </c>
      <c r="U775" s="99">
        <v>12205</v>
      </c>
      <c r="V775" s="99">
        <v>7530</v>
      </c>
      <c r="W775" s="99">
        <v>14</v>
      </c>
    </row>
    <row r="776" spans="1:23" x14ac:dyDescent="0.35">
      <c r="A776" s="144">
        <v>0.44194444444444447</v>
      </c>
      <c r="B776" s="99">
        <v>37</v>
      </c>
      <c r="C776" s="99">
        <v>37326</v>
      </c>
      <c r="D776" s="99">
        <v>32810</v>
      </c>
      <c r="E776" s="99">
        <v>24919</v>
      </c>
      <c r="F776" s="99">
        <v>17698</v>
      </c>
      <c r="G776" s="99">
        <v>12811</v>
      </c>
      <c r="H776" s="99">
        <v>8349</v>
      </c>
      <c r="I776" s="99">
        <v>14</v>
      </c>
      <c r="J776" s="99">
        <v>34748</v>
      </c>
      <c r="K776" s="99">
        <v>31084</v>
      </c>
      <c r="L776" s="99">
        <v>24272</v>
      </c>
      <c r="M776" s="99">
        <v>17752</v>
      </c>
      <c r="N776" s="99">
        <v>12362</v>
      </c>
      <c r="O776" s="99">
        <v>8482</v>
      </c>
      <c r="P776" s="99">
        <v>13</v>
      </c>
      <c r="Q776" s="99">
        <v>36020</v>
      </c>
      <c r="R776" s="99">
        <v>30574</v>
      </c>
      <c r="S776" s="99">
        <v>23715</v>
      </c>
      <c r="T776" s="99">
        <v>17331</v>
      </c>
      <c r="U776" s="99">
        <v>12383</v>
      </c>
      <c r="V776" s="99">
        <v>7586</v>
      </c>
      <c r="W776" s="99">
        <v>18</v>
      </c>
    </row>
    <row r="777" spans="1:23" x14ac:dyDescent="0.35">
      <c r="A777" s="144">
        <v>0.44402777777777774</v>
      </c>
      <c r="B777" s="99">
        <v>37</v>
      </c>
      <c r="C777" s="99">
        <v>37114</v>
      </c>
      <c r="D777" s="99">
        <v>32605</v>
      </c>
      <c r="E777" s="99">
        <v>24597</v>
      </c>
      <c r="F777" s="99">
        <v>17886</v>
      </c>
      <c r="G777" s="99">
        <v>12779</v>
      </c>
      <c r="H777" s="99">
        <v>8311</v>
      </c>
      <c r="I777" s="99">
        <v>19</v>
      </c>
      <c r="J777" s="99">
        <v>34804</v>
      </c>
      <c r="K777" s="99">
        <v>31374</v>
      </c>
      <c r="L777" s="99">
        <v>24043</v>
      </c>
      <c r="M777" s="99">
        <v>17784</v>
      </c>
      <c r="N777" s="99">
        <v>12187</v>
      </c>
      <c r="O777" s="99">
        <v>8456</v>
      </c>
      <c r="P777" s="99">
        <v>23</v>
      </c>
      <c r="Q777" s="99">
        <v>36011</v>
      </c>
      <c r="R777" s="99">
        <v>30484</v>
      </c>
      <c r="S777" s="99">
        <v>23725</v>
      </c>
      <c r="T777" s="99">
        <v>17155</v>
      </c>
      <c r="U777" s="99">
        <v>12308</v>
      </c>
      <c r="V777" s="99">
        <v>7478</v>
      </c>
      <c r="W777" s="99">
        <v>9</v>
      </c>
    </row>
    <row r="778" spans="1:23" x14ac:dyDescent="0.35">
      <c r="A778" s="144">
        <v>0.44611111111111112</v>
      </c>
      <c r="B778" s="99">
        <v>37</v>
      </c>
      <c r="C778" s="99">
        <v>37212</v>
      </c>
      <c r="D778" s="99">
        <v>32956</v>
      </c>
      <c r="E778" s="99">
        <v>24754</v>
      </c>
      <c r="F778" s="99">
        <v>17976</v>
      </c>
      <c r="G778" s="99">
        <v>12644</v>
      </c>
      <c r="H778" s="99">
        <v>8301</v>
      </c>
      <c r="I778" s="99">
        <v>9</v>
      </c>
      <c r="J778" s="99">
        <v>34854</v>
      </c>
      <c r="K778" s="99">
        <v>31205</v>
      </c>
      <c r="L778" s="99">
        <v>24231</v>
      </c>
      <c r="M778" s="99">
        <v>17887</v>
      </c>
      <c r="N778" s="99">
        <v>12422</v>
      </c>
      <c r="O778" s="99">
        <v>8540</v>
      </c>
      <c r="P778" s="99">
        <v>11</v>
      </c>
      <c r="Q778" s="99">
        <v>35898</v>
      </c>
      <c r="R778" s="99">
        <v>30798</v>
      </c>
      <c r="S778" s="99">
        <v>23872</v>
      </c>
      <c r="T778" s="99">
        <v>17158</v>
      </c>
      <c r="U778" s="99">
        <v>12197</v>
      </c>
      <c r="V778" s="99">
        <v>7613</v>
      </c>
      <c r="W778" s="99">
        <v>10</v>
      </c>
    </row>
    <row r="779" spans="1:23" x14ac:dyDescent="0.35">
      <c r="A779" s="144">
        <v>0.4481944444444444</v>
      </c>
      <c r="B779" s="99">
        <v>37</v>
      </c>
      <c r="C779" s="99">
        <v>37272</v>
      </c>
      <c r="D779" s="99">
        <v>32455</v>
      </c>
      <c r="E779" s="99">
        <v>24553</v>
      </c>
      <c r="F779" s="99">
        <v>18016</v>
      </c>
      <c r="G779" s="99">
        <v>12934</v>
      </c>
      <c r="H779" s="99">
        <v>8281</v>
      </c>
      <c r="I779" s="99">
        <v>10</v>
      </c>
      <c r="J779" s="99">
        <v>34818</v>
      </c>
      <c r="K779" s="99">
        <v>30656</v>
      </c>
      <c r="L779" s="99">
        <v>24242</v>
      </c>
      <c r="M779" s="99">
        <v>18022</v>
      </c>
      <c r="N779" s="99">
        <v>12347</v>
      </c>
      <c r="O779" s="99">
        <v>8481</v>
      </c>
      <c r="P779" s="99">
        <v>13</v>
      </c>
      <c r="Q779" s="99">
        <v>35547</v>
      </c>
      <c r="R779" s="99">
        <v>30559</v>
      </c>
      <c r="S779" s="99">
        <v>23767</v>
      </c>
      <c r="T779" s="99">
        <v>17254</v>
      </c>
      <c r="U779" s="99">
        <v>12248</v>
      </c>
      <c r="V779" s="99">
        <v>7576</v>
      </c>
      <c r="W779" s="99">
        <v>13</v>
      </c>
    </row>
    <row r="780" spans="1:23" x14ac:dyDescent="0.35">
      <c r="A780" s="144">
        <v>0.45027777777777778</v>
      </c>
      <c r="B780" s="99">
        <v>37.1</v>
      </c>
      <c r="C780" s="99">
        <v>36772</v>
      </c>
      <c r="D780" s="99">
        <v>32490</v>
      </c>
      <c r="E780" s="99">
        <v>25185</v>
      </c>
      <c r="F780" s="99">
        <v>17838</v>
      </c>
      <c r="G780" s="99">
        <v>12683</v>
      </c>
      <c r="H780" s="99">
        <v>8309</v>
      </c>
      <c r="I780" s="99">
        <v>16</v>
      </c>
      <c r="J780" s="99">
        <v>34571</v>
      </c>
      <c r="K780" s="99">
        <v>31338</v>
      </c>
      <c r="L780" s="99">
        <v>24392</v>
      </c>
      <c r="M780" s="99">
        <v>17860</v>
      </c>
      <c r="N780" s="99">
        <v>12458</v>
      </c>
      <c r="O780" s="99">
        <v>8365</v>
      </c>
      <c r="P780" s="99">
        <v>8</v>
      </c>
      <c r="Q780" s="99">
        <v>35712</v>
      </c>
      <c r="R780" s="99">
        <v>30506</v>
      </c>
      <c r="S780" s="99">
        <v>23540</v>
      </c>
      <c r="T780" s="99">
        <v>17163</v>
      </c>
      <c r="U780" s="99">
        <v>12181</v>
      </c>
      <c r="V780" s="99">
        <v>7629</v>
      </c>
      <c r="W780" s="99">
        <v>8</v>
      </c>
    </row>
    <row r="781" spans="1:23" x14ac:dyDescent="0.35">
      <c r="A781" s="144">
        <v>0.45236111111111116</v>
      </c>
      <c r="B781" s="99">
        <v>37</v>
      </c>
      <c r="C781" s="99">
        <v>37522</v>
      </c>
      <c r="D781" s="99">
        <v>32574</v>
      </c>
      <c r="E781" s="99">
        <v>24992</v>
      </c>
      <c r="F781" s="99">
        <v>17903</v>
      </c>
      <c r="G781" s="99">
        <v>12901</v>
      </c>
      <c r="H781" s="99">
        <v>8353</v>
      </c>
      <c r="I781" s="99">
        <v>9</v>
      </c>
      <c r="J781" s="99">
        <v>34849</v>
      </c>
      <c r="K781" s="99">
        <v>31314</v>
      </c>
      <c r="L781" s="99">
        <v>24119</v>
      </c>
      <c r="M781" s="99">
        <v>17670</v>
      </c>
      <c r="N781" s="99">
        <v>12236</v>
      </c>
      <c r="O781" s="99">
        <v>8505</v>
      </c>
      <c r="P781" s="99">
        <v>14</v>
      </c>
      <c r="Q781" s="99">
        <v>36001</v>
      </c>
      <c r="R781" s="99">
        <v>30345</v>
      </c>
      <c r="S781" s="99">
        <v>23630</v>
      </c>
      <c r="T781" s="99">
        <v>17338</v>
      </c>
      <c r="U781" s="99">
        <v>12204</v>
      </c>
      <c r="V781" s="99">
        <v>7580</v>
      </c>
      <c r="W781" s="99">
        <v>16</v>
      </c>
    </row>
    <row r="782" spans="1:23" x14ac:dyDescent="0.35">
      <c r="A782" s="144">
        <v>0.45444444444444443</v>
      </c>
      <c r="B782" s="99">
        <v>37</v>
      </c>
      <c r="C782" s="99">
        <v>37276</v>
      </c>
      <c r="D782" s="99">
        <v>32608</v>
      </c>
      <c r="E782" s="99">
        <v>24825</v>
      </c>
      <c r="F782" s="99">
        <v>17578</v>
      </c>
      <c r="G782" s="99">
        <v>12725</v>
      </c>
      <c r="H782" s="99">
        <v>8301</v>
      </c>
      <c r="I782" s="99">
        <v>14</v>
      </c>
      <c r="J782" s="99">
        <v>34939</v>
      </c>
      <c r="K782" s="99">
        <v>31033</v>
      </c>
      <c r="L782" s="99">
        <v>24162</v>
      </c>
      <c r="M782" s="99">
        <v>17979</v>
      </c>
      <c r="N782" s="99">
        <v>12451</v>
      </c>
      <c r="O782" s="99">
        <v>8513</v>
      </c>
      <c r="P782" s="99">
        <v>14</v>
      </c>
      <c r="Q782" s="99">
        <v>35885</v>
      </c>
      <c r="R782" s="99">
        <v>30674</v>
      </c>
      <c r="S782" s="99">
        <v>23594</v>
      </c>
      <c r="T782" s="99">
        <v>17432</v>
      </c>
      <c r="U782" s="99">
        <v>12166</v>
      </c>
      <c r="V782" s="99">
        <v>7489</v>
      </c>
      <c r="W782" s="99">
        <v>9</v>
      </c>
    </row>
    <row r="783" spans="1:23" x14ac:dyDescent="0.35">
      <c r="A783" s="144">
        <v>0.45652777777777781</v>
      </c>
      <c r="B783" s="99">
        <v>37</v>
      </c>
      <c r="C783" s="99">
        <v>37276</v>
      </c>
      <c r="D783" s="99">
        <v>33245</v>
      </c>
      <c r="E783" s="99">
        <v>24832</v>
      </c>
      <c r="F783" s="99">
        <v>17992</v>
      </c>
      <c r="G783" s="99">
        <v>12881</v>
      </c>
      <c r="H783" s="99">
        <v>8348</v>
      </c>
      <c r="I783" s="99">
        <v>21</v>
      </c>
      <c r="J783" s="99">
        <v>35063</v>
      </c>
      <c r="K783" s="99">
        <v>31298</v>
      </c>
      <c r="L783" s="99">
        <v>24151</v>
      </c>
      <c r="M783" s="99">
        <v>17708</v>
      </c>
      <c r="N783" s="99">
        <v>12478</v>
      </c>
      <c r="O783" s="99">
        <v>8451</v>
      </c>
      <c r="P783" s="99">
        <v>14</v>
      </c>
      <c r="Q783" s="99">
        <v>35856</v>
      </c>
      <c r="R783" s="99">
        <v>30610</v>
      </c>
      <c r="S783" s="99">
        <v>23502</v>
      </c>
      <c r="T783" s="99">
        <v>17267</v>
      </c>
      <c r="U783" s="99">
        <v>12222</v>
      </c>
      <c r="V783" s="99">
        <v>7583</v>
      </c>
      <c r="W783" s="99">
        <v>10</v>
      </c>
    </row>
    <row r="784" spans="1:23" x14ac:dyDescent="0.35">
      <c r="A784" s="144">
        <v>0.45861111111111108</v>
      </c>
      <c r="B784" s="99">
        <v>37</v>
      </c>
      <c r="C784" s="99">
        <v>37282</v>
      </c>
      <c r="D784" s="99">
        <v>32852</v>
      </c>
      <c r="E784" s="99">
        <v>24820</v>
      </c>
      <c r="F784" s="99">
        <v>18030</v>
      </c>
      <c r="G784" s="99">
        <v>12806</v>
      </c>
      <c r="H784" s="99">
        <v>8317</v>
      </c>
      <c r="I784" s="99">
        <v>13</v>
      </c>
      <c r="J784" s="99">
        <v>34956</v>
      </c>
      <c r="K784" s="99">
        <v>31103</v>
      </c>
      <c r="L784" s="99">
        <v>24245</v>
      </c>
      <c r="M784" s="99">
        <v>17774</v>
      </c>
      <c r="N784" s="99">
        <v>12435</v>
      </c>
      <c r="O784" s="99">
        <v>8356</v>
      </c>
      <c r="P784" s="99">
        <v>17</v>
      </c>
      <c r="Q784" s="99">
        <v>36065</v>
      </c>
      <c r="R784" s="99">
        <v>30622</v>
      </c>
      <c r="S784" s="99">
        <v>23652</v>
      </c>
      <c r="T784" s="99">
        <v>17189</v>
      </c>
      <c r="U784" s="99">
        <v>12112</v>
      </c>
      <c r="V784" s="99">
        <v>7518</v>
      </c>
      <c r="W784" s="99">
        <v>13</v>
      </c>
    </row>
    <row r="785" spans="1:23" x14ac:dyDescent="0.35">
      <c r="A785" s="144">
        <v>0.46069444444444446</v>
      </c>
      <c r="B785" s="99">
        <v>37</v>
      </c>
      <c r="C785" s="99">
        <v>37271</v>
      </c>
      <c r="D785" s="99">
        <v>32431</v>
      </c>
      <c r="E785" s="99">
        <v>24725</v>
      </c>
      <c r="F785" s="99">
        <v>17860</v>
      </c>
      <c r="G785" s="99">
        <v>12847</v>
      </c>
      <c r="H785" s="99">
        <v>8242</v>
      </c>
      <c r="I785" s="99">
        <v>10</v>
      </c>
      <c r="J785" s="99">
        <v>34857</v>
      </c>
      <c r="K785" s="99">
        <v>31304</v>
      </c>
      <c r="L785" s="99">
        <v>24194</v>
      </c>
      <c r="M785" s="99">
        <v>17858</v>
      </c>
      <c r="N785" s="99">
        <v>12325</v>
      </c>
      <c r="O785" s="99">
        <v>8469</v>
      </c>
      <c r="P785" s="99">
        <v>17</v>
      </c>
      <c r="Q785" s="99">
        <v>35716</v>
      </c>
      <c r="R785" s="99">
        <v>30482</v>
      </c>
      <c r="S785" s="99">
        <v>23767</v>
      </c>
      <c r="T785" s="99">
        <v>17282</v>
      </c>
      <c r="U785" s="99">
        <v>12190</v>
      </c>
      <c r="V785" s="99">
        <v>7546</v>
      </c>
      <c r="W785" s="99">
        <v>15</v>
      </c>
    </row>
    <row r="786" spans="1:23" x14ac:dyDescent="0.35">
      <c r="A786" s="144">
        <v>0.46277777777777779</v>
      </c>
      <c r="B786" s="99">
        <v>37</v>
      </c>
      <c r="C786" s="99">
        <v>37482</v>
      </c>
      <c r="D786" s="99">
        <v>32479</v>
      </c>
      <c r="E786" s="99">
        <v>24914</v>
      </c>
      <c r="F786" s="99">
        <v>17751</v>
      </c>
      <c r="G786" s="99">
        <v>12873</v>
      </c>
      <c r="H786" s="99">
        <v>8390</v>
      </c>
      <c r="I786" s="99">
        <v>9</v>
      </c>
      <c r="J786" s="99">
        <v>35068</v>
      </c>
      <c r="K786" s="99">
        <v>30959</v>
      </c>
      <c r="L786" s="99">
        <v>24056</v>
      </c>
      <c r="M786" s="99">
        <v>17866</v>
      </c>
      <c r="N786" s="99">
        <v>12280</v>
      </c>
      <c r="O786" s="99">
        <v>8452</v>
      </c>
      <c r="P786" s="99">
        <v>13</v>
      </c>
      <c r="Q786" s="99">
        <v>36101</v>
      </c>
      <c r="R786" s="99">
        <v>30963</v>
      </c>
      <c r="S786" s="99">
        <v>23886</v>
      </c>
      <c r="T786" s="99">
        <v>17001</v>
      </c>
      <c r="U786" s="99">
        <v>12262</v>
      </c>
      <c r="V786" s="99">
        <v>7548</v>
      </c>
      <c r="W786" s="99">
        <v>13</v>
      </c>
    </row>
    <row r="787" spans="1:23" x14ac:dyDescent="0.35">
      <c r="A787" s="144">
        <v>0.46486111111111111</v>
      </c>
      <c r="B787" s="99">
        <v>37</v>
      </c>
      <c r="C787" s="99">
        <v>37211</v>
      </c>
      <c r="D787" s="99">
        <v>32483</v>
      </c>
      <c r="E787" s="99">
        <v>24860</v>
      </c>
      <c r="F787" s="99">
        <v>17831</v>
      </c>
      <c r="G787" s="99">
        <v>12904</v>
      </c>
      <c r="H787" s="99">
        <v>8386</v>
      </c>
      <c r="I787" s="99">
        <v>16</v>
      </c>
      <c r="J787" s="99">
        <v>34359</v>
      </c>
      <c r="K787" s="99">
        <v>30736</v>
      </c>
      <c r="L787" s="99">
        <v>24386</v>
      </c>
      <c r="M787" s="99">
        <v>17823</v>
      </c>
      <c r="N787" s="99">
        <v>12403</v>
      </c>
      <c r="O787" s="99">
        <v>8426</v>
      </c>
      <c r="P787" s="99">
        <v>8</v>
      </c>
      <c r="Q787" s="99">
        <v>35888</v>
      </c>
      <c r="R787" s="99">
        <v>30858</v>
      </c>
      <c r="S787" s="99">
        <v>23995</v>
      </c>
      <c r="T787" s="99">
        <v>17308</v>
      </c>
      <c r="U787" s="99">
        <v>12276</v>
      </c>
      <c r="V787" s="99">
        <v>7537</v>
      </c>
      <c r="W787" s="99">
        <v>20</v>
      </c>
    </row>
    <row r="788" spans="1:23" x14ac:dyDescent="0.35">
      <c r="A788" s="144">
        <v>0.46694444444444444</v>
      </c>
      <c r="B788" s="99">
        <v>37</v>
      </c>
      <c r="C788" s="99">
        <v>37230</v>
      </c>
      <c r="D788" s="99">
        <v>32771</v>
      </c>
      <c r="E788" s="99">
        <v>25043</v>
      </c>
      <c r="F788" s="99">
        <v>17763</v>
      </c>
      <c r="G788" s="99">
        <v>13010</v>
      </c>
      <c r="H788" s="99">
        <v>8303</v>
      </c>
      <c r="I788" s="99">
        <v>15</v>
      </c>
      <c r="J788" s="99">
        <v>34632</v>
      </c>
      <c r="K788" s="99">
        <v>31325</v>
      </c>
      <c r="L788" s="99">
        <v>24094</v>
      </c>
      <c r="M788" s="99">
        <v>17713</v>
      </c>
      <c r="N788" s="99">
        <v>12321</v>
      </c>
      <c r="O788" s="99">
        <v>8405</v>
      </c>
      <c r="P788" s="99">
        <v>15</v>
      </c>
      <c r="Q788" s="99">
        <v>35645</v>
      </c>
      <c r="R788" s="99">
        <v>30722</v>
      </c>
      <c r="S788" s="99">
        <v>24087</v>
      </c>
      <c r="T788" s="99">
        <v>17163</v>
      </c>
      <c r="U788" s="99">
        <v>12198</v>
      </c>
      <c r="V788" s="99">
        <v>7592</v>
      </c>
      <c r="W788" s="99">
        <v>11</v>
      </c>
    </row>
    <row r="789" spans="1:23" x14ac:dyDescent="0.35">
      <c r="A789" s="144">
        <v>0.46902777777777777</v>
      </c>
      <c r="B789" s="99">
        <v>37</v>
      </c>
      <c r="C789" s="99">
        <v>37504</v>
      </c>
      <c r="D789" s="99">
        <v>32676</v>
      </c>
      <c r="E789" s="99">
        <v>24860</v>
      </c>
      <c r="F789" s="99">
        <v>17788</v>
      </c>
      <c r="G789" s="99">
        <v>12851</v>
      </c>
      <c r="H789" s="99">
        <v>8304</v>
      </c>
      <c r="I789" s="99">
        <v>14</v>
      </c>
      <c r="J789" s="99">
        <v>34800</v>
      </c>
      <c r="K789" s="99">
        <v>30980</v>
      </c>
      <c r="L789" s="99">
        <v>24051</v>
      </c>
      <c r="M789" s="99">
        <v>18112</v>
      </c>
      <c r="N789" s="99">
        <v>12356</v>
      </c>
      <c r="O789" s="99">
        <v>8519</v>
      </c>
      <c r="P789" s="99">
        <v>14</v>
      </c>
      <c r="Q789" s="99">
        <v>36000</v>
      </c>
      <c r="R789" s="99">
        <v>30464</v>
      </c>
      <c r="S789" s="99">
        <v>24007</v>
      </c>
      <c r="T789" s="99">
        <v>17210</v>
      </c>
      <c r="U789" s="99">
        <v>12136</v>
      </c>
      <c r="V789" s="99">
        <v>7571</v>
      </c>
      <c r="W789" s="99">
        <v>9</v>
      </c>
    </row>
    <row r="790" spans="1:23" x14ac:dyDescent="0.35">
      <c r="A790" s="144">
        <v>0.47111111111111109</v>
      </c>
      <c r="B790" s="99">
        <v>37</v>
      </c>
      <c r="C790" s="99">
        <v>37077</v>
      </c>
      <c r="D790" s="99">
        <v>32910</v>
      </c>
      <c r="E790" s="99">
        <v>24972</v>
      </c>
      <c r="F790" s="99">
        <v>17903</v>
      </c>
      <c r="G790" s="99">
        <v>12854</v>
      </c>
      <c r="H790" s="99">
        <v>8410</v>
      </c>
      <c r="I790" s="99">
        <v>17</v>
      </c>
      <c r="J790" s="99">
        <v>34781</v>
      </c>
      <c r="K790" s="99">
        <v>31163</v>
      </c>
      <c r="L790" s="99">
        <v>24082</v>
      </c>
      <c r="M790" s="99">
        <v>17754</v>
      </c>
      <c r="N790" s="99">
        <v>12380</v>
      </c>
      <c r="O790" s="99">
        <v>8463</v>
      </c>
      <c r="P790" s="99">
        <v>12</v>
      </c>
      <c r="Q790" s="99">
        <v>35928</v>
      </c>
      <c r="R790" s="99">
        <v>30481</v>
      </c>
      <c r="S790" s="99">
        <v>23816</v>
      </c>
      <c r="T790" s="99">
        <v>17275</v>
      </c>
      <c r="U790" s="99">
        <v>12188</v>
      </c>
      <c r="V790" s="99">
        <v>7631</v>
      </c>
      <c r="W790" s="99">
        <v>6</v>
      </c>
    </row>
    <row r="791" spans="1:23" x14ac:dyDescent="0.35">
      <c r="A791" s="144">
        <v>0.47319444444444447</v>
      </c>
      <c r="B791" s="99">
        <v>37</v>
      </c>
      <c r="C791" s="99">
        <v>37172</v>
      </c>
      <c r="D791" s="99">
        <v>32670</v>
      </c>
      <c r="E791" s="99">
        <v>24775</v>
      </c>
      <c r="F791" s="99">
        <v>17885</v>
      </c>
      <c r="G791" s="99">
        <v>12941</v>
      </c>
      <c r="H791" s="99">
        <v>8377</v>
      </c>
      <c r="I791" s="99">
        <v>12</v>
      </c>
      <c r="J791" s="99">
        <v>34609</v>
      </c>
      <c r="K791" s="99">
        <v>30736</v>
      </c>
      <c r="L791" s="99">
        <v>24475</v>
      </c>
      <c r="M791" s="99">
        <v>17858</v>
      </c>
      <c r="N791" s="99">
        <v>12398</v>
      </c>
      <c r="O791" s="99">
        <v>8449</v>
      </c>
      <c r="P791" s="99">
        <v>12</v>
      </c>
      <c r="Q791" s="99">
        <v>35601</v>
      </c>
      <c r="R791" s="99">
        <v>30316</v>
      </c>
      <c r="S791" s="99">
        <v>23557</v>
      </c>
      <c r="T791" s="99">
        <v>17281</v>
      </c>
      <c r="U791" s="99">
        <v>12164</v>
      </c>
      <c r="V791" s="99">
        <v>7498</v>
      </c>
      <c r="W791" s="99">
        <v>10</v>
      </c>
    </row>
    <row r="792" spans="1:23" x14ac:dyDescent="0.35">
      <c r="A792" s="144">
        <v>0.47527777777777774</v>
      </c>
      <c r="B792" s="99">
        <v>37</v>
      </c>
      <c r="C792" s="99">
        <v>37289</v>
      </c>
      <c r="D792" s="99">
        <v>32618</v>
      </c>
      <c r="E792" s="99">
        <v>24775</v>
      </c>
      <c r="F792" s="99">
        <v>17824</v>
      </c>
      <c r="G792" s="99">
        <v>12730</v>
      </c>
      <c r="H792" s="99">
        <v>8370</v>
      </c>
      <c r="I792" s="99">
        <v>11</v>
      </c>
      <c r="J792" s="99">
        <v>34624</v>
      </c>
      <c r="K792" s="99">
        <v>31191</v>
      </c>
      <c r="L792" s="99">
        <v>24246</v>
      </c>
      <c r="M792" s="99">
        <v>17954</v>
      </c>
      <c r="N792" s="99">
        <v>12552</v>
      </c>
      <c r="O792" s="99">
        <v>8413</v>
      </c>
      <c r="P792" s="99">
        <v>14</v>
      </c>
      <c r="Q792" s="99">
        <v>35905</v>
      </c>
      <c r="R792" s="99">
        <v>30686</v>
      </c>
      <c r="S792" s="99">
        <v>23748</v>
      </c>
      <c r="T792" s="99">
        <v>17343</v>
      </c>
      <c r="U792" s="99">
        <v>12064</v>
      </c>
      <c r="V792" s="99">
        <v>7567</v>
      </c>
      <c r="W792" s="99">
        <v>12</v>
      </c>
    </row>
    <row r="793" spans="1:23" x14ac:dyDescent="0.35">
      <c r="A793" s="144">
        <v>0.47736111111111112</v>
      </c>
      <c r="B793" s="99">
        <v>37</v>
      </c>
      <c r="C793" s="99">
        <v>36883</v>
      </c>
      <c r="D793" s="99">
        <v>32774</v>
      </c>
      <c r="E793" s="99">
        <v>24665</v>
      </c>
      <c r="F793" s="99">
        <v>17927</v>
      </c>
      <c r="G793" s="99">
        <v>12883</v>
      </c>
      <c r="H793" s="99">
        <v>8414</v>
      </c>
      <c r="I793" s="99">
        <v>14</v>
      </c>
      <c r="J793" s="99">
        <v>35080</v>
      </c>
      <c r="K793" s="99">
        <v>30925</v>
      </c>
      <c r="L793" s="99">
        <v>24360</v>
      </c>
      <c r="M793" s="99">
        <v>18051</v>
      </c>
      <c r="N793" s="99">
        <v>12296</v>
      </c>
      <c r="O793" s="99">
        <v>8462</v>
      </c>
      <c r="P793" s="99">
        <v>15</v>
      </c>
      <c r="Q793" s="99">
        <v>35876</v>
      </c>
      <c r="R793" s="99">
        <v>30845</v>
      </c>
      <c r="S793" s="99">
        <v>23455</v>
      </c>
      <c r="T793" s="99">
        <v>17275</v>
      </c>
      <c r="U793" s="99">
        <v>12283</v>
      </c>
      <c r="V793" s="99">
        <v>7547</v>
      </c>
      <c r="W793" s="99">
        <v>8</v>
      </c>
    </row>
    <row r="794" spans="1:23" x14ac:dyDescent="0.35">
      <c r="A794" s="144">
        <v>0.4794444444444444</v>
      </c>
      <c r="B794" s="99">
        <v>37</v>
      </c>
      <c r="C794" s="99">
        <v>36977</v>
      </c>
      <c r="D794" s="99">
        <v>32599</v>
      </c>
      <c r="E794" s="99">
        <v>25035</v>
      </c>
      <c r="F794" s="99">
        <v>17663</v>
      </c>
      <c r="G794" s="99">
        <v>12904</v>
      </c>
      <c r="H794" s="99">
        <v>8293</v>
      </c>
      <c r="I794" s="99">
        <v>12</v>
      </c>
      <c r="J794" s="99">
        <v>34494</v>
      </c>
      <c r="K794" s="99">
        <v>30934</v>
      </c>
      <c r="L794" s="99">
        <v>24226</v>
      </c>
      <c r="M794" s="99">
        <v>17883</v>
      </c>
      <c r="N794" s="99">
        <v>12374</v>
      </c>
      <c r="O794" s="99">
        <v>8429</v>
      </c>
      <c r="P794" s="99">
        <v>13</v>
      </c>
      <c r="Q794" s="99">
        <v>35891</v>
      </c>
      <c r="R794" s="99">
        <v>30406</v>
      </c>
      <c r="S794" s="99">
        <v>23666</v>
      </c>
      <c r="T794" s="99">
        <v>17415</v>
      </c>
      <c r="U794" s="99">
        <v>12102</v>
      </c>
      <c r="V794" s="99">
        <v>7576</v>
      </c>
      <c r="W794" s="99">
        <v>9</v>
      </c>
    </row>
    <row r="795" spans="1:23" x14ac:dyDescent="0.35">
      <c r="A795" s="144">
        <v>0.48152777777777778</v>
      </c>
      <c r="B795" s="99">
        <v>36.9</v>
      </c>
      <c r="C795" s="99">
        <v>37316</v>
      </c>
      <c r="D795" s="99">
        <v>32692</v>
      </c>
      <c r="E795" s="99">
        <v>24699</v>
      </c>
      <c r="F795" s="99">
        <v>18061</v>
      </c>
      <c r="G795" s="99">
        <v>12822</v>
      </c>
      <c r="H795" s="99">
        <v>8331</v>
      </c>
      <c r="I795" s="99">
        <v>16</v>
      </c>
      <c r="J795" s="99">
        <v>34740</v>
      </c>
      <c r="K795" s="99">
        <v>31085</v>
      </c>
      <c r="L795" s="99">
        <v>24129</v>
      </c>
      <c r="M795" s="99">
        <v>17892</v>
      </c>
      <c r="N795" s="99">
        <v>12424</v>
      </c>
      <c r="O795" s="99">
        <v>8475</v>
      </c>
      <c r="P795" s="99">
        <v>10</v>
      </c>
      <c r="Q795" s="99">
        <v>35977</v>
      </c>
      <c r="R795" s="99">
        <v>30550</v>
      </c>
      <c r="S795" s="99">
        <v>24144</v>
      </c>
      <c r="T795" s="99">
        <v>16975</v>
      </c>
      <c r="U795" s="99">
        <v>12277</v>
      </c>
      <c r="V795" s="99">
        <v>7605</v>
      </c>
      <c r="W795" s="99">
        <v>10</v>
      </c>
    </row>
    <row r="796" spans="1:23" x14ac:dyDescent="0.35">
      <c r="A796" s="144">
        <v>0.48361111111111116</v>
      </c>
      <c r="B796" s="99">
        <v>37</v>
      </c>
      <c r="C796" s="99">
        <v>37366</v>
      </c>
      <c r="D796" s="99">
        <v>32555</v>
      </c>
      <c r="E796" s="99">
        <v>24815</v>
      </c>
      <c r="F796" s="99">
        <v>17978</v>
      </c>
      <c r="G796" s="99">
        <v>12762</v>
      </c>
      <c r="H796" s="99">
        <v>8370</v>
      </c>
      <c r="I796" s="99">
        <v>17</v>
      </c>
      <c r="J796" s="99">
        <v>34924</v>
      </c>
      <c r="K796" s="99">
        <v>30902</v>
      </c>
      <c r="L796" s="99">
        <v>24405</v>
      </c>
      <c r="M796" s="99">
        <v>17698</v>
      </c>
      <c r="N796" s="99">
        <v>12378</v>
      </c>
      <c r="O796" s="99">
        <v>8486</v>
      </c>
      <c r="P796" s="99">
        <v>18</v>
      </c>
      <c r="Q796" s="99">
        <v>35573</v>
      </c>
      <c r="R796" s="99">
        <v>30473</v>
      </c>
      <c r="S796" s="99">
        <v>23800</v>
      </c>
      <c r="T796" s="99">
        <v>17113</v>
      </c>
      <c r="U796" s="99">
        <v>12217</v>
      </c>
      <c r="V796" s="99">
        <v>7551</v>
      </c>
      <c r="W796" s="99">
        <v>18</v>
      </c>
    </row>
    <row r="797" spans="1:23" x14ac:dyDescent="0.35">
      <c r="A797" s="144">
        <v>0.48569444444444443</v>
      </c>
      <c r="B797" s="99">
        <v>37</v>
      </c>
      <c r="C797" s="99">
        <v>37210</v>
      </c>
      <c r="D797" s="99">
        <v>32535</v>
      </c>
      <c r="E797" s="99">
        <v>24851</v>
      </c>
      <c r="F797" s="99">
        <v>17980</v>
      </c>
      <c r="G797" s="99">
        <v>12817</v>
      </c>
      <c r="H797" s="99">
        <v>8314</v>
      </c>
      <c r="I797" s="99">
        <v>15</v>
      </c>
      <c r="J797" s="99">
        <v>34818</v>
      </c>
      <c r="K797" s="99">
        <v>31026</v>
      </c>
      <c r="L797" s="99">
        <v>24324</v>
      </c>
      <c r="M797" s="99">
        <v>18041</v>
      </c>
      <c r="N797" s="99">
        <v>12427</v>
      </c>
      <c r="O797" s="99">
        <v>8463</v>
      </c>
      <c r="P797" s="99">
        <v>9</v>
      </c>
      <c r="Q797" s="99">
        <v>35750</v>
      </c>
      <c r="R797" s="99">
        <v>30595</v>
      </c>
      <c r="S797" s="99">
        <v>23946</v>
      </c>
      <c r="T797" s="99">
        <v>17134</v>
      </c>
      <c r="U797" s="99">
        <v>12291</v>
      </c>
      <c r="V797" s="99">
        <v>7613</v>
      </c>
      <c r="W797" s="99">
        <v>18</v>
      </c>
    </row>
    <row r="798" spans="1:23" x14ac:dyDescent="0.35">
      <c r="A798" s="144">
        <v>0.48777777777777781</v>
      </c>
      <c r="B798" s="99">
        <v>37</v>
      </c>
      <c r="C798" s="99">
        <v>37412</v>
      </c>
      <c r="D798" s="99">
        <v>32877</v>
      </c>
      <c r="E798" s="99">
        <v>24784</v>
      </c>
      <c r="F798" s="99">
        <v>17769</v>
      </c>
      <c r="G798" s="99">
        <v>12904</v>
      </c>
      <c r="H798" s="99">
        <v>8327</v>
      </c>
      <c r="I798" s="99">
        <v>19</v>
      </c>
      <c r="J798" s="99">
        <v>35183</v>
      </c>
      <c r="K798" s="99">
        <v>31076</v>
      </c>
      <c r="L798" s="99">
        <v>24263</v>
      </c>
      <c r="M798" s="99">
        <v>17976</v>
      </c>
      <c r="N798" s="99">
        <v>12362</v>
      </c>
      <c r="O798" s="99">
        <v>8508</v>
      </c>
      <c r="P798" s="99">
        <v>11</v>
      </c>
      <c r="Q798" s="99">
        <v>35661</v>
      </c>
      <c r="R798" s="99">
        <v>30676</v>
      </c>
      <c r="S798" s="99">
        <v>23643</v>
      </c>
      <c r="T798" s="99">
        <v>17317</v>
      </c>
      <c r="U798" s="99">
        <v>12169</v>
      </c>
      <c r="V798" s="99">
        <v>7638</v>
      </c>
      <c r="W798" s="99">
        <v>15</v>
      </c>
    </row>
    <row r="799" spans="1:23" x14ac:dyDescent="0.35">
      <c r="A799" s="144">
        <v>0.48986111111111108</v>
      </c>
      <c r="B799" s="99">
        <v>37</v>
      </c>
      <c r="C799" s="99">
        <v>37398</v>
      </c>
      <c r="D799" s="99">
        <v>32641</v>
      </c>
      <c r="E799" s="99">
        <v>24998</v>
      </c>
      <c r="F799" s="99">
        <v>17756</v>
      </c>
      <c r="G799" s="99">
        <v>12849</v>
      </c>
      <c r="H799" s="99">
        <v>8352</v>
      </c>
      <c r="I799" s="99">
        <v>12</v>
      </c>
      <c r="J799" s="99">
        <v>34435</v>
      </c>
      <c r="K799" s="99">
        <v>31111</v>
      </c>
      <c r="L799" s="99">
        <v>24020</v>
      </c>
      <c r="M799" s="99">
        <v>17883</v>
      </c>
      <c r="N799" s="99">
        <v>12440</v>
      </c>
      <c r="O799" s="99">
        <v>8414</v>
      </c>
      <c r="P799" s="99">
        <v>16</v>
      </c>
      <c r="Q799" s="99">
        <v>35940</v>
      </c>
      <c r="R799" s="99">
        <v>30481</v>
      </c>
      <c r="S799" s="99">
        <v>23679</v>
      </c>
      <c r="T799" s="99">
        <v>17325</v>
      </c>
      <c r="U799" s="99">
        <v>12088</v>
      </c>
      <c r="V799" s="99">
        <v>7517</v>
      </c>
      <c r="W799" s="99">
        <v>19</v>
      </c>
    </row>
    <row r="800" spans="1:23" x14ac:dyDescent="0.35">
      <c r="A800" s="144">
        <v>0.49194444444444446</v>
      </c>
      <c r="B800" s="99">
        <v>37</v>
      </c>
      <c r="C800" s="99">
        <v>37401</v>
      </c>
      <c r="D800" s="99">
        <v>32731</v>
      </c>
      <c r="E800" s="99">
        <v>25014</v>
      </c>
      <c r="F800" s="99">
        <v>17735</v>
      </c>
      <c r="G800" s="99">
        <v>12925</v>
      </c>
      <c r="H800" s="99">
        <v>8312</v>
      </c>
      <c r="I800" s="99">
        <v>16</v>
      </c>
      <c r="J800" s="99">
        <v>34604</v>
      </c>
      <c r="K800" s="99">
        <v>31070</v>
      </c>
      <c r="L800" s="99">
        <v>24126</v>
      </c>
      <c r="M800" s="99">
        <v>18059</v>
      </c>
      <c r="N800" s="99">
        <v>12431</v>
      </c>
      <c r="O800" s="99">
        <v>8442</v>
      </c>
      <c r="P800" s="99">
        <v>13</v>
      </c>
      <c r="Q800" s="99">
        <v>35788</v>
      </c>
      <c r="R800" s="99">
        <v>30646</v>
      </c>
      <c r="S800" s="99">
        <v>23865</v>
      </c>
      <c r="T800" s="99">
        <v>17281</v>
      </c>
      <c r="U800" s="99">
        <v>12307</v>
      </c>
      <c r="V800" s="99">
        <v>7633</v>
      </c>
      <c r="W800" s="99">
        <v>14</v>
      </c>
    </row>
    <row r="801" spans="1:73" x14ac:dyDescent="0.35">
      <c r="A801" s="144">
        <v>0.49402777777777779</v>
      </c>
      <c r="B801" s="99">
        <v>37</v>
      </c>
      <c r="C801" s="99">
        <v>37259</v>
      </c>
      <c r="D801" s="99">
        <v>32415</v>
      </c>
      <c r="E801" s="99">
        <v>24851</v>
      </c>
      <c r="F801" s="99">
        <v>17860</v>
      </c>
      <c r="G801" s="99">
        <v>12922</v>
      </c>
      <c r="H801" s="99">
        <v>8334</v>
      </c>
      <c r="I801" s="99">
        <v>13</v>
      </c>
      <c r="J801" s="99">
        <v>35190</v>
      </c>
      <c r="K801" s="99">
        <v>30985</v>
      </c>
      <c r="L801" s="99">
        <v>24134</v>
      </c>
      <c r="M801" s="99">
        <v>17670</v>
      </c>
      <c r="N801" s="99">
        <v>12356</v>
      </c>
      <c r="O801" s="99">
        <v>8473</v>
      </c>
      <c r="P801" s="99">
        <v>20</v>
      </c>
      <c r="Q801" s="99">
        <v>36070</v>
      </c>
      <c r="R801" s="99">
        <v>30446</v>
      </c>
      <c r="S801" s="99">
        <v>23654</v>
      </c>
      <c r="T801" s="99">
        <v>17445</v>
      </c>
      <c r="U801" s="99">
        <v>12174</v>
      </c>
      <c r="V801" s="99">
        <v>7591</v>
      </c>
      <c r="W801" s="99">
        <v>15</v>
      </c>
    </row>
    <row r="802" spans="1:73" x14ac:dyDescent="0.35">
      <c r="A802" s="144">
        <v>0.49611111111111111</v>
      </c>
      <c r="B802" s="99">
        <v>37</v>
      </c>
      <c r="C802" s="99">
        <v>37159</v>
      </c>
      <c r="D802" s="99">
        <v>32699</v>
      </c>
      <c r="E802" s="99">
        <v>24813</v>
      </c>
      <c r="F802" s="99">
        <v>17874</v>
      </c>
      <c r="G802" s="99">
        <v>12938</v>
      </c>
      <c r="H802" s="99">
        <v>8353</v>
      </c>
      <c r="I802" s="99">
        <v>9</v>
      </c>
      <c r="J802" s="99">
        <v>34614</v>
      </c>
      <c r="K802" s="99">
        <v>30988</v>
      </c>
      <c r="L802" s="99">
        <v>24306</v>
      </c>
      <c r="M802" s="99">
        <v>17854</v>
      </c>
      <c r="N802" s="99">
        <v>12440</v>
      </c>
      <c r="O802" s="99">
        <v>8470</v>
      </c>
      <c r="P802" s="99">
        <v>18</v>
      </c>
      <c r="Q802" s="99">
        <v>35638</v>
      </c>
      <c r="R802" s="99">
        <v>30330</v>
      </c>
      <c r="S802" s="99">
        <v>23903</v>
      </c>
      <c r="T802" s="99">
        <v>17301</v>
      </c>
      <c r="U802" s="99">
        <v>12316</v>
      </c>
      <c r="V802" s="99">
        <v>7563</v>
      </c>
      <c r="W802" s="99">
        <v>17</v>
      </c>
    </row>
    <row r="803" spans="1:73" x14ac:dyDescent="0.35">
      <c r="A803" s="144">
        <v>0.49819444444444444</v>
      </c>
      <c r="B803" s="99">
        <v>37</v>
      </c>
      <c r="C803" s="99">
        <v>37185</v>
      </c>
      <c r="D803" s="99">
        <v>32741</v>
      </c>
      <c r="E803" s="99">
        <v>24898</v>
      </c>
      <c r="F803" s="99">
        <v>17867</v>
      </c>
      <c r="G803" s="99">
        <v>12812</v>
      </c>
      <c r="H803" s="99">
        <v>8399</v>
      </c>
      <c r="I803" s="99">
        <v>14</v>
      </c>
      <c r="J803" s="99">
        <v>34742</v>
      </c>
      <c r="K803" s="99">
        <v>30842</v>
      </c>
      <c r="L803" s="99">
        <v>24122</v>
      </c>
      <c r="M803" s="99">
        <v>17573</v>
      </c>
      <c r="N803" s="99">
        <v>12413</v>
      </c>
      <c r="O803" s="99">
        <v>8513</v>
      </c>
      <c r="P803" s="99">
        <v>13</v>
      </c>
      <c r="Q803" s="99">
        <v>35667</v>
      </c>
      <c r="R803" s="99">
        <v>30268</v>
      </c>
      <c r="S803" s="99">
        <v>23793</v>
      </c>
      <c r="T803" s="99">
        <v>17233</v>
      </c>
      <c r="U803" s="99">
        <v>12078</v>
      </c>
      <c r="V803" s="99">
        <v>7651</v>
      </c>
      <c r="W803" s="99">
        <v>12</v>
      </c>
    </row>
    <row r="804" spans="1:73" x14ac:dyDescent="0.35">
      <c r="A804" s="144">
        <v>0.50027777777777771</v>
      </c>
      <c r="B804" s="99">
        <v>37</v>
      </c>
      <c r="C804" s="99">
        <v>36761</v>
      </c>
      <c r="D804" s="99">
        <v>33082</v>
      </c>
      <c r="E804" s="99">
        <v>24645</v>
      </c>
      <c r="F804" s="99">
        <v>17658</v>
      </c>
      <c r="G804" s="99">
        <v>12918</v>
      </c>
      <c r="H804" s="99">
        <v>8441</v>
      </c>
      <c r="I804" s="99">
        <v>15</v>
      </c>
      <c r="J804" s="99">
        <v>35013</v>
      </c>
      <c r="K804" s="99">
        <v>31121</v>
      </c>
      <c r="L804" s="99">
        <v>23973</v>
      </c>
      <c r="M804" s="99">
        <v>17797</v>
      </c>
      <c r="N804" s="99">
        <v>12401</v>
      </c>
      <c r="O804" s="99">
        <v>8447</v>
      </c>
      <c r="P804" s="99">
        <v>13</v>
      </c>
      <c r="Q804" s="99">
        <v>35902</v>
      </c>
      <c r="R804" s="99">
        <v>30223</v>
      </c>
      <c r="S804" s="99">
        <v>23868</v>
      </c>
      <c r="T804" s="99">
        <v>17091</v>
      </c>
      <c r="U804" s="99">
        <v>12092</v>
      </c>
      <c r="V804" s="99">
        <v>7516</v>
      </c>
      <c r="W804" s="99">
        <v>13</v>
      </c>
    </row>
    <row r="805" spans="1:73" x14ac:dyDescent="0.35">
      <c r="C805" s="99">
        <v>39044</v>
      </c>
      <c r="D805" s="99">
        <v>34126</v>
      </c>
      <c r="E805" s="99">
        <v>26023</v>
      </c>
      <c r="F805" s="99">
        <v>18687</v>
      </c>
      <c r="G805" s="99">
        <v>13456</v>
      </c>
      <c r="H805" s="99">
        <v>8777</v>
      </c>
      <c r="I805" s="99">
        <v>26</v>
      </c>
      <c r="J805" s="99">
        <v>36617</v>
      </c>
      <c r="K805" s="99">
        <v>32432</v>
      </c>
      <c r="L805" s="99">
        <v>25208</v>
      </c>
      <c r="M805" s="99">
        <v>18759</v>
      </c>
      <c r="N805" s="99">
        <v>12905</v>
      </c>
      <c r="O805" s="99">
        <v>8916</v>
      </c>
      <c r="P805" s="99">
        <v>23</v>
      </c>
      <c r="Q805" s="99">
        <v>37825</v>
      </c>
      <c r="R805" s="99">
        <v>32050</v>
      </c>
      <c r="S805" s="99">
        <v>24814</v>
      </c>
      <c r="T805" s="99">
        <v>18089</v>
      </c>
      <c r="U805" s="99">
        <v>12843</v>
      </c>
      <c r="V805" s="99">
        <v>7975</v>
      </c>
      <c r="W805" s="99">
        <v>22</v>
      </c>
    </row>
    <row r="806" spans="1:73" x14ac:dyDescent="0.35">
      <c r="A806" s="99" t="s">
        <v>167</v>
      </c>
    </row>
    <row r="808" spans="1:73" x14ac:dyDescent="0.35">
      <c r="A808" s="99" t="s">
        <v>166</v>
      </c>
      <c r="B808" s="99" t="s">
        <v>165</v>
      </c>
      <c r="C808" s="99" t="s">
        <v>138</v>
      </c>
      <c r="D808" s="99" t="s">
        <v>267</v>
      </c>
      <c r="E808" s="99" t="s">
        <v>268</v>
      </c>
      <c r="F808" s="99" t="s">
        <v>269</v>
      </c>
      <c r="G808" s="99" t="s">
        <v>270</v>
      </c>
      <c r="H808" s="99" t="s">
        <v>271</v>
      </c>
      <c r="I808" s="99" t="s">
        <v>284</v>
      </c>
      <c r="J808" s="99" t="s">
        <v>139</v>
      </c>
      <c r="K808" s="99" t="s">
        <v>140</v>
      </c>
      <c r="L808" s="99" t="s">
        <v>272</v>
      </c>
      <c r="M808" s="99" t="s">
        <v>273</v>
      </c>
      <c r="N808" s="99" t="s">
        <v>274</v>
      </c>
      <c r="O808" s="99" t="s">
        <v>275</v>
      </c>
      <c r="P808" s="99" t="s">
        <v>283</v>
      </c>
      <c r="Q808" s="99" t="s">
        <v>141</v>
      </c>
      <c r="R808" s="99" t="s">
        <v>276</v>
      </c>
      <c r="S808" s="99" t="s">
        <v>142</v>
      </c>
      <c r="T808" s="99" t="s">
        <v>277</v>
      </c>
      <c r="U808" s="99" t="s">
        <v>278</v>
      </c>
      <c r="V808" s="99" t="s">
        <v>279</v>
      </c>
      <c r="W808" s="99" t="s">
        <v>282</v>
      </c>
      <c r="X808" s="99" t="s">
        <v>96</v>
      </c>
      <c r="Y808" s="99" t="s">
        <v>95</v>
      </c>
      <c r="Z808" s="99" t="s">
        <v>94</v>
      </c>
      <c r="AA808" s="99" t="s">
        <v>93</v>
      </c>
      <c r="AB808" s="99" t="s">
        <v>92</v>
      </c>
      <c r="AC808" s="99" t="s">
        <v>91</v>
      </c>
      <c r="AD808" s="99" t="s">
        <v>90</v>
      </c>
      <c r="AE808" s="99" t="s">
        <v>58</v>
      </c>
      <c r="AF808" s="99" t="s">
        <v>89</v>
      </c>
      <c r="AG808" s="99" t="s">
        <v>88</v>
      </c>
      <c r="AH808" s="99" t="s">
        <v>87</v>
      </c>
      <c r="AI808" s="99" t="s">
        <v>86</v>
      </c>
      <c r="AJ808" s="99" t="s">
        <v>85</v>
      </c>
      <c r="AK808" s="99" t="s">
        <v>84</v>
      </c>
      <c r="AL808" s="99" t="s">
        <v>83</v>
      </c>
      <c r="AM808" s="99" t="s">
        <v>57</v>
      </c>
      <c r="AN808" s="99" t="s">
        <v>82</v>
      </c>
      <c r="AO808" s="99" t="s">
        <v>81</v>
      </c>
      <c r="AP808" s="99" t="s">
        <v>80</v>
      </c>
      <c r="AQ808" s="99" t="s">
        <v>79</v>
      </c>
      <c r="AR808" s="99" t="s">
        <v>78</v>
      </c>
      <c r="AS808" s="99" t="s">
        <v>77</v>
      </c>
      <c r="AT808" s="99" t="s">
        <v>76</v>
      </c>
      <c r="AU808" s="99" t="s">
        <v>56</v>
      </c>
      <c r="AV808" s="99" t="s">
        <v>164</v>
      </c>
      <c r="AW808" s="99" t="s">
        <v>163</v>
      </c>
      <c r="AX808" s="99" t="s">
        <v>107</v>
      </c>
      <c r="AY808" s="99" t="s">
        <v>110</v>
      </c>
      <c r="AZ808" s="99" t="s">
        <v>113</v>
      </c>
      <c r="BA808" s="99" t="s">
        <v>116</v>
      </c>
      <c r="BB808" s="99" t="s">
        <v>122</v>
      </c>
      <c r="BC808" s="99" t="s">
        <v>125</v>
      </c>
      <c r="BD808" s="99" t="s">
        <v>126</v>
      </c>
      <c r="BE808" s="99" t="s">
        <v>127</v>
      </c>
      <c r="BF808" s="99" t="s">
        <v>108</v>
      </c>
      <c r="BG808" s="99" t="s">
        <v>111</v>
      </c>
      <c r="BH808" s="99" t="s">
        <v>114</v>
      </c>
      <c r="BI808" s="99" t="s">
        <v>117</v>
      </c>
      <c r="BJ808" s="99" t="s">
        <v>123</v>
      </c>
      <c r="BK808" s="99" t="s">
        <v>128</v>
      </c>
      <c r="BL808" s="99" t="s">
        <v>129</v>
      </c>
      <c r="BM808" s="99" t="s">
        <v>130</v>
      </c>
      <c r="BN808" s="99" t="s">
        <v>109</v>
      </c>
      <c r="BO808" s="99" t="s">
        <v>112</v>
      </c>
      <c r="BP808" s="99" t="s">
        <v>115</v>
      </c>
      <c r="BQ808" s="99" t="s">
        <v>118</v>
      </c>
      <c r="BR808" s="99" t="s">
        <v>124</v>
      </c>
      <c r="BS808" s="99" t="s">
        <v>131</v>
      </c>
      <c r="BT808" s="99" t="s">
        <v>132</v>
      </c>
      <c r="BU808" s="99" t="s">
        <v>133</v>
      </c>
    </row>
    <row r="809" spans="1:73" x14ac:dyDescent="0.35">
      <c r="A809" s="144">
        <v>4.2824074074074075E-4</v>
      </c>
      <c r="B809" s="99">
        <v>37</v>
      </c>
      <c r="C809" s="99">
        <v>726</v>
      </c>
      <c r="D809" s="99">
        <v>623</v>
      </c>
      <c r="E809" s="99">
        <v>625</v>
      </c>
      <c r="F809" s="99">
        <v>654</v>
      </c>
      <c r="G809" s="99">
        <v>669</v>
      </c>
      <c r="H809" s="99">
        <v>832</v>
      </c>
      <c r="I809" s="99">
        <v>548</v>
      </c>
      <c r="J809" s="99">
        <v>710</v>
      </c>
      <c r="K809" s="99">
        <v>719</v>
      </c>
      <c r="L809" s="99">
        <v>606</v>
      </c>
      <c r="M809" s="99">
        <v>615</v>
      </c>
      <c r="N809" s="99">
        <v>1001</v>
      </c>
      <c r="O809" s="99">
        <v>590</v>
      </c>
      <c r="P809" s="99">
        <v>516</v>
      </c>
      <c r="Q809" s="99">
        <v>672</v>
      </c>
      <c r="R809" s="99">
        <v>668</v>
      </c>
      <c r="S809" s="99">
        <v>630</v>
      </c>
      <c r="T809" s="99">
        <v>673</v>
      </c>
      <c r="U809" s="99">
        <v>783</v>
      </c>
      <c r="V809" s="99">
        <v>624</v>
      </c>
      <c r="W809" s="99">
        <v>508</v>
      </c>
    </row>
    <row r="810" spans="1:73" x14ac:dyDescent="0.35">
      <c r="A810" s="144">
        <v>2.5115740740740741E-3</v>
      </c>
      <c r="B810" s="99">
        <v>37</v>
      </c>
      <c r="C810" s="99">
        <v>717</v>
      </c>
      <c r="D810" s="99">
        <v>640</v>
      </c>
      <c r="E810" s="99">
        <v>655</v>
      </c>
      <c r="F810" s="99">
        <v>662</v>
      </c>
      <c r="G810" s="99">
        <v>657</v>
      </c>
      <c r="H810" s="99">
        <v>773</v>
      </c>
      <c r="I810" s="99">
        <v>530</v>
      </c>
      <c r="J810" s="99">
        <v>708</v>
      </c>
      <c r="K810" s="99">
        <v>671</v>
      </c>
      <c r="L810" s="99">
        <v>640</v>
      </c>
      <c r="M810" s="99">
        <v>657</v>
      </c>
      <c r="N810" s="99">
        <v>1054</v>
      </c>
      <c r="O810" s="99">
        <v>656</v>
      </c>
      <c r="P810" s="99">
        <v>517</v>
      </c>
      <c r="Q810" s="99">
        <v>698</v>
      </c>
      <c r="R810" s="99">
        <v>648</v>
      </c>
      <c r="S810" s="99">
        <v>648</v>
      </c>
      <c r="T810" s="99">
        <v>632</v>
      </c>
      <c r="U810" s="99">
        <v>769</v>
      </c>
      <c r="V810" s="99">
        <v>596</v>
      </c>
      <c r="W810" s="99">
        <v>545</v>
      </c>
    </row>
    <row r="811" spans="1:73" x14ac:dyDescent="0.35">
      <c r="A811" s="144">
        <v>4.5949074074074078E-3</v>
      </c>
      <c r="B811" s="99">
        <v>37</v>
      </c>
      <c r="C811" s="99">
        <v>998</v>
      </c>
      <c r="D811" s="99">
        <v>804</v>
      </c>
      <c r="E811" s="99">
        <v>706</v>
      </c>
      <c r="F811" s="99">
        <v>698</v>
      </c>
      <c r="G811" s="99">
        <v>681</v>
      </c>
      <c r="H811" s="99">
        <v>757</v>
      </c>
      <c r="I811" s="99">
        <v>546</v>
      </c>
      <c r="J811" s="99">
        <v>836</v>
      </c>
      <c r="K811" s="99">
        <v>788</v>
      </c>
      <c r="L811" s="99">
        <v>663</v>
      </c>
      <c r="M811" s="99">
        <v>654</v>
      </c>
      <c r="N811" s="99">
        <v>1078</v>
      </c>
      <c r="O811" s="99">
        <v>666</v>
      </c>
      <c r="P811" s="99">
        <v>505</v>
      </c>
      <c r="Q811" s="99">
        <v>930</v>
      </c>
      <c r="R811" s="99">
        <v>837</v>
      </c>
      <c r="S811" s="99">
        <v>706</v>
      </c>
      <c r="T811" s="99">
        <v>657</v>
      </c>
      <c r="U811" s="99">
        <v>786</v>
      </c>
      <c r="V811" s="99">
        <v>586</v>
      </c>
      <c r="W811" s="99">
        <v>557</v>
      </c>
    </row>
    <row r="812" spans="1:73" x14ac:dyDescent="0.35">
      <c r="A812" s="144">
        <v>6.6782407407407415E-3</v>
      </c>
      <c r="B812" s="99">
        <v>37</v>
      </c>
      <c r="C812" s="99">
        <v>2432</v>
      </c>
      <c r="D812" s="99">
        <v>1665</v>
      </c>
      <c r="E812" s="99">
        <v>996</v>
      </c>
      <c r="F812" s="99">
        <v>959</v>
      </c>
      <c r="G812" s="99">
        <v>743</v>
      </c>
      <c r="H812" s="99">
        <v>821</v>
      </c>
      <c r="I812" s="99">
        <v>503</v>
      </c>
      <c r="J812" s="99">
        <v>1830</v>
      </c>
      <c r="K812" s="99">
        <v>1499</v>
      </c>
      <c r="L812" s="99">
        <v>979</v>
      </c>
      <c r="M812" s="99">
        <v>791</v>
      </c>
      <c r="N812" s="99">
        <v>1123</v>
      </c>
      <c r="O812" s="99">
        <v>650</v>
      </c>
      <c r="P812" s="99">
        <v>536</v>
      </c>
      <c r="Q812" s="99">
        <v>2280</v>
      </c>
      <c r="R812" s="99">
        <v>1550</v>
      </c>
      <c r="S812" s="99">
        <v>1106</v>
      </c>
      <c r="T812" s="99">
        <v>919</v>
      </c>
      <c r="U812" s="99">
        <v>923</v>
      </c>
      <c r="V812" s="99">
        <v>683</v>
      </c>
      <c r="W812" s="99">
        <v>540</v>
      </c>
    </row>
    <row r="813" spans="1:73" x14ac:dyDescent="0.35">
      <c r="A813" s="144">
        <v>8.7615740740740744E-3</v>
      </c>
      <c r="B813" s="99">
        <v>37</v>
      </c>
      <c r="C813" s="99">
        <v>6408</v>
      </c>
      <c r="D813" s="99">
        <v>3974</v>
      </c>
      <c r="E813" s="99">
        <v>2119</v>
      </c>
      <c r="F813" s="99">
        <v>1570</v>
      </c>
      <c r="G813" s="99">
        <v>1113</v>
      </c>
      <c r="H813" s="99">
        <v>929</v>
      </c>
      <c r="I813" s="99">
        <v>486</v>
      </c>
      <c r="J813" s="99">
        <v>4371</v>
      </c>
      <c r="K813" s="99">
        <v>3510</v>
      </c>
      <c r="L813" s="99">
        <v>1984</v>
      </c>
      <c r="M813" s="99">
        <v>1280</v>
      </c>
      <c r="N813" s="99">
        <v>1440</v>
      </c>
      <c r="O813" s="99">
        <v>794</v>
      </c>
      <c r="P813" s="99">
        <v>481</v>
      </c>
      <c r="Q813" s="99">
        <v>5615</v>
      </c>
      <c r="R813" s="99">
        <v>3704</v>
      </c>
      <c r="S813" s="99">
        <v>2107</v>
      </c>
      <c r="T813" s="99">
        <v>1438</v>
      </c>
      <c r="U813" s="99">
        <v>1165</v>
      </c>
      <c r="V813" s="99">
        <v>818</v>
      </c>
      <c r="W813" s="99">
        <v>592</v>
      </c>
    </row>
    <row r="814" spans="1:73" x14ac:dyDescent="0.35">
      <c r="A814" s="144">
        <v>1.0844907407407407E-2</v>
      </c>
      <c r="B814" s="99">
        <v>37</v>
      </c>
      <c r="C814" s="99">
        <v>14690</v>
      </c>
      <c r="D814" s="99">
        <v>8711</v>
      </c>
      <c r="E814" s="99">
        <v>4374</v>
      </c>
      <c r="F814" s="99">
        <v>3000</v>
      </c>
      <c r="G814" s="99">
        <v>1809</v>
      </c>
      <c r="H814" s="99">
        <v>1231</v>
      </c>
      <c r="I814" s="99">
        <v>548</v>
      </c>
      <c r="J814" s="99">
        <v>9244</v>
      </c>
      <c r="K814" s="99">
        <v>7619</v>
      </c>
      <c r="L814" s="99">
        <v>4000</v>
      </c>
      <c r="M814" s="99">
        <v>2380</v>
      </c>
      <c r="N814" s="99">
        <v>2112</v>
      </c>
      <c r="O814" s="99">
        <v>1099</v>
      </c>
      <c r="P814" s="99">
        <v>502</v>
      </c>
      <c r="Q814" s="99">
        <v>12292</v>
      </c>
      <c r="R814" s="99">
        <v>8004</v>
      </c>
      <c r="S814" s="99">
        <v>4284</v>
      </c>
      <c r="T814" s="99">
        <v>2860</v>
      </c>
      <c r="U814" s="99">
        <v>1827</v>
      </c>
      <c r="V814" s="99">
        <v>1089</v>
      </c>
      <c r="W814" s="99">
        <v>544</v>
      </c>
    </row>
    <row r="815" spans="1:73" x14ac:dyDescent="0.35">
      <c r="A815" s="144">
        <v>1.292824074074074E-2</v>
      </c>
      <c r="B815" s="99">
        <v>37</v>
      </c>
      <c r="C815" s="99">
        <v>27457</v>
      </c>
      <c r="D815" s="99">
        <v>17151</v>
      </c>
      <c r="E815" s="99">
        <v>8458</v>
      </c>
      <c r="F815" s="99">
        <v>5872</v>
      </c>
      <c r="G815" s="99">
        <v>3149</v>
      </c>
      <c r="H815" s="99">
        <v>2088</v>
      </c>
      <c r="I815" s="99">
        <v>461</v>
      </c>
      <c r="J815" s="99">
        <v>18193</v>
      </c>
      <c r="K815" s="99">
        <v>14925</v>
      </c>
      <c r="L815" s="99">
        <v>8034</v>
      </c>
      <c r="M815" s="99">
        <v>4430</v>
      </c>
      <c r="N815" s="99">
        <v>3406</v>
      </c>
      <c r="O815" s="99">
        <v>1776</v>
      </c>
      <c r="P815" s="99">
        <v>545</v>
      </c>
      <c r="Q815" s="99">
        <v>23780</v>
      </c>
      <c r="R815" s="99">
        <v>15455</v>
      </c>
      <c r="S815" s="99">
        <v>8840</v>
      </c>
      <c r="T815" s="99">
        <v>5446</v>
      </c>
      <c r="U815" s="99">
        <v>3062</v>
      </c>
      <c r="V815" s="99">
        <v>1713</v>
      </c>
      <c r="W815" s="99">
        <v>541</v>
      </c>
    </row>
    <row r="816" spans="1:73" x14ac:dyDescent="0.35">
      <c r="A816" s="144">
        <v>1.5011574074074075E-2</v>
      </c>
      <c r="B816" s="99">
        <v>37</v>
      </c>
      <c r="C816" s="99">
        <v>46527</v>
      </c>
      <c r="D816" s="99">
        <v>29862</v>
      </c>
      <c r="E816" s="99">
        <v>15464</v>
      </c>
      <c r="F816" s="99">
        <v>10871</v>
      </c>
      <c r="G816" s="99">
        <v>5545</v>
      </c>
      <c r="H816" s="99">
        <v>3462</v>
      </c>
      <c r="I816" s="99">
        <v>511</v>
      </c>
      <c r="J816" s="99">
        <v>32461</v>
      </c>
      <c r="K816" s="99">
        <v>26719</v>
      </c>
      <c r="L816" s="99">
        <v>14612</v>
      </c>
      <c r="M816" s="99">
        <v>8332</v>
      </c>
      <c r="N816" s="99">
        <v>5737</v>
      </c>
      <c r="O816" s="99">
        <v>2957</v>
      </c>
      <c r="P816" s="99">
        <v>495</v>
      </c>
      <c r="Q816" s="99">
        <v>42074</v>
      </c>
      <c r="R816" s="99">
        <v>27267</v>
      </c>
      <c r="S816" s="99">
        <v>15884</v>
      </c>
      <c r="T816" s="99">
        <v>9778</v>
      </c>
      <c r="U816" s="99">
        <v>5128</v>
      </c>
      <c r="V816" s="99">
        <v>2787</v>
      </c>
      <c r="W816" s="99">
        <v>515</v>
      </c>
    </row>
    <row r="817" spans="1:23" x14ac:dyDescent="0.35">
      <c r="A817" s="144">
        <v>1.7094907407407409E-2</v>
      </c>
      <c r="B817" s="99">
        <v>37</v>
      </c>
      <c r="C817" s="99">
        <v>72013</v>
      </c>
      <c r="D817" s="99">
        <v>47334</v>
      </c>
      <c r="E817" s="99">
        <v>26140</v>
      </c>
      <c r="F817" s="99">
        <v>18098</v>
      </c>
      <c r="G817" s="99">
        <v>9037</v>
      </c>
      <c r="H817" s="99">
        <v>5414</v>
      </c>
      <c r="I817" s="99">
        <v>503</v>
      </c>
      <c r="J817" s="99">
        <v>53351</v>
      </c>
      <c r="K817" s="99">
        <v>43665</v>
      </c>
      <c r="L817" s="99">
        <v>24844</v>
      </c>
      <c r="M817" s="99">
        <v>14422</v>
      </c>
      <c r="N817" s="99">
        <v>9251</v>
      </c>
      <c r="O817" s="99">
        <v>4627</v>
      </c>
      <c r="P817" s="99">
        <v>520</v>
      </c>
      <c r="Q817" s="99">
        <v>64925</v>
      </c>
      <c r="R817" s="99">
        <v>44251</v>
      </c>
      <c r="S817" s="99">
        <v>26885</v>
      </c>
      <c r="T817" s="99">
        <v>16574</v>
      </c>
      <c r="U817" s="99">
        <v>8589</v>
      </c>
      <c r="V817" s="99">
        <v>4517</v>
      </c>
      <c r="W817" s="99">
        <v>547</v>
      </c>
    </row>
    <row r="818" spans="1:23" x14ac:dyDescent="0.35">
      <c r="A818" s="144">
        <v>1.9178240740740742E-2</v>
      </c>
      <c r="B818" s="99">
        <v>37</v>
      </c>
      <c r="C818" s="99" t="s">
        <v>162</v>
      </c>
      <c r="D818" s="99">
        <v>70420</v>
      </c>
      <c r="E818" s="99">
        <v>39531</v>
      </c>
      <c r="F818" s="99">
        <v>28224</v>
      </c>
      <c r="G818" s="99">
        <v>13490</v>
      </c>
      <c r="H818" s="99">
        <v>8583</v>
      </c>
      <c r="I818" s="99">
        <v>497</v>
      </c>
      <c r="J818" s="99">
        <v>79239</v>
      </c>
      <c r="K818" s="99">
        <v>65365</v>
      </c>
      <c r="L818" s="99">
        <v>38501</v>
      </c>
      <c r="M818" s="99">
        <v>22432</v>
      </c>
      <c r="N818" s="99">
        <v>14356</v>
      </c>
      <c r="O818" s="99">
        <v>7348</v>
      </c>
      <c r="P818" s="99">
        <v>579</v>
      </c>
      <c r="Q818" s="99">
        <v>94218</v>
      </c>
      <c r="R818" s="99">
        <v>66204</v>
      </c>
      <c r="S818" s="99">
        <v>41008</v>
      </c>
      <c r="T818" s="99">
        <v>25421</v>
      </c>
      <c r="U818" s="99">
        <v>13046</v>
      </c>
      <c r="V818" s="99">
        <v>6965</v>
      </c>
      <c r="W818" s="99">
        <v>539</v>
      </c>
    </row>
    <row r="819" spans="1:23" x14ac:dyDescent="0.35">
      <c r="A819" s="144">
        <v>2.1261574074074075E-2</v>
      </c>
      <c r="B819" s="99">
        <v>37</v>
      </c>
      <c r="C819" s="99" t="s">
        <v>162</v>
      </c>
      <c r="D819" s="99">
        <v>97936</v>
      </c>
      <c r="E819" s="99">
        <v>56927</v>
      </c>
      <c r="F819" s="99">
        <v>40842</v>
      </c>
      <c r="G819" s="99">
        <v>19693</v>
      </c>
      <c r="H819" s="99">
        <v>12151</v>
      </c>
      <c r="I819" s="99">
        <v>545</v>
      </c>
      <c r="J819" s="99" t="s">
        <v>162</v>
      </c>
      <c r="K819" s="99">
        <v>90986</v>
      </c>
      <c r="L819" s="99">
        <v>55617</v>
      </c>
      <c r="M819" s="99">
        <v>33301</v>
      </c>
      <c r="N819" s="99">
        <v>21474</v>
      </c>
      <c r="O819" s="99">
        <v>10702</v>
      </c>
      <c r="P819" s="99">
        <v>490</v>
      </c>
      <c r="Q819" s="99" t="s">
        <v>162</v>
      </c>
      <c r="R819" s="99">
        <v>90988</v>
      </c>
      <c r="S819" s="99">
        <v>59687</v>
      </c>
      <c r="T819" s="99">
        <v>37597</v>
      </c>
      <c r="U819" s="99">
        <v>19732</v>
      </c>
      <c r="V819" s="99">
        <v>10141</v>
      </c>
      <c r="W819" s="99">
        <v>499</v>
      </c>
    </row>
    <row r="820" spans="1:23" x14ac:dyDescent="0.35">
      <c r="A820" s="144">
        <v>2.3344907407407408E-2</v>
      </c>
      <c r="B820" s="99">
        <v>37</v>
      </c>
      <c r="C820" s="99" t="s">
        <v>162</v>
      </c>
      <c r="D820" s="99" t="s">
        <v>162</v>
      </c>
      <c r="E820" s="99">
        <v>78746</v>
      </c>
      <c r="F820" s="99">
        <v>56357</v>
      </c>
      <c r="G820" s="99">
        <v>27241</v>
      </c>
      <c r="H820" s="99">
        <v>17305</v>
      </c>
      <c r="I820" s="99">
        <v>496</v>
      </c>
      <c r="J820" s="99" t="s">
        <v>162</v>
      </c>
      <c r="K820" s="99" t="s">
        <v>162</v>
      </c>
      <c r="L820" s="99">
        <v>76089</v>
      </c>
      <c r="M820" s="99">
        <v>46333</v>
      </c>
      <c r="N820" s="99">
        <v>30427</v>
      </c>
      <c r="O820" s="99">
        <v>15307</v>
      </c>
      <c r="P820" s="99">
        <v>524</v>
      </c>
      <c r="Q820" s="99" t="s">
        <v>162</v>
      </c>
      <c r="R820" s="99" t="s">
        <v>162</v>
      </c>
      <c r="S820" s="99">
        <v>79900</v>
      </c>
      <c r="T820" s="99">
        <v>52434</v>
      </c>
      <c r="U820" s="99">
        <v>27553</v>
      </c>
      <c r="V820" s="99">
        <v>14547</v>
      </c>
      <c r="W820" s="99">
        <v>515</v>
      </c>
    </row>
    <row r="821" spans="1:23" x14ac:dyDescent="0.35">
      <c r="A821" s="144">
        <v>2.5428240740740741E-2</v>
      </c>
      <c r="B821" s="99">
        <v>37</v>
      </c>
      <c r="C821" s="99" t="s">
        <v>162</v>
      </c>
      <c r="D821" s="99" t="s">
        <v>162</v>
      </c>
      <c r="E821" s="99" t="s">
        <v>162</v>
      </c>
      <c r="F821" s="99">
        <v>72750</v>
      </c>
      <c r="G821" s="99">
        <v>36229</v>
      </c>
      <c r="H821" s="99">
        <v>22854</v>
      </c>
      <c r="I821" s="99">
        <v>514</v>
      </c>
      <c r="J821" s="99" t="s">
        <v>162</v>
      </c>
      <c r="K821" s="99" t="s">
        <v>162</v>
      </c>
      <c r="L821" s="99">
        <v>99797</v>
      </c>
      <c r="M821" s="99">
        <v>63249</v>
      </c>
      <c r="N821" s="99">
        <v>40574</v>
      </c>
      <c r="O821" s="99">
        <v>20957</v>
      </c>
      <c r="P821" s="99">
        <v>518</v>
      </c>
      <c r="Q821" s="99" t="s">
        <v>162</v>
      </c>
      <c r="R821" s="99" t="s">
        <v>162</v>
      </c>
      <c r="S821" s="99" t="s">
        <v>162</v>
      </c>
      <c r="T821" s="99">
        <v>69369</v>
      </c>
      <c r="U821" s="99">
        <v>37567</v>
      </c>
      <c r="V821" s="99">
        <v>19432</v>
      </c>
      <c r="W821" s="99">
        <v>486</v>
      </c>
    </row>
    <row r="822" spans="1:23" x14ac:dyDescent="0.35">
      <c r="A822" s="144">
        <v>2.7511574074074074E-2</v>
      </c>
      <c r="B822" s="99">
        <v>37</v>
      </c>
      <c r="C822" s="99" t="s">
        <v>162</v>
      </c>
      <c r="D822" s="99" t="s">
        <v>162</v>
      </c>
      <c r="E822" s="99" t="s">
        <v>162</v>
      </c>
      <c r="F822" s="99">
        <v>93122</v>
      </c>
      <c r="G822" s="99">
        <v>47511</v>
      </c>
      <c r="H822" s="99">
        <v>28995</v>
      </c>
      <c r="I822" s="99">
        <v>509</v>
      </c>
      <c r="J822" s="99" t="s">
        <v>162</v>
      </c>
      <c r="K822" s="99" t="s">
        <v>162</v>
      </c>
      <c r="L822" s="99" t="s">
        <v>162</v>
      </c>
      <c r="M822" s="99">
        <v>80988</v>
      </c>
      <c r="N822" s="99">
        <v>52277</v>
      </c>
      <c r="O822" s="99">
        <v>27845</v>
      </c>
      <c r="P822" s="99">
        <v>531</v>
      </c>
      <c r="Q822" s="99" t="s">
        <v>162</v>
      </c>
      <c r="R822" s="99" t="s">
        <v>162</v>
      </c>
      <c r="S822" s="99" t="s">
        <v>162</v>
      </c>
      <c r="T822" s="99">
        <v>88129</v>
      </c>
      <c r="U822" s="99">
        <v>48571</v>
      </c>
      <c r="V822" s="99">
        <v>25473</v>
      </c>
      <c r="W822" s="99">
        <v>490</v>
      </c>
    </row>
    <row r="823" spans="1:23" x14ac:dyDescent="0.35">
      <c r="A823" s="144">
        <v>2.9594907407407407E-2</v>
      </c>
      <c r="B823" s="99">
        <v>37</v>
      </c>
      <c r="C823" s="99" t="s">
        <v>162</v>
      </c>
      <c r="D823" s="99" t="s">
        <v>162</v>
      </c>
      <c r="E823" s="99" t="s">
        <v>162</v>
      </c>
      <c r="F823" s="99" t="s">
        <v>162</v>
      </c>
      <c r="G823" s="99">
        <v>59399</v>
      </c>
      <c r="H823" s="99">
        <v>35821</v>
      </c>
      <c r="I823" s="99">
        <v>571</v>
      </c>
      <c r="J823" s="99" t="s">
        <v>162</v>
      </c>
      <c r="K823" s="99" t="s">
        <v>162</v>
      </c>
      <c r="L823" s="99" t="s">
        <v>162</v>
      </c>
      <c r="M823" s="99" t="s">
        <v>162</v>
      </c>
      <c r="N823" s="99">
        <v>65646</v>
      </c>
      <c r="O823" s="99">
        <v>34766</v>
      </c>
      <c r="P823" s="99">
        <v>522</v>
      </c>
      <c r="Q823" s="99" t="s">
        <v>162</v>
      </c>
      <c r="R823" s="99" t="s">
        <v>162</v>
      </c>
      <c r="S823" s="99" t="s">
        <v>162</v>
      </c>
      <c r="T823" s="99" t="s">
        <v>162</v>
      </c>
      <c r="U823" s="99">
        <v>62285</v>
      </c>
      <c r="V823" s="99">
        <v>32578</v>
      </c>
      <c r="W823" s="99">
        <v>492</v>
      </c>
    </row>
    <row r="824" spans="1:23" x14ac:dyDescent="0.35">
      <c r="A824" s="144">
        <v>3.1678240740740743E-2</v>
      </c>
      <c r="B824" s="99">
        <v>37</v>
      </c>
      <c r="C824" s="99" t="s">
        <v>162</v>
      </c>
      <c r="D824" s="99" t="s">
        <v>162</v>
      </c>
      <c r="E824" s="99" t="s">
        <v>162</v>
      </c>
      <c r="F824" s="99" t="s">
        <v>162</v>
      </c>
      <c r="G824" s="99">
        <v>74651</v>
      </c>
      <c r="H824" s="99">
        <v>42687</v>
      </c>
      <c r="I824" s="99">
        <v>556</v>
      </c>
      <c r="J824" s="99" t="s">
        <v>162</v>
      </c>
      <c r="K824" s="99" t="s">
        <v>162</v>
      </c>
      <c r="L824" s="99" t="s">
        <v>162</v>
      </c>
      <c r="M824" s="99" t="s">
        <v>162</v>
      </c>
      <c r="N824" s="99">
        <v>80719</v>
      </c>
      <c r="O824" s="99">
        <v>43575</v>
      </c>
      <c r="P824" s="99">
        <v>507</v>
      </c>
      <c r="Q824" s="99" t="s">
        <v>162</v>
      </c>
      <c r="R824" s="99" t="s">
        <v>162</v>
      </c>
      <c r="S824" s="99" t="s">
        <v>162</v>
      </c>
      <c r="T824" s="99" t="s">
        <v>162</v>
      </c>
      <c r="U824" s="99">
        <v>77229</v>
      </c>
      <c r="V824" s="99">
        <v>40282</v>
      </c>
      <c r="W824" s="99">
        <v>510</v>
      </c>
    </row>
    <row r="825" spans="1:23" x14ac:dyDescent="0.35">
      <c r="A825" s="144">
        <v>3.3761574074074076E-2</v>
      </c>
      <c r="B825" s="99">
        <v>37</v>
      </c>
      <c r="C825" s="99" t="s">
        <v>162</v>
      </c>
      <c r="D825" s="99" t="s">
        <v>162</v>
      </c>
      <c r="E825" s="99" t="s">
        <v>162</v>
      </c>
      <c r="F825" s="99" t="s">
        <v>162</v>
      </c>
      <c r="G825" s="99">
        <v>89173</v>
      </c>
      <c r="H825" s="99">
        <v>51760</v>
      </c>
      <c r="I825" s="99">
        <v>552</v>
      </c>
      <c r="J825" s="99" t="s">
        <v>162</v>
      </c>
      <c r="K825" s="99" t="s">
        <v>162</v>
      </c>
      <c r="L825" s="99" t="s">
        <v>162</v>
      </c>
      <c r="M825" s="99" t="s">
        <v>162</v>
      </c>
      <c r="N825" s="99">
        <v>96081</v>
      </c>
      <c r="O825" s="99">
        <v>52620</v>
      </c>
      <c r="P825" s="99">
        <v>534</v>
      </c>
      <c r="Q825" s="99" t="s">
        <v>162</v>
      </c>
      <c r="R825" s="99" t="s">
        <v>162</v>
      </c>
      <c r="S825" s="99" t="s">
        <v>162</v>
      </c>
      <c r="T825" s="99" t="s">
        <v>162</v>
      </c>
      <c r="U825" s="99">
        <v>89991</v>
      </c>
      <c r="V825" s="99">
        <v>48228</v>
      </c>
      <c r="W825" s="99">
        <v>537</v>
      </c>
    </row>
    <row r="826" spans="1:23" x14ac:dyDescent="0.35">
      <c r="A826" s="144">
        <v>3.5844907407407409E-2</v>
      </c>
      <c r="B826" s="99">
        <v>37</v>
      </c>
      <c r="C826" s="99" t="s">
        <v>162</v>
      </c>
      <c r="D826" s="99" t="s">
        <v>162</v>
      </c>
      <c r="E826" s="99" t="s">
        <v>162</v>
      </c>
      <c r="F826" s="99" t="s">
        <v>162</v>
      </c>
      <c r="G826" s="99" t="s">
        <v>162</v>
      </c>
      <c r="H826" s="99">
        <v>59338</v>
      </c>
      <c r="I826" s="99">
        <v>497</v>
      </c>
      <c r="J826" s="99" t="s">
        <v>162</v>
      </c>
      <c r="K826" s="99" t="s">
        <v>162</v>
      </c>
      <c r="L826" s="99" t="s">
        <v>162</v>
      </c>
      <c r="M826" s="99" t="s">
        <v>162</v>
      </c>
      <c r="N826" s="99" t="s">
        <v>162</v>
      </c>
      <c r="O826" s="99">
        <v>63149</v>
      </c>
      <c r="P826" s="99">
        <v>483</v>
      </c>
      <c r="Q826" s="99" t="s">
        <v>162</v>
      </c>
      <c r="R826" s="99" t="s">
        <v>162</v>
      </c>
      <c r="S826" s="99" t="s">
        <v>162</v>
      </c>
      <c r="T826" s="99" t="s">
        <v>162</v>
      </c>
      <c r="U826" s="99" t="s">
        <v>162</v>
      </c>
      <c r="V826" s="99">
        <v>56187</v>
      </c>
      <c r="W826" s="99">
        <v>481</v>
      </c>
    </row>
    <row r="827" spans="1:23" x14ac:dyDescent="0.35">
      <c r="A827" s="144">
        <v>3.7928240740740742E-2</v>
      </c>
      <c r="B827" s="99">
        <v>37</v>
      </c>
      <c r="C827" s="99" t="s">
        <v>162</v>
      </c>
      <c r="D827" s="99" t="s">
        <v>162</v>
      </c>
      <c r="E827" s="99" t="s">
        <v>162</v>
      </c>
      <c r="F827" s="99" t="s">
        <v>162</v>
      </c>
      <c r="G827" s="99" t="s">
        <v>162</v>
      </c>
      <c r="H827" s="99">
        <v>69555</v>
      </c>
      <c r="I827" s="99">
        <v>497</v>
      </c>
      <c r="J827" s="99" t="s">
        <v>162</v>
      </c>
      <c r="K827" s="99" t="s">
        <v>162</v>
      </c>
      <c r="L827" s="99" t="s">
        <v>162</v>
      </c>
      <c r="M827" s="99" t="s">
        <v>162</v>
      </c>
      <c r="N827" s="99" t="s">
        <v>162</v>
      </c>
      <c r="O827" s="99">
        <v>72177</v>
      </c>
      <c r="P827" s="99">
        <v>506</v>
      </c>
      <c r="Q827" s="99" t="s">
        <v>162</v>
      </c>
      <c r="R827" s="99" t="s">
        <v>162</v>
      </c>
      <c r="S827" s="99" t="s">
        <v>162</v>
      </c>
      <c r="T827" s="99" t="s">
        <v>162</v>
      </c>
      <c r="U827" s="99" t="s">
        <v>162</v>
      </c>
      <c r="V827" s="99">
        <v>64133</v>
      </c>
      <c r="W827" s="99">
        <v>522</v>
      </c>
    </row>
    <row r="828" spans="1:23" x14ac:dyDescent="0.35">
      <c r="A828" s="144">
        <v>4.0011574074074074E-2</v>
      </c>
      <c r="B828" s="99">
        <v>37</v>
      </c>
      <c r="C828" s="99" t="s">
        <v>162</v>
      </c>
      <c r="D828" s="99" t="s">
        <v>162</v>
      </c>
      <c r="E828" s="99" t="s">
        <v>162</v>
      </c>
      <c r="F828" s="99" t="s">
        <v>162</v>
      </c>
      <c r="G828" s="99" t="s">
        <v>162</v>
      </c>
      <c r="H828" s="99">
        <v>77579</v>
      </c>
      <c r="I828" s="99">
        <v>530</v>
      </c>
      <c r="J828" s="99" t="s">
        <v>162</v>
      </c>
      <c r="K828" s="99" t="s">
        <v>162</v>
      </c>
      <c r="L828" s="99" t="s">
        <v>162</v>
      </c>
      <c r="M828" s="99" t="s">
        <v>162</v>
      </c>
      <c r="N828" s="99" t="s">
        <v>162</v>
      </c>
      <c r="O828" s="99">
        <v>82555</v>
      </c>
      <c r="P828" s="99">
        <v>517</v>
      </c>
      <c r="Q828" s="99" t="s">
        <v>162</v>
      </c>
      <c r="R828" s="99" t="s">
        <v>162</v>
      </c>
      <c r="S828" s="99" t="s">
        <v>162</v>
      </c>
      <c r="T828" s="99" t="s">
        <v>162</v>
      </c>
      <c r="U828" s="99" t="s">
        <v>162</v>
      </c>
      <c r="V828" s="99">
        <v>73464</v>
      </c>
      <c r="W828" s="99">
        <v>485</v>
      </c>
    </row>
    <row r="829" spans="1:23" x14ac:dyDescent="0.35">
      <c r="A829" s="144">
        <v>4.2094907407407407E-2</v>
      </c>
      <c r="B829" s="99">
        <v>37</v>
      </c>
      <c r="C829" s="99" t="s">
        <v>162</v>
      </c>
      <c r="D829" s="99" t="s">
        <v>162</v>
      </c>
      <c r="E829" s="99" t="s">
        <v>162</v>
      </c>
      <c r="F829" s="99" t="s">
        <v>162</v>
      </c>
      <c r="G829" s="99" t="s">
        <v>162</v>
      </c>
      <c r="H829" s="99">
        <v>86661</v>
      </c>
      <c r="I829" s="99">
        <v>553</v>
      </c>
      <c r="J829" s="99" t="s">
        <v>162</v>
      </c>
      <c r="K829" s="99" t="s">
        <v>162</v>
      </c>
      <c r="L829" s="99" t="s">
        <v>162</v>
      </c>
      <c r="M829" s="99" t="s">
        <v>162</v>
      </c>
      <c r="N829" s="99" t="s">
        <v>162</v>
      </c>
      <c r="O829" s="99">
        <v>93488</v>
      </c>
      <c r="P829" s="99">
        <v>512</v>
      </c>
      <c r="Q829" s="99" t="s">
        <v>162</v>
      </c>
      <c r="R829" s="99" t="s">
        <v>162</v>
      </c>
      <c r="S829" s="99" t="s">
        <v>162</v>
      </c>
      <c r="T829" s="99" t="s">
        <v>162</v>
      </c>
      <c r="U829" s="99" t="s">
        <v>162</v>
      </c>
      <c r="V829" s="99">
        <v>82836</v>
      </c>
      <c r="W829" s="99">
        <v>507</v>
      </c>
    </row>
    <row r="830" spans="1:23" x14ac:dyDescent="0.35">
      <c r="A830" s="144">
        <v>4.4178240740740747E-2</v>
      </c>
      <c r="B830" s="99">
        <v>37</v>
      </c>
      <c r="C830" s="99" t="s">
        <v>162</v>
      </c>
      <c r="D830" s="99" t="s">
        <v>162</v>
      </c>
      <c r="E830" s="99" t="s">
        <v>162</v>
      </c>
      <c r="F830" s="99" t="s">
        <v>162</v>
      </c>
      <c r="G830" s="99" t="s">
        <v>162</v>
      </c>
      <c r="H830" s="99">
        <v>97437</v>
      </c>
      <c r="I830" s="99">
        <v>532</v>
      </c>
      <c r="J830" s="99" t="s">
        <v>162</v>
      </c>
      <c r="K830" s="99" t="s">
        <v>162</v>
      </c>
      <c r="L830" s="99" t="s">
        <v>162</v>
      </c>
      <c r="M830" s="99" t="s">
        <v>162</v>
      </c>
      <c r="N830" s="99" t="s">
        <v>162</v>
      </c>
      <c r="O830" s="99" t="s">
        <v>162</v>
      </c>
      <c r="P830" s="99">
        <v>513</v>
      </c>
      <c r="Q830" s="99" t="s">
        <v>162</v>
      </c>
      <c r="R830" s="99" t="s">
        <v>162</v>
      </c>
      <c r="S830" s="99" t="s">
        <v>162</v>
      </c>
      <c r="T830" s="99" t="s">
        <v>162</v>
      </c>
      <c r="U830" s="99" t="s">
        <v>162</v>
      </c>
      <c r="V830" s="99">
        <v>92550</v>
      </c>
      <c r="W830" s="99">
        <v>488</v>
      </c>
    </row>
    <row r="831" spans="1:23" x14ac:dyDescent="0.35">
      <c r="A831" s="144">
        <v>4.6261574074074073E-2</v>
      </c>
      <c r="B831" s="99">
        <v>37</v>
      </c>
      <c r="C831" s="99" t="s">
        <v>162</v>
      </c>
      <c r="D831" s="99" t="s">
        <v>162</v>
      </c>
      <c r="E831" s="99" t="s">
        <v>162</v>
      </c>
      <c r="F831" s="99" t="s">
        <v>162</v>
      </c>
      <c r="G831" s="99" t="s">
        <v>162</v>
      </c>
      <c r="H831" s="99" t="s">
        <v>162</v>
      </c>
      <c r="I831" s="99">
        <v>519</v>
      </c>
      <c r="J831" s="99" t="s">
        <v>162</v>
      </c>
      <c r="K831" s="99" t="s">
        <v>162</v>
      </c>
      <c r="L831" s="99" t="s">
        <v>162</v>
      </c>
      <c r="M831" s="99" t="s">
        <v>162</v>
      </c>
      <c r="N831" s="99" t="s">
        <v>162</v>
      </c>
      <c r="O831" s="99" t="s">
        <v>162</v>
      </c>
      <c r="P831" s="99">
        <v>491</v>
      </c>
      <c r="Q831" s="99" t="s">
        <v>162</v>
      </c>
      <c r="R831" s="99" t="s">
        <v>162</v>
      </c>
      <c r="S831" s="99" t="s">
        <v>162</v>
      </c>
      <c r="T831" s="99" t="s">
        <v>162</v>
      </c>
      <c r="U831" s="99" t="s">
        <v>162</v>
      </c>
      <c r="V831" s="99" t="s">
        <v>162</v>
      </c>
      <c r="W831" s="99">
        <v>516</v>
      </c>
    </row>
    <row r="832" spans="1:23" x14ac:dyDescent="0.35">
      <c r="A832" s="144">
        <v>4.8344907407407406E-2</v>
      </c>
      <c r="B832" s="99">
        <v>37</v>
      </c>
      <c r="C832" s="99" t="s">
        <v>162</v>
      </c>
      <c r="D832" s="99" t="s">
        <v>162</v>
      </c>
      <c r="E832" s="99" t="s">
        <v>162</v>
      </c>
      <c r="F832" s="99" t="s">
        <v>162</v>
      </c>
      <c r="G832" s="99" t="s">
        <v>162</v>
      </c>
      <c r="H832" s="99" t="s">
        <v>162</v>
      </c>
      <c r="I832" s="99">
        <v>529</v>
      </c>
      <c r="J832" s="99" t="s">
        <v>162</v>
      </c>
      <c r="K832" s="99" t="s">
        <v>162</v>
      </c>
      <c r="L832" s="99" t="s">
        <v>162</v>
      </c>
      <c r="M832" s="99" t="s">
        <v>162</v>
      </c>
      <c r="N832" s="99" t="s">
        <v>162</v>
      </c>
      <c r="O832" s="99" t="s">
        <v>162</v>
      </c>
      <c r="P832" s="99">
        <v>504</v>
      </c>
      <c r="Q832" s="99" t="s">
        <v>162</v>
      </c>
      <c r="R832" s="99" t="s">
        <v>162</v>
      </c>
      <c r="S832" s="99" t="s">
        <v>162</v>
      </c>
      <c r="T832" s="99" t="s">
        <v>162</v>
      </c>
      <c r="U832" s="99" t="s">
        <v>162</v>
      </c>
      <c r="V832" s="99" t="s">
        <v>162</v>
      </c>
      <c r="W832" s="99">
        <v>501</v>
      </c>
    </row>
    <row r="833" spans="1:23" x14ac:dyDescent="0.35">
      <c r="A833" s="144">
        <v>5.0428240740740739E-2</v>
      </c>
      <c r="B833" s="99">
        <v>37</v>
      </c>
      <c r="C833" s="99" t="s">
        <v>162</v>
      </c>
      <c r="D833" s="99" t="s">
        <v>162</v>
      </c>
      <c r="E833" s="99" t="s">
        <v>162</v>
      </c>
      <c r="F833" s="99" t="s">
        <v>162</v>
      </c>
      <c r="G833" s="99" t="s">
        <v>162</v>
      </c>
      <c r="H833" s="99" t="s">
        <v>162</v>
      </c>
      <c r="I833" s="99">
        <v>502</v>
      </c>
      <c r="J833" s="99" t="s">
        <v>162</v>
      </c>
      <c r="K833" s="99" t="s">
        <v>162</v>
      </c>
      <c r="L833" s="99" t="s">
        <v>162</v>
      </c>
      <c r="M833" s="99" t="s">
        <v>162</v>
      </c>
      <c r="N833" s="99" t="s">
        <v>162</v>
      </c>
      <c r="O833" s="99" t="s">
        <v>162</v>
      </c>
      <c r="P833" s="99">
        <v>485</v>
      </c>
      <c r="Q833" s="99" t="s">
        <v>162</v>
      </c>
      <c r="R833" s="99" t="s">
        <v>162</v>
      </c>
      <c r="S833" s="99" t="s">
        <v>162</v>
      </c>
      <c r="T833" s="99" t="s">
        <v>162</v>
      </c>
      <c r="U833" s="99" t="s">
        <v>162</v>
      </c>
      <c r="V833" s="99" t="s">
        <v>162</v>
      </c>
      <c r="W833" s="99">
        <v>539</v>
      </c>
    </row>
    <row r="834" spans="1:23" x14ac:dyDescent="0.35">
      <c r="A834" s="144">
        <v>5.2511574074074079E-2</v>
      </c>
      <c r="B834" s="99">
        <v>37</v>
      </c>
      <c r="C834" s="99" t="s">
        <v>162</v>
      </c>
      <c r="D834" s="99" t="s">
        <v>162</v>
      </c>
      <c r="E834" s="99" t="s">
        <v>162</v>
      </c>
      <c r="F834" s="99" t="s">
        <v>162</v>
      </c>
      <c r="G834" s="99" t="s">
        <v>162</v>
      </c>
      <c r="H834" s="99" t="s">
        <v>162</v>
      </c>
      <c r="I834" s="99">
        <v>523</v>
      </c>
      <c r="J834" s="99" t="s">
        <v>162</v>
      </c>
      <c r="K834" s="99" t="s">
        <v>162</v>
      </c>
      <c r="L834" s="99" t="s">
        <v>162</v>
      </c>
      <c r="M834" s="99" t="s">
        <v>162</v>
      </c>
      <c r="N834" s="99" t="s">
        <v>162</v>
      </c>
      <c r="O834" s="99" t="s">
        <v>162</v>
      </c>
      <c r="P834" s="99">
        <v>496</v>
      </c>
      <c r="Q834" s="99" t="s">
        <v>162</v>
      </c>
      <c r="R834" s="99" t="s">
        <v>162</v>
      </c>
      <c r="S834" s="99" t="s">
        <v>162</v>
      </c>
      <c r="T834" s="99" t="s">
        <v>162</v>
      </c>
      <c r="U834" s="99" t="s">
        <v>162</v>
      </c>
      <c r="V834" s="99" t="s">
        <v>162</v>
      </c>
      <c r="W834" s="99">
        <v>482</v>
      </c>
    </row>
    <row r="835" spans="1:23" x14ac:dyDescent="0.35">
      <c r="A835" s="144">
        <v>5.4594907407407411E-2</v>
      </c>
      <c r="B835" s="99">
        <v>37</v>
      </c>
      <c r="C835" s="99" t="s">
        <v>162</v>
      </c>
      <c r="D835" s="99" t="s">
        <v>162</v>
      </c>
      <c r="E835" s="99" t="s">
        <v>162</v>
      </c>
      <c r="F835" s="99" t="s">
        <v>162</v>
      </c>
      <c r="G835" s="99" t="s">
        <v>162</v>
      </c>
      <c r="H835" s="99" t="s">
        <v>162</v>
      </c>
      <c r="I835" s="99">
        <v>502</v>
      </c>
      <c r="J835" s="99" t="s">
        <v>162</v>
      </c>
      <c r="K835" s="99" t="s">
        <v>162</v>
      </c>
      <c r="L835" s="99" t="s">
        <v>162</v>
      </c>
      <c r="M835" s="99" t="s">
        <v>162</v>
      </c>
      <c r="N835" s="99" t="s">
        <v>162</v>
      </c>
      <c r="O835" s="99" t="s">
        <v>162</v>
      </c>
      <c r="P835" s="99">
        <v>521</v>
      </c>
      <c r="Q835" s="99" t="s">
        <v>162</v>
      </c>
      <c r="R835" s="99" t="s">
        <v>162</v>
      </c>
      <c r="S835" s="99" t="s">
        <v>162</v>
      </c>
      <c r="T835" s="99" t="s">
        <v>162</v>
      </c>
      <c r="U835" s="99" t="s">
        <v>162</v>
      </c>
      <c r="V835" s="99" t="s">
        <v>162</v>
      </c>
      <c r="W835" s="99">
        <v>501</v>
      </c>
    </row>
    <row r="836" spans="1:23" x14ac:dyDescent="0.35">
      <c r="A836" s="144">
        <v>5.6678240740740737E-2</v>
      </c>
      <c r="B836" s="99">
        <v>37</v>
      </c>
      <c r="C836" s="99" t="s">
        <v>162</v>
      </c>
      <c r="D836" s="99" t="s">
        <v>162</v>
      </c>
      <c r="E836" s="99" t="s">
        <v>162</v>
      </c>
      <c r="F836" s="99" t="s">
        <v>162</v>
      </c>
      <c r="G836" s="99" t="s">
        <v>162</v>
      </c>
      <c r="H836" s="99" t="s">
        <v>162</v>
      </c>
      <c r="I836" s="99">
        <v>500</v>
      </c>
      <c r="J836" s="99" t="s">
        <v>162</v>
      </c>
      <c r="K836" s="99" t="s">
        <v>162</v>
      </c>
      <c r="L836" s="99" t="s">
        <v>162</v>
      </c>
      <c r="M836" s="99" t="s">
        <v>162</v>
      </c>
      <c r="N836" s="99" t="s">
        <v>162</v>
      </c>
      <c r="O836" s="99" t="s">
        <v>162</v>
      </c>
      <c r="P836" s="99">
        <v>496</v>
      </c>
      <c r="Q836" s="99" t="s">
        <v>162</v>
      </c>
      <c r="R836" s="99" t="s">
        <v>162</v>
      </c>
      <c r="S836" s="99" t="s">
        <v>162</v>
      </c>
      <c r="T836" s="99" t="s">
        <v>162</v>
      </c>
      <c r="U836" s="99" t="s">
        <v>162</v>
      </c>
      <c r="V836" s="99" t="s">
        <v>162</v>
      </c>
      <c r="W836" s="99">
        <v>523</v>
      </c>
    </row>
    <row r="837" spans="1:23" x14ac:dyDescent="0.35">
      <c r="A837" s="144">
        <v>5.876157407407407E-2</v>
      </c>
      <c r="B837" s="99">
        <v>37</v>
      </c>
      <c r="C837" s="99" t="s">
        <v>162</v>
      </c>
      <c r="D837" s="99" t="s">
        <v>162</v>
      </c>
      <c r="E837" s="99" t="s">
        <v>162</v>
      </c>
      <c r="F837" s="99" t="s">
        <v>162</v>
      </c>
      <c r="G837" s="99" t="s">
        <v>162</v>
      </c>
      <c r="H837" s="99" t="s">
        <v>162</v>
      </c>
      <c r="I837" s="99">
        <v>480</v>
      </c>
      <c r="J837" s="99" t="s">
        <v>162</v>
      </c>
      <c r="K837" s="99" t="s">
        <v>162</v>
      </c>
      <c r="L837" s="99" t="s">
        <v>162</v>
      </c>
      <c r="M837" s="99" t="s">
        <v>162</v>
      </c>
      <c r="N837" s="99" t="s">
        <v>162</v>
      </c>
      <c r="O837" s="99" t="s">
        <v>162</v>
      </c>
      <c r="P837" s="99">
        <v>474</v>
      </c>
      <c r="Q837" s="99" t="s">
        <v>162</v>
      </c>
      <c r="R837" s="99" t="s">
        <v>162</v>
      </c>
      <c r="S837" s="99" t="s">
        <v>162</v>
      </c>
      <c r="T837" s="99" t="s">
        <v>162</v>
      </c>
      <c r="U837" s="99" t="s">
        <v>162</v>
      </c>
      <c r="V837" s="99" t="s">
        <v>162</v>
      </c>
      <c r="W837" s="99">
        <v>512</v>
      </c>
    </row>
    <row r="838" spans="1:23" x14ac:dyDescent="0.35">
      <c r="A838" s="144">
        <v>6.084490740740741E-2</v>
      </c>
      <c r="B838" s="99">
        <v>37</v>
      </c>
      <c r="C838" s="99" t="s">
        <v>162</v>
      </c>
      <c r="D838" s="99" t="s">
        <v>162</v>
      </c>
      <c r="E838" s="99" t="s">
        <v>162</v>
      </c>
      <c r="F838" s="99" t="s">
        <v>162</v>
      </c>
      <c r="G838" s="99" t="s">
        <v>162</v>
      </c>
      <c r="H838" s="99" t="s">
        <v>162</v>
      </c>
      <c r="I838" s="99">
        <v>528</v>
      </c>
      <c r="J838" s="99" t="s">
        <v>162</v>
      </c>
      <c r="K838" s="99" t="s">
        <v>162</v>
      </c>
      <c r="L838" s="99" t="s">
        <v>162</v>
      </c>
      <c r="M838" s="99" t="s">
        <v>162</v>
      </c>
      <c r="N838" s="99" t="s">
        <v>162</v>
      </c>
      <c r="O838" s="99" t="s">
        <v>162</v>
      </c>
      <c r="P838" s="99">
        <v>505</v>
      </c>
      <c r="Q838" s="99" t="s">
        <v>162</v>
      </c>
      <c r="R838" s="99" t="s">
        <v>162</v>
      </c>
      <c r="S838" s="99" t="s">
        <v>162</v>
      </c>
      <c r="T838" s="99" t="s">
        <v>162</v>
      </c>
      <c r="U838" s="99" t="s">
        <v>162</v>
      </c>
      <c r="V838" s="99" t="s">
        <v>162</v>
      </c>
      <c r="W838" s="99">
        <v>550</v>
      </c>
    </row>
    <row r="839" spans="1:23" x14ac:dyDescent="0.35">
      <c r="A839" s="144">
        <v>6.2928240740740743E-2</v>
      </c>
      <c r="B839" s="99">
        <v>37</v>
      </c>
      <c r="C839" s="99" t="s">
        <v>162</v>
      </c>
      <c r="D839" s="99" t="s">
        <v>162</v>
      </c>
      <c r="E839" s="99" t="s">
        <v>162</v>
      </c>
      <c r="F839" s="99" t="s">
        <v>162</v>
      </c>
      <c r="G839" s="99" t="s">
        <v>162</v>
      </c>
      <c r="H839" s="99" t="s">
        <v>162</v>
      </c>
      <c r="I839" s="99">
        <v>527</v>
      </c>
      <c r="J839" s="99" t="s">
        <v>162</v>
      </c>
      <c r="K839" s="99" t="s">
        <v>162</v>
      </c>
      <c r="L839" s="99" t="s">
        <v>162</v>
      </c>
      <c r="M839" s="99" t="s">
        <v>162</v>
      </c>
      <c r="N839" s="99" t="s">
        <v>162</v>
      </c>
      <c r="O839" s="99" t="s">
        <v>162</v>
      </c>
      <c r="P839" s="99">
        <v>529</v>
      </c>
      <c r="Q839" s="99" t="s">
        <v>162</v>
      </c>
      <c r="R839" s="99" t="s">
        <v>162</v>
      </c>
      <c r="S839" s="99" t="s">
        <v>162</v>
      </c>
      <c r="T839" s="99" t="s">
        <v>162</v>
      </c>
      <c r="U839" s="99" t="s">
        <v>162</v>
      </c>
      <c r="V839" s="99" t="s">
        <v>162</v>
      </c>
      <c r="W839" s="99">
        <v>478</v>
      </c>
    </row>
    <row r="840" spans="1:23" x14ac:dyDescent="0.35">
      <c r="A840" s="144">
        <v>6.5011574074074083E-2</v>
      </c>
      <c r="B840" s="99">
        <v>37</v>
      </c>
      <c r="C840" s="99" t="s">
        <v>162</v>
      </c>
      <c r="D840" s="99" t="s">
        <v>162</v>
      </c>
      <c r="E840" s="99" t="s">
        <v>162</v>
      </c>
      <c r="F840" s="99" t="s">
        <v>162</v>
      </c>
      <c r="G840" s="99" t="s">
        <v>162</v>
      </c>
      <c r="H840" s="99" t="s">
        <v>162</v>
      </c>
      <c r="I840" s="99">
        <v>551</v>
      </c>
      <c r="J840" s="99" t="s">
        <v>162</v>
      </c>
      <c r="K840" s="99" t="s">
        <v>162</v>
      </c>
      <c r="L840" s="99" t="s">
        <v>162</v>
      </c>
      <c r="M840" s="99" t="s">
        <v>162</v>
      </c>
      <c r="N840" s="99" t="s">
        <v>162</v>
      </c>
      <c r="O840" s="99" t="s">
        <v>162</v>
      </c>
      <c r="P840" s="99">
        <v>501</v>
      </c>
      <c r="Q840" s="99" t="s">
        <v>162</v>
      </c>
      <c r="R840" s="99" t="s">
        <v>162</v>
      </c>
      <c r="S840" s="99" t="s">
        <v>162</v>
      </c>
      <c r="T840" s="99" t="s">
        <v>162</v>
      </c>
      <c r="U840" s="99" t="s">
        <v>162</v>
      </c>
      <c r="V840" s="99" t="s">
        <v>162</v>
      </c>
      <c r="W840" s="99">
        <v>538</v>
      </c>
    </row>
    <row r="841" spans="1:23" x14ac:dyDescent="0.35">
      <c r="A841" s="144">
        <v>6.7094907407407409E-2</v>
      </c>
      <c r="B841" s="99">
        <v>37</v>
      </c>
      <c r="C841" s="99" t="s">
        <v>162</v>
      </c>
      <c r="D841" s="99" t="s">
        <v>162</v>
      </c>
      <c r="E841" s="99" t="s">
        <v>162</v>
      </c>
      <c r="F841" s="99" t="s">
        <v>162</v>
      </c>
      <c r="G841" s="99" t="s">
        <v>162</v>
      </c>
      <c r="H841" s="99" t="s">
        <v>162</v>
      </c>
      <c r="I841" s="99">
        <v>507</v>
      </c>
      <c r="J841" s="99" t="s">
        <v>162</v>
      </c>
      <c r="K841" s="99" t="s">
        <v>162</v>
      </c>
      <c r="L841" s="99" t="s">
        <v>162</v>
      </c>
      <c r="M841" s="99" t="s">
        <v>162</v>
      </c>
      <c r="N841" s="99" t="s">
        <v>162</v>
      </c>
      <c r="O841" s="99" t="s">
        <v>162</v>
      </c>
      <c r="P841" s="99">
        <v>494</v>
      </c>
      <c r="Q841" s="99" t="s">
        <v>162</v>
      </c>
      <c r="R841" s="99" t="s">
        <v>162</v>
      </c>
      <c r="S841" s="99" t="s">
        <v>162</v>
      </c>
      <c r="T841" s="99" t="s">
        <v>162</v>
      </c>
      <c r="U841" s="99" t="s">
        <v>162</v>
      </c>
      <c r="V841" s="99" t="s">
        <v>162</v>
      </c>
      <c r="W841" s="99">
        <v>513</v>
      </c>
    </row>
    <row r="842" spans="1:23" x14ac:dyDescent="0.35">
      <c r="A842" s="144">
        <v>6.9178240740740735E-2</v>
      </c>
      <c r="B842" s="99">
        <v>36.9</v>
      </c>
      <c r="C842" s="99" t="s">
        <v>162</v>
      </c>
      <c r="D842" s="99" t="s">
        <v>162</v>
      </c>
      <c r="E842" s="99" t="s">
        <v>162</v>
      </c>
      <c r="F842" s="99" t="s">
        <v>162</v>
      </c>
      <c r="G842" s="99" t="s">
        <v>162</v>
      </c>
      <c r="H842" s="99" t="s">
        <v>162</v>
      </c>
      <c r="I842" s="99">
        <v>548</v>
      </c>
      <c r="J842" s="99" t="s">
        <v>162</v>
      </c>
      <c r="K842" s="99" t="s">
        <v>162</v>
      </c>
      <c r="L842" s="99" t="s">
        <v>162</v>
      </c>
      <c r="M842" s="99" t="s">
        <v>162</v>
      </c>
      <c r="N842" s="99" t="s">
        <v>162</v>
      </c>
      <c r="O842" s="99" t="s">
        <v>162</v>
      </c>
      <c r="P842" s="99">
        <v>528</v>
      </c>
      <c r="Q842" s="99" t="s">
        <v>162</v>
      </c>
      <c r="R842" s="99" t="s">
        <v>162</v>
      </c>
      <c r="S842" s="99" t="s">
        <v>162</v>
      </c>
      <c r="T842" s="99" t="s">
        <v>162</v>
      </c>
      <c r="U842" s="99" t="s">
        <v>162</v>
      </c>
      <c r="V842" s="99" t="s">
        <v>162</v>
      </c>
      <c r="W842" s="99">
        <v>534</v>
      </c>
    </row>
    <row r="843" spans="1:23" x14ac:dyDescent="0.35">
      <c r="A843" s="144">
        <v>7.1261574074074074E-2</v>
      </c>
      <c r="B843" s="99">
        <v>37</v>
      </c>
      <c r="C843" s="99" t="s">
        <v>162</v>
      </c>
      <c r="D843" s="99" t="s">
        <v>162</v>
      </c>
      <c r="E843" s="99" t="s">
        <v>162</v>
      </c>
      <c r="F843" s="99" t="s">
        <v>162</v>
      </c>
      <c r="G843" s="99" t="s">
        <v>162</v>
      </c>
      <c r="H843" s="99" t="s">
        <v>162</v>
      </c>
      <c r="I843" s="99">
        <v>470</v>
      </c>
      <c r="J843" s="99" t="s">
        <v>162</v>
      </c>
      <c r="K843" s="99" t="s">
        <v>162</v>
      </c>
      <c r="L843" s="99" t="s">
        <v>162</v>
      </c>
      <c r="M843" s="99" t="s">
        <v>162</v>
      </c>
      <c r="N843" s="99" t="s">
        <v>162</v>
      </c>
      <c r="O843" s="99" t="s">
        <v>162</v>
      </c>
      <c r="P843" s="99">
        <v>560</v>
      </c>
      <c r="Q843" s="99" t="s">
        <v>162</v>
      </c>
      <c r="R843" s="99" t="s">
        <v>162</v>
      </c>
      <c r="S843" s="99" t="s">
        <v>162</v>
      </c>
      <c r="T843" s="99" t="s">
        <v>162</v>
      </c>
      <c r="U843" s="99" t="s">
        <v>162</v>
      </c>
      <c r="V843" s="99" t="s">
        <v>162</v>
      </c>
      <c r="W843" s="99">
        <v>475</v>
      </c>
    </row>
    <row r="844" spans="1:23" x14ac:dyDescent="0.35">
      <c r="A844" s="144">
        <v>7.3344907407407414E-2</v>
      </c>
      <c r="B844" s="99">
        <v>37</v>
      </c>
      <c r="C844" s="99" t="s">
        <v>162</v>
      </c>
      <c r="D844" s="99" t="s">
        <v>162</v>
      </c>
      <c r="E844" s="99" t="s">
        <v>162</v>
      </c>
      <c r="F844" s="99" t="s">
        <v>162</v>
      </c>
      <c r="G844" s="99" t="s">
        <v>162</v>
      </c>
      <c r="H844" s="99" t="s">
        <v>162</v>
      </c>
      <c r="I844" s="99">
        <v>525</v>
      </c>
      <c r="J844" s="99" t="s">
        <v>162</v>
      </c>
      <c r="K844" s="99" t="s">
        <v>162</v>
      </c>
      <c r="L844" s="99" t="s">
        <v>162</v>
      </c>
      <c r="M844" s="99" t="s">
        <v>162</v>
      </c>
      <c r="N844" s="99" t="s">
        <v>162</v>
      </c>
      <c r="O844" s="99" t="s">
        <v>162</v>
      </c>
      <c r="P844" s="99">
        <v>517</v>
      </c>
      <c r="Q844" s="99" t="s">
        <v>162</v>
      </c>
      <c r="R844" s="99" t="s">
        <v>162</v>
      </c>
      <c r="S844" s="99" t="s">
        <v>162</v>
      </c>
      <c r="T844" s="99" t="s">
        <v>162</v>
      </c>
      <c r="U844" s="99" t="s">
        <v>162</v>
      </c>
      <c r="V844" s="99" t="s">
        <v>162</v>
      </c>
      <c r="W844" s="99">
        <v>520</v>
      </c>
    </row>
    <row r="845" spans="1:23" x14ac:dyDescent="0.35">
      <c r="A845" s="144">
        <v>7.542824074074074E-2</v>
      </c>
      <c r="B845" s="99">
        <v>37</v>
      </c>
      <c r="C845" s="99" t="s">
        <v>162</v>
      </c>
      <c r="D845" s="99" t="s">
        <v>162</v>
      </c>
      <c r="E845" s="99" t="s">
        <v>162</v>
      </c>
      <c r="F845" s="99" t="s">
        <v>162</v>
      </c>
      <c r="G845" s="99" t="s">
        <v>162</v>
      </c>
      <c r="H845" s="99" t="s">
        <v>162</v>
      </c>
      <c r="I845" s="99">
        <v>490</v>
      </c>
      <c r="J845" s="99" t="s">
        <v>162</v>
      </c>
      <c r="K845" s="99" t="s">
        <v>162</v>
      </c>
      <c r="L845" s="99" t="s">
        <v>162</v>
      </c>
      <c r="M845" s="99" t="s">
        <v>162</v>
      </c>
      <c r="N845" s="99" t="s">
        <v>162</v>
      </c>
      <c r="O845" s="99" t="s">
        <v>162</v>
      </c>
      <c r="P845" s="99">
        <v>452</v>
      </c>
      <c r="Q845" s="99" t="s">
        <v>162</v>
      </c>
      <c r="R845" s="99" t="s">
        <v>162</v>
      </c>
      <c r="S845" s="99" t="s">
        <v>162</v>
      </c>
      <c r="T845" s="99" t="s">
        <v>162</v>
      </c>
      <c r="U845" s="99" t="s">
        <v>162</v>
      </c>
      <c r="V845" s="99" t="s">
        <v>162</v>
      </c>
      <c r="W845" s="99">
        <v>512</v>
      </c>
    </row>
    <row r="846" spans="1:23" x14ac:dyDescent="0.35">
      <c r="A846" s="144">
        <v>7.7511574074074066E-2</v>
      </c>
      <c r="B846" s="99">
        <v>37</v>
      </c>
      <c r="C846" s="99" t="s">
        <v>162</v>
      </c>
      <c r="D846" s="99" t="s">
        <v>162</v>
      </c>
      <c r="E846" s="99" t="s">
        <v>162</v>
      </c>
      <c r="F846" s="99" t="s">
        <v>162</v>
      </c>
      <c r="G846" s="99" t="s">
        <v>162</v>
      </c>
      <c r="H846" s="99" t="s">
        <v>162</v>
      </c>
      <c r="I846" s="99">
        <v>511</v>
      </c>
      <c r="J846" s="99" t="s">
        <v>162</v>
      </c>
      <c r="K846" s="99" t="s">
        <v>162</v>
      </c>
      <c r="L846" s="99" t="s">
        <v>162</v>
      </c>
      <c r="M846" s="99" t="s">
        <v>162</v>
      </c>
      <c r="N846" s="99" t="s">
        <v>162</v>
      </c>
      <c r="O846" s="99" t="s">
        <v>162</v>
      </c>
      <c r="P846" s="99">
        <v>508</v>
      </c>
      <c r="Q846" s="99" t="s">
        <v>162</v>
      </c>
      <c r="R846" s="99" t="s">
        <v>162</v>
      </c>
      <c r="S846" s="99" t="s">
        <v>162</v>
      </c>
      <c r="T846" s="99" t="s">
        <v>162</v>
      </c>
      <c r="U846" s="99" t="s">
        <v>162</v>
      </c>
      <c r="V846" s="99" t="s">
        <v>162</v>
      </c>
      <c r="W846" s="99">
        <v>476</v>
      </c>
    </row>
    <row r="847" spans="1:23" x14ac:dyDescent="0.35">
      <c r="A847" s="144">
        <v>7.9594907407407406E-2</v>
      </c>
      <c r="B847" s="99">
        <v>37</v>
      </c>
      <c r="C847" s="99" t="s">
        <v>162</v>
      </c>
      <c r="D847" s="99" t="s">
        <v>162</v>
      </c>
      <c r="E847" s="99" t="s">
        <v>162</v>
      </c>
      <c r="F847" s="99" t="s">
        <v>162</v>
      </c>
      <c r="G847" s="99" t="s">
        <v>162</v>
      </c>
      <c r="H847" s="99" t="s">
        <v>162</v>
      </c>
      <c r="I847" s="99">
        <v>515</v>
      </c>
      <c r="J847" s="99" t="s">
        <v>162</v>
      </c>
      <c r="K847" s="99" t="s">
        <v>162</v>
      </c>
      <c r="L847" s="99" t="s">
        <v>162</v>
      </c>
      <c r="M847" s="99" t="s">
        <v>162</v>
      </c>
      <c r="N847" s="99" t="s">
        <v>162</v>
      </c>
      <c r="O847" s="99" t="s">
        <v>162</v>
      </c>
      <c r="P847" s="99">
        <v>523</v>
      </c>
      <c r="Q847" s="99" t="s">
        <v>162</v>
      </c>
      <c r="R847" s="99" t="s">
        <v>162</v>
      </c>
      <c r="S847" s="99" t="s">
        <v>162</v>
      </c>
      <c r="T847" s="99" t="s">
        <v>162</v>
      </c>
      <c r="U847" s="99" t="s">
        <v>162</v>
      </c>
      <c r="V847" s="99" t="s">
        <v>162</v>
      </c>
      <c r="W847" s="99">
        <v>501</v>
      </c>
    </row>
    <row r="848" spans="1:23" x14ac:dyDescent="0.35">
      <c r="A848" s="144">
        <v>8.1678240740740746E-2</v>
      </c>
      <c r="B848" s="99">
        <v>37</v>
      </c>
      <c r="C848" s="99" t="s">
        <v>162</v>
      </c>
      <c r="D848" s="99" t="s">
        <v>162</v>
      </c>
      <c r="E848" s="99" t="s">
        <v>162</v>
      </c>
      <c r="F848" s="99" t="s">
        <v>162</v>
      </c>
      <c r="G848" s="99" t="s">
        <v>162</v>
      </c>
      <c r="H848" s="99" t="s">
        <v>162</v>
      </c>
      <c r="I848" s="99">
        <v>534</v>
      </c>
      <c r="J848" s="99" t="s">
        <v>162</v>
      </c>
      <c r="K848" s="99" t="s">
        <v>162</v>
      </c>
      <c r="L848" s="99" t="s">
        <v>162</v>
      </c>
      <c r="M848" s="99" t="s">
        <v>162</v>
      </c>
      <c r="N848" s="99" t="s">
        <v>162</v>
      </c>
      <c r="O848" s="99" t="s">
        <v>162</v>
      </c>
      <c r="P848" s="99">
        <v>527</v>
      </c>
      <c r="Q848" s="99" t="s">
        <v>162</v>
      </c>
      <c r="R848" s="99" t="s">
        <v>162</v>
      </c>
      <c r="S848" s="99" t="s">
        <v>162</v>
      </c>
      <c r="T848" s="99" t="s">
        <v>162</v>
      </c>
      <c r="U848" s="99" t="s">
        <v>162</v>
      </c>
      <c r="V848" s="99" t="s">
        <v>162</v>
      </c>
      <c r="W848" s="99">
        <v>546</v>
      </c>
    </row>
    <row r="849" spans="1:23" x14ac:dyDescent="0.35">
      <c r="A849" s="144">
        <v>8.3761574074074072E-2</v>
      </c>
      <c r="B849" s="99">
        <v>37</v>
      </c>
      <c r="C849" s="99" t="s">
        <v>162</v>
      </c>
      <c r="D849" s="99" t="s">
        <v>162</v>
      </c>
      <c r="E849" s="99" t="s">
        <v>162</v>
      </c>
      <c r="F849" s="99" t="s">
        <v>162</v>
      </c>
      <c r="G849" s="99" t="s">
        <v>162</v>
      </c>
      <c r="H849" s="99" t="s">
        <v>162</v>
      </c>
      <c r="I849" s="99">
        <v>517</v>
      </c>
      <c r="J849" s="99" t="s">
        <v>162</v>
      </c>
      <c r="K849" s="99" t="s">
        <v>162</v>
      </c>
      <c r="L849" s="99" t="s">
        <v>162</v>
      </c>
      <c r="M849" s="99" t="s">
        <v>162</v>
      </c>
      <c r="N849" s="99" t="s">
        <v>162</v>
      </c>
      <c r="O849" s="99" t="s">
        <v>162</v>
      </c>
      <c r="P849" s="99">
        <v>502</v>
      </c>
      <c r="Q849" s="99" t="s">
        <v>162</v>
      </c>
      <c r="R849" s="99" t="s">
        <v>162</v>
      </c>
      <c r="S849" s="99" t="s">
        <v>162</v>
      </c>
      <c r="T849" s="99" t="s">
        <v>162</v>
      </c>
      <c r="U849" s="99" t="s">
        <v>162</v>
      </c>
      <c r="V849" s="99" t="s">
        <v>162</v>
      </c>
      <c r="W849" s="99">
        <v>499</v>
      </c>
    </row>
    <row r="850" spans="1:23" x14ac:dyDescent="0.35">
      <c r="A850" s="144">
        <v>8.5844907407407411E-2</v>
      </c>
      <c r="B850" s="99">
        <v>37</v>
      </c>
      <c r="C850" s="99" t="s">
        <v>162</v>
      </c>
      <c r="D850" s="99" t="s">
        <v>162</v>
      </c>
      <c r="E850" s="99" t="s">
        <v>162</v>
      </c>
      <c r="F850" s="99" t="s">
        <v>162</v>
      </c>
      <c r="G850" s="99" t="s">
        <v>162</v>
      </c>
      <c r="H850" s="99" t="s">
        <v>162</v>
      </c>
      <c r="I850" s="99">
        <v>528</v>
      </c>
      <c r="J850" s="99" t="s">
        <v>162</v>
      </c>
      <c r="K850" s="99" t="s">
        <v>162</v>
      </c>
      <c r="L850" s="99" t="s">
        <v>162</v>
      </c>
      <c r="M850" s="99" t="s">
        <v>162</v>
      </c>
      <c r="N850" s="99" t="s">
        <v>162</v>
      </c>
      <c r="O850" s="99" t="s">
        <v>162</v>
      </c>
      <c r="P850" s="99">
        <v>489</v>
      </c>
      <c r="Q850" s="99" t="s">
        <v>162</v>
      </c>
      <c r="R850" s="99" t="s">
        <v>162</v>
      </c>
      <c r="S850" s="99" t="s">
        <v>162</v>
      </c>
      <c r="T850" s="99" t="s">
        <v>162</v>
      </c>
      <c r="U850" s="99" t="s">
        <v>162</v>
      </c>
      <c r="V850" s="99" t="s">
        <v>162</v>
      </c>
      <c r="W850" s="99">
        <v>499</v>
      </c>
    </row>
    <row r="851" spans="1:23" x14ac:dyDescent="0.35">
      <c r="A851" s="144">
        <v>8.7928240740740737E-2</v>
      </c>
      <c r="B851" s="99">
        <v>37</v>
      </c>
      <c r="C851" s="99" t="s">
        <v>162</v>
      </c>
      <c r="D851" s="99" t="s">
        <v>162</v>
      </c>
      <c r="E851" s="99" t="s">
        <v>162</v>
      </c>
      <c r="F851" s="99" t="s">
        <v>162</v>
      </c>
      <c r="G851" s="99" t="s">
        <v>162</v>
      </c>
      <c r="H851" s="99" t="s">
        <v>162</v>
      </c>
      <c r="I851" s="99">
        <v>514</v>
      </c>
      <c r="J851" s="99" t="s">
        <v>162</v>
      </c>
      <c r="K851" s="99" t="s">
        <v>162</v>
      </c>
      <c r="L851" s="99" t="s">
        <v>162</v>
      </c>
      <c r="M851" s="99" t="s">
        <v>162</v>
      </c>
      <c r="N851" s="99" t="s">
        <v>162</v>
      </c>
      <c r="O851" s="99" t="s">
        <v>162</v>
      </c>
      <c r="P851" s="99">
        <v>524</v>
      </c>
      <c r="Q851" s="99" t="s">
        <v>162</v>
      </c>
      <c r="R851" s="99" t="s">
        <v>162</v>
      </c>
      <c r="S851" s="99" t="s">
        <v>162</v>
      </c>
      <c r="T851" s="99" t="s">
        <v>162</v>
      </c>
      <c r="U851" s="99" t="s">
        <v>162</v>
      </c>
      <c r="V851" s="99" t="s">
        <v>162</v>
      </c>
      <c r="W851" s="99">
        <v>506</v>
      </c>
    </row>
    <row r="852" spans="1:23" x14ac:dyDescent="0.35">
      <c r="A852" s="144">
        <v>9.0011574074074077E-2</v>
      </c>
      <c r="B852" s="99">
        <v>37</v>
      </c>
      <c r="C852" s="99" t="s">
        <v>162</v>
      </c>
      <c r="D852" s="99" t="s">
        <v>162</v>
      </c>
      <c r="E852" s="99" t="s">
        <v>162</v>
      </c>
      <c r="F852" s="99" t="s">
        <v>162</v>
      </c>
      <c r="G852" s="99" t="s">
        <v>162</v>
      </c>
      <c r="H852" s="99" t="s">
        <v>162</v>
      </c>
      <c r="I852" s="99">
        <v>501</v>
      </c>
      <c r="J852" s="99" t="s">
        <v>162</v>
      </c>
      <c r="K852" s="99" t="s">
        <v>162</v>
      </c>
      <c r="L852" s="99" t="s">
        <v>162</v>
      </c>
      <c r="M852" s="99" t="s">
        <v>162</v>
      </c>
      <c r="N852" s="99" t="s">
        <v>162</v>
      </c>
      <c r="O852" s="99" t="s">
        <v>162</v>
      </c>
      <c r="P852" s="99">
        <v>535</v>
      </c>
      <c r="Q852" s="99" t="s">
        <v>162</v>
      </c>
      <c r="R852" s="99" t="s">
        <v>162</v>
      </c>
      <c r="S852" s="99" t="s">
        <v>162</v>
      </c>
      <c r="T852" s="99" t="s">
        <v>162</v>
      </c>
      <c r="U852" s="99" t="s">
        <v>162</v>
      </c>
      <c r="V852" s="99" t="s">
        <v>162</v>
      </c>
      <c r="W852" s="99">
        <v>495</v>
      </c>
    </row>
    <row r="853" spans="1:23" x14ac:dyDescent="0.35">
      <c r="A853" s="144">
        <v>9.2094907407407403E-2</v>
      </c>
      <c r="B853" s="99">
        <v>37</v>
      </c>
      <c r="C853" s="99" t="s">
        <v>162</v>
      </c>
      <c r="D853" s="99" t="s">
        <v>162</v>
      </c>
      <c r="E853" s="99" t="s">
        <v>162</v>
      </c>
      <c r="F853" s="99" t="s">
        <v>162</v>
      </c>
      <c r="G853" s="99" t="s">
        <v>162</v>
      </c>
      <c r="H853" s="99" t="s">
        <v>162</v>
      </c>
      <c r="I853" s="99">
        <v>513</v>
      </c>
      <c r="J853" s="99" t="s">
        <v>162</v>
      </c>
      <c r="K853" s="99" t="s">
        <v>162</v>
      </c>
      <c r="L853" s="99" t="s">
        <v>162</v>
      </c>
      <c r="M853" s="99" t="s">
        <v>162</v>
      </c>
      <c r="N853" s="99" t="s">
        <v>162</v>
      </c>
      <c r="O853" s="99" t="s">
        <v>162</v>
      </c>
      <c r="P853" s="99">
        <v>537</v>
      </c>
      <c r="Q853" s="99" t="s">
        <v>162</v>
      </c>
      <c r="R853" s="99" t="s">
        <v>162</v>
      </c>
      <c r="S853" s="99" t="s">
        <v>162</v>
      </c>
      <c r="T853" s="99" t="s">
        <v>162</v>
      </c>
      <c r="U853" s="99" t="s">
        <v>162</v>
      </c>
      <c r="V853" s="99" t="s">
        <v>162</v>
      </c>
      <c r="W853" s="99">
        <v>514</v>
      </c>
    </row>
    <row r="854" spans="1:23" x14ac:dyDescent="0.35">
      <c r="A854" s="144">
        <v>9.4178240740740729E-2</v>
      </c>
      <c r="B854" s="99">
        <v>37</v>
      </c>
      <c r="C854" s="99" t="s">
        <v>162</v>
      </c>
      <c r="D854" s="99" t="s">
        <v>162</v>
      </c>
      <c r="E854" s="99" t="s">
        <v>162</v>
      </c>
      <c r="F854" s="99" t="s">
        <v>162</v>
      </c>
      <c r="G854" s="99" t="s">
        <v>162</v>
      </c>
      <c r="H854" s="99" t="s">
        <v>162</v>
      </c>
      <c r="I854" s="99">
        <v>568</v>
      </c>
      <c r="J854" s="99" t="s">
        <v>162</v>
      </c>
      <c r="K854" s="99" t="s">
        <v>162</v>
      </c>
      <c r="L854" s="99" t="s">
        <v>162</v>
      </c>
      <c r="M854" s="99" t="s">
        <v>162</v>
      </c>
      <c r="N854" s="99" t="s">
        <v>162</v>
      </c>
      <c r="O854" s="99" t="s">
        <v>162</v>
      </c>
      <c r="P854" s="99">
        <v>490</v>
      </c>
      <c r="Q854" s="99" t="s">
        <v>162</v>
      </c>
      <c r="R854" s="99" t="s">
        <v>162</v>
      </c>
      <c r="S854" s="99" t="s">
        <v>162</v>
      </c>
      <c r="T854" s="99" t="s">
        <v>162</v>
      </c>
      <c r="U854" s="99" t="s">
        <v>162</v>
      </c>
      <c r="V854" s="99" t="s">
        <v>162</v>
      </c>
      <c r="W854" s="99">
        <v>518</v>
      </c>
    </row>
    <row r="855" spans="1:23" x14ac:dyDescent="0.35">
      <c r="A855" s="144">
        <v>9.6261574074074083E-2</v>
      </c>
      <c r="B855" s="99">
        <v>37</v>
      </c>
      <c r="C855" s="99" t="s">
        <v>162</v>
      </c>
      <c r="D855" s="99" t="s">
        <v>162</v>
      </c>
      <c r="E855" s="99" t="s">
        <v>162</v>
      </c>
      <c r="F855" s="99" t="s">
        <v>162</v>
      </c>
      <c r="G855" s="99" t="s">
        <v>162</v>
      </c>
      <c r="H855" s="99" t="s">
        <v>162</v>
      </c>
      <c r="I855" s="99">
        <v>503</v>
      </c>
      <c r="J855" s="99" t="s">
        <v>162</v>
      </c>
      <c r="K855" s="99" t="s">
        <v>162</v>
      </c>
      <c r="L855" s="99" t="s">
        <v>162</v>
      </c>
      <c r="M855" s="99" t="s">
        <v>162</v>
      </c>
      <c r="N855" s="99" t="s">
        <v>162</v>
      </c>
      <c r="O855" s="99" t="s">
        <v>162</v>
      </c>
      <c r="P855" s="99">
        <v>481</v>
      </c>
      <c r="Q855" s="99" t="s">
        <v>162</v>
      </c>
      <c r="R855" s="99" t="s">
        <v>162</v>
      </c>
      <c r="S855" s="99" t="s">
        <v>162</v>
      </c>
      <c r="T855" s="99" t="s">
        <v>162</v>
      </c>
      <c r="U855" s="99" t="s">
        <v>162</v>
      </c>
      <c r="V855" s="99" t="s">
        <v>162</v>
      </c>
      <c r="W855" s="99">
        <v>533</v>
      </c>
    </row>
    <row r="856" spans="1:23" x14ac:dyDescent="0.35">
      <c r="A856" s="144">
        <v>9.8344907407407409E-2</v>
      </c>
      <c r="B856" s="99">
        <v>37</v>
      </c>
      <c r="C856" s="99" t="s">
        <v>162</v>
      </c>
      <c r="D856" s="99" t="s">
        <v>162</v>
      </c>
      <c r="E856" s="99" t="s">
        <v>162</v>
      </c>
      <c r="F856" s="99" t="s">
        <v>162</v>
      </c>
      <c r="G856" s="99" t="s">
        <v>162</v>
      </c>
      <c r="H856" s="99" t="s">
        <v>162</v>
      </c>
      <c r="I856" s="99">
        <v>516</v>
      </c>
      <c r="J856" s="99" t="s">
        <v>162</v>
      </c>
      <c r="K856" s="99" t="s">
        <v>162</v>
      </c>
      <c r="L856" s="99" t="s">
        <v>162</v>
      </c>
      <c r="M856" s="99" t="s">
        <v>162</v>
      </c>
      <c r="N856" s="99" t="s">
        <v>162</v>
      </c>
      <c r="O856" s="99" t="s">
        <v>162</v>
      </c>
      <c r="P856" s="99">
        <v>521</v>
      </c>
      <c r="Q856" s="99" t="s">
        <v>162</v>
      </c>
      <c r="R856" s="99" t="s">
        <v>162</v>
      </c>
      <c r="S856" s="99" t="s">
        <v>162</v>
      </c>
      <c r="T856" s="99" t="s">
        <v>162</v>
      </c>
      <c r="U856" s="99" t="s">
        <v>162</v>
      </c>
      <c r="V856" s="99" t="s">
        <v>162</v>
      </c>
      <c r="W856" s="99">
        <v>527</v>
      </c>
    </row>
    <row r="857" spans="1:23" x14ac:dyDescent="0.35">
      <c r="A857" s="144">
        <v>0.10042824074074075</v>
      </c>
      <c r="B857" s="99">
        <v>37</v>
      </c>
      <c r="C857" s="99" t="s">
        <v>162</v>
      </c>
      <c r="D857" s="99" t="s">
        <v>162</v>
      </c>
      <c r="E857" s="99" t="s">
        <v>162</v>
      </c>
      <c r="F857" s="99" t="s">
        <v>162</v>
      </c>
      <c r="G857" s="99" t="s">
        <v>162</v>
      </c>
      <c r="H857" s="99" t="s">
        <v>162</v>
      </c>
      <c r="I857" s="99">
        <v>485</v>
      </c>
      <c r="J857" s="99" t="s">
        <v>162</v>
      </c>
      <c r="K857" s="99" t="s">
        <v>162</v>
      </c>
      <c r="L857" s="99" t="s">
        <v>162</v>
      </c>
      <c r="M857" s="99" t="s">
        <v>162</v>
      </c>
      <c r="N857" s="99" t="s">
        <v>162</v>
      </c>
      <c r="O857" s="99" t="s">
        <v>162</v>
      </c>
      <c r="P857" s="99">
        <v>547</v>
      </c>
      <c r="Q857" s="99" t="s">
        <v>162</v>
      </c>
      <c r="R857" s="99" t="s">
        <v>162</v>
      </c>
      <c r="S857" s="99" t="s">
        <v>162</v>
      </c>
      <c r="T857" s="99" t="s">
        <v>162</v>
      </c>
      <c r="U857" s="99" t="s">
        <v>162</v>
      </c>
      <c r="V857" s="99" t="s">
        <v>162</v>
      </c>
      <c r="W857" s="99">
        <v>503</v>
      </c>
    </row>
    <row r="858" spans="1:23" x14ac:dyDescent="0.35">
      <c r="A858" s="144">
        <v>0.10251157407407407</v>
      </c>
      <c r="B858" s="99">
        <v>37</v>
      </c>
      <c r="C858" s="99" t="s">
        <v>162</v>
      </c>
      <c r="D858" s="99" t="s">
        <v>162</v>
      </c>
      <c r="E858" s="99" t="s">
        <v>162</v>
      </c>
      <c r="F858" s="99" t="s">
        <v>162</v>
      </c>
      <c r="G858" s="99" t="s">
        <v>162</v>
      </c>
      <c r="H858" s="99" t="s">
        <v>162</v>
      </c>
      <c r="I858" s="99">
        <v>526</v>
      </c>
      <c r="J858" s="99" t="s">
        <v>162</v>
      </c>
      <c r="K858" s="99" t="s">
        <v>162</v>
      </c>
      <c r="L858" s="99" t="s">
        <v>162</v>
      </c>
      <c r="M858" s="99" t="s">
        <v>162</v>
      </c>
      <c r="N858" s="99" t="s">
        <v>162</v>
      </c>
      <c r="O858" s="99" t="s">
        <v>162</v>
      </c>
      <c r="P858" s="99">
        <v>515</v>
      </c>
      <c r="Q858" s="99" t="s">
        <v>162</v>
      </c>
      <c r="R858" s="99" t="s">
        <v>162</v>
      </c>
      <c r="S858" s="99" t="s">
        <v>162</v>
      </c>
      <c r="T858" s="99" t="s">
        <v>162</v>
      </c>
      <c r="U858" s="99" t="s">
        <v>162</v>
      </c>
      <c r="V858" s="99" t="s">
        <v>162</v>
      </c>
      <c r="W858" s="99">
        <v>536</v>
      </c>
    </row>
    <row r="859" spans="1:23" x14ac:dyDescent="0.35">
      <c r="A859" s="144">
        <v>0.1045949074074074</v>
      </c>
      <c r="B859" s="99">
        <v>37</v>
      </c>
      <c r="C859" s="99" t="s">
        <v>162</v>
      </c>
      <c r="D859" s="99" t="s">
        <v>162</v>
      </c>
      <c r="E859" s="99" t="s">
        <v>162</v>
      </c>
      <c r="F859" s="99" t="s">
        <v>162</v>
      </c>
      <c r="G859" s="99" t="s">
        <v>162</v>
      </c>
      <c r="H859" s="99" t="s">
        <v>162</v>
      </c>
      <c r="I859" s="99">
        <v>532</v>
      </c>
      <c r="J859" s="99" t="s">
        <v>162</v>
      </c>
      <c r="K859" s="99" t="s">
        <v>162</v>
      </c>
      <c r="L859" s="99" t="s">
        <v>162</v>
      </c>
      <c r="M859" s="99" t="s">
        <v>162</v>
      </c>
      <c r="N859" s="99" t="s">
        <v>162</v>
      </c>
      <c r="O859" s="99" t="s">
        <v>162</v>
      </c>
      <c r="P859" s="99">
        <v>497</v>
      </c>
      <c r="Q859" s="99" t="s">
        <v>162</v>
      </c>
      <c r="R859" s="99" t="s">
        <v>162</v>
      </c>
      <c r="S859" s="99" t="s">
        <v>162</v>
      </c>
      <c r="T859" s="99" t="s">
        <v>162</v>
      </c>
      <c r="U859" s="99" t="s">
        <v>162</v>
      </c>
      <c r="V859" s="99" t="s">
        <v>162</v>
      </c>
      <c r="W859" s="99">
        <v>510</v>
      </c>
    </row>
    <row r="860" spans="1:23" x14ac:dyDescent="0.35">
      <c r="A860" s="144">
        <v>0.10667824074074074</v>
      </c>
      <c r="B860" s="99">
        <v>37</v>
      </c>
      <c r="C860" s="99" t="s">
        <v>162</v>
      </c>
      <c r="D860" s="99" t="s">
        <v>162</v>
      </c>
      <c r="E860" s="99" t="s">
        <v>162</v>
      </c>
      <c r="F860" s="99" t="s">
        <v>162</v>
      </c>
      <c r="G860" s="99" t="s">
        <v>162</v>
      </c>
      <c r="H860" s="99" t="s">
        <v>162</v>
      </c>
      <c r="I860" s="99">
        <v>480</v>
      </c>
      <c r="J860" s="99" t="s">
        <v>162</v>
      </c>
      <c r="K860" s="99" t="s">
        <v>162</v>
      </c>
      <c r="L860" s="99" t="s">
        <v>162</v>
      </c>
      <c r="M860" s="99" t="s">
        <v>162</v>
      </c>
      <c r="N860" s="99" t="s">
        <v>162</v>
      </c>
      <c r="O860" s="99" t="s">
        <v>162</v>
      </c>
      <c r="P860" s="99">
        <v>509</v>
      </c>
      <c r="Q860" s="99" t="s">
        <v>162</v>
      </c>
      <c r="R860" s="99" t="s">
        <v>162</v>
      </c>
      <c r="S860" s="99" t="s">
        <v>162</v>
      </c>
      <c r="T860" s="99" t="s">
        <v>162</v>
      </c>
      <c r="U860" s="99" t="s">
        <v>162</v>
      </c>
      <c r="V860" s="99" t="s">
        <v>162</v>
      </c>
      <c r="W860" s="99">
        <v>484</v>
      </c>
    </row>
    <row r="861" spans="1:23" x14ac:dyDescent="0.35">
      <c r="A861" s="144">
        <v>0.10876157407407407</v>
      </c>
      <c r="B861" s="99">
        <v>37</v>
      </c>
      <c r="C861" s="99" t="s">
        <v>162</v>
      </c>
      <c r="D861" s="99" t="s">
        <v>162</v>
      </c>
      <c r="E861" s="99" t="s">
        <v>162</v>
      </c>
      <c r="F861" s="99" t="s">
        <v>162</v>
      </c>
      <c r="G861" s="99" t="s">
        <v>162</v>
      </c>
      <c r="H861" s="99" t="s">
        <v>162</v>
      </c>
      <c r="I861" s="99">
        <v>540</v>
      </c>
      <c r="J861" s="99" t="s">
        <v>162</v>
      </c>
      <c r="K861" s="99" t="s">
        <v>162</v>
      </c>
      <c r="L861" s="99" t="s">
        <v>162</v>
      </c>
      <c r="M861" s="99" t="s">
        <v>162</v>
      </c>
      <c r="N861" s="99" t="s">
        <v>162</v>
      </c>
      <c r="O861" s="99" t="s">
        <v>162</v>
      </c>
      <c r="P861" s="99">
        <v>494</v>
      </c>
      <c r="Q861" s="99" t="s">
        <v>162</v>
      </c>
      <c r="R861" s="99" t="s">
        <v>162</v>
      </c>
      <c r="S861" s="99" t="s">
        <v>162</v>
      </c>
      <c r="T861" s="99" t="s">
        <v>162</v>
      </c>
      <c r="U861" s="99" t="s">
        <v>162</v>
      </c>
      <c r="V861" s="99" t="s">
        <v>162</v>
      </c>
      <c r="W861" s="99">
        <v>521</v>
      </c>
    </row>
    <row r="862" spans="1:23" x14ac:dyDescent="0.35">
      <c r="A862" s="144">
        <v>0.11084490740740742</v>
      </c>
      <c r="B862" s="99">
        <v>37</v>
      </c>
      <c r="C862" s="99" t="s">
        <v>162</v>
      </c>
      <c r="D862" s="99" t="s">
        <v>162</v>
      </c>
      <c r="E862" s="99" t="s">
        <v>162</v>
      </c>
      <c r="F862" s="99" t="s">
        <v>162</v>
      </c>
      <c r="G862" s="99" t="s">
        <v>162</v>
      </c>
      <c r="H862" s="99" t="s">
        <v>162</v>
      </c>
      <c r="I862" s="99">
        <v>477</v>
      </c>
      <c r="J862" s="99" t="s">
        <v>162</v>
      </c>
      <c r="K862" s="99" t="s">
        <v>162</v>
      </c>
      <c r="L862" s="99" t="s">
        <v>162</v>
      </c>
      <c r="M862" s="99" t="s">
        <v>162</v>
      </c>
      <c r="N862" s="99" t="s">
        <v>162</v>
      </c>
      <c r="O862" s="99" t="s">
        <v>162</v>
      </c>
      <c r="P862" s="99">
        <v>498</v>
      </c>
      <c r="Q862" s="99" t="s">
        <v>162</v>
      </c>
      <c r="R862" s="99" t="s">
        <v>162</v>
      </c>
      <c r="S862" s="99" t="s">
        <v>162</v>
      </c>
      <c r="T862" s="99" t="s">
        <v>162</v>
      </c>
      <c r="U862" s="99" t="s">
        <v>162</v>
      </c>
      <c r="V862" s="99" t="s">
        <v>162</v>
      </c>
      <c r="W862" s="99">
        <v>492</v>
      </c>
    </row>
    <row r="863" spans="1:23" x14ac:dyDescent="0.35">
      <c r="A863" s="144">
        <v>0.11292824074074075</v>
      </c>
      <c r="B863" s="99">
        <v>37</v>
      </c>
      <c r="C863" s="99" t="s">
        <v>162</v>
      </c>
      <c r="D863" s="99" t="s">
        <v>162</v>
      </c>
      <c r="E863" s="99" t="s">
        <v>162</v>
      </c>
      <c r="F863" s="99" t="s">
        <v>162</v>
      </c>
      <c r="G863" s="99" t="s">
        <v>162</v>
      </c>
      <c r="H863" s="99" t="s">
        <v>162</v>
      </c>
      <c r="I863" s="99">
        <v>508</v>
      </c>
      <c r="J863" s="99" t="s">
        <v>162</v>
      </c>
      <c r="K863" s="99" t="s">
        <v>162</v>
      </c>
      <c r="L863" s="99" t="s">
        <v>162</v>
      </c>
      <c r="M863" s="99" t="s">
        <v>162</v>
      </c>
      <c r="N863" s="99" t="s">
        <v>162</v>
      </c>
      <c r="O863" s="99" t="s">
        <v>162</v>
      </c>
      <c r="P863" s="99">
        <v>509</v>
      </c>
      <c r="Q863" s="99" t="s">
        <v>162</v>
      </c>
      <c r="R863" s="99" t="s">
        <v>162</v>
      </c>
      <c r="S863" s="99" t="s">
        <v>162</v>
      </c>
      <c r="T863" s="99" t="s">
        <v>162</v>
      </c>
      <c r="U863" s="99" t="s">
        <v>162</v>
      </c>
      <c r="V863" s="99" t="s">
        <v>162</v>
      </c>
      <c r="W863" s="99">
        <v>556</v>
      </c>
    </row>
    <row r="864" spans="1:23" x14ac:dyDescent="0.35">
      <c r="A864" s="144">
        <v>0.11501157407407407</v>
      </c>
      <c r="B864" s="99">
        <v>37</v>
      </c>
      <c r="C864" s="99" t="s">
        <v>162</v>
      </c>
      <c r="D864" s="99" t="s">
        <v>162</v>
      </c>
      <c r="E864" s="99" t="s">
        <v>162</v>
      </c>
      <c r="F864" s="99" t="s">
        <v>162</v>
      </c>
      <c r="G864" s="99" t="s">
        <v>162</v>
      </c>
      <c r="H864" s="99" t="s">
        <v>162</v>
      </c>
      <c r="I864" s="99">
        <v>544</v>
      </c>
      <c r="J864" s="99" t="s">
        <v>162</v>
      </c>
      <c r="K864" s="99" t="s">
        <v>162</v>
      </c>
      <c r="L864" s="99" t="s">
        <v>162</v>
      </c>
      <c r="M864" s="99" t="s">
        <v>162</v>
      </c>
      <c r="N864" s="99" t="s">
        <v>162</v>
      </c>
      <c r="O864" s="99" t="s">
        <v>162</v>
      </c>
      <c r="P864" s="99">
        <v>525</v>
      </c>
      <c r="Q864" s="99" t="s">
        <v>162</v>
      </c>
      <c r="R864" s="99" t="s">
        <v>162</v>
      </c>
      <c r="S864" s="99" t="s">
        <v>162</v>
      </c>
      <c r="T864" s="99" t="s">
        <v>162</v>
      </c>
      <c r="U864" s="99" t="s">
        <v>162</v>
      </c>
      <c r="V864" s="99" t="s">
        <v>162</v>
      </c>
      <c r="W864" s="99">
        <v>519</v>
      </c>
    </row>
    <row r="865" spans="1:23" x14ac:dyDescent="0.35">
      <c r="A865" s="144">
        <v>0.11709490740740741</v>
      </c>
      <c r="B865" s="99">
        <v>37</v>
      </c>
      <c r="C865" s="99" t="s">
        <v>162</v>
      </c>
      <c r="D865" s="99" t="s">
        <v>162</v>
      </c>
      <c r="E865" s="99" t="s">
        <v>162</v>
      </c>
      <c r="F865" s="99" t="s">
        <v>162</v>
      </c>
      <c r="G865" s="99" t="s">
        <v>162</v>
      </c>
      <c r="H865" s="99" t="s">
        <v>162</v>
      </c>
      <c r="I865" s="99">
        <v>500</v>
      </c>
      <c r="J865" s="99" t="s">
        <v>162</v>
      </c>
      <c r="K865" s="99" t="s">
        <v>162</v>
      </c>
      <c r="L865" s="99" t="s">
        <v>162</v>
      </c>
      <c r="M865" s="99" t="s">
        <v>162</v>
      </c>
      <c r="N865" s="99" t="s">
        <v>162</v>
      </c>
      <c r="O865" s="99" t="s">
        <v>162</v>
      </c>
      <c r="P865" s="99">
        <v>533</v>
      </c>
      <c r="Q865" s="99" t="s">
        <v>162</v>
      </c>
      <c r="R865" s="99" t="s">
        <v>162</v>
      </c>
      <c r="S865" s="99" t="s">
        <v>162</v>
      </c>
      <c r="T865" s="99" t="s">
        <v>162</v>
      </c>
      <c r="U865" s="99" t="s">
        <v>162</v>
      </c>
      <c r="V865" s="99" t="s">
        <v>162</v>
      </c>
      <c r="W865" s="99">
        <v>528</v>
      </c>
    </row>
    <row r="866" spans="1:23" x14ac:dyDescent="0.35">
      <c r="A866" s="144">
        <v>0.11917824074074074</v>
      </c>
      <c r="B866" s="99">
        <v>37</v>
      </c>
      <c r="C866" s="99" t="s">
        <v>162</v>
      </c>
      <c r="D866" s="99" t="s">
        <v>162</v>
      </c>
      <c r="E866" s="99" t="s">
        <v>162</v>
      </c>
      <c r="F866" s="99" t="s">
        <v>162</v>
      </c>
      <c r="G866" s="99" t="s">
        <v>162</v>
      </c>
      <c r="H866" s="99" t="s">
        <v>162</v>
      </c>
      <c r="I866" s="99">
        <v>539</v>
      </c>
      <c r="J866" s="99" t="s">
        <v>162</v>
      </c>
      <c r="K866" s="99" t="s">
        <v>162</v>
      </c>
      <c r="L866" s="99" t="s">
        <v>162</v>
      </c>
      <c r="M866" s="99" t="s">
        <v>162</v>
      </c>
      <c r="N866" s="99" t="s">
        <v>162</v>
      </c>
      <c r="O866" s="99" t="s">
        <v>162</v>
      </c>
      <c r="P866" s="99">
        <v>504</v>
      </c>
      <c r="Q866" s="99" t="s">
        <v>162</v>
      </c>
      <c r="R866" s="99" t="s">
        <v>162</v>
      </c>
      <c r="S866" s="99" t="s">
        <v>162</v>
      </c>
      <c r="T866" s="99" t="s">
        <v>162</v>
      </c>
      <c r="U866" s="99" t="s">
        <v>162</v>
      </c>
      <c r="V866" s="99" t="s">
        <v>162</v>
      </c>
      <c r="W866" s="99">
        <v>515</v>
      </c>
    </row>
    <row r="867" spans="1:23" x14ac:dyDescent="0.35">
      <c r="A867" s="144">
        <v>0.12126157407407408</v>
      </c>
      <c r="B867" s="99">
        <v>37</v>
      </c>
      <c r="C867" s="99" t="s">
        <v>162</v>
      </c>
      <c r="D867" s="99" t="s">
        <v>162</v>
      </c>
      <c r="E867" s="99" t="s">
        <v>162</v>
      </c>
      <c r="F867" s="99" t="s">
        <v>162</v>
      </c>
      <c r="G867" s="99" t="s">
        <v>162</v>
      </c>
      <c r="H867" s="99" t="s">
        <v>162</v>
      </c>
      <c r="I867" s="99">
        <v>535</v>
      </c>
      <c r="J867" s="99" t="s">
        <v>162</v>
      </c>
      <c r="K867" s="99" t="s">
        <v>162</v>
      </c>
      <c r="L867" s="99" t="s">
        <v>162</v>
      </c>
      <c r="M867" s="99" t="s">
        <v>162</v>
      </c>
      <c r="N867" s="99" t="s">
        <v>162</v>
      </c>
      <c r="O867" s="99" t="s">
        <v>162</v>
      </c>
      <c r="P867" s="99">
        <v>507</v>
      </c>
      <c r="Q867" s="99" t="s">
        <v>162</v>
      </c>
      <c r="R867" s="99" t="s">
        <v>162</v>
      </c>
      <c r="S867" s="99" t="s">
        <v>162</v>
      </c>
      <c r="T867" s="99" t="s">
        <v>162</v>
      </c>
      <c r="U867" s="99" t="s">
        <v>162</v>
      </c>
      <c r="V867" s="99" t="s">
        <v>162</v>
      </c>
      <c r="W867" s="99">
        <v>485</v>
      </c>
    </row>
    <row r="868" spans="1:23" x14ac:dyDescent="0.35">
      <c r="A868" s="144">
        <v>0.1233449074074074</v>
      </c>
      <c r="B868" s="99">
        <v>36.9</v>
      </c>
      <c r="C868" s="99" t="s">
        <v>162</v>
      </c>
      <c r="D868" s="99" t="s">
        <v>162</v>
      </c>
      <c r="E868" s="99" t="s">
        <v>162</v>
      </c>
      <c r="F868" s="99" t="s">
        <v>162</v>
      </c>
      <c r="G868" s="99" t="s">
        <v>162</v>
      </c>
      <c r="H868" s="99" t="s">
        <v>162</v>
      </c>
      <c r="I868" s="99">
        <v>529</v>
      </c>
      <c r="J868" s="99" t="s">
        <v>162</v>
      </c>
      <c r="K868" s="99" t="s">
        <v>162</v>
      </c>
      <c r="L868" s="99" t="s">
        <v>162</v>
      </c>
      <c r="M868" s="99" t="s">
        <v>162</v>
      </c>
      <c r="N868" s="99" t="s">
        <v>162</v>
      </c>
      <c r="O868" s="99" t="s">
        <v>162</v>
      </c>
      <c r="P868" s="99">
        <v>511</v>
      </c>
      <c r="Q868" s="99" t="s">
        <v>162</v>
      </c>
      <c r="R868" s="99" t="s">
        <v>162</v>
      </c>
      <c r="S868" s="99" t="s">
        <v>162</v>
      </c>
      <c r="T868" s="99" t="s">
        <v>162</v>
      </c>
      <c r="U868" s="99" t="s">
        <v>162</v>
      </c>
      <c r="V868" s="99" t="s">
        <v>162</v>
      </c>
      <c r="W868" s="99">
        <v>565</v>
      </c>
    </row>
    <row r="869" spans="1:23" x14ac:dyDescent="0.35">
      <c r="A869" s="144">
        <v>0.12542824074074074</v>
      </c>
      <c r="B869" s="99">
        <v>37</v>
      </c>
      <c r="C869" s="99" t="s">
        <v>162</v>
      </c>
      <c r="D869" s="99" t="s">
        <v>162</v>
      </c>
      <c r="E869" s="99" t="s">
        <v>162</v>
      </c>
      <c r="F869" s="99" t="s">
        <v>162</v>
      </c>
      <c r="G869" s="99" t="s">
        <v>162</v>
      </c>
      <c r="H869" s="99" t="s">
        <v>162</v>
      </c>
      <c r="I869" s="99">
        <v>569</v>
      </c>
      <c r="J869" s="99" t="s">
        <v>162</v>
      </c>
      <c r="K869" s="99" t="s">
        <v>162</v>
      </c>
      <c r="L869" s="99" t="s">
        <v>162</v>
      </c>
      <c r="M869" s="99" t="s">
        <v>162</v>
      </c>
      <c r="N869" s="99" t="s">
        <v>162</v>
      </c>
      <c r="O869" s="99" t="s">
        <v>162</v>
      </c>
      <c r="P869" s="99">
        <v>523</v>
      </c>
      <c r="Q869" s="99" t="s">
        <v>162</v>
      </c>
      <c r="R869" s="99" t="s">
        <v>162</v>
      </c>
      <c r="S869" s="99" t="s">
        <v>162</v>
      </c>
      <c r="T869" s="99" t="s">
        <v>162</v>
      </c>
      <c r="U869" s="99" t="s">
        <v>162</v>
      </c>
      <c r="V869" s="99" t="s">
        <v>162</v>
      </c>
      <c r="W869" s="99">
        <v>525</v>
      </c>
    </row>
    <row r="870" spans="1:23" x14ac:dyDescent="0.35">
      <c r="A870" s="144">
        <v>0.12751157407407407</v>
      </c>
      <c r="B870" s="99">
        <v>37</v>
      </c>
      <c r="C870" s="99" t="s">
        <v>162</v>
      </c>
      <c r="D870" s="99" t="s">
        <v>162</v>
      </c>
      <c r="E870" s="99" t="s">
        <v>162</v>
      </c>
      <c r="F870" s="99" t="s">
        <v>162</v>
      </c>
      <c r="G870" s="99" t="s">
        <v>162</v>
      </c>
      <c r="H870" s="99" t="s">
        <v>162</v>
      </c>
      <c r="I870" s="99">
        <v>475</v>
      </c>
      <c r="J870" s="99" t="s">
        <v>162</v>
      </c>
      <c r="K870" s="99" t="s">
        <v>162</v>
      </c>
      <c r="L870" s="99" t="s">
        <v>162</v>
      </c>
      <c r="M870" s="99" t="s">
        <v>162</v>
      </c>
      <c r="N870" s="99" t="s">
        <v>162</v>
      </c>
      <c r="O870" s="99" t="s">
        <v>162</v>
      </c>
      <c r="P870" s="99">
        <v>524</v>
      </c>
      <c r="Q870" s="99" t="s">
        <v>162</v>
      </c>
      <c r="R870" s="99" t="s">
        <v>162</v>
      </c>
      <c r="S870" s="99" t="s">
        <v>162</v>
      </c>
      <c r="T870" s="99" t="s">
        <v>162</v>
      </c>
      <c r="U870" s="99" t="s">
        <v>162</v>
      </c>
      <c r="V870" s="99" t="s">
        <v>162</v>
      </c>
      <c r="W870" s="99">
        <v>521</v>
      </c>
    </row>
    <row r="871" spans="1:23" x14ac:dyDescent="0.35">
      <c r="A871" s="144">
        <v>0.12959490740740739</v>
      </c>
      <c r="B871" s="99">
        <v>37</v>
      </c>
      <c r="C871" s="99" t="s">
        <v>162</v>
      </c>
      <c r="D871" s="99" t="s">
        <v>162</v>
      </c>
      <c r="E871" s="99" t="s">
        <v>162</v>
      </c>
      <c r="F871" s="99" t="s">
        <v>162</v>
      </c>
      <c r="G871" s="99" t="s">
        <v>162</v>
      </c>
      <c r="H871" s="99" t="s">
        <v>162</v>
      </c>
      <c r="I871" s="99">
        <v>548</v>
      </c>
      <c r="J871" s="99" t="s">
        <v>162</v>
      </c>
      <c r="K871" s="99" t="s">
        <v>162</v>
      </c>
      <c r="L871" s="99" t="s">
        <v>162</v>
      </c>
      <c r="M871" s="99" t="s">
        <v>162</v>
      </c>
      <c r="N871" s="99" t="s">
        <v>162</v>
      </c>
      <c r="O871" s="99" t="s">
        <v>162</v>
      </c>
      <c r="P871" s="99">
        <v>527</v>
      </c>
      <c r="Q871" s="99" t="s">
        <v>162</v>
      </c>
      <c r="R871" s="99" t="s">
        <v>162</v>
      </c>
      <c r="S871" s="99" t="s">
        <v>162</v>
      </c>
      <c r="T871" s="99" t="s">
        <v>162</v>
      </c>
      <c r="U871" s="99" t="s">
        <v>162</v>
      </c>
      <c r="V871" s="99" t="s">
        <v>162</v>
      </c>
      <c r="W871" s="99">
        <v>496</v>
      </c>
    </row>
    <row r="872" spans="1:23" x14ac:dyDescent="0.35">
      <c r="A872" s="144">
        <v>0.13167824074074075</v>
      </c>
      <c r="B872" s="99">
        <v>37</v>
      </c>
      <c r="C872" s="99" t="s">
        <v>162</v>
      </c>
      <c r="D872" s="99" t="s">
        <v>162</v>
      </c>
      <c r="E872" s="99" t="s">
        <v>162</v>
      </c>
      <c r="F872" s="99" t="s">
        <v>162</v>
      </c>
      <c r="G872" s="99" t="s">
        <v>162</v>
      </c>
      <c r="H872" s="99" t="s">
        <v>162</v>
      </c>
      <c r="I872" s="99">
        <v>529</v>
      </c>
      <c r="J872" s="99" t="s">
        <v>162</v>
      </c>
      <c r="K872" s="99" t="s">
        <v>162</v>
      </c>
      <c r="L872" s="99" t="s">
        <v>162</v>
      </c>
      <c r="M872" s="99" t="s">
        <v>162</v>
      </c>
      <c r="N872" s="99" t="s">
        <v>162</v>
      </c>
      <c r="O872" s="99" t="s">
        <v>162</v>
      </c>
      <c r="P872" s="99">
        <v>506</v>
      </c>
      <c r="Q872" s="99" t="s">
        <v>162</v>
      </c>
      <c r="R872" s="99" t="s">
        <v>162</v>
      </c>
      <c r="S872" s="99" t="s">
        <v>162</v>
      </c>
      <c r="T872" s="99" t="s">
        <v>162</v>
      </c>
      <c r="U872" s="99" t="s">
        <v>162</v>
      </c>
      <c r="V872" s="99" t="s">
        <v>162</v>
      </c>
      <c r="W872" s="99">
        <v>566</v>
      </c>
    </row>
    <row r="873" spans="1:23" x14ac:dyDescent="0.35">
      <c r="A873" s="144">
        <v>0.13376157407407407</v>
      </c>
      <c r="B873" s="99">
        <v>37</v>
      </c>
      <c r="C873" s="99" t="s">
        <v>162</v>
      </c>
      <c r="D873" s="99" t="s">
        <v>162</v>
      </c>
      <c r="E873" s="99" t="s">
        <v>162</v>
      </c>
      <c r="F873" s="99" t="s">
        <v>162</v>
      </c>
      <c r="G873" s="99" t="s">
        <v>162</v>
      </c>
      <c r="H873" s="99" t="s">
        <v>162</v>
      </c>
      <c r="I873" s="99">
        <v>518</v>
      </c>
      <c r="J873" s="99" t="s">
        <v>162</v>
      </c>
      <c r="K873" s="99" t="s">
        <v>162</v>
      </c>
      <c r="L873" s="99" t="s">
        <v>162</v>
      </c>
      <c r="M873" s="99" t="s">
        <v>162</v>
      </c>
      <c r="N873" s="99" t="s">
        <v>162</v>
      </c>
      <c r="O873" s="99" t="s">
        <v>162</v>
      </c>
      <c r="P873" s="99">
        <v>553</v>
      </c>
      <c r="Q873" s="99" t="s">
        <v>162</v>
      </c>
      <c r="R873" s="99" t="s">
        <v>162</v>
      </c>
      <c r="S873" s="99" t="s">
        <v>162</v>
      </c>
      <c r="T873" s="99" t="s">
        <v>162</v>
      </c>
      <c r="U873" s="99" t="s">
        <v>162</v>
      </c>
      <c r="V873" s="99" t="s">
        <v>162</v>
      </c>
      <c r="W873" s="99">
        <v>557</v>
      </c>
    </row>
    <row r="874" spans="1:23" x14ac:dyDescent="0.35">
      <c r="A874" s="144">
        <v>0.1358449074074074</v>
      </c>
      <c r="B874" s="99">
        <v>37</v>
      </c>
      <c r="C874" s="99" t="s">
        <v>162</v>
      </c>
      <c r="D874" s="99" t="s">
        <v>162</v>
      </c>
      <c r="E874" s="99" t="s">
        <v>162</v>
      </c>
      <c r="F874" s="99" t="s">
        <v>162</v>
      </c>
      <c r="G874" s="99" t="s">
        <v>162</v>
      </c>
      <c r="H874" s="99" t="s">
        <v>162</v>
      </c>
      <c r="I874" s="99">
        <v>522</v>
      </c>
      <c r="J874" s="99" t="s">
        <v>162</v>
      </c>
      <c r="K874" s="99" t="s">
        <v>162</v>
      </c>
      <c r="L874" s="99" t="s">
        <v>162</v>
      </c>
      <c r="M874" s="99" t="s">
        <v>162</v>
      </c>
      <c r="N874" s="99" t="s">
        <v>162</v>
      </c>
      <c r="O874" s="99" t="s">
        <v>162</v>
      </c>
      <c r="P874" s="99">
        <v>497</v>
      </c>
      <c r="Q874" s="99" t="s">
        <v>162</v>
      </c>
      <c r="R874" s="99" t="s">
        <v>162</v>
      </c>
      <c r="S874" s="99" t="s">
        <v>162</v>
      </c>
      <c r="T874" s="99" t="s">
        <v>162</v>
      </c>
      <c r="U874" s="99" t="s">
        <v>162</v>
      </c>
      <c r="V874" s="99" t="s">
        <v>162</v>
      </c>
      <c r="W874" s="99">
        <v>506</v>
      </c>
    </row>
    <row r="875" spans="1:23" x14ac:dyDescent="0.35">
      <c r="A875" s="144">
        <v>0.13792824074074075</v>
      </c>
      <c r="B875" s="99">
        <v>37</v>
      </c>
      <c r="C875" s="99" t="s">
        <v>162</v>
      </c>
      <c r="D875" s="99" t="s">
        <v>162</v>
      </c>
      <c r="E875" s="99" t="s">
        <v>162</v>
      </c>
      <c r="F875" s="99" t="s">
        <v>162</v>
      </c>
      <c r="G875" s="99" t="s">
        <v>162</v>
      </c>
      <c r="H875" s="99" t="s">
        <v>162</v>
      </c>
      <c r="I875" s="99">
        <v>522</v>
      </c>
      <c r="J875" s="99" t="s">
        <v>162</v>
      </c>
      <c r="K875" s="99" t="s">
        <v>162</v>
      </c>
      <c r="L875" s="99" t="s">
        <v>162</v>
      </c>
      <c r="M875" s="99" t="s">
        <v>162</v>
      </c>
      <c r="N875" s="99" t="s">
        <v>162</v>
      </c>
      <c r="O875" s="99" t="s">
        <v>162</v>
      </c>
      <c r="P875" s="99">
        <v>500</v>
      </c>
      <c r="Q875" s="99" t="s">
        <v>162</v>
      </c>
      <c r="R875" s="99" t="s">
        <v>162</v>
      </c>
      <c r="S875" s="99" t="s">
        <v>162</v>
      </c>
      <c r="T875" s="99" t="s">
        <v>162</v>
      </c>
      <c r="U875" s="99" t="s">
        <v>162</v>
      </c>
      <c r="V875" s="99" t="s">
        <v>162</v>
      </c>
      <c r="W875" s="99">
        <v>507</v>
      </c>
    </row>
    <row r="876" spans="1:23" x14ac:dyDescent="0.35">
      <c r="A876" s="144">
        <v>0.14001157407407408</v>
      </c>
      <c r="B876" s="99">
        <v>37</v>
      </c>
      <c r="C876" s="99" t="s">
        <v>162</v>
      </c>
      <c r="D876" s="99" t="s">
        <v>162</v>
      </c>
      <c r="E876" s="99" t="s">
        <v>162</v>
      </c>
      <c r="F876" s="99" t="s">
        <v>162</v>
      </c>
      <c r="G876" s="99" t="s">
        <v>162</v>
      </c>
      <c r="H876" s="99" t="s">
        <v>162</v>
      </c>
      <c r="I876" s="99">
        <v>503</v>
      </c>
      <c r="J876" s="99" t="s">
        <v>162</v>
      </c>
      <c r="K876" s="99" t="s">
        <v>162</v>
      </c>
      <c r="L876" s="99" t="s">
        <v>162</v>
      </c>
      <c r="M876" s="99" t="s">
        <v>162</v>
      </c>
      <c r="N876" s="99" t="s">
        <v>162</v>
      </c>
      <c r="O876" s="99" t="s">
        <v>162</v>
      </c>
      <c r="P876" s="99">
        <v>550</v>
      </c>
      <c r="Q876" s="99" t="s">
        <v>162</v>
      </c>
      <c r="R876" s="99" t="s">
        <v>162</v>
      </c>
      <c r="S876" s="99" t="s">
        <v>162</v>
      </c>
      <c r="T876" s="99" t="s">
        <v>162</v>
      </c>
      <c r="U876" s="99" t="s">
        <v>162</v>
      </c>
      <c r="V876" s="99" t="s">
        <v>162</v>
      </c>
      <c r="W876" s="99">
        <v>486</v>
      </c>
    </row>
    <row r="877" spans="1:23" x14ac:dyDescent="0.35">
      <c r="A877" s="144">
        <v>0.14209490740740741</v>
      </c>
      <c r="B877" s="99">
        <v>37</v>
      </c>
      <c r="C877" s="99" t="s">
        <v>162</v>
      </c>
      <c r="D877" s="99" t="s">
        <v>162</v>
      </c>
      <c r="E877" s="99" t="s">
        <v>162</v>
      </c>
      <c r="F877" s="99" t="s">
        <v>162</v>
      </c>
      <c r="G877" s="99" t="s">
        <v>162</v>
      </c>
      <c r="H877" s="99" t="s">
        <v>162</v>
      </c>
      <c r="I877" s="99">
        <v>538</v>
      </c>
      <c r="J877" s="99" t="s">
        <v>162</v>
      </c>
      <c r="K877" s="99" t="s">
        <v>162</v>
      </c>
      <c r="L877" s="99" t="s">
        <v>162</v>
      </c>
      <c r="M877" s="99" t="s">
        <v>162</v>
      </c>
      <c r="N877" s="99" t="s">
        <v>162</v>
      </c>
      <c r="O877" s="99" t="s">
        <v>162</v>
      </c>
      <c r="P877" s="99">
        <v>495</v>
      </c>
      <c r="Q877" s="99" t="s">
        <v>162</v>
      </c>
      <c r="R877" s="99" t="s">
        <v>162</v>
      </c>
      <c r="S877" s="99" t="s">
        <v>162</v>
      </c>
      <c r="T877" s="99" t="s">
        <v>162</v>
      </c>
      <c r="U877" s="99" t="s">
        <v>162</v>
      </c>
      <c r="V877" s="99" t="s">
        <v>162</v>
      </c>
      <c r="W877" s="99">
        <v>521</v>
      </c>
    </row>
    <row r="878" spans="1:23" x14ac:dyDescent="0.35">
      <c r="A878" s="144">
        <v>0.14417824074074073</v>
      </c>
      <c r="B878" s="99">
        <v>37</v>
      </c>
      <c r="C878" s="99" t="s">
        <v>162</v>
      </c>
      <c r="D878" s="99" t="s">
        <v>162</v>
      </c>
      <c r="E878" s="99" t="s">
        <v>162</v>
      </c>
      <c r="F878" s="99" t="s">
        <v>162</v>
      </c>
      <c r="G878" s="99" t="s">
        <v>162</v>
      </c>
      <c r="H878" s="99" t="s">
        <v>162</v>
      </c>
      <c r="I878" s="99">
        <v>518</v>
      </c>
      <c r="J878" s="99" t="s">
        <v>162</v>
      </c>
      <c r="K878" s="99" t="s">
        <v>162</v>
      </c>
      <c r="L878" s="99" t="s">
        <v>162</v>
      </c>
      <c r="M878" s="99" t="s">
        <v>162</v>
      </c>
      <c r="N878" s="99" t="s">
        <v>162</v>
      </c>
      <c r="O878" s="99" t="s">
        <v>162</v>
      </c>
      <c r="P878" s="99">
        <v>525</v>
      </c>
      <c r="Q878" s="99" t="s">
        <v>162</v>
      </c>
      <c r="R878" s="99" t="s">
        <v>162</v>
      </c>
      <c r="S878" s="99" t="s">
        <v>162</v>
      </c>
      <c r="T878" s="99" t="s">
        <v>162</v>
      </c>
      <c r="U878" s="99" t="s">
        <v>162</v>
      </c>
      <c r="V878" s="99" t="s">
        <v>162</v>
      </c>
      <c r="W878" s="99">
        <v>554</v>
      </c>
    </row>
    <row r="879" spans="1:23" x14ac:dyDescent="0.35">
      <c r="A879" s="144">
        <v>0.14626157407407406</v>
      </c>
      <c r="B879" s="99">
        <v>37</v>
      </c>
      <c r="C879" s="99" t="s">
        <v>162</v>
      </c>
      <c r="D879" s="99" t="s">
        <v>162</v>
      </c>
      <c r="E879" s="99" t="s">
        <v>162</v>
      </c>
      <c r="F879" s="99" t="s">
        <v>162</v>
      </c>
      <c r="G879" s="99" t="s">
        <v>162</v>
      </c>
      <c r="H879" s="99" t="s">
        <v>162</v>
      </c>
      <c r="I879" s="99">
        <v>545</v>
      </c>
      <c r="J879" s="99" t="s">
        <v>162</v>
      </c>
      <c r="K879" s="99" t="s">
        <v>162</v>
      </c>
      <c r="L879" s="99" t="s">
        <v>162</v>
      </c>
      <c r="M879" s="99" t="s">
        <v>162</v>
      </c>
      <c r="N879" s="99" t="s">
        <v>162</v>
      </c>
      <c r="O879" s="99" t="s">
        <v>162</v>
      </c>
      <c r="P879" s="99">
        <v>493</v>
      </c>
      <c r="Q879" s="99" t="s">
        <v>162</v>
      </c>
      <c r="R879" s="99" t="s">
        <v>162</v>
      </c>
      <c r="S879" s="99" t="s">
        <v>162</v>
      </c>
      <c r="T879" s="99" t="s">
        <v>162</v>
      </c>
      <c r="U879" s="99" t="s">
        <v>162</v>
      </c>
      <c r="V879" s="99" t="s">
        <v>162</v>
      </c>
      <c r="W879" s="99">
        <v>506</v>
      </c>
    </row>
    <row r="880" spans="1:23" x14ac:dyDescent="0.35">
      <c r="A880" s="144">
        <v>0.14834490740740741</v>
      </c>
      <c r="B880" s="99">
        <v>37</v>
      </c>
      <c r="C880" s="99" t="s">
        <v>162</v>
      </c>
      <c r="D880" s="99" t="s">
        <v>162</v>
      </c>
      <c r="E880" s="99" t="s">
        <v>162</v>
      </c>
      <c r="F880" s="99" t="s">
        <v>162</v>
      </c>
      <c r="G880" s="99" t="s">
        <v>162</v>
      </c>
      <c r="H880" s="99" t="s">
        <v>162</v>
      </c>
      <c r="I880" s="99">
        <v>544</v>
      </c>
      <c r="J880" s="99" t="s">
        <v>162</v>
      </c>
      <c r="K880" s="99" t="s">
        <v>162</v>
      </c>
      <c r="L880" s="99" t="s">
        <v>162</v>
      </c>
      <c r="M880" s="99" t="s">
        <v>162</v>
      </c>
      <c r="N880" s="99" t="s">
        <v>162</v>
      </c>
      <c r="O880" s="99" t="s">
        <v>162</v>
      </c>
      <c r="P880" s="99">
        <v>513</v>
      </c>
      <c r="Q880" s="99" t="s">
        <v>162</v>
      </c>
      <c r="R880" s="99" t="s">
        <v>162</v>
      </c>
      <c r="S880" s="99" t="s">
        <v>162</v>
      </c>
      <c r="T880" s="99" t="s">
        <v>162</v>
      </c>
      <c r="U880" s="99" t="s">
        <v>162</v>
      </c>
      <c r="V880" s="99" t="s">
        <v>162</v>
      </c>
      <c r="W880" s="99">
        <v>509</v>
      </c>
    </row>
    <row r="881" spans="1:23" x14ac:dyDescent="0.35">
      <c r="A881" s="144">
        <v>0.15042824074074074</v>
      </c>
      <c r="B881" s="99">
        <v>37</v>
      </c>
      <c r="C881" s="99" t="s">
        <v>162</v>
      </c>
      <c r="D881" s="99" t="s">
        <v>162</v>
      </c>
      <c r="E881" s="99" t="s">
        <v>162</v>
      </c>
      <c r="F881" s="99" t="s">
        <v>162</v>
      </c>
      <c r="G881" s="99" t="s">
        <v>162</v>
      </c>
      <c r="H881" s="99" t="s">
        <v>162</v>
      </c>
      <c r="I881" s="99">
        <v>521</v>
      </c>
      <c r="J881" s="99" t="s">
        <v>162</v>
      </c>
      <c r="K881" s="99" t="s">
        <v>162</v>
      </c>
      <c r="L881" s="99" t="s">
        <v>162</v>
      </c>
      <c r="M881" s="99" t="s">
        <v>162</v>
      </c>
      <c r="N881" s="99" t="s">
        <v>162</v>
      </c>
      <c r="O881" s="99" t="s">
        <v>162</v>
      </c>
      <c r="P881" s="99">
        <v>563</v>
      </c>
      <c r="Q881" s="99" t="s">
        <v>162</v>
      </c>
      <c r="R881" s="99" t="s">
        <v>162</v>
      </c>
      <c r="S881" s="99" t="s">
        <v>162</v>
      </c>
      <c r="T881" s="99" t="s">
        <v>162</v>
      </c>
      <c r="U881" s="99" t="s">
        <v>162</v>
      </c>
      <c r="V881" s="99" t="s">
        <v>162</v>
      </c>
      <c r="W881" s="99">
        <v>507</v>
      </c>
    </row>
    <row r="882" spans="1:23" x14ac:dyDescent="0.35">
      <c r="A882" s="144">
        <v>0.15251157407407409</v>
      </c>
      <c r="B882" s="99">
        <v>37</v>
      </c>
      <c r="C882" s="99" t="s">
        <v>162</v>
      </c>
      <c r="D882" s="99" t="s">
        <v>162</v>
      </c>
      <c r="E882" s="99" t="s">
        <v>162</v>
      </c>
      <c r="F882" s="99" t="s">
        <v>162</v>
      </c>
      <c r="G882" s="99" t="s">
        <v>162</v>
      </c>
      <c r="H882" s="99" t="s">
        <v>162</v>
      </c>
      <c r="I882" s="99">
        <v>536</v>
      </c>
      <c r="J882" s="99" t="s">
        <v>162</v>
      </c>
      <c r="K882" s="99" t="s">
        <v>162</v>
      </c>
      <c r="L882" s="99" t="s">
        <v>162</v>
      </c>
      <c r="M882" s="99" t="s">
        <v>162</v>
      </c>
      <c r="N882" s="99" t="s">
        <v>162</v>
      </c>
      <c r="O882" s="99" t="s">
        <v>162</v>
      </c>
      <c r="P882" s="99">
        <v>519</v>
      </c>
      <c r="Q882" s="99" t="s">
        <v>162</v>
      </c>
      <c r="R882" s="99" t="s">
        <v>162</v>
      </c>
      <c r="S882" s="99" t="s">
        <v>162</v>
      </c>
      <c r="T882" s="99" t="s">
        <v>162</v>
      </c>
      <c r="U882" s="99" t="s">
        <v>162</v>
      </c>
      <c r="V882" s="99" t="s">
        <v>162</v>
      </c>
      <c r="W882" s="99">
        <v>550</v>
      </c>
    </row>
    <row r="883" spans="1:23" x14ac:dyDescent="0.35">
      <c r="A883" s="144">
        <v>0.15459490740740742</v>
      </c>
      <c r="B883" s="99">
        <v>37</v>
      </c>
      <c r="C883" s="99" t="s">
        <v>162</v>
      </c>
      <c r="D883" s="99" t="s">
        <v>162</v>
      </c>
      <c r="E883" s="99" t="s">
        <v>162</v>
      </c>
      <c r="F883" s="99" t="s">
        <v>162</v>
      </c>
      <c r="G883" s="99" t="s">
        <v>162</v>
      </c>
      <c r="H883" s="99" t="s">
        <v>162</v>
      </c>
      <c r="I883" s="99">
        <v>514</v>
      </c>
      <c r="J883" s="99" t="s">
        <v>162</v>
      </c>
      <c r="K883" s="99" t="s">
        <v>162</v>
      </c>
      <c r="L883" s="99" t="s">
        <v>162</v>
      </c>
      <c r="M883" s="99" t="s">
        <v>162</v>
      </c>
      <c r="N883" s="99" t="s">
        <v>162</v>
      </c>
      <c r="O883" s="99" t="s">
        <v>162</v>
      </c>
      <c r="P883" s="99">
        <v>525</v>
      </c>
      <c r="Q883" s="99" t="s">
        <v>162</v>
      </c>
      <c r="R883" s="99" t="s">
        <v>162</v>
      </c>
      <c r="S883" s="99" t="s">
        <v>162</v>
      </c>
      <c r="T883" s="99" t="s">
        <v>162</v>
      </c>
      <c r="U883" s="99" t="s">
        <v>162</v>
      </c>
      <c r="V883" s="99" t="s">
        <v>162</v>
      </c>
      <c r="W883" s="99">
        <v>451</v>
      </c>
    </row>
    <row r="884" spans="1:23" x14ac:dyDescent="0.35">
      <c r="A884" s="144">
        <v>0.15667824074074074</v>
      </c>
      <c r="B884" s="99">
        <v>37</v>
      </c>
      <c r="C884" s="99" t="s">
        <v>162</v>
      </c>
      <c r="D884" s="99" t="s">
        <v>162</v>
      </c>
      <c r="E884" s="99" t="s">
        <v>162</v>
      </c>
      <c r="F884" s="99" t="s">
        <v>162</v>
      </c>
      <c r="G884" s="99" t="s">
        <v>162</v>
      </c>
      <c r="H884" s="99" t="s">
        <v>162</v>
      </c>
      <c r="I884" s="99">
        <v>454</v>
      </c>
      <c r="J884" s="99" t="s">
        <v>162</v>
      </c>
      <c r="K884" s="99" t="s">
        <v>162</v>
      </c>
      <c r="L884" s="99" t="s">
        <v>162</v>
      </c>
      <c r="M884" s="99" t="s">
        <v>162</v>
      </c>
      <c r="N884" s="99" t="s">
        <v>162</v>
      </c>
      <c r="O884" s="99" t="s">
        <v>162</v>
      </c>
      <c r="P884" s="99">
        <v>497</v>
      </c>
      <c r="Q884" s="99" t="s">
        <v>162</v>
      </c>
      <c r="R884" s="99" t="s">
        <v>162</v>
      </c>
      <c r="S884" s="99" t="s">
        <v>162</v>
      </c>
      <c r="T884" s="99" t="s">
        <v>162</v>
      </c>
      <c r="U884" s="99" t="s">
        <v>162</v>
      </c>
      <c r="V884" s="99" t="s">
        <v>162</v>
      </c>
      <c r="W884" s="99">
        <v>571</v>
      </c>
    </row>
    <row r="885" spans="1:23" x14ac:dyDescent="0.35">
      <c r="A885" s="144">
        <v>0.15876157407407407</v>
      </c>
      <c r="B885" s="99">
        <v>37</v>
      </c>
      <c r="C885" s="99" t="s">
        <v>162</v>
      </c>
      <c r="D885" s="99" t="s">
        <v>162</v>
      </c>
      <c r="E885" s="99" t="s">
        <v>162</v>
      </c>
      <c r="F885" s="99" t="s">
        <v>162</v>
      </c>
      <c r="G885" s="99" t="s">
        <v>162</v>
      </c>
      <c r="H885" s="99" t="s">
        <v>162</v>
      </c>
      <c r="I885" s="99">
        <v>499</v>
      </c>
      <c r="J885" s="99" t="s">
        <v>162</v>
      </c>
      <c r="K885" s="99" t="s">
        <v>162</v>
      </c>
      <c r="L885" s="99" t="s">
        <v>162</v>
      </c>
      <c r="M885" s="99" t="s">
        <v>162</v>
      </c>
      <c r="N885" s="99" t="s">
        <v>162</v>
      </c>
      <c r="O885" s="99" t="s">
        <v>162</v>
      </c>
      <c r="P885" s="99">
        <v>520</v>
      </c>
      <c r="Q885" s="99" t="s">
        <v>162</v>
      </c>
      <c r="R885" s="99" t="s">
        <v>162</v>
      </c>
      <c r="S885" s="99" t="s">
        <v>162</v>
      </c>
      <c r="T885" s="99" t="s">
        <v>162</v>
      </c>
      <c r="U885" s="99" t="s">
        <v>162</v>
      </c>
      <c r="V885" s="99" t="s">
        <v>162</v>
      </c>
      <c r="W885" s="99">
        <v>509</v>
      </c>
    </row>
    <row r="886" spans="1:23" x14ac:dyDescent="0.35">
      <c r="A886" s="144">
        <v>0.16084490740740739</v>
      </c>
      <c r="B886" s="99">
        <v>37</v>
      </c>
      <c r="C886" s="99" t="s">
        <v>162</v>
      </c>
      <c r="D886" s="99" t="s">
        <v>162</v>
      </c>
      <c r="E886" s="99" t="s">
        <v>162</v>
      </c>
      <c r="F886" s="99" t="s">
        <v>162</v>
      </c>
      <c r="G886" s="99" t="s">
        <v>162</v>
      </c>
      <c r="H886" s="99" t="s">
        <v>162</v>
      </c>
      <c r="I886" s="99">
        <v>514</v>
      </c>
      <c r="J886" s="99" t="s">
        <v>162</v>
      </c>
      <c r="K886" s="99" t="s">
        <v>162</v>
      </c>
      <c r="L886" s="99" t="s">
        <v>162</v>
      </c>
      <c r="M886" s="99" t="s">
        <v>162</v>
      </c>
      <c r="N886" s="99" t="s">
        <v>162</v>
      </c>
      <c r="O886" s="99" t="s">
        <v>162</v>
      </c>
      <c r="P886" s="99">
        <v>543</v>
      </c>
      <c r="Q886" s="99" t="s">
        <v>162</v>
      </c>
      <c r="R886" s="99" t="s">
        <v>162</v>
      </c>
      <c r="S886" s="99" t="s">
        <v>162</v>
      </c>
      <c r="T886" s="99" t="s">
        <v>162</v>
      </c>
      <c r="U886" s="99" t="s">
        <v>162</v>
      </c>
      <c r="V886" s="99" t="s">
        <v>162</v>
      </c>
      <c r="W886" s="99">
        <v>559</v>
      </c>
    </row>
    <row r="887" spans="1:23" x14ac:dyDescent="0.35">
      <c r="A887" s="144">
        <v>0.16292824074074075</v>
      </c>
      <c r="B887" s="99">
        <v>37</v>
      </c>
      <c r="C887" s="99" t="s">
        <v>162</v>
      </c>
      <c r="D887" s="99" t="s">
        <v>162</v>
      </c>
      <c r="E887" s="99" t="s">
        <v>162</v>
      </c>
      <c r="F887" s="99" t="s">
        <v>162</v>
      </c>
      <c r="G887" s="99" t="s">
        <v>162</v>
      </c>
      <c r="H887" s="99" t="s">
        <v>162</v>
      </c>
      <c r="I887" s="99">
        <v>548</v>
      </c>
      <c r="J887" s="99" t="s">
        <v>162</v>
      </c>
      <c r="K887" s="99" t="s">
        <v>162</v>
      </c>
      <c r="L887" s="99" t="s">
        <v>162</v>
      </c>
      <c r="M887" s="99" t="s">
        <v>162</v>
      </c>
      <c r="N887" s="99" t="s">
        <v>162</v>
      </c>
      <c r="O887" s="99" t="s">
        <v>162</v>
      </c>
      <c r="P887" s="99">
        <v>570</v>
      </c>
      <c r="Q887" s="99" t="s">
        <v>162</v>
      </c>
      <c r="R887" s="99" t="s">
        <v>162</v>
      </c>
      <c r="S887" s="99" t="s">
        <v>162</v>
      </c>
      <c r="T887" s="99" t="s">
        <v>162</v>
      </c>
      <c r="U887" s="99" t="s">
        <v>162</v>
      </c>
      <c r="V887" s="99" t="s">
        <v>162</v>
      </c>
      <c r="W887" s="99">
        <v>498</v>
      </c>
    </row>
    <row r="888" spans="1:23" x14ac:dyDescent="0.35">
      <c r="A888" s="144">
        <v>0.16501157407407407</v>
      </c>
      <c r="B888" s="99">
        <v>37</v>
      </c>
      <c r="C888" s="99" t="s">
        <v>162</v>
      </c>
      <c r="D888" s="99" t="s">
        <v>162</v>
      </c>
      <c r="E888" s="99" t="s">
        <v>162</v>
      </c>
      <c r="F888" s="99" t="s">
        <v>162</v>
      </c>
      <c r="G888" s="99" t="s">
        <v>162</v>
      </c>
      <c r="H888" s="99" t="s">
        <v>162</v>
      </c>
      <c r="I888" s="99">
        <v>541</v>
      </c>
      <c r="J888" s="99" t="s">
        <v>162</v>
      </c>
      <c r="K888" s="99" t="s">
        <v>162</v>
      </c>
      <c r="L888" s="99" t="s">
        <v>162</v>
      </c>
      <c r="M888" s="99" t="s">
        <v>162</v>
      </c>
      <c r="N888" s="99" t="s">
        <v>162</v>
      </c>
      <c r="O888" s="99" t="s">
        <v>162</v>
      </c>
      <c r="P888" s="99">
        <v>538</v>
      </c>
      <c r="Q888" s="99" t="s">
        <v>162</v>
      </c>
      <c r="R888" s="99" t="s">
        <v>162</v>
      </c>
      <c r="S888" s="99" t="s">
        <v>162</v>
      </c>
      <c r="T888" s="99" t="s">
        <v>162</v>
      </c>
      <c r="U888" s="99" t="s">
        <v>162</v>
      </c>
      <c r="V888" s="99" t="s">
        <v>162</v>
      </c>
      <c r="W888" s="99">
        <v>545</v>
      </c>
    </row>
    <row r="889" spans="1:23" x14ac:dyDescent="0.35">
      <c r="A889" s="144">
        <v>0.1670949074074074</v>
      </c>
      <c r="B889" s="99">
        <v>37</v>
      </c>
      <c r="C889" s="99" t="s">
        <v>162</v>
      </c>
      <c r="D889" s="99" t="s">
        <v>162</v>
      </c>
      <c r="E889" s="99" t="s">
        <v>162</v>
      </c>
      <c r="F889" s="99" t="s">
        <v>162</v>
      </c>
      <c r="G889" s="99" t="s">
        <v>162</v>
      </c>
      <c r="H889" s="99" t="s">
        <v>162</v>
      </c>
      <c r="I889" s="99">
        <v>528</v>
      </c>
      <c r="J889" s="99" t="s">
        <v>162</v>
      </c>
      <c r="K889" s="99" t="s">
        <v>162</v>
      </c>
      <c r="L889" s="99" t="s">
        <v>162</v>
      </c>
      <c r="M889" s="99" t="s">
        <v>162</v>
      </c>
      <c r="N889" s="99" t="s">
        <v>162</v>
      </c>
      <c r="O889" s="99" t="s">
        <v>162</v>
      </c>
      <c r="P889" s="99">
        <v>549</v>
      </c>
      <c r="Q889" s="99" t="s">
        <v>162</v>
      </c>
      <c r="R889" s="99" t="s">
        <v>162</v>
      </c>
      <c r="S889" s="99" t="s">
        <v>162</v>
      </c>
      <c r="T889" s="99" t="s">
        <v>162</v>
      </c>
      <c r="U889" s="99" t="s">
        <v>162</v>
      </c>
      <c r="V889" s="99" t="s">
        <v>162</v>
      </c>
      <c r="W889" s="99">
        <v>479</v>
      </c>
    </row>
    <row r="890" spans="1:23" x14ac:dyDescent="0.35">
      <c r="A890" s="144">
        <v>0.16917824074074073</v>
      </c>
      <c r="B890" s="99">
        <v>37</v>
      </c>
      <c r="C890" s="99" t="s">
        <v>162</v>
      </c>
      <c r="D890" s="99" t="s">
        <v>162</v>
      </c>
      <c r="E890" s="99" t="s">
        <v>162</v>
      </c>
      <c r="F890" s="99" t="s">
        <v>162</v>
      </c>
      <c r="G890" s="99" t="s">
        <v>162</v>
      </c>
      <c r="H890" s="99" t="s">
        <v>162</v>
      </c>
      <c r="I890" s="99">
        <v>564</v>
      </c>
      <c r="J890" s="99" t="s">
        <v>162</v>
      </c>
      <c r="K890" s="99" t="s">
        <v>162</v>
      </c>
      <c r="L890" s="99" t="s">
        <v>162</v>
      </c>
      <c r="M890" s="99" t="s">
        <v>162</v>
      </c>
      <c r="N890" s="99" t="s">
        <v>162</v>
      </c>
      <c r="O890" s="99" t="s">
        <v>162</v>
      </c>
      <c r="P890" s="99">
        <v>511</v>
      </c>
      <c r="Q890" s="99" t="s">
        <v>162</v>
      </c>
      <c r="R890" s="99" t="s">
        <v>162</v>
      </c>
      <c r="S890" s="99" t="s">
        <v>162</v>
      </c>
      <c r="T890" s="99" t="s">
        <v>162</v>
      </c>
      <c r="U890" s="99" t="s">
        <v>162</v>
      </c>
      <c r="V890" s="99" t="s">
        <v>162</v>
      </c>
      <c r="W890" s="99">
        <v>504</v>
      </c>
    </row>
    <row r="891" spans="1:23" x14ac:dyDescent="0.35">
      <c r="A891" s="144">
        <v>0.17126157407407408</v>
      </c>
      <c r="B891" s="99">
        <v>37</v>
      </c>
      <c r="C891" s="99" t="s">
        <v>162</v>
      </c>
      <c r="D891" s="99" t="s">
        <v>162</v>
      </c>
      <c r="E891" s="99" t="s">
        <v>162</v>
      </c>
      <c r="F891" s="99" t="s">
        <v>162</v>
      </c>
      <c r="G891" s="99" t="s">
        <v>162</v>
      </c>
      <c r="H891" s="99" t="s">
        <v>162</v>
      </c>
      <c r="I891" s="99">
        <v>500</v>
      </c>
      <c r="J891" s="99" t="s">
        <v>162</v>
      </c>
      <c r="K891" s="99" t="s">
        <v>162</v>
      </c>
      <c r="L891" s="99" t="s">
        <v>162</v>
      </c>
      <c r="M891" s="99" t="s">
        <v>162</v>
      </c>
      <c r="N891" s="99" t="s">
        <v>162</v>
      </c>
      <c r="O891" s="99" t="s">
        <v>162</v>
      </c>
      <c r="P891" s="99">
        <v>509</v>
      </c>
      <c r="Q891" s="99" t="s">
        <v>162</v>
      </c>
      <c r="R891" s="99" t="s">
        <v>162</v>
      </c>
      <c r="S891" s="99" t="s">
        <v>162</v>
      </c>
      <c r="T891" s="99" t="s">
        <v>162</v>
      </c>
      <c r="U891" s="99" t="s">
        <v>162</v>
      </c>
      <c r="V891" s="99" t="s">
        <v>162</v>
      </c>
      <c r="W891" s="99">
        <v>582</v>
      </c>
    </row>
    <row r="892" spans="1:23" x14ac:dyDescent="0.35">
      <c r="A892" s="144">
        <v>0.17334490740740741</v>
      </c>
      <c r="B892" s="99">
        <v>37</v>
      </c>
      <c r="C892" s="99" t="s">
        <v>162</v>
      </c>
      <c r="D892" s="99" t="s">
        <v>162</v>
      </c>
      <c r="E892" s="99" t="s">
        <v>162</v>
      </c>
      <c r="F892" s="99" t="s">
        <v>162</v>
      </c>
      <c r="G892" s="99" t="s">
        <v>162</v>
      </c>
      <c r="H892" s="99" t="s">
        <v>162</v>
      </c>
      <c r="I892" s="99">
        <v>485</v>
      </c>
      <c r="J892" s="99" t="s">
        <v>162</v>
      </c>
      <c r="K892" s="99" t="s">
        <v>162</v>
      </c>
      <c r="L892" s="99" t="s">
        <v>162</v>
      </c>
      <c r="M892" s="99" t="s">
        <v>162</v>
      </c>
      <c r="N892" s="99" t="s">
        <v>162</v>
      </c>
      <c r="O892" s="99" t="s">
        <v>162</v>
      </c>
      <c r="P892" s="99">
        <v>510</v>
      </c>
      <c r="Q892" s="99" t="s">
        <v>162</v>
      </c>
      <c r="R892" s="99" t="s">
        <v>162</v>
      </c>
      <c r="S892" s="99" t="s">
        <v>162</v>
      </c>
      <c r="T892" s="99" t="s">
        <v>162</v>
      </c>
      <c r="U892" s="99" t="s">
        <v>162</v>
      </c>
      <c r="V892" s="99" t="s">
        <v>162</v>
      </c>
      <c r="W892" s="99">
        <v>517</v>
      </c>
    </row>
    <row r="893" spans="1:23" x14ac:dyDescent="0.35">
      <c r="A893" s="144">
        <v>0.17542824074074073</v>
      </c>
      <c r="B893" s="99">
        <v>37</v>
      </c>
      <c r="C893" s="99" t="s">
        <v>162</v>
      </c>
      <c r="D893" s="99" t="s">
        <v>162</v>
      </c>
      <c r="E893" s="99" t="s">
        <v>162</v>
      </c>
      <c r="F893" s="99" t="s">
        <v>162</v>
      </c>
      <c r="G893" s="99" t="s">
        <v>162</v>
      </c>
      <c r="H893" s="99" t="s">
        <v>162</v>
      </c>
      <c r="I893" s="99">
        <v>542</v>
      </c>
      <c r="J893" s="99" t="s">
        <v>162</v>
      </c>
      <c r="K893" s="99" t="s">
        <v>162</v>
      </c>
      <c r="L893" s="99" t="s">
        <v>162</v>
      </c>
      <c r="M893" s="99" t="s">
        <v>162</v>
      </c>
      <c r="N893" s="99" t="s">
        <v>162</v>
      </c>
      <c r="O893" s="99" t="s">
        <v>162</v>
      </c>
      <c r="P893" s="99">
        <v>535</v>
      </c>
      <c r="Q893" s="99" t="s">
        <v>162</v>
      </c>
      <c r="R893" s="99" t="s">
        <v>162</v>
      </c>
      <c r="S893" s="99" t="s">
        <v>162</v>
      </c>
      <c r="T893" s="99" t="s">
        <v>162</v>
      </c>
      <c r="U893" s="99" t="s">
        <v>162</v>
      </c>
      <c r="V893" s="99" t="s">
        <v>162</v>
      </c>
      <c r="W893" s="99">
        <v>539</v>
      </c>
    </row>
    <row r="894" spans="1:23" x14ac:dyDescent="0.35">
      <c r="A894" s="144">
        <v>0.17751157407407406</v>
      </c>
      <c r="B894" s="99">
        <v>37</v>
      </c>
      <c r="C894" s="99" t="s">
        <v>162</v>
      </c>
      <c r="D894" s="99" t="s">
        <v>162</v>
      </c>
      <c r="E894" s="99" t="s">
        <v>162</v>
      </c>
      <c r="F894" s="99" t="s">
        <v>162</v>
      </c>
      <c r="G894" s="99" t="s">
        <v>162</v>
      </c>
      <c r="H894" s="99" t="s">
        <v>162</v>
      </c>
      <c r="I894" s="99">
        <v>522</v>
      </c>
      <c r="J894" s="99" t="s">
        <v>162</v>
      </c>
      <c r="K894" s="99" t="s">
        <v>162</v>
      </c>
      <c r="L894" s="99" t="s">
        <v>162</v>
      </c>
      <c r="M894" s="99" t="s">
        <v>162</v>
      </c>
      <c r="N894" s="99" t="s">
        <v>162</v>
      </c>
      <c r="O894" s="99" t="s">
        <v>162</v>
      </c>
      <c r="P894" s="99">
        <v>473</v>
      </c>
      <c r="Q894" s="99" t="s">
        <v>162</v>
      </c>
      <c r="R894" s="99" t="s">
        <v>162</v>
      </c>
      <c r="S894" s="99" t="s">
        <v>162</v>
      </c>
      <c r="T894" s="99" t="s">
        <v>162</v>
      </c>
      <c r="U894" s="99" t="s">
        <v>162</v>
      </c>
      <c r="V894" s="99" t="s">
        <v>162</v>
      </c>
      <c r="W894" s="99">
        <v>465</v>
      </c>
    </row>
    <row r="895" spans="1:23" x14ac:dyDescent="0.35">
      <c r="A895" s="144">
        <v>0.17959490740740738</v>
      </c>
      <c r="B895" s="99">
        <v>37</v>
      </c>
      <c r="C895" s="99" t="s">
        <v>162</v>
      </c>
      <c r="D895" s="99" t="s">
        <v>162</v>
      </c>
      <c r="E895" s="99" t="s">
        <v>162</v>
      </c>
      <c r="F895" s="99" t="s">
        <v>162</v>
      </c>
      <c r="G895" s="99" t="s">
        <v>162</v>
      </c>
      <c r="H895" s="99" t="s">
        <v>162</v>
      </c>
      <c r="I895" s="99">
        <v>506</v>
      </c>
      <c r="J895" s="99" t="s">
        <v>162</v>
      </c>
      <c r="K895" s="99" t="s">
        <v>162</v>
      </c>
      <c r="L895" s="99" t="s">
        <v>162</v>
      </c>
      <c r="M895" s="99" t="s">
        <v>162</v>
      </c>
      <c r="N895" s="99" t="s">
        <v>162</v>
      </c>
      <c r="O895" s="99" t="s">
        <v>162</v>
      </c>
      <c r="P895" s="99">
        <v>549</v>
      </c>
      <c r="Q895" s="99" t="s">
        <v>162</v>
      </c>
      <c r="R895" s="99" t="s">
        <v>162</v>
      </c>
      <c r="S895" s="99" t="s">
        <v>162</v>
      </c>
      <c r="T895" s="99" t="s">
        <v>162</v>
      </c>
      <c r="U895" s="99" t="s">
        <v>162</v>
      </c>
      <c r="V895" s="99" t="s">
        <v>162</v>
      </c>
      <c r="W895" s="99">
        <v>533</v>
      </c>
    </row>
    <row r="896" spans="1:23" x14ac:dyDescent="0.35">
      <c r="A896" s="144">
        <v>0.18167824074074077</v>
      </c>
      <c r="B896" s="99">
        <v>37</v>
      </c>
      <c r="C896" s="99" t="s">
        <v>162</v>
      </c>
      <c r="D896" s="99" t="s">
        <v>162</v>
      </c>
      <c r="E896" s="99" t="s">
        <v>162</v>
      </c>
      <c r="F896" s="99" t="s">
        <v>162</v>
      </c>
      <c r="G896" s="99" t="s">
        <v>162</v>
      </c>
      <c r="H896" s="99" t="s">
        <v>162</v>
      </c>
      <c r="I896" s="99">
        <v>536</v>
      </c>
      <c r="J896" s="99" t="s">
        <v>162</v>
      </c>
      <c r="K896" s="99" t="s">
        <v>162</v>
      </c>
      <c r="L896" s="99" t="s">
        <v>162</v>
      </c>
      <c r="M896" s="99" t="s">
        <v>162</v>
      </c>
      <c r="N896" s="99" t="s">
        <v>162</v>
      </c>
      <c r="O896" s="99" t="s">
        <v>162</v>
      </c>
      <c r="P896" s="99">
        <v>513</v>
      </c>
      <c r="Q896" s="99" t="s">
        <v>162</v>
      </c>
      <c r="R896" s="99" t="s">
        <v>162</v>
      </c>
      <c r="S896" s="99" t="s">
        <v>162</v>
      </c>
      <c r="T896" s="99" t="s">
        <v>162</v>
      </c>
      <c r="U896" s="99" t="s">
        <v>162</v>
      </c>
      <c r="V896" s="99" t="s">
        <v>162</v>
      </c>
      <c r="W896" s="99">
        <v>496</v>
      </c>
    </row>
    <row r="897" spans="1:23" x14ac:dyDescent="0.35">
      <c r="A897" s="144">
        <v>0.18376157407407409</v>
      </c>
      <c r="B897" s="99">
        <v>37</v>
      </c>
      <c r="C897" s="99" t="s">
        <v>162</v>
      </c>
      <c r="D897" s="99" t="s">
        <v>162</v>
      </c>
      <c r="E897" s="99" t="s">
        <v>162</v>
      </c>
      <c r="F897" s="99" t="s">
        <v>162</v>
      </c>
      <c r="G897" s="99" t="s">
        <v>162</v>
      </c>
      <c r="H897" s="99" t="s">
        <v>162</v>
      </c>
      <c r="I897" s="99">
        <v>512</v>
      </c>
      <c r="J897" s="99" t="s">
        <v>162</v>
      </c>
      <c r="K897" s="99" t="s">
        <v>162</v>
      </c>
      <c r="L897" s="99" t="s">
        <v>162</v>
      </c>
      <c r="M897" s="99" t="s">
        <v>162</v>
      </c>
      <c r="N897" s="99" t="s">
        <v>162</v>
      </c>
      <c r="O897" s="99" t="s">
        <v>162</v>
      </c>
      <c r="P897" s="99">
        <v>539</v>
      </c>
      <c r="Q897" s="99" t="s">
        <v>162</v>
      </c>
      <c r="R897" s="99" t="s">
        <v>162</v>
      </c>
      <c r="S897" s="99" t="s">
        <v>162</v>
      </c>
      <c r="T897" s="99" t="s">
        <v>162</v>
      </c>
      <c r="U897" s="99" t="s">
        <v>162</v>
      </c>
      <c r="V897" s="99" t="s">
        <v>162</v>
      </c>
      <c r="W897" s="99">
        <v>491</v>
      </c>
    </row>
    <row r="898" spans="1:23" x14ac:dyDescent="0.35">
      <c r="A898" s="144">
        <v>0.18584490740740742</v>
      </c>
      <c r="B898" s="99">
        <v>37</v>
      </c>
      <c r="C898" s="99" t="s">
        <v>162</v>
      </c>
      <c r="D898" s="99" t="s">
        <v>162</v>
      </c>
      <c r="E898" s="99" t="s">
        <v>162</v>
      </c>
      <c r="F898" s="99" t="s">
        <v>162</v>
      </c>
      <c r="G898" s="99" t="s">
        <v>162</v>
      </c>
      <c r="H898" s="99" t="s">
        <v>162</v>
      </c>
      <c r="I898" s="99">
        <v>498</v>
      </c>
      <c r="J898" s="99" t="s">
        <v>162</v>
      </c>
      <c r="K898" s="99" t="s">
        <v>162</v>
      </c>
      <c r="L898" s="99" t="s">
        <v>162</v>
      </c>
      <c r="M898" s="99" t="s">
        <v>162</v>
      </c>
      <c r="N898" s="99" t="s">
        <v>162</v>
      </c>
      <c r="O898" s="99" t="s">
        <v>162</v>
      </c>
      <c r="P898" s="99">
        <v>521</v>
      </c>
      <c r="Q898" s="99" t="s">
        <v>162</v>
      </c>
      <c r="R898" s="99" t="s">
        <v>162</v>
      </c>
      <c r="S898" s="99" t="s">
        <v>162</v>
      </c>
      <c r="T898" s="99" t="s">
        <v>162</v>
      </c>
      <c r="U898" s="99" t="s">
        <v>162</v>
      </c>
      <c r="V898" s="99" t="s">
        <v>162</v>
      </c>
      <c r="W898" s="99">
        <v>539</v>
      </c>
    </row>
    <row r="899" spans="1:23" x14ac:dyDescent="0.35">
      <c r="A899" s="144">
        <v>0.18792824074074074</v>
      </c>
      <c r="B899" s="99">
        <v>37</v>
      </c>
      <c r="C899" s="99" t="s">
        <v>162</v>
      </c>
      <c r="D899" s="99" t="s">
        <v>162</v>
      </c>
      <c r="E899" s="99" t="s">
        <v>162</v>
      </c>
      <c r="F899" s="99" t="s">
        <v>162</v>
      </c>
      <c r="G899" s="99" t="s">
        <v>162</v>
      </c>
      <c r="H899" s="99" t="s">
        <v>162</v>
      </c>
      <c r="I899" s="99">
        <v>536</v>
      </c>
      <c r="J899" s="99" t="s">
        <v>162</v>
      </c>
      <c r="K899" s="99" t="s">
        <v>162</v>
      </c>
      <c r="L899" s="99" t="s">
        <v>162</v>
      </c>
      <c r="M899" s="99" t="s">
        <v>162</v>
      </c>
      <c r="N899" s="99" t="s">
        <v>162</v>
      </c>
      <c r="O899" s="99" t="s">
        <v>162</v>
      </c>
      <c r="P899" s="99">
        <v>501</v>
      </c>
      <c r="Q899" s="99" t="s">
        <v>162</v>
      </c>
      <c r="R899" s="99" t="s">
        <v>162</v>
      </c>
      <c r="S899" s="99" t="s">
        <v>162</v>
      </c>
      <c r="T899" s="99" t="s">
        <v>162</v>
      </c>
      <c r="U899" s="99" t="s">
        <v>162</v>
      </c>
      <c r="V899" s="99" t="s">
        <v>162</v>
      </c>
      <c r="W899" s="99">
        <v>527</v>
      </c>
    </row>
    <row r="900" spans="1:23" x14ac:dyDescent="0.35">
      <c r="A900" s="144">
        <v>0.19001157407407407</v>
      </c>
      <c r="B900" s="99">
        <v>37</v>
      </c>
      <c r="C900" s="99" t="s">
        <v>162</v>
      </c>
      <c r="D900" s="99" t="s">
        <v>162</v>
      </c>
      <c r="E900" s="99" t="s">
        <v>162</v>
      </c>
      <c r="F900" s="99" t="s">
        <v>162</v>
      </c>
      <c r="G900" s="99" t="s">
        <v>162</v>
      </c>
      <c r="H900" s="99" t="s">
        <v>162</v>
      </c>
      <c r="I900" s="99">
        <v>520</v>
      </c>
      <c r="J900" s="99" t="s">
        <v>162</v>
      </c>
      <c r="K900" s="99" t="s">
        <v>162</v>
      </c>
      <c r="L900" s="99" t="s">
        <v>162</v>
      </c>
      <c r="M900" s="99" t="s">
        <v>162</v>
      </c>
      <c r="N900" s="99" t="s">
        <v>162</v>
      </c>
      <c r="O900" s="99" t="s">
        <v>162</v>
      </c>
      <c r="P900" s="99">
        <v>527</v>
      </c>
      <c r="Q900" s="99" t="s">
        <v>162</v>
      </c>
      <c r="R900" s="99" t="s">
        <v>162</v>
      </c>
      <c r="S900" s="99" t="s">
        <v>162</v>
      </c>
      <c r="T900" s="99" t="s">
        <v>162</v>
      </c>
      <c r="U900" s="99" t="s">
        <v>162</v>
      </c>
      <c r="V900" s="99" t="s">
        <v>162</v>
      </c>
      <c r="W900" s="99">
        <v>493</v>
      </c>
    </row>
    <row r="901" spans="1:23" x14ac:dyDescent="0.35">
      <c r="A901" s="144">
        <v>0.19209490740740742</v>
      </c>
      <c r="B901" s="99">
        <v>37</v>
      </c>
      <c r="C901" s="99" t="s">
        <v>162</v>
      </c>
      <c r="D901" s="99" t="s">
        <v>162</v>
      </c>
      <c r="E901" s="99" t="s">
        <v>162</v>
      </c>
      <c r="F901" s="99" t="s">
        <v>162</v>
      </c>
      <c r="G901" s="99" t="s">
        <v>162</v>
      </c>
      <c r="H901" s="99" t="s">
        <v>162</v>
      </c>
      <c r="I901" s="99">
        <v>513</v>
      </c>
      <c r="J901" s="99" t="s">
        <v>162</v>
      </c>
      <c r="K901" s="99" t="s">
        <v>162</v>
      </c>
      <c r="L901" s="99" t="s">
        <v>162</v>
      </c>
      <c r="M901" s="99" t="s">
        <v>162</v>
      </c>
      <c r="N901" s="99" t="s">
        <v>162</v>
      </c>
      <c r="O901" s="99" t="s">
        <v>162</v>
      </c>
      <c r="P901" s="99">
        <v>531</v>
      </c>
      <c r="Q901" s="99" t="s">
        <v>162</v>
      </c>
      <c r="R901" s="99" t="s">
        <v>162</v>
      </c>
      <c r="S901" s="99" t="s">
        <v>162</v>
      </c>
      <c r="T901" s="99" t="s">
        <v>162</v>
      </c>
      <c r="U901" s="99" t="s">
        <v>162</v>
      </c>
      <c r="V901" s="99" t="s">
        <v>162</v>
      </c>
      <c r="W901" s="99">
        <v>539</v>
      </c>
    </row>
    <row r="902" spans="1:23" x14ac:dyDescent="0.35">
      <c r="A902" s="144">
        <v>0.19417824074074075</v>
      </c>
      <c r="B902" s="99">
        <v>37</v>
      </c>
      <c r="C902" s="99" t="s">
        <v>162</v>
      </c>
      <c r="D902" s="99" t="s">
        <v>162</v>
      </c>
      <c r="E902" s="99" t="s">
        <v>162</v>
      </c>
      <c r="F902" s="99" t="s">
        <v>162</v>
      </c>
      <c r="G902" s="99" t="s">
        <v>162</v>
      </c>
      <c r="H902" s="99" t="s">
        <v>162</v>
      </c>
      <c r="I902" s="99">
        <v>543</v>
      </c>
      <c r="J902" s="99" t="s">
        <v>162</v>
      </c>
      <c r="K902" s="99" t="s">
        <v>162</v>
      </c>
      <c r="L902" s="99" t="s">
        <v>162</v>
      </c>
      <c r="M902" s="99" t="s">
        <v>162</v>
      </c>
      <c r="N902" s="99" t="s">
        <v>162</v>
      </c>
      <c r="O902" s="99" t="s">
        <v>162</v>
      </c>
      <c r="P902" s="99">
        <v>519</v>
      </c>
      <c r="Q902" s="99" t="s">
        <v>162</v>
      </c>
      <c r="R902" s="99" t="s">
        <v>162</v>
      </c>
      <c r="S902" s="99" t="s">
        <v>162</v>
      </c>
      <c r="T902" s="99" t="s">
        <v>162</v>
      </c>
      <c r="U902" s="99" t="s">
        <v>162</v>
      </c>
      <c r="V902" s="99" t="s">
        <v>162</v>
      </c>
      <c r="W902" s="99">
        <v>537</v>
      </c>
    </row>
    <row r="903" spans="1:23" x14ac:dyDescent="0.35">
      <c r="A903" s="144">
        <v>0.19626157407407407</v>
      </c>
      <c r="B903" s="99">
        <v>37</v>
      </c>
      <c r="C903" s="99" t="s">
        <v>162</v>
      </c>
      <c r="D903" s="99" t="s">
        <v>162</v>
      </c>
      <c r="E903" s="99" t="s">
        <v>162</v>
      </c>
      <c r="F903" s="99" t="s">
        <v>162</v>
      </c>
      <c r="G903" s="99" t="s">
        <v>162</v>
      </c>
      <c r="H903" s="99" t="s">
        <v>162</v>
      </c>
      <c r="I903" s="99">
        <v>492</v>
      </c>
      <c r="J903" s="99" t="s">
        <v>162</v>
      </c>
      <c r="K903" s="99" t="s">
        <v>162</v>
      </c>
      <c r="L903" s="99" t="s">
        <v>162</v>
      </c>
      <c r="M903" s="99" t="s">
        <v>162</v>
      </c>
      <c r="N903" s="99" t="s">
        <v>162</v>
      </c>
      <c r="O903" s="99" t="s">
        <v>162</v>
      </c>
      <c r="P903" s="99">
        <v>496</v>
      </c>
      <c r="Q903" s="99" t="s">
        <v>162</v>
      </c>
      <c r="R903" s="99" t="s">
        <v>162</v>
      </c>
      <c r="S903" s="99" t="s">
        <v>162</v>
      </c>
      <c r="T903" s="99" t="s">
        <v>162</v>
      </c>
      <c r="U903" s="99" t="s">
        <v>162</v>
      </c>
      <c r="V903" s="99" t="s">
        <v>162</v>
      </c>
      <c r="W903" s="99">
        <v>501</v>
      </c>
    </row>
    <row r="904" spans="1:23" x14ac:dyDescent="0.35">
      <c r="A904" s="144">
        <v>0.1983449074074074</v>
      </c>
      <c r="B904" s="99">
        <v>37</v>
      </c>
      <c r="C904" s="99" t="s">
        <v>162</v>
      </c>
      <c r="D904" s="99" t="s">
        <v>162</v>
      </c>
      <c r="E904" s="99" t="s">
        <v>162</v>
      </c>
      <c r="F904" s="99" t="s">
        <v>162</v>
      </c>
      <c r="G904" s="99" t="s">
        <v>162</v>
      </c>
      <c r="H904" s="99" t="s">
        <v>162</v>
      </c>
      <c r="I904" s="99">
        <v>526</v>
      </c>
      <c r="J904" s="99" t="s">
        <v>162</v>
      </c>
      <c r="K904" s="99" t="s">
        <v>162</v>
      </c>
      <c r="L904" s="99" t="s">
        <v>162</v>
      </c>
      <c r="M904" s="99" t="s">
        <v>162</v>
      </c>
      <c r="N904" s="99" t="s">
        <v>162</v>
      </c>
      <c r="O904" s="99" t="s">
        <v>162</v>
      </c>
      <c r="P904" s="99">
        <v>513</v>
      </c>
      <c r="Q904" s="99" t="s">
        <v>162</v>
      </c>
      <c r="R904" s="99" t="s">
        <v>162</v>
      </c>
      <c r="S904" s="99" t="s">
        <v>162</v>
      </c>
      <c r="T904" s="99" t="s">
        <v>162</v>
      </c>
      <c r="U904" s="99" t="s">
        <v>162</v>
      </c>
      <c r="V904" s="99" t="s">
        <v>162</v>
      </c>
      <c r="W904" s="99">
        <v>495</v>
      </c>
    </row>
    <row r="905" spans="1:23" x14ac:dyDescent="0.35">
      <c r="A905" s="144">
        <v>0.20042824074074073</v>
      </c>
      <c r="B905" s="99">
        <v>37</v>
      </c>
      <c r="C905" s="99" t="s">
        <v>162</v>
      </c>
      <c r="D905" s="99" t="s">
        <v>162</v>
      </c>
      <c r="E905" s="99" t="s">
        <v>162</v>
      </c>
      <c r="F905" s="99" t="s">
        <v>162</v>
      </c>
      <c r="G905" s="99" t="s">
        <v>162</v>
      </c>
      <c r="H905" s="99" t="s">
        <v>162</v>
      </c>
      <c r="I905" s="99">
        <v>509</v>
      </c>
      <c r="J905" s="99" t="s">
        <v>162</v>
      </c>
      <c r="K905" s="99" t="s">
        <v>162</v>
      </c>
      <c r="L905" s="99" t="s">
        <v>162</v>
      </c>
      <c r="M905" s="99" t="s">
        <v>162</v>
      </c>
      <c r="N905" s="99" t="s">
        <v>162</v>
      </c>
      <c r="O905" s="99" t="s">
        <v>162</v>
      </c>
      <c r="P905" s="99">
        <v>505</v>
      </c>
      <c r="Q905" s="99" t="s">
        <v>162</v>
      </c>
      <c r="R905" s="99" t="s">
        <v>162</v>
      </c>
      <c r="S905" s="99" t="s">
        <v>162</v>
      </c>
      <c r="T905" s="99" t="s">
        <v>162</v>
      </c>
      <c r="U905" s="99" t="s">
        <v>162</v>
      </c>
      <c r="V905" s="99" t="s">
        <v>162</v>
      </c>
      <c r="W905" s="99">
        <v>520</v>
      </c>
    </row>
    <row r="906" spans="1:23" x14ac:dyDescent="0.35">
      <c r="A906" s="144">
        <v>0.20251157407407408</v>
      </c>
      <c r="B906" s="99">
        <v>37</v>
      </c>
      <c r="C906" s="99" t="s">
        <v>162</v>
      </c>
      <c r="D906" s="99" t="s">
        <v>162</v>
      </c>
      <c r="E906" s="99" t="s">
        <v>162</v>
      </c>
      <c r="F906" s="99" t="s">
        <v>162</v>
      </c>
      <c r="G906" s="99" t="s">
        <v>162</v>
      </c>
      <c r="H906" s="99" t="s">
        <v>162</v>
      </c>
      <c r="I906" s="99">
        <v>532</v>
      </c>
      <c r="J906" s="99" t="s">
        <v>162</v>
      </c>
      <c r="K906" s="99" t="s">
        <v>162</v>
      </c>
      <c r="L906" s="99" t="s">
        <v>162</v>
      </c>
      <c r="M906" s="99" t="s">
        <v>162</v>
      </c>
      <c r="N906" s="99" t="s">
        <v>162</v>
      </c>
      <c r="O906" s="99" t="s">
        <v>162</v>
      </c>
      <c r="P906" s="99">
        <v>545</v>
      </c>
      <c r="Q906" s="99" t="s">
        <v>162</v>
      </c>
      <c r="R906" s="99" t="s">
        <v>162</v>
      </c>
      <c r="S906" s="99" t="s">
        <v>162</v>
      </c>
      <c r="T906" s="99" t="s">
        <v>162</v>
      </c>
      <c r="U906" s="99" t="s">
        <v>162</v>
      </c>
      <c r="V906" s="99" t="s">
        <v>162</v>
      </c>
      <c r="W906" s="99">
        <v>500</v>
      </c>
    </row>
    <row r="907" spans="1:23" x14ac:dyDescent="0.35">
      <c r="A907" s="144">
        <v>0.20459490740740741</v>
      </c>
      <c r="B907" s="99">
        <v>37</v>
      </c>
      <c r="C907" s="99" t="s">
        <v>162</v>
      </c>
      <c r="D907" s="99" t="s">
        <v>162</v>
      </c>
      <c r="E907" s="99" t="s">
        <v>162</v>
      </c>
      <c r="F907" s="99" t="s">
        <v>162</v>
      </c>
      <c r="G907" s="99" t="s">
        <v>162</v>
      </c>
      <c r="H907" s="99" t="s">
        <v>162</v>
      </c>
      <c r="I907" s="99">
        <v>518</v>
      </c>
      <c r="J907" s="99" t="s">
        <v>162</v>
      </c>
      <c r="K907" s="99" t="s">
        <v>162</v>
      </c>
      <c r="L907" s="99" t="s">
        <v>162</v>
      </c>
      <c r="M907" s="99" t="s">
        <v>162</v>
      </c>
      <c r="N907" s="99" t="s">
        <v>162</v>
      </c>
      <c r="O907" s="99" t="s">
        <v>162</v>
      </c>
      <c r="P907" s="99">
        <v>501</v>
      </c>
      <c r="Q907" s="99" t="s">
        <v>162</v>
      </c>
      <c r="R907" s="99" t="s">
        <v>162</v>
      </c>
      <c r="S907" s="99" t="s">
        <v>162</v>
      </c>
      <c r="T907" s="99" t="s">
        <v>162</v>
      </c>
      <c r="U907" s="99" t="s">
        <v>162</v>
      </c>
      <c r="V907" s="99" t="s">
        <v>162</v>
      </c>
      <c r="W907" s="99">
        <v>472</v>
      </c>
    </row>
    <row r="908" spans="1:23" x14ac:dyDescent="0.35">
      <c r="A908" s="144">
        <v>0.20667824074074073</v>
      </c>
      <c r="B908" s="99">
        <v>37</v>
      </c>
      <c r="C908" s="99" t="s">
        <v>162</v>
      </c>
      <c r="D908" s="99" t="s">
        <v>162</v>
      </c>
      <c r="E908" s="99" t="s">
        <v>162</v>
      </c>
      <c r="F908" s="99" t="s">
        <v>162</v>
      </c>
      <c r="G908" s="99" t="s">
        <v>162</v>
      </c>
      <c r="H908" s="99" t="s">
        <v>162</v>
      </c>
      <c r="I908" s="99">
        <v>534</v>
      </c>
      <c r="J908" s="99" t="s">
        <v>162</v>
      </c>
      <c r="K908" s="99" t="s">
        <v>162</v>
      </c>
      <c r="L908" s="99" t="s">
        <v>162</v>
      </c>
      <c r="M908" s="99" t="s">
        <v>162</v>
      </c>
      <c r="N908" s="99" t="s">
        <v>162</v>
      </c>
      <c r="O908" s="99" t="s">
        <v>162</v>
      </c>
      <c r="P908" s="99">
        <v>535</v>
      </c>
      <c r="Q908" s="99" t="s">
        <v>162</v>
      </c>
      <c r="R908" s="99" t="s">
        <v>162</v>
      </c>
      <c r="S908" s="99" t="s">
        <v>162</v>
      </c>
      <c r="T908" s="99" t="s">
        <v>162</v>
      </c>
      <c r="U908" s="99" t="s">
        <v>162</v>
      </c>
      <c r="V908" s="99" t="s">
        <v>162</v>
      </c>
      <c r="W908" s="99">
        <v>505</v>
      </c>
    </row>
    <row r="909" spans="1:23" x14ac:dyDescent="0.35">
      <c r="A909" s="144">
        <v>0.20876157407407406</v>
      </c>
      <c r="B909" s="99">
        <v>37</v>
      </c>
      <c r="C909" s="99" t="s">
        <v>162</v>
      </c>
      <c r="D909" s="99" t="s">
        <v>162</v>
      </c>
      <c r="E909" s="99" t="s">
        <v>162</v>
      </c>
      <c r="F909" s="99" t="s">
        <v>162</v>
      </c>
      <c r="G909" s="99" t="s">
        <v>162</v>
      </c>
      <c r="H909" s="99" t="s">
        <v>162</v>
      </c>
      <c r="I909" s="99">
        <v>505</v>
      </c>
      <c r="J909" s="99" t="s">
        <v>162</v>
      </c>
      <c r="K909" s="99" t="s">
        <v>162</v>
      </c>
      <c r="L909" s="99" t="s">
        <v>162</v>
      </c>
      <c r="M909" s="99" t="s">
        <v>162</v>
      </c>
      <c r="N909" s="99" t="s">
        <v>162</v>
      </c>
      <c r="O909" s="99" t="s">
        <v>162</v>
      </c>
      <c r="P909" s="99">
        <v>501</v>
      </c>
      <c r="Q909" s="99" t="s">
        <v>162</v>
      </c>
      <c r="R909" s="99" t="s">
        <v>162</v>
      </c>
      <c r="S909" s="99" t="s">
        <v>162</v>
      </c>
      <c r="T909" s="99" t="s">
        <v>162</v>
      </c>
      <c r="U909" s="99" t="s">
        <v>162</v>
      </c>
      <c r="V909" s="99" t="s">
        <v>162</v>
      </c>
      <c r="W909" s="99">
        <v>509</v>
      </c>
    </row>
    <row r="910" spans="1:23" x14ac:dyDescent="0.35">
      <c r="A910" s="144">
        <v>0.21084490740740738</v>
      </c>
      <c r="B910" s="99">
        <v>37</v>
      </c>
      <c r="C910" s="99" t="s">
        <v>162</v>
      </c>
      <c r="D910" s="99" t="s">
        <v>162</v>
      </c>
      <c r="E910" s="99" t="s">
        <v>162</v>
      </c>
      <c r="F910" s="99" t="s">
        <v>162</v>
      </c>
      <c r="G910" s="99" t="s">
        <v>162</v>
      </c>
      <c r="H910" s="99" t="s">
        <v>162</v>
      </c>
      <c r="I910" s="99">
        <v>473</v>
      </c>
      <c r="J910" s="99" t="s">
        <v>162</v>
      </c>
      <c r="K910" s="99" t="s">
        <v>162</v>
      </c>
      <c r="L910" s="99" t="s">
        <v>162</v>
      </c>
      <c r="M910" s="99" t="s">
        <v>162</v>
      </c>
      <c r="N910" s="99" t="s">
        <v>162</v>
      </c>
      <c r="O910" s="99" t="s">
        <v>162</v>
      </c>
      <c r="P910" s="99">
        <v>501</v>
      </c>
      <c r="Q910" s="99" t="s">
        <v>162</v>
      </c>
      <c r="R910" s="99" t="s">
        <v>162</v>
      </c>
      <c r="S910" s="99" t="s">
        <v>162</v>
      </c>
      <c r="T910" s="99" t="s">
        <v>162</v>
      </c>
      <c r="U910" s="99" t="s">
        <v>162</v>
      </c>
      <c r="V910" s="99" t="s">
        <v>162</v>
      </c>
      <c r="W910" s="99">
        <v>525</v>
      </c>
    </row>
    <row r="911" spans="1:23" x14ac:dyDescent="0.35">
      <c r="A911" s="144">
        <v>0.21292824074074077</v>
      </c>
      <c r="B911" s="99">
        <v>37</v>
      </c>
      <c r="C911" s="99" t="s">
        <v>162</v>
      </c>
      <c r="D911" s="99" t="s">
        <v>162</v>
      </c>
      <c r="E911" s="99" t="s">
        <v>162</v>
      </c>
      <c r="F911" s="99" t="s">
        <v>162</v>
      </c>
      <c r="G911" s="99" t="s">
        <v>162</v>
      </c>
      <c r="H911" s="99" t="s">
        <v>162</v>
      </c>
      <c r="I911" s="99">
        <v>521</v>
      </c>
      <c r="J911" s="99" t="s">
        <v>162</v>
      </c>
      <c r="K911" s="99" t="s">
        <v>162</v>
      </c>
      <c r="L911" s="99" t="s">
        <v>162</v>
      </c>
      <c r="M911" s="99" t="s">
        <v>162</v>
      </c>
      <c r="N911" s="99" t="s">
        <v>162</v>
      </c>
      <c r="O911" s="99" t="s">
        <v>162</v>
      </c>
      <c r="P911" s="99">
        <v>548</v>
      </c>
      <c r="Q911" s="99" t="s">
        <v>162</v>
      </c>
      <c r="R911" s="99" t="s">
        <v>162</v>
      </c>
      <c r="S911" s="99" t="s">
        <v>162</v>
      </c>
      <c r="T911" s="99" t="s">
        <v>162</v>
      </c>
      <c r="U911" s="99" t="s">
        <v>162</v>
      </c>
      <c r="V911" s="99" t="s">
        <v>162</v>
      </c>
      <c r="W911" s="99">
        <v>505</v>
      </c>
    </row>
    <row r="912" spans="1:23" x14ac:dyDescent="0.35">
      <c r="A912" s="144">
        <v>0.21501157407407409</v>
      </c>
      <c r="B912" s="99">
        <v>37</v>
      </c>
      <c r="C912" s="99" t="s">
        <v>162</v>
      </c>
      <c r="D912" s="99" t="s">
        <v>162</v>
      </c>
      <c r="E912" s="99" t="s">
        <v>162</v>
      </c>
      <c r="F912" s="99" t="s">
        <v>162</v>
      </c>
      <c r="G912" s="99" t="s">
        <v>162</v>
      </c>
      <c r="H912" s="99" t="s">
        <v>162</v>
      </c>
      <c r="I912" s="99">
        <v>576</v>
      </c>
      <c r="J912" s="99" t="s">
        <v>162</v>
      </c>
      <c r="K912" s="99" t="s">
        <v>162</v>
      </c>
      <c r="L912" s="99" t="s">
        <v>162</v>
      </c>
      <c r="M912" s="99" t="s">
        <v>162</v>
      </c>
      <c r="N912" s="99" t="s">
        <v>162</v>
      </c>
      <c r="O912" s="99" t="s">
        <v>162</v>
      </c>
      <c r="P912" s="99">
        <v>530</v>
      </c>
      <c r="Q912" s="99" t="s">
        <v>162</v>
      </c>
      <c r="R912" s="99" t="s">
        <v>162</v>
      </c>
      <c r="S912" s="99" t="s">
        <v>162</v>
      </c>
      <c r="T912" s="99" t="s">
        <v>162</v>
      </c>
      <c r="U912" s="99" t="s">
        <v>162</v>
      </c>
      <c r="V912" s="99" t="s">
        <v>162</v>
      </c>
      <c r="W912" s="99">
        <v>479</v>
      </c>
    </row>
    <row r="913" spans="1:23" x14ac:dyDescent="0.35">
      <c r="A913" s="144">
        <v>0.21709490740740742</v>
      </c>
      <c r="B913" s="99">
        <v>37</v>
      </c>
      <c r="C913" s="99" t="s">
        <v>162</v>
      </c>
      <c r="D913" s="99" t="s">
        <v>162</v>
      </c>
      <c r="E913" s="99" t="s">
        <v>162</v>
      </c>
      <c r="F913" s="99" t="s">
        <v>162</v>
      </c>
      <c r="G913" s="99" t="s">
        <v>162</v>
      </c>
      <c r="H913" s="99" t="s">
        <v>162</v>
      </c>
      <c r="I913" s="99">
        <v>522</v>
      </c>
      <c r="J913" s="99" t="s">
        <v>162</v>
      </c>
      <c r="K913" s="99" t="s">
        <v>162</v>
      </c>
      <c r="L913" s="99" t="s">
        <v>162</v>
      </c>
      <c r="M913" s="99" t="s">
        <v>162</v>
      </c>
      <c r="N913" s="99" t="s">
        <v>162</v>
      </c>
      <c r="O913" s="99" t="s">
        <v>162</v>
      </c>
      <c r="P913" s="99">
        <v>536</v>
      </c>
      <c r="Q913" s="99" t="s">
        <v>162</v>
      </c>
      <c r="R913" s="99" t="s">
        <v>162</v>
      </c>
      <c r="S913" s="99" t="s">
        <v>162</v>
      </c>
      <c r="T913" s="99" t="s">
        <v>162</v>
      </c>
      <c r="U913" s="99" t="s">
        <v>162</v>
      </c>
      <c r="V913" s="99" t="s">
        <v>162</v>
      </c>
      <c r="W913" s="99">
        <v>508</v>
      </c>
    </row>
    <row r="914" spans="1:23" x14ac:dyDescent="0.35">
      <c r="A914" s="144">
        <v>0.21917824074074074</v>
      </c>
      <c r="B914" s="99">
        <v>37</v>
      </c>
      <c r="C914" s="99" t="s">
        <v>162</v>
      </c>
      <c r="D914" s="99" t="s">
        <v>162</v>
      </c>
      <c r="E914" s="99" t="s">
        <v>162</v>
      </c>
      <c r="F914" s="99" t="s">
        <v>162</v>
      </c>
      <c r="G914" s="99" t="s">
        <v>162</v>
      </c>
      <c r="H914" s="99" t="s">
        <v>162</v>
      </c>
      <c r="I914" s="99">
        <v>504</v>
      </c>
      <c r="J914" s="99" t="s">
        <v>162</v>
      </c>
      <c r="K914" s="99" t="s">
        <v>162</v>
      </c>
      <c r="L914" s="99" t="s">
        <v>162</v>
      </c>
      <c r="M914" s="99" t="s">
        <v>162</v>
      </c>
      <c r="N914" s="99" t="s">
        <v>162</v>
      </c>
      <c r="O914" s="99" t="s">
        <v>162</v>
      </c>
      <c r="P914" s="99">
        <v>511</v>
      </c>
      <c r="Q914" s="99" t="s">
        <v>162</v>
      </c>
      <c r="R914" s="99" t="s">
        <v>162</v>
      </c>
      <c r="S914" s="99" t="s">
        <v>162</v>
      </c>
      <c r="T914" s="99" t="s">
        <v>162</v>
      </c>
      <c r="U914" s="99" t="s">
        <v>162</v>
      </c>
      <c r="V914" s="99" t="s">
        <v>162</v>
      </c>
      <c r="W914" s="99">
        <v>481</v>
      </c>
    </row>
    <row r="915" spans="1:23" x14ac:dyDescent="0.35">
      <c r="A915" s="144">
        <v>0.22126157407407407</v>
      </c>
      <c r="B915" s="99">
        <v>37</v>
      </c>
      <c r="C915" s="99" t="s">
        <v>162</v>
      </c>
      <c r="D915" s="99" t="s">
        <v>162</v>
      </c>
      <c r="E915" s="99" t="s">
        <v>162</v>
      </c>
      <c r="F915" s="99" t="s">
        <v>162</v>
      </c>
      <c r="G915" s="99" t="s">
        <v>162</v>
      </c>
      <c r="H915" s="99" t="s">
        <v>162</v>
      </c>
      <c r="I915" s="99">
        <v>527</v>
      </c>
      <c r="J915" s="99" t="s">
        <v>162</v>
      </c>
      <c r="K915" s="99" t="s">
        <v>162</v>
      </c>
      <c r="L915" s="99" t="s">
        <v>162</v>
      </c>
      <c r="M915" s="99" t="s">
        <v>162</v>
      </c>
      <c r="N915" s="99" t="s">
        <v>162</v>
      </c>
      <c r="O915" s="99" t="s">
        <v>162</v>
      </c>
      <c r="P915" s="99">
        <v>553</v>
      </c>
      <c r="Q915" s="99" t="s">
        <v>162</v>
      </c>
      <c r="R915" s="99" t="s">
        <v>162</v>
      </c>
      <c r="S915" s="99" t="s">
        <v>162</v>
      </c>
      <c r="T915" s="99" t="s">
        <v>162</v>
      </c>
      <c r="U915" s="99" t="s">
        <v>162</v>
      </c>
      <c r="V915" s="99" t="s">
        <v>162</v>
      </c>
      <c r="W915" s="99">
        <v>496</v>
      </c>
    </row>
    <row r="916" spans="1:23" x14ac:dyDescent="0.35">
      <c r="A916" s="144">
        <v>0.22334490740740742</v>
      </c>
      <c r="B916" s="99">
        <v>37</v>
      </c>
      <c r="C916" s="99" t="s">
        <v>162</v>
      </c>
      <c r="D916" s="99" t="s">
        <v>162</v>
      </c>
      <c r="E916" s="99" t="s">
        <v>162</v>
      </c>
      <c r="F916" s="99" t="s">
        <v>162</v>
      </c>
      <c r="G916" s="99" t="s">
        <v>162</v>
      </c>
      <c r="H916" s="99" t="s">
        <v>162</v>
      </c>
      <c r="I916" s="99">
        <v>572</v>
      </c>
      <c r="J916" s="99" t="s">
        <v>162</v>
      </c>
      <c r="K916" s="99" t="s">
        <v>162</v>
      </c>
      <c r="L916" s="99" t="s">
        <v>162</v>
      </c>
      <c r="M916" s="99" t="s">
        <v>162</v>
      </c>
      <c r="N916" s="99" t="s">
        <v>162</v>
      </c>
      <c r="O916" s="99" t="s">
        <v>162</v>
      </c>
      <c r="P916" s="99">
        <v>490</v>
      </c>
      <c r="Q916" s="99" t="s">
        <v>162</v>
      </c>
      <c r="R916" s="99" t="s">
        <v>162</v>
      </c>
      <c r="S916" s="99" t="s">
        <v>162</v>
      </c>
      <c r="T916" s="99" t="s">
        <v>162</v>
      </c>
      <c r="U916" s="99" t="s">
        <v>162</v>
      </c>
      <c r="V916" s="99" t="s">
        <v>162</v>
      </c>
      <c r="W916" s="99">
        <v>507</v>
      </c>
    </row>
    <row r="917" spans="1:23" x14ac:dyDescent="0.35">
      <c r="A917" s="144">
        <v>0.22542824074074075</v>
      </c>
      <c r="B917" s="99">
        <v>37</v>
      </c>
      <c r="C917" s="99" t="s">
        <v>162</v>
      </c>
      <c r="D917" s="99" t="s">
        <v>162</v>
      </c>
      <c r="E917" s="99" t="s">
        <v>162</v>
      </c>
      <c r="F917" s="99" t="s">
        <v>162</v>
      </c>
      <c r="G917" s="99" t="s">
        <v>162</v>
      </c>
      <c r="H917" s="99" t="s">
        <v>162</v>
      </c>
      <c r="I917" s="99">
        <v>574</v>
      </c>
      <c r="J917" s="99" t="s">
        <v>162</v>
      </c>
      <c r="K917" s="99" t="s">
        <v>162</v>
      </c>
      <c r="L917" s="99" t="s">
        <v>162</v>
      </c>
      <c r="M917" s="99" t="s">
        <v>162</v>
      </c>
      <c r="N917" s="99" t="s">
        <v>162</v>
      </c>
      <c r="O917" s="99" t="s">
        <v>162</v>
      </c>
      <c r="P917" s="99">
        <v>521</v>
      </c>
      <c r="Q917" s="99" t="s">
        <v>162</v>
      </c>
      <c r="R917" s="99" t="s">
        <v>162</v>
      </c>
      <c r="S917" s="99" t="s">
        <v>162</v>
      </c>
      <c r="T917" s="99" t="s">
        <v>162</v>
      </c>
      <c r="U917" s="99" t="s">
        <v>162</v>
      </c>
      <c r="V917" s="99" t="s">
        <v>162</v>
      </c>
      <c r="W917" s="99">
        <v>535</v>
      </c>
    </row>
    <row r="918" spans="1:23" x14ac:dyDescent="0.35">
      <c r="A918" s="144">
        <v>0.22751157407407407</v>
      </c>
      <c r="B918" s="99">
        <v>37</v>
      </c>
      <c r="C918" s="99" t="s">
        <v>162</v>
      </c>
      <c r="D918" s="99" t="s">
        <v>162</v>
      </c>
      <c r="E918" s="99" t="s">
        <v>162</v>
      </c>
      <c r="F918" s="99" t="s">
        <v>162</v>
      </c>
      <c r="G918" s="99" t="s">
        <v>162</v>
      </c>
      <c r="H918" s="99" t="s">
        <v>162</v>
      </c>
      <c r="I918" s="99">
        <v>536</v>
      </c>
      <c r="J918" s="99" t="s">
        <v>162</v>
      </c>
      <c r="K918" s="99" t="s">
        <v>162</v>
      </c>
      <c r="L918" s="99" t="s">
        <v>162</v>
      </c>
      <c r="M918" s="99" t="s">
        <v>162</v>
      </c>
      <c r="N918" s="99" t="s">
        <v>162</v>
      </c>
      <c r="O918" s="99" t="s">
        <v>162</v>
      </c>
      <c r="P918" s="99">
        <v>510</v>
      </c>
      <c r="Q918" s="99" t="s">
        <v>162</v>
      </c>
      <c r="R918" s="99" t="s">
        <v>162</v>
      </c>
      <c r="S918" s="99" t="s">
        <v>162</v>
      </c>
      <c r="T918" s="99" t="s">
        <v>162</v>
      </c>
      <c r="U918" s="99" t="s">
        <v>162</v>
      </c>
      <c r="V918" s="99" t="s">
        <v>162</v>
      </c>
      <c r="W918" s="99">
        <v>516</v>
      </c>
    </row>
    <row r="919" spans="1:23" x14ac:dyDescent="0.35">
      <c r="A919" s="144">
        <v>0.2295949074074074</v>
      </c>
      <c r="B919" s="99">
        <v>37</v>
      </c>
      <c r="C919" s="99" t="s">
        <v>162</v>
      </c>
      <c r="D919" s="99" t="s">
        <v>162</v>
      </c>
      <c r="E919" s="99" t="s">
        <v>162</v>
      </c>
      <c r="F919" s="99" t="s">
        <v>162</v>
      </c>
      <c r="G919" s="99" t="s">
        <v>162</v>
      </c>
      <c r="H919" s="99" t="s">
        <v>162</v>
      </c>
      <c r="I919" s="99">
        <v>537</v>
      </c>
      <c r="J919" s="99" t="s">
        <v>162</v>
      </c>
      <c r="K919" s="99" t="s">
        <v>162</v>
      </c>
      <c r="L919" s="99" t="s">
        <v>162</v>
      </c>
      <c r="M919" s="99" t="s">
        <v>162</v>
      </c>
      <c r="N919" s="99" t="s">
        <v>162</v>
      </c>
      <c r="O919" s="99" t="s">
        <v>162</v>
      </c>
      <c r="P919" s="99">
        <v>507</v>
      </c>
      <c r="Q919" s="99" t="s">
        <v>162</v>
      </c>
      <c r="R919" s="99" t="s">
        <v>162</v>
      </c>
      <c r="S919" s="99" t="s">
        <v>162</v>
      </c>
      <c r="T919" s="99" t="s">
        <v>162</v>
      </c>
      <c r="U919" s="99" t="s">
        <v>162</v>
      </c>
      <c r="V919" s="99" t="s">
        <v>162</v>
      </c>
      <c r="W919" s="99">
        <v>470</v>
      </c>
    </row>
    <row r="920" spans="1:23" x14ac:dyDescent="0.35">
      <c r="A920" s="144">
        <v>0.23167824074074073</v>
      </c>
      <c r="B920" s="99">
        <v>37</v>
      </c>
      <c r="C920" s="99" t="s">
        <v>162</v>
      </c>
      <c r="D920" s="99" t="s">
        <v>162</v>
      </c>
      <c r="E920" s="99" t="s">
        <v>162</v>
      </c>
      <c r="F920" s="99" t="s">
        <v>162</v>
      </c>
      <c r="G920" s="99" t="s">
        <v>162</v>
      </c>
      <c r="H920" s="99" t="s">
        <v>162</v>
      </c>
      <c r="I920" s="99">
        <v>524</v>
      </c>
      <c r="J920" s="99" t="s">
        <v>162</v>
      </c>
      <c r="K920" s="99" t="s">
        <v>162</v>
      </c>
      <c r="L920" s="99" t="s">
        <v>162</v>
      </c>
      <c r="M920" s="99" t="s">
        <v>162</v>
      </c>
      <c r="N920" s="99" t="s">
        <v>162</v>
      </c>
      <c r="O920" s="99" t="s">
        <v>162</v>
      </c>
      <c r="P920" s="99">
        <v>503</v>
      </c>
      <c r="Q920" s="99" t="s">
        <v>162</v>
      </c>
      <c r="R920" s="99" t="s">
        <v>162</v>
      </c>
      <c r="S920" s="99" t="s">
        <v>162</v>
      </c>
      <c r="T920" s="99" t="s">
        <v>162</v>
      </c>
      <c r="U920" s="99" t="s">
        <v>162</v>
      </c>
      <c r="V920" s="99" t="s">
        <v>162</v>
      </c>
      <c r="W920" s="99">
        <v>510</v>
      </c>
    </row>
    <row r="921" spans="1:23" x14ac:dyDescent="0.35">
      <c r="A921" s="144">
        <v>0.23376157407407408</v>
      </c>
      <c r="B921" s="99">
        <v>37</v>
      </c>
      <c r="C921" s="99" t="s">
        <v>162</v>
      </c>
      <c r="D921" s="99" t="s">
        <v>162</v>
      </c>
      <c r="E921" s="99" t="s">
        <v>162</v>
      </c>
      <c r="F921" s="99" t="s">
        <v>162</v>
      </c>
      <c r="G921" s="99" t="s">
        <v>162</v>
      </c>
      <c r="H921" s="99" t="s">
        <v>162</v>
      </c>
      <c r="I921" s="99">
        <v>530</v>
      </c>
      <c r="J921" s="99" t="s">
        <v>162</v>
      </c>
      <c r="K921" s="99" t="s">
        <v>162</v>
      </c>
      <c r="L921" s="99" t="s">
        <v>162</v>
      </c>
      <c r="M921" s="99" t="s">
        <v>162</v>
      </c>
      <c r="N921" s="99" t="s">
        <v>162</v>
      </c>
      <c r="O921" s="99" t="s">
        <v>162</v>
      </c>
      <c r="P921" s="99">
        <v>520</v>
      </c>
      <c r="Q921" s="99" t="s">
        <v>162</v>
      </c>
      <c r="R921" s="99" t="s">
        <v>162</v>
      </c>
      <c r="S921" s="99" t="s">
        <v>162</v>
      </c>
      <c r="T921" s="99" t="s">
        <v>162</v>
      </c>
      <c r="U921" s="99" t="s">
        <v>162</v>
      </c>
      <c r="V921" s="99" t="s">
        <v>162</v>
      </c>
      <c r="W921" s="99">
        <v>509</v>
      </c>
    </row>
    <row r="922" spans="1:23" x14ac:dyDescent="0.35">
      <c r="A922" s="144">
        <v>0.23584490740740741</v>
      </c>
      <c r="B922" s="99">
        <v>37</v>
      </c>
      <c r="C922" s="99" t="s">
        <v>162</v>
      </c>
      <c r="D922" s="99" t="s">
        <v>162</v>
      </c>
      <c r="E922" s="99" t="s">
        <v>162</v>
      </c>
      <c r="F922" s="99" t="s">
        <v>162</v>
      </c>
      <c r="G922" s="99" t="s">
        <v>162</v>
      </c>
      <c r="H922" s="99" t="s">
        <v>162</v>
      </c>
      <c r="I922" s="99">
        <v>468</v>
      </c>
      <c r="J922" s="99" t="s">
        <v>162</v>
      </c>
      <c r="K922" s="99" t="s">
        <v>162</v>
      </c>
      <c r="L922" s="99" t="s">
        <v>162</v>
      </c>
      <c r="M922" s="99" t="s">
        <v>162</v>
      </c>
      <c r="N922" s="99" t="s">
        <v>162</v>
      </c>
      <c r="O922" s="99" t="s">
        <v>162</v>
      </c>
      <c r="P922" s="99">
        <v>488</v>
      </c>
      <c r="Q922" s="99" t="s">
        <v>162</v>
      </c>
      <c r="R922" s="99" t="s">
        <v>162</v>
      </c>
      <c r="S922" s="99" t="s">
        <v>162</v>
      </c>
      <c r="T922" s="99" t="s">
        <v>162</v>
      </c>
      <c r="U922" s="99" t="s">
        <v>162</v>
      </c>
      <c r="V922" s="99" t="s">
        <v>162</v>
      </c>
      <c r="W922" s="99">
        <v>487</v>
      </c>
    </row>
    <row r="923" spans="1:23" x14ac:dyDescent="0.35">
      <c r="A923" s="144">
        <v>0.23792824074074073</v>
      </c>
      <c r="B923" s="99">
        <v>37</v>
      </c>
      <c r="C923" s="99" t="s">
        <v>162</v>
      </c>
      <c r="D923" s="99" t="s">
        <v>162</v>
      </c>
      <c r="E923" s="99" t="s">
        <v>162</v>
      </c>
      <c r="F923" s="99" t="s">
        <v>162</v>
      </c>
      <c r="G923" s="99" t="s">
        <v>162</v>
      </c>
      <c r="H923" s="99" t="s">
        <v>162</v>
      </c>
      <c r="I923" s="99">
        <v>539</v>
      </c>
      <c r="J923" s="99" t="s">
        <v>162</v>
      </c>
      <c r="K923" s="99" t="s">
        <v>162</v>
      </c>
      <c r="L923" s="99" t="s">
        <v>162</v>
      </c>
      <c r="M923" s="99" t="s">
        <v>162</v>
      </c>
      <c r="N923" s="99" t="s">
        <v>162</v>
      </c>
      <c r="O923" s="99" t="s">
        <v>162</v>
      </c>
      <c r="P923" s="99">
        <v>528</v>
      </c>
      <c r="Q923" s="99" t="s">
        <v>162</v>
      </c>
      <c r="R923" s="99" t="s">
        <v>162</v>
      </c>
      <c r="S923" s="99" t="s">
        <v>162</v>
      </c>
      <c r="T923" s="99" t="s">
        <v>162</v>
      </c>
      <c r="U923" s="99" t="s">
        <v>162</v>
      </c>
      <c r="V923" s="99" t="s">
        <v>162</v>
      </c>
      <c r="W923" s="99">
        <v>507</v>
      </c>
    </row>
    <row r="924" spans="1:23" x14ac:dyDescent="0.35">
      <c r="A924" s="144">
        <v>0.24001157407407406</v>
      </c>
      <c r="B924" s="99">
        <v>37</v>
      </c>
      <c r="C924" s="99" t="s">
        <v>162</v>
      </c>
      <c r="D924" s="99" t="s">
        <v>162</v>
      </c>
      <c r="E924" s="99" t="s">
        <v>162</v>
      </c>
      <c r="F924" s="99" t="s">
        <v>162</v>
      </c>
      <c r="G924" s="99" t="s">
        <v>162</v>
      </c>
      <c r="H924" s="99" t="s">
        <v>162</v>
      </c>
      <c r="I924" s="99">
        <v>558</v>
      </c>
      <c r="J924" s="99" t="s">
        <v>162</v>
      </c>
      <c r="K924" s="99" t="s">
        <v>162</v>
      </c>
      <c r="L924" s="99" t="s">
        <v>162</v>
      </c>
      <c r="M924" s="99" t="s">
        <v>162</v>
      </c>
      <c r="N924" s="99" t="s">
        <v>162</v>
      </c>
      <c r="O924" s="99" t="s">
        <v>162</v>
      </c>
      <c r="P924" s="99">
        <v>514</v>
      </c>
      <c r="Q924" s="99" t="s">
        <v>162</v>
      </c>
      <c r="R924" s="99" t="s">
        <v>162</v>
      </c>
      <c r="S924" s="99" t="s">
        <v>162</v>
      </c>
      <c r="T924" s="99" t="s">
        <v>162</v>
      </c>
      <c r="U924" s="99" t="s">
        <v>162</v>
      </c>
      <c r="V924" s="99" t="s">
        <v>162</v>
      </c>
      <c r="W924" s="99">
        <v>471</v>
      </c>
    </row>
    <row r="925" spans="1:23" x14ac:dyDescent="0.35">
      <c r="A925" s="144">
        <v>0.24209490740740738</v>
      </c>
      <c r="B925" s="99">
        <v>37</v>
      </c>
      <c r="C925" s="99" t="s">
        <v>162</v>
      </c>
      <c r="D925" s="99" t="s">
        <v>162</v>
      </c>
      <c r="E925" s="99" t="s">
        <v>162</v>
      </c>
      <c r="F925" s="99" t="s">
        <v>162</v>
      </c>
      <c r="G925" s="99" t="s">
        <v>162</v>
      </c>
      <c r="H925" s="99" t="s">
        <v>162</v>
      </c>
      <c r="I925" s="99">
        <v>548</v>
      </c>
      <c r="J925" s="99" t="s">
        <v>162</v>
      </c>
      <c r="K925" s="99" t="s">
        <v>162</v>
      </c>
      <c r="L925" s="99" t="s">
        <v>162</v>
      </c>
      <c r="M925" s="99" t="s">
        <v>162</v>
      </c>
      <c r="N925" s="99" t="s">
        <v>162</v>
      </c>
      <c r="O925" s="99" t="s">
        <v>162</v>
      </c>
      <c r="P925" s="99">
        <v>501</v>
      </c>
      <c r="Q925" s="99" t="s">
        <v>162</v>
      </c>
      <c r="R925" s="99" t="s">
        <v>162</v>
      </c>
      <c r="S925" s="99" t="s">
        <v>162</v>
      </c>
      <c r="T925" s="99" t="s">
        <v>162</v>
      </c>
      <c r="U925" s="99" t="s">
        <v>162</v>
      </c>
      <c r="V925" s="99" t="s">
        <v>162</v>
      </c>
      <c r="W925" s="99">
        <v>457</v>
      </c>
    </row>
    <row r="926" spans="1:23" x14ac:dyDescent="0.35">
      <c r="A926" s="144">
        <v>0.24417824074074077</v>
      </c>
      <c r="B926" s="99">
        <v>37</v>
      </c>
      <c r="C926" s="99" t="s">
        <v>162</v>
      </c>
      <c r="D926" s="99" t="s">
        <v>162</v>
      </c>
      <c r="E926" s="99" t="s">
        <v>162</v>
      </c>
      <c r="F926" s="99" t="s">
        <v>162</v>
      </c>
      <c r="G926" s="99" t="s">
        <v>162</v>
      </c>
      <c r="H926" s="99" t="s">
        <v>162</v>
      </c>
      <c r="I926" s="99">
        <v>512</v>
      </c>
      <c r="J926" s="99" t="s">
        <v>162</v>
      </c>
      <c r="K926" s="99" t="s">
        <v>162</v>
      </c>
      <c r="L926" s="99" t="s">
        <v>162</v>
      </c>
      <c r="M926" s="99" t="s">
        <v>162</v>
      </c>
      <c r="N926" s="99" t="s">
        <v>162</v>
      </c>
      <c r="O926" s="99" t="s">
        <v>162</v>
      </c>
      <c r="P926" s="99">
        <v>541</v>
      </c>
      <c r="Q926" s="99" t="s">
        <v>162</v>
      </c>
      <c r="R926" s="99" t="s">
        <v>162</v>
      </c>
      <c r="S926" s="99" t="s">
        <v>162</v>
      </c>
      <c r="T926" s="99" t="s">
        <v>162</v>
      </c>
      <c r="U926" s="99" t="s">
        <v>162</v>
      </c>
      <c r="V926" s="99" t="s">
        <v>162</v>
      </c>
      <c r="W926" s="99">
        <v>516</v>
      </c>
    </row>
    <row r="927" spans="1:23" x14ac:dyDescent="0.35">
      <c r="A927" s="144">
        <v>0.24626157407407409</v>
      </c>
      <c r="B927" s="99">
        <v>37</v>
      </c>
      <c r="C927" s="99" t="s">
        <v>162</v>
      </c>
      <c r="D927" s="99" t="s">
        <v>162</v>
      </c>
      <c r="E927" s="99" t="s">
        <v>162</v>
      </c>
      <c r="F927" s="99" t="s">
        <v>162</v>
      </c>
      <c r="G927" s="99" t="s">
        <v>162</v>
      </c>
      <c r="H927" s="99" t="s">
        <v>162</v>
      </c>
      <c r="I927" s="99">
        <v>537</v>
      </c>
      <c r="J927" s="99" t="s">
        <v>162</v>
      </c>
      <c r="K927" s="99" t="s">
        <v>162</v>
      </c>
      <c r="L927" s="99" t="s">
        <v>162</v>
      </c>
      <c r="M927" s="99" t="s">
        <v>162</v>
      </c>
      <c r="N927" s="99" t="s">
        <v>162</v>
      </c>
      <c r="O927" s="99" t="s">
        <v>162</v>
      </c>
      <c r="P927" s="99">
        <v>479</v>
      </c>
      <c r="Q927" s="99" t="s">
        <v>162</v>
      </c>
      <c r="R927" s="99" t="s">
        <v>162</v>
      </c>
      <c r="S927" s="99" t="s">
        <v>162</v>
      </c>
      <c r="T927" s="99" t="s">
        <v>162</v>
      </c>
      <c r="U927" s="99" t="s">
        <v>162</v>
      </c>
      <c r="V927" s="99" t="s">
        <v>162</v>
      </c>
      <c r="W927" s="99">
        <v>518</v>
      </c>
    </row>
    <row r="928" spans="1:23" x14ac:dyDescent="0.35">
      <c r="A928" s="144">
        <v>0.24834490740740742</v>
      </c>
      <c r="B928" s="99">
        <v>37</v>
      </c>
      <c r="C928" s="99" t="s">
        <v>162</v>
      </c>
      <c r="D928" s="99" t="s">
        <v>162</v>
      </c>
      <c r="E928" s="99" t="s">
        <v>162</v>
      </c>
      <c r="F928" s="99" t="s">
        <v>162</v>
      </c>
      <c r="G928" s="99" t="s">
        <v>162</v>
      </c>
      <c r="H928" s="99" t="s">
        <v>162</v>
      </c>
      <c r="I928" s="99">
        <v>549</v>
      </c>
      <c r="J928" s="99" t="s">
        <v>162</v>
      </c>
      <c r="K928" s="99" t="s">
        <v>162</v>
      </c>
      <c r="L928" s="99" t="s">
        <v>162</v>
      </c>
      <c r="M928" s="99" t="s">
        <v>162</v>
      </c>
      <c r="N928" s="99" t="s">
        <v>162</v>
      </c>
      <c r="O928" s="99" t="s">
        <v>162</v>
      </c>
      <c r="P928" s="99">
        <v>521</v>
      </c>
      <c r="Q928" s="99" t="s">
        <v>162</v>
      </c>
      <c r="R928" s="99" t="s">
        <v>162</v>
      </c>
      <c r="S928" s="99" t="s">
        <v>162</v>
      </c>
      <c r="T928" s="99" t="s">
        <v>162</v>
      </c>
      <c r="U928" s="99" t="s">
        <v>162</v>
      </c>
      <c r="V928" s="99" t="s">
        <v>162</v>
      </c>
      <c r="W928" s="99">
        <v>500</v>
      </c>
    </row>
    <row r="929" spans="1:23" x14ac:dyDescent="0.35">
      <c r="A929" s="144">
        <v>0.25042824074074072</v>
      </c>
      <c r="B929" s="99">
        <v>37</v>
      </c>
      <c r="C929" s="99" t="s">
        <v>162</v>
      </c>
      <c r="D929" s="99" t="s">
        <v>162</v>
      </c>
      <c r="E929" s="99" t="s">
        <v>162</v>
      </c>
      <c r="F929" s="99" t="s">
        <v>162</v>
      </c>
      <c r="G929" s="99" t="s">
        <v>162</v>
      </c>
      <c r="H929" s="99" t="s">
        <v>162</v>
      </c>
      <c r="I929" s="99">
        <v>522</v>
      </c>
      <c r="J929" s="99" t="s">
        <v>162</v>
      </c>
      <c r="K929" s="99" t="s">
        <v>162</v>
      </c>
      <c r="L929" s="99" t="s">
        <v>162</v>
      </c>
      <c r="M929" s="99" t="s">
        <v>162</v>
      </c>
      <c r="N929" s="99" t="s">
        <v>162</v>
      </c>
      <c r="O929" s="99" t="s">
        <v>162</v>
      </c>
      <c r="P929" s="99">
        <v>525</v>
      </c>
      <c r="Q929" s="99" t="s">
        <v>162</v>
      </c>
      <c r="R929" s="99" t="s">
        <v>162</v>
      </c>
      <c r="S929" s="99" t="s">
        <v>162</v>
      </c>
      <c r="T929" s="99" t="s">
        <v>162</v>
      </c>
      <c r="U929" s="99" t="s">
        <v>162</v>
      </c>
      <c r="V929" s="99" t="s">
        <v>162</v>
      </c>
      <c r="W929" s="99">
        <v>522</v>
      </c>
    </row>
    <row r="930" spans="1:23" x14ac:dyDescent="0.35">
      <c r="A930" s="144">
        <v>0.25251157407407404</v>
      </c>
      <c r="B930" s="99">
        <v>37</v>
      </c>
      <c r="C930" s="99" t="s">
        <v>162</v>
      </c>
      <c r="D930" s="99" t="s">
        <v>162</v>
      </c>
      <c r="E930" s="99" t="s">
        <v>162</v>
      </c>
      <c r="F930" s="99" t="s">
        <v>162</v>
      </c>
      <c r="G930" s="99" t="s">
        <v>162</v>
      </c>
      <c r="H930" s="99" t="s">
        <v>162</v>
      </c>
      <c r="I930" s="99">
        <v>546</v>
      </c>
      <c r="J930" s="99" t="s">
        <v>162</v>
      </c>
      <c r="K930" s="99" t="s">
        <v>162</v>
      </c>
      <c r="L930" s="99" t="s">
        <v>162</v>
      </c>
      <c r="M930" s="99" t="s">
        <v>162</v>
      </c>
      <c r="N930" s="99" t="s">
        <v>162</v>
      </c>
      <c r="O930" s="99" t="s">
        <v>162</v>
      </c>
      <c r="P930" s="99">
        <v>508</v>
      </c>
      <c r="Q930" s="99" t="s">
        <v>162</v>
      </c>
      <c r="R930" s="99" t="s">
        <v>162</v>
      </c>
      <c r="S930" s="99" t="s">
        <v>162</v>
      </c>
      <c r="T930" s="99" t="s">
        <v>162</v>
      </c>
      <c r="U930" s="99" t="s">
        <v>162</v>
      </c>
      <c r="V930" s="99" t="s">
        <v>162</v>
      </c>
      <c r="W930" s="99">
        <v>542</v>
      </c>
    </row>
    <row r="931" spans="1:23" x14ac:dyDescent="0.35">
      <c r="A931" s="144">
        <v>0.25459490740740742</v>
      </c>
      <c r="B931" s="99">
        <v>37</v>
      </c>
      <c r="C931" s="99" t="s">
        <v>162</v>
      </c>
      <c r="D931" s="99" t="s">
        <v>162</v>
      </c>
      <c r="E931" s="99" t="s">
        <v>162</v>
      </c>
      <c r="F931" s="99" t="s">
        <v>162</v>
      </c>
      <c r="G931" s="99" t="s">
        <v>162</v>
      </c>
      <c r="H931" s="99" t="s">
        <v>162</v>
      </c>
      <c r="I931" s="99">
        <v>543</v>
      </c>
      <c r="J931" s="99" t="s">
        <v>162</v>
      </c>
      <c r="K931" s="99" t="s">
        <v>162</v>
      </c>
      <c r="L931" s="99" t="s">
        <v>162</v>
      </c>
      <c r="M931" s="99" t="s">
        <v>162</v>
      </c>
      <c r="N931" s="99" t="s">
        <v>162</v>
      </c>
      <c r="O931" s="99" t="s">
        <v>162</v>
      </c>
      <c r="P931" s="99">
        <v>495</v>
      </c>
      <c r="Q931" s="99" t="s">
        <v>162</v>
      </c>
      <c r="R931" s="99" t="s">
        <v>162</v>
      </c>
      <c r="S931" s="99" t="s">
        <v>162</v>
      </c>
      <c r="T931" s="99" t="s">
        <v>162</v>
      </c>
      <c r="U931" s="99" t="s">
        <v>162</v>
      </c>
      <c r="V931" s="99" t="s">
        <v>162</v>
      </c>
      <c r="W931" s="99">
        <v>530</v>
      </c>
    </row>
    <row r="932" spans="1:23" x14ac:dyDescent="0.35">
      <c r="A932" s="144">
        <v>0.25667824074074075</v>
      </c>
      <c r="B932" s="99">
        <v>36.9</v>
      </c>
      <c r="C932" s="99" t="s">
        <v>162</v>
      </c>
      <c r="D932" s="99" t="s">
        <v>162</v>
      </c>
      <c r="E932" s="99" t="s">
        <v>162</v>
      </c>
      <c r="F932" s="99" t="s">
        <v>162</v>
      </c>
      <c r="G932" s="99" t="s">
        <v>162</v>
      </c>
      <c r="H932" s="99" t="s">
        <v>162</v>
      </c>
      <c r="I932" s="99">
        <v>516</v>
      </c>
      <c r="J932" s="99" t="s">
        <v>162</v>
      </c>
      <c r="K932" s="99" t="s">
        <v>162</v>
      </c>
      <c r="L932" s="99" t="s">
        <v>162</v>
      </c>
      <c r="M932" s="99" t="s">
        <v>162</v>
      </c>
      <c r="N932" s="99" t="s">
        <v>162</v>
      </c>
      <c r="O932" s="99" t="s">
        <v>162</v>
      </c>
      <c r="P932" s="99">
        <v>500</v>
      </c>
      <c r="Q932" s="99" t="s">
        <v>162</v>
      </c>
      <c r="R932" s="99" t="s">
        <v>162</v>
      </c>
      <c r="S932" s="99" t="s">
        <v>162</v>
      </c>
      <c r="T932" s="99" t="s">
        <v>162</v>
      </c>
      <c r="U932" s="99" t="s">
        <v>162</v>
      </c>
      <c r="V932" s="99" t="s">
        <v>162</v>
      </c>
      <c r="W932" s="99">
        <v>491</v>
      </c>
    </row>
    <row r="933" spans="1:23" x14ac:dyDescent="0.35">
      <c r="A933" s="144">
        <v>0.25876157407407407</v>
      </c>
      <c r="B933" s="99">
        <v>37</v>
      </c>
      <c r="C933" s="99" t="s">
        <v>162</v>
      </c>
      <c r="D933" s="99" t="s">
        <v>162</v>
      </c>
      <c r="E933" s="99" t="s">
        <v>162</v>
      </c>
      <c r="F933" s="99" t="s">
        <v>162</v>
      </c>
      <c r="G933" s="99" t="s">
        <v>162</v>
      </c>
      <c r="H933" s="99" t="s">
        <v>162</v>
      </c>
      <c r="I933" s="99">
        <v>558</v>
      </c>
      <c r="J933" s="99" t="s">
        <v>162</v>
      </c>
      <c r="K933" s="99" t="s">
        <v>162</v>
      </c>
      <c r="L933" s="99" t="s">
        <v>162</v>
      </c>
      <c r="M933" s="99" t="s">
        <v>162</v>
      </c>
      <c r="N933" s="99" t="s">
        <v>162</v>
      </c>
      <c r="O933" s="99" t="s">
        <v>162</v>
      </c>
      <c r="P933" s="99">
        <v>550</v>
      </c>
      <c r="Q933" s="99" t="s">
        <v>162</v>
      </c>
      <c r="R933" s="99" t="s">
        <v>162</v>
      </c>
      <c r="S933" s="99" t="s">
        <v>162</v>
      </c>
      <c r="T933" s="99" t="s">
        <v>162</v>
      </c>
      <c r="U933" s="99" t="s">
        <v>162</v>
      </c>
      <c r="V933" s="99" t="s">
        <v>162</v>
      </c>
      <c r="W933" s="99">
        <v>491</v>
      </c>
    </row>
    <row r="934" spans="1:23" x14ac:dyDescent="0.35">
      <c r="A934" s="144">
        <v>0.2608449074074074</v>
      </c>
      <c r="B934" s="99">
        <v>37</v>
      </c>
      <c r="C934" s="99" t="s">
        <v>162</v>
      </c>
      <c r="D934" s="99" t="s">
        <v>162</v>
      </c>
      <c r="E934" s="99" t="s">
        <v>162</v>
      </c>
      <c r="F934" s="99" t="s">
        <v>162</v>
      </c>
      <c r="G934" s="99" t="s">
        <v>162</v>
      </c>
      <c r="H934" s="99" t="s">
        <v>162</v>
      </c>
      <c r="I934" s="99">
        <v>483</v>
      </c>
      <c r="J934" s="99" t="s">
        <v>162</v>
      </c>
      <c r="K934" s="99" t="s">
        <v>162</v>
      </c>
      <c r="L934" s="99" t="s">
        <v>162</v>
      </c>
      <c r="M934" s="99" t="s">
        <v>162</v>
      </c>
      <c r="N934" s="99" t="s">
        <v>162</v>
      </c>
      <c r="O934" s="99" t="s">
        <v>162</v>
      </c>
      <c r="P934" s="99">
        <v>485</v>
      </c>
      <c r="Q934" s="99" t="s">
        <v>162</v>
      </c>
      <c r="R934" s="99" t="s">
        <v>162</v>
      </c>
      <c r="S934" s="99" t="s">
        <v>162</v>
      </c>
      <c r="T934" s="99" t="s">
        <v>162</v>
      </c>
      <c r="U934" s="99" t="s">
        <v>162</v>
      </c>
      <c r="V934" s="99" t="s">
        <v>162</v>
      </c>
      <c r="W934" s="99">
        <v>506</v>
      </c>
    </row>
    <row r="935" spans="1:23" x14ac:dyDescent="0.35">
      <c r="A935" s="144">
        <v>0.26292824074074073</v>
      </c>
      <c r="B935" s="99">
        <v>37</v>
      </c>
      <c r="C935" s="99" t="s">
        <v>162</v>
      </c>
      <c r="D935" s="99" t="s">
        <v>162</v>
      </c>
      <c r="E935" s="99" t="s">
        <v>162</v>
      </c>
      <c r="F935" s="99" t="s">
        <v>162</v>
      </c>
      <c r="G935" s="99" t="s">
        <v>162</v>
      </c>
      <c r="H935" s="99" t="s">
        <v>162</v>
      </c>
      <c r="I935" s="99">
        <v>543</v>
      </c>
      <c r="J935" s="99" t="s">
        <v>162</v>
      </c>
      <c r="K935" s="99" t="s">
        <v>162</v>
      </c>
      <c r="L935" s="99" t="s">
        <v>162</v>
      </c>
      <c r="M935" s="99" t="s">
        <v>162</v>
      </c>
      <c r="N935" s="99" t="s">
        <v>162</v>
      </c>
      <c r="O935" s="99" t="s">
        <v>162</v>
      </c>
      <c r="P935" s="99">
        <v>545</v>
      </c>
      <c r="Q935" s="99" t="s">
        <v>162</v>
      </c>
      <c r="R935" s="99" t="s">
        <v>162</v>
      </c>
      <c r="S935" s="99" t="s">
        <v>162</v>
      </c>
      <c r="T935" s="99" t="s">
        <v>162</v>
      </c>
      <c r="U935" s="99" t="s">
        <v>162</v>
      </c>
      <c r="V935" s="99" t="s">
        <v>162</v>
      </c>
      <c r="W935" s="99">
        <v>487</v>
      </c>
    </row>
    <row r="936" spans="1:23" x14ac:dyDescent="0.35">
      <c r="A936" s="144">
        <v>0.26501157407407411</v>
      </c>
      <c r="B936" s="99">
        <v>37</v>
      </c>
      <c r="C936" s="99" t="s">
        <v>162</v>
      </c>
      <c r="D936" s="99" t="s">
        <v>162</v>
      </c>
      <c r="E936" s="99" t="s">
        <v>162</v>
      </c>
      <c r="F936" s="99" t="s">
        <v>162</v>
      </c>
      <c r="G936" s="99" t="s">
        <v>162</v>
      </c>
      <c r="H936" s="99" t="s">
        <v>162</v>
      </c>
      <c r="I936" s="99">
        <v>545</v>
      </c>
      <c r="J936" s="99" t="s">
        <v>162</v>
      </c>
      <c r="K936" s="99" t="s">
        <v>162</v>
      </c>
      <c r="L936" s="99" t="s">
        <v>162</v>
      </c>
      <c r="M936" s="99" t="s">
        <v>162</v>
      </c>
      <c r="N936" s="99" t="s">
        <v>162</v>
      </c>
      <c r="O936" s="99" t="s">
        <v>162</v>
      </c>
      <c r="P936" s="99">
        <v>556</v>
      </c>
      <c r="Q936" s="99" t="s">
        <v>162</v>
      </c>
      <c r="R936" s="99" t="s">
        <v>162</v>
      </c>
      <c r="S936" s="99" t="s">
        <v>162</v>
      </c>
      <c r="T936" s="99" t="s">
        <v>162</v>
      </c>
      <c r="U936" s="99" t="s">
        <v>162</v>
      </c>
      <c r="V936" s="99" t="s">
        <v>162</v>
      </c>
      <c r="W936" s="99">
        <v>522</v>
      </c>
    </row>
    <row r="937" spans="1:23" x14ac:dyDescent="0.35">
      <c r="A937" s="144">
        <v>0.26709490740740743</v>
      </c>
      <c r="B937" s="99">
        <v>37</v>
      </c>
      <c r="C937" s="99" t="s">
        <v>162</v>
      </c>
      <c r="D937" s="99" t="s">
        <v>162</v>
      </c>
      <c r="E937" s="99" t="s">
        <v>162</v>
      </c>
      <c r="F937" s="99" t="s">
        <v>162</v>
      </c>
      <c r="G937" s="99" t="s">
        <v>162</v>
      </c>
      <c r="H937" s="99" t="s">
        <v>162</v>
      </c>
      <c r="I937" s="99">
        <v>503</v>
      </c>
      <c r="J937" s="99" t="s">
        <v>162</v>
      </c>
      <c r="K937" s="99" t="s">
        <v>162</v>
      </c>
      <c r="L937" s="99" t="s">
        <v>162</v>
      </c>
      <c r="M937" s="99" t="s">
        <v>162</v>
      </c>
      <c r="N937" s="99" t="s">
        <v>162</v>
      </c>
      <c r="O937" s="99" t="s">
        <v>162</v>
      </c>
      <c r="P937" s="99">
        <v>506</v>
      </c>
      <c r="Q937" s="99" t="s">
        <v>162</v>
      </c>
      <c r="R937" s="99" t="s">
        <v>162</v>
      </c>
      <c r="S937" s="99" t="s">
        <v>162</v>
      </c>
      <c r="T937" s="99" t="s">
        <v>162</v>
      </c>
      <c r="U937" s="99" t="s">
        <v>162</v>
      </c>
      <c r="V937" s="99" t="s">
        <v>162</v>
      </c>
      <c r="W937" s="99">
        <v>481</v>
      </c>
    </row>
    <row r="938" spans="1:23" x14ac:dyDescent="0.35">
      <c r="A938" s="144">
        <v>0.26917824074074076</v>
      </c>
      <c r="B938" s="99">
        <v>37</v>
      </c>
      <c r="C938" s="99" t="s">
        <v>162</v>
      </c>
      <c r="D938" s="99" t="s">
        <v>162</v>
      </c>
      <c r="E938" s="99" t="s">
        <v>162</v>
      </c>
      <c r="F938" s="99" t="s">
        <v>162</v>
      </c>
      <c r="G938" s="99" t="s">
        <v>162</v>
      </c>
      <c r="H938" s="99" t="s">
        <v>162</v>
      </c>
      <c r="I938" s="99">
        <v>538</v>
      </c>
      <c r="J938" s="99" t="s">
        <v>162</v>
      </c>
      <c r="K938" s="99" t="s">
        <v>162</v>
      </c>
      <c r="L938" s="99" t="s">
        <v>162</v>
      </c>
      <c r="M938" s="99" t="s">
        <v>162</v>
      </c>
      <c r="N938" s="99" t="s">
        <v>162</v>
      </c>
      <c r="O938" s="99" t="s">
        <v>162</v>
      </c>
      <c r="P938" s="99">
        <v>495</v>
      </c>
      <c r="Q938" s="99" t="s">
        <v>162</v>
      </c>
      <c r="R938" s="99" t="s">
        <v>162</v>
      </c>
      <c r="S938" s="99" t="s">
        <v>162</v>
      </c>
      <c r="T938" s="99" t="s">
        <v>162</v>
      </c>
      <c r="U938" s="99" t="s">
        <v>162</v>
      </c>
      <c r="V938" s="99" t="s">
        <v>162</v>
      </c>
      <c r="W938" s="99">
        <v>528</v>
      </c>
    </row>
    <row r="939" spans="1:23" x14ac:dyDescent="0.35">
      <c r="A939" s="144">
        <v>0.27126157407407409</v>
      </c>
      <c r="B939" s="99">
        <v>37</v>
      </c>
      <c r="C939" s="99" t="s">
        <v>162</v>
      </c>
      <c r="D939" s="99" t="s">
        <v>162</v>
      </c>
      <c r="E939" s="99" t="s">
        <v>162</v>
      </c>
      <c r="F939" s="99" t="s">
        <v>162</v>
      </c>
      <c r="G939" s="99" t="s">
        <v>162</v>
      </c>
      <c r="H939" s="99" t="s">
        <v>162</v>
      </c>
      <c r="I939" s="99">
        <v>559</v>
      </c>
      <c r="J939" s="99" t="s">
        <v>162</v>
      </c>
      <c r="K939" s="99" t="s">
        <v>162</v>
      </c>
      <c r="L939" s="99" t="s">
        <v>162</v>
      </c>
      <c r="M939" s="99" t="s">
        <v>162</v>
      </c>
      <c r="N939" s="99" t="s">
        <v>162</v>
      </c>
      <c r="O939" s="99" t="s">
        <v>162</v>
      </c>
      <c r="P939" s="99">
        <v>508</v>
      </c>
      <c r="Q939" s="99" t="s">
        <v>162</v>
      </c>
      <c r="R939" s="99" t="s">
        <v>162</v>
      </c>
      <c r="S939" s="99" t="s">
        <v>162</v>
      </c>
      <c r="T939" s="99" t="s">
        <v>162</v>
      </c>
      <c r="U939" s="99" t="s">
        <v>162</v>
      </c>
      <c r="V939" s="99" t="s">
        <v>162</v>
      </c>
      <c r="W939" s="99">
        <v>543</v>
      </c>
    </row>
    <row r="940" spans="1:23" x14ac:dyDescent="0.35">
      <c r="A940" s="144">
        <v>0.27334490740740741</v>
      </c>
      <c r="B940" s="99">
        <v>37</v>
      </c>
      <c r="C940" s="99" t="s">
        <v>162</v>
      </c>
      <c r="D940" s="99" t="s">
        <v>162</v>
      </c>
      <c r="E940" s="99" t="s">
        <v>162</v>
      </c>
      <c r="F940" s="99" t="s">
        <v>162</v>
      </c>
      <c r="G940" s="99" t="s">
        <v>162</v>
      </c>
      <c r="H940" s="99" t="s">
        <v>162</v>
      </c>
      <c r="I940" s="99">
        <v>550</v>
      </c>
      <c r="J940" s="99" t="s">
        <v>162</v>
      </c>
      <c r="K940" s="99" t="s">
        <v>162</v>
      </c>
      <c r="L940" s="99" t="s">
        <v>162</v>
      </c>
      <c r="M940" s="99" t="s">
        <v>162</v>
      </c>
      <c r="N940" s="99" t="s">
        <v>162</v>
      </c>
      <c r="O940" s="99" t="s">
        <v>162</v>
      </c>
      <c r="P940" s="99">
        <v>498</v>
      </c>
      <c r="Q940" s="99" t="s">
        <v>162</v>
      </c>
      <c r="R940" s="99" t="s">
        <v>162</v>
      </c>
      <c r="S940" s="99" t="s">
        <v>162</v>
      </c>
      <c r="T940" s="99" t="s">
        <v>162</v>
      </c>
      <c r="U940" s="99" t="s">
        <v>162</v>
      </c>
      <c r="V940" s="99" t="s">
        <v>162</v>
      </c>
      <c r="W940" s="99">
        <v>480</v>
      </c>
    </row>
    <row r="941" spans="1:23" x14ac:dyDescent="0.35">
      <c r="A941" s="144">
        <v>0.27542824074074074</v>
      </c>
      <c r="B941" s="99">
        <v>37</v>
      </c>
      <c r="C941" s="99" t="s">
        <v>162</v>
      </c>
      <c r="D941" s="99" t="s">
        <v>162</v>
      </c>
      <c r="E941" s="99" t="s">
        <v>162</v>
      </c>
      <c r="F941" s="99" t="s">
        <v>162</v>
      </c>
      <c r="G941" s="99" t="s">
        <v>162</v>
      </c>
      <c r="H941" s="99" t="s">
        <v>162</v>
      </c>
      <c r="I941" s="99">
        <v>485</v>
      </c>
      <c r="J941" s="99" t="s">
        <v>162</v>
      </c>
      <c r="K941" s="99" t="s">
        <v>162</v>
      </c>
      <c r="L941" s="99" t="s">
        <v>162</v>
      </c>
      <c r="M941" s="99" t="s">
        <v>162</v>
      </c>
      <c r="N941" s="99" t="s">
        <v>162</v>
      </c>
      <c r="O941" s="99" t="s">
        <v>162</v>
      </c>
      <c r="P941" s="99">
        <v>541</v>
      </c>
      <c r="Q941" s="99" t="s">
        <v>162</v>
      </c>
      <c r="R941" s="99" t="s">
        <v>162</v>
      </c>
      <c r="S941" s="99" t="s">
        <v>162</v>
      </c>
      <c r="T941" s="99" t="s">
        <v>162</v>
      </c>
      <c r="U941" s="99" t="s">
        <v>162</v>
      </c>
      <c r="V941" s="99" t="s">
        <v>162</v>
      </c>
      <c r="W941" s="99">
        <v>521</v>
      </c>
    </row>
    <row r="942" spans="1:23" x14ac:dyDescent="0.35">
      <c r="A942" s="144">
        <v>0.27751157407407406</v>
      </c>
      <c r="B942" s="99">
        <v>37</v>
      </c>
      <c r="C942" s="99" t="s">
        <v>162</v>
      </c>
      <c r="D942" s="99" t="s">
        <v>162</v>
      </c>
      <c r="E942" s="99" t="s">
        <v>162</v>
      </c>
      <c r="F942" s="99" t="s">
        <v>162</v>
      </c>
      <c r="G942" s="99" t="s">
        <v>162</v>
      </c>
      <c r="H942" s="99" t="s">
        <v>162</v>
      </c>
      <c r="I942" s="99">
        <v>527</v>
      </c>
      <c r="J942" s="99" t="s">
        <v>162</v>
      </c>
      <c r="K942" s="99" t="s">
        <v>162</v>
      </c>
      <c r="L942" s="99" t="s">
        <v>162</v>
      </c>
      <c r="M942" s="99" t="s">
        <v>162</v>
      </c>
      <c r="N942" s="99" t="s">
        <v>162</v>
      </c>
      <c r="O942" s="99" t="s">
        <v>162</v>
      </c>
      <c r="P942" s="99">
        <v>502</v>
      </c>
      <c r="Q942" s="99" t="s">
        <v>162</v>
      </c>
      <c r="R942" s="99" t="s">
        <v>162</v>
      </c>
      <c r="S942" s="99" t="s">
        <v>162</v>
      </c>
      <c r="T942" s="99" t="s">
        <v>162</v>
      </c>
      <c r="U942" s="99" t="s">
        <v>162</v>
      </c>
      <c r="V942" s="99" t="s">
        <v>162</v>
      </c>
      <c r="W942" s="99">
        <v>514</v>
      </c>
    </row>
    <row r="943" spans="1:23" x14ac:dyDescent="0.35">
      <c r="A943" s="144">
        <v>0.27959490740740739</v>
      </c>
      <c r="B943" s="99">
        <v>37</v>
      </c>
      <c r="C943" s="99" t="s">
        <v>162</v>
      </c>
      <c r="D943" s="99" t="s">
        <v>162</v>
      </c>
      <c r="E943" s="99" t="s">
        <v>162</v>
      </c>
      <c r="F943" s="99" t="s">
        <v>162</v>
      </c>
      <c r="G943" s="99" t="s">
        <v>162</v>
      </c>
      <c r="H943" s="99" t="s">
        <v>162</v>
      </c>
      <c r="I943" s="99">
        <v>496</v>
      </c>
      <c r="J943" s="99" t="s">
        <v>162</v>
      </c>
      <c r="K943" s="99" t="s">
        <v>162</v>
      </c>
      <c r="L943" s="99" t="s">
        <v>162</v>
      </c>
      <c r="M943" s="99" t="s">
        <v>162</v>
      </c>
      <c r="N943" s="99" t="s">
        <v>162</v>
      </c>
      <c r="O943" s="99" t="s">
        <v>162</v>
      </c>
      <c r="P943" s="99">
        <v>490</v>
      </c>
      <c r="Q943" s="99" t="s">
        <v>162</v>
      </c>
      <c r="R943" s="99" t="s">
        <v>162</v>
      </c>
      <c r="S943" s="99" t="s">
        <v>162</v>
      </c>
      <c r="T943" s="99" t="s">
        <v>162</v>
      </c>
      <c r="U943" s="99" t="s">
        <v>162</v>
      </c>
      <c r="V943" s="99" t="s">
        <v>162</v>
      </c>
      <c r="W943" s="99">
        <v>476</v>
      </c>
    </row>
    <row r="944" spans="1:23" x14ac:dyDescent="0.35">
      <c r="A944" s="144">
        <v>0.28167824074074072</v>
      </c>
      <c r="B944" s="99">
        <v>37</v>
      </c>
      <c r="C944" s="99" t="s">
        <v>162</v>
      </c>
      <c r="D944" s="99" t="s">
        <v>162</v>
      </c>
      <c r="E944" s="99" t="s">
        <v>162</v>
      </c>
      <c r="F944" s="99" t="s">
        <v>162</v>
      </c>
      <c r="G944" s="99" t="s">
        <v>162</v>
      </c>
      <c r="H944" s="99" t="s">
        <v>162</v>
      </c>
      <c r="I944" s="99">
        <v>499</v>
      </c>
      <c r="J944" s="99" t="s">
        <v>162</v>
      </c>
      <c r="K944" s="99" t="s">
        <v>162</v>
      </c>
      <c r="L944" s="99" t="s">
        <v>162</v>
      </c>
      <c r="M944" s="99" t="s">
        <v>162</v>
      </c>
      <c r="N944" s="99" t="s">
        <v>162</v>
      </c>
      <c r="O944" s="99" t="s">
        <v>162</v>
      </c>
      <c r="P944" s="99">
        <v>546</v>
      </c>
      <c r="Q944" s="99" t="s">
        <v>162</v>
      </c>
      <c r="R944" s="99" t="s">
        <v>162</v>
      </c>
      <c r="S944" s="99" t="s">
        <v>162</v>
      </c>
      <c r="T944" s="99" t="s">
        <v>162</v>
      </c>
      <c r="U944" s="99" t="s">
        <v>162</v>
      </c>
      <c r="V944" s="99" t="s">
        <v>162</v>
      </c>
      <c r="W944" s="99">
        <v>503</v>
      </c>
    </row>
    <row r="945" spans="1:23" x14ac:dyDescent="0.35">
      <c r="A945" s="144">
        <v>0.28376157407407404</v>
      </c>
      <c r="B945" s="99">
        <v>37</v>
      </c>
      <c r="C945" s="99" t="s">
        <v>162</v>
      </c>
      <c r="D945" s="99" t="s">
        <v>162</v>
      </c>
      <c r="E945" s="99" t="s">
        <v>162</v>
      </c>
      <c r="F945" s="99" t="s">
        <v>162</v>
      </c>
      <c r="G945" s="99" t="s">
        <v>162</v>
      </c>
      <c r="H945" s="99" t="s">
        <v>162</v>
      </c>
      <c r="I945" s="99">
        <v>531</v>
      </c>
      <c r="J945" s="99" t="s">
        <v>162</v>
      </c>
      <c r="K945" s="99" t="s">
        <v>162</v>
      </c>
      <c r="L945" s="99" t="s">
        <v>162</v>
      </c>
      <c r="M945" s="99" t="s">
        <v>162</v>
      </c>
      <c r="N945" s="99" t="s">
        <v>162</v>
      </c>
      <c r="O945" s="99" t="s">
        <v>162</v>
      </c>
      <c r="P945" s="99">
        <v>475</v>
      </c>
      <c r="Q945" s="99" t="s">
        <v>162</v>
      </c>
      <c r="R945" s="99" t="s">
        <v>162</v>
      </c>
      <c r="S945" s="99" t="s">
        <v>162</v>
      </c>
      <c r="T945" s="99" t="s">
        <v>162</v>
      </c>
      <c r="U945" s="99" t="s">
        <v>162</v>
      </c>
      <c r="V945" s="99" t="s">
        <v>162</v>
      </c>
      <c r="W945" s="99">
        <v>525</v>
      </c>
    </row>
    <row r="946" spans="1:23" x14ac:dyDescent="0.35">
      <c r="A946" s="144">
        <v>0.28584490740740742</v>
      </c>
      <c r="B946" s="99">
        <v>37</v>
      </c>
      <c r="C946" s="99" t="s">
        <v>162</v>
      </c>
      <c r="D946" s="99" t="s">
        <v>162</v>
      </c>
      <c r="E946" s="99" t="s">
        <v>162</v>
      </c>
      <c r="F946" s="99" t="s">
        <v>162</v>
      </c>
      <c r="G946" s="99" t="s">
        <v>162</v>
      </c>
      <c r="H946" s="99" t="s">
        <v>162</v>
      </c>
      <c r="I946" s="99">
        <v>498</v>
      </c>
      <c r="J946" s="99" t="s">
        <v>162</v>
      </c>
      <c r="K946" s="99" t="s">
        <v>162</v>
      </c>
      <c r="L946" s="99" t="s">
        <v>162</v>
      </c>
      <c r="M946" s="99" t="s">
        <v>162</v>
      </c>
      <c r="N946" s="99" t="s">
        <v>162</v>
      </c>
      <c r="O946" s="99" t="s">
        <v>162</v>
      </c>
      <c r="P946" s="99">
        <v>528</v>
      </c>
      <c r="Q946" s="99" t="s">
        <v>162</v>
      </c>
      <c r="R946" s="99" t="s">
        <v>162</v>
      </c>
      <c r="S946" s="99" t="s">
        <v>162</v>
      </c>
      <c r="T946" s="99" t="s">
        <v>162</v>
      </c>
      <c r="U946" s="99" t="s">
        <v>162</v>
      </c>
      <c r="V946" s="99" t="s">
        <v>162</v>
      </c>
      <c r="W946" s="99">
        <v>536</v>
      </c>
    </row>
    <row r="947" spans="1:23" x14ac:dyDescent="0.35">
      <c r="A947" s="144">
        <v>0.28792824074074075</v>
      </c>
      <c r="B947" s="99">
        <v>37</v>
      </c>
      <c r="C947" s="99" t="s">
        <v>162</v>
      </c>
      <c r="D947" s="99" t="s">
        <v>162</v>
      </c>
      <c r="E947" s="99" t="s">
        <v>162</v>
      </c>
      <c r="F947" s="99" t="s">
        <v>162</v>
      </c>
      <c r="G947" s="99" t="s">
        <v>162</v>
      </c>
      <c r="H947" s="99" t="s">
        <v>162</v>
      </c>
      <c r="I947" s="99">
        <v>496</v>
      </c>
      <c r="J947" s="99" t="s">
        <v>162</v>
      </c>
      <c r="K947" s="99" t="s">
        <v>162</v>
      </c>
      <c r="L947" s="99" t="s">
        <v>162</v>
      </c>
      <c r="M947" s="99" t="s">
        <v>162</v>
      </c>
      <c r="N947" s="99" t="s">
        <v>162</v>
      </c>
      <c r="O947" s="99" t="s">
        <v>162</v>
      </c>
      <c r="P947" s="99">
        <v>538</v>
      </c>
      <c r="Q947" s="99" t="s">
        <v>162</v>
      </c>
      <c r="R947" s="99" t="s">
        <v>162</v>
      </c>
      <c r="S947" s="99" t="s">
        <v>162</v>
      </c>
      <c r="T947" s="99" t="s">
        <v>162</v>
      </c>
      <c r="U947" s="99" t="s">
        <v>162</v>
      </c>
      <c r="V947" s="99" t="s">
        <v>162</v>
      </c>
      <c r="W947" s="99">
        <v>505</v>
      </c>
    </row>
    <row r="948" spans="1:23" x14ac:dyDescent="0.35">
      <c r="A948" s="144">
        <v>0.29001157407407407</v>
      </c>
      <c r="B948" s="99">
        <v>37</v>
      </c>
      <c r="C948" s="99" t="s">
        <v>162</v>
      </c>
      <c r="D948" s="99" t="s">
        <v>162</v>
      </c>
      <c r="E948" s="99" t="s">
        <v>162</v>
      </c>
      <c r="F948" s="99" t="s">
        <v>162</v>
      </c>
      <c r="G948" s="99" t="s">
        <v>162</v>
      </c>
      <c r="H948" s="99" t="s">
        <v>162</v>
      </c>
      <c r="I948" s="99">
        <v>547</v>
      </c>
      <c r="J948" s="99" t="s">
        <v>162</v>
      </c>
      <c r="K948" s="99" t="s">
        <v>162</v>
      </c>
      <c r="L948" s="99" t="s">
        <v>162</v>
      </c>
      <c r="M948" s="99" t="s">
        <v>162</v>
      </c>
      <c r="N948" s="99" t="s">
        <v>162</v>
      </c>
      <c r="O948" s="99" t="s">
        <v>162</v>
      </c>
      <c r="P948" s="99">
        <v>538</v>
      </c>
      <c r="Q948" s="99" t="s">
        <v>162</v>
      </c>
      <c r="R948" s="99" t="s">
        <v>162</v>
      </c>
      <c r="S948" s="99" t="s">
        <v>162</v>
      </c>
      <c r="T948" s="99" t="s">
        <v>162</v>
      </c>
      <c r="U948" s="99" t="s">
        <v>162</v>
      </c>
      <c r="V948" s="99" t="s">
        <v>162</v>
      </c>
      <c r="W948" s="99">
        <v>480</v>
      </c>
    </row>
    <row r="949" spans="1:23" x14ac:dyDescent="0.35">
      <c r="A949" s="144">
        <v>0.2920949074074074</v>
      </c>
      <c r="B949" s="99">
        <v>37</v>
      </c>
      <c r="C949" s="99" t="s">
        <v>162</v>
      </c>
      <c r="D949" s="99" t="s">
        <v>162</v>
      </c>
      <c r="E949" s="99" t="s">
        <v>162</v>
      </c>
      <c r="F949" s="99" t="s">
        <v>162</v>
      </c>
      <c r="G949" s="99" t="s">
        <v>162</v>
      </c>
      <c r="H949" s="99" t="s">
        <v>162</v>
      </c>
      <c r="I949" s="99">
        <v>536</v>
      </c>
      <c r="J949" s="99" t="s">
        <v>162</v>
      </c>
      <c r="K949" s="99" t="s">
        <v>162</v>
      </c>
      <c r="L949" s="99" t="s">
        <v>162</v>
      </c>
      <c r="M949" s="99" t="s">
        <v>162</v>
      </c>
      <c r="N949" s="99" t="s">
        <v>162</v>
      </c>
      <c r="O949" s="99" t="s">
        <v>162</v>
      </c>
      <c r="P949" s="99">
        <v>544</v>
      </c>
      <c r="Q949" s="99" t="s">
        <v>162</v>
      </c>
      <c r="R949" s="99" t="s">
        <v>162</v>
      </c>
      <c r="S949" s="99" t="s">
        <v>162</v>
      </c>
      <c r="T949" s="99" t="s">
        <v>162</v>
      </c>
      <c r="U949" s="99" t="s">
        <v>162</v>
      </c>
      <c r="V949" s="99" t="s">
        <v>162</v>
      </c>
      <c r="W949" s="99">
        <v>458</v>
      </c>
    </row>
    <row r="950" spans="1:23" x14ac:dyDescent="0.35">
      <c r="A950" s="144">
        <v>0.29417824074074073</v>
      </c>
      <c r="B950" s="99">
        <v>37</v>
      </c>
      <c r="C950" s="99" t="s">
        <v>162</v>
      </c>
      <c r="D950" s="99" t="s">
        <v>162</v>
      </c>
      <c r="E950" s="99" t="s">
        <v>162</v>
      </c>
      <c r="F950" s="99" t="s">
        <v>162</v>
      </c>
      <c r="G950" s="99" t="s">
        <v>162</v>
      </c>
      <c r="H950" s="99" t="s">
        <v>162</v>
      </c>
      <c r="I950" s="99">
        <v>524</v>
      </c>
      <c r="J950" s="99" t="s">
        <v>162</v>
      </c>
      <c r="K950" s="99" t="s">
        <v>162</v>
      </c>
      <c r="L950" s="99" t="s">
        <v>162</v>
      </c>
      <c r="M950" s="99" t="s">
        <v>162</v>
      </c>
      <c r="N950" s="99" t="s">
        <v>162</v>
      </c>
      <c r="O950" s="99" t="s">
        <v>162</v>
      </c>
      <c r="P950" s="99">
        <v>515</v>
      </c>
      <c r="Q950" s="99" t="s">
        <v>162</v>
      </c>
      <c r="R950" s="99" t="s">
        <v>162</v>
      </c>
      <c r="S950" s="99" t="s">
        <v>162</v>
      </c>
      <c r="T950" s="99" t="s">
        <v>162</v>
      </c>
      <c r="U950" s="99" t="s">
        <v>162</v>
      </c>
      <c r="V950" s="99" t="s">
        <v>162</v>
      </c>
      <c r="W950" s="99">
        <v>512</v>
      </c>
    </row>
    <row r="951" spans="1:23" x14ac:dyDescent="0.35">
      <c r="A951" s="144">
        <v>0.29626157407407411</v>
      </c>
      <c r="B951" s="99">
        <v>37</v>
      </c>
      <c r="C951" s="99" t="s">
        <v>162</v>
      </c>
      <c r="D951" s="99" t="s">
        <v>162</v>
      </c>
      <c r="E951" s="99" t="s">
        <v>162</v>
      </c>
      <c r="F951" s="99" t="s">
        <v>162</v>
      </c>
      <c r="G951" s="99" t="s">
        <v>162</v>
      </c>
      <c r="H951" s="99" t="s">
        <v>162</v>
      </c>
      <c r="I951" s="99">
        <v>501</v>
      </c>
      <c r="J951" s="99" t="s">
        <v>162</v>
      </c>
      <c r="K951" s="99" t="s">
        <v>162</v>
      </c>
      <c r="L951" s="99" t="s">
        <v>162</v>
      </c>
      <c r="M951" s="99" t="s">
        <v>162</v>
      </c>
      <c r="N951" s="99" t="s">
        <v>162</v>
      </c>
      <c r="O951" s="99" t="s">
        <v>162</v>
      </c>
      <c r="P951" s="99">
        <v>578</v>
      </c>
      <c r="Q951" s="99" t="s">
        <v>162</v>
      </c>
      <c r="R951" s="99" t="s">
        <v>162</v>
      </c>
      <c r="S951" s="99" t="s">
        <v>162</v>
      </c>
      <c r="T951" s="99" t="s">
        <v>162</v>
      </c>
      <c r="U951" s="99" t="s">
        <v>162</v>
      </c>
      <c r="V951" s="99" t="s">
        <v>162</v>
      </c>
      <c r="W951" s="99">
        <v>463</v>
      </c>
    </row>
    <row r="952" spans="1:23" x14ac:dyDescent="0.35">
      <c r="A952" s="144">
        <v>0.29834490740740743</v>
      </c>
      <c r="B952" s="99">
        <v>37</v>
      </c>
      <c r="C952" s="99" t="s">
        <v>162</v>
      </c>
      <c r="D952" s="99" t="s">
        <v>162</v>
      </c>
      <c r="E952" s="99" t="s">
        <v>162</v>
      </c>
      <c r="F952" s="99" t="s">
        <v>162</v>
      </c>
      <c r="G952" s="99" t="s">
        <v>162</v>
      </c>
      <c r="H952" s="99" t="s">
        <v>162</v>
      </c>
      <c r="I952" s="99">
        <v>510</v>
      </c>
      <c r="J952" s="99" t="s">
        <v>162</v>
      </c>
      <c r="K952" s="99" t="s">
        <v>162</v>
      </c>
      <c r="L952" s="99" t="s">
        <v>162</v>
      </c>
      <c r="M952" s="99" t="s">
        <v>162</v>
      </c>
      <c r="N952" s="99" t="s">
        <v>162</v>
      </c>
      <c r="O952" s="99" t="s">
        <v>162</v>
      </c>
      <c r="P952" s="99">
        <v>500</v>
      </c>
      <c r="Q952" s="99" t="s">
        <v>162</v>
      </c>
      <c r="R952" s="99" t="s">
        <v>162</v>
      </c>
      <c r="S952" s="99" t="s">
        <v>162</v>
      </c>
      <c r="T952" s="99" t="s">
        <v>162</v>
      </c>
      <c r="U952" s="99" t="s">
        <v>162</v>
      </c>
      <c r="V952" s="99" t="s">
        <v>162</v>
      </c>
      <c r="W952" s="99">
        <v>496</v>
      </c>
    </row>
    <row r="953" spans="1:23" x14ac:dyDescent="0.35">
      <c r="A953" s="144">
        <v>0.30042824074074076</v>
      </c>
      <c r="B953" s="99">
        <v>37</v>
      </c>
      <c r="C953" s="99" t="s">
        <v>162</v>
      </c>
      <c r="D953" s="99" t="s">
        <v>162</v>
      </c>
      <c r="E953" s="99" t="s">
        <v>162</v>
      </c>
      <c r="F953" s="99" t="s">
        <v>162</v>
      </c>
      <c r="G953" s="99" t="s">
        <v>162</v>
      </c>
      <c r="H953" s="99" t="s">
        <v>162</v>
      </c>
      <c r="I953" s="99">
        <v>512</v>
      </c>
      <c r="J953" s="99" t="s">
        <v>162</v>
      </c>
      <c r="K953" s="99" t="s">
        <v>162</v>
      </c>
      <c r="L953" s="99" t="s">
        <v>162</v>
      </c>
      <c r="M953" s="99" t="s">
        <v>162</v>
      </c>
      <c r="N953" s="99" t="s">
        <v>162</v>
      </c>
      <c r="O953" s="99" t="s">
        <v>162</v>
      </c>
      <c r="P953" s="99">
        <v>527</v>
      </c>
      <c r="Q953" s="99" t="s">
        <v>162</v>
      </c>
      <c r="R953" s="99" t="s">
        <v>162</v>
      </c>
      <c r="S953" s="99" t="s">
        <v>162</v>
      </c>
      <c r="T953" s="99" t="s">
        <v>162</v>
      </c>
      <c r="U953" s="99" t="s">
        <v>162</v>
      </c>
      <c r="V953" s="99" t="s">
        <v>162</v>
      </c>
      <c r="W953" s="99">
        <v>511</v>
      </c>
    </row>
    <row r="954" spans="1:23" x14ac:dyDescent="0.35">
      <c r="A954" s="144">
        <v>0.30251157407407409</v>
      </c>
      <c r="B954" s="99">
        <v>37</v>
      </c>
      <c r="C954" s="99" t="s">
        <v>162</v>
      </c>
      <c r="D954" s="99" t="s">
        <v>162</v>
      </c>
      <c r="E954" s="99" t="s">
        <v>162</v>
      </c>
      <c r="F954" s="99" t="s">
        <v>162</v>
      </c>
      <c r="G954" s="99" t="s">
        <v>162</v>
      </c>
      <c r="H954" s="99" t="s">
        <v>162</v>
      </c>
      <c r="I954" s="99">
        <v>535</v>
      </c>
      <c r="J954" s="99" t="s">
        <v>162</v>
      </c>
      <c r="K954" s="99" t="s">
        <v>162</v>
      </c>
      <c r="L954" s="99" t="s">
        <v>162</v>
      </c>
      <c r="M954" s="99" t="s">
        <v>162</v>
      </c>
      <c r="N954" s="99" t="s">
        <v>162</v>
      </c>
      <c r="O954" s="99" t="s">
        <v>162</v>
      </c>
      <c r="P954" s="99">
        <v>513</v>
      </c>
      <c r="Q954" s="99" t="s">
        <v>162</v>
      </c>
      <c r="R954" s="99" t="s">
        <v>162</v>
      </c>
      <c r="S954" s="99" t="s">
        <v>162</v>
      </c>
      <c r="T954" s="99" t="s">
        <v>162</v>
      </c>
      <c r="U954" s="99" t="s">
        <v>162</v>
      </c>
      <c r="V954" s="99" t="s">
        <v>162</v>
      </c>
      <c r="W954" s="99">
        <v>516</v>
      </c>
    </row>
    <row r="955" spans="1:23" x14ac:dyDescent="0.35">
      <c r="A955" s="144">
        <v>0.30459490740740741</v>
      </c>
      <c r="B955" s="99">
        <v>37</v>
      </c>
      <c r="C955" s="99" t="s">
        <v>162</v>
      </c>
      <c r="D955" s="99" t="s">
        <v>162</v>
      </c>
      <c r="E955" s="99" t="s">
        <v>162</v>
      </c>
      <c r="F955" s="99" t="s">
        <v>162</v>
      </c>
      <c r="G955" s="99" t="s">
        <v>162</v>
      </c>
      <c r="H955" s="99" t="s">
        <v>162</v>
      </c>
      <c r="I955" s="99">
        <v>502</v>
      </c>
      <c r="J955" s="99" t="s">
        <v>162</v>
      </c>
      <c r="K955" s="99" t="s">
        <v>162</v>
      </c>
      <c r="L955" s="99" t="s">
        <v>162</v>
      </c>
      <c r="M955" s="99" t="s">
        <v>162</v>
      </c>
      <c r="N955" s="99" t="s">
        <v>162</v>
      </c>
      <c r="O955" s="99" t="s">
        <v>162</v>
      </c>
      <c r="P955" s="99">
        <v>551</v>
      </c>
      <c r="Q955" s="99" t="s">
        <v>162</v>
      </c>
      <c r="R955" s="99" t="s">
        <v>162</v>
      </c>
      <c r="S955" s="99" t="s">
        <v>162</v>
      </c>
      <c r="T955" s="99" t="s">
        <v>162</v>
      </c>
      <c r="U955" s="99" t="s">
        <v>162</v>
      </c>
      <c r="V955" s="99" t="s">
        <v>162</v>
      </c>
      <c r="W955" s="99">
        <v>484</v>
      </c>
    </row>
    <row r="956" spans="1:23" x14ac:dyDescent="0.35">
      <c r="A956" s="144">
        <v>0.30667824074074074</v>
      </c>
      <c r="B956" s="99">
        <v>37</v>
      </c>
      <c r="C956" s="99" t="s">
        <v>162</v>
      </c>
      <c r="D956" s="99" t="s">
        <v>162</v>
      </c>
      <c r="E956" s="99" t="s">
        <v>162</v>
      </c>
      <c r="F956" s="99" t="s">
        <v>162</v>
      </c>
      <c r="G956" s="99" t="s">
        <v>162</v>
      </c>
      <c r="H956" s="99" t="s">
        <v>162</v>
      </c>
      <c r="I956" s="99">
        <v>571</v>
      </c>
      <c r="J956" s="99" t="s">
        <v>162</v>
      </c>
      <c r="K956" s="99" t="s">
        <v>162</v>
      </c>
      <c r="L956" s="99" t="s">
        <v>162</v>
      </c>
      <c r="M956" s="99" t="s">
        <v>162</v>
      </c>
      <c r="N956" s="99" t="s">
        <v>162</v>
      </c>
      <c r="O956" s="99" t="s">
        <v>162</v>
      </c>
      <c r="P956" s="99">
        <v>512</v>
      </c>
      <c r="Q956" s="99" t="s">
        <v>162</v>
      </c>
      <c r="R956" s="99" t="s">
        <v>162</v>
      </c>
      <c r="S956" s="99" t="s">
        <v>162</v>
      </c>
      <c r="T956" s="99" t="s">
        <v>162</v>
      </c>
      <c r="U956" s="99" t="s">
        <v>162</v>
      </c>
      <c r="V956" s="99" t="s">
        <v>162</v>
      </c>
      <c r="W956" s="99">
        <v>465</v>
      </c>
    </row>
    <row r="957" spans="1:23" x14ac:dyDescent="0.35">
      <c r="A957" s="144">
        <v>0.30876157407407406</v>
      </c>
      <c r="B957" s="99">
        <v>37</v>
      </c>
      <c r="C957" s="99" t="s">
        <v>162</v>
      </c>
      <c r="D957" s="99" t="s">
        <v>162</v>
      </c>
      <c r="E957" s="99" t="s">
        <v>162</v>
      </c>
      <c r="F957" s="99" t="s">
        <v>162</v>
      </c>
      <c r="G957" s="99" t="s">
        <v>162</v>
      </c>
      <c r="H957" s="99" t="s">
        <v>162</v>
      </c>
      <c r="I957" s="99">
        <v>536</v>
      </c>
      <c r="J957" s="99" t="s">
        <v>162</v>
      </c>
      <c r="K957" s="99" t="s">
        <v>162</v>
      </c>
      <c r="L957" s="99" t="s">
        <v>162</v>
      </c>
      <c r="M957" s="99" t="s">
        <v>162</v>
      </c>
      <c r="N957" s="99" t="s">
        <v>162</v>
      </c>
      <c r="O957" s="99" t="s">
        <v>162</v>
      </c>
      <c r="P957" s="99">
        <v>551</v>
      </c>
      <c r="Q957" s="99" t="s">
        <v>162</v>
      </c>
      <c r="R957" s="99" t="s">
        <v>162</v>
      </c>
      <c r="S957" s="99" t="s">
        <v>162</v>
      </c>
      <c r="T957" s="99" t="s">
        <v>162</v>
      </c>
      <c r="U957" s="99" t="s">
        <v>162</v>
      </c>
      <c r="V957" s="99" t="s">
        <v>162</v>
      </c>
      <c r="W957" s="99">
        <v>495</v>
      </c>
    </row>
    <row r="958" spans="1:23" x14ac:dyDescent="0.35">
      <c r="A958" s="144">
        <v>0.31084490740740739</v>
      </c>
      <c r="B958" s="99">
        <v>37</v>
      </c>
      <c r="C958" s="99" t="s">
        <v>162</v>
      </c>
      <c r="D958" s="99" t="s">
        <v>162</v>
      </c>
      <c r="E958" s="99" t="s">
        <v>162</v>
      </c>
      <c r="F958" s="99" t="s">
        <v>162</v>
      </c>
      <c r="G958" s="99" t="s">
        <v>162</v>
      </c>
      <c r="H958" s="99" t="s">
        <v>162</v>
      </c>
      <c r="I958" s="99">
        <v>556</v>
      </c>
      <c r="J958" s="99" t="s">
        <v>162</v>
      </c>
      <c r="K958" s="99" t="s">
        <v>162</v>
      </c>
      <c r="L958" s="99" t="s">
        <v>162</v>
      </c>
      <c r="M958" s="99" t="s">
        <v>162</v>
      </c>
      <c r="N958" s="99" t="s">
        <v>162</v>
      </c>
      <c r="O958" s="99" t="s">
        <v>162</v>
      </c>
      <c r="P958" s="99">
        <v>528</v>
      </c>
      <c r="Q958" s="99" t="s">
        <v>162</v>
      </c>
      <c r="R958" s="99" t="s">
        <v>162</v>
      </c>
      <c r="S958" s="99" t="s">
        <v>162</v>
      </c>
      <c r="T958" s="99" t="s">
        <v>162</v>
      </c>
      <c r="U958" s="99" t="s">
        <v>162</v>
      </c>
      <c r="V958" s="99" t="s">
        <v>162</v>
      </c>
      <c r="W958" s="99">
        <v>546</v>
      </c>
    </row>
    <row r="959" spans="1:23" x14ac:dyDescent="0.35">
      <c r="A959" s="144">
        <v>0.31292824074074072</v>
      </c>
      <c r="B959" s="99">
        <v>37</v>
      </c>
      <c r="C959" s="99" t="s">
        <v>162</v>
      </c>
      <c r="D959" s="99" t="s">
        <v>162</v>
      </c>
      <c r="E959" s="99" t="s">
        <v>162</v>
      </c>
      <c r="F959" s="99" t="s">
        <v>162</v>
      </c>
      <c r="G959" s="99" t="s">
        <v>162</v>
      </c>
      <c r="H959" s="99" t="s">
        <v>162</v>
      </c>
      <c r="I959" s="99">
        <v>519</v>
      </c>
      <c r="J959" s="99" t="s">
        <v>162</v>
      </c>
      <c r="K959" s="99" t="s">
        <v>162</v>
      </c>
      <c r="L959" s="99" t="s">
        <v>162</v>
      </c>
      <c r="M959" s="99" t="s">
        <v>162</v>
      </c>
      <c r="N959" s="99" t="s">
        <v>162</v>
      </c>
      <c r="O959" s="99" t="s">
        <v>162</v>
      </c>
      <c r="P959" s="99">
        <v>531</v>
      </c>
      <c r="Q959" s="99" t="s">
        <v>162</v>
      </c>
      <c r="R959" s="99" t="s">
        <v>162</v>
      </c>
      <c r="S959" s="99" t="s">
        <v>162</v>
      </c>
      <c r="T959" s="99" t="s">
        <v>162</v>
      </c>
      <c r="U959" s="99" t="s">
        <v>162</v>
      </c>
      <c r="V959" s="99" t="s">
        <v>162</v>
      </c>
      <c r="W959" s="99">
        <v>491</v>
      </c>
    </row>
    <row r="960" spans="1:23" x14ac:dyDescent="0.35">
      <c r="A960" s="144">
        <v>0.31501157407407404</v>
      </c>
      <c r="B960" s="99">
        <v>37</v>
      </c>
      <c r="C960" s="99" t="s">
        <v>162</v>
      </c>
      <c r="D960" s="99" t="s">
        <v>162</v>
      </c>
      <c r="E960" s="99" t="s">
        <v>162</v>
      </c>
      <c r="F960" s="99" t="s">
        <v>162</v>
      </c>
      <c r="G960" s="99" t="s">
        <v>162</v>
      </c>
      <c r="H960" s="99" t="s">
        <v>162</v>
      </c>
      <c r="I960" s="99">
        <v>489</v>
      </c>
      <c r="J960" s="99" t="s">
        <v>162</v>
      </c>
      <c r="K960" s="99" t="s">
        <v>162</v>
      </c>
      <c r="L960" s="99" t="s">
        <v>162</v>
      </c>
      <c r="M960" s="99" t="s">
        <v>162</v>
      </c>
      <c r="N960" s="99" t="s">
        <v>162</v>
      </c>
      <c r="O960" s="99" t="s">
        <v>162</v>
      </c>
      <c r="P960" s="99">
        <v>467</v>
      </c>
      <c r="Q960" s="99" t="s">
        <v>162</v>
      </c>
      <c r="R960" s="99" t="s">
        <v>162</v>
      </c>
      <c r="S960" s="99" t="s">
        <v>162</v>
      </c>
      <c r="T960" s="99" t="s">
        <v>162</v>
      </c>
      <c r="U960" s="99" t="s">
        <v>162</v>
      </c>
      <c r="V960" s="99" t="s">
        <v>162</v>
      </c>
      <c r="W960" s="99">
        <v>496</v>
      </c>
    </row>
    <row r="961" spans="1:23" x14ac:dyDescent="0.35">
      <c r="A961" s="144">
        <v>0.31709490740740742</v>
      </c>
      <c r="B961" s="99">
        <v>37</v>
      </c>
      <c r="C961" s="99" t="s">
        <v>162</v>
      </c>
      <c r="D961" s="99" t="s">
        <v>162</v>
      </c>
      <c r="E961" s="99" t="s">
        <v>162</v>
      </c>
      <c r="F961" s="99" t="s">
        <v>162</v>
      </c>
      <c r="G961" s="99" t="s">
        <v>162</v>
      </c>
      <c r="H961" s="99" t="s">
        <v>162</v>
      </c>
      <c r="I961" s="99">
        <v>525</v>
      </c>
      <c r="J961" s="99" t="s">
        <v>162</v>
      </c>
      <c r="K961" s="99" t="s">
        <v>162</v>
      </c>
      <c r="L961" s="99" t="s">
        <v>162</v>
      </c>
      <c r="M961" s="99" t="s">
        <v>162</v>
      </c>
      <c r="N961" s="99" t="s">
        <v>162</v>
      </c>
      <c r="O961" s="99" t="s">
        <v>162</v>
      </c>
      <c r="P961" s="99">
        <v>513</v>
      </c>
      <c r="Q961" s="99" t="s">
        <v>162</v>
      </c>
      <c r="R961" s="99" t="s">
        <v>162</v>
      </c>
      <c r="S961" s="99" t="s">
        <v>162</v>
      </c>
      <c r="T961" s="99" t="s">
        <v>162</v>
      </c>
      <c r="U961" s="99" t="s">
        <v>162</v>
      </c>
      <c r="V961" s="99" t="s">
        <v>162</v>
      </c>
      <c r="W961" s="99">
        <v>441</v>
      </c>
    </row>
    <row r="962" spans="1:23" x14ac:dyDescent="0.35">
      <c r="A962" s="144">
        <v>0.31917824074074075</v>
      </c>
      <c r="B962" s="99">
        <v>37</v>
      </c>
      <c r="C962" s="99" t="s">
        <v>162</v>
      </c>
      <c r="D962" s="99" t="s">
        <v>162</v>
      </c>
      <c r="E962" s="99" t="s">
        <v>162</v>
      </c>
      <c r="F962" s="99" t="s">
        <v>162</v>
      </c>
      <c r="G962" s="99" t="s">
        <v>162</v>
      </c>
      <c r="H962" s="99" t="s">
        <v>162</v>
      </c>
      <c r="I962" s="99">
        <v>514</v>
      </c>
      <c r="J962" s="99" t="s">
        <v>162</v>
      </c>
      <c r="K962" s="99" t="s">
        <v>162</v>
      </c>
      <c r="L962" s="99" t="s">
        <v>162</v>
      </c>
      <c r="M962" s="99" t="s">
        <v>162</v>
      </c>
      <c r="N962" s="99" t="s">
        <v>162</v>
      </c>
      <c r="O962" s="99" t="s">
        <v>162</v>
      </c>
      <c r="P962" s="99">
        <v>526</v>
      </c>
      <c r="Q962" s="99" t="s">
        <v>162</v>
      </c>
      <c r="R962" s="99" t="s">
        <v>162</v>
      </c>
      <c r="S962" s="99" t="s">
        <v>162</v>
      </c>
      <c r="T962" s="99" t="s">
        <v>162</v>
      </c>
      <c r="U962" s="99" t="s">
        <v>162</v>
      </c>
      <c r="V962" s="99" t="s">
        <v>162</v>
      </c>
      <c r="W962" s="99">
        <v>539</v>
      </c>
    </row>
    <row r="963" spans="1:23" x14ac:dyDescent="0.35">
      <c r="A963" s="144">
        <v>0.32126157407407407</v>
      </c>
      <c r="B963" s="99">
        <v>37</v>
      </c>
      <c r="C963" s="99" t="s">
        <v>162</v>
      </c>
      <c r="D963" s="99" t="s">
        <v>162</v>
      </c>
      <c r="E963" s="99" t="s">
        <v>162</v>
      </c>
      <c r="F963" s="99" t="s">
        <v>162</v>
      </c>
      <c r="G963" s="99" t="s">
        <v>162</v>
      </c>
      <c r="H963" s="99" t="s">
        <v>162</v>
      </c>
      <c r="I963" s="99">
        <v>510</v>
      </c>
      <c r="J963" s="99" t="s">
        <v>162</v>
      </c>
      <c r="K963" s="99" t="s">
        <v>162</v>
      </c>
      <c r="L963" s="99" t="s">
        <v>162</v>
      </c>
      <c r="M963" s="99" t="s">
        <v>162</v>
      </c>
      <c r="N963" s="99" t="s">
        <v>162</v>
      </c>
      <c r="O963" s="99" t="s">
        <v>162</v>
      </c>
      <c r="P963" s="99">
        <v>488</v>
      </c>
      <c r="Q963" s="99" t="s">
        <v>162</v>
      </c>
      <c r="R963" s="99" t="s">
        <v>162</v>
      </c>
      <c r="S963" s="99" t="s">
        <v>162</v>
      </c>
      <c r="T963" s="99" t="s">
        <v>162</v>
      </c>
      <c r="U963" s="99" t="s">
        <v>162</v>
      </c>
      <c r="V963" s="99" t="s">
        <v>162</v>
      </c>
      <c r="W963" s="99">
        <v>509</v>
      </c>
    </row>
    <row r="964" spans="1:23" x14ac:dyDescent="0.35">
      <c r="A964" s="144">
        <v>0.3233449074074074</v>
      </c>
      <c r="B964" s="99">
        <v>37</v>
      </c>
      <c r="C964" s="99" t="s">
        <v>162</v>
      </c>
      <c r="D964" s="99" t="s">
        <v>162</v>
      </c>
      <c r="E964" s="99" t="s">
        <v>162</v>
      </c>
      <c r="F964" s="99" t="s">
        <v>162</v>
      </c>
      <c r="G964" s="99" t="s">
        <v>162</v>
      </c>
      <c r="H964" s="99" t="s">
        <v>162</v>
      </c>
      <c r="I964" s="99">
        <v>515</v>
      </c>
      <c r="J964" s="99" t="s">
        <v>162</v>
      </c>
      <c r="K964" s="99" t="s">
        <v>162</v>
      </c>
      <c r="L964" s="99" t="s">
        <v>162</v>
      </c>
      <c r="M964" s="99" t="s">
        <v>162</v>
      </c>
      <c r="N964" s="99" t="s">
        <v>162</v>
      </c>
      <c r="O964" s="99" t="s">
        <v>162</v>
      </c>
      <c r="P964" s="99">
        <v>536</v>
      </c>
      <c r="Q964" s="99" t="s">
        <v>162</v>
      </c>
      <c r="R964" s="99" t="s">
        <v>162</v>
      </c>
      <c r="S964" s="99" t="s">
        <v>162</v>
      </c>
      <c r="T964" s="99" t="s">
        <v>162</v>
      </c>
      <c r="U964" s="99" t="s">
        <v>162</v>
      </c>
      <c r="V964" s="99" t="s">
        <v>162</v>
      </c>
      <c r="W964" s="99">
        <v>467</v>
      </c>
    </row>
    <row r="965" spans="1:23" x14ac:dyDescent="0.35">
      <c r="A965" s="144">
        <v>0.32542824074074073</v>
      </c>
      <c r="B965" s="99">
        <v>37</v>
      </c>
      <c r="C965" s="99" t="s">
        <v>162</v>
      </c>
      <c r="D965" s="99" t="s">
        <v>162</v>
      </c>
      <c r="E965" s="99" t="s">
        <v>162</v>
      </c>
      <c r="F965" s="99" t="s">
        <v>162</v>
      </c>
      <c r="G965" s="99" t="s">
        <v>162</v>
      </c>
      <c r="H965" s="99" t="s">
        <v>162</v>
      </c>
      <c r="I965" s="99">
        <v>579</v>
      </c>
      <c r="J965" s="99" t="s">
        <v>162</v>
      </c>
      <c r="K965" s="99" t="s">
        <v>162</v>
      </c>
      <c r="L965" s="99" t="s">
        <v>162</v>
      </c>
      <c r="M965" s="99" t="s">
        <v>162</v>
      </c>
      <c r="N965" s="99" t="s">
        <v>162</v>
      </c>
      <c r="O965" s="99" t="s">
        <v>162</v>
      </c>
      <c r="P965" s="99">
        <v>515</v>
      </c>
      <c r="Q965" s="99" t="s">
        <v>162</v>
      </c>
      <c r="R965" s="99" t="s">
        <v>162</v>
      </c>
      <c r="S965" s="99" t="s">
        <v>162</v>
      </c>
      <c r="T965" s="99" t="s">
        <v>162</v>
      </c>
      <c r="U965" s="99" t="s">
        <v>162</v>
      </c>
      <c r="V965" s="99" t="s">
        <v>162</v>
      </c>
      <c r="W965" s="99">
        <v>530</v>
      </c>
    </row>
    <row r="966" spans="1:23" x14ac:dyDescent="0.35">
      <c r="A966" s="144">
        <v>0.32751157407407411</v>
      </c>
      <c r="B966" s="99">
        <v>37</v>
      </c>
      <c r="C966" s="99" t="s">
        <v>162</v>
      </c>
      <c r="D966" s="99" t="s">
        <v>162</v>
      </c>
      <c r="E966" s="99" t="s">
        <v>162</v>
      </c>
      <c r="F966" s="99" t="s">
        <v>162</v>
      </c>
      <c r="G966" s="99" t="s">
        <v>162</v>
      </c>
      <c r="H966" s="99" t="s">
        <v>162</v>
      </c>
      <c r="I966" s="99">
        <v>498</v>
      </c>
      <c r="J966" s="99" t="s">
        <v>162</v>
      </c>
      <c r="K966" s="99" t="s">
        <v>162</v>
      </c>
      <c r="L966" s="99" t="s">
        <v>162</v>
      </c>
      <c r="M966" s="99" t="s">
        <v>162</v>
      </c>
      <c r="N966" s="99" t="s">
        <v>162</v>
      </c>
      <c r="O966" s="99" t="s">
        <v>162</v>
      </c>
      <c r="P966" s="99">
        <v>508</v>
      </c>
      <c r="Q966" s="99" t="s">
        <v>162</v>
      </c>
      <c r="R966" s="99" t="s">
        <v>162</v>
      </c>
      <c r="S966" s="99" t="s">
        <v>162</v>
      </c>
      <c r="T966" s="99" t="s">
        <v>162</v>
      </c>
      <c r="U966" s="99" t="s">
        <v>162</v>
      </c>
      <c r="V966" s="99" t="s">
        <v>162</v>
      </c>
      <c r="W966" s="99">
        <v>497</v>
      </c>
    </row>
    <row r="967" spans="1:23" x14ac:dyDescent="0.35">
      <c r="A967" s="144">
        <v>0.32959490740740743</v>
      </c>
      <c r="B967" s="99">
        <v>37</v>
      </c>
      <c r="C967" s="99" t="s">
        <v>162</v>
      </c>
      <c r="D967" s="99" t="s">
        <v>162</v>
      </c>
      <c r="E967" s="99" t="s">
        <v>162</v>
      </c>
      <c r="F967" s="99" t="s">
        <v>162</v>
      </c>
      <c r="G967" s="99" t="s">
        <v>162</v>
      </c>
      <c r="H967" s="99" t="s">
        <v>162</v>
      </c>
      <c r="I967" s="99">
        <v>516</v>
      </c>
      <c r="J967" s="99" t="s">
        <v>162</v>
      </c>
      <c r="K967" s="99" t="s">
        <v>162</v>
      </c>
      <c r="L967" s="99" t="s">
        <v>162</v>
      </c>
      <c r="M967" s="99" t="s">
        <v>162</v>
      </c>
      <c r="N967" s="99" t="s">
        <v>162</v>
      </c>
      <c r="O967" s="99" t="s">
        <v>162</v>
      </c>
      <c r="P967" s="99">
        <v>481</v>
      </c>
      <c r="Q967" s="99" t="s">
        <v>162</v>
      </c>
      <c r="R967" s="99" t="s">
        <v>162</v>
      </c>
      <c r="S967" s="99" t="s">
        <v>162</v>
      </c>
      <c r="T967" s="99" t="s">
        <v>162</v>
      </c>
      <c r="U967" s="99" t="s">
        <v>162</v>
      </c>
      <c r="V967" s="99" t="s">
        <v>162</v>
      </c>
      <c r="W967" s="99">
        <v>533</v>
      </c>
    </row>
    <row r="968" spans="1:23" x14ac:dyDescent="0.35">
      <c r="A968" s="144">
        <v>0.33167824074074076</v>
      </c>
      <c r="B968" s="99">
        <v>37</v>
      </c>
      <c r="C968" s="99" t="s">
        <v>162</v>
      </c>
      <c r="D968" s="99" t="s">
        <v>162</v>
      </c>
      <c r="E968" s="99" t="s">
        <v>162</v>
      </c>
      <c r="F968" s="99" t="s">
        <v>162</v>
      </c>
      <c r="G968" s="99" t="s">
        <v>162</v>
      </c>
      <c r="H968" s="99" t="s">
        <v>162</v>
      </c>
      <c r="I968" s="99">
        <v>499</v>
      </c>
      <c r="J968" s="99" t="s">
        <v>162</v>
      </c>
      <c r="K968" s="99" t="s">
        <v>162</v>
      </c>
      <c r="L968" s="99" t="s">
        <v>162</v>
      </c>
      <c r="M968" s="99" t="s">
        <v>162</v>
      </c>
      <c r="N968" s="99" t="s">
        <v>162</v>
      </c>
      <c r="O968" s="99" t="s">
        <v>162</v>
      </c>
      <c r="P968" s="99">
        <v>518</v>
      </c>
      <c r="Q968" s="99" t="s">
        <v>162</v>
      </c>
      <c r="R968" s="99" t="s">
        <v>162</v>
      </c>
      <c r="S968" s="99" t="s">
        <v>162</v>
      </c>
      <c r="T968" s="99" t="s">
        <v>162</v>
      </c>
      <c r="U968" s="99" t="s">
        <v>162</v>
      </c>
      <c r="V968" s="99" t="s">
        <v>162</v>
      </c>
      <c r="W968" s="99">
        <v>486</v>
      </c>
    </row>
    <row r="969" spans="1:23" x14ac:dyDescent="0.35">
      <c r="A969" s="144">
        <v>0.33376157407407409</v>
      </c>
      <c r="B969" s="99">
        <v>37</v>
      </c>
      <c r="C969" s="99" t="s">
        <v>162</v>
      </c>
      <c r="D969" s="99" t="s">
        <v>162</v>
      </c>
      <c r="E969" s="99" t="s">
        <v>162</v>
      </c>
      <c r="F969" s="99" t="s">
        <v>162</v>
      </c>
      <c r="G969" s="99" t="s">
        <v>162</v>
      </c>
      <c r="H969" s="99" t="s">
        <v>162</v>
      </c>
      <c r="I969" s="99">
        <v>557</v>
      </c>
      <c r="J969" s="99" t="s">
        <v>162</v>
      </c>
      <c r="K969" s="99" t="s">
        <v>162</v>
      </c>
      <c r="L969" s="99" t="s">
        <v>162</v>
      </c>
      <c r="M969" s="99" t="s">
        <v>162</v>
      </c>
      <c r="N969" s="99" t="s">
        <v>162</v>
      </c>
      <c r="O969" s="99" t="s">
        <v>162</v>
      </c>
      <c r="P969" s="99">
        <v>515</v>
      </c>
      <c r="Q969" s="99" t="s">
        <v>162</v>
      </c>
      <c r="R969" s="99" t="s">
        <v>162</v>
      </c>
      <c r="S969" s="99" t="s">
        <v>162</v>
      </c>
      <c r="T969" s="99" t="s">
        <v>162</v>
      </c>
      <c r="U969" s="99" t="s">
        <v>162</v>
      </c>
      <c r="V969" s="99" t="s">
        <v>162</v>
      </c>
      <c r="W969" s="99">
        <v>519</v>
      </c>
    </row>
    <row r="970" spans="1:23" x14ac:dyDescent="0.35">
      <c r="A970" s="144">
        <v>0.33584490740740741</v>
      </c>
      <c r="B970" s="99">
        <v>37</v>
      </c>
      <c r="C970" s="99" t="s">
        <v>162</v>
      </c>
      <c r="D970" s="99" t="s">
        <v>162</v>
      </c>
      <c r="E970" s="99" t="s">
        <v>162</v>
      </c>
      <c r="F970" s="99" t="s">
        <v>162</v>
      </c>
      <c r="G970" s="99" t="s">
        <v>162</v>
      </c>
      <c r="H970" s="99" t="s">
        <v>162</v>
      </c>
      <c r="I970" s="99">
        <v>520</v>
      </c>
      <c r="J970" s="99" t="s">
        <v>162</v>
      </c>
      <c r="K970" s="99" t="s">
        <v>162</v>
      </c>
      <c r="L970" s="99" t="s">
        <v>162</v>
      </c>
      <c r="M970" s="99" t="s">
        <v>162</v>
      </c>
      <c r="N970" s="99" t="s">
        <v>162</v>
      </c>
      <c r="O970" s="99" t="s">
        <v>162</v>
      </c>
      <c r="P970" s="99">
        <v>534</v>
      </c>
      <c r="Q970" s="99" t="s">
        <v>162</v>
      </c>
      <c r="R970" s="99" t="s">
        <v>162</v>
      </c>
      <c r="S970" s="99" t="s">
        <v>162</v>
      </c>
      <c r="T970" s="99" t="s">
        <v>162</v>
      </c>
      <c r="U970" s="99" t="s">
        <v>162</v>
      </c>
      <c r="V970" s="99" t="s">
        <v>162</v>
      </c>
      <c r="W970" s="99">
        <v>516</v>
      </c>
    </row>
    <row r="971" spans="1:23" x14ac:dyDescent="0.35">
      <c r="A971" s="144">
        <v>0.33792824074074074</v>
      </c>
      <c r="B971" s="99">
        <v>37</v>
      </c>
      <c r="C971" s="99" t="s">
        <v>162</v>
      </c>
      <c r="D971" s="99" t="s">
        <v>162</v>
      </c>
      <c r="E971" s="99" t="s">
        <v>162</v>
      </c>
      <c r="F971" s="99" t="s">
        <v>162</v>
      </c>
      <c r="G971" s="99" t="s">
        <v>162</v>
      </c>
      <c r="H971" s="99" t="s">
        <v>162</v>
      </c>
      <c r="I971" s="99">
        <v>497</v>
      </c>
      <c r="J971" s="99" t="s">
        <v>162</v>
      </c>
      <c r="K971" s="99" t="s">
        <v>162</v>
      </c>
      <c r="L971" s="99" t="s">
        <v>162</v>
      </c>
      <c r="M971" s="99" t="s">
        <v>162</v>
      </c>
      <c r="N971" s="99" t="s">
        <v>162</v>
      </c>
      <c r="O971" s="99" t="s">
        <v>162</v>
      </c>
      <c r="P971" s="99">
        <v>485</v>
      </c>
      <c r="Q971" s="99" t="s">
        <v>162</v>
      </c>
      <c r="R971" s="99" t="s">
        <v>162</v>
      </c>
      <c r="S971" s="99" t="s">
        <v>162</v>
      </c>
      <c r="T971" s="99" t="s">
        <v>162</v>
      </c>
      <c r="U971" s="99" t="s">
        <v>162</v>
      </c>
      <c r="V971" s="99" t="s">
        <v>162</v>
      </c>
      <c r="W971" s="99">
        <v>491</v>
      </c>
    </row>
    <row r="972" spans="1:23" x14ac:dyDescent="0.35">
      <c r="A972" s="144">
        <v>0.34001157407407406</v>
      </c>
      <c r="B972" s="99">
        <v>37</v>
      </c>
      <c r="C972" s="99" t="s">
        <v>162</v>
      </c>
      <c r="D972" s="99" t="s">
        <v>162</v>
      </c>
      <c r="E972" s="99" t="s">
        <v>162</v>
      </c>
      <c r="F972" s="99" t="s">
        <v>162</v>
      </c>
      <c r="G972" s="99" t="s">
        <v>162</v>
      </c>
      <c r="H972" s="99" t="s">
        <v>162</v>
      </c>
      <c r="I972" s="99">
        <v>475</v>
      </c>
      <c r="J972" s="99" t="s">
        <v>162</v>
      </c>
      <c r="K972" s="99" t="s">
        <v>162</v>
      </c>
      <c r="L972" s="99" t="s">
        <v>162</v>
      </c>
      <c r="M972" s="99" t="s">
        <v>162</v>
      </c>
      <c r="N972" s="99" t="s">
        <v>162</v>
      </c>
      <c r="O972" s="99" t="s">
        <v>162</v>
      </c>
      <c r="P972" s="99">
        <v>482</v>
      </c>
      <c r="Q972" s="99" t="s">
        <v>162</v>
      </c>
      <c r="R972" s="99" t="s">
        <v>162</v>
      </c>
      <c r="S972" s="99" t="s">
        <v>162</v>
      </c>
      <c r="T972" s="99" t="s">
        <v>162</v>
      </c>
      <c r="U972" s="99" t="s">
        <v>162</v>
      </c>
      <c r="V972" s="99" t="s">
        <v>162</v>
      </c>
      <c r="W972" s="99">
        <v>492</v>
      </c>
    </row>
    <row r="973" spans="1:23" x14ac:dyDescent="0.35">
      <c r="A973" s="144">
        <v>0.34209490740740739</v>
      </c>
      <c r="B973" s="99">
        <v>37</v>
      </c>
      <c r="C973" s="99" t="s">
        <v>162</v>
      </c>
      <c r="D973" s="99" t="s">
        <v>162</v>
      </c>
      <c r="E973" s="99" t="s">
        <v>162</v>
      </c>
      <c r="F973" s="99" t="s">
        <v>162</v>
      </c>
      <c r="G973" s="99" t="s">
        <v>162</v>
      </c>
      <c r="H973" s="99" t="s">
        <v>162</v>
      </c>
      <c r="I973" s="99">
        <v>534</v>
      </c>
      <c r="J973" s="99" t="s">
        <v>162</v>
      </c>
      <c r="K973" s="99" t="s">
        <v>162</v>
      </c>
      <c r="L973" s="99" t="s">
        <v>162</v>
      </c>
      <c r="M973" s="99" t="s">
        <v>162</v>
      </c>
      <c r="N973" s="99" t="s">
        <v>162</v>
      </c>
      <c r="O973" s="99" t="s">
        <v>162</v>
      </c>
      <c r="P973" s="99">
        <v>477</v>
      </c>
      <c r="Q973" s="99" t="s">
        <v>162</v>
      </c>
      <c r="R973" s="99" t="s">
        <v>162</v>
      </c>
      <c r="S973" s="99" t="s">
        <v>162</v>
      </c>
      <c r="T973" s="99" t="s">
        <v>162</v>
      </c>
      <c r="U973" s="99" t="s">
        <v>162</v>
      </c>
      <c r="V973" s="99" t="s">
        <v>162</v>
      </c>
      <c r="W973" s="99">
        <v>476</v>
      </c>
    </row>
    <row r="974" spans="1:23" x14ac:dyDescent="0.35">
      <c r="A974" s="144">
        <v>0.34417824074074077</v>
      </c>
      <c r="B974" s="99">
        <v>37</v>
      </c>
      <c r="C974" s="99" t="s">
        <v>162</v>
      </c>
      <c r="D974" s="99" t="s">
        <v>162</v>
      </c>
      <c r="E974" s="99" t="s">
        <v>162</v>
      </c>
      <c r="F974" s="99" t="s">
        <v>162</v>
      </c>
      <c r="G974" s="99" t="s">
        <v>162</v>
      </c>
      <c r="H974" s="99" t="s">
        <v>162</v>
      </c>
      <c r="I974" s="99">
        <v>507</v>
      </c>
      <c r="J974" s="99" t="s">
        <v>162</v>
      </c>
      <c r="K974" s="99" t="s">
        <v>162</v>
      </c>
      <c r="L974" s="99" t="s">
        <v>162</v>
      </c>
      <c r="M974" s="99" t="s">
        <v>162</v>
      </c>
      <c r="N974" s="99" t="s">
        <v>162</v>
      </c>
      <c r="O974" s="99" t="s">
        <v>162</v>
      </c>
      <c r="P974" s="99">
        <v>493</v>
      </c>
      <c r="Q974" s="99" t="s">
        <v>162</v>
      </c>
      <c r="R974" s="99" t="s">
        <v>162</v>
      </c>
      <c r="S974" s="99" t="s">
        <v>162</v>
      </c>
      <c r="T974" s="99" t="s">
        <v>162</v>
      </c>
      <c r="U974" s="99" t="s">
        <v>162</v>
      </c>
      <c r="V974" s="99" t="s">
        <v>162</v>
      </c>
      <c r="W974" s="99">
        <v>499</v>
      </c>
    </row>
    <row r="975" spans="1:23" x14ac:dyDescent="0.35">
      <c r="A975" s="144">
        <v>0.34626157407407404</v>
      </c>
      <c r="B975" s="99">
        <v>37</v>
      </c>
      <c r="C975" s="99" t="s">
        <v>162</v>
      </c>
      <c r="D975" s="99" t="s">
        <v>162</v>
      </c>
      <c r="E975" s="99" t="s">
        <v>162</v>
      </c>
      <c r="F975" s="99" t="s">
        <v>162</v>
      </c>
      <c r="G975" s="99" t="s">
        <v>162</v>
      </c>
      <c r="H975" s="99" t="s">
        <v>162</v>
      </c>
      <c r="I975" s="99">
        <v>537</v>
      </c>
      <c r="J975" s="99" t="s">
        <v>162</v>
      </c>
      <c r="K975" s="99" t="s">
        <v>162</v>
      </c>
      <c r="L975" s="99" t="s">
        <v>162</v>
      </c>
      <c r="M975" s="99" t="s">
        <v>162</v>
      </c>
      <c r="N975" s="99" t="s">
        <v>162</v>
      </c>
      <c r="O975" s="99" t="s">
        <v>162</v>
      </c>
      <c r="P975" s="99">
        <v>487</v>
      </c>
      <c r="Q975" s="99" t="s">
        <v>162</v>
      </c>
      <c r="R975" s="99" t="s">
        <v>162</v>
      </c>
      <c r="S975" s="99" t="s">
        <v>162</v>
      </c>
      <c r="T975" s="99" t="s">
        <v>162</v>
      </c>
      <c r="U975" s="99" t="s">
        <v>162</v>
      </c>
      <c r="V975" s="99" t="s">
        <v>162</v>
      </c>
      <c r="W975" s="99">
        <v>477</v>
      </c>
    </row>
    <row r="976" spans="1:23" x14ac:dyDescent="0.35">
      <c r="A976" s="144">
        <v>0.34834490740740742</v>
      </c>
      <c r="B976" s="99">
        <v>37</v>
      </c>
      <c r="C976" s="99" t="s">
        <v>162</v>
      </c>
      <c r="D976" s="99" t="s">
        <v>162</v>
      </c>
      <c r="E976" s="99" t="s">
        <v>162</v>
      </c>
      <c r="F976" s="99" t="s">
        <v>162</v>
      </c>
      <c r="G976" s="99" t="s">
        <v>162</v>
      </c>
      <c r="H976" s="99" t="s">
        <v>162</v>
      </c>
      <c r="I976" s="99">
        <v>579</v>
      </c>
      <c r="J976" s="99" t="s">
        <v>162</v>
      </c>
      <c r="K976" s="99" t="s">
        <v>162</v>
      </c>
      <c r="L976" s="99" t="s">
        <v>162</v>
      </c>
      <c r="M976" s="99" t="s">
        <v>162</v>
      </c>
      <c r="N976" s="99" t="s">
        <v>162</v>
      </c>
      <c r="O976" s="99" t="s">
        <v>162</v>
      </c>
      <c r="P976" s="99">
        <v>528</v>
      </c>
      <c r="Q976" s="99" t="s">
        <v>162</v>
      </c>
      <c r="R976" s="99" t="s">
        <v>162</v>
      </c>
      <c r="S976" s="99" t="s">
        <v>162</v>
      </c>
      <c r="T976" s="99" t="s">
        <v>162</v>
      </c>
      <c r="U976" s="99" t="s">
        <v>162</v>
      </c>
      <c r="V976" s="99" t="s">
        <v>162</v>
      </c>
      <c r="W976" s="99">
        <v>492</v>
      </c>
    </row>
    <row r="977" spans="1:23" x14ac:dyDescent="0.35">
      <c r="A977" s="144">
        <v>0.35042824074074069</v>
      </c>
      <c r="B977" s="99">
        <v>37</v>
      </c>
      <c r="C977" s="99" t="s">
        <v>162</v>
      </c>
      <c r="D977" s="99" t="s">
        <v>162</v>
      </c>
      <c r="E977" s="99" t="s">
        <v>162</v>
      </c>
      <c r="F977" s="99" t="s">
        <v>162</v>
      </c>
      <c r="G977" s="99" t="s">
        <v>162</v>
      </c>
      <c r="H977" s="99" t="s">
        <v>162</v>
      </c>
      <c r="I977" s="99">
        <v>526</v>
      </c>
      <c r="J977" s="99" t="s">
        <v>162</v>
      </c>
      <c r="K977" s="99" t="s">
        <v>162</v>
      </c>
      <c r="L977" s="99" t="s">
        <v>162</v>
      </c>
      <c r="M977" s="99" t="s">
        <v>162</v>
      </c>
      <c r="N977" s="99" t="s">
        <v>162</v>
      </c>
      <c r="O977" s="99" t="s">
        <v>162</v>
      </c>
      <c r="P977" s="99">
        <v>540</v>
      </c>
      <c r="Q977" s="99" t="s">
        <v>162</v>
      </c>
      <c r="R977" s="99" t="s">
        <v>162</v>
      </c>
      <c r="S977" s="99" t="s">
        <v>162</v>
      </c>
      <c r="T977" s="99" t="s">
        <v>162</v>
      </c>
      <c r="U977" s="99" t="s">
        <v>162</v>
      </c>
      <c r="V977" s="99" t="s">
        <v>162</v>
      </c>
      <c r="W977" s="99">
        <v>489</v>
      </c>
    </row>
    <row r="978" spans="1:23" x14ac:dyDescent="0.35">
      <c r="A978" s="144">
        <v>0.35251157407407407</v>
      </c>
      <c r="B978" s="99">
        <v>37</v>
      </c>
      <c r="C978" s="99" t="s">
        <v>162</v>
      </c>
      <c r="D978" s="99" t="s">
        <v>162</v>
      </c>
      <c r="E978" s="99" t="s">
        <v>162</v>
      </c>
      <c r="F978" s="99" t="s">
        <v>162</v>
      </c>
      <c r="G978" s="99" t="s">
        <v>162</v>
      </c>
      <c r="H978" s="99" t="s">
        <v>162</v>
      </c>
      <c r="I978" s="99">
        <v>534</v>
      </c>
      <c r="J978" s="99" t="s">
        <v>162</v>
      </c>
      <c r="K978" s="99" t="s">
        <v>162</v>
      </c>
      <c r="L978" s="99" t="s">
        <v>162</v>
      </c>
      <c r="M978" s="99" t="s">
        <v>162</v>
      </c>
      <c r="N978" s="99" t="s">
        <v>162</v>
      </c>
      <c r="O978" s="99" t="s">
        <v>162</v>
      </c>
      <c r="P978" s="99">
        <v>518</v>
      </c>
      <c r="Q978" s="99" t="s">
        <v>162</v>
      </c>
      <c r="R978" s="99" t="s">
        <v>162</v>
      </c>
      <c r="S978" s="99" t="s">
        <v>162</v>
      </c>
      <c r="T978" s="99" t="s">
        <v>162</v>
      </c>
      <c r="U978" s="99" t="s">
        <v>162</v>
      </c>
      <c r="V978" s="99" t="s">
        <v>162</v>
      </c>
      <c r="W978" s="99">
        <v>516</v>
      </c>
    </row>
    <row r="979" spans="1:23" x14ac:dyDescent="0.35">
      <c r="A979" s="144">
        <v>0.35459490740740746</v>
      </c>
      <c r="B979" s="99">
        <v>36.9</v>
      </c>
      <c r="C979" s="99" t="s">
        <v>162</v>
      </c>
      <c r="D979" s="99" t="s">
        <v>162</v>
      </c>
      <c r="E979" s="99" t="s">
        <v>162</v>
      </c>
      <c r="F979" s="99" t="s">
        <v>162</v>
      </c>
      <c r="G979" s="99" t="s">
        <v>162</v>
      </c>
      <c r="H979" s="99" t="s">
        <v>162</v>
      </c>
      <c r="I979" s="99">
        <v>541</v>
      </c>
      <c r="J979" s="99" t="s">
        <v>162</v>
      </c>
      <c r="K979" s="99" t="s">
        <v>162</v>
      </c>
      <c r="L979" s="99" t="s">
        <v>162</v>
      </c>
      <c r="M979" s="99" t="s">
        <v>162</v>
      </c>
      <c r="N979" s="99" t="s">
        <v>162</v>
      </c>
      <c r="O979" s="99" t="s">
        <v>162</v>
      </c>
      <c r="P979" s="99">
        <v>504</v>
      </c>
      <c r="Q979" s="99" t="s">
        <v>162</v>
      </c>
      <c r="R979" s="99" t="s">
        <v>162</v>
      </c>
      <c r="S979" s="99" t="s">
        <v>162</v>
      </c>
      <c r="T979" s="99" t="s">
        <v>162</v>
      </c>
      <c r="U979" s="99" t="s">
        <v>162</v>
      </c>
      <c r="V979" s="99" t="s">
        <v>162</v>
      </c>
      <c r="W979" s="99">
        <v>496</v>
      </c>
    </row>
    <row r="980" spans="1:23" x14ac:dyDescent="0.35">
      <c r="A980" s="144">
        <v>0.35667824074074073</v>
      </c>
      <c r="B980" s="99">
        <v>37</v>
      </c>
      <c r="C980" s="99" t="s">
        <v>162</v>
      </c>
      <c r="D980" s="99" t="s">
        <v>162</v>
      </c>
      <c r="E980" s="99" t="s">
        <v>162</v>
      </c>
      <c r="F980" s="99" t="s">
        <v>162</v>
      </c>
      <c r="G980" s="99" t="s">
        <v>162</v>
      </c>
      <c r="H980" s="99" t="s">
        <v>162</v>
      </c>
      <c r="I980" s="99">
        <v>488</v>
      </c>
      <c r="J980" s="99" t="s">
        <v>162</v>
      </c>
      <c r="K980" s="99" t="s">
        <v>162</v>
      </c>
      <c r="L980" s="99" t="s">
        <v>162</v>
      </c>
      <c r="M980" s="99" t="s">
        <v>162</v>
      </c>
      <c r="N980" s="99" t="s">
        <v>162</v>
      </c>
      <c r="O980" s="99" t="s">
        <v>162</v>
      </c>
      <c r="P980" s="99">
        <v>533</v>
      </c>
      <c r="Q980" s="99" t="s">
        <v>162</v>
      </c>
      <c r="R980" s="99" t="s">
        <v>162</v>
      </c>
      <c r="S980" s="99" t="s">
        <v>162</v>
      </c>
      <c r="T980" s="99" t="s">
        <v>162</v>
      </c>
      <c r="U980" s="99" t="s">
        <v>162</v>
      </c>
      <c r="V980" s="99" t="s">
        <v>162</v>
      </c>
      <c r="W980" s="99">
        <v>501</v>
      </c>
    </row>
    <row r="981" spans="1:23" x14ac:dyDescent="0.35">
      <c r="A981" s="144">
        <v>0.35876157407407411</v>
      </c>
      <c r="B981" s="99">
        <v>37</v>
      </c>
      <c r="C981" s="99" t="s">
        <v>162</v>
      </c>
      <c r="D981" s="99" t="s">
        <v>162</v>
      </c>
      <c r="E981" s="99" t="s">
        <v>162</v>
      </c>
      <c r="F981" s="99" t="s">
        <v>162</v>
      </c>
      <c r="G981" s="99" t="s">
        <v>162</v>
      </c>
      <c r="H981" s="99" t="s">
        <v>162</v>
      </c>
      <c r="I981" s="99">
        <v>532</v>
      </c>
      <c r="J981" s="99" t="s">
        <v>162</v>
      </c>
      <c r="K981" s="99" t="s">
        <v>162</v>
      </c>
      <c r="L981" s="99" t="s">
        <v>162</v>
      </c>
      <c r="M981" s="99" t="s">
        <v>162</v>
      </c>
      <c r="N981" s="99" t="s">
        <v>162</v>
      </c>
      <c r="O981" s="99" t="s">
        <v>162</v>
      </c>
      <c r="P981" s="99">
        <v>499</v>
      </c>
      <c r="Q981" s="99" t="s">
        <v>162</v>
      </c>
      <c r="R981" s="99" t="s">
        <v>162</v>
      </c>
      <c r="S981" s="99" t="s">
        <v>162</v>
      </c>
      <c r="T981" s="99" t="s">
        <v>162</v>
      </c>
      <c r="U981" s="99" t="s">
        <v>162</v>
      </c>
      <c r="V981" s="99" t="s">
        <v>162</v>
      </c>
      <c r="W981" s="99">
        <v>460</v>
      </c>
    </row>
    <row r="982" spans="1:23" x14ac:dyDescent="0.35">
      <c r="A982" s="144">
        <v>0.36084490740740738</v>
      </c>
      <c r="B982" s="99">
        <v>37</v>
      </c>
      <c r="C982" s="99" t="s">
        <v>162</v>
      </c>
      <c r="D982" s="99" t="s">
        <v>162</v>
      </c>
      <c r="E982" s="99" t="s">
        <v>162</v>
      </c>
      <c r="F982" s="99" t="s">
        <v>162</v>
      </c>
      <c r="G982" s="99" t="s">
        <v>162</v>
      </c>
      <c r="H982" s="99" t="s">
        <v>162</v>
      </c>
      <c r="I982" s="99">
        <v>461</v>
      </c>
      <c r="J982" s="99" t="s">
        <v>162</v>
      </c>
      <c r="K982" s="99" t="s">
        <v>162</v>
      </c>
      <c r="L982" s="99" t="s">
        <v>162</v>
      </c>
      <c r="M982" s="99" t="s">
        <v>162</v>
      </c>
      <c r="N982" s="99" t="s">
        <v>162</v>
      </c>
      <c r="O982" s="99" t="s">
        <v>162</v>
      </c>
      <c r="P982" s="99">
        <v>487</v>
      </c>
      <c r="Q982" s="99" t="s">
        <v>162</v>
      </c>
      <c r="R982" s="99" t="s">
        <v>162</v>
      </c>
      <c r="S982" s="99" t="s">
        <v>162</v>
      </c>
      <c r="T982" s="99" t="s">
        <v>162</v>
      </c>
      <c r="U982" s="99" t="s">
        <v>162</v>
      </c>
      <c r="V982" s="99" t="s">
        <v>162</v>
      </c>
      <c r="W982" s="99">
        <v>525</v>
      </c>
    </row>
    <row r="983" spans="1:23" x14ac:dyDescent="0.35">
      <c r="A983" s="144">
        <v>0.36292824074074076</v>
      </c>
      <c r="B983" s="99">
        <v>37</v>
      </c>
      <c r="C983" s="99" t="s">
        <v>162</v>
      </c>
      <c r="D983" s="99" t="s">
        <v>162</v>
      </c>
      <c r="E983" s="99" t="s">
        <v>162</v>
      </c>
      <c r="F983" s="99" t="s">
        <v>162</v>
      </c>
      <c r="G983" s="99" t="s">
        <v>162</v>
      </c>
      <c r="H983" s="99" t="s">
        <v>162</v>
      </c>
      <c r="I983" s="99">
        <v>530</v>
      </c>
      <c r="J983" s="99" t="s">
        <v>162</v>
      </c>
      <c r="K983" s="99" t="s">
        <v>162</v>
      </c>
      <c r="L983" s="99" t="s">
        <v>162</v>
      </c>
      <c r="M983" s="99" t="s">
        <v>162</v>
      </c>
      <c r="N983" s="99" t="s">
        <v>162</v>
      </c>
      <c r="O983" s="99" t="s">
        <v>162</v>
      </c>
      <c r="P983" s="99">
        <v>539</v>
      </c>
      <c r="Q983" s="99" t="s">
        <v>162</v>
      </c>
      <c r="R983" s="99" t="s">
        <v>162</v>
      </c>
      <c r="S983" s="99" t="s">
        <v>162</v>
      </c>
      <c r="T983" s="99" t="s">
        <v>162</v>
      </c>
      <c r="U983" s="99" t="s">
        <v>162</v>
      </c>
      <c r="V983" s="99" t="s">
        <v>162</v>
      </c>
      <c r="W983" s="99">
        <v>537</v>
      </c>
    </row>
    <row r="984" spans="1:23" x14ac:dyDescent="0.35">
      <c r="A984" s="144">
        <v>0.36501157407407409</v>
      </c>
      <c r="B984" s="99">
        <v>37</v>
      </c>
      <c r="C984" s="99" t="s">
        <v>162</v>
      </c>
      <c r="D984" s="99" t="s">
        <v>162</v>
      </c>
      <c r="E984" s="99" t="s">
        <v>162</v>
      </c>
      <c r="F984" s="99" t="s">
        <v>162</v>
      </c>
      <c r="G984" s="99" t="s">
        <v>162</v>
      </c>
      <c r="H984" s="99" t="s">
        <v>162</v>
      </c>
      <c r="I984" s="99">
        <v>499</v>
      </c>
      <c r="J984" s="99" t="s">
        <v>162</v>
      </c>
      <c r="K984" s="99" t="s">
        <v>162</v>
      </c>
      <c r="L984" s="99" t="s">
        <v>162</v>
      </c>
      <c r="M984" s="99" t="s">
        <v>162</v>
      </c>
      <c r="N984" s="99" t="s">
        <v>162</v>
      </c>
      <c r="O984" s="99" t="s">
        <v>162</v>
      </c>
      <c r="P984" s="99">
        <v>490</v>
      </c>
      <c r="Q984" s="99" t="s">
        <v>162</v>
      </c>
      <c r="R984" s="99" t="s">
        <v>162</v>
      </c>
      <c r="S984" s="99" t="s">
        <v>162</v>
      </c>
      <c r="T984" s="99" t="s">
        <v>162</v>
      </c>
      <c r="U984" s="99" t="s">
        <v>162</v>
      </c>
      <c r="V984" s="99" t="s">
        <v>162</v>
      </c>
      <c r="W984" s="99">
        <v>459</v>
      </c>
    </row>
    <row r="985" spans="1:23" x14ac:dyDescent="0.35">
      <c r="A985" s="144">
        <v>0.36709490740740741</v>
      </c>
      <c r="B985" s="99">
        <v>37</v>
      </c>
      <c r="C985" s="99" t="s">
        <v>162</v>
      </c>
      <c r="D985" s="99" t="s">
        <v>162</v>
      </c>
      <c r="E985" s="99" t="s">
        <v>162</v>
      </c>
      <c r="F985" s="99" t="s">
        <v>162</v>
      </c>
      <c r="G985" s="99" t="s">
        <v>162</v>
      </c>
      <c r="H985" s="99" t="s">
        <v>162</v>
      </c>
      <c r="I985" s="99">
        <v>513</v>
      </c>
      <c r="J985" s="99" t="s">
        <v>162</v>
      </c>
      <c r="K985" s="99" t="s">
        <v>162</v>
      </c>
      <c r="L985" s="99" t="s">
        <v>162</v>
      </c>
      <c r="M985" s="99" t="s">
        <v>162</v>
      </c>
      <c r="N985" s="99" t="s">
        <v>162</v>
      </c>
      <c r="O985" s="99" t="s">
        <v>162</v>
      </c>
      <c r="P985" s="99">
        <v>521</v>
      </c>
      <c r="Q985" s="99" t="s">
        <v>162</v>
      </c>
      <c r="R985" s="99" t="s">
        <v>162</v>
      </c>
      <c r="S985" s="99" t="s">
        <v>162</v>
      </c>
      <c r="T985" s="99" t="s">
        <v>162</v>
      </c>
      <c r="U985" s="99" t="s">
        <v>162</v>
      </c>
      <c r="V985" s="99" t="s">
        <v>162</v>
      </c>
      <c r="W985" s="99">
        <v>552</v>
      </c>
    </row>
    <row r="986" spans="1:23" x14ac:dyDescent="0.35">
      <c r="A986" s="144">
        <v>0.36917824074074074</v>
      </c>
      <c r="B986" s="99">
        <v>37</v>
      </c>
      <c r="C986" s="99" t="s">
        <v>162</v>
      </c>
      <c r="D986" s="99" t="s">
        <v>162</v>
      </c>
      <c r="E986" s="99" t="s">
        <v>162</v>
      </c>
      <c r="F986" s="99" t="s">
        <v>162</v>
      </c>
      <c r="G986" s="99" t="s">
        <v>162</v>
      </c>
      <c r="H986" s="99" t="s">
        <v>162</v>
      </c>
      <c r="I986" s="99">
        <v>567</v>
      </c>
      <c r="J986" s="99" t="s">
        <v>162</v>
      </c>
      <c r="K986" s="99" t="s">
        <v>162</v>
      </c>
      <c r="L986" s="99" t="s">
        <v>162</v>
      </c>
      <c r="M986" s="99" t="s">
        <v>162</v>
      </c>
      <c r="N986" s="99" t="s">
        <v>162</v>
      </c>
      <c r="O986" s="99" t="s">
        <v>162</v>
      </c>
      <c r="P986" s="99">
        <v>541</v>
      </c>
      <c r="Q986" s="99" t="s">
        <v>162</v>
      </c>
      <c r="R986" s="99" t="s">
        <v>162</v>
      </c>
      <c r="S986" s="99" t="s">
        <v>162</v>
      </c>
      <c r="T986" s="99" t="s">
        <v>162</v>
      </c>
      <c r="U986" s="99" t="s">
        <v>162</v>
      </c>
      <c r="V986" s="99" t="s">
        <v>162</v>
      </c>
      <c r="W986" s="99">
        <v>534</v>
      </c>
    </row>
    <row r="987" spans="1:23" x14ac:dyDescent="0.35">
      <c r="A987" s="144">
        <v>0.37126157407407406</v>
      </c>
      <c r="B987" s="99">
        <v>37</v>
      </c>
      <c r="C987" s="99" t="s">
        <v>162</v>
      </c>
      <c r="D987" s="99" t="s">
        <v>162</v>
      </c>
      <c r="E987" s="99" t="s">
        <v>162</v>
      </c>
      <c r="F987" s="99" t="s">
        <v>162</v>
      </c>
      <c r="G987" s="99" t="s">
        <v>162</v>
      </c>
      <c r="H987" s="99" t="s">
        <v>162</v>
      </c>
      <c r="I987" s="99">
        <v>525</v>
      </c>
      <c r="J987" s="99" t="s">
        <v>162</v>
      </c>
      <c r="K987" s="99" t="s">
        <v>162</v>
      </c>
      <c r="L987" s="99" t="s">
        <v>162</v>
      </c>
      <c r="M987" s="99" t="s">
        <v>162</v>
      </c>
      <c r="N987" s="99" t="s">
        <v>162</v>
      </c>
      <c r="O987" s="99" t="s">
        <v>162</v>
      </c>
      <c r="P987" s="99">
        <v>543</v>
      </c>
      <c r="Q987" s="99" t="s">
        <v>162</v>
      </c>
      <c r="R987" s="99" t="s">
        <v>162</v>
      </c>
      <c r="S987" s="99" t="s">
        <v>162</v>
      </c>
      <c r="T987" s="99" t="s">
        <v>162</v>
      </c>
      <c r="U987" s="99" t="s">
        <v>162</v>
      </c>
      <c r="V987" s="99" t="s">
        <v>162</v>
      </c>
      <c r="W987" s="99">
        <v>504</v>
      </c>
    </row>
    <row r="988" spans="1:23" x14ac:dyDescent="0.35">
      <c r="A988" s="144">
        <v>0.37334490740740739</v>
      </c>
      <c r="B988" s="99">
        <v>37</v>
      </c>
      <c r="C988" s="99" t="s">
        <v>162</v>
      </c>
      <c r="D988" s="99" t="s">
        <v>162</v>
      </c>
      <c r="E988" s="99" t="s">
        <v>162</v>
      </c>
      <c r="F988" s="99" t="s">
        <v>162</v>
      </c>
      <c r="G988" s="99" t="s">
        <v>162</v>
      </c>
      <c r="H988" s="99" t="s">
        <v>162</v>
      </c>
      <c r="I988" s="99">
        <v>537</v>
      </c>
      <c r="J988" s="99" t="s">
        <v>162</v>
      </c>
      <c r="K988" s="99" t="s">
        <v>162</v>
      </c>
      <c r="L988" s="99" t="s">
        <v>162</v>
      </c>
      <c r="M988" s="99" t="s">
        <v>162</v>
      </c>
      <c r="N988" s="99" t="s">
        <v>162</v>
      </c>
      <c r="O988" s="99" t="s">
        <v>162</v>
      </c>
      <c r="P988" s="99">
        <v>517</v>
      </c>
      <c r="Q988" s="99" t="s">
        <v>162</v>
      </c>
      <c r="R988" s="99" t="s">
        <v>162</v>
      </c>
      <c r="S988" s="99" t="s">
        <v>162</v>
      </c>
      <c r="T988" s="99" t="s">
        <v>162</v>
      </c>
      <c r="U988" s="99" t="s">
        <v>162</v>
      </c>
      <c r="V988" s="99" t="s">
        <v>162</v>
      </c>
      <c r="W988" s="99">
        <v>536</v>
      </c>
    </row>
    <row r="989" spans="1:23" x14ac:dyDescent="0.35">
      <c r="A989" s="144">
        <v>0.37542824074074077</v>
      </c>
      <c r="B989" s="99">
        <v>37</v>
      </c>
      <c r="C989" s="99" t="s">
        <v>162</v>
      </c>
      <c r="D989" s="99" t="s">
        <v>162</v>
      </c>
      <c r="E989" s="99" t="s">
        <v>162</v>
      </c>
      <c r="F989" s="99" t="s">
        <v>162</v>
      </c>
      <c r="G989" s="99" t="s">
        <v>162</v>
      </c>
      <c r="H989" s="99" t="s">
        <v>162</v>
      </c>
      <c r="I989" s="99">
        <v>514</v>
      </c>
      <c r="J989" s="99" t="s">
        <v>162</v>
      </c>
      <c r="K989" s="99" t="s">
        <v>162</v>
      </c>
      <c r="L989" s="99" t="s">
        <v>162</v>
      </c>
      <c r="M989" s="99" t="s">
        <v>162</v>
      </c>
      <c r="N989" s="99" t="s">
        <v>162</v>
      </c>
      <c r="O989" s="99" t="s">
        <v>162</v>
      </c>
      <c r="P989" s="99">
        <v>508</v>
      </c>
      <c r="Q989" s="99" t="s">
        <v>162</v>
      </c>
      <c r="R989" s="99" t="s">
        <v>162</v>
      </c>
      <c r="S989" s="99" t="s">
        <v>162</v>
      </c>
      <c r="T989" s="99" t="s">
        <v>162</v>
      </c>
      <c r="U989" s="99" t="s">
        <v>162</v>
      </c>
      <c r="V989" s="99" t="s">
        <v>162</v>
      </c>
      <c r="W989" s="99">
        <v>497</v>
      </c>
    </row>
    <row r="990" spans="1:23" x14ac:dyDescent="0.35">
      <c r="A990" s="144">
        <v>0.37751157407407404</v>
      </c>
      <c r="B990" s="99">
        <v>37</v>
      </c>
      <c r="C990" s="99" t="s">
        <v>162</v>
      </c>
      <c r="D990" s="99" t="s">
        <v>162</v>
      </c>
      <c r="E990" s="99" t="s">
        <v>162</v>
      </c>
      <c r="F990" s="99" t="s">
        <v>162</v>
      </c>
      <c r="G990" s="99" t="s">
        <v>162</v>
      </c>
      <c r="H990" s="99" t="s">
        <v>162</v>
      </c>
      <c r="I990" s="99">
        <v>562</v>
      </c>
      <c r="J990" s="99" t="s">
        <v>162</v>
      </c>
      <c r="K990" s="99" t="s">
        <v>162</v>
      </c>
      <c r="L990" s="99" t="s">
        <v>162</v>
      </c>
      <c r="M990" s="99" t="s">
        <v>162</v>
      </c>
      <c r="N990" s="99" t="s">
        <v>162</v>
      </c>
      <c r="O990" s="99" t="s">
        <v>162</v>
      </c>
      <c r="P990" s="99">
        <v>543</v>
      </c>
      <c r="Q990" s="99" t="s">
        <v>162</v>
      </c>
      <c r="R990" s="99" t="s">
        <v>162</v>
      </c>
      <c r="S990" s="99" t="s">
        <v>162</v>
      </c>
      <c r="T990" s="99" t="s">
        <v>162</v>
      </c>
      <c r="U990" s="99" t="s">
        <v>162</v>
      </c>
      <c r="V990" s="99" t="s">
        <v>162</v>
      </c>
      <c r="W990" s="99">
        <v>506</v>
      </c>
    </row>
    <row r="991" spans="1:23" x14ac:dyDescent="0.35">
      <c r="A991" s="144">
        <v>0.37959490740740742</v>
      </c>
      <c r="B991" s="99">
        <v>37</v>
      </c>
      <c r="C991" s="99" t="s">
        <v>162</v>
      </c>
      <c r="D991" s="99" t="s">
        <v>162</v>
      </c>
      <c r="E991" s="99" t="s">
        <v>162</v>
      </c>
      <c r="F991" s="99" t="s">
        <v>162</v>
      </c>
      <c r="G991" s="99" t="s">
        <v>162</v>
      </c>
      <c r="H991" s="99" t="s">
        <v>162</v>
      </c>
      <c r="I991" s="99">
        <v>512</v>
      </c>
      <c r="J991" s="99" t="s">
        <v>162</v>
      </c>
      <c r="K991" s="99" t="s">
        <v>162</v>
      </c>
      <c r="L991" s="99" t="s">
        <v>162</v>
      </c>
      <c r="M991" s="99" t="s">
        <v>162</v>
      </c>
      <c r="N991" s="99" t="s">
        <v>162</v>
      </c>
      <c r="O991" s="99" t="s">
        <v>162</v>
      </c>
      <c r="P991" s="99">
        <v>513</v>
      </c>
      <c r="Q991" s="99" t="s">
        <v>162</v>
      </c>
      <c r="R991" s="99" t="s">
        <v>162</v>
      </c>
      <c r="S991" s="99" t="s">
        <v>162</v>
      </c>
      <c r="T991" s="99" t="s">
        <v>162</v>
      </c>
      <c r="U991" s="99" t="s">
        <v>162</v>
      </c>
      <c r="V991" s="99" t="s">
        <v>162</v>
      </c>
      <c r="W991" s="99">
        <v>526</v>
      </c>
    </row>
    <row r="992" spans="1:23" x14ac:dyDescent="0.35">
      <c r="A992" s="144">
        <v>0.38167824074074069</v>
      </c>
      <c r="B992" s="99">
        <v>37</v>
      </c>
      <c r="C992" s="99" t="s">
        <v>162</v>
      </c>
      <c r="D992" s="99" t="s">
        <v>162</v>
      </c>
      <c r="E992" s="99" t="s">
        <v>162</v>
      </c>
      <c r="F992" s="99" t="s">
        <v>162</v>
      </c>
      <c r="G992" s="99" t="s">
        <v>162</v>
      </c>
      <c r="H992" s="99" t="s">
        <v>162</v>
      </c>
      <c r="I992" s="99">
        <v>547</v>
      </c>
      <c r="J992" s="99" t="s">
        <v>162</v>
      </c>
      <c r="K992" s="99" t="s">
        <v>162</v>
      </c>
      <c r="L992" s="99" t="s">
        <v>162</v>
      </c>
      <c r="M992" s="99" t="s">
        <v>162</v>
      </c>
      <c r="N992" s="99" t="s">
        <v>162</v>
      </c>
      <c r="O992" s="99" t="s">
        <v>162</v>
      </c>
      <c r="P992" s="99">
        <v>493</v>
      </c>
      <c r="Q992" s="99" t="s">
        <v>162</v>
      </c>
      <c r="R992" s="99" t="s">
        <v>162</v>
      </c>
      <c r="S992" s="99" t="s">
        <v>162</v>
      </c>
      <c r="T992" s="99" t="s">
        <v>162</v>
      </c>
      <c r="U992" s="99" t="s">
        <v>162</v>
      </c>
      <c r="V992" s="99" t="s">
        <v>162</v>
      </c>
      <c r="W992" s="99">
        <v>491</v>
      </c>
    </row>
    <row r="993" spans="1:23" x14ac:dyDescent="0.35">
      <c r="A993" s="144">
        <v>0.38376157407407407</v>
      </c>
      <c r="B993" s="99">
        <v>37</v>
      </c>
      <c r="C993" s="99" t="s">
        <v>162</v>
      </c>
      <c r="D993" s="99" t="s">
        <v>162</v>
      </c>
      <c r="E993" s="99" t="s">
        <v>162</v>
      </c>
      <c r="F993" s="99" t="s">
        <v>162</v>
      </c>
      <c r="G993" s="99" t="s">
        <v>162</v>
      </c>
      <c r="H993" s="99" t="s">
        <v>162</v>
      </c>
      <c r="I993" s="99">
        <v>508</v>
      </c>
      <c r="J993" s="99" t="s">
        <v>162</v>
      </c>
      <c r="K993" s="99" t="s">
        <v>162</v>
      </c>
      <c r="L993" s="99" t="s">
        <v>162</v>
      </c>
      <c r="M993" s="99" t="s">
        <v>162</v>
      </c>
      <c r="N993" s="99" t="s">
        <v>162</v>
      </c>
      <c r="O993" s="99" t="s">
        <v>162</v>
      </c>
      <c r="P993" s="99">
        <v>484</v>
      </c>
      <c r="Q993" s="99" t="s">
        <v>162</v>
      </c>
      <c r="R993" s="99" t="s">
        <v>162</v>
      </c>
      <c r="S993" s="99" t="s">
        <v>162</v>
      </c>
      <c r="T993" s="99" t="s">
        <v>162</v>
      </c>
      <c r="U993" s="99" t="s">
        <v>162</v>
      </c>
      <c r="V993" s="99" t="s">
        <v>162</v>
      </c>
      <c r="W993" s="99">
        <v>493</v>
      </c>
    </row>
    <row r="994" spans="1:23" x14ac:dyDescent="0.35">
      <c r="A994" s="144">
        <v>0.38584490740740746</v>
      </c>
      <c r="B994" s="99">
        <v>37</v>
      </c>
      <c r="C994" s="99" t="s">
        <v>162</v>
      </c>
      <c r="D994" s="99" t="s">
        <v>162</v>
      </c>
      <c r="E994" s="99" t="s">
        <v>162</v>
      </c>
      <c r="F994" s="99" t="s">
        <v>162</v>
      </c>
      <c r="G994" s="99" t="s">
        <v>162</v>
      </c>
      <c r="H994" s="99" t="s">
        <v>162</v>
      </c>
      <c r="I994" s="99">
        <v>510</v>
      </c>
      <c r="J994" s="99" t="s">
        <v>162</v>
      </c>
      <c r="K994" s="99" t="s">
        <v>162</v>
      </c>
      <c r="L994" s="99" t="s">
        <v>162</v>
      </c>
      <c r="M994" s="99" t="s">
        <v>162</v>
      </c>
      <c r="N994" s="99" t="s">
        <v>162</v>
      </c>
      <c r="O994" s="99" t="s">
        <v>162</v>
      </c>
      <c r="P994" s="99">
        <v>508</v>
      </c>
      <c r="Q994" s="99" t="s">
        <v>162</v>
      </c>
      <c r="R994" s="99" t="s">
        <v>162</v>
      </c>
      <c r="S994" s="99" t="s">
        <v>162</v>
      </c>
      <c r="T994" s="99" t="s">
        <v>162</v>
      </c>
      <c r="U994" s="99" t="s">
        <v>162</v>
      </c>
      <c r="V994" s="99" t="s">
        <v>162</v>
      </c>
      <c r="W994" s="99">
        <v>480</v>
      </c>
    </row>
    <row r="995" spans="1:23" x14ac:dyDescent="0.35">
      <c r="A995" s="144">
        <v>0.38792824074074073</v>
      </c>
      <c r="B995" s="99">
        <v>37</v>
      </c>
      <c r="C995" s="99" t="s">
        <v>162</v>
      </c>
      <c r="D995" s="99" t="s">
        <v>162</v>
      </c>
      <c r="E995" s="99" t="s">
        <v>162</v>
      </c>
      <c r="F995" s="99" t="s">
        <v>162</v>
      </c>
      <c r="G995" s="99" t="s">
        <v>162</v>
      </c>
      <c r="H995" s="99" t="s">
        <v>162</v>
      </c>
      <c r="I995" s="99">
        <v>561</v>
      </c>
      <c r="J995" s="99" t="s">
        <v>162</v>
      </c>
      <c r="K995" s="99" t="s">
        <v>162</v>
      </c>
      <c r="L995" s="99" t="s">
        <v>162</v>
      </c>
      <c r="M995" s="99" t="s">
        <v>162</v>
      </c>
      <c r="N995" s="99" t="s">
        <v>162</v>
      </c>
      <c r="O995" s="99" t="s">
        <v>162</v>
      </c>
      <c r="P995" s="99">
        <v>523</v>
      </c>
      <c r="Q995" s="99" t="s">
        <v>162</v>
      </c>
      <c r="R995" s="99" t="s">
        <v>162</v>
      </c>
      <c r="S995" s="99" t="s">
        <v>162</v>
      </c>
      <c r="T995" s="99" t="s">
        <v>162</v>
      </c>
      <c r="U995" s="99" t="s">
        <v>162</v>
      </c>
      <c r="V995" s="99" t="s">
        <v>162</v>
      </c>
      <c r="W995" s="99">
        <v>503</v>
      </c>
    </row>
    <row r="996" spans="1:23" x14ac:dyDescent="0.35">
      <c r="A996" s="144">
        <v>0.39001157407407411</v>
      </c>
      <c r="B996" s="99">
        <v>37</v>
      </c>
      <c r="C996" s="99" t="s">
        <v>162</v>
      </c>
      <c r="D996" s="99" t="s">
        <v>162</v>
      </c>
      <c r="E996" s="99" t="s">
        <v>162</v>
      </c>
      <c r="F996" s="99" t="s">
        <v>162</v>
      </c>
      <c r="G996" s="99" t="s">
        <v>162</v>
      </c>
      <c r="H996" s="99" t="s">
        <v>162</v>
      </c>
      <c r="I996" s="99">
        <v>526</v>
      </c>
      <c r="J996" s="99" t="s">
        <v>162</v>
      </c>
      <c r="K996" s="99" t="s">
        <v>162</v>
      </c>
      <c r="L996" s="99" t="s">
        <v>162</v>
      </c>
      <c r="M996" s="99" t="s">
        <v>162</v>
      </c>
      <c r="N996" s="99" t="s">
        <v>162</v>
      </c>
      <c r="O996" s="99" t="s">
        <v>162</v>
      </c>
      <c r="P996" s="99">
        <v>521</v>
      </c>
      <c r="Q996" s="99" t="s">
        <v>162</v>
      </c>
      <c r="R996" s="99" t="s">
        <v>162</v>
      </c>
      <c r="S996" s="99" t="s">
        <v>162</v>
      </c>
      <c r="T996" s="99" t="s">
        <v>162</v>
      </c>
      <c r="U996" s="99" t="s">
        <v>162</v>
      </c>
      <c r="V996" s="99" t="s">
        <v>162</v>
      </c>
      <c r="W996" s="99">
        <v>471</v>
      </c>
    </row>
    <row r="997" spans="1:23" x14ac:dyDescent="0.35">
      <c r="A997" s="144">
        <v>0.39209490740740738</v>
      </c>
      <c r="B997" s="99">
        <v>37</v>
      </c>
      <c r="C997" s="99" t="s">
        <v>162</v>
      </c>
      <c r="D997" s="99" t="s">
        <v>162</v>
      </c>
      <c r="E997" s="99" t="s">
        <v>162</v>
      </c>
      <c r="F997" s="99" t="s">
        <v>162</v>
      </c>
      <c r="G997" s="99" t="s">
        <v>162</v>
      </c>
      <c r="H997" s="99" t="s">
        <v>162</v>
      </c>
      <c r="I997" s="99">
        <v>486</v>
      </c>
      <c r="J997" s="99" t="s">
        <v>162</v>
      </c>
      <c r="K997" s="99" t="s">
        <v>162</v>
      </c>
      <c r="L997" s="99" t="s">
        <v>162</v>
      </c>
      <c r="M997" s="99" t="s">
        <v>162</v>
      </c>
      <c r="N997" s="99" t="s">
        <v>162</v>
      </c>
      <c r="O997" s="99" t="s">
        <v>162</v>
      </c>
      <c r="P997" s="99">
        <v>502</v>
      </c>
      <c r="Q997" s="99" t="s">
        <v>162</v>
      </c>
      <c r="R997" s="99" t="s">
        <v>162</v>
      </c>
      <c r="S997" s="99" t="s">
        <v>162</v>
      </c>
      <c r="T997" s="99" t="s">
        <v>162</v>
      </c>
      <c r="U997" s="99" t="s">
        <v>162</v>
      </c>
      <c r="V997" s="99" t="s">
        <v>162</v>
      </c>
      <c r="W997" s="99">
        <v>474</v>
      </c>
    </row>
    <row r="998" spans="1:23" x14ac:dyDescent="0.35">
      <c r="A998" s="144">
        <v>0.39417824074074076</v>
      </c>
      <c r="B998" s="99">
        <v>37</v>
      </c>
      <c r="C998" s="99" t="s">
        <v>162</v>
      </c>
      <c r="D998" s="99" t="s">
        <v>162</v>
      </c>
      <c r="E998" s="99" t="s">
        <v>162</v>
      </c>
      <c r="F998" s="99" t="s">
        <v>162</v>
      </c>
      <c r="G998" s="99" t="s">
        <v>162</v>
      </c>
      <c r="H998" s="99" t="s">
        <v>162</v>
      </c>
      <c r="I998" s="99">
        <v>547</v>
      </c>
      <c r="J998" s="99" t="s">
        <v>162</v>
      </c>
      <c r="K998" s="99" t="s">
        <v>162</v>
      </c>
      <c r="L998" s="99" t="s">
        <v>162</v>
      </c>
      <c r="M998" s="99" t="s">
        <v>162</v>
      </c>
      <c r="N998" s="99" t="s">
        <v>162</v>
      </c>
      <c r="O998" s="99" t="s">
        <v>162</v>
      </c>
      <c r="P998" s="99">
        <v>501</v>
      </c>
      <c r="Q998" s="99" t="s">
        <v>162</v>
      </c>
      <c r="R998" s="99" t="s">
        <v>162</v>
      </c>
      <c r="S998" s="99" t="s">
        <v>162</v>
      </c>
      <c r="T998" s="99" t="s">
        <v>162</v>
      </c>
      <c r="U998" s="99" t="s">
        <v>162</v>
      </c>
      <c r="V998" s="99" t="s">
        <v>162</v>
      </c>
      <c r="W998" s="99">
        <v>489</v>
      </c>
    </row>
    <row r="999" spans="1:23" x14ac:dyDescent="0.35">
      <c r="A999" s="144">
        <v>0.39626157407407409</v>
      </c>
      <c r="B999" s="99">
        <v>37</v>
      </c>
      <c r="C999" s="99" t="s">
        <v>162</v>
      </c>
      <c r="D999" s="99" t="s">
        <v>162</v>
      </c>
      <c r="E999" s="99" t="s">
        <v>162</v>
      </c>
      <c r="F999" s="99" t="s">
        <v>162</v>
      </c>
      <c r="G999" s="99" t="s">
        <v>162</v>
      </c>
      <c r="H999" s="99" t="s">
        <v>162</v>
      </c>
      <c r="I999" s="99">
        <v>505</v>
      </c>
      <c r="J999" s="99" t="s">
        <v>162</v>
      </c>
      <c r="K999" s="99" t="s">
        <v>162</v>
      </c>
      <c r="L999" s="99" t="s">
        <v>162</v>
      </c>
      <c r="M999" s="99" t="s">
        <v>162</v>
      </c>
      <c r="N999" s="99" t="s">
        <v>162</v>
      </c>
      <c r="O999" s="99" t="s">
        <v>162</v>
      </c>
      <c r="P999" s="99">
        <v>535</v>
      </c>
      <c r="Q999" s="99" t="s">
        <v>162</v>
      </c>
      <c r="R999" s="99" t="s">
        <v>162</v>
      </c>
      <c r="S999" s="99" t="s">
        <v>162</v>
      </c>
      <c r="T999" s="99" t="s">
        <v>162</v>
      </c>
      <c r="U999" s="99" t="s">
        <v>162</v>
      </c>
      <c r="V999" s="99" t="s">
        <v>162</v>
      </c>
      <c r="W999" s="99">
        <v>455</v>
      </c>
    </row>
    <row r="1000" spans="1:23" x14ac:dyDescent="0.35">
      <c r="A1000" s="144">
        <v>0.39834490740740741</v>
      </c>
      <c r="B1000" s="99">
        <v>37.1</v>
      </c>
      <c r="C1000" s="99" t="s">
        <v>162</v>
      </c>
      <c r="D1000" s="99" t="s">
        <v>162</v>
      </c>
      <c r="E1000" s="99" t="s">
        <v>162</v>
      </c>
      <c r="F1000" s="99" t="s">
        <v>162</v>
      </c>
      <c r="G1000" s="99" t="s">
        <v>162</v>
      </c>
      <c r="H1000" s="99" t="s">
        <v>162</v>
      </c>
      <c r="I1000" s="99">
        <v>527</v>
      </c>
      <c r="J1000" s="99" t="s">
        <v>162</v>
      </c>
      <c r="K1000" s="99" t="s">
        <v>162</v>
      </c>
      <c r="L1000" s="99" t="s">
        <v>162</v>
      </c>
      <c r="M1000" s="99" t="s">
        <v>162</v>
      </c>
      <c r="N1000" s="99" t="s">
        <v>162</v>
      </c>
      <c r="O1000" s="99" t="s">
        <v>162</v>
      </c>
      <c r="P1000" s="99">
        <v>512</v>
      </c>
      <c r="Q1000" s="99" t="s">
        <v>162</v>
      </c>
      <c r="R1000" s="99" t="s">
        <v>162</v>
      </c>
      <c r="S1000" s="99" t="s">
        <v>162</v>
      </c>
      <c r="T1000" s="99" t="s">
        <v>162</v>
      </c>
      <c r="U1000" s="99" t="s">
        <v>162</v>
      </c>
      <c r="V1000" s="99" t="s">
        <v>162</v>
      </c>
      <c r="W1000" s="99">
        <v>494</v>
      </c>
    </row>
    <row r="1001" spans="1:23" x14ac:dyDescent="0.35">
      <c r="A1001" s="144">
        <v>0.40042824074074074</v>
      </c>
      <c r="B1001" s="99">
        <v>37</v>
      </c>
      <c r="C1001" s="99" t="s">
        <v>162</v>
      </c>
      <c r="D1001" s="99" t="s">
        <v>162</v>
      </c>
      <c r="E1001" s="99" t="s">
        <v>162</v>
      </c>
      <c r="F1001" s="99" t="s">
        <v>162</v>
      </c>
      <c r="G1001" s="99" t="s">
        <v>162</v>
      </c>
      <c r="H1001" s="99" t="s">
        <v>162</v>
      </c>
      <c r="I1001" s="99">
        <v>494</v>
      </c>
      <c r="J1001" s="99" t="s">
        <v>162</v>
      </c>
      <c r="K1001" s="99" t="s">
        <v>162</v>
      </c>
      <c r="L1001" s="99" t="s">
        <v>162</v>
      </c>
      <c r="M1001" s="99" t="s">
        <v>162</v>
      </c>
      <c r="N1001" s="99" t="s">
        <v>162</v>
      </c>
      <c r="O1001" s="99" t="s">
        <v>162</v>
      </c>
      <c r="P1001" s="99">
        <v>495</v>
      </c>
      <c r="Q1001" s="99" t="s">
        <v>162</v>
      </c>
      <c r="R1001" s="99" t="s">
        <v>162</v>
      </c>
      <c r="S1001" s="99" t="s">
        <v>162</v>
      </c>
      <c r="T1001" s="99" t="s">
        <v>162</v>
      </c>
      <c r="U1001" s="99" t="s">
        <v>162</v>
      </c>
      <c r="V1001" s="99" t="s">
        <v>162</v>
      </c>
      <c r="W1001" s="99">
        <v>519</v>
      </c>
    </row>
    <row r="1002" spans="1:23" x14ac:dyDescent="0.35">
      <c r="A1002" s="144">
        <v>0.40251157407407406</v>
      </c>
      <c r="B1002" s="99">
        <v>37</v>
      </c>
      <c r="C1002" s="99" t="s">
        <v>162</v>
      </c>
      <c r="D1002" s="99" t="s">
        <v>162</v>
      </c>
      <c r="E1002" s="99" t="s">
        <v>162</v>
      </c>
      <c r="F1002" s="99" t="s">
        <v>162</v>
      </c>
      <c r="G1002" s="99" t="s">
        <v>162</v>
      </c>
      <c r="H1002" s="99" t="s">
        <v>162</v>
      </c>
      <c r="I1002" s="99">
        <v>515</v>
      </c>
      <c r="J1002" s="99" t="s">
        <v>162</v>
      </c>
      <c r="K1002" s="99" t="s">
        <v>162</v>
      </c>
      <c r="L1002" s="99" t="s">
        <v>162</v>
      </c>
      <c r="M1002" s="99" t="s">
        <v>162</v>
      </c>
      <c r="N1002" s="99" t="s">
        <v>162</v>
      </c>
      <c r="O1002" s="99" t="s">
        <v>162</v>
      </c>
      <c r="P1002" s="99">
        <v>534</v>
      </c>
      <c r="Q1002" s="99" t="s">
        <v>162</v>
      </c>
      <c r="R1002" s="99" t="s">
        <v>162</v>
      </c>
      <c r="S1002" s="99" t="s">
        <v>162</v>
      </c>
      <c r="T1002" s="99" t="s">
        <v>162</v>
      </c>
      <c r="U1002" s="99" t="s">
        <v>162</v>
      </c>
      <c r="V1002" s="99" t="s">
        <v>162</v>
      </c>
      <c r="W1002" s="99">
        <v>477</v>
      </c>
    </row>
    <row r="1003" spans="1:23" x14ac:dyDescent="0.35">
      <c r="A1003" s="144">
        <v>0.40459490740740739</v>
      </c>
      <c r="B1003" s="99">
        <v>37</v>
      </c>
      <c r="C1003" s="99" t="s">
        <v>162</v>
      </c>
      <c r="D1003" s="99" t="s">
        <v>162</v>
      </c>
      <c r="E1003" s="99" t="s">
        <v>162</v>
      </c>
      <c r="F1003" s="99" t="s">
        <v>162</v>
      </c>
      <c r="G1003" s="99" t="s">
        <v>162</v>
      </c>
      <c r="H1003" s="99" t="s">
        <v>162</v>
      </c>
      <c r="I1003" s="99">
        <v>499</v>
      </c>
      <c r="J1003" s="99" t="s">
        <v>162</v>
      </c>
      <c r="K1003" s="99" t="s">
        <v>162</v>
      </c>
      <c r="L1003" s="99" t="s">
        <v>162</v>
      </c>
      <c r="M1003" s="99" t="s">
        <v>162</v>
      </c>
      <c r="N1003" s="99" t="s">
        <v>162</v>
      </c>
      <c r="O1003" s="99" t="s">
        <v>162</v>
      </c>
      <c r="P1003" s="99">
        <v>513</v>
      </c>
      <c r="Q1003" s="99" t="s">
        <v>162</v>
      </c>
      <c r="R1003" s="99" t="s">
        <v>162</v>
      </c>
      <c r="S1003" s="99" t="s">
        <v>162</v>
      </c>
      <c r="T1003" s="99" t="s">
        <v>162</v>
      </c>
      <c r="U1003" s="99" t="s">
        <v>162</v>
      </c>
      <c r="V1003" s="99" t="s">
        <v>162</v>
      </c>
      <c r="W1003" s="99">
        <v>476</v>
      </c>
    </row>
    <row r="1004" spans="1:23" x14ac:dyDescent="0.35">
      <c r="A1004" s="144">
        <v>0.40667824074074077</v>
      </c>
      <c r="B1004" s="99">
        <v>37</v>
      </c>
      <c r="C1004" s="99" t="s">
        <v>162</v>
      </c>
      <c r="D1004" s="99" t="s">
        <v>162</v>
      </c>
      <c r="E1004" s="99" t="s">
        <v>162</v>
      </c>
      <c r="F1004" s="99" t="s">
        <v>162</v>
      </c>
      <c r="G1004" s="99" t="s">
        <v>162</v>
      </c>
      <c r="H1004" s="99" t="s">
        <v>162</v>
      </c>
      <c r="I1004" s="99">
        <v>489</v>
      </c>
      <c r="J1004" s="99" t="s">
        <v>162</v>
      </c>
      <c r="K1004" s="99" t="s">
        <v>162</v>
      </c>
      <c r="L1004" s="99" t="s">
        <v>162</v>
      </c>
      <c r="M1004" s="99" t="s">
        <v>162</v>
      </c>
      <c r="N1004" s="99" t="s">
        <v>162</v>
      </c>
      <c r="O1004" s="99" t="s">
        <v>162</v>
      </c>
      <c r="P1004" s="99">
        <v>480</v>
      </c>
      <c r="Q1004" s="99" t="s">
        <v>162</v>
      </c>
      <c r="R1004" s="99" t="s">
        <v>162</v>
      </c>
      <c r="S1004" s="99" t="s">
        <v>162</v>
      </c>
      <c r="T1004" s="99" t="s">
        <v>162</v>
      </c>
      <c r="U1004" s="99" t="s">
        <v>162</v>
      </c>
      <c r="V1004" s="99" t="s">
        <v>162</v>
      </c>
      <c r="W1004" s="99">
        <v>522</v>
      </c>
    </row>
    <row r="1005" spans="1:23" x14ac:dyDescent="0.35">
      <c r="A1005" s="144">
        <v>0.40876157407407404</v>
      </c>
      <c r="B1005" s="99">
        <v>37</v>
      </c>
      <c r="C1005" s="99" t="s">
        <v>162</v>
      </c>
      <c r="D1005" s="99" t="s">
        <v>162</v>
      </c>
      <c r="E1005" s="99" t="s">
        <v>162</v>
      </c>
      <c r="F1005" s="99" t="s">
        <v>162</v>
      </c>
      <c r="G1005" s="99" t="s">
        <v>162</v>
      </c>
      <c r="H1005" s="99" t="s">
        <v>162</v>
      </c>
      <c r="I1005" s="99">
        <v>522</v>
      </c>
      <c r="J1005" s="99" t="s">
        <v>162</v>
      </c>
      <c r="K1005" s="99" t="s">
        <v>162</v>
      </c>
      <c r="L1005" s="99" t="s">
        <v>162</v>
      </c>
      <c r="M1005" s="99" t="s">
        <v>162</v>
      </c>
      <c r="N1005" s="99" t="s">
        <v>162</v>
      </c>
      <c r="O1005" s="99" t="s">
        <v>162</v>
      </c>
      <c r="P1005" s="99">
        <v>538</v>
      </c>
      <c r="Q1005" s="99" t="s">
        <v>162</v>
      </c>
      <c r="R1005" s="99" t="s">
        <v>162</v>
      </c>
      <c r="S1005" s="99" t="s">
        <v>162</v>
      </c>
      <c r="T1005" s="99" t="s">
        <v>162</v>
      </c>
      <c r="U1005" s="99" t="s">
        <v>162</v>
      </c>
      <c r="V1005" s="99" t="s">
        <v>162</v>
      </c>
      <c r="W1005" s="99">
        <v>502</v>
      </c>
    </row>
    <row r="1006" spans="1:23" x14ac:dyDescent="0.35">
      <c r="A1006" s="144">
        <v>0.41084490740740742</v>
      </c>
      <c r="B1006" s="99">
        <v>37</v>
      </c>
      <c r="C1006" s="99" t="s">
        <v>162</v>
      </c>
      <c r="D1006" s="99" t="s">
        <v>162</v>
      </c>
      <c r="E1006" s="99" t="s">
        <v>162</v>
      </c>
      <c r="F1006" s="99" t="s">
        <v>162</v>
      </c>
      <c r="G1006" s="99" t="s">
        <v>162</v>
      </c>
      <c r="H1006" s="99" t="s">
        <v>162</v>
      </c>
      <c r="I1006" s="99">
        <v>506</v>
      </c>
      <c r="J1006" s="99" t="s">
        <v>162</v>
      </c>
      <c r="K1006" s="99" t="s">
        <v>162</v>
      </c>
      <c r="L1006" s="99" t="s">
        <v>162</v>
      </c>
      <c r="M1006" s="99" t="s">
        <v>162</v>
      </c>
      <c r="N1006" s="99" t="s">
        <v>162</v>
      </c>
      <c r="O1006" s="99" t="s">
        <v>162</v>
      </c>
      <c r="P1006" s="99">
        <v>503</v>
      </c>
      <c r="Q1006" s="99" t="s">
        <v>162</v>
      </c>
      <c r="R1006" s="99" t="s">
        <v>162</v>
      </c>
      <c r="S1006" s="99" t="s">
        <v>162</v>
      </c>
      <c r="T1006" s="99" t="s">
        <v>162</v>
      </c>
      <c r="U1006" s="99" t="s">
        <v>162</v>
      </c>
      <c r="V1006" s="99" t="s">
        <v>162</v>
      </c>
      <c r="W1006" s="99">
        <v>482</v>
      </c>
    </row>
    <row r="1007" spans="1:23" x14ac:dyDescent="0.35">
      <c r="A1007" s="144">
        <v>0.41292824074074069</v>
      </c>
      <c r="B1007" s="99">
        <v>37</v>
      </c>
      <c r="C1007" s="99" t="s">
        <v>162</v>
      </c>
      <c r="D1007" s="99" t="s">
        <v>162</v>
      </c>
      <c r="E1007" s="99" t="s">
        <v>162</v>
      </c>
      <c r="F1007" s="99" t="s">
        <v>162</v>
      </c>
      <c r="G1007" s="99" t="s">
        <v>162</v>
      </c>
      <c r="H1007" s="99" t="s">
        <v>162</v>
      </c>
      <c r="I1007" s="99">
        <v>482</v>
      </c>
      <c r="J1007" s="99" t="s">
        <v>162</v>
      </c>
      <c r="K1007" s="99" t="s">
        <v>162</v>
      </c>
      <c r="L1007" s="99" t="s">
        <v>162</v>
      </c>
      <c r="M1007" s="99" t="s">
        <v>162</v>
      </c>
      <c r="N1007" s="99" t="s">
        <v>162</v>
      </c>
      <c r="O1007" s="99" t="s">
        <v>162</v>
      </c>
      <c r="P1007" s="99">
        <v>474</v>
      </c>
      <c r="Q1007" s="99" t="s">
        <v>162</v>
      </c>
      <c r="R1007" s="99" t="s">
        <v>162</v>
      </c>
      <c r="S1007" s="99" t="s">
        <v>162</v>
      </c>
      <c r="T1007" s="99" t="s">
        <v>162</v>
      </c>
      <c r="U1007" s="99" t="s">
        <v>162</v>
      </c>
      <c r="V1007" s="99" t="s">
        <v>162</v>
      </c>
      <c r="W1007" s="99">
        <v>520</v>
      </c>
    </row>
    <row r="1008" spans="1:23" x14ac:dyDescent="0.35">
      <c r="A1008" s="144">
        <v>0.41501157407407407</v>
      </c>
      <c r="B1008" s="99">
        <v>37</v>
      </c>
      <c r="C1008" s="99" t="s">
        <v>162</v>
      </c>
      <c r="D1008" s="99" t="s">
        <v>162</v>
      </c>
      <c r="E1008" s="99" t="s">
        <v>162</v>
      </c>
      <c r="F1008" s="99" t="s">
        <v>162</v>
      </c>
      <c r="G1008" s="99" t="s">
        <v>162</v>
      </c>
      <c r="H1008" s="99" t="s">
        <v>162</v>
      </c>
      <c r="I1008" s="99">
        <v>513</v>
      </c>
      <c r="J1008" s="99" t="s">
        <v>162</v>
      </c>
      <c r="K1008" s="99" t="s">
        <v>162</v>
      </c>
      <c r="L1008" s="99" t="s">
        <v>162</v>
      </c>
      <c r="M1008" s="99" t="s">
        <v>162</v>
      </c>
      <c r="N1008" s="99" t="s">
        <v>162</v>
      </c>
      <c r="O1008" s="99" t="s">
        <v>162</v>
      </c>
      <c r="P1008" s="99">
        <v>540</v>
      </c>
      <c r="Q1008" s="99" t="s">
        <v>162</v>
      </c>
      <c r="R1008" s="99" t="s">
        <v>162</v>
      </c>
      <c r="S1008" s="99" t="s">
        <v>162</v>
      </c>
      <c r="T1008" s="99" t="s">
        <v>162</v>
      </c>
      <c r="U1008" s="99" t="s">
        <v>162</v>
      </c>
      <c r="V1008" s="99" t="s">
        <v>162</v>
      </c>
      <c r="W1008" s="99">
        <v>516</v>
      </c>
    </row>
    <row r="1009" spans="1:23" x14ac:dyDescent="0.35">
      <c r="A1009" s="144">
        <v>0.41709490740740746</v>
      </c>
      <c r="B1009" s="99">
        <v>37</v>
      </c>
      <c r="C1009" s="99" t="s">
        <v>162</v>
      </c>
      <c r="D1009" s="99" t="s">
        <v>162</v>
      </c>
      <c r="E1009" s="99" t="s">
        <v>162</v>
      </c>
      <c r="F1009" s="99" t="s">
        <v>162</v>
      </c>
      <c r="G1009" s="99" t="s">
        <v>162</v>
      </c>
      <c r="H1009" s="99" t="s">
        <v>162</v>
      </c>
      <c r="I1009" s="99">
        <v>529</v>
      </c>
      <c r="J1009" s="99" t="s">
        <v>162</v>
      </c>
      <c r="K1009" s="99" t="s">
        <v>162</v>
      </c>
      <c r="L1009" s="99" t="s">
        <v>162</v>
      </c>
      <c r="M1009" s="99" t="s">
        <v>162</v>
      </c>
      <c r="N1009" s="99" t="s">
        <v>162</v>
      </c>
      <c r="O1009" s="99" t="s">
        <v>162</v>
      </c>
      <c r="P1009" s="99">
        <v>548</v>
      </c>
      <c r="Q1009" s="99" t="s">
        <v>162</v>
      </c>
      <c r="R1009" s="99" t="s">
        <v>162</v>
      </c>
      <c r="S1009" s="99" t="s">
        <v>162</v>
      </c>
      <c r="T1009" s="99" t="s">
        <v>162</v>
      </c>
      <c r="U1009" s="99" t="s">
        <v>162</v>
      </c>
      <c r="V1009" s="99" t="s">
        <v>162</v>
      </c>
      <c r="W1009" s="99">
        <v>479</v>
      </c>
    </row>
    <row r="1010" spans="1:23" x14ac:dyDescent="0.35">
      <c r="A1010" s="144">
        <v>0.41917824074074073</v>
      </c>
      <c r="B1010" s="99">
        <v>37</v>
      </c>
      <c r="C1010" s="99" t="s">
        <v>162</v>
      </c>
      <c r="D1010" s="99" t="s">
        <v>162</v>
      </c>
      <c r="E1010" s="99" t="s">
        <v>162</v>
      </c>
      <c r="F1010" s="99" t="s">
        <v>162</v>
      </c>
      <c r="G1010" s="99" t="s">
        <v>162</v>
      </c>
      <c r="H1010" s="99" t="s">
        <v>162</v>
      </c>
      <c r="I1010" s="99">
        <v>523</v>
      </c>
      <c r="J1010" s="99" t="s">
        <v>162</v>
      </c>
      <c r="K1010" s="99" t="s">
        <v>162</v>
      </c>
      <c r="L1010" s="99" t="s">
        <v>162</v>
      </c>
      <c r="M1010" s="99" t="s">
        <v>162</v>
      </c>
      <c r="N1010" s="99" t="s">
        <v>162</v>
      </c>
      <c r="O1010" s="99" t="s">
        <v>162</v>
      </c>
      <c r="P1010" s="99">
        <v>462</v>
      </c>
      <c r="Q1010" s="99" t="s">
        <v>162</v>
      </c>
      <c r="R1010" s="99" t="s">
        <v>162</v>
      </c>
      <c r="S1010" s="99" t="s">
        <v>162</v>
      </c>
      <c r="T1010" s="99" t="s">
        <v>162</v>
      </c>
      <c r="U1010" s="99" t="s">
        <v>162</v>
      </c>
      <c r="V1010" s="99" t="s">
        <v>162</v>
      </c>
      <c r="W1010" s="99">
        <v>513</v>
      </c>
    </row>
    <row r="1011" spans="1:23" x14ac:dyDescent="0.35">
      <c r="A1011" s="144">
        <v>0.42126157407407411</v>
      </c>
      <c r="B1011" s="99">
        <v>37</v>
      </c>
      <c r="C1011" s="99" t="s">
        <v>162</v>
      </c>
      <c r="D1011" s="99" t="s">
        <v>162</v>
      </c>
      <c r="E1011" s="99" t="s">
        <v>162</v>
      </c>
      <c r="F1011" s="99" t="s">
        <v>162</v>
      </c>
      <c r="G1011" s="99" t="s">
        <v>162</v>
      </c>
      <c r="H1011" s="99" t="s">
        <v>162</v>
      </c>
      <c r="I1011" s="99">
        <v>522</v>
      </c>
      <c r="J1011" s="99" t="s">
        <v>162</v>
      </c>
      <c r="K1011" s="99" t="s">
        <v>162</v>
      </c>
      <c r="L1011" s="99" t="s">
        <v>162</v>
      </c>
      <c r="M1011" s="99" t="s">
        <v>162</v>
      </c>
      <c r="N1011" s="99" t="s">
        <v>162</v>
      </c>
      <c r="O1011" s="99" t="s">
        <v>162</v>
      </c>
      <c r="P1011" s="99">
        <v>525</v>
      </c>
      <c r="Q1011" s="99" t="s">
        <v>162</v>
      </c>
      <c r="R1011" s="99" t="s">
        <v>162</v>
      </c>
      <c r="S1011" s="99" t="s">
        <v>162</v>
      </c>
      <c r="T1011" s="99" t="s">
        <v>162</v>
      </c>
      <c r="U1011" s="99" t="s">
        <v>162</v>
      </c>
      <c r="V1011" s="99" t="s">
        <v>162</v>
      </c>
      <c r="W1011" s="99">
        <v>508</v>
      </c>
    </row>
    <row r="1012" spans="1:23" x14ac:dyDescent="0.35">
      <c r="A1012" s="144">
        <v>0.42334490740740738</v>
      </c>
      <c r="B1012" s="99">
        <v>37</v>
      </c>
      <c r="C1012" s="99" t="s">
        <v>162</v>
      </c>
      <c r="D1012" s="99" t="s">
        <v>162</v>
      </c>
      <c r="E1012" s="99" t="s">
        <v>162</v>
      </c>
      <c r="F1012" s="99" t="s">
        <v>162</v>
      </c>
      <c r="G1012" s="99" t="s">
        <v>162</v>
      </c>
      <c r="H1012" s="99" t="s">
        <v>162</v>
      </c>
      <c r="I1012" s="99">
        <v>497</v>
      </c>
      <c r="J1012" s="99" t="s">
        <v>162</v>
      </c>
      <c r="K1012" s="99" t="s">
        <v>162</v>
      </c>
      <c r="L1012" s="99" t="s">
        <v>162</v>
      </c>
      <c r="M1012" s="99" t="s">
        <v>162</v>
      </c>
      <c r="N1012" s="99" t="s">
        <v>162</v>
      </c>
      <c r="O1012" s="99" t="s">
        <v>162</v>
      </c>
      <c r="P1012" s="99">
        <v>558</v>
      </c>
      <c r="Q1012" s="99" t="s">
        <v>162</v>
      </c>
      <c r="R1012" s="99" t="s">
        <v>162</v>
      </c>
      <c r="S1012" s="99" t="s">
        <v>162</v>
      </c>
      <c r="T1012" s="99" t="s">
        <v>162</v>
      </c>
      <c r="U1012" s="99" t="s">
        <v>162</v>
      </c>
      <c r="V1012" s="99" t="s">
        <v>162</v>
      </c>
      <c r="W1012" s="99">
        <v>480</v>
      </c>
    </row>
    <row r="1013" spans="1:23" x14ac:dyDescent="0.35">
      <c r="A1013" s="144">
        <v>0.42542824074074076</v>
      </c>
      <c r="B1013" s="99">
        <v>36.9</v>
      </c>
      <c r="C1013" s="99" t="s">
        <v>162</v>
      </c>
      <c r="D1013" s="99" t="s">
        <v>162</v>
      </c>
      <c r="E1013" s="99" t="s">
        <v>162</v>
      </c>
      <c r="F1013" s="99" t="s">
        <v>162</v>
      </c>
      <c r="G1013" s="99" t="s">
        <v>162</v>
      </c>
      <c r="H1013" s="99" t="s">
        <v>162</v>
      </c>
      <c r="I1013" s="99">
        <v>546</v>
      </c>
      <c r="J1013" s="99" t="s">
        <v>162</v>
      </c>
      <c r="K1013" s="99" t="s">
        <v>162</v>
      </c>
      <c r="L1013" s="99" t="s">
        <v>162</v>
      </c>
      <c r="M1013" s="99" t="s">
        <v>162</v>
      </c>
      <c r="N1013" s="99" t="s">
        <v>162</v>
      </c>
      <c r="O1013" s="99" t="s">
        <v>162</v>
      </c>
      <c r="P1013" s="99">
        <v>507</v>
      </c>
      <c r="Q1013" s="99" t="s">
        <v>162</v>
      </c>
      <c r="R1013" s="99" t="s">
        <v>162</v>
      </c>
      <c r="S1013" s="99" t="s">
        <v>162</v>
      </c>
      <c r="T1013" s="99" t="s">
        <v>162</v>
      </c>
      <c r="U1013" s="99" t="s">
        <v>162</v>
      </c>
      <c r="V1013" s="99" t="s">
        <v>162</v>
      </c>
      <c r="W1013" s="99">
        <v>495</v>
      </c>
    </row>
    <row r="1014" spans="1:23" x14ac:dyDescent="0.35">
      <c r="A1014" s="144">
        <v>0.42751157407407409</v>
      </c>
      <c r="B1014" s="99">
        <v>37</v>
      </c>
      <c r="C1014" s="99" t="s">
        <v>162</v>
      </c>
      <c r="D1014" s="99" t="s">
        <v>162</v>
      </c>
      <c r="E1014" s="99" t="s">
        <v>162</v>
      </c>
      <c r="F1014" s="99" t="s">
        <v>162</v>
      </c>
      <c r="G1014" s="99" t="s">
        <v>162</v>
      </c>
      <c r="H1014" s="99" t="s">
        <v>162</v>
      </c>
      <c r="I1014" s="99">
        <v>520</v>
      </c>
      <c r="J1014" s="99" t="s">
        <v>162</v>
      </c>
      <c r="K1014" s="99" t="s">
        <v>162</v>
      </c>
      <c r="L1014" s="99" t="s">
        <v>162</v>
      </c>
      <c r="M1014" s="99" t="s">
        <v>162</v>
      </c>
      <c r="N1014" s="99" t="s">
        <v>162</v>
      </c>
      <c r="O1014" s="99" t="s">
        <v>162</v>
      </c>
      <c r="P1014" s="99">
        <v>491</v>
      </c>
      <c r="Q1014" s="99" t="s">
        <v>162</v>
      </c>
      <c r="R1014" s="99" t="s">
        <v>162</v>
      </c>
      <c r="S1014" s="99" t="s">
        <v>162</v>
      </c>
      <c r="T1014" s="99" t="s">
        <v>162</v>
      </c>
      <c r="U1014" s="99" t="s">
        <v>162</v>
      </c>
      <c r="V1014" s="99" t="s">
        <v>162</v>
      </c>
      <c r="W1014" s="99">
        <v>464</v>
      </c>
    </row>
    <row r="1015" spans="1:23" x14ac:dyDescent="0.35">
      <c r="A1015" s="144">
        <v>0.42959490740740741</v>
      </c>
      <c r="B1015" s="99">
        <v>37</v>
      </c>
      <c r="C1015" s="99" t="s">
        <v>162</v>
      </c>
      <c r="D1015" s="99" t="s">
        <v>162</v>
      </c>
      <c r="E1015" s="99" t="s">
        <v>162</v>
      </c>
      <c r="F1015" s="99" t="s">
        <v>162</v>
      </c>
      <c r="G1015" s="99" t="s">
        <v>162</v>
      </c>
      <c r="H1015" s="99" t="s">
        <v>162</v>
      </c>
      <c r="I1015" s="99">
        <v>508</v>
      </c>
      <c r="J1015" s="99" t="s">
        <v>162</v>
      </c>
      <c r="K1015" s="99" t="s">
        <v>162</v>
      </c>
      <c r="L1015" s="99" t="s">
        <v>162</v>
      </c>
      <c r="M1015" s="99" t="s">
        <v>162</v>
      </c>
      <c r="N1015" s="99" t="s">
        <v>162</v>
      </c>
      <c r="O1015" s="99" t="s">
        <v>162</v>
      </c>
      <c r="P1015" s="99">
        <v>533</v>
      </c>
      <c r="Q1015" s="99" t="s">
        <v>162</v>
      </c>
      <c r="R1015" s="99" t="s">
        <v>162</v>
      </c>
      <c r="S1015" s="99" t="s">
        <v>162</v>
      </c>
      <c r="T1015" s="99" t="s">
        <v>162</v>
      </c>
      <c r="U1015" s="99" t="s">
        <v>162</v>
      </c>
      <c r="V1015" s="99" t="s">
        <v>162</v>
      </c>
      <c r="W1015" s="99">
        <v>497</v>
      </c>
    </row>
    <row r="1016" spans="1:23" x14ac:dyDescent="0.35">
      <c r="A1016" s="144">
        <v>0.43167824074074074</v>
      </c>
      <c r="B1016" s="99">
        <v>37</v>
      </c>
      <c r="C1016" s="99" t="s">
        <v>162</v>
      </c>
      <c r="D1016" s="99" t="s">
        <v>162</v>
      </c>
      <c r="E1016" s="99" t="s">
        <v>162</v>
      </c>
      <c r="F1016" s="99" t="s">
        <v>162</v>
      </c>
      <c r="G1016" s="99" t="s">
        <v>162</v>
      </c>
      <c r="H1016" s="99" t="s">
        <v>162</v>
      </c>
      <c r="I1016" s="99">
        <v>520</v>
      </c>
      <c r="J1016" s="99" t="s">
        <v>162</v>
      </c>
      <c r="K1016" s="99" t="s">
        <v>162</v>
      </c>
      <c r="L1016" s="99" t="s">
        <v>162</v>
      </c>
      <c r="M1016" s="99" t="s">
        <v>162</v>
      </c>
      <c r="N1016" s="99" t="s">
        <v>162</v>
      </c>
      <c r="O1016" s="99" t="s">
        <v>162</v>
      </c>
      <c r="P1016" s="99">
        <v>479</v>
      </c>
      <c r="Q1016" s="99" t="s">
        <v>162</v>
      </c>
      <c r="R1016" s="99" t="s">
        <v>162</v>
      </c>
      <c r="S1016" s="99" t="s">
        <v>162</v>
      </c>
      <c r="T1016" s="99" t="s">
        <v>162</v>
      </c>
      <c r="U1016" s="99" t="s">
        <v>162</v>
      </c>
      <c r="V1016" s="99" t="s">
        <v>162</v>
      </c>
      <c r="W1016" s="99">
        <v>492</v>
      </c>
    </row>
    <row r="1017" spans="1:23" x14ac:dyDescent="0.35">
      <c r="A1017" s="144">
        <v>0.43376157407407406</v>
      </c>
      <c r="B1017" s="99">
        <v>37</v>
      </c>
      <c r="C1017" s="99" t="s">
        <v>162</v>
      </c>
      <c r="D1017" s="99" t="s">
        <v>162</v>
      </c>
      <c r="E1017" s="99" t="s">
        <v>162</v>
      </c>
      <c r="F1017" s="99" t="s">
        <v>162</v>
      </c>
      <c r="G1017" s="99" t="s">
        <v>162</v>
      </c>
      <c r="H1017" s="99" t="s">
        <v>162</v>
      </c>
      <c r="I1017" s="99">
        <v>500</v>
      </c>
      <c r="J1017" s="99" t="s">
        <v>162</v>
      </c>
      <c r="K1017" s="99" t="s">
        <v>162</v>
      </c>
      <c r="L1017" s="99" t="s">
        <v>162</v>
      </c>
      <c r="M1017" s="99" t="s">
        <v>162</v>
      </c>
      <c r="N1017" s="99" t="s">
        <v>162</v>
      </c>
      <c r="O1017" s="99" t="s">
        <v>162</v>
      </c>
      <c r="P1017" s="99">
        <v>517</v>
      </c>
      <c r="Q1017" s="99" t="s">
        <v>162</v>
      </c>
      <c r="R1017" s="99" t="s">
        <v>162</v>
      </c>
      <c r="S1017" s="99" t="s">
        <v>162</v>
      </c>
      <c r="T1017" s="99" t="s">
        <v>162</v>
      </c>
      <c r="U1017" s="99" t="s">
        <v>162</v>
      </c>
      <c r="V1017" s="99" t="s">
        <v>162</v>
      </c>
      <c r="W1017" s="99">
        <v>502</v>
      </c>
    </row>
    <row r="1018" spans="1:23" x14ac:dyDescent="0.35">
      <c r="A1018" s="144">
        <v>0.43584490740740739</v>
      </c>
      <c r="B1018" s="99">
        <v>37</v>
      </c>
      <c r="C1018" s="99" t="s">
        <v>162</v>
      </c>
      <c r="D1018" s="99" t="s">
        <v>162</v>
      </c>
      <c r="E1018" s="99" t="s">
        <v>162</v>
      </c>
      <c r="F1018" s="99" t="s">
        <v>162</v>
      </c>
      <c r="G1018" s="99" t="s">
        <v>162</v>
      </c>
      <c r="H1018" s="99" t="s">
        <v>162</v>
      </c>
      <c r="I1018" s="99">
        <v>518</v>
      </c>
      <c r="J1018" s="99" t="s">
        <v>162</v>
      </c>
      <c r="K1018" s="99" t="s">
        <v>162</v>
      </c>
      <c r="L1018" s="99" t="s">
        <v>162</v>
      </c>
      <c r="M1018" s="99" t="s">
        <v>162</v>
      </c>
      <c r="N1018" s="99" t="s">
        <v>162</v>
      </c>
      <c r="O1018" s="99" t="s">
        <v>162</v>
      </c>
      <c r="P1018" s="99">
        <v>474</v>
      </c>
      <c r="Q1018" s="99" t="s">
        <v>162</v>
      </c>
      <c r="R1018" s="99" t="s">
        <v>162</v>
      </c>
      <c r="S1018" s="99" t="s">
        <v>162</v>
      </c>
      <c r="T1018" s="99" t="s">
        <v>162</v>
      </c>
      <c r="U1018" s="99" t="s">
        <v>162</v>
      </c>
      <c r="V1018" s="99" t="s">
        <v>162</v>
      </c>
      <c r="W1018" s="99">
        <v>516</v>
      </c>
    </row>
    <row r="1019" spans="1:23" x14ac:dyDescent="0.35">
      <c r="A1019" s="144">
        <v>0.43792824074074077</v>
      </c>
      <c r="B1019" s="99">
        <v>37</v>
      </c>
      <c r="C1019" s="99" t="s">
        <v>162</v>
      </c>
      <c r="D1019" s="99" t="s">
        <v>162</v>
      </c>
      <c r="E1019" s="99" t="s">
        <v>162</v>
      </c>
      <c r="F1019" s="99" t="s">
        <v>162</v>
      </c>
      <c r="G1019" s="99" t="s">
        <v>162</v>
      </c>
      <c r="H1019" s="99" t="s">
        <v>162</v>
      </c>
      <c r="I1019" s="99">
        <v>514</v>
      </c>
      <c r="J1019" s="99" t="s">
        <v>162</v>
      </c>
      <c r="K1019" s="99" t="s">
        <v>162</v>
      </c>
      <c r="L1019" s="99" t="s">
        <v>162</v>
      </c>
      <c r="M1019" s="99" t="s">
        <v>162</v>
      </c>
      <c r="N1019" s="99" t="s">
        <v>162</v>
      </c>
      <c r="O1019" s="99" t="s">
        <v>162</v>
      </c>
      <c r="P1019" s="99">
        <v>552</v>
      </c>
      <c r="Q1019" s="99" t="s">
        <v>162</v>
      </c>
      <c r="R1019" s="99" t="s">
        <v>162</v>
      </c>
      <c r="S1019" s="99" t="s">
        <v>162</v>
      </c>
      <c r="T1019" s="99" t="s">
        <v>162</v>
      </c>
      <c r="U1019" s="99" t="s">
        <v>162</v>
      </c>
      <c r="V1019" s="99" t="s">
        <v>162</v>
      </c>
      <c r="W1019" s="99">
        <v>446</v>
      </c>
    </row>
    <row r="1020" spans="1:23" x14ac:dyDescent="0.35">
      <c r="A1020" s="144">
        <v>0.44001157407407404</v>
      </c>
      <c r="B1020" s="99">
        <v>37</v>
      </c>
      <c r="C1020" s="99" t="s">
        <v>162</v>
      </c>
      <c r="D1020" s="99" t="s">
        <v>162</v>
      </c>
      <c r="E1020" s="99" t="s">
        <v>162</v>
      </c>
      <c r="F1020" s="99" t="s">
        <v>162</v>
      </c>
      <c r="G1020" s="99" t="s">
        <v>162</v>
      </c>
      <c r="H1020" s="99" t="s">
        <v>162</v>
      </c>
      <c r="I1020" s="99">
        <v>535</v>
      </c>
      <c r="J1020" s="99" t="s">
        <v>162</v>
      </c>
      <c r="K1020" s="99" t="s">
        <v>162</v>
      </c>
      <c r="L1020" s="99" t="s">
        <v>162</v>
      </c>
      <c r="M1020" s="99" t="s">
        <v>162</v>
      </c>
      <c r="N1020" s="99" t="s">
        <v>162</v>
      </c>
      <c r="O1020" s="99" t="s">
        <v>162</v>
      </c>
      <c r="P1020" s="99">
        <v>462</v>
      </c>
      <c r="Q1020" s="99" t="s">
        <v>162</v>
      </c>
      <c r="R1020" s="99" t="s">
        <v>162</v>
      </c>
      <c r="S1020" s="99" t="s">
        <v>162</v>
      </c>
      <c r="T1020" s="99" t="s">
        <v>162</v>
      </c>
      <c r="U1020" s="99" t="s">
        <v>162</v>
      </c>
      <c r="V1020" s="99" t="s">
        <v>162</v>
      </c>
      <c r="W1020" s="99">
        <v>507</v>
      </c>
    </row>
    <row r="1021" spans="1:23" x14ac:dyDescent="0.35">
      <c r="A1021" s="144">
        <v>0.44209490740740742</v>
      </c>
      <c r="B1021" s="99">
        <v>37</v>
      </c>
      <c r="C1021" s="99" t="s">
        <v>162</v>
      </c>
      <c r="D1021" s="99" t="s">
        <v>162</v>
      </c>
      <c r="E1021" s="99" t="s">
        <v>162</v>
      </c>
      <c r="F1021" s="99" t="s">
        <v>162</v>
      </c>
      <c r="G1021" s="99" t="s">
        <v>162</v>
      </c>
      <c r="H1021" s="99" t="s">
        <v>162</v>
      </c>
      <c r="I1021" s="99">
        <v>527</v>
      </c>
      <c r="J1021" s="99" t="s">
        <v>162</v>
      </c>
      <c r="K1021" s="99" t="s">
        <v>162</v>
      </c>
      <c r="L1021" s="99" t="s">
        <v>162</v>
      </c>
      <c r="M1021" s="99" t="s">
        <v>162</v>
      </c>
      <c r="N1021" s="99" t="s">
        <v>162</v>
      </c>
      <c r="O1021" s="99" t="s">
        <v>162</v>
      </c>
      <c r="P1021" s="99">
        <v>512</v>
      </c>
      <c r="Q1021" s="99" t="s">
        <v>162</v>
      </c>
      <c r="R1021" s="99" t="s">
        <v>162</v>
      </c>
      <c r="S1021" s="99" t="s">
        <v>162</v>
      </c>
      <c r="T1021" s="99" t="s">
        <v>162</v>
      </c>
      <c r="U1021" s="99" t="s">
        <v>162</v>
      </c>
      <c r="V1021" s="99" t="s">
        <v>162</v>
      </c>
      <c r="W1021" s="99">
        <v>524</v>
      </c>
    </row>
    <row r="1022" spans="1:23" x14ac:dyDescent="0.35">
      <c r="A1022" s="144">
        <v>0.44417824074074069</v>
      </c>
      <c r="B1022" s="99">
        <v>37</v>
      </c>
      <c r="C1022" s="99" t="s">
        <v>162</v>
      </c>
      <c r="D1022" s="99" t="s">
        <v>162</v>
      </c>
      <c r="E1022" s="99" t="s">
        <v>162</v>
      </c>
      <c r="F1022" s="99" t="s">
        <v>162</v>
      </c>
      <c r="G1022" s="99" t="s">
        <v>162</v>
      </c>
      <c r="H1022" s="99" t="s">
        <v>162</v>
      </c>
      <c r="I1022" s="99">
        <v>535</v>
      </c>
      <c r="J1022" s="99" t="s">
        <v>162</v>
      </c>
      <c r="K1022" s="99" t="s">
        <v>162</v>
      </c>
      <c r="L1022" s="99" t="s">
        <v>162</v>
      </c>
      <c r="M1022" s="99" t="s">
        <v>162</v>
      </c>
      <c r="N1022" s="99" t="s">
        <v>162</v>
      </c>
      <c r="O1022" s="99" t="s">
        <v>162</v>
      </c>
      <c r="P1022" s="99">
        <v>509</v>
      </c>
      <c r="Q1022" s="99" t="s">
        <v>162</v>
      </c>
      <c r="R1022" s="99" t="s">
        <v>162</v>
      </c>
      <c r="S1022" s="99" t="s">
        <v>162</v>
      </c>
      <c r="T1022" s="99" t="s">
        <v>162</v>
      </c>
      <c r="U1022" s="99" t="s">
        <v>162</v>
      </c>
      <c r="V1022" s="99" t="s">
        <v>162</v>
      </c>
      <c r="W1022" s="99">
        <v>495</v>
      </c>
    </row>
    <row r="1023" spans="1:23" x14ac:dyDescent="0.35">
      <c r="A1023" s="144">
        <v>0.44626157407407407</v>
      </c>
      <c r="B1023" s="99">
        <v>37</v>
      </c>
      <c r="C1023" s="99" t="s">
        <v>162</v>
      </c>
      <c r="D1023" s="99" t="s">
        <v>162</v>
      </c>
      <c r="E1023" s="99" t="s">
        <v>162</v>
      </c>
      <c r="F1023" s="99" t="s">
        <v>162</v>
      </c>
      <c r="G1023" s="99" t="s">
        <v>162</v>
      </c>
      <c r="H1023" s="99" t="s">
        <v>162</v>
      </c>
      <c r="I1023" s="99">
        <v>529</v>
      </c>
      <c r="J1023" s="99" t="s">
        <v>162</v>
      </c>
      <c r="K1023" s="99" t="s">
        <v>162</v>
      </c>
      <c r="L1023" s="99" t="s">
        <v>162</v>
      </c>
      <c r="M1023" s="99" t="s">
        <v>162</v>
      </c>
      <c r="N1023" s="99" t="s">
        <v>162</v>
      </c>
      <c r="O1023" s="99" t="s">
        <v>162</v>
      </c>
      <c r="P1023" s="99">
        <v>491</v>
      </c>
      <c r="Q1023" s="99" t="s">
        <v>162</v>
      </c>
      <c r="R1023" s="99" t="s">
        <v>162</v>
      </c>
      <c r="S1023" s="99" t="s">
        <v>162</v>
      </c>
      <c r="T1023" s="99" t="s">
        <v>162</v>
      </c>
      <c r="U1023" s="99" t="s">
        <v>162</v>
      </c>
      <c r="V1023" s="99" t="s">
        <v>162</v>
      </c>
      <c r="W1023" s="99">
        <v>498</v>
      </c>
    </row>
    <row r="1024" spans="1:23" x14ac:dyDescent="0.35">
      <c r="A1024" s="144">
        <v>0.44834490740740746</v>
      </c>
      <c r="B1024" s="99">
        <v>37</v>
      </c>
      <c r="C1024" s="99" t="s">
        <v>162</v>
      </c>
      <c r="D1024" s="99" t="s">
        <v>162</v>
      </c>
      <c r="E1024" s="99" t="s">
        <v>162</v>
      </c>
      <c r="F1024" s="99" t="s">
        <v>162</v>
      </c>
      <c r="G1024" s="99" t="s">
        <v>162</v>
      </c>
      <c r="H1024" s="99" t="s">
        <v>162</v>
      </c>
      <c r="I1024" s="99">
        <v>525</v>
      </c>
      <c r="J1024" s="99" t="s">
        <v>162</v>
      </c>
      <c r="K1024" s="99" t="s">
        <v>162</v>
      </c>
      <c r="L1024" s="99" t="s">
        <v>162</v>
      </c>
      <c r="M1024" s="99" t="s">
        <v>162</v>
      </c>
      <c r="N1024" s="99" t="s">
        <v>162</v>
      </c>
      <c r="O1024" s="99" t="s">
        <v>162</v>
      </c>
      <c r="P1024" s="99">
        <v>487</v>
      </c>
      <c r="Q1024" s="99" t="s">
        <v>162</v>
      </c>
      <c r="R1024" s="99" t="s">
        <v>162</v>
      </c>
      <c r="S1024" s="99" t="s">
        <v>162</v>
      </c>
      <c r="T1024" s="99" t="s">
        <v>162</v>
      </c>
      <c r="U1024" s="99" t="s">
        <v>162</v>
      </c>
      <c r="V1024" s="99" t="s">
        <v>162</v>
      </c>
      <c r="W1024" s="99">
        <v>459</v>
      </c>
    </row>
    <row r="1025" spans="1:23" x14ac:dyDescent="0.35">
      <c r="A1025" s="144">
        <v>0.45042824074074073</v>
      </c>
      <c r="B1025" s="99">
        <v>37.1</v>
      </c>
      <c r="C1025" s="99" t="s">
        <v>162</v>
      </c>
      <c r="D1025" s="99" t="s">
        <v>162</v>
      </c>
      <c r="E1025" s="99" t="s">
        <v>162</v>
      </c>
      <c r="F1025" s="99" t="s">
        <v>162</v>
      </c>
      <c r="G1025" s="99" t="s">
        <v>162</v>
      </c>
      <c r="H1025" s="99" t="s">
        <v>162</v>
      </c>
      <c r="I1025" s="99">
        <v>522</v>
      </c>
      <c r="J1025" s="99" t="s">
        <v>162</v>
      </c>
      <c r="K1025" s="99" t="s">
        <v>162</v>
      </c>
      <c r="L1025" s="99" t="s">
        <v>162</v>
      </c>
      <c r="M1025" s="99" t="s">
        <v>162</v>
      </c>
      <c r="N1025" s="99" t="s">
        <v>162</v>
      </c>
      <c r="O1025" s="99" t="s">
        <v>162</v>
      </c>
      <c r="P1025" s="99">
        <v>517</v>
      </c>
      <c r="Q1025" s="99" t="s">
        <v>162</v>
      </c>
      <c r="R1025" s="99" t="s">
        <v>162</v>
      </c>
      <c r="S1025" s="99" t="s">
        <v>162</v>
      </c>
      <c r="T1025" s="99" t="s">
        <v>162</v>
      </c>
      <c r="U1025" s="99" t="s">
        <v>162</v>
      </c>
      <c r="V1025" s="99" t="s">
        <v>162</v>
      </c>
      <c r="W1025" s="99">
        <v>491</v>
      </c>
    </row>
    <row r="1026" spans="1:23" x14ac:dyDescent="0.35">
      <c r="A1026" s="144">
        <v>0.45251157407407411</v>
      </c>
      <c r="B1026" s="99">
        <v>37</v>
      </c>
      <c r="C1026" s="99" t="s">
        <v>162</v>
      </c>
      <c r="D1026" s="99" t="s">
        <v>162</v>
      </c>
      <c r="E1026" s="99" t="s">
        <v>162</v>
      </c>
      <c r="F1026" s="99" t="s">
        <v>162</v>
      </c>
      <c r="G1026" s="99" t="s">
        <v>162</v>
      </c>
      <c r="H1026" s="99" t="s">
        <v>162</v>
      </c>
      <c r="I1026" s="99">
        <v>546</v>
      </c>
      <c r="J1026" s="99" t="s">
        <v>162</v>
      </c>
      <c r="K1026" s="99" t="s">
        <v>162</v>
      </c>
      <c r="L1026" s="99" t="s">
        <v>162</v>
      </c>
      <c r="M1026" s="99" t="s">
        <v>162</v>
      </c>
      <c r="N1026" s="99" t="s">
        <v>162</v>
      </c>
      <c r="O1026" s="99" t="s">
        <v>162</v>
      </c>
      <c r="P1026" s="99">
        <v>517</v>
      </c>
      <c r="Q1026" s="99" t="s">
        <v>162</v>
      </c>
      <c r="R1026" s="99" t="s">
        <v>162</v>
      </c>
      <c r="S1026" s="99" t="s">
        <v>162</v>
      </c>
      <c r="T1026" s="99" t="s">
        <v>162</v>
      </c>
      <c r="U1026" s="99" t="s">
        <v>162</v>
      </c>
      <c r="V1026" s="99" t="s">
        <v>162</v>
      </c>
      <c r="W1026" s="99">
        <v>515</v>
      </c>
    </row>
    <row r="1027" spans="1:23" x14ac:dyDescent="0.35">
      <c r="A1027" s="144">
        <v>0.45459490740740738</v>
      </c>
      <c r="B1027" s="99">
        <v>37</v>
      </c>
      <c r="C1027" s="99" t="s">
        <v>162</v>
      </c>
      <c r="D1027" s="99" t="s">
        <v>162</v>
      </c>
      <c r="E1027" s="99" t="s">
        <v>162</v>
      </c>
      <c r="F1027" s="99" t="s">
        <v>162</v>
      </c>
      <c r="G1027" s="99" t="s">
        <v>162</v>
      </c>
      <c r="H1027" s="99" t="s">
        <v>162</v>
      </c>
      <c r="I1027" s="99">
        <v>509</v>
      </c>
      <c r="J1027" s="99" t="s">
        <v>162</v>
      </c>
      <c r="K1027" s="99" t="s">
        <v>162</v>
      </c>
      <c r="L1027" s="99" t="s">
        <v>162</v>
      </c>
      <c r="M1027" s="99" t="s">
        <v>162</v>
      </c>
      <c r="N1027" s="99" t="s">
        <v>162</v>
      </c>
      <c r="O1027" s="99" t="s">
        <v>162</v>
      </c>
      <c r="P1027" s="99">
        <v>503</v>
      </c>
      <c r="Q1027" s="99" t="s">
        <v>162</v>
      </c>
      <c r="R1027" s="99" t="s">
        <v>162</v>
      </c>
      <c r="S1027" s="99" t="s">
        <v>162</v>
      </c>
      <c r="T1027" s="99" t="s">
        <v>162</v>
      </c>
      <c r="U1027" s="99" t="s">
        <v>162</v>
      </c>
      <c r="V1027" s="99" t="s">
        <v>162</v>
      </c>
      <c r="W1027" s="99">
        <v>481</v>
      </c>
    </row>
    <row r="1028" spans="1:23" x14ac:dyDescent="0.35">
      <c r="A1028" s="144">
        <v>0.45667824074074076</v>
      </c>
      <c r="B1028" s="99">
        <v>37</v>
      </c>
      <c r="C1028" s="99" t="s">
        <v>162</v>
      </c>
      <c r="D1028" s="99" t="s">
        <v>162</v>
      </c>
      <c r="E1028" s="99" t="s">
        <v>162</v>
      </c>
      <c r="F1028" s="99" t="s">
        <v>162</v>
      </c>
      <c r="G1028" s="99" t="s">
        <v>162</v>
      </c>
      <c r="H1028" s="99" t="s">
        <v>162</v>
      </c>
      <c r="I1028" s="99">
        <v>572</v>
      </c>
      <c r="J1028" s="99" t="s">
        <v>162</v>
      </c>
      <c r="K1028" s="99" t="s">
        <v>162</v>
      </c>
      <c r="L1028" s="99" t="s">
        <v>162</v>
      </c>
      <c r="M1028" s="99" t="s">
        <v>162</v>
      </c>
      <c r="N1028" s="99" t="s">
        <v>162</v>
      </c>
      <c r="O1028" s="99" t="s">
        <v>162</v>
      </c>
      <c r="P1028" s="99">
        <v>532</v>
      </c>
      <c r="Q1028" s="99" t="s">
        <v>162</v>
      </c>
      <c r="R1028" s="99" t="s">
        <v>162</v>
      </c>
      <c r="S1028" s="99" t="s">
        <v>162</v>
      </c>
      <c r="T1028" s="99" t="s">
        <v>162</v>
      </c>
      <c r="U1028" s="99" t="s">
        <v>162</v>
      </c>
      <c r="V1028" s="99" t="s">
        <v>162</v>
      </c>
      <c r="W1028" s="99">
        <v>499</v>
      </c>
    </row>
    <row r="1029" spans="1:23" x14ac:dyDescent="0.35">
      <c r="A1029" s="144">
        <v>0.45876157407407409</v>
      </c>
      <c r="B1029" s="99">
        <v>37</v>
      </c>
      <c r="C1029" s="99" t="s">
        <v>162</v>
      </c>
      <c r="D1029" s="99" t="s">
        <v>162</v>
      </c>
      <c r="E1029" s="99" t="s">
        <v>162</v>
      </c>
      <c r="F1029" s="99" t="s">
        <v>162</v>
      </c>
      <c r="G1029" s="99" t="s">
        <v>162</v>
      </c>
      <c r="H1029" s="99" t="s">
        <v>162</v>
      </c>
      <c r="I1029" s="99">
        <v>554</v>
      </c>
      <c r="J1029" s="99" t="s">
        <v>162</v>
      </c>
      <c r="K1029" s="99" t="s">
        <v>162</v>
      </c>
      <c r="L1029" s="99" t="s">
        <v>162</v>
      </c>
      <c r="M1029" s="99" t="s">
        <v>162</v>
      </c>
      <c r="N1029" s="99" t="s">
        <v>162</v>
      </c>
      <c r="O1029" s="99" t="s">
        <v>162</v>
      </c>
      <c r="P1029" s="99">
        <v>560</v>
      </c>
      <c r="Q1029" s="99" t="s">
        <v>162</v>
      </c>
      <c r="R1029" s="99" t="s">
        <v>162</v>
      </c>
      <c r="S1029" s="99" t="s">
        <v>162</v>
      </c>
      <c r="T1029" s="99" t="s">
        <v>162</v>
      </c>
      <c r="U1029" s="99" t="s">
        <v>162</v>
      </c>
      <c r="V1029" s="99" t="s">
        <v>162</v>
      </c>
      <c r="W1029" s="99">
        <v>524</v>
      </c>
    </row>
    <row r="1030" spans="1:23" x14ac:dyDescent="0.35">
      <c r="A1030" s="144">
        <v>0.46084490740740741</v>
      </c>
      <c r="B1030" s="99">
        <v>37</v>
      </c>
      <c r="C1030" s="99" t="s">
        <v>162</v>
      </c>
      <c r="D1030" s="99" t="s">
        <v>162</v>
      </c>
      <c r="E1030" s="99" t="s">
        <v>162</v>
      </c>
      <c r="F1030" s="99" t="s">
        <v>162</v>
      </c>
      <c r="G1030" s="99" t="s">
        <v>162</v>
      </c>
      <c r="H1030" s="99" t="s">
        <v>162</v>
      </c>
      <c r="I1030" s="99">
        <v>545</v>
      </c>
      <c r="J1030" s="99" t="s">
        <v>162</v>
      </c>
      <c r="K1030" s="99" t="s">
        <v>162</v>
      </c>
      <c r="L1030" s="99" t="s">
        <v>162</v>
      </c>
      <c r="M1030" s="99" t="s">
        <v>162</v>
      </c>
      <c r="N1030" s="99" t="s">
        <v>162</v>
      </c>
      <c r="O1030" s="99" t="s">
        <v>162</v>
      </c>
      <c r="P1030" s="99">
        <v>504</v>
      </c>
      <c r="Q1030" s="99" t="s">
        <v>162</v>
      </c>
      <c r="R1030" s="99" t="s">
        <v>162</v>
      </c>
      <c r="S1030" s="99" t="s">
        <v>162</v>
      </c>
      <c r="T1030" s="99" t="s">
        <v>162</v>
      </c>
      <c r="U1030" s="99" t="s">
        <v>162</v>
      </c>
      <c r="V1030" s="99" t="s">
        <v>162</v>
      </c>
      <c r="W1030" s="99">
        <v>474</v>
      </c>
    </row>
    <row r="1031" spans="1:23" x14ac:dyDescent="0.35">
      <c r="A1031" s="144">
        <v>0.46292824074074074</v>
      </c>
      <c r="B1031" s="99">
        <v>37</v>
      </c>
      <c r="C1031" s="99" t="s">
        <v>162</v>
      </c>
      <c r="D1031" s="99" t="s">
        <v>162</v>
      </c>
      <c r="E1031" s="99" t="s">
        <v>162</v>
      </c>
      <c r="F1031" s="99" t="s">
        <v>162</v>
      </c>
      <c r="G1031" s="99" t="s">
        <v>162</v>
      </c>
      <c r="H1031" s="99" t="s">
        <v>162</v>
      </c>
      <c r="I1031" s="99">
        <v>541</v>
      </c>
      <c r="J1031" s="99" t="s">
        <v>162</v>
      </c>
      <c r="K1031" s="99" t="s">
        <v>162</v>
      </c>
      <c r="L1031" s="99" t="s">
        <v>162</v>
      </c>
      <c r="M1031" s="99" t="s">
        <v>162</v>
      </c>
      <c r="N1031" s="99" t="s">
        <v>162</v>
      </c>
      <c r="O1031" s="99" t="s">
        <v>162</v>
      </c>
      <c r="P1031" s="99">
        <v>496</v>
      </c>
      <c r="Q1031" s="99" t="s">
        <v>162</v>
      </c>
      <c r="R1031" s="99" t="s">
        <v>162</v>
      </c>
      <c r="S1031" s="99" t="s">
        <v>162</v>
      </c>
      <c r="T1031" s="99" t="s">
        <v>162</v>
      </c>
      <c r="U1031" s="99" t="s">
        <v>162</v>
      </c>
      <c r="V1031" s="99" t="s">
        <v>162</v>
      </c>
      <c r="W1031" s="99">
        <v>519</v>
      </c>
    </row>
    <row r="1032" spans="1:23" x14ac:dyDescent="0.35">
      <c r="A1032" s="144">
        <v>0.46501157407407406</v>
      </c>
      <c r="B1032" s="99">
        <v>37</v>
      </c>
      <c r="C1032" s="99" t="s">
        <v>162</v>
      </c>
      <c r="D1032" s="99" t="s">
        <v>162</v>
      </c>
      <c r="E1032" s="99" t="s">
        <v>162</v>
      </c>
      <c r="F1032" s="99" t="s">
        <v>162</v>
      </c>
      <c r="G1032" s="99" t="s">
        <v>162</v>
      </c>
      <c r="H1032" s="99" t="s">
        <v>162</v>
      </c>
      <c r="I1032" s="99">
        <v>488</v>
      </c>
      <c r="J1032" s="99" t="s">
        <v>162</v>
      </c>
      <c r="K1032" s="99" t="s">
        <v>162</v>
      </c>
      <c r="L1032" s="99" t="s">
        <v>162</v>
      </c>
      <c r="M1032" s="99" t="s">
        <v>162</v>
      </c>
      <c r="N1032" s="99" t="s">
        <v>162</v>
      </c>
      <c r="O1032" s="99" t="s">
        <v>162</v>
      </c>
      <c r="P1032" s="99">
        <v>515</v>
      </c>
      <c r="Q1032" s="99" t="s">
        <v>162</v>
      </c>
      <c r="R1032" s="99" t="s">
        <v>162</v>
      </c>
      <c r="S1032" s="99" t="s">
        <v>162</v>
      </c>
      <c r="T1032" s="99" t="s">
        <v>162</v>
      </c>
      <c r="U1032" s="99" t="s">
        <v>162</v>
      </c>
      <c r="V1032" s="99" t="s">
        <v>162</v>
      </c>
      <c r="W1032" s="99">
        <v>488</v>
      </c>
    </row>
    <row r="1033" spans="1:23" x14ac:dyDescent="0.35">
      <c r="A1033" s="144">
        <v>0.46709490740740739</v>
      </c>
      <c r="B1033" s="99">
        <v>37</v>
      </c>
      <c r="C1033" s="99" t="s">
        <v>162</v>
      </c>
      <c r="D1033" s="99" t="s">
        <v>162</v>
      </c>
      <c r="E1033" s="99" t="s">
        <v>162</v>
      </c>
      <c r="F1033" s="99" t="s">
        <v>162</v>
      </c>
      <c r="G1033" s="99" t="s">
        <v>162</v>
      </c>
      <c r="H1033" s="99" t="s">
        <v>162</v>
      </c>
      <c r="I1033" s="99">
        <v>509</v>
      </c>
      <c r="J1033" s="99" t="s">
        <v>162</v>
      </c>
      <c r="K1033" s="99" t="s">
        <v>162</v>
      </c>
      <c r="L1033" s="99" t="s">
        <v>162</v>
      </c>
      <c r="M1033" s="99" t="s">
        <v>162</v>
      </c>
      <c r="N1033" s="99" t="s">
        <v>162</v>
      </c>
      <c r="O1033" s="99" t="s">
        <v>162</v>
      </c>
      <c r="P1033" s="99">
        <v>511</v>
      </c>
      <c r="Q1033" s="99" t="s">
        <v>162</v>
      </c>
      <c r="R1033" s="99" t="s">
        <v>162</v>
      </c>
      <c r="S1033" s="99" t="s">
        <v>162</v>
      </c>
      <c r="T1033" s="99" t="s">
        <v>162</v>
      </c>
      <c r="U1033" s="99" t="s">
        <v>162</v>
      </c>
      <c r="V1033" s="99" t="s">
        <v>162</v>
      </c>
      <c r="W1033" s="99">
        <v>510</v>
      </c>
    </row>
    <row r="1034" spans="1:23" x14ac:dyDescent="0.35">
      <c r="A1034" s="144">
        <v>0.46917824074074077</v>
      </c>
      <c r="B1034" s="99">
        <v>37</v>
      </c>
      <c r="C1034" s="99" t="s">
        <v>162</v>
      </c>
      <c r="D1034" s="99" t="s">
        <v>162</v>
      </c>
      <c r="E1034" s="99" t="s">
        <v>162</v>
      </c>
      <c r="F1034" s="99" t="s">
        <v>162</v>
      </c>
      <c r="G1034" s="99" t="s">
        <v>162</v>
      </c>
      <c r="H1034" s="99" t="s">
        <v>162</v>
      </c>
      <c r="I1034" s="99">
        <v>505</v>
      </c>
      <c r="J1034" s="99" t="s">
        <v>162</v>
      </c>
      <c r="K1034" s="99" t="s">
        <v>162</v>
      </c>
      <c r="L1034" s="99" t="s">
        <v>162</v>
      </c>
      <c r="M1034" s="99" t="s">
        <v>162</v>
      </c>
      <c r="N1034" s="99" t="s">
        <v>162</v>
      </c>
      <c r="O1034" s="99" t="s">
        <v>162</v>
      </c>
      <c r="P1034" s="99">
        <v>570</v>
      </c>
      <c r="Q1034" s="99" t="s">
        <v>162</v>
      </c>
      <c r="R1034" s="99" t="s">
        <v>162</v>
      </c>
      <c r="S1034" s="99" t="s">
        <v>162</v>
      </c>
      <c r="T1034" s="99" t="s">
        <v>162</v>
      </c>
      <c r="U1034" s="99" t="s">
        <v>162</v>
      </c>
      <c r="V1034" s="99" t="s">
        <v>162</v>
      </c>
      <c r="W1034" s="99">
        <v>489</v>
      </c>
    </row>
    <row r="1035" spans="1:23" x14ac:dyDescent="0.35">
      <c r="A1035" s="144">
        <v>0.47126157407407404</v>
      </c>
      <c r="B1035" s="99">
        <v>37</v>
      </c>
      <c r="C1035" s="99" t="s">
        <v>162</v>
      </c>
      <c r="D1035" s="99" t="s">
        <v>162</v>
      </c>
      <c r="E1035" s="99" t="s">
        <v>162</v>
      </c>
      <c r="F1035" s="99" t="s">
        <v>162</v>
      </c>
      <c r="G1035" s="99" t="s">
        <v>162</v>
      </c>
      <c r="H1035" s="99" t="s">
        <v>162</v>
      </c>
      <c r="I1035" s="99">
        <v>500</v>
      </c>
      <c r="J1035" s="99" t="s">
        <v>162</v>
      </c>
      <c r="K1035" s="99" t="s">
        <v>162</v>
      </c>
      <c r="L1035" s="99" t="s">
        <v>162</v>
      </c>
      <c r="M1035" s="99" t="s">
        <v>162</v>
      </c>
      <c r="N1035" s="99" t="s">
        <v>162</v>
      </c>
      <c r="O1035" s="99" t="s">
        <v>162</v>
      </c>
      <c r="P1035" s="99">
        <v>505</v>
      </c>
      <c r="Q1035" s="99" t="s">
        <v>162</v>
      </c>
      <c r="R1035" s="99" t="s">
        <v>162</v>
      </c>
      <c r="S1035" s="99" t="s">
        <v>162</v>
      </c>
      <c r="T1035" s="99" t="s">
        <v>162</v>
      </c>
      <c r="U1035" s="99" t="s">
        <v>162</v>
      </c>
      <c r="V1035" s="99" t="s">
        <v>162</v>
      </c>
      <c r="W1035" s="99">
        <v>518</v>
      </c>
    </row>
    <row r="1036" spans="1:23" x14ac:dyDescent="0.35">
      <c r="A1036" s="144">
        <v>0.47334490740740742</v>
      </c>
      <c r="B1036" s="99">
        <v>37</v>
      </c>
      <c r="C1036" s="99" t="s">
        <v>162</v>
      </c>
      <c r="D1036" s="99" t="s">
        <v>162</v>
      </c>
      <c r="E1036" s="99" t="s">
        <v>162</v>
      </c>
      <c r="F1036" s="99" t="s">
        <v>162</v>
      </c>
      <c r="G1036" s="99" t="s">
        <v>162</v>
      </c>
      <c r="H1036" s="99" t="s">
        <v>162</v>
      </c>
      <c r="I1036" s="99">
        <v>494</v>
      </c>
      <c r="J1036" s="99" t="s">
        <v>162</v>
      </c>
      <c r="K1036" s="99" t="s">
        <v>162</v>
      </c>
      <c r="L1036" s="99" t="s">
        <v>162</v>
      </c>
      <c r="M1036" s="99" t="s">
        <v>162</v>
      </c>
      <c r="N1036" s="99" t="s">
        <v>162</v>
      </c>
      <c r="O1036" s="99" t="s">
        <v>162</v>
      </c>
      <c r="P1036" s="99">
        <v>556</v>
      </c>
      <c r="Q1036" s="99" t="s">
        <v>162</v>
      </c>
      <c r="R1036" s="99" t="s">
        <v>162</v>
      </c>
      <c r="S1036" s="99" t="s">
        <v>162</v>
      </c>
      <c r="T1036" s="99" t="s">
        <v>162</v>
      </c>
      <c r="U1036" s="99" t="s">
        <v>162</v>
      </c>
      <c r="V1036" s="99" t="s">
        <v>162</v>
      </c>
      <c r="W1036" s="99">
        <v>496</v>
      </c>
    </row>
    <row r="1037" spans="1:23" x14ac:dyDescent="0.35">
      <c r="A1037" s="144">
        <v>0.47542824074074069</v>
      </c>
      <c r="B1037" s="99">
        <v>37</v>
      </c>
      <c r="C1037" s="99" t="s">
        <v>162</v>
      </c>
      <c r="D1037" s="99" t="s">
        <v>162</v>
      </c>
      <c r="E1037" s="99" t="s">
        <v>162</v>
      </c>
      <c r="F1037" s="99" t="s">
        <v>162</v>
      </c>
      <c r="G1037" s="99" t="s">
        <v>162</v>
      </c>
      <c r="H1037" s="99" t="s">
        <v>162</v>
      </c>
      <c r="I1037" s="99">
        <v>564</v>
      </c>
      <c r="J1037" s="99" t="s">
        <v>162</v>
      </c>
      <c r="K1037" s="99" t="s">
        <v>162</v>
      </c>
      <c r="L1037" s="99" t="s">
        <v>162</v>
      </c>
      <c r="M1037" s="99" t="s">
        <v>162</v>
      </c>
      <c r="N1037" s="99" t="s">
        <v>162</v>
      </c>
      <c r="O1037" s="99" t="s">
        <v>162</v>
      </c>
      <c r="P1037" s="99">
        <v>525</v>
      </c>
      <c r="Q1037" s="99" t="s">
        <v>162</v>
      </c>
      <c r="R1037" s="99" t="s">
        <v>162</v>
      </c>
      <c r="S1037" s="99" t="s">
        <v>162</v>
      </c>
      <c r="T1037" s="99" t="s">
        <v>162</v>
      </c>
      <c r="U1037" s="99" t="s">
        <v>162</v>
      </c>
      <c r="V1037" s="99" t="s">
        <v>162</v>
      </c>
      <c r="W1037" s="99">
        <v>485</v>
      </c>
    </row>
    <row r="1038" spans="1:23" x14ac:dyDescent="0.35">
      <c r="A1038" s="144">
        <v>0.47751157407407407</v>
      </c>
      <c r="B1038" s="99">
        <v>37</v>
      </c>
      <c r="C1038" s="99" t="s">
        <v>162</v>
      </c>
      <c r="D1038" s="99" t="s">
        <v>162</v>
      </c>
      <c r="E1038" s="99" t="s">
        <v>162</v>
      </c>
      <c r="F1038" s="99" t="s">
        <v>162</v>
      </c>
      <c r="G1038" s="99" t="s">
        <v>162</v>
      </c>
      <c r="H1038" s="99" t="s">
        <v>162</v>
      </c>
      <c r="I1038" s="99">
        <v>513</v>
      </c>
      <c r="J1038" s="99" t="s">
        <v>162</v>
      </c>
      <c r="K1038" s="99" t="s">
        <v>162</v>
      </c>
      <c r="L1038" s="99" t="s">
        <v>162</v>
      </c>
      <c r="M1038" s="99" t="s">
        <v>162</v>
      </c>
      <c r="N1038" s="99" t="s">
        <v>162</v>
      </c>
      <c r="O1038" s="99" t="s">
        <v>162</v>
      </c>
      <c r="P1038" s="99">
        <v>462</v>
      </c>
      <c r="Q1038" s="99" t="s">
        <v>162</v>
      </c>
      <c r="R1038" s="99" t="s">
        <v>162</v>
      </c>
      <c r="S1038" s="99" t="s">
        <v>162</v>
      </c>
      <c r="T1038" s="99" t="s">
        <v>162</v>
      </c>
      <c r="U1038" s="99" t="s">
        <v>162</v>
      </c>
      <c r="V1038" s="99" t="s">
        <v>162</v>
      </c>
      <c r="W1038" s="99">
        <v>507</v>
      </c>
    </row>
    <row r="1039" spans="1:23" x14ac:dyDescent="0.35">
      <c r="A1039" s="144">
        <v>0.47959490740740746</v>
      </c>
      <c r="B1039" s="99">
        <v>37</v>
      </c>
      <c r="C1039" s="99" t="s">
        <v>162</v>
      </c>
      <c r="D1039" s="99" t="s">
        <v>162</v>
      </c>
      <c r="E1039" s="99" t="s">
        <v>162</v>
      </c>
      <c r="F1039" s="99" t="s">
        <v>162</v>
      </c>
      <c r="G1039" s="99" t="s">
        <v>162</v>
      </c>
      <c r="H1039" s="99" t="s">
        <v>162</v>
      </c>
      <c r="I1039" s="99">
        <v>532</v>
      </c>
      <c r="J1039" s="99" t="s">
        <v>162</v>
      </c>
      <c r="K1039" s="99" t="s">
        <v>162</v>
      </c>
      <c r="L1039" s="99" t="s">
        <v>162</v>
      </c>
      <c r="M1039" s="99" t="s">
        <v>162</v>
      </c>
      <c r="N1039" s="99" t="s">
        <v>162</v>
      </c>
      <c r="O1039" s="99" t="s">
        <v>162</v>
      </c>
      <c r="P1039" s="99">
        <v>551</v>
      </c>
      <c r="Q1039" s="99" t="s">
        <v>162</v>
      </c>
      <c r="R1039" s="99" t="s">
        <v>162</v>
      </c>
      <c r="S1039" s="99" t="s">
        <v>162</v>
      </c>
      <c r="T1039" s="99" t="s">
        <v>162</v>
      </c>
      <c r="U1039" s="99" t="s">
        <v>162</v>
      </c>
      <c r="V1039" s="99" t="s">
        <v>162</v>
      </c>
      <c r="W1039" s="99">
        <v>515</v>
      </c>
    </row>
    <row r="1040" spans="1:23" x14ac:dyDescent="0.35">
      <c r="A1040" s="144">
        <v>0.48167824074074073</v>
      </c>
      <c r="B1040" s="99">
        <v>36.9</v>
      </c>
      <c r="C1040" s="99" t="s">
        <v>162</v>
      </c>
      <c r="D1040" s="99" t="s">
        <v>162</v>
      </c>
      <c r="E1040" s="99" t="s">
        <v>162</v>
      </c>
      <c r="F1040" s="99" t="s">
        <v>162</v>
      </c>
      <c r="G1040" s="99" t="s">
        <v>162</v>
      </c>
      <c r="H1040" s="99" t="s">
        <v>162</v>
      </c>
      <c r="I1040" s="99">
        <v>538</v>
      </c>
      <c r="J1040" s="99" t="s">
        <v>162</v>
      </c>
      <c r="K1040" s="99" t="s">
        <v>162</v>
      </c>
      <c r="L1040" s="99" t="s">
        <v>162</v>
      </c>
      <c r="M1040" s="99" t="s">
        <v>162</v>
      </c>
      <c r="N1040" s="99" t="s">
        <v>162</v>
      </c>
      <c r="O1040" s="99" t="s">
        <v>162</v>
      </c>
      <c r="P1040" s="99">
        <v>518</v>
      </c>
      <c r="Q1040" s="99" t="s">
        <v>162</v>
      </c>
      <c r="R1040" s="99" t="s">
        <v>162</v>
      </c>
      <c r="S1040" s="99" t="s">
        <v>162</v>
      </c>
      <c r="T1040" s="99" t="s">
        <v>162</v>
      </c>
      <c r="U1040" s="99" t="s">
        <v>162</v>
      </c>
      <c r="V1040" s="99" t="s">
        <v>162</v>
      </c>
      <c r="W1040" s="99">
        <v>492</v>
      </c>
    </row>
    <row r="1041" spans="1:26" x14ac:dyDescent="0.35">
      <c r="A1041" s="144">
        <v>0.48376157407407411</v>
      </c>
      <c r="B1041" s="99">
        <v>37</v>
      </c>
      <c r="C1041" s="99" t="s">
        <v>162</v>
      </c>
      <c r="D1041" s="99" t="s">
        <v>162</v>
      </c>
      <c r="E1041" s="99" t="s">
        <v>162</v>
      </c>
      <c r="F1041" s="99" t="s">
        <v>162</v>
      </c>
      <c r="G1041" s="99" t="s">
        <v>162</v>
      </c>
      <c r="H1041" s="99" t="s">
        <v>162</v>
      </c>
      <c r="I1041" s="99">
        <v>551</v>
      </c>
      <c r="J1041" s="99" t="s">
        <v>162</v>
      </c>
      <c r="K1041" s="99" t="s">
        <v>162</v>
      </c>
      <c r="L1041" s="99" t="s">
        <v>162</v>
      </c>
      <c r="M1041" s="99" t="s">
        <v>162</v>
      </c>
      <c r="N1041" s="99" t="s">
        <v>162</v>
      </c>
      <c r="O1041" s="99" t="s">
        <v>162</v>
      </c>
      <c r="P1041" s="99">
        <v>539</v>
      </c>
      <c r="Q1041" s="99" t="s">
        <v>162</v>
      </c>
      <c r="R1041" s="99" t="s">
        <v>162</v>
      </c>
      <c r="S1041" s="99" t="s">
        <v>162</v>
      </c>
      <c r="T1041" s="99" t="s">
        <v>162</v>
      </c>
      <c r="U1041" s="99" t="s">
        <v>162</v>
      </c>
      <c r="V1041" s="99" t="s">
        <v>162</v>
      </c>
      <c r="W1041" s="99">
        <v>504</v>
      </c>
    </row>
    <row r="1042" spans="1:26" x14ac:dyDescent="0.35">
      <c r="A1042" s="144">
        <v>0.48584490740740738</v>
      </c>
      <c r="B1042" s="99">
        <v>37</v>
      </c>
      <c r="C1042" s="99" t="s">
        <v>162</v>
      </c>
      <c r="D1042" s="99" t="s">
        <v>162</v>
      </c>
      <c r="E1042" s="99" t="s">
        <v>162</v>
      </c>
      <c r="F1042" s="99" t="s">
        <v>162</v>
      </c>
      <c r="G1042" s="99" t="s">
        <v>162</v>
      </c>
      <c r="H1042" s="99" t="s">
        <v>162</v>
      </c>
      <c r="I1042" s="99">
        <v>521</v>
      </c>
      <c r="J1042" s="99" t="s">
        <v>162</v>
      </c>
      <c r="K1042" s="99" t="s">
        <v>162</v>
      </c>
      <c r="L1042" s="99" t="s">
        <v>162</v>
      </c>
      <c r="M1042" s="99" t="s">
        <v>162</v>
      </c>
      <c r="N1042" s="99" t="s">
        <v>162</v>
      </c>
      <c r="O1042" s="99" t="s">
        <v>162</v>
      </c>
      <c r="P1042" s="99">
        <v>477</v>
      </c>
      <c r="Q1042" s="99" t="s">
        <v>162</v>
      </c>
      <c r="R1042" s="99" t="s">
        <v>162</v>
      </c>
      <c r="S1042" s="99" t="s">
        <v>162</v>
      </c>
      <c r="T1042" s="99" t="s">
        <v>162</v>
      </c>
      <c r="U1042" s="99" t="s">
        <v>162</v>
      </c>
      <c r="V1042" s="99" t="s">
        <v>162</v>
      </c>
      <c r="W1042" s="99">
        <v>508</v>
      </c>
    </row>
    <row r="1043" spans="1:26" x14ac:dyDescent="0.35">
      <c r="A1043" s="144">
        <v>0.48792824074074076</v>
      </c>
      <c r="B1043" s="99">
        <v>37</v>
      </c>
      <c r="C1043" s="99" t="s">
        <v>162</v>
      </c>
      <c r="D1043" s="99" t="s">
        <v>162</v>
      </c>
      <c r="E1043" s="99" t="s">
        <v>162</v>
      </c>
      <c r="F1043" s="99" t="s">
        <v>162</v>
      </c>
      <c r="G1043" s="99" t="s">
        <v>162</v>
      </c>
      <c r="H1043" s="99" t="s">
        <v>162</v>
      </c>
      <c r="I1043" s="99">
        <v>522</v>
      </c>
      <c r="J1043" s="99" t="s">
        <v>162</v>
      </c>
      <c r="K1043" s="99" t="s">
        <v>162</v>
      </c>
      <c r="L1043" s="99" t="s">
        <v>162</v>
      </c>
      <c r="M1043" s="99" t="s">
        <v>162</v>
      </c>
      <c r="N1043" s="99" t="s">
        <v>162</v>
      </c>
      <c r="O1043" s="99" t="s">
        <v>162</v>
      </c>
      <c r="P1043" s="99">
        <v>538</v>
      </c>
      <c r="Q1043" s="99" t="s">
        <v>162</v>
      </c>
      <c r="R1043" s="99" t="s">
        <v>162</v>
      </c>
      <c r="S1043" s="99" t="s">
        <v>162</v>
      </c>
      <c r="T1043" s="99" t="s">
        <v>162</v>
      </c>
      <c r="U1043" s="99" t="s">
        <v>162</v>
      </c>
      <c r="V1043" s="99" t="s">
        <v>162</v>
      </c>
      <c r="W1043" s="99">
        <v>485</v>
      </c>
    </row>
    <row r="1044" spans="1:26" x14ac:dyDescent="0.35">
      <c r="A1044" s="144">
        <v>0.49001157407407409</v>
      </c>
      <c r="B1044" s="99">
        <v>37</v>
      </c>
      <c r="C1044" s="99" t="s">
        <v>162</v>
      </c>
      <c r="D1044" s="99" t="s">
        <v>162</v>
      </c>
      <c r="E1044" s="99" t="s">
        <v>162</v>
      </c>
      <c r="F1044" s="99" t="s">
        <v>162</v>
      </c>
      <c r="G1044" s="99" t="s">
        <v>162</v>
      </c>
      <c r="H1044" s="99" t="s">
        <v>162</v>
      </c>
      <c r="I1044" s="99">
        <v>547</v>
      </c>
      <c r="J1044" s="99" t="s">
        <v>162</v>
      </c>
      <c r="K1044" s="99" t="s">
        <v>162</v>
      </c>
      <c r="L1044" s="99" t="s">
        <v>162</v>
      </c>
      <c r="M1044" s="99" t="s">
        <v>162</v>
      </c>
      <c r="N1044" s="99" t="s">
        <v>162</v>
      </c>
      <c r="O1044" s="99" t="s">
        <v>162</v>
      </c>
      <c r="P1044" s="99">
        <v>532</v>
      </c>
      <c r="Q1044" s="99" t="s">
        <v>162</v>
      </c>
      <c r="R1044" s="99" t="s">
        <v>162</v>
      </c>
      <c r="S1044" s="99" t="s">
        <v>162</v>
      </c>
      <c r="T1044" s="99" t="s">
        <v>162</v>
      </c>
      <c r="U1044" s="99" t="s">
        <v>162</v>
      </c>
      <c r="V1044" s="99" t="s">
        <v>162</v>
      </c>
      <c r="W1044" s="99">
        <v>482</v>
      </c>
    </row>
    <row r="1045" spans="1:26" x14ac:dyDescent="0.35">
      <c r="A1045" s="144">
        <v>0.49209490740740741</v>
      </c>
      <c r="B1045" s="99">
        <v>37</v>
      </c>
      <c r="C1045" s="99" t="s">
        <v>162</v>
      </c>
      <c r="D1045" s="99" t="s">
        <v>162</v>
      </c>
      <c r="E1045" s="99" t="s">
        <v>162</v>
      </c>
      <c r="F1045" s="99" t="s">
        <v>162</v>
      </c>
      <c r="G1045" s="99" t="s">
        <v>162</v>
      </c>
      <c r="H1045" s="99" t="s">
        <v>162</v>
      </c>
      <c r="I1045" s="99">
        <v>556</v>
      </c>
      <c r="J1045" s="99" t="s">
        <v>162</v>
      </c>
      <c r="K1045" s="99" t="s">
        <v>162</v>
      </c>
      <c r="L1045" s="99" t="s">
        <v>162</v>
      </c>
      <c r="M1045" s="99" t="s">
        <v>162</v>
      </c>
      <c r="N1045" s="99" t="s">
        <v>162</v>
      </c>
      <c r="O1045" s="99" t="s">
        <v>162</v>
      </c>
      <c r="P1045" s="99">
        <v>520</v>
      </c>
      <c r="Q1045" s="99" t="s">
        <v>162</v>
      </c>
      <c r="R1045" s="99" t="s">
        <v>162</v>
      </c>
      <c r="S1045" s="99" t="s">
        <v>162</v>
      </c>
      <c r="T1045" s="99" t="s">
        <v>162</v>
      </c>
      <c r="U1045" s="99" t="s">
        <v>162</v>
      </c>
      <c r="V1045" s="99" t="s">
        <v>162</v>
      </c>
      <c r="W1045" s="99">
        <v>528</v>
      </c>
    </row>
    <row r="1046" spans="1:26" x14ac:dyDescent="0.35">
      <c r="A1046" s="144">
        <v>0.49417824074074074</v>
      </c>
      <c r="B1046" s="99">
        <v>37</v>
      </c>
      <c r="C1046" s="99" t="s">
        <v>162</v>
      </c>
      <c r="D1046" s="99" t="s">
        <v>162</v>
      </c>
      <c r="E1046" s="99" t="s">
        <v>162</v>
      </c>
      <c r="F1046" s="99" t="s">
        <v>162</v>
      </c>
      <c r="G1046" s="99" t="s">
        <v>162</v>
      </c>
      <c r="H1046" s="99" t="s">
        <v>162</v>
      </c>
      <c r="I1046" s="99">
        <v>505</v>
      </c>
      <c r="J1046" s="99" t="s">
        <v>162</v>
      </c>
      <c r="K1046" s="99" t="s">
        <v>162</v>
      </c>
      <c r="L1046" s="99" t="s">
        <v>162</v>
      </c>
      <c r="M1046" s="99" t="s">
        <v>162</v>
      </c>
      <c r="N1046" s="99" t="s">
        <v>162</v>
      </c>
      <c r="O1046" s="99" t="s">
        <v>162</v>
      </c>
      <c r="P1046" s="99">
        <v>518</v>
      </c>
      <c r="Q1046" s="99" t="s">
        <v>162</v>
      </c>
      <c r="R1046" s="99" t="s">
        <v>162</v>
      </c>
      <c r="S1046" s="99" t="s">
        <v>162</v>
      </c>
      <c r="T1046" s="99" t="s">
        <v>162</v>
      </c>
      <c r="U1046" s="99" t="s">
        <v>162</v>
      </c>
      <c r="V1046" s="99" t="s">
        <v>162</v>
      </c>
      <c r="W1046" s="99">
        <v>507</v>
      </c>
    </row>
    <row r="1047" spans="1:26" x14ac:dyDescent="0.35">
      <c r="A1047" s="144">
        <v>0.49626157407407406</v>
      </c>
      <c r="B1047" s="99">
        <v>37</v>
      </c>
      <c r="C1047" s="99" t="s">
        <v>162</v>
      </c>
      <c r="D1047" s="99" t="s">
        <v>162</v>
      </c>
      <c r="E1047" s="99" t="s">
        <v>162</v>
      </c>
      <c r="F1047" s="99" t="s">
        <v>162</v>
      </c>
      <c r="G1047" s="99" t="s">
        <v>162</v>
      </c>
      <c r="H1047" s="99" t="s">
        <v>162</v>
      </c>
      <c r="I1047" s="99">
        <v>486</v>
      </c>
      <c r="J1047" s="99" t="s">
        <v>162</v>
      </c>
      <c r="K1047" s="99" t="s">
        <v>162</v>
      </c>
      <c r="L1047" s="99" t="s">
        <v>162</v>
      </c>
      <c r="M1047" s="99" t="s">
        <v>162</v>
      </c>
      <c r="N1047" s="99" t="s">
        <v>162</v>
      </c>
      <c r="O1047" s="99" t="s">
        <v>162</v>
      </c>
      <c r="P1047" s="99">
        <v>519</v>
      </c>
      <c r="Q1047" s="99" t="s">
        <v>162</v>
      </c>
      <c r="R1047" s="99" t="s">
        <v>162</v>
      </c>
      <c r="S1047" s="99" t="s">
        <v>162</v>
      </c>
      <c r="T1047" s="99" t="s">
        <v>162</v>
      </c>
      <c r="U1047" s="99" t="s">
        <v>162</v>
      </c>
      <c r="V1047" s="99" t="s">
        <v>162</v>
      </c>
      <c r="W1047" s="99">
        <v>507</v>
      </c>
    </row>
    <row r="1048" spans="1:26" x14ac:dyDescent="0.35">
      <c r="A1048" s="144">
        <v>0.49834490740740739</v>
      </c>
      <c r="B1048" s="99">
        <v>37</v>
      </c>
      <c r="C1048" s="99" t="s">
        <v>162</v>
      </c>
      <c r="D1048" s="99" t="s">
        <v>162</v>
      </c>
      <c r="E1048" s="99" t="s">
        <v>162</v>
      </c>
      <c r="F1048" s="99" t="s">
        <v>162</v>
      </c>
      <c r="G1048" s="99" t="s">
        <v>162</v>
      </c>
      <c r="H1048" s="99" t="s">
        <v>162</v>
      </c>
      <c r="I1048" s="99">
        <v>514</v>
      </c>
      <c r="J1048" s="99" t="s">
        <v>162</v>
      </c>
      <c r="K1048" s="99" t="s">
        <v>162</v>
      </c>
      <c r="L1048" s="99" t="s">
        <v>162</v>
      </c>
      <c r="M1048" s="99" t="s">
        <v>162</v>
      </c>
      <c r="N1048" s="99" t="s">
        <v>162</v>
      </c>
      <c r="O1048" s="99" t="s">
        <v>162</v>
      </c>
      <c r="P1048" s="99">
        <v>510</v>
      </c>
      <c r="Q1048" s="99" t="s">
        <v>162</v>
      </c>
      <c r="R1048" s="99" t="s">
        <v>162</v>
      </c>
      <c r="S1048" s="99" t="s">
        <v>162</v>
      </c>
      <c r="T1048" s="99" t="s">
        <v>162</v>
      </c>
      <c r="U1048" s="99" t="s">
        <v>162</v>
      </c>
      <c r="V1048" s="99" t="s">
        <v>162</v>
      </c>
      <c r="W1048" s="99">
        <v>498</v>
      </c>
    </row>
    <row r="1049" spans="1:26" x14ac:dyDescent="0.35">
      <c r="A1049" s="144">
        <v>0.50042824074074077</v>
      </c>
      <c r="B1049" s="99">
        <v>37</v>
      </c>
      <c r="C1049" s="99" t="s">
        <v>162</v>
      </c>
      <c r="D1049" s="99" t="s">
        <v>162</v>
      </c>
      <c r="E1049" s="99" t="s">
        <v>162</v>
      </c>
      <c r="F1049" s="99" t="s">
        <v>162</v>
      </c>
      <c r="G1049" s="99" t="s">
        <v>162</v>
      </c>
      <c r="H1049" s="99" t="s">
        <v>162</v>
      </c>
      <c r="I1049" s="99">
        <v>522</v>
      </c>
      <c r="J1049" s="99" t="s">
        <v>162</v>
      </c>
      <c r="K1049" s="99" t="s">
        <v>162</v>
      </c>
      <c r="L1049" s="99" t="s">
        <v>162</v>
      </c>
      <c r="M1049" s="99" t="s">
        <v>162</v>
      </c>
      <c r="N1049" s="99" t="s">
        <v>162</v>
      </c>
      <c r="O1049" s="99" t="s">
        <v>162</v>
      </c>
      <c r="P1049" s="99">
        <v>533</v>
      </c>
      <c r="Q1049" s="99" t="s">
        <v>162</v>
      </c>
      <c r="R1049" s="99" t="s">
        <v>162</v>
      </c>
      <c r="S1049" s="99" t="s">
        <v>162</v>
      </c>
      <c r="T1049" s="99" t="s">
        <v>162</v>
      </c>
      <c r="U1049" s="99" t="s">
        <v>162</v>
      </c>
      <c r="V1049" s="99" t="s">
        <v>162</v>
      </c>
      <c r="W1049" s="99">
        <v>487</v>
      </c>
    </row>
    <row r="1051" spans="1:26" x14ac:dyDescent="0.35">
      <c r="A1051" s="99" t="s">
        <v>161</v>
      </c>
    </row>
    <row r="1052" spans="1:26" x14ac:dyDescent="0.35">
      <c r="B1052" s="99">
        <v>1</v>
      </c>
      <c r="C1052" s="99">
        <v>2</v>
      </c>
      <c r="D1052" s="99">
        <v>3</v>
      </c>
      <c r="E1052" s="99">
        <v>4</v>
      </c>
      <c r="F1052" s="99">
        <v>5</v>
      </c>
      <c r="G1052" s="99">
        <v>6</v>
      </c>
      <c r="H1052" s="99">
        <v>7</v>
      </c>
      <c r="I1052" s="99">
        <v>8</v>
      </c>
      <c r="J1052" s="99">
        <v>9</v>
      </c>
      <c r="K1052" s="99">
        <v>10</v>
      </c>
      <c r="L1052" s="99">
        <v>11</v>
      </c>
      <c r="M1052" s="99">
        <v>12</v>
      </c>
      <c r="N1052" s="99">
        <v>13</v>
      </c>
      <c r="O1052" s="99">
        <v>14</v>
      </c>
      <c r="P1052" s="99">
        <v>15</v>
      </c>
      <c r="Q1052" s="99">
        <v>16</v>
      </c>
      <c r="R1052" s="99">
        <v>17</v>
      </c>
      <c r="S1052" s="99">
        <v>18</v>
      </c>
      <c r="T1052" s="99">
        <v>19</v>
      </c>
      <c r="U1052" s="99">
        <v>20</v>
      </c>
      <c r="V1052" s="99">
        <v>21</v>
      </c>
      <c r="W1052" s="99">
        <v>22</v>
      </c>
      <c r="X1052" s="99">
        <v>23</v>
      </c>
      <c r="Y1052" s="99">
        <v>24</v>
      </c>
    </row>
    <row r="1053" spans="1:26" x14ac:dyDescent="0.35">
      <c r="A1053" s="99" t="s">
        <v>160</v>
      </c>
      <c r="Z1053" s="99" t="s">
        <v>158</v>
      </c>
    </row>
    <row r="1054" spans="1:26" x14ac:dyDescent="0.35">
      <c r="Z1054" s="99" t="s">
        <v>157</v>
      </c>
    </row>
    <row r="1055" spans="1:26" x14ac:dyDescent="0.35">
      <c r="Z1055" s="99" t="s">
        <v>156</v>
      </c>
    </row>
    <row r="1056" spans="1:26" x14ac:dyDescent="0.35">
      <c r="Z1056" s="99" t="s">
        <v>155</v>
      </c>
    </row>
    <row r="1057" spans="1:26" x14ac:dyDescent="0.35">
      <c r="Z1057" s="99" t="s">
        <v>154</v>
      </c>
    </row>
    <row r="1058" spans="1:26" x14ac:dyDescent="0.35">
      <c r="Z1058" s="99" t="s">
        <v>153</v>
      </c>
    </row>
    <row r="1059" spans="1:26" x14ac:dyDescent="0.35">
      <c r="Z1059" s="99" t="s">
        <v>152</v>
      </c>
    </row>
    <row r="1060" spans="1:26" x14ac:dyDescent="0.35">
      <c r="Z1060" s="99" t="s">
        <v>151</v>
      </c>
    </row>
    <row r="1061" spans="1:26" x14ac:dyDescent="0.35">
      <c r="Z1061" s="99" t="s">
        <v>150</v>
      </c>
    </row>
    <row r="1062" spans="1:26" x14ac:dyDescent="0.35">
      <c r="Z1062" s="99" t="s">
        <v>149</v>
      </c>
    </row>
    <row r="1063" spans="1:26" x14ac:dyDescent="0.35">
      <c r="Z1063" s="99" t="s">
        <v>148</v>
      </c>
    </row>
    <row r="1064" spans="1:26" x14ac:dyDescent="0.35">
      <c r="Z1064" s="99" t="s">
        <v>147</v>
      </c>
    </row>
    <row r="1065" spans="1:26" x14ac:dyDescent="0.35">
      <c r="Z1065" s="99" t="s">
        <v>146</v>
      </c>
    </row>
    <row r="1066" spans="1:26" x14ac:dyDescent="0.35">
      <c r="Z1066" s="99" t="s">
        <v>145</v>
      </c>
    </row>
    <row r="1067" spans="1:26" x14ac:dyDescent="0.35">
      <c r="Z1067" s="99" t="s">
        <v>144</v>
      </c>
    </row>
    <row r="1068" spans="1:26" x14ac:dyDescent="0.35">
      <c r="Z1068" s="99" t="s">
        <v>143</v>
      </c>
    </row>
    <row r="1069" spans="1:26" x14ac:dyDescent="0.35">
      <c r="A1069" s="99" t="s">
        <v>55</v>
      </c>
      <c r="C1069" s="99">
        <v>-791000</v>
      </c>
      <c r="D1069" s="99">
        <v>-645666.66700000002</v>
      </c>
      <c r="E1069" s="99">
        <v>411666.66700000002</v>
      </c>
      <c r="F1069" s="99">
        <v>-569000</v>
      </c>
      <c r="G1069" s="99">
        <v>-309333.33299999998</v>
      </c>
      <c r="H1069" s="99">
        <v>255333.33300000001</v>
      </c>
      <c r="I1069" s="99">
        <v>19333.332999999999</v>
      </c>
      <c r="Z1069" s="99" t="s">
        <v>158</v>
      </c>
    </row>
    <row r="1070" spans="1:26" x14ac:dyDescent="0.35">
      <c r="C1070" s="99">
        <v>1</v>
      </c>
      <c r="D1070" s="99">
        <v>1</v>
      </c>
      <c r="E1070" s="99">
        <v>1</v>
      </c>
      <c r="F1070" s="99">
        <v>1</v>
      </c>
      <c r="G1070" s="99">
        <v>1</v>
      </c>
      <c r="H1070" s="99">
        <v>1</v>
      </c>
      <c r="I1070" s="99">
        <v>1</v>
      </c>
      <c r="Z1070" s="99" t="s">
        <v>157</v>
      </c>
    </row>
    <row r="1071" spans="1:26" x14ac:dyDescent="0.35">
      <c r="C1071" s="144">
        <v>0.48854166666666665</v>
      </c>
      <c r="D1071" s="144">
        <v>0.45937500000000003</v>
      </c>
      <c r="E1071" s="144">
        <v>0.48229166666666662</v>
      </c>
      <c r="F1071" s="144">
        <v>0.37187500000000001</v>
      </c>
      <c r="G1071" s="144">
        <v>0.42395833333333338</v>
      </c>
      <c r="H1071" s="144">
        <v>0.39270833333333338</v>
      </c>
      <c r="I1071" s="144">
        <v>0.328125</v>
      </c>
      <c r="Z1071" s="99" t="s">
        <v>156</v>
      </c>
    </row>
    <row r="1072" spans="1:26" x14ac:dyDescent="0.35">
      <c r="C1072" s="99" t="s">
        <v>159</v>
      </c>
      <c r="D1072" s="144">
        <v>0.48281250000000003</v>
      </c>
      <c r="E1072" s="144">
        <v>0.4554050925925926</v>
      </c>
      <c r="F1072" s="144">
        <v>0.38487268518518519</v>
      </c>
      <c r="G1072" s="144">
        <v>0.43990740740740741</v>
      </c>
      <c r="H1072" s="144">
        <v>0.38070601851851849</v>
      </c>
      <c r="I1072" s="144">
        <v>0.3279050925925926</v>
      </c>
      <c r="Z1072" s="99" t="s">
        <v>155</v>
      </c>
    </row>
    <row r="1073" spans="1:26" x14ac:dyDescent="0.35">
      <c r="C1073" s="99">
        <v>1425666.6669999999</v>
      </c>
      <c r="D1073" s="99">
        <v>1500666.6669999999</v>
      </c>
      <c r="E1073" s="99">
        <v>-1283666.6669999999</v>
      </c>
      <c r="F1073" s="99">
        <v>-951000</v>
      </c>
      <c r="G1073" s="99">
        <v>-664000</v>
      </c>
      <c r="H1073" s="99">
        <v>644666.66700000002</v>
      </c>
      <c r="I1073" s="99">
        <v>-53666.667000000001</v>
      </c>
      <c r="Z1073" s="99" t="s">
        <v>154</v>
      </c>
    </row>
    <row r="1074" spans="1:26" x14ac:dyDescent="0.35">
      <c r="C1074" s="99">
        <v>1</v>
      </c>
      <c r="D1074" s="99">
        <v>1</v>
      </c>
      <c r="E1074" s="99">
        <v>1</v>
      </c>
      <c r="F1074" s="99">
        <v>1</v>
      </c>
      <c r="G1074" s="99">
        <v>1</v>
      </c>
      <c r="H1074" s="99">
        <v>1</v>
      </c>
      <c r="I1074" s="99">
        <v>1</v>
      </c>
      <c r="Z1074" s="99" t="s">
        <v>153</v>
      </c>
    </row>
    <row r="1075" spans="1:26" x14ac:dyDescent="0.35">
      <c r="C1075" s="144">
        <v>0.24076388888888889</v>
      </c>
      <c r="D1075" s="144">
        <v>0.20951388888888889</v>
      </c>
      <c r="E1075" s="144">
        <v>0.23868055555555556</v>
      </c>
      <c r="F1075" s="144">
        <v>0.21784722222222222</v>
      </c>
      <c r="G1075" s="144">
        <v>0.35951388888888891</v>
      </c>
      <c r="H1075" s="144">
        <v>0.36576388888888894</v>
      </c>
      <c r="I1075" s="144">
        <v>0.10326388888888889</v>
      </c>
      <c r="Z1075" s="99" t="s">
        <v>152</v>
      </c>
    </row>
    <row r="1076" spans="1:26" x14ac:dyDescent="0.35">
      <c r="C1076" s="144">
        <v>0.21646990740740743</v>
      </c>
      <c r="D1076" s="144">
        <v>0.19261574074074073</v>
      </c>
      <c r="E1076" s="144">
        <v>0.25562499999999999</v>
      </c>
      <c r="F1076" s="144">
        <v>0.23250000000000001</v>
      </c>
      <c r="G1076" s="144">
        <v>0.37751157407407404</v>
      </c>
      <c r="H1076" s="144">
        <v>0.3546643518518518</v>
      </c>
      <c r="I1076" s="144">
        <v>0.10464120370370371</v>
      </c>
      <c r="Z1076" s="99" t="s">
        <v>151</v>
      </c>
    </row>
    <row r="1077" spans="1:26" x14ac:dyDescent="0.35">
      <c r="C1077" s="99">
        <v>511666.66700000002</v>
      </c>
      <c r="D1077" s="99">
        <v>441000</v>
      </c>
      <c r="E1077" s="99">
        <v>337666.66700000002</v>
      </c>
      <c r="F1077" s="99">
        <v>262666.66700000002</v>
      </c>
      <c r="G1077" s="99">
        <v>185666.66699999999</v>
      </c>
      <c r="H1077" s="99">
        <v>119333.333</v>
      </c>
      <c r="I1077" s="99">
        <v>5666.6670000000004</v>
      </c>
      <c r="Z1077" s="99" t="s">
        <v>150</v>
      </c>
    </row>
    <row r="1078" spans="1:26" x14ac:dyDescent="0.35">
      <c r="C1078" s="99">
        <v>1</v>
      </c>
      <c r="D1078" s="99">
        <v>1</v>
      </c>
      <c r="E1078" s="99">
        <v>1</v>
      </c>
      <c r="F1078" s="99">
        <v>1</v>
      </c>
      <c r="G1078" s="99">
        <v>1</v>
      </c>
      <c r="H1078" s="99">
        <v>1</v>
      </c>
      <c r="I1078" s="99">
        <v>1</v>
      </c>
      <c r="Z1078" s="99" t="s">
        <v>149</v>
      </c>
    </row>
    <row r="1079" spans="1:26" x14ac:dyDescent="0.35">
      <c r="C1079" s="144">
        <v>2.8402777777777777E-2</v>
      </c>
      <c r="D1079" s="144">
        <v>4.7152777777777773E-2</v>
      </c>
      <c r="E1079" s="144">
        <v>5.3402777777777778E-2</v>
      </c>
      <c r="F1079" s="144">
        <v>7.631944444444444E-2</v>
      </c>
      <c r="G1079" s="144">
        <v>4.7152777777777773E-2</v>
      </c>
      <c r="H1079" s="144">
        <v>5.3402777777777778E-2</v>
      </c>
      <c r="I1079" s="144">
        <v>9.7152777777777768E-2</v>
      </c>
      <c r="Z1079" s="99" t="s">
        <v>148</v>
      </c>
    </row>
    <row r="1080" spans="1:26" x14ac:dyDescent="0.35">
      <c r="C1080" s="144">
        <v>1.7141203703703704E-2</v>
      </c>
      <c r="D1080" s="144">
        <v>2.1458333333333333E-2</v>
      </c>
      <c r="E1080" s="144">
        <v>2.2905092592592591E-2</v>
      </c>
      <c r="F1080" s="144">
        <v>3.2384259259259258E-2</v>
      </c>
      <c r="G1080" s="144">
        <v>2.6736111111111113E-2</v>
      </c>
      <c r="H1080" s="144">
        <v>3.0219907407407407E-2</v>
      </c>
      <c r="I1080" s="144">
        <v>9.6354166666666671E-2</v>
      </c>
      <c r="Z1080" s="99" t="s">
        <v>147</v>
      </c>
    </row>
    <row r="1081" spans="1:26" x14ac:dyDescent="0.35">
      <c r="C1081" s="99">
        <v>8495333.3330000006</v>
      </c>
      <c r="D1081" s="99">
        <v>9172000</v>
      </c>
      <c r="E1081" s="99">
        <v>7273000</v>
      </c>
      <c r="F1081" s="99">
        <v>6790666.6670000004</v>
      </c>
      <c r="G1081" s="99">
        <v>5084000</v>
      </c>
      <c r="H1081" s="99">
        <v>3592000</v>
      </c>
      <c r="I1081" s="99">
        <v>-31333.332999999999</v>
      </c>
      <c r="Z1081" s="99" t="s">
        <v>146</v>
      </c>
    </row>
    <row r="1082" spans="1:26" x14ac:dyDescent="0.35">
      <c r="C1082" s="99">
        <v>1</v>
      </c>
      <c r="D1082" s="99">
        <v>1</v>
      </c>
      <c r="E1082" s="99">
        <v>1</v>
      </c>
      <c r="F1082" s="99">
        <v>1</v>
      </c>
      <c r="G1082" s="99">
        <v>1</v>
      </c>
      <c r="H1082" s="99">
        <v>1</v>
      </c>
      <c r="I1082" s="99">
        <v>1</v>
      </c>
      <c r="Z1082" s="99" t="s">
        <v>145</v>
      </c>
    </row>
    <row r="1083" spans="1:26" x14ac:dyDescent="0.35">
      <c r="C1083" s="144">
        <v>1.6053240740740739E-2</v>
      </c>
      <c r="D1083" s="144">
        <v>2.0219907407407409E-2</v>
      </c>
      <c r="E1083" s="144">
        <v>2.2303240740740738E-2</v>
      </c>
      <c r="F1083" s="144">
        <v>2.6469907407407411E-2</v>
      </c>
      <c r="G1083" s="144">
        <v>3.0636574074074076E-2</v>
      </c>
      <c r="H1083" s="144">
        <v>4.313657407407407E-2</v>
      </c>
      <c r="I1083" s="144">
        <v>0.12646990740740741</v>
      </c>
      <c r="Z1083" s="99" t="s">
        <v>144</v>
      </c>
    </row>
    <row r="1084" spans="1:26" x14ac:dyDescent="0.35">
      <c r="C1084" s="144">
        <v>1.1273148148148148E-2</v>
      </c>
      <c r="D1084" s="144">
        <v>1.3888888888888888E-2</v>
      </c>
      <c r="E1084" s="144">
        <v>1.5891203703703703E-2</v>
      </c>
      <c r="F1084" s="144">
        <v>1.8055555555555557E-2</v>
      </c>
      <c r="G1084" s="144">
        <v>2.1574074074074075E-2</v>
      </c>
      <c r="H1084" s="144">
        <v>2.5497685185185189E-2</v>
      </c>
      <c r="I1084" s="144">
        <v>0.12589120370370369</v>
      </c>
      <c r="Z1084" s="99" t="s">
        <v>143</v>
      </c>
    </row>
    <row r="1085" spans="1:26" x14ac:dyDescent="0.35">
      <c r="A1085" s="99" t="s">
        <v>54</v>
      </c>
      <c r="C1085" s="99">
        <v>-825000</v>
      </c>
      <c r="D1085" s="99">
        <v>535333.33299999998</v>
      </c>
      <c r="E1085" s="99">
        <v>-484666.66700000002</v>
      </c>
      <c r="F1085" s="99">
        <v>-463333.33299999998</v>
      </c>
      <c r="G1085" s="99">
        <v>-302000</v>
      </c>
      <c r="H1085" s="99">
        <v>330666.66700000002</v>
      </c>
      <c r="I1085" s="99">
        <v>-21333.332999999999</v>
      </c>
      <c r="Z1085" s="99" t="s">
        <v>158</v>
      </c>
    </row>
    <row r="1086" spans="1:26" x14ac:dyDescent="0.35">
      <c r="C1086" s="99">
        <v>1</v>
      </c>
      <c r="D1086" s="99">
        <v>1</v>
      </c>
      <c r="E1086" s="99">
        <v>1</v>
      </c>
      <c r="F1086" s="99">
        <v>1</v>
      </c>
      <c r="G1086" s="99">
        <v>1</v>
      </c>
      <c r="H1086" s="99">
        <v>1</v>
      </c>
      <c r="I1086" s="99">
        <v>1</v>
      </c>
      <c r="Z1086" s="99" t="s">
        <v>157</v>
      </c>
    </row>
    <row r="1087" spans="1:26" x14ac:dyDescent="0.35">
      <c r="C1087" s="144">
        <v>0.30729166666666669</v>
      </c>
      <c r="D1087" s="144">
        <v>0.21145833333333333</v>
      </c>
      <c r="E1087" s="144">
        <v>0.22187500000000002</v>
      </c>
      <c r="F1087" s="144">
        <v>0.23229166666666667</v>
      </c>
      <c r="G1087" s="144">
        <v>0.40729166666666666</v>
      </c>
      <c r="H1087" s="144">
        <v>0.43645833333333334</v>
      </c>
      <c r="I1087" s="144">
        <v>0.27604166666666669</v>
      </c>
      <c r="Z1087" s="99" t="s">
        <v>156</v>
      </c>
    </row>
    <row r="1088" spans="1:26" x14ac:dyDescent="0.35">
      <c r="C1088" s="144">
        <v>0.32627314814814817</v>
      </c>
      <c r="D1088" s="144">
        <v>0.19142361111111109</v>
      </c>
      <c r="E1088" s="144">
        <v>0.24050925925925926</v>
      </c>
      <c r="F1088" s="144">
        <v>0.24716435185185184</v>
      </c>
      <c r="G1088" s="144">
        <v>0.42388888888888893</v>
      </c>
      <c r="H1088" s="144">
        <v>0.42645833333333333</v>
      </c>
      <c r="I1088" s="144">
        <v>0.27688657407407408</v>
      </c>
      <c r="Z1088" s="99" t="s">
        <v>155</v>
      </c>
    </row>
    <row r="1089" spans="1:26" x14ac:dyDescent="0.35">
      <c r="C1089" s="99">
        <v>-1406666.6669999999</v>
      </c>
      <c r="D1089" s="99">
        <v>1060000</v>
      </c>
      <c r="E1089" s="99">
        <v>-1129333.3330000001</v>
      </c>
      <c r="F1089" s="99">
        <v>827333.33299999998</v>
      </c>
      <c r="G1089" s="99">
        <v>-753666.66700000002</v>
      </c>
      <c r="H1089" s="99">
        <v>682000</v>
      </c>
      <c r="I1089" s="99">
        <v>53000</v>
      </c>
      <c r="Z1089" s="99" t="s">
        <v>154</v>
      </c>
    </row>
    <row r="1090" spans="1:26" x14ac:dyDescent="0.35">
      <c r="C1090" s="99">
        <v>1</v>
      </c>
      <c r="D1090" s="99">
        <v>1</v>
      </c>
      <c r="E1090" s="99">
        <v>1</v>
      </c>
      <c r="F1090" s="99">
        <v>1</v>
      </c>
      <c r="G1090" s="99">
        <v>1</v>
      </c>
      <c r="H1090" s="99">
        <v>1</v>
      </c>
      <c r="I1090" s="99">
        <v>1</v>
      </c>
      <c r="Z1090" s="99" t="s">
        <v>153</v>
      </c>
    </row>
    <row r="1091" spans="1:26" x14ac:dyDescent="0.35">
      <c r="C1091" s="144">
        <v>0.46993055555555552</v>
      </c>
      <c r="D1091" s="144">
        <v>0.42618055555555556</v>
      </c>
      <c r="E1091" s="144">
        <v>0.43659722222222225</v>
      </c>
      <c r="F1091" s="144">
        <v>0.24909722222222222</v>
      </c>
      <c r="G1091" s="144">
        <v>0.27201388888888889</v>
      </c>
      <c r="H1091" s="144">
        <v>0.29701388888888886</v>
      </c>
      <c r="I1091" s="144">
        <v>0.27409722222222221</v>
      </c>
      <c r="Z1091" s="99" t="s">
        <v>152</v>
      </c>
    </row>
    <row r="1092" spans="1:26" x14ac:dyDescent="0.35">
      <c r="C1092" s="144">
        <v>0.4989467592592593</v>
      </c>
      <c r="D1092" s="144">
        <v>0.39451388888888889</v>
      </c>
      <c r="E1092" s="144">
        <v>0.4596412037037037</v>
      </c>
      <c r="F1092" s="144">
        <v>0.2291087962962963</v>
      </c>
      <c r="G1092" s="144">
        <v>0.28607638888888892</v>
      </c>
      <c r="H1092" s="144">
        <v>0.28674768518518517</v>
      </c>
      <c r="I1092" s="144">
        <v>0.27401620370370372</v>
      </c>
      <c r="Z1092" s="99" t="s">
        <v>151</v>
      </c>
    </row>
    <row r="1093" spans="1:26" x14ac:dyDescent="0.35">
      <c r="C1093" s="99">
        <v>489000</v>
      </c>
      <c r="D1093" s="99">
        <v>475666.66700000002</v>
      </c>
      <c r="E1093" s="99">
        <v>338000</v>
      </c>
      <c r="F1093" s="99">
        <v>265666.66700000002</v>
      </c>
      <c r="G1093" s="99">
        <v>166333.33300000001</v>
      </c>
      <c r="H1093" s="99">
        <v>119333.333</v>
      </c>
      <c r="I1093" s="99">
        <v>4666.6670000000004</v>
      </c>
      <c r="Z1093" s="99" t="s">
        <v>150</v>
      </c>
    </row>
    <row r="1094" spans="1:26" x14ac:dyDescent="0.35">
      <c r="C1094" s="99">
        <v>1</v>
      </c>
      <c r="D1094" s="99">
        <v>1</v>
      </c>
      <c r="E1094" s="99">
        <v>1</v>
      </c>
      <c r="F1094" s="99">
        <v>1</v>
      </c>
      <c r="G1094" s="99">
        <v>1</v>
      </c>
      <c r="H1094" s="99">
        <v>1</v>
      </c>
      <c r="I1094" s="99">
        <v>1</v>
      </c>
      <c r="Z1094" s="99" t="s">
        <v>149</v>
      </c>
    </row>
    <row r="1095" spans="1:26" x14ac:dyDescent="0.35">
      <c r="C1095" s="144">
        <v>4.7152777777777773E-2</v>
      </c>
      <c r="D1095" s="144">
        <v>4.9236111111111112E-2</v>
      </c>
      <c r="E1095" s="144">
        <v>3.8819444444444441E-2</v>
      </c>
      <c r="F1095" s="144">
        <v>5.3402777777777778E-2</v>
      </c>
      <c r="G1095" s="144">
        <v>3.8819444444444441E-2</v>
      </c>
      <c r="H1095" s="144">
        <v>4.7152777777777773E-2</v>
      </c>
      <c r="I1095" s="144">
        <v>7.631944444444444E-2</v>
      </c>
      <c r="Z1095" s="99" t="s">
        <v>148</v>
      </c>
    </row>
    <row r="1096" spans="1:26" x14ac:dyDescent="0.35">
      <c r="C1096" s="144">
        <v>2.1041666666666667E-2</v>
      </c>
      <c r="D1096" s="144">
        <v>2.4872685185185189E-2</v>
      </c>
      <c r="E1096" s="144">
        <v>2.2118055555555557E-2</v>
      </c>
      <c r="F1096" s="144">
        <v>2.6631944444444444E-2</v>
      </c>
      <c r="G1096" s="144">
        <v>2.3252314814814812E-2</v>
      </c>
      <c r="H1096" s="144">
        <v>2.7314814814814816E-2</v>
      </c>
      <c r="I1096" s="144">
        <v>7.5729166666666667E-2</v>
      </c>
      <c r="Z1096" s="99" t="s">
        <v>147</v>
      </c>
    </row>
    <row r="1097" spans="1:26" x14ac:dyDescent="0.35">
      <c r="C1097" s="99">
        <v>8629333.3330000006</v>
      </c>
      <c r="D1097" s="99">
        <v>8540333.3330000006</v>
      </c>
      <c r="E1097" s="99">
        <v>7902666.6670000004</v>
      </c>
      <c r="F1097" s="99">
        <v>5913000</v>
      </c>
      <c r="G1097" s="99">
        <v>5120666.6670000004</v>
      </c>
      <c r="H1097" s="99">
        <v>3644333.3330000001</v>
      </c>
      <c r="I1097" s="99">
        <v>-30000</v>
      </c>
      <c r="Z1097" s="99" t="s">
        <v>146</v>
      </c>
    </row>
    <row r="1098" spans="1:26" x14ac:dyDescent="0.35">
      <c r="C1098" s="99">
        <v>1</v>
      </c>
      <c r="D1098" s="99">
        <v>1</v>
      </c>
      <c r="E1098" s="99">
        <v>1</v>
      </c>
      <c r="F1098" s="99">
        <v>1</v>
      </c>
      <c r="G1098" s="99">
        <v>1</v>
      </c>
      <c r="H1098" s="99">
        <v>1</v>
      </c>
      <c r="I1098" s="99">
        <v>1</v>
      </c>
      <c r="Z1098" s="99" t="s">
        <v>145</v>
      </c>
    </row>
    <row r="1099" spans="1:26" x14ac:dyDescent="0.35">
      <c r="C1099" s="144">
        <v>1.8136574074074072E-2</v>
      </c>
      <c r="D1099" s="144">
        <v>2.0219907407407409E-2</v>
      </c>
      <c r="E1099" s="144">
        <v>2.4386574074074074E-2</v>
      </c>
      <c r="F1099" s="144">
        <v>2.6469907407407411E-2</v>
      </c>
      <c r="G1099" s="144">
        <v>3.2719907407407406E-2</v>
      </c>
      <c r="H1099" s="144">
        <v>4.1053240740740744E-2</v>
      </c>
      <c r="I1099" s="144">
        <v>0.43896990740740738</v>
      </c>
      <c r="Z1099" s="99" t="s">
        <v>144</v>
      </c>
    </row>
    <row r="1100" spans="1:26" x14ac:dyDescent="0.35">
      <c r="C1100" s="144">
        <v>1.2858796296296297E-2</v>
      </c>
      <c r="D1100" s="144">
        <v>1.3923611111111111E-2</v>
      </c>
      <c r="E1100" s="144">
        <v>1.6712962962962961E-2</v>
      </c>
      <c r="F1100" s="144">
        <v>1.8067129629629631E-2</v>
      </c>
      <c r="G1100" s="144">
        <v>2.0868055555555556E-2</v>
      </c>
      <c r="H1100" s="144">
        <v>2.4398148148148145E-2</v>
      </c>
      <c r="I1100" s="144">
        <v>0.43876157407407407</v>
      </c>
      <c r="Z1100" s="99" t="s">
        <v>143</v>
      </c>
    </row>
    <row r="1101" spans="1:26" x14ac:dyDescent="0.35">
      <c r="A1101" s="99" t="s">
        <v>53</v>
      </c>
      <c r="C1101" s="99">
        <v>626333.33299999998</v>
      </c>
      <c r="D1101" s="99">
        <v>-624666.66700000002</v>
      </c>
      <c r="E1101" s="99">
        <v>-438666.66700000002</v>
      </c>
      <c r="F1101" s="99">
        <v>317000</v>
      </c>
      <c r="G1101" s="99">
        <v>-366000</v>
      </c>
      <c r="H1101" s="99">
        <v>251666.66699999999</v>
      </c>
      <c r="I1101" s="99">
        <v>-26333.332999999999</v>
      </c>
      <c r="Z1101" s="99" t="s">
        <v>158</v>
      </c>
    </row>
    <row r="1102" spans="1:26" x14ac:dyDescent="0.35">
      <c r="C1102" s="99">
        <v>1</v>
      </c>
      <c r="D1102" s="99">
        <v>1</v>
      </c>
      <c r="E1102" s="99">
        <v>1</v>
      </c>
      <c r="F1102" s="99">
        <v>1</v>
      </c>
      <c r="G1102" s="99">
        <v>1</v>
      </c>
      <c r="H1102" s="99">
        <v>1</v>
      </c>
      <c r="I1102" s="99">
        <v>1</v>
      </c>
      <c r="Z1102" s="99" t="s">
        <v>157</v>
      </c>
    </row>
    <row r="1103" spans="1:26" x14ac:dyDescent="0.35">
      <c r="C1103" s="144">
        <v>0.30729166666666669</v>
      </c>
      <c r="D1103" s="144">
        <v>0.36354166666666665</v>
      </c>
      <c r="E1103" s="144">
        <v>0.32395833333333335</v>
      </c>
      <c r="F1103" s="144">
        <v>0.19479166666666667</v>
      </c>
      <c r="G1103" s="144">
        <v>0.49062500000000003</v>
      </c>
      <c r="H1103" s="144">
        <v>0.39687500000000003</v>
      </c>
      <c r="I1103" s="144">
        <v>0.33437500000000003</v>
      </c>
      <c r="Z1103" s="99" t="s">
        <v>156</v>
      </c>
    </row>
    <row r="1104" spans="1:26" x14ac:dyDescent="0.35">
      <c r="C1104" s="144">
        <v>0.28087962962962965</v>
      </c>
      <c r="D1104" s="144">
        <v>0.38674768518518521</v>
      </c>
      <c r="E1104" s="144">
        <v>0.3465509259259259</v>
      </c>
      <c r="F1104" s="144">
        <v>0.17782407407407408</v>
      </c>
      <c r="G1104" s="99" t="s">
        <v>159</v>
      </c>
      <c r="H1104" s="144">
        <v>0.38461805555555556</v>
      </c>
      <c r="I1104" s="144">
        <v>0.33539351851851856</v>
      </c>
      <c r="Z1104" s="99" t="s">
        <v>155</v>
      </c>
    </row>
    <row r="1105" spans="1:26" x14ac:dyDescent="0.35">
      <c r="C1105" s="99">
        <v>1376333.3330000001</v>
      </c>
      <c r="D1105" s="99">
        <v>1169000</v>
      </c>
      <c r="E1105" s="99">
        <v>1281000</v>
      </c>
      <c r="F1105" s="99">
        <v>850666.66700000002</v>
      </c>
      <c r="G1105" s="99">
        <v>758666.66700000002</v>
      </c>
      <c r="H1105" s="99">
        <v>676000</v>
      </c>
      <c r="I1105" s="99">
        <v>56000</v>
      </c>
      <c r="Z1105" s="99" t="s">
        <v>154</v>
      </c>
    </row>
    <row r="1106" spans="1:26" x14ac:dyDescent="0.35">
      <c r="C1106" s="99">
        <v>1</v>
      </c>
      <c r="D1106" s="99">
        <v>1</v>
      </c>
      <c r="E1106" s="99">
        <v>1</v>
      </c>
      <c r="F1106" s="99">
        <v>1</v>
      </c>
      <c r="G1106" s="99">
        <v>1</v>
      </c>
      <c r="H1106" s="99">
        <v>1</v>
      </c>
      <c r="I1106" s="99">
        <v>1</v>
      </c>
      <c r="Z1106" s="99" t="s">
        <v>153</v>
      </c>
    </row>
    <row r="1107" spans="1:26" x14ac:dyDescent="0.35">
      <c r="C1107" s="144">
        <v>0.19909722222222223</v>
      </c>
      <c r="D1107" s="144">
        <v>0.49909722222222225</v>
      </c>
      <c r="E1107" s="144">
        <v>0.24701388888888889</v>
      </c>
      <c r="F1107" s="144">
        <v>0.36784722222222221</v>
      </c>
      <c r="G1107" s="144">
        <v>0.34284722222222225</v>
      </c>
      <c r="H1107" s="144">
        <v>0.2761805555555556</v>
      </c>
      <c r="I1107" s="144">
        <v>0.38868055555555553</v>
      </c>
      <c r="Z1107" s="99" t="s">
        <v>152</v>
      </c>
    </row>
    <row r="1108" spans="1:26" x14ac:dyDescent="0.35">
      <c r="C1108" s="144">
        <v>0.17915509259259257</v>
      </c>
      <c r="D1108" s="144">
        <v>0.46981481481481485</v>
      </c>
      <c r="E1108" s="144">
        <v>0.2300810185185185</v>
      </c>
      <c r="F1108" s="144">
        <v>0.3472453703703704</v>
      </c>
      <c r="G1108" s="144">
        <v>0.32776620370370368</v>
      </c>
      <c r="H1108" s="144">
        <v>0.26604166666666668</v>
      </c>
      <c r="I1108" s="144">
        <v>0.38797453703703705</v>
      </c>
      <c r="Z1108" s="99" t="s">
        <v>151</v>
      </c>
    </row>
    <row r="1109" spans="1:26" x14ac:dyDescent="0.35">
      <c r="C1109" s="99">
        <v>539333.33299999998</v>
      </c>
      <c r="D1109" s="99">
        <v>420333.33299999998</v>
      </c>
      <c r="E1109" s="99">
        <v>355666.66700000002</v>
      </c>
      <c r="F1109" s="99">
        <v>287666.66700000002</v>
      </c>
      <c r="G1109" s="99">
        <v>183333.33300000001</v>
      </c>
      <c r="H1109" s="99">
        <v>106333.333</v>
      </c>
      <c r="I1109" s="99">
        <v>4000</v>
      </c>
      <c r="Z1109" s="99" t="s">
        <v>150</v>
      </c>
    </row>
    <row r="1110" spans="1:26" x14ac:dyDescent="0.35">
      <c r="C1110" s="99">
        <v>1</v>
      </c>
      <c r="D1110" s="99">
        <v>1</v>
      </c>
      <c r="E1110" s="99">
        <v>1</v>
      </c>
      <c r="F1110" s="99">
        <v>1</v>
      </c>
      <c r="G1110" s="99">
        <v>1</v>
      </c>
      <c r="H1110" s="99">
        <v>1</v>
      </c>
      <c r="I1110" s="99">
        <v>1</v>
      </c>
      <c r="Z1110" s="99" t="s">
        <v>149</v>
      </c>
    </row>
    <row r="1111" spans="1:26" x14ac:dyDescent="0.35">
      <c r="C1111" s="144">
        <v>4.0902777777777781E-2</v>
      </c>
      <c r="D1111" s="144">
        <v>4.0902777777777781E-2</v>
      </c>
      <c r="E1111" s="144">
        <v>4.5069444444444447E-2</v>
      </c>
      <c r="F1111" s="144">
        <v>5.5486111111111104E-2</v>
      </c>
      <c r="G1111" s="144">
        <v>5.5486111111111104E-2</v>
      </c>
      <c r="H1111" s="144">
        <v>4.2986111111111114E-2</v>
      </c>
      <c r="I1111" s="144">
        <v>3.2569444444444443E-2</v>
      </c>
      <c r="Z1111" s="99" t="s">
        <v>148</v>
      </c>
    </row>
    <row r="1112" spans="1:26" x14ac:dyDescent="0.35">
      <c r="C1112" s="144">
        <v>2.0370370370370369E-2</v>
      </c>
      <c r="D1112" s="144">
        <v>2.0625000000000001E-2</v>
      </c>
      <c r="E1112" s="144">
        <v>2.3807870370370368E-2</v>
      </c>
      <c r="F1112" s="144">
        <v>2.884259259259259E-2</v>
      </c>
      <c r="G1112" s="144">
        <v>2.854166666666667E-2</v>
      </c>
      <c r="H1112" s="144">
        <v>2.6932870370370371E-2</v>
      </c>
      <c r="I1112" s="144">
        <v>3.2569444444444443E-2</v>
      </c>
      <c r="Z1112" s="99" t="s">
        <v>147</v>
      </c>
    </row>
    <row r="1113" spans="1:26" x14ac:dyDescent="0.35">
      <c r="C1113" s="99">
        <v>9764333.3330000006</v>
      </c>
      <c r="D1113" s="99">
        <v>8261333.3329999996</v>
      </c>
      <c r="E1113" s="99">
        <v>6737666.6670000004</v>
      </c>
      <c r="F1113" s="99">
        <v>6253333.3329999996</v>
      </c>
      <c r="G1113" s="99">
        <v>4981333.3329999996</v>
      </c>
      <c r="H1113" s="99">
        <v>3238000</v>
      </c>
      <c r="I1113" s="99">
        <v>40000</v>
      </c>
      <c r="Z1113" s="99" t="s">
        <v>146</v>
      </c>
    </row>
    <row r="1114" spans="1:26" x14ac:dyDescent="0.35">
      <c r="C1114" s="99">
        <v>1</v>
      </c>
      <c r="D1114" s="99">
        <v>1</v>
      </c>
      <c r="E1114" s="99">
        <v>1</v>
      </c>
      <c r="F1114" s="99">
        <v>1</v>
      </c>
      <c r="G1114" s="99">
        <v>1</v>
      </c>
      <c r="H1114" s="99">
        <v>1</v>
      </c>
      <c r="I1114" s="99">
        <v>1</v>
      </c>
      <c r="Z1114" s="99" t="s">
        <v>145</v>
      </c>
    </row>
    <row r="1115" spans="1:26" x14ac:dyDescent="0.35">
      <c r="C1115" s="144">
        <v>1.8136574074074072E-2</v>
      </c>
      <c r="D1115" s="144">
        <v>2.0219907407407409E-2</v>
      </c>
      <c r="E1115" s="144">
        <v>2.2303240740740738E-2</v>
      </c>
      <c r="F1115" s="144">
        <v>2.6469907407407411E-2</v>
      </c>
      <c r="G1115" s="144">
        <v>3.0636574074074076E-2</v>
      </c>
      <c r="H1115" s="144">
        <v>4.313657407407407E-2</v>
      </c>
      <c r="I1115" s="144">
        <v>0.15563657407407408</v>
      </c>
      <c r="Z1115" s="99" t="s">
        <v>144</v>
      </c>
    </row>
    <row r="1116" spans="1:26" x14ac:dyDescent="0.35">
      <c r="C1116" s="144">
        <v>1.252314814814815E-2</v>
      </c>
      <c r="D1116" s="144">
        <v>1.3668981481481482E-2</v>
      </c>
      <c r="E1116" s="144">
        <v>1.5173611111111112E-2</v>
      </c>
      <c r="F1116" s="144">
        <v>1.7800925925925925E-2</v>
      </c>
      <c r="G1116" s="144">
        <v>2.101851851851852E-2</v>
      </c>
      <c r="H1116" s="144">
        <v>2.4467592592592593E-2</v>
      </c>
      <c r="I1116" s="144">
        <v>0.15559027777777779</v>
      </c>
      <c r="Z1116" s="99" t="s">
        <v>143</v>
      </c>
    </row>
    <row r="1117" spans="1:26" x14ac:dyDescent="0.35">
      <c r="A1117" s="99" t="s">
        <v>52</v>
      </c>
      <c r="Z1117" s="99" t="s">
        <v>158</v>
      </c>
    </row>
    <row r="1118" spans="1:26" x14ac:dyDescent="0.35">
      <c r="Z1118" s="99" t="s">
        <v>157</v>
      </c>
    </row>
    <row r="1119" spans="1:26" x14ac:dyDescent="0.35">
      <c r="Z1119" s="99" t="s">
        <v>156</v>
      </c>
    </row>
    <row r="1120" spans="1:26" x14ac:dyDescent="0.35">
      <c r="Z1120" s="99" t="s">
        <v>155</v>
      </c>
    </row>
    <row r="1121" spans="1:26" x14ac:dyDescent="0.35">
      <c r="Z1121" s="99" t="s">
        <v>154</v>
      </c>
    </row>
    <row r="1122" spans="1:26" x14ac:dyDescent="0.35">
      <c r="Z1122" s="99" t="s">
        <v>153</v>
      </c>
    </row>
    <row r="1123" spans="1:26" x14ac:dyDescent="0.35">
      <c r="Z1123" s="99" t="s">
        <v>152</v>
      </c>
    </row>
    <row r="1124" spans="1:26" x14ac:dyDescent="0.35">
      <c r="Z1124" s="99" t="s">
        <v>151</v>
      </c>
    </row>
    <row r="1125" spans="1:26" x14ac:dyDescent="0.35">
      <c r="Z1125" s="99" t="s">
        <v>150</v>
      </c>
    </row>
    <row r="1126" spans="1:26" x14ac:dyDescent="0.35">
      <c r="Z1126" s="99" t="s">
        <v>149</v>
      </c>
    </row>
    <row r="1127" spans="1:26" x14ac:dyDescent="0.35">
      <c r="Z1127" s="99" t="s">
        <v>148</v>
      </c>
    </row>
    <row r="1128" spans="1:26" x14ac:dyDescent="0.35">
      <c r="Z1128" s="99" t="s">
        <v>147</v>
      </c>
    </row>
    <row r="1129" spans="1:26" x14ac:dyDescent="0.35">
      <c r="Z1129" s="99" t="s">
        <v>146</v>
      </c>
    </row>
    <row r="1130" spans="1:26" x14ac:dyDescent="0.35">
      <c r="Z1130" s="99" t="s">
        <v>145</v>
      </c>
    </row>
    <row r="1131" spans="1:26" x14ac:dyDescent="0.35">
      <c r="Z1131" s="99" t="s">
        <v>144</v>
      </c>
    </row>
    <row r="1132" spans="1:26" x14ac:dyDescent="0.35">
      <c r="Z1132" s="99" t="s">
        <v>143</v>
      </c>
    </row>
    <row r="1133" spans="1:26" x14ac:dyDescent="0.35">
      <c r="A1133" s="99" t="s">
        <v>51</v>
      </c>
      <c r="C1133" s="99" t="s">
        <v>159</v>
      </c>
      <c r="D1133" s="99" t="s">
        <v>159</v>
      </c>
      <c r="E1133" s="99" t="s">
        <v>159</v>
      </c>
      <c r="F1133" s="99" t="s">
        <v>159</v>
      </c>
      <c r="H1133" s="99" t="s">
        <v>159</v>
      </c>
      <c r="I1133" s="99" t="s">
        <v>159</v>
      </c>
      <c r="J1133" s="99" t="s">
        <v>159</v>
      </c>
      <c r="K1133" s="99" t="s">
        <v>159</v>
      </c>
      <c r="Z1133" s="99" t="s">
        <v>158</v>
      </c>
    </row>
    <row r="1134" spans="1:26" x14ac:dyDescent="0.35">
      <c r="C1134" s="99" t="s">
        <v>159</v>
      </c>
      <c r="D1134" s="99" t="s">
        <v>159</v>
      </c>
      <c r="E1134" s="99" t="s">
        <v>159</v>
      </c>
      <c r="F1134" s="99" t="s">
        <v>159</v>
      </c>
      <c r="H1134" s="99" t="s">
        <v>159</v>
      </c>
      <c r="I1134" s="99" t="s">
        <v>159</v>
      </c>
      <c r="J1134" s="99" t="s">
        <v>159</v>
      </c>
      <c r="K1134" s="99" t="s">
        <v>159</v>
      </c>
      <c r="Z1134" s="99" t="s">
        <v>157</v>
      </c>
    </row>
    <row r="1135" spans="1:26" x14ac:dyDescent="0.35">
      <c r="C1135" s="99" t="s">
        <v>159</v>
      </c>
      <c r="D1135" s="99" t="s">
        <v>159</v>
      </c>
      <c r="E1135" s="99" t="s">
        <v>159</v>
      </c>
      <c r="F1135" s="99" t="s">
        <v>159</v>
      </c>
      <c r="H1135" s="99" t="s">
        <v>159</v>
      </c>
      <c r="I1135" s="99" t="s">
        <v>159</v>
      </c>
      <c r="J1135" s="99" t="s">
        <v>159</v>
      </c>
      <c r="K1135" s="99" t="s">
        <v>159</v>
      </c>
      <c r="Z1135" s="99" t="s">
        <v>156</v>
      </c>
    </row>
    <row r="1136" spans="1:26" x14ac:dyDescent="0.35">
      <c r="C1136" s="99" t="s">
        <v>159</v>
      </c>
      <c r="D1136" s="99" t="s">
        <v>159</v>
      </c>
      <c r="E1136" s="99" t="s">
        <v>159</v>
      </c>
      <c r="F1136" s="99" t="s">
        <v>159</v>
      </c>
      <c r="H1136" s="99" t="s">
        <v>159</v>
      </c>
      <c r="I1136" s="99" t="s">
        <v>159</v>
      </c>
      <c r="J1136" s="99" t="s">
        <v>159</v>
      </c>
      <c r="K1136" s="99" t="s">
        <v>159</v>
      </c>
      <c r="Z1136" s="99" t="s">
        <v>155</v>
      </c>
    </row>
    <row r="1137" spans="1:26" x14ac:dyDescent="0.35">
      <c r="C1137" s="99" t="s">
        <v>159</v>
      </c>
      <c r="D1137" s="99" t="s">
        <v>159</v>
      </c>
      <c r="E1137" s="99" t="s">
        <v>159</v>
      </c>
      <c r="F1137" s="99" t="s">
        <v>159</v>
      </c>
      <c r="H1137" s="99" t="s">
        <v>159</v>
      </c>
      <c r="I1137" s="99" t="s">
        <v>159</v>
      </c>
      <c r="J1137" s="99" t="s">
        <v>159</v>
      </c>
      <c r="K1137" s="99" t="s">
        <v>159</v>
      </c>
      <c r="Z1137" s="99" t="s">
        <v>154</v>
      </c>
    </row>
    <row r="1138" spans="1:26" x14ac:dyDescent="0.35">
      <c r="C1138" s="99" t="s">
        <v>159</v>
      </c>
      <c r="D1138" s="99" t="s">
        <v>159</v>
      </c>
      <c r="E1138" s="99" t="s">
        <v>159</v>
      </c>
      <c r="F1138" s="99" t="s">
        <v>159</v>
      </c>
      <c r="H1138" s="99" t="s">
        <v>159</v>
      </c>
      <c r="I1138" s="99" t="s">
        <v>159</v>
      </c>
      <c r="J1138" s="99" t="s">
        <v>159</v>
      </c>
      <c r="K1138" s="99" t="s">
        <v>159</v>
      </c>
      <c r="Z1138" s="99" t="s">
        <v>153</v>
      </c>
    </row>
    <row r="1139" spans="1:26" x14ac:dyDescent="0.35">
      <c r="C1139" s="99" t="s">
        <v>159</v>
      </c>
      <c r="D1139" s="99" t="s">
        <v>159</v>
      </c>
      <c r="E1139" s="99" t="s">
        <v>159</v>
      </c>
      <c r="F1139" s="99" t="s">
        <v>159</v>
      </c>
      <c r="H1139" s="99" t="s">
        <v>159</v>
      </c>
      <c r="I1139" s="99" t="s">
        <v>159</v>
      </c>
      <c r="J1139" s="99" t="s">
        <v>159</v>
      </c>
      <c r="K1139" s="99" t="s">
        <v>159</v>
      </c>
      <c r="Z1139" s="99" t="s">
        <v>152</v>
      </c>
    </row>
    <row r="1140" spans="1:26" x14ac:dyDescent="0.35">
      <c r="C1140" s="99" t="s">
        <v>159</v>
      </c>
      <c r="D1140" s="99" t="s">
        <v>159</v>
      </c>
      <c r="E1140" s="99" t="s">
        <v>159</v>
      </c>
      <c r="F1140" s="99" t="s">
        <v>159</v>
      </c>
      <c r="H1140" s="99" t="s">
        <v>159</v>
      </c>
      <c r="I1140" s="99" t="s">
        <v>159</v>
      </c>
      <c r="J1140" s="99" t="s">
        <v>159</v>
      </c>
      <c r="K1140" s="99" t="s">
        <v>159</v>
      </c>
      <c r="Z1140" s="99" t="s">
        <v>151</v>
      </c>
    </row>
    <row r="1141" spans="1:26" x14ac:dyDescent="0.35">
      <c r="C1141" s="99" t="s">
        <v>159</v>
      </c>
      <c r="D1141" s="99" t="s">
        <v>159</v>
      </c>
      <c r="E1141" s="99" t="s">
        <v>159</v>
      </c>
      <c r="F1141" s="99" t="s">
        <v>159</v>
      </c>
      <c r="H1141" s="99" t="s">
        <v>159</v>
      </c>
      <c r="I1141" s="99" t="s">
        <v>159</v>
      </c>
      <c r="J1141" s="99" t="s">
        <v>159</v>
      </c>
      <c r="K1141" s="99" t="s">
        <v>159</v>
      </c>
      <c r="Z1141" s="99" t="s">
        <v>150</v>
      </c>
    </row>
    <row r="1142" spans="1:26" x14ac:dyDescent="0.35">
      <c r="C1142" s="99" t="s">
        <v>159</v>
      </c>
      <c r="D1142" s="99" t="s">
        <v>159</v>
      </c>
      <c r="E1142" s="99" t="s">
        <v>159</v>
      </c>
      <c r="F1142" s="99" t="s">
        <v>159</v>
      </c>
      <c r="H1142" s="99" t="s">
        <v>159</v>
      </c>
      <c r="I1142" s="99" t="s">
        <v>159</v>
      </c>
      <c r="J1142" s="99" t="s">
        <v>159</v>
      </c>
      <c r="K1142" s="99" t="s">
        <v>159</v>
      </c>
      <c r="Z1142" s="99" t="s">
        <v>149</v>
      </c>
    </row>
    <row r="1143" spans="1:26" x14ac:dyDescent="0.35">
      <c r="C1143" s="99" t="s">
        <v>159</v>
      </c>
      <c r="D1143" s="99" t="s">
        <v>159</v>
      </c>
      <c r="E1143" s="99" t="s">
        <v>159</v>
      </c>
      <c r="F1143" s="99" t="s">
        <v>159</v>
      </c>
      <c r="H1143" s="99" t="s">
        <v>159</v>
      </c>
      <c r="I1143" s="99" t="s">
        <v>159</v>
      </c>
      <c r="J1143" s="99" t="s">
        <v>159</v>
      </c>
      <c r="K1143" s="99" t="s">
        <v>159</v>
      </c>
      <c r="Z1143" s="99" t="s">
        <v>148</v>
      </c>
    </row>
    <row r="1144" spans="1:26" x14ac:dyDescent="0.35">
      <c r="C1144" s="99" t="s">
        <v>159</v>
      </c>
      <c r="D1144" s="99" t="s">
        <v>159</v>
      </c>
      <c r="E1144" s="99" t="s">
        <v>159</v>
      </c>
      <c r="F1144" s="99" t="s">
        <v>159</v>
      </c>
      <c r="H1144" s="99" t="s">
        <v>159</v>
      </c>
      <c r="I1144" s="99" t="s">
        <v>159</v>
      </c>
      <c r="J1144" s="99" t="s">
        <v>159</v>
      </c>
      <c r="K1144" s="99" t="s">
        <v>159</v>
      </c>
      <c r="Z1144" s="99" t="s">
        <v>147</v>
      </c>
    </row>
    <row r="1145" spans="1:26" x14ac:dyDescent="0.35">
      <c r="C1145" s="99" t="s">
        <v>159</v>
      </c>
      <c r="D1145" s="99" t="s">
        <v>159</v>
      </c>
      <c r="E1145" s="99" t="s">
        <v>159</v>
      </c>
      <c r="F1145" s="99" t="s">
        <v>159</v>
      </c>
      <c r="H1145" s="99" t="s">
        <v>159</v>
      </c>
      <c r="I1145" s="99" t="s">
        <v>159</v>
      </c>
      <c r="J1145" s="99" t="s">
        <v>159</v>
      </c>
      <c r="K1145" s="99" t="s">
        <v>159</v>
      </c>
      <c r="Z1145" s="99" t="s">
        <v>146</v>
      </c>
    </row>
    <row r="1146" spans="1:26" x14ac:dyDescent="0.35">
      <c r="C1146" s="99" t="s">
        <v>159</v>
      </c>
      <c r="D1146" s="99" t="s">
        <v>159</v>
      </c>
      <c r="E1146" s="99" t="s">
        <v>159</v>
      </c>
      <c r="F1146" s="99" t="s">
        <v>159</v>
      </c>
      <c r="H1146" s="99" t="s">
        <v>159</v>
      </c>
      <c r="I1146" s="99" t="s">
        <v>159</v>
      </c>
      <c r="J1146" s="99" t="s">
        <v>159</v>
      </c>
      <c r="K1146" s="99" t="s">
        <v>159</v>
      </c>
      <c r="Z1146" s="99" t="s">
        <v>145</v>
      </c>
    </row>
    <row r="1147" spans="1:26" x14ac:dyDescent="0.35">
      <c r="C1147" s="99" t="s">
        <v>159</v>
      </c>
      <c r="D1147" s="99" t="s">
        <v>159</v>
      </c>
      <c r="E1147" s="99" t="s">
        <v>159</v>
      </c>
      <c r="F1147" s="99" t="s">
        <v>159</v>
      </c>
      <c r="H1147" s="99" t="s">
        <v>159</v>
      </c>
      <c r="I1147" s="99" t="s">
        <v>159</v>
      </c>
      <c r="J1147" s="99" t="s">
        <v>159</v>
      </c>
      <c r="K1147" s="99" t="s">
        <v>159</v>
      </c>
      <c r="Z1147" s="99" t="s">
        <v>144</v>
      </c>
    </row>
    <row r="1148" spans="1:26" x14ac:dyDescent="0.35">
      <c r="C1148" s="99" t="s">
        <v>159</v>
      </c>
      <c r="D1148" s="99" t="s">
        <v>159</v>
      </c>
      <c r="E1148" s="99" t="s">
        <v>159</v>
      </c>
      <c r="F1148" s="99" t="s">
        <v>159</v>
      </c>
      <c r="H1148" s="99" t="s">
        <v>159</v>
      </c>
      <c r="I1148" s="99" t="s">
        <v>159</v>
      </c>
      <c r="J1148" s="99" t="s">
        <v>159</v>
      </c>
      <c r="K1148" s="99" t="s">
        <v>159</v>
      </c>
      <c r="Z1148" s="99" t="s">
        <v>143</v>
      </c>
    </row>
    <row r="1149" spans="1:26" x14ac:dyDescent="0.35">
      <c r="A1149" s="99" t="s">
        <v>50</v>
      </c>
      <c r="C1149" s="99" t="s">
        <v>159</v>
      </c>
      <c r="D1149" s="99" t="s">
        <v>159</v>
      </c>
      <c r="E1149" s="99" t="s">
        <v>159</v>
      </c>
      <c r="F1149" s="99" t="s">
        <v>159</v>
      </c>
      <c r="H1149" s="99" t="s">
        <v>159</v>
      </c>
      <c r="I1149" s="99" t="s">
        <v>159</v>
      </c>
      <c r="J1149" s="99" t="s">
        <v>159</v>
      </c>
      <c r="K1149" s="99" t="s">
        <v>159</v>
      </c>
      <c r="Z1149" s="99" t="s">
        <v>158</v>
      </c>
    </row>
    <row r="1150" spans="1:26" x14ac:dyDescent="0.35">
      <c r="C1150" s="99" t="s">
        <v>159</v>
      </c>
      <c r="D1150" s="99" t="s">
        <v>159</v>
      </c>
      <c r="E1150" s="99" t="s">
        <v>159</v>
      </c>
      <c r="F1150" s="99" t="s">
        <v>159</v>
      </c>
      <c r="H1150" s="99" t="s">
        <v>159</v>
      </c>
      <c r="I1150" s="99" t="s">
        <v>159</v>
      </c>
      <c r="J1150" s="99" t="s">
        <v>159</v>
      </c>
      <c r="K1150" s="99" t="s">
        <v>159</v>
      </c>
      <c r="Z1150" s="99" t="s">
        <v>157</v>
      </c>
    </row>
    <row r="1151" spans="1:26" x14ac:dyDescent="0.35">
      <c r="C1151" s="99" t="s">
        <v>159</v>
      </c>
      <c r="D1151" s="99" t="s">
        <v>159</v>
      </c>
      <c r="E1151" s="99" t="s">
        <v>159</v>
      </c>
      <c r="F1151" s="99" t="s">
        <v>159</v>
      </c>
      <c r="H1151" s="99" t="s">
        <v>159</v>
      </c>
      <c r="I1151" s="99" t="s">
        <v>159</v>
      </c>
      <c r="J1151" s="99" t="s">
        <v>159</v>
      </c>
      <c r="K1151" s="99" t="s">
        <v>159</v>
      </c>
      <c r="Z1151" s="99" t="s">
        <v>156</v>
      </c>
    </row>
    <row r="1152" spans="1:26" x14ac:dyDescent="0.35">
      <c r="C1152" s="99" t="s">
        <v>159</v>
      </c>
      <c r="D1152" s="99" t="s">
        <v>159</v>
      </c>
      <c r="E1152" s="99" t="s">
        <v>159</v>
      </c>
      <c r="F1152" s="99" t="s">
        <v>159</v>
      </c>
      <c r="H1152" s="99" t="s">
        <v>159</v>
      </c>
      <c r="I1152" s="99" t="s">
        <v>159</v>
      </c>
      <c r="J1152" s="99" t="s">
        <v>159</v>
      </c>
      <c r="K1152" s="99" t="s">
        <v>159</v>
      </c>
      <c r="Z1152" s="99" t="s">
        <v>155</v>
      </c>
    </row>
    <row r="1153" spans="1:26" x14ac:dyDescent="0.35">
      <c r="C1153" s="99" t="s">
        <v>159</v>
      </c>
      <c r="D1153" s="99" t="s">
        <v>159</v>
      </c>
      <c r="E1153" s="99" t="s">
        <v>159</v>
      </c>
      <c r="F1153" s="99" t="s">
        <v>159</v>
      </c>
      <c r="H1153" s="99" t="s">
        <v>159</v>
      </c>
      <c r="I1153" s="99" t="s">
        <v>159</v>
      </c>
      <c r="J1153" s="99" t="s">
        <v>159</v>
      </c>
      <c r="K1153" s="99" t="s">
        <v>159</v>
      </c>
      <c r="Z1153" s="99" t="s">
        <v>154</v>
      </c>
    </row>
    <row r="1154" spans="1:26" x14ac:dyDescent="0.35">
      <c r="C1154" s="99" t="s">
        <v>159</v>
      </c>
      <c r="D1154" s="99" t="s">
        <v>159</v>
      </c>
      <c r="E1154" s="99" t="s">
        <v>159</v>
      </c>
      <c r="F1154" s="99" t="s">
        <v>159</v>
      </c>
      <c r="H1154" s="99" t="s">
        <v>159</v>
      </c>
      <c r="I1154" s="99" t="s">
        <v>159</v>
      </c>
      <c r="J1154" s="99" t="s">
        <v>159</v>
      </c>
      <c r="K1154" s="99" t="s">
        <v>159</v>
      </c>
      <c r="Z1154" s="99" t="s">
        <v>153</v>
      </c>
    </row>
    <row r="1155" spans="1:26" x14ac:dyDescent="0.35">
      <c r="C1155" s="99" t="s">
        <v>159</v>
      </c>
      <c r="D1155" s="99" t="s">
        <v>159</v>
      </c>
      <c r="E1155" s="99" t="s">
        <v>159</v>
      </c>
      <c r="F1155" s="99" t="s">
        <v>159</v>
      </c>
      <c r="H1155" s="99" t="s">
        <v>159</v>
      </c>
      <c r="I1155" s="99" t="s">
        <v>159</v>
      </c>
      <c r="J1155" s="99" t="s">
        <v>159</v>
      </c>
      <c r="K1155" s="99" t="s">
        <v>159</v>
      </c>
      <c r="Z1155" s="99" t="s">
        <v>152</v>
      </c>
    </row>
    <row r="1156" spans="1:26" x14ac:dyDescent="0.35">
      <c r="C1156" s="99" t="s">
        <v>159</v>
      </c>
      <c r="D1156" s="99" t="s">
        <v>159</v>
      </c>
      <c r="E1156" s="99" t="s">
        <v>159</v>
      </c>
      <c r="F1156" s="99" t="s">
        <v>159</v>
      </c>
      <c r="H1156" s="99" t="s">
        <v>159</v>
      </c>
      <c r="I1156" s="99" t="s">
        <v>159</v>
      </c>
      <c r="J1156" s="99" t="s">
        <v>159</v>
      </c>
      <c r="K1156" s="99" t="s">
        <v>159</v>
      </c>
      <c r="Z1156" s="99" t="s">
        <v>151</v>
      </c>
    </row>
    <row r="1157" spans="1:26" x14ac:dyDescent="0.35">
      <c r="C1157" s="99" t="s">
        <v>159</v>
      </c>
      <c r="D1157" s="99" t="s">
        <v>159</v>
      </c>
      <c r="E1157" s="99" t="s">
        <v>159</v>
      </c>
      <c r="F1157" s="99" t="s">
        <v>159</v>
      </c>
      <c r="H1157" s="99" t="s">
        <v>159</v>
      </c>
      <c r="I1157" s="99" t="s">
        <v>159</v>
      </c>
      <c r="J1157" s="99" t="s">
        <v>159</v>
      </c>
      <c r="K1157" s="99" t="s">
        <v>159</v>
      </c>
      <c r="Z1157" s="99" t="s">
        <v>150</v>
      </c>
    </row>
    <row r="1158" spans="1:26" x14ac:dyDescent="0.35">
      <c r="C1158" s="99" t="s">
        <v>159</v>
      </c>
      <c r="D1158" s="99" t="s">
        <v>159</v>
      </c>
      <c r="E1158" s="99" t="s">
        <v>159</v>
      </c>
      <c r="F1158" s="99" t="s">
        <v>159</v>
      </c>
      <c r="H1158" s="99" t="s">
        <v>159</v>
      </c>
      <c r="I1158" s="99" t="s">
        <v>159</v>
      </c>
      <c r="J1158" s="99" t="s">
        <v>159</v>
      </c>
      <c r="K1158" s="99" t="s">
        <v>159</v>
      </c>
      <c r="Z1158" s="99" t="s">
        <v>149</v>
      </c>
    </row>
    <row r="1159" spans="1:26" x14ac:dyDescent="0.35">
      <c r="C1159" s="99" t="s">
        <v>159</v>
      </c>
      <c r="D1159" s="99" t="s">
        <v>159</v>
      </c>
      <c r="E1159" s="99" t="s">
        <v>159</v>
      </c>
      <c r="F1159" s="99" t="s">
        <v>159</v>
      </c>
      <c r="H1159" s="99" t="s">
        <v>159</v>
      </c>
      <c r="I1159" s="99" t="s">
        <v>159</v>
      </c>
      <c r="J1159" s="99" t="s">
        <v>159</v>
      </c>
      <c r="K1159" s="99" t="s">
        <v>159</v>
      </c>
      <c r="Z1159" s="99" t="s">
        <v>148</v>
      </c>
    </row>
    <row r="1160" spans="1:26" x14ac:dyDescent="0.35">
      <c r="C1160" s="99" t="s">
        <v>159</v>
      </c>
      <c r="D1160" s="99" t="s">
        <v>159</v>
      </c>
      <c r="E1160" s="99" t="s">
        <v>159</v>
      </c>
      <c r="F1160" s="99" t="s">
        <v>159</v>
      </c>
      <c r="H1160" s="99" t="s">
        <v>159</v>
      </c>
      <c r="I1160" s="99" t="s">
        <v>159</v>
      </c>
      <c r="J1160" s="99" t="s">
        <v>159</v>
      </c>
      <c r="K1160" s="99" t="s">
        <v>159</v>
      </c>
      <c r="Z1160" s="99" t="s">
        <v>147</v>
      </c>
    </row>
    <row r="1161" spans="1:26" x14ac:dyDescent="0.35">
      <c r="C1161" s="99" t="s">
        <v>159</v>
      </c>
      <c r="D1161" s="99" t="s">
        <v>159</v>
      </c>
      <c r="E1161" s="99" t="s">
        <v>159</v>
      </c>
      <c r="F1161" s="99" t="s">
        <v>159</v>
      </c>
      <c r="H1161" s="99" t="s">
        <v>159</v>
      </c>
      <c r="I1161" s="99" t="s">
        <v>159</v>
      </c>
      <c r="J1161" s="99" t="s">
        <v>159</v>
      </c>
      <c r="K1161" s="99" t="s">
        <v>159</v>
      </c>
      <c r="Z1161" s="99" t="s">
        <v>146</v>
      </c>
    </row>
    <row r="1162" spans="1:26" x14ac:dyDescent="0.35">
      <c r="C1162" s="99" t="s">
        <v>159</v>
      </c>
      <c r="D1162" s="99" t="s">
        <v>159</v>
      </c>
      <c r="E1162" s="99" t="s">
        <v>159</v>
      </c>
      <c r="F1162" s="99" t="s">
        <v>159</v>
      </c>
      <c r="H1162" s="99" t="s">
        <v>159</v>
      </c>
      <c r="I1162" s="99" t="s">
        <v>159</v>
      </c>
      <c r="J1162" s="99" t="s">
        <v>159</v>
      </c>
      <c r="K1162" s="99" t="s">
        <v>159</v>
      </c>
      <c r="Z1162" s="99" t="s">
        <v>145</v>
      </c>
    </row>
    <row r="1163" spans="1:26" x14ac:dyDescent="0.35">
      <c r="C1163" s="99" t="s">
        <v>159</v>
      </c>
      <c r="D1163" s="99" t="s">
        <v>159</v>
      </c>
      <c r="E1163" s="99" t="s">
        <v>159</v>
      </c>
      <c r="F1163" s="99" t="s">
        <v>159</v>
      </c>
      <c r="H1163" s="99" t="s">
        <v>159</v>
      </c>
      <c r="I1163" s="99" t="s">
        <v>159</v>
      </c>
      <c r="J1163" s="99" t="s">
        <v>159</v>
      </c>
      <c r="K1163" s="99" t="s">
        <v>159</v>
      </c>
      <c r="Z1163" s="99" t="s">
        <v>144</v>
      </c>
    </row>
    <row r="1164" spans="1:26" x14ac:dyDescent="0.35">
      <c r="C1164" s="99" t="s">
        <v>159</v>
      </c>
      <c r="D1164" s="99" t="s">
        <v>159</v>
      </c>
      <c r="E1164" s="99" t="s">
        <v>159</v>
      </c>
      <c r="F1164" s="99" t="s">
        <v>159</v>
      </c>
      <c r="H1164" s="99" t="s">
        <v>159</v>
      </c>
      <c r="I1164" s="99" t="s">
        <v>159</v>
      </c>
      <c r="J1164" s="99" t="s">
        <v>159</v>
      </c>
      <c r="K1164" s="99" t="s">
        <v>159</v>
      </c>
      <c r="Z1164" s="99" t="s">
        <v>143</v>
      </c>
    </row>
    <row r="1165" spans="1:26" x14ac:dyDescent="0.35">
      <c r="A1165" s="99" t="s">
        <v>49</v>
      </c>
      <c r="C1165" s="99" t="s">
        <v>159</v>
      </c>
      <c r="D1165" s="99" t="s">
        <v>159</v>
      </c>
      <c r="E1165" s="99" t="s">
        <v>159</v>
      </c>
      <c r="F1165" s="99" t="s">
        <v>159</v>
      </c>
      <c r="H1165" s="99" t="s">
        <v>159</v>
      </c>
      <c r="I1165" s="99" t="s">
        <v>159</v>
      </c>
      <c r="J1165" s="99" t="s">
        <v>159</v>
      </c>
      <c r="K1165" s="99" t="s">
        <v>159</v>
      </c>
      <c r="Z1165" s="99" t="s">
        <v>158</v>
      </c>
    </row>
    <row r="1166" spans="1:26" x14ac:dyDescent="0.35">
      <c r="C1166" s="99" t="s">
        <v>159</v>
      </c>
      <c r="D1166" s="99" t="s">
        <v>159</v>
      </c>
      <c r="E1166" s="99" t="s">
        <v>159</v>
      </c>
      <c r="F1166" s="99" t="s">
        <v>159</v>
      </c>
      <c r="H1166" s="99" t="s">
        <v>159</v>
      </c>
      <c r="I1166" s="99" t="s">
        <v>159</v>
      </c>
      <c r="J1166" s="99" t="s">
        <v>159</v>
      </c>
      <c r="K1166" s="99" t="s">
        <v>159</v>
      </c>
      <c r="Z1166" s="99" t="s">
        <v>157</v>
      </c>
    </row>
    <row r="1167" spans="1:26" x14ac:dyDescent="0.35">
      <c r="C1167" s="99" t="s">
        <v>159</v>
      </c>
      <c r="D1167" s="99" t="s">
        <v>159</v>
      </c>
      <c r="E1167" s="99" t="s">
        <v>159</v>
      </c>
      <c r="F1167" s="99" t="s">
        <v>159</v>
      </c>
      <c r="H1167" s="99" t="s">
        <v>159</v>
      </c>
      <c r="I1167" s="99" t="s">
        <v>159</v>
      </c>
      <c r="J1167" s="99" t="s">
        <v>159</v>
      </c>
      <c r="K1167" s="99" t="s">
        <v>159</v>
      </c>
      <c r="Z1167" s="99" t="s">
        <v>156</v>
      </c>
    </row>
    <row r="1168" spans="1:26" x14ac:dyDescent="0.35">
      <c r="C1168" s="99" t="s">
        <v>159</v>
      </c>
      <c r="D1168" s="99" t="s">
        <v>159</v>
      </c>
      <c r="E1168" s="99" t="s">
        <v>159</v>
      </c>
      <c r="F1168" s="99" t="s">
        <v>159</v>
      </c>
      <c r="H1168" s="99" t="s">
        <v>159</v>
      </c>
      <c r="I1168" s="99" t="s">
        <v>159</v>
      </c>
      <c r="J1168" s="99" t="s">
        <v>159</v>
      </c>
      <c r="K1168" s="99" t="s">
        <v>159</v>
      </c>
      <c r="Z1168" s="99" t="s">
        <v>155</v>
      </c>
    </row>
    <row r="1169" spans="1:26" x14ac:dyDescent="0.35">
      <c r="C1169" s="99" t="s">
        <v>159</v>
      </c>
      <c r="D1169" s="99" t="s">
        <v>159</v>
      </c>
      <c r="E1169" s="99" t="s">
        <v>159</v>
      </c>
      <c r="F1169" s="99" t="s">
        <v>159</v>
      </c>
      <c r="H1169" s="99" t="s">
        <v>159</v>
      </c>
      <c r="I1169" s="99" t="s">
        <v>159</v>
      </c>
      <c r="J1169" s="99" t="s">
        <v>159</v>
      </c>
      <c r="K1169" s="99" t="s">
        <v>159</v>
      </c>
      <c r="Z1169" s="99" t="s">
        <v>154</v>
      </c>
    </row>
    <row r="1170" spans="1:26" x14ac:dyDescent="0.35">
      <c r="C1170" s="99" t="s">
        <v>159</v>
      </c>
      <c r="D1170" s="99" t="s">
        <v>159</v>
      </c>
      <c r="E1170" s="99" t="s">
        <v>159</v>
      </c>
      <c r="F1170" s="99" t="s">
        <v>159</v>
      </c>
      <c r="H1170" s="99" t="s">
        <v>159</v>
      </c>
      <c r="I1170" s="99" t="s">
        <v>159</v>
      </c>
      <c r="J1170" s="99" t="s">
        <v>159</v>
      </c>
      <c r="K1170" s="99" t="s">
        <v>159</v>
      </c>
      <c r="Z1170" s="99" t="s">
        <v>153</v>
      </c>
    </row>
    <row r="1171" spans="1:26" x14ac:dyDescent="0.35">
      <c r="C1171" s="99" t="s">
        <v>159</v>
      </c>
      <c r="D1171" s="99" t="s">
        <v>159</v>
      </c>
      <c r="E1171" s="99" t="s">
        <v>159</v>
      </c>
      <c r="F1171" s="99" t="s">
        <v>159</v>
      </c>
      <c r="H1171" s="99" t="s">
        <v>159</v>
      </c>
      <c r="I1171" s="99" t="s">
        <v>159</v>
      </c>
      <c r="J1171" s="99" t="s">
        <v>159</v>
      </c>
      <c r="K1171" s="99" t="s">
        <v>159</v>
      </c>
      <c r="Z1171" s="99" t="s">
        <v>152</v>
      </c>
    </row>
    <row r="1172" spans="1:26" x14ac:dyDescent="0.35">
      <c r="C1172" s="99" t="s">
        <v>159</v>
      </c>
      <c r="D1172" s="99" t="s">
        <v>159</v>
      </c>
      <c r="E1172" s="99" t="s">
        <v>159</v>
      </c>
      <c r="F1172" s="99" t="s">
        <v>159</v>
      </c>
      <c r="H1172" s="99" t="s">
        <v>159</v>
      </c>
      <c r="I1172" s="99" t="s">
        <v>159</v>
      </c>
      <c r="J1172" s="99" t="s">
        <v>159</v>
      </c>
      <c r="K1172" s="99" t="s">
        <v>159</v>
      </c>
      <c r="Z1172" s="99" t="s">
        <v>151</v>
      </c>
    </row>
    <row r="1173" spans="1:26" x14ac:dyDescent="0.35">
      <c r="C1173" s="99" t="s">
        <v>159</v>
      </c>
      <c r="D1173" s="99" t="s">
        <v>159</v>
      </c>
      <c r="E1173" s="99" t="s">
        <v>159</v>
      </c>
      <c r="F1173" s="99" t="s">
        <v>159</v>
      </c>
      <c r="H1173" s="99" t="s">
        <v>159</v>
      </c>
      <c r="I1173" s="99" t="s">
        <v>159</v>
      </c>
      <c r="J1173" s="99" t="s">
        <v>159</v>
      </c>
      <c r="K1173" s="99" t="s">
        <v>159</v>
      </c>
      <c r="Z1173" s="99" t="s">
        <v>150</v>
      </c>
    </row>
    <row r="1174" spans="1:26" x14ac:dyDescent="0.35">
      <c r="C1174" s="99" t="s">
        <v>159</v>
      </c>
      <c r="D1174" s="99" t="s">
        <v>159</v>
      </c>
      <c r="E1174" s="99" t="s">
        <v>159</v>
      </c>
      <c r="F1174" s="99" t="s">
        <v>159</v>
      </c>
      <c r="H1174" s="99" t="s">
        <v>159</v>
      </c>
      <c r="I1174" s="99" t="s">
        <v>159</v>
      </c>
      <c r="J1174" s="99" t="s">
        <v>159</v>
      </c>
      <c r="K1174" s="99" t="s">
        <v>159</v>
      </c>
      <c r="Z1174" s="99" t="s">
        <v>149</v>
      </c>
    </row>
    <row r="1175" spans="1:26" x14ac:dyDescent="0.35">
      <c r="C1175" s="99" t="s">
        <v>159</v>
      </c>
      <c r="D1175" s="99" t="s">
        <v>159</v>
      </c>
      <c r="E1175" s="99" t="s">
        <v>159</v>
      </c>
      <c r="F1175" s="99" t="s">
        <v>159</v>
      </c>
      <c r="H1175" s="99" t="s">
        <v>159</v>
      </c>
      <c r="I1175" s="99" t="s">
        <v>159</v>
      </c>
      <c r="J1175" s="99" t="s">
        <v>159</v>
      </c>
      <c r="K1175" s="99" t="s">
        <v>159</v>
      </c>
      <c r="Z1175" s="99" t="s">
        <v>148</v>
      </c>
    </row>
    <row r="1176" spans="1:26" x14ac:dyDescent="0.35">
      <c r="C1176" s="99" t="s">
        <v>159</v>
      </c>
      <c r="D1176" s="99" t="s">
        <v>159</v>
      </c>
      <c r="E1176" s="99" t="s">
        <v>159</v>
      </c>
      <c r="F1176" s="99" t="s">
        <v>159</v>
      </c>
      <c r="H1176" s="99" t="s">
        <v>159</v>
      </c>
      <c r="I1176" s="99" t="s">
        <v>159</v>
      </c>
      <c r="J1176" s="99" t="s">
        <v>159</v>
      </c>
      <c r="K1176" s="99" t="s">
        <v>159</v>
      </c>
      <c r="Z1176" s="99" t="s">
        <v>147</v>
      </c>
    </row>
    <row r="1177" spans="1:26" x14ac:dyDescent="0.35">
      <c r="C1177" s="99" t="s">
        <v>159</v>
      </c>
      <c r="D1177" s="99" t="s">
        <v>159</v>
      </c>
      <c r="E1177" s="99" t="s">
        <v>159</v>
      </c>
      <c r="F1177" s="99" t="s">
        <v>159</v>
      </c>
      <c r="H1177" s="99" t="s">
        <v>159</v>
      </c>
      <c r="I1177" s="99" t="s">
        <v>159</v>
      </c>
      <c r="J1177" s="99" t="s">
        <v>159</v>
      </c>
      <c r="K1177" s="99" t="s">
        <v>159</v>
      </c>
      <c r="Z1177" s="99" t="s">
        <v>146</v>
      </c>
    </row>
    <row r="1178" spans="1:26" x14ac:dyDescent="0.35">
      <c r="C1178" s="99" t="s">
        <v>159</v>
      </c>
      <c r="D1178" s="99" t="s">
        <v>159</v>
      </c>
      <c r="E1178" s="99" t="s">
        <v>159</v>
      </c>
      <c r="F1178" s="99" t="s">
        <v>159</v>
      </c>
      <c r="H1178" s="99" t="s">
        <v>159</v>
      </c>
      <c r="I1178" s="99" t="s">
        <v>159</v>
      </c>
      <c r="J1178" s="99" t="s">
        <v>159</v>
      </c>
      <c r="K1178" s="99" t="s">
        <v>159</v>
      </c>
      <c r="Z1178" s="99" t="s">
        <v>145</v>
      </c>
    </row>
    <row r="1179" spans="1:26" x14ac:dyDescent="0.35">
      <c r="C1179" s="99" t="s">
        <v>159</v>
      </c>
      <c r="D1179" s="99" t="s">
        <v>159</v>
      </c>
      <c r="E1179" s="99" t="s">
        <v>159</v>
      </c>
      <c r="F1179" s="99" t="s">
        <v>159</v>
      </c>
      <c r="H1179" s="99" t="s">
        <v>159</v>
      </c>
      <c r="I1179" s="99" t="s">
        <v>159</v>
      </c>
      <c r="J1179" s="99" t="s">
        <v>159</v>
      </c>
      <c r="K1179" s="99" t="s">
        <v>159</v>
      </c>
      <c r="Z1179" s="99" t="s">
        <v>144</v>
      </c>
    </row>
    <row r="1180" spans="1:26" x14ac:dyDescent="0.35">
      <c r="C1180" s="99" t="s">
        <v>159</v>
      </c>
      <c r="D1180" s="99" t="s">
        <v>159</v>
      </c>
      <c r="E1180" s="99" t="s">
        <v>159</v>
      </c>
      <c r="F1180" s="99" t="s">
        <v>159</v>
      </c>
      <c r="H1180" s="99" t="s">
        <v>159</v>
      </c>
      <c r="I1180" s="99" t="s">
        <v>159</v>
      </c>
      <c r="J1180" s="99" t="s">
        <v>159</v>
      </c>
      <c r="K1180" s="99" t="s">
        <v>159</v>
      </c>
      <c r="Z1180" s="99" t="s">
        <v>143</v>
      </c>
    </row>
    <row r="1181" spans="1:26" x14ac:dyDescent="0.35">
      <c r="A1181" s="99" t="s">
        <v>48</v>
      </c>
      <c r="C1181" s="99" t="s">
        <v>159</v>
      </c>
      <c r="D1181" s="99" t="s">
        <v>159</v>
      </c>
      <c r="Z1181" s="99" t="s">
        <v>158</v>
      </c>
    </row>
    <row r="1182" spans="1:26" x14ac:dyDescent="0.35">
      <c r="C1182" s="99" t="s">
        <v>159</v>
      </c>
      <c r="D1182" s="99" t="s">
        <v>159</v>
      </c>
      <c r="Z1182" s="99" t="s">
        <v>157</v>
      </c>
    </row>
    <row r="1183" spans="1:26" x14ac:dyDescent="0.35">
      <c r="C1183" s="99" t="s">
        <v>159</v>
      </c>
      <c r="D1183" s="99" t="s">
        <v>159</v>
      </c>
      <c r="Z1183" s="99" t="s">
        <v>156</v>
      </c>
    </row>
    <row r="1184" spans="1:26" x14ac:dyDescent="0.35">
      <c r="C1184" s="99" t="s">
        <v>159</v>
      </c>
      <c r="D1184" s="99" t="s">
        <v>159</v>
      </c>
      <c r="Z1184" s="99" t="s">
        <v>155</v>
      </c>
    </row>
    <row r="1185" spans="1:26" x14ac:dyDescent="0.35">
      <c r="C1185" s="99" t="s">
        <v>159</v>
      </c>
      <c r="D1185" s="99" t="s">
        <v>159</v>
      </c>
      <c r="Z1185" s="99" t="s">
        <v>154</v>
      </c>
    </row>
    <row r="1186" spans="1:26" x14ac:dyDescent="0.35">
      <c r="C1186" s="99" t="s">
        <v>159</v>
      </c>
      <c r="D1186" s="99" t="s">
        <v>159</v>
      </c>
      <c r="Z1186" s="99" t="s">
        <v>153</v>
      </c>
    </row>
    <row r="1187" spans="1:26" x14ac:dyDescent="0.35">
      <c r="C1187" s="99" t="s">
        <v>159</v>
      </c>
      <c r="D1187" s="99" t="s">
        <v>159</v>
      </c>
      <c r="Z1187" s="99" t="s">
        <v>152</v>
      </c>
    </row>
    <row r="1188" spans="1:26" x14ac:dyDescent="0.35">
      <c r="C1188" s="99" t="s">
        <v>159</v>
      </c>
      <c r="D1188" s="99" t="s">
        <v>159</v>
      </c>
      <c r="Z1188" s="99" t="s">
        <v>151</v>
      </c>
    </row>
    <row r="1189" spans="1:26" x14ac:dyDescent="0.35">
      <c r="C1189" s="99" t="s">
        <v>159</v>
      </c>
      <c r="D1189" s="99" t="s">
        <v>159</v>
      </c>
      <c r="Z1189" s="99" t="s">
        <v>150</v>
      </c>
    </row>
    <row r="1190" spans="1:26" x14ac:dyDescent="0.35">
      <c r="C1190" s="99" t="s">
        <v>159</v>
      </c>
      <c r="D1190" s="99" t="s">
        <v>159</v>
      </c>
      <c r="Z1190" s="99" t="s">
        <v>149</v>
      </c>
    </row>
    <row r="1191" spans="1:26" x14ac:dyDescent="0.35">
      <c r="C1191" s="99" t="s">
        <v>159</v>
      </c>
      <c r="D1191" s="99" t="s">
        <v>159</v>
      </c>
      <c r="Z1191" s="99" t="s">
        <v>148</v>
      </c>
    </row>
    <row r="1192" spans="1:26" x14ac:dyDescent="0.35">
      <c r="C1192" s="99" t="s">
        <v>159</v>
      </c>
      <c r="D1192" s="99" t="s">
        <v>159</v>
      </c>
      <c r="Z1192" s="99" t="s">
        <v>147</v>
      </c>
    </row>
    <row r="1193" spans="1:26" x14ac:dyDescent="0.35">
      <c r="C1193" s="99" t="s">
        <v>159</v>
      </c>
      <c r="D1193" s="99" t="s">
        <v>159</v>
      </c>
      <c r="Z1193" s="99" t="s">
        <v>146</v>
      </c>
    </row>
    <row r="1194" spans="1:26" x14ac:dyDescent="0.35">
      <c r="C1194" s="99" t="s">
        <v>159</v>
      </c>
      <c r="D1194" s="99" t="s">
        <v>159</v>
      </c>
      <c r="Z1194" s="99" t="s">
        <v>145</v>
      </c>
    </row>
    <row r="1195" spans="1:26" x14ac:dyDescent="0.35">
      <c r="C1195" s="99" t="s">
        <v>159</v>
      </c>
      <c r="D1195" s="99" t="s">
        <v>159</v>
      </c>
      <c r="Z1195" s="99" t="s">
        <v>144</v>
      </c>
    </row>
    <row r="1196" spans="1:26" x14ac:dyDescent="0.35">
      <c r="C1196" s="99" t="s">
        <v>159</v>
      </c>
      <c r="D1196" s="99" t="s">
        <v>159</v>
      </c>
      <c r="Z1196" s="99" t="s">
        <v>143</v>
      </c>
    </row>
    <row r="1197" spans="1:26" x14ac:dyDescent="0.35">
      <c r="A1197" s="99" t="s">
        <v>47</v>
      </c>
      <c r="C1197" s="99" t="s">
        <v>159</v>
      </c>
      <c r="D1197" s="99" t="s">
        <v>159</v>
      </c>
      <c r="E1197" s="99" t="s">
        <v>159</v>
      </c>
      <c r="F1197" s="99" t="s">
        <v>159</v>
      </c>
      <c r="H1197" s="99" t="s">
        <v>159</v>
      </c>
      <c r="I1197" s="99" t="s">
        <v>159</v>
      </c>
      <c r="J1197" s="99" t="s">
        <v>159</v>
      </c>
      <c r="K1197" s="99" t="s">
        <v>159</v>
      </c>
      <c r="Z1197" s="99" t="s">
        <v>158</v>
      </c>
    </row>
    <row r="1198" spans="1:26" x14ac:dyDescent="0.35">
      <c r="C1198" s="99" t="s">
        <v>159</v>
      </c>
      <c r="D1198" s="99" t="s">
        <v>159</v>
      </c>
      <c r="E1198" s="99" t="s">
        <v>159</v>
      </c>
      <c r="F1198" s="99" t="s">
        <v>159</v>
      </c>
      <c r="H1198" s="99" t="s">
        <v>159</v>
      </c>
      <c r="I1198" s="99" t="s">
        <v>159</v>
      </c>
      <c r="J1198" s="99" t="s">
        <v>159</v>
      </c>
      <c r="K1198" s="99" t="s">
        <v>159</v>
      </c>
      <c r="Z1198" s="99" t="s">
        <v>157</v>
      </c>
    </row>
    <row r="1199" spans="1:26" x14ac:dyDescent="0.35">
      <c r="C1199" s="99" t="s">
        <v>159</v>
      </c>
      <c r="D1199" s="99" t="s">
        <v>159</v>
      </c>
      <c r="E1199" s="99" t="s">
        <v>159</v>
      </c>
      <c r="F1199" s="99" t="s">
        <v>159</v>
      </c>
      <c r="H1199" s="99" t="s">
        <v>159</v>
      </c>
      <c r="I1199" s="99" t="s">
        <v>159</v>
      </c>
      <c r="J1199" s="99" t="s">
        <v>159</v>
      </c>
      <c r="K1199" s="99" t="s">
        <v>159</v>
      </c>
      <c r="Z1199" s="99" t="s">
        <v>156</v>
      </c>
    </row>
    <row r="1200" spans="1:26" x14ac:dyDescent="0.35">
      <c r="C1200" s="99" t="s">
        <v>159</v>
      </c>
      <c r="D1200" s="99" t="s">
        <v>159</v>
      </c>
      <c r="E1200" s="99" t="s">
        <v>159</v>
      </c>
      <c r="F1200" s="99" t="s">
        <v>159</v>
      </c>
      <c r="H1200" s="99" t="s">
        <v>159</v>
      </c>
      <c r="I1200" s="99" t="s">
        <v>159</v>
      </c>
      <c r="J1200" s="99" t="s">
        <v>159</v>
      </c>
      <c r="K1200" s="99" t="s">
        <v>159</v>
      </c>
      <c r="Z1200" s="99" t="s">
        <v>155</v>
      </c>
    </row>
    <row r="1201" spans="1:26" x14ac:dyDescent="0.35">
      <c r="C1201" s="99" t="s">
        <v>159</v>
      </c>
      <c r="D1201" s="99" t="s">
        <v>159</v>
      </c>
      <c r="E1201" s="99" t="s">
        <v>159</v>
      </c>
      <c r="F1201" s="99" t="s">
        <v>159</v>
      </c>
      <c r="H1201" s="99" t="s">
        <v>159</v>
      </c>
      <c r="I1201" s="99" t="s">
        <v>159</v>
      </c>
      <c r="J1201" s="99" t="s">
        <v>159</v>
      </c>
      <c r="K1201" s="99" t="s">
        <v>159</v>
      </c>
      <c r="Z1201" s="99" t="s">
        <v>154</v>
      </c>
    </row>
    <row r="1202" spans="1:26" x14ac:dyDescent="0.35">
      <c r="C1202" s="99" t="s">
        <v>159</v>
      </c>
      <c r="D1202" s="99" t="s">
        <v>159</v>
      </c>
      <c r="E1202" s="99" t="s">
        <v>159</v>
      </c>
      <c r="F1202" s="99" t="s">
        <v>159</v>
      </c>
      <c r="H1202" s="99" t="s">
        <v>159</v>
      </c>
      <c r="I1202" s="99" t="s">
        <v>159</v>
      </c>
      <c r="J1202" s="99" t="s">
        <v>159</v>
      </c>
      <c r="K1202" s="99" t="s">
        <v>159</v>
      </c>
      <c r="Z1202" s="99" t="s">
        <v>153</v>
      </c>
    </row>
    <row r="1203" spans="1:26" x14ac:dyDescent="0.35">
      <c r="C1203" s="99" t="s">
        <v>159</v>
      </c>
      <c r="D1203" s="99" t="s">
        <v>159</v>
      </c>
      <c r="E1203" s="99" t="s">
        <v>159</v>
      </c>
      <c r="F1203" s="99" t="s">
        <v>159</v>
      </c>
      <c r="H1203" s="99" t="s">
        <v>159</v>
      </c>
      <c r="I1203" s="99" t="s">
        <v>159</v>
      </c>
      <c r="J1203" s="99" t="s">
        <v>159</v>
      </c>
      <c r="K1203" s="99" t="s">
        <v>159</v>
      </c>
      <c r="Z1203" s="99" t="s">
        <v>152</v>
      </c>
    </row>
    <row r="1204" spans="1:26" x14ac:dyDescent="0.35">
      <c r="C1204" s="99" t="s">
        <v>159</v>
      </c>
      <c r="D1204" s="99" t="s">
        <v>159</v>
      </c>
      <c r="E1204" s="99" t="s">
        <v>159</v>
      </c>
      <c r="F1204" s="99" t="s">
        <v>159</v>
      </c>
      <c r="H1204" s="99" t="s">
        <v>159</v>
      </c>
      <c r="I1204" s="99" t="s">
        <v>159</v>
      </c>
      <c r="J1204" s="99" t="s">
        <v>159</v>
      </c>
      <c r="K1204" s="99" t="s">
        <v>159</v>
      </c>
      <c r="Z1204" s="99" t="s">
        <v>151</v>
      </c>
    </row>
    <row r="1205" spans="1:26" x14ac:dyDescent="0.35">
      <c r="C1205" s="99" t="s">
        <v>159</v>
      </c>
      <c r="D1205" s="99" t="s">
        <v>159</v>
      </c>
      <c r="E1205" s="99" t="s">
        <v>159</v>
      </c>
      <c r="F1205" s="99" t="s">
        <v>159</v>
      </c>
      <c r="H1205" s="99" t="s">
        <v>159</v>
      </c>
      <c r="I1205" s="99" t="s">
        <v>159</v>
      </c>
      <c r="J1205" s="99" t="s">
        <v>159</v>
      </c>
      <c r="K1205" s="99" t="s">
        <v>159</v>
      </c>
      <c r="Z1205" s="99" t="s">
        <v>150</v>
      </c>
    </row>
    <row r="1206" spans="1:26" x14ac:dyDescent="0.35">
      <c r="C1206" s="99" t="s">
        <v>159</v>
      </c>
      <c r="D1206" s="99" t="s">
        <v>159</v>
      </c>
      <c r="E1206" s="99" t="s">
        <v>159</v>
      </c>
      <c r="F1206" s="99" t="s">
        <v>159</v>
      </c>
      <c r="H1206" s="99" t="s">
        <v>159</v>
      </c>
      <c r="I1206" s="99" t="s">
        <v>159</v>
      </c>
      <c r="J1206" s="99" t="s">
        <v>159</v>
      </c>
      <c r="K1206" s="99" t="s">
        <v>159</v>
      </c>
      <c r="Z1206" s="99" t="s">
        <v>149</v>
      </c>
    </row>
    <row r="1207" spans="1:26" x14ac:dyDescent="0.35">
      <c r="C1207" s="99" t="s">
        <v>159</v>
      </c>
      <c r="D1207" s="99" t="s">
        <v>159</v>
      </c>
      <c r="E1207" s="99" t="s">
        <v>159</v>
      </c>
      <c r="F1207" s="99" t="s">
        <v>159</v>
      </c>
      <c r="H1207" s="99" t="s">
        <v>159</v>
      </c>
      <c r="I1207" s="99" t="s">
        <v>159</v>
      </c>
      <c r="J1207" s="99" t="s">
        <v>159</v>
      </c>
      <c r="K1207" s="99" t="s">
        <v>159</v>
      </c>
      <c r="Z1207" s="99" t="s">
        <v>148</v>
      </c>
    </row>
    <row r="1208" spans="1:26" x14ac:dyDescent="0.35">
      <c r="C1208" s="99" t="s">
        <v>159</v>
      </c>
      <c r="D1208" s="99" t="s">
        <v>159</v>
      </c>
      <c r="E1208" s="99" t="s">
        <v>159</v>
      </c>
      <c r="F1208" s="99" t="s">
        <v>159</v>
      </c>
      <c r="H1208" s="99" t="s">
        <v>159</v>
      </c>
      <c r="I1208" s="99" t="s">
        <v>159</v>
      </c>
      <c r="J1208" s="99" t="s">
        <v>159</v>
      </c>
      <c r="K1208" s="99" t="s">
        <v>159</v>
      </c>
      <c r="Z1208" s="99" t="s">
        <v>147</v>
      </c>
    </row>
    <row r="1209" spans="1:26" x14ac:dyDescent="0.35">
      <c r="C1209" s="99" t="s">
        <v>159</v>
      </c>
      <c r="D1209" s="99" t="s">
        <v>159</v>
      </c>
      <c r="E1209" s="99" t="s">
        <v>159</v>
      </c>
      <c r="F1209" s="99" t="s">
        <v>159</v>
      </c>
      <c r="H1209" s="99" t="s">
        <v>159</v>
      </c>
      <c r="I1209" s="99" t="s">
        <v>159</v>
      </c>
      <c r="J1209" s="99" t="s">
        <v>159</v>
      </c>
      <c r="K1209" s="99" t="s">
        <v>159</v>
      </c>
      <c r="Z1209" s="99" t="s">
        <v>146</v>
      </c>
    </row>
    <row r="1210" spans="1:26" x14ac:dyDescent="0.35">
      <c r="C1210" s="99" t="s">
        <v>159</v>
      </c>
      <c r="D1210" s="99" t="s">
        <v>159</v>
      </c>
      <c r="E1210" s="99" t="s">
        <v>159</v>
      </c>
      <c r="F1210" s="99" t="s">
        <v>159</v>
      </c>
      <c r="H1210" s="99" t="s">
        <v>159</v>
      </c>
      <c r="I1210" s="99" t="s">
        <v>159</v>
      </c>
      <c r="J1210" s="99" t="s">
        <v>159</v>
      </c>
      <c r="K1210" s="99" t="s">
        <v>159</v>
      </c>
      <c r="Z1210" s="99" t="s">
        <v>145</v>
      </c>
    </row>
    <row r="1211" spans="1:26" x14ac:dyDescent="0.35">
      <c r="C1211" s="99" t="s">
        <v>159</v>
      </c>
      <c r="D1211" s="99" t="s">
        <v>159</v>
      </c>
      <c r="E1211" s="99" t="s">
        <v>159</v>
      </c>
      <c r="F1211" s="99" t="s">
        <v>159</v>
      </c>
      <c r="H1211" s="99" t="s">
        <v>159</v>
      </c>
      <c r="I1211" s="99" t="s">
        <v>159</v>
      </c>
      <c r="J1211" s="99" t="s">
        <v>159</v>
      </c>
      <c r="K1211" s="99" t="s">
        <v>159</v>
      </c>
      <c r="Z1211" s="99" t="s">
        <v>144</v>
      </c>
    </row>
    <row r="1212" spans="1:26" x14ac:dyDescent="0.35">
      <c r="C1212" s="99" t="s">
        <v>159</v>
      </c>
      <c r="D1212" s="99" t="s">
        <v>159</v>
      </c>
      <c r="E1212" s="99" t="s">
        <v>159</v>
      </c>
      <c r="F1212" s="99" t="s">
        <v>159</v>
      </c>
      <c r="H1212" s="99" t="s">
        <v>159</v>
      </c>
      <c r="I1212" s="99" t="s">
        <v>159</v>
      </c>
      <c r="J1212" s="99" t="s">
        <v>159</v>
      </c>
      <c r="K1212" s="99" t="s">
        <v>159</v>
      </c>
      <c r="Z1212" s="99" t="s">
        <v>143</v>
      </c>
    </row>
    <row r="1213" spans="1:26" x14ac:dyDescent="0.35">
      <c r="A1213" s="99" t="s">
        <v>46</v>
      </c>
      <c r="C1213" s="99" t="s">
        <v>159</v>
      </c>
      <c r="D1213" s="99" t="s">
        <v>159</v>
      </c>
      <c r="E1213" s="99" t="s">
        <v>159</v>
      </c>
      <c r="F1213" s="99" t="s">
        <v>159</v>
      </c>
      <c r="H1213" s="99" t="s">
        <v>159</v>
      </c>
      <c r="I1213" s="99" t="s">
        <v>159</v>
      </c>
      <c r="J1213" s="99" t="s">
        <v>159</v>
      </c>
      <c r="K1213" s="99" t="s">
        <v>159</v>
      </c>
      <c r="Z1213" s="99" t="s">
        <v>158</v>
      </c>
    </row>
    <row r="1214" spans="1:26" x14ac:dyDescent="0.35">
      <c r="C1214" s="99" t="s">
        <v>159</v>
      </c>
      <c r="D1214" s="99" t="s">
        <v>159</v>
      </c>
      <c r="E1214" s="99" t="s">
        <v>159</v>
      </c>
      <c r="F1214" s="99" t="s">
        <v>159</v>
      </c>
      <c r="H1214" s="99" t="s">
        <v>159</v>
      </c>
      <c r="I1214" s="99" t="s">
        <v>159</v>
      </c>
      <c r="J1214" s="99" t="s">
        <v>159</v>
      </c>
      <c r="K1214" s="99" t="s">
        <v>159</v>
      </c>
      <c r="Z1214" s="99" t="s">
        <v>157</v>
      </c>
    </row>
    <row r="1215" spans="1:26" x14ac:dyDescent="0.35">
      <c r="C1215" s="99" t="s">
        <v>159</v>
      </c>
      <c r="D1215" s="99" t="s">
        <v>159</v>
      </c>
      <c r="E1215" s="99" t="s">
        <v>159</v>
      </c>
      <c r="F1215" s="99" t="s">
        <v>159</v>
      </c>
      <c r="H1215" s="99" t="s">
        <v>159</v>
      </c>
      <c r="I1215" s="99" t="s">
        <v>159</v>
      </c>
      <c r="J1215" s="99" t="s">
        <v>159</v>
      </c>
      <c r="K1215" s="99" t="s">
        <v>159</v>
      </c>
      <c r="Z1215" s="99" t="s">
        <v>156</v>
      </c>
    </row>
    <row r="1216" spans="1:26" x14ac:dyDescent="0.35">
      <c r="C1216" s="99" t="s">
        <v>159</v>
      </c>
      <c r="D1216" s="99" t="s">
        <v>159</v>
      </c>
      <c r="E1216" s="99" t="s">
        <v>159</v>
      </c>
      <c r="F1216" s="99" t="s">
        <v>159</v>
      </c>
      <c r="H1216" s="99" t="s">
        <v>159</v>
      </c>
      <c r="I1216" s="99" t="s">
        <v>159</v>
      </c>
      <c r="J1216" s="99" t="s">
        <v>159</v>
      </c>
      <c r="K1216" s="99" t="s">
        <v>159</v>
      </c>
      <c r="Z1216" s="99" t="s">
        <v>155</v>
      </c>
    </row>
    <row r="1217" spans="1:26" x14ac:dyDescent="0.35">
      <c r="C1217" s="99" t="s">
        <v>159</v>
      </c>
      <c r="D1217" s="99" t="s">
        <v>159</v>
      </c>
      <c r="E1217" s="99" t="s">
        <v>159</v>
      </c>
      <c r="F1217" s="99" t="s">
        <v>159</v>
      </c>
      <c r="H1217" s="99" t="s">
        <v>159</v>
      </c>
      <c r="I1217" s="99" t="s">
        <v>159</v>
      </c>
      <c r="J1217" s="99" t="s">
        <v>159</v>
      </c>
      <c r="K1217" s="99" t="s">
        <v>159</v>
      </c>
      <c r="Z1217" s="99" t="s">
        <v>154</v>
      </c>
    </row>
    <row r="1218" spans="1:26" x14ac:dyDescent="0.35">
      <c r="C1218" s="99" t="s">
        <v>159</v>
      </c>
      <c r="D1218" s="99" t="s">
        <v>159</v>
      </c>
      <c r="E1218" s="99" t="s">
        <v>159</v>
      </c>
      <c r="F1218" s="99" t="s">
        <v>159</v>
      </c>
      <c r="H1218" s="99" t="s">
        <v>159</v>
      </c>
      <c r="I1218" s="99" t="s">
        <v>159</v>
      </c>
      <c r="J1218" s="99" t="s">
        <v>159</v>
      </c>
      <c r="K1218" s="99" t="s">
        <v>159</v>
      </c>
      <c r="Z1218" s="99" t="s">
        <v>153</v>
      </c>
    </row>
    <row r="1219" spans="1:26" x14ac:dyDescent="0.35">
      <c r="C1219" s="99" t="s">
        <v>159</v>
      </c>
      <c r="D1219" s="99" t="s">
        <v>159</v>
      </c>
      <c r="E1219" s="99" t="s">
        <v>159</v>
      </c>
      <c r="F1219" s="99" t="s">
        <v>159</v>
      </c>
      <c r="H1219" s="99" t="s">
        <v>159</v>
      </c>
      <c r="I1219" s="99" t="s">
        <v>159</v>
      </c>
      <c r="J1219" s="99" t="s">
        <v>159</v>
      </c>
      <c r="K1219" s="99" t="s">
        <v>159</v>
      </c>
      <c r="Z1219" s="99" t="s">
        <v>152</v>
      </c>
    </row>
    <row r="1220" spans="1:26" x14ac:dyDescent="0.35">
      <c r="C1220" s="99" t="s">
        <v>159</v>
      </c>
      <c r="D1220" s="99" t="s">
        <v>159</v>
      </c>
      <c r="E1220" s="99" t="s">
        <v>159</v>
      </c>
      <c r="F1220" s="99" t="s">
        <v>159</v>
      </c>
      <c r="H1220" s="99" t="s">
        <v>159</v>
      </c>
      <c r="I1220" s="99" t="s">
        <v>159</v>
      </c>
      <c r="J1220" s="99" t="s">
        <v>159</v>
      </c>
      <c r="K1220" s="99" t="s">
        <v>159</v>
      </c>
      <c r="Z1220" s="99" t="s">
        <v>151</v>
      </c>
    </row>
    <row r="1221" spans="1:26" x14ac:dyDescent="0.35">
      <c r="C1221" s="99" t="s">
        <v>159</v>
      </c>
      <c r="D1221" s="99" t="s">
        <v>159</v>
      </c>
      <c r="E1221" s="99" t="s">
        <v>159</v>
      </c>
      <c r="F1221" s="99" t="s">
        <v>159</v>
      </c>
      <c r="H1221" s="99" t="s">
        <v>159</v>
      </c>
      <c r="I1221" s="99" t="s">
        <v>159</v>
      </c>
      <c r="J1221" s="99" t="s">
        <v>159</v>
      </c>
      <c r="K1221" s="99" t="s">
        <v>159</v>
      </c>
      <c r="Z1221" s="99" t="s">
        <v>150</v>
      </c>
    </row>
    <row r="1222" spans="1:26" x14ac:dyDescent="0.35">
      <c r="C1222" s="99" t="s">
        <v>159</v>
      </c>
      <c r="D1222" s="99" t="s">
        <v>159</v>
      </c>
      <c r="E1222" s="99" t="s">
        <v>159</v>
      </c>
      <c r="F1222" s="99" t="s">
        <v>159</v>
      </c>
      <c r="H1222" s="99" t="s">
        <v>159</v>
      </c>
      <c r="I1222" s="99" t="s">
        <v>159</v>
      </c>
      <c r="J1222" s="99" t="s">
        <v>159</v>
      </c>
      <c r="K1222" s="99" t="s">
        <v>159</v>
      </c>
      <c r="Z1222" s="99" t="s">
        <v>149</v>
      </c>
    </row>
    <row r="1223" spans="1:26" x14ac:dyDescent="0.35">
      <c r="C1223" s="99" t="s">
        <v>159</v>
      </c>
      <c r="D1223" s="99" t="s">
        <v>159</v>
      </c>
      <c r="E1223" s="99" t="s">
        <v>159</v>
      </c>
      <c r="F1223" s="99" t="s">
        <v>159</v>
      </c>
      <c r="H1223" s="99" t="s">
        <v>159</v>
      </c>
      <c r="I1223" s="99" t="s">
        <v>159</v>
      </c>
      <c r="J1223" s="99" t="s">
        <v>159</v>
      </c>
      <c r="K1223" s="99" t="s">
        <v>159</v>
      </c>
      <c r="Z1223" s="99" t="s">
        <v>148</v>
      </c>
    </row>
    <row r="1224" spans="1:26" x14ac:dyDescent="0.35">
      <c r="C1224" s="99" t="s">
        <v>159</v>
      </c>
      <c r="D1224" s="99" t="s">
        <v>159</v>
      </c>
      <c r="E1224" s="99" t="s">
        <v>159</v>
      </c>
      <c r="F1224" s="99" t="s">
        <v>159</v>
      </c>
      <c r="H1224" s="99" t="s">
        <v>159</v>
      </c>
      <c r="I1224" s="99" t="s">
        <v>159</v>
      </c>
      <c r="J1224" s="99" t="s">
        <v>159</v>
      </c>
      <c r="K1224" s="99" t="s">
        <v>159</v>
      </c>
      <c r="Z1224" s="99" t="s">
        <v>147</v>
      </c>
    </row>
    <row r="1225" spans="1:26" x14ac:dyDescent="0.35">
      <c r="C1225" s="99" t="s">
        <v>159</v>
      </c>
      <c r="D1225" s="99" t="s">
        <v>159</v>
      </c>
      <c r="E1225" s="99" t="s">
        <v>159</v>
      </c>
      <c r="F1225" s="99" t="s">
        <v>159</v>
      </c>
      <c r="H1225" s="99" t="s">
        <v>159</v>
      </c>
      <c r="I1225" s="99" t="s">
        <v>159</v>
      </c>
      <c r="J1225" s="99" t="s">
        <v>159</v>
      </c>
      <c r="K1225" s="99" t="s">
        <v>159</v>
      </c>
      <c r="Z1225" s="99" t="s">
        <v>146</v>
      </c>
    </row>
    <row r="1226" spans="1:26" x14ac:dyDescent="0.35">
      <c r="C1226" s="99" t="s">
        <v>159</v>
      </c>
      <c r="D1226" s="99" t="s">
        <v>159</v>
      </c>
      <c r="E1226" s="99" t="s">
        <v>159</v>
      </c>
      <c r="F1226" s="99" t="s">
        <v>159</v>
      </c>
      <c r="H1226" s="99" t="s">
        <v>159</v>
      </c>
      <c r="I1226" s="99" t="s">
        <v>159</v>
      </c>
      <c r="J1226" s="99" t="s">
        <v>159</v>
      </c>
      <c r="K1226" s="99" t="s">
        <v>159</v>
      </c>
      <c r="Z1226" s="99" t="s">
        <v>145</v>
      </c>
    </row>
    <row r="1227" spans="1:26" x14ac:dyDescent="0.35">
      <c r="C1227" s="99" t="s">
        <v>159</v>
      </c>
      <c r="D1227" s="99" t="s">
        <v>159</v>
      </c>
      <c r="E1227" s="99" t="s">
        <v>159</v>
      </c>
      <c r="F1227" s="99" t="s">
        <v>159</v>
      </c>
      <c r="H1227" s="99" t="s">
        <v>159</v>
      </c>
      <c r="I1227" s="99" t="s">
        <v>159</v>
      </c>
      <c r="J1227" s="99" t="s">
        <v>159</v>
      </c>
      <c r="K1227" s="99" t="s">
        <v>159</v>
      </c>
      <c r="Z1227" s="99" t="s">
        <v>144</v>
      </c>
    </row>
    <row r="1228" spans="1:26" x14ac:dyDescent="0.35">
      <c r="C1228" s="99" t="s">
        <v>159</v>
      </c>
      <c r="D1228" s="99" t="s">
        <v>159</v>
      </c>
      <c r="E1228" s="99" t="s">
        <v>159</v>
      </c>
      <c r="F1228" s="99" t="s">
        <v>159</v>
      </c>
      <c r="H1228" s="99" t="s">
        <v>159</v>
      </c>
      <c r="I1228" s="99" t="s">
        <v>159</v>
      </c>
      <c r="J1228" s="99" t="s">
        <v>159</v>
      </c>
      <c r="K1228" s="99" t="s">
        <v>159</v>
      </c>
      <c r="Z1228" s="99" t="s">
        <v>143</v>
      </c>
    </row>
    <row r="1229" spans="1:26" x14ac:dyDescent="0.35">
      <c r="A1229" s="99" t="s">
        <v>45</v>
      </c>
      <c r="C1229" s="99" t="s">
        <v>159</v>
      </c>
      <c r="D1229" s="99" t="s">
        <v>159</v>
      </c>
      <c r="E1229" s="99" t="s">
        <v>159</v>
      </c>
      <c r="F1229" s="99" t="s">
        <v>159</v>
      </c>
      <c r="H1229" s="99" t="s">
        <v>159</v>
      </c>
      <c r="I1229" s="99" t="s">
        <v>159</v>
      </c>
      <c r="J1229" s="99" t="s">
        <v>159</v>
      </c>
      <c r="K1229" s="99" t="s">
        <v>159</v>
      </c>
      <c r="Z1229" s="99" t="s">
        <v>158</v>
      </c>
    </row>
    <row r="1230" spans="1:26" x14ac:dyDescent="0.35">
      <c r="C1230" s="99" t="s">
        <v>159</v>
      </c>
      <c r="D1230" s="99" t="s">
        <v>159</v>
      </c>
      <c r="E1230" s="99" t="s">
        <v>159</v>
      </c>
      <c r="F1230" s="99" t="s">
        <v>159</v>
      </c>
      <c r="H1230" s="99" t="s">
        <v>159</v>
      </c>
      <c r="I1230" s="99" t="s">
        <v>159</v>
      </c>
      <c r="J1230" s="99" t="s">
        <v>159</v>
      </c>
      <c r="K1230" s="99" t="s">
        <v>159</v>
      </c>
      <c r="Z1230" s="99" t="s">
        <v>157</v>
      </c>
    </row>
    <row r="1231" spans="1:26" x14ac:dyDescent="0.35">
      <c r="C1231" s="99" t="s">
        <v>159</v>
      </c>
      <c r="D1231" s="99" t="s">
        <v>159</v>
      </c>
      <c r="E1231" s="99" t="s">
        <v>159</v>
      </c>
      <c r="F1231" s="99" t="s">
        <v>159</v>
      </c>
      <c r="H1231" s="99" t="s">
        <v>159</v>
      </c>
      <c r="I1231" s="99" t="s">
        <v>159</v>
      </c>
      <c r="J1231" s="99" t="s">
        <v>159</v>
      </c>
      <c r="K1231" s="99" t="s">
        <v>159</v>
      </c>
      <c r="Z1231" s="99" t="s">
        <v>156</v>
      </c>
    </row>
    <row r="1232" spans="1:26" x14ac:dyDescent="0.35">
      <c r="C1232" s="99" t="s">
        <v>159</v>
      </c>
      <c r="D1232" s="99" t="s">
        <v>159</v>
      </c>
      <c r="E1232" s="99" t="s">
        <v>159</v>
      </c>
      <c r="F1232" s="99" t="s">
        <v>159</v>
      </c>
      <c r="H1232" s="99" t="s">
        <v>159</v>
      </c>
      <c r="I1232" s="99" t="s">
        <v>159</v>
      </c>
      <c r="J1232" s="99" t="s">
        <v>159</v>
      </c>
      <c r="K1232" s="99" t="s">
        <v>159</v>
      </c>
      <c r="Z1232" s="99" t="s">
        <v>155</v>
      </c>
    </row>
    <row r="1233" spans="1:26" x14ac:dyDescent="0.35">
      <c r="C1233" s="99" t="s">
        <v>159</v>
      </c>
      <c r="D1233" s="99" t="s">
        <v>159</v>
      </c>
      <c r="E1233" s="99" t="s">
        <v>159</v>
      </c>
      <c r="F1233" s="99" t="s">
        <v>159</v>
      </c>
      <c r="H1233" s="99" t="s">
        <v>159</v>
      </c>
      <c r="I1233" s="99" t="s">
        <v>159</v>
      </c>
      <c r="J1233" s="99" t="s">
        <v>159</v>
      </c>
      <c r="K1233" s="99" t="s">
        <v>159</v>
      </c>
      <c r="Z1233" s="99" t="s">
        <v>154</v>
      </c>
    </row>
    <row r="1234" spans="1:26" x14ac:dyDescent="0.35">
      <c r="C1234" s="99" t="s">
        <v>159</v>
      </c>
      <c r="D1234" s="99" t="s">
        <v>159</v>
      </c>
      <c r="E1234" s="99" t="s">
        <v>159</v>
      </c>
      <c r="F1234" s="99" t="s">
        <v>159</v>
      </c>
      <c r="H1234" s="99" t="s">
        <v>159</v>
      </c>
      <c r="I1234" s="99" t="s">
        <v>159</v>
      </c>
      <c r="J1234" s="99" t="s">
        <v>159</v>
      </c>
      <c r="K1234" s="99" t="s">
        <v>159</v>
      </c>
      <c r="Z1234" s="99" t="s">
        <v>153</v>
      </c>
    </row>
    <row r="1235" spans="1:26" x14ac:dyDescent="0.35">
      <c r="C1235" s="99" t="s">
        <v>159</v>
      </c>
      <c r="D1235" s="99" t="s">
        <v>159</v>
      </c>
      <c r="E1235" s="99" t="s">
        <v>159</v>
      </c>
      <c r="F1235" s="99" t="s">
        <v>159</v>
      </c>
      <c r="H1235" s="99" t="s">
        <v>159</v>
      </c>
      <c r="I1235" s="99" t="s">
        <v>159</v>
      </c>
      <c r="J1235" s="99" t="s">
        <v>159</v>
      </c>
      <c r="K1235" s="99" t="s">
        <v>159</v>
      </c>
      <c r="Z1235" s="99" t="s">
        <v>152</v>
      </c>
    </row>
    <row r="1236" spans="1:26" x14ac:dyDescent="0.35">
      <c r="C1236" s="99" t="s">
        <v>159</v>
      </c>
      <c r="D1236" s="99" t="s">
        <v>159</v>
      </c>
      <c r="E1236" s="99" t="s">
        <v>159</v>
      </c>
      <c r="F1236" s="99" t="s">
        <v>159</v>
      </c>
      <c r="H1236" s="99" t="s">
        <v>159</v>
      </c>
      <c r="I1236" s="99" t="s">
        <v>159</v>
      </c>
      <c r="J1236" s="99" t="s">
        <v>159</v>
      </c>
      <c r="K1236" s="99" t="s">
        <v>159</v>
      </c>
      <c r="Z1236" s="99" t="s">
        <v>151</v>
      </c>
    </row>
    <row r="1237" spans="1:26" x14ac:dyDescent="0.35">
      <c r="C1237" s="99" t="s">
        <v>159</v>
      </c>
      <c r="D1237" s="99" t="s">
        <v>159</v>
      </c>
      <c r="E1237" s="99" t="s">
        <v>159</v>
      </c>
      <c r="F1237" s="99" t="s">
        <v>159</v>
      </c>
      <c r="H1237" s="99" t="s">
        <v>159</v>
      </c>
      <c r="I1237" s="99" t="s">
        <v>159</v>
      </c>
      <c r="J1237" s="99" t="s">
        <v>159</v>
      </c>
      <c r="K1237" s="99" t="s">
        <v>159</v>
      </c>
      <c r="Z1237" s="99" t="s">
        <v>150</v>
      </c>
    </row>
    <row r="1238" spans="1:26" x14ac:dyDescent="0.35">
      <c r="C1238" s="99" t="s">
        <v>159</v>
      </c>
      <c r="D1238" s="99" t="s">
        <v>159</v>
      </c>
      <c r="E1238" s="99" t="s">
        <v>159</v>
      </c>
      <c r="F1238" s="99" t="s">
        <v>159</v>
      </c>
      <c r="H1238" s="99" t="s">
        <v>159</v>
      </c>
      <c r="I1238" s="99" t="s">
        <v>159</v>
      </c>
      <c r="J1238" s="99" t="s">
        <v>159</v>
      </c>
      <c r="K1238" s="99" t="s">
        <v>159</v>
      </c>
      <c r="Z1238" s="99" t="s">
        <v>149</v>
      </c>
    </row>
    <row r="1239" spans="1:26" x14ac:dyDescent="0.35">
      <c r="C1239" s="99" t="s">
        <v>159</v>
      </c>
      <c r="D1239" s="99" t="s">
        <v>159</v>
      </c>
      <c r="E1239" s="99" t="s">
        <v>159</v>
      </c>
      <c r="F1239" s="99" t="s">
        <v>159</v>
      </c>
      <c r="H1239" s="99" t="s">
        <v>159</v>
      </c>
      <c r="I1239" s="99" t="s">
        <v>159</v>
      </c>
      <c r="J1239" s="99" t="s">
        <v>159</v>
      </c>
      <c r="K1239" s="99" t="s">
        <v>159</v>
      </c>
      <c r="Z1239" s="99" t="s">
        <v>148</v>
      </c>
    </row>
    <row r="1240" spans="1:26" x14ac:dyDescent="0.35">
      <c r="C1240" s="99" t="s">
        <v>159</v>
      </c>
      <c r="D1240" s="99" t="s">
        <v>159</v>
      </c>
      <c r="E1240" s="99" t="s">
        <v>159</v>
      </c>
      <c r="F1240" s="99" t="s">
        <v>159</v>
      </c>
      <c r="H1240" s="99" t="s">
        <v>159</v>
      </c>
      <c r="I1240" s="99" t="s">
        <v>159</v>
      </c>
      <c r="J1240" s="99" t="s">
        <v>159</v>
      </c>
      <c r="K1240" s="99" t="s">
        <v>159</v>
      </c>
      <c r="Z1240" s="99" t="s">
        <v>147</v>
      </c>
    </row>
    <row r="1241" spans="1:26" x14ac:dyDescent="0.35">
      <c r="C1241" s="99" t="s">
        <v>159</v>
      </c>
      <c r="D1241" s="99" t="s">
        <v>159</v>
      </c>
      <c r="E1241" s="99" t="s">
        <v>159</v>
      </c>
      <c r="F1241" s="99" t="s">
        <v>159</v>
      </c>
      <c r="H1241" s="99" t="s">
        <v>159</v>
      </c>
      <c r="I1241" s="99" t="s">
        <v>159</v>
      </c>
      <c r="J1241" s="99" t="s">
        <v>159</v>
      </c>
      <c r="K1241" s="99" t="s">
        <v>159</v>
      </c>
      <c r="Z1241" s="99" t="s">
        <v>146</v>
      </c>
    </row>
    <row r="1242" spans="1:26" x14ac:dyDescent="0.35">
      <c r="C1242" s="99" t="s">
        <v>159</v>
      </c>
      <c r="D1242" s="99" t="s">
        <v>159</v>
      </c>
      <c r="E1242" s="99" t="s">
        <v>159</v>
      </c>
      <c r="F1242" s="99" t="s">
        <v>159</v>
      </c>
      <c r="H1242" s="99" t="s">
        <v>159</v>
      </c>
      <c r="I1242" s="99" t="s">
        <v>159</v>
      </c>
      <c r="J1242" s="99" t="s">
        <v>159</v>
      </c>
      <c r="K1242" s="99" t="s">
        <v>159</v>
      </c>
      <c r="Z1242" s="99" t="s">
        <v>145</v>
      </c>
    </row>
    <row r="1243" spans="1:26" x14ac:dyDescent="0.35">
      <c r="C1243" s="99" t="s">
        <v>159</v>
      </c>
      <c r="D1243" s="99" t="s">
        <v>159</v>
      </c>
      <c r="E1243" s="99" t="s">
        <v>159</v>
      </c>
      <c r="F1243" s="99" t="s">
        <v>159</v>
      </c>
      <c r="H1243" s="99" t="s">
        <v>159</v>
      </c>
      <c r="I1243" s="99" t="s">
        <v>159</v>
      </c>
      <c r="J1243" s="99" t="s">
        <v>159</v>
      </c>
      <c r="K1243" s="99" t="s">
        <v>159</v>
      </c>
      <c r="Z1243" s="99" t="s">
        <v>144</v>
      </c>
    </row>
    <row r="1244" spans="1:26" x14ac:dyDescent="0.35">
      <c r="C1244" s="99" t="s">
        <v>159</v>
      </c>
      <c r="D1244" s="99" t="s">
        <v>159</v>
      </c>
      <c r="E1244" s="99" t="s">
        <v>159</v>
      </c>
      <c r="F1244" s="99" t="s">
        <v>159</v>
      </c>
      <c r="H1244" s="99" t="s">
        <v>159</v>
      </c>
      <c r="I1244" s="99" t="s">
        <v>159</v>
      </c>
      <c r="J1244" s="99" t="s">
        <v>159</v>
      </c>
      <c r="K1244" s="99" t="s">
        <v>159</v>
      </c>
      <c r="Z1244" s="99" t="s">
        <v>143</v>
      </c>
    </row>
    <row r="1245" spans="1:26" x14ac:dyDescent="0.35">
      <c r="A1245" s="99" t="s">
        <v>134</v>
      </c>
      <c r="Z1245" s="99" t="s">
        <v>158</v>
      </c>
    </row>
    <row r="1246" spans="1:26" x14ac:dyDescent="0.35">
      <c r="Z1246" s="99" t="s">
        <v>157</v>
      </c>
    </row>
    <row r="1247" spans="1:26" x14ac:dyDescent="0.35">
      <c r="Z1247" s="99" t="s">
        <v>156</v>
      </c>
    </row>
    <row r="1248" spans="1:26" x14ac:dyDescent="0.35">
      <c r="Z1248" s="99" t="s">
        <v>155</v>
      </c>
    </row>
    <row r="1249" spans="1:26" x14ac:dyDescent="0.35">
      <c r="Z1249" s="99" t="s">
        <v>154</v>
      </c>
    </row>
    <row r="1250" spans="1:26" x14ac:dyDescent="0.35">
      <c r="Z1250" s="99" t="s">
        <v>153</v>
      </c>
    </row>
    <row r="1251" spans="1:26" x14ac:dyDescent="0.35">
      <c r="Z1251" s="99" t="s">
        <v>152</v>
      </c>
    </row>
    <row r="1252" spans="1:26" x14ac:dyDescent="0.35">
      <c r="Z1252" s="99" t="s">
        <v>151</v>
      </c>
    </row>
    <row r="1253" spans="1:26" x14ac:dyDescent="0.35">
      <c r="Z1253" s="99" t="s">
        <v>150</v>
      </c>
    </row>
    <row r="1254" spans="1:26" x14ac:dyDescent="0.35">
      <c r="Z1254" s="99" t="s">
        <v>149</v>
      </c>
    </row>
    <row r="1255" spans="1:26" x14ac:dyDescent="0.35">
      <c r="Z1255" s="99" t="s">
        <v>148</v>
      </c>
    </row>
    <row r="1256" spans="1:26" x14ac:dyDescent="0.35">
      <c r="Z1256" s="99" t="s">
        <v>147</v>
      </c>
    </row>
    <row r="1257" spans="1:26" x14ac:dyDescent="0.35">
      <c r="Z1257" s="99" t="s">
        <v>146</v>
      </c>
    </row>
    <row r="1258" spans="1:26" x14ac:dyDescent="0.35">
      <c r="Z1258" s="99" t="s">
        <v>145</v>
      </c>
    </row>
    <row r="1259" spans="1:26" x14ac:dyDescent="0.35">
      <c r="Z1259" s="99" t="s">
        <v>144</v>
      </c>
    </row>
    <row r="1260" spans="1:26" x14ac:dyDescent="0.35">
      <c r="Z1260" s="99" t="s">
        <v>143</v>
      </c>
    </row>
    <row r="1261" spans="1:26" x14ac:dyDescent="0.35">
      <c r="A1261" s="99" t="s">
        <v>135</v>
      </c>
      <c r="Z1261" s="99" t="s">
        <v>158</v>
      </c>
    </row>
    <row r="1262" spans="1:26" x14ac:dyDescent="0.35">
      <c r="Z1262" s="99" t="s">
        <v>157</v>
      </c>
    </row>
    <row r="1263" spans="1:26" x14ac:dyDescent="0.35">
      <c r="Z1263" s="99" t="s">
        <v>156</v>
      </c>
    </row>
    <row r="1264" spans="1:26" x14ac:dyDescent="0.35">
      <c r="Z1264" s="99" t="s">
        <v>155</v>
      </c>
    </row>
    <row r="1265" spans="1:26" x14ac:dyDescent="0.35">
      <c r="Z1265" s="99" t="s">
        <v>154</v>
      </c>
    </row>
    <row r="1266" spans="1:26" x14ac:dyDescent="0.35">
      <c r="Z1266" s="99" t="s">
        <v>153</v>
      </c>
    </row>
    <row r="1267" spans="1:26" x14ac:dyDescent="0.35">
      <c r="Z1267" s="99" t="s">
        <v>152</v>
      </c>
    </row>
    <row r="1268" spans="1:26" x14ac:dyDescent="0.35">
      <c r="Z1268" s="99" t="s">
        <v>151</v>
      </c>
    </row>
    <row r="1269" spans="1:26" x14ac:dyDescent="0.35">
      <c r="Z1269" s="99" t="s">
        <v>150</v>
      </c>
    </row>
    <row r="1270" spans="1:26" x14ac:dyDescent="0.35">
      <c r="Z1270" s="99" t="s">
        <v>149</v>
      </c>
    </row>
    <row r="1271" spans="1:26" x14ac:dyDescent="0.35">
      <c r="Z1271" s="99" t="s">
        <v>148</v>
      </c>
    </row>
    <row r="1272" spans="1:26" x14ac:dyDescent="0.35">
      <c r="Z1272" s="99" t="s">
        <v>147</v>
      </c>
    </row>
    <row r="1273" spans="1:26" x14ac:dyDescent="0.35">
      <c r="Z1273" s="99" t="s">
        <v>146</v>
      </c>
    </row>
    <row r="1274" spans="1:26" x14ac:dyDescent="0.35">
      <c r="Z1274" s="99" t="s">
        <v>145</v>
      </c>
    </row>
    <row r="1275" spans="1:26" x14ac:dyDescent="0.35">
      <c r="Z1275" s="99" t="s">
        <v>144</v>
      </c>
    </row>
    <row r="1276" spans="1:26" x14ac:dyDescent="0.35">
      <c r="Z1276" s="99" t="s">
        <v>143</v>
      </c>
    </row>
    <row r="1277" spans="1:26" x14ac:dyDescent="0.35">
      <c r="A1277" s="99" t="s">
        <v>136</v>
      </c>
      <c r="Z1277" s="99" t="s">
        <v>158</v>
      </c>
    </row>
    <row r="1278" spans="1:26" x14ac:dyDescent="0.35">
      <c r="Z1278" s="99" t="s">
        <v>157</v>
      </c>
    </row>
    <row r="1279" spans="1:26" x14ac:dyDescent="0.35">
      <c r="Z1279" s="99" t="s">
        <v>156</v>
      </c>
    </row>
    <row r="1280" spans="1:26" x14ac:dyDescent="0.35">
      <c r="Z1280" s="99" t="s">
        <v>155</v>
      </c>
    </row>
    <row r="1281" spans="1:26" x14ac:dyDescent="0.35">
      <c r="Z1281" s="99" t="s">
        <v>154</v>
      </c>
    </row>
    <row r="1282" spans="1:26" x14ac:dyDescent="0.35">
      <c r="Z1282" s="99" t="s">
        <v>153</v>
      </c>
    </row>
    <row r="1283" spans="1:26" x14ac:dyDescent="0.35">
      <c r="Z1283" s="99" t="s">
        <v>152</v>
      </c>
    </row>
    <row r="1284" spans="1:26" x14ac:dyDescent="0.35">
      <c r="Z1284" s="99" t="s">
        <v>151</v>
      </c>
    </row>
    <row r="1285" spans="1:26" x14ac:dyDescent="0.35">
      <c r="Z1285" s="99" t="s">
        <v>150</v>
      </c>
    </row>
    <row r="1286" spans="1:26" x14ac:dyDescent="0.35">
      <c r="Z1286" s="99" t="s">
        <v>149</v>
      </c>
    </row>
    <row r="1287" spans="1:26" x14ac:dyDescent="0.35">
      <c r="Z1287" s="99" t="s">
        <v>148</v>
      </c>
    </row>
    <row r="1288" spans="1:26" x14ac:dyDescent="0.35">
      <c r="Z1288" s="99" t="s">
        <v>147</v>
      </c>
    </row>
    <row r="1289" spans="1:26" x14ac:dyDescent="0.35">
      <c r="Z1289" s="99" t="s">
        <v>146</v>
      </c>
    </row>
    <row r="1290" spans="1:26" x14ac:dyDescent="0.35">
      <c r="Z1290" s="99" t="s">
        <v>145</v>
      </c>
    </row>
    <row r="1291" spans="1:26" x14ac:dyDescent="0.35">
      <c r="Z1291" s="99" t="s">
        <v>144</v>
      </c>
    </row>
    <row r="1292" spans="1:26" x14ac:dyDescent="0.35">
      <c r="Z1292" s="99" t="s">
        <v>143</v>
      </c>
    </row>
    <row r="1293" spans="1:26" x14ac:dyDescent="0.35">
      <c r="A1293" s="99" t="s">
        <v>137</v>
      </c>
      <c r="Z1293" s="99" t="s">
        <v>158</v>
      </c>
    </row>
    <row r="1294" spans="1:26" x14ac:dyDescent="0.35">
      <c r="Z1294" s="99" t="s">
        <v>157</v>
      </c>
    </row>
    <row r="1295" spans="1:26" x14ac:dyDescent="0.35">
      <c r="Z1295" s="99" t="s">
        <v>156</v>
      </c>
    </row>
    <row r="1296" spans="1:26" x14ac:dyDescent="0.35">
      <c r="Z1296" s="99" t="s">
        <v>155</v>
      </c>
    </row>
    <row r="1297" spans="26:26" x14ac:dyDescent="0.35">
      <c r="Z1297" s="99" t="s">
        <v>154</v>
      </c>
    </row>
    <row r="1298" spans="26:26" x14ac:dyDescent="0.35">
      <c r="Z1298" s="99" t="s">
        <v>153</v>
      </c>
    </row>
    <row r="1299" spans="26:26" x14ac:dyDescent="0.35">
      <c r="Z1299" s="99" t="s">
        <v>152</v>
      </c>
    </row>
    <row r="1300" spans="26:26" x14ac:dyDescent="0.35">
      <c r="Z1300" s="99" t="s">
        <v>151</v>
      </c>
    </row>
    <row r="1301" spans="26:26" x14ac:dyDescent="0.35">
      <c r="Z1301" s="99" t="s">
        <v>150</v>
      </c>
    </row>
    <row r="1302" spans="26:26" x14ac:dyDescent="0.35">
      <c r="Z1302" s="99" t="s">
        <v>149</v>
      </c>
    </row>
    <row r="1303" spans="26:26" x14ac:dyDescent="0.35">
      <c r="Z1303" s="99" t="s">
        <v>148</v>
      </c>
    </row>
    <row r="1304" spans="26:26" x14ac:dyDescent="0.35">
      <c r="Z1304" s="99" t="s">
        <v>147</v>
      </c>
    </row>
    <row r="1305" spans="26:26" x14ac:dyDescent="0.35">
      <c r="Z1305" s="99" t="s">
        <v>146</v>
      </c>
    </row>
    <row r="1306" spans="26:26" x14ac:dyDescent="0.35">
      <c r="Z1306" s="99" t="s">
        <v>145</v>
      </c>
    </row>
    <row r="1307" spans="26:26" x14ac:dyDescent="0.35">
      <c r="Z1307" s="99" t="s">
        <v>144</v>
      </c>
    </row>
    <row r="1308" spans="26:26" x14ac:dyDescent="0.35">
      <c r="Z1308" s="99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F41" sqref="F41"/>
    </sheetView>
  </sheetViews>
  <sheetFormatPr defaultRowHeight="14.5" x14ac:dyDescent="0.35"/>
  <cols>
    <col min="1" max="1" width="17.26953125" style="99" customWidth="1"/>
    <col min="2" max="2" width="18.1796875" style="99" customWidth="1"/>
    <col min="3" max="3" width="10.90625" style="99" bestFit="1" customWidth="1"/>
    <col min="4" max="4" width="9.1796875" style="99" bestFit="1" customWidth="1"/>
    <col min="5" max="5" width="12.26953125" style="99" bestFit="1" customWidth="1"/>
    <col min="6" max="6" width="12.6328125" style="99" bestFit="1" customWidth="1"/>
    <col min="7" max="7" width="15.6328125" style="99" bestFit="1" customWidth="1"/>
    <col min="8" max="8" width="21" style="99" customWidth="1"/>
    <col min="9" max="9" width="15.26953125" style="99" customWidth="1"/>
    <col min="10" max="16384" width="8.7265625" style="99"/>
  </cols>
  <sheetData>
    <row r="1" spans="1:20" x14ac:dyDescent="0.35">
      <c r="A1" s="99" t="s">
        <v>106</v>
      </c>
      <c r="B1" s="99" t="s">
        <v>105</v>
      </c>
      <c r="C1" s="99" t="s">
        <v>104</v>
      </c>
      <c r="D1" s="99" t="s">
        <v>103</v>
      </c>
      <c r="E1" s="99" t="s">
        <v>102</v>
      </c>
      <c r="F1" s="99" t="s">
        <v>101</v>
      </c>
      <c r="G1" s="99" t="s">
        <v>100</v>
      </c>
      <c r="H1" s="99" t="s">
        <v>99</v>
      </c>
      <c r="I1" s="99" t="s">
        <v>98</v>
      </c>
      <c r="J1" s="99" t="s">
        <v>97</v>
      </c>
      <c r="L1" s="100"/>
    </row>
    <row r="2" spans="1:20" x14ac:dyDescent="0.35">
      <c r="A2" s="130" t="str">
        <f>EchoPickList_na!A2</f>
        <v>Source[1]</v>
      </c>
      <c r="B2" s="131" t="str">
        <f>EchoPickList_na!B2</f>
        <v>384PP_AQ_BP</v>
      </c>
      <c r="C2" s="139" t="s">
        <v>95</v>
      </c>
      <c r="D2" s="131"/>
      <c r="E2" s="131" t="str">
        <f>EchoPickList_na!E2</f>
        <v>DNA_2</v>
      </c>
      <c r="F2" s="131" t="str">
        <f>EchoPickList_na!F2</f>
        <v>DNA_Stock1</v>
      </c>
      <c r="G2" s="131"/>
      <c r="H2" s="131" t="str">
        <f>EchoPickList_na!H2</f>
        <v>Destination[1]</v>
      </c>
      <c r="I2" s="131" t="str">
        <f>EchoPickList_na!I2</f>
        <v>B2</v>
      </c>
      <c r="J2" s="132">
        <f>(10-Recipe_PURExpress!$D$12)*1000-EchoPickList_na!J2</f>
        <v>1174.9999999999995</v>
      </c>
      <c r="M2" s="100"/>
      <c r="N2"/>
      <c r="Q2"/>
      <c r="R2"/>
      <c r="S2"/>
      <c r="T2"/>
    </row>
    <row r="3" spans="1:20" x14ac:dyDescent="0.35">
      <c r="A3" s="133" t="str">
        <f>EchoPickList_na!A3</f>
        <v>Source[1]</v>
      </c>
      <c r="B3" s="134" t="str">
        <f>EchoPickList_na!B3</f>
        <v>384PP_AQ_BP</v>
      </c>
      <c r="C3" s="134" t="str">
        <f>C2</f>
        <v>F3</v>
      </c>
      <c r="D3" s="134"/>
      <c r="E3" s="134" t="str">
        <f>EchoPickList_na!E3</f>
        <v>DNA_1</v>
      </c>
      <c r="F3" s="134" t="str">
        <f>EchoPickList_na!F3</f>
        <v>DNA_Stock1</v>
      </c>
      <c r="G3" s="134"/>
      <c r="H3" s="134" t="str">
        <f>EchoPickList_na!H3</f>
        <v>Destination[1]</v>
      </c>
      <c r="I3" s="134" t="str">
        <f>EchoPickList_na!I3</f>
        <v>B3</v>
      </c>
      <c r="J3" s="135">
        <f>(10-Recipe_PURExpress!$D$12)*1000-EchoPickList_na!J3</f>
        <v>1374.9999999999995</v>
      </c>
      <c r="N3"/>
      <c r="Q3"/>
      <c r="R3"/>
      <c r="S3"/>
      <c r="T3"/>
    </row>
    <row r="4" spans="1:20" x14ac:dyDescent="0.35">
      <c r="A4" s="133" t="str">
        <f>EchoPickList_na!A4</f>
        <v>Source[1]</v>
      </c>
      <c r="B4" s="134" t="str">
        <f>EchoPickList_na!B4</f>
        <v>384PP_AQ_BP</v>
      </c>
      <c r="C4" s="134" t="str">
        <f t="shared" ref="C4:C19" si="0">C3</f>
        <v>F3</v>
      </c>
      <c r="D4" s="134"/>
      <c r="E4" s="134" t="str">
        <f>EchoPickList_na!E4</f>
        <v>DNA_0.5</v>
      </c>
      <c r="F4" s="134" t="str">
        <f>EchoPickList_na!F4</f>
        <v>DNA_Stock1</v>
      </c>
      <c r="G4" s="134"/>
      <c r="H4" s="134" t="str">
        <f>EchoPickList_na!H4</f>
        <v>Destination[1]</v>
      </c>
      <c r="I4" s="134" t="str">
        <f>EchoPickList_na!I4</f>
        <v>B4</v>
      </c>
      <c r="J4" s="135">
        <f>(10-Recipe_PURExpress!$D$12)*1000-EchoPickList_na!J4</f>
        <v>1499.9999999999995</v>
      </c>
      <c r="M4" s="100"/>
      <c r="N4"/>
      <c r="Q4"/>
      <c r="R4"/>
      <c r="S4"/>
      <c r="T4"/>
    </row>
    <row r="5" spans="1:20" x14ac:dyDescent="0.35">
      <c r="A5" s="133" t="str">
        <f>EchoPickList_na!A5</f>
        <v>Source[1]</v>
      </c>
      <c r="B5" s="134" t="str">
        <f>EchoPickList_na!B5</f>
        <v>384PP_AQ_BP</v>
      </c>
      <c r="C5" s="134" t="str">
        <f t="shared" si="0"/>
        <v>F3</v>
      </c>
      <c r="D5" s="134"/>
      <c r="E5" s="134" t="str">
        <f>EchoPickList_na!E5</f>
        <v>DNA_0.25</v>
      </c>
      <c r="F5" s="134" t="str">
        <f>EchoPickList_na!F5</f>
        <v>DNA_Stock2</v>
      </c>
      <c r="G5" s="134"/>
      <c r="H5" s="134" t="str">
        <f>EchoPickList_na!H5</f>
        <v>Destination[1]</v>
      </c>
      <c r="I5" s="134" t="str">
        <f>EchoPickList_na!I5</f>
        <v>B5</v>
      </c>
      <c r="J5" s="135">
        <f>(10-Recipe_PURExpress!$D$12)*1000-EchoPickList_na!J5</f>
        <v>1324.9999999999995</v>
      </c>
      <c r="N5"/>
      <c r="Q5"/>
      <c r="R5"/>
      <c r="S5"/>
      <c r="T5"/>
    </row>
    <row r="6" spans="1:20" x14ac:dyDescent="0.35">
      <c r="A6" s="133" t="str">
        <f>EchoPickList_na!A6</f>
        <v>Source[1]</v>
      </c>
      <c r="B6" s="134" t="str">
        <f>EchoPickList_na!B6</f>
        <v>384PP_AQ_BP</v>
      </c>
      <c r="C6" s="134" t="str">
        <f t="shared" si="0"/>
        <v>F3</v>
      </c>
      <c r="D6" s="134"/>
      <c r="E6" s="134" t="str">
        <f>EchoPickList_na!E6</f>
        <v>DNA_0.125</v>
      </c>
      <c r="F6" s="134" t="str">
        <f>EchoPickList_na!F6</f>
        <v>DNA_Stock2</v>
      </c>
      <c r="G6" s="134"/>
      <c r="H6" s="134" t="str">
        <f>EchoPickList_na!H6</f>
        <v>Destination[1]</v>
      </c>
      <c r="I6" s="134" t="str">
        <f>EchoPickList_na!I6</f>
        <v>B6</v>
      </c>
      <c r="J6" s="135">
        <f>(10-Recipe_PURExpress!$D$12)*1000-EchoPickList_na!J6</f>
        <v>1474.9999999999995</v>
      </c>
      <c r="N6"/>
      <c r="Q6"/>
      <c r="R6"/>
      <c r="S6"/>
      <c r="T6"/>
    </row>
    <row r="7" spans="1:20" x14ac:dyDescent="0.35">
      <c r="A7" s="133" t="str">
        <f>EchoPickList_na!A7</f>
        <v>Source[1]</v>
      </c>
      <c r="B7" s="134" t="str">
        <f>EchoPickList_na!B7</f>
        <v>384PP_AQ_BP</v>
      </c>
      <c r="C7" s="134" t="str">
        <f t="shared" si="0"/>
        <v>F3</v>
      </c>
      <c r="D7" s="134"/>
      <c r="E7" s="134" t="str">
        <f>EchoPickList_na!E7</f>
        <v>DNA_0.0625</v>
      </c>
      <c r="F7" s="134" t="str">
        <f>EchoPickList_na!F7</f>
        <v>DNA_Stock2</v>
      </c>
      <c r="G7" s="134"/>
      <c r="H7" s="134" t="str">
        <f>EchoPickList_na!H7</f>
        <v>Destination[1]</v>
      </c>
      <c r="I7" s="134" t="str">
        <f>EchoPickList_na!I7</f>
        <v>B7</v>
      </c>
      <c r="J7" s="135">
        <f>(10-Recipe_PURExpress!$D$12)*1000-EchoPickList_na!J7</f>
        <v>1524.9999999999995</v>
      </c>
      <c r="N7"/>
      <c r="Q7"/>
      <c r="R7"/>
      <c r="S7"/>
      <c r="T7"/>
    </row>
    <row r="8" spans="1:20" x14ac:dyDescent="0.35">
      <c r="A8" s="130" t="str">
        <f>EchoPickList_na!A8</f>
        <v>Source[1]</v>
      </c>
      <c r="B8" s="131" t="str">
        <f>EchoPickList_na!B8</f>
        <v>384PP_AQ_BP</v>
      </c>
      <c r="C8" s="131" t="str">
        <f t="shared" si="0"/>
        <v>F3</v>
      </c>
      <c r="D8" s="131"/>
      <c r="E8" s="131" t="str">
        <f>EchoPickList_na!E8</f>
        <v>DNA_2</v>
      </c>
      <c r="F8" s="131" t="str">
        <f>EchoPickList_na!F8</f>
        <v>DNA_Stock1</v>
      </c>
      <c r="G8" s="131"/>
      <c r="H8" s="131" t="str">
        <f>EchoPickList_na!H8</f>
        <v>Destination[1]</v>
      </c>
      <c r="I8" s="131" t="str">
        <f>EchoPickList_na!I8</f>
        <v>C2</v>
      </c>
      <c r="J8" s="132">
        <f>(10-Recipe_PURExpress!$D$12)*1000-EchoPickList_na!J8</f>
        <v>1174.9999999999995</v>
      </c>
      <c r="N8"/>
      <c r="Q8"/>
      <c r="R8"/>
      <c r="S8"/>
      <c r="T8"/>
    </row>
    <row r="9" spans="1:20" x14ac:dyDescent="0.35">
      <c r="A9" s="133" t="str">
        <f>EchoPickList_na!A9</f>
        <v>Source[1]</v>
      </c>
      <c r="B9" s="134" t="str">
        <f>EchoPickList_na!B9</f>
        <v>384PP_AQ_BP</v>
      </c>
      <c r="C9" s="134" t="str">
        <f t="shared" si="0"/>
        <v>F3</v>
      </c>
      <c r="D9" s="134"/>
      <c r="E9" s="134" t="str">
        <f>EchoPickList_na!E9</f>
        <v>DNA_1</v>
      </c>
      <c r="F9" s="134" t="str">
        <f>EchoPickList_na!F9</f>
        <v>DNA_Stock1</v>
      </c>
      <c r="G9" s="134"/>
      <c r="H9" s="134" t="str">
        <f>EchoPickList_na!H9</f>
        <v>Destination[1]</v>
      </c>
      <c r="I9" s="134" t="str">
        <f>EchoPickList_na!I9</f>
        <v>C3</v>
      </c>
      <c r="J9" s="135">
        <f>(10-Recipe_PURExpress!$D$12)*1000-EchoPickList_na!J9</f>
        <v>1374.9999999999995</v>
      </c>
      <c r="N9"/>
      <c r="Q9"/>
      <c r="R9"/>
      <c r="S9"/>
      <c r="T9"/>
    </row>
    <row r="10" spans="1:20" x14ac:dyDescent="0.35">
      <c r="A10" s="133" t="str">
        <f>EchoPickList_na!A10</f>
        <v>Source[1]</v>
      </c>
      <c r="B10" s="134" t="str">
        <f>EchoPickList_na!B10</f>
        <v>384PP_AQ_BP</v>
      </c>
      <c r="C10" s="134" t="str">
        <f t="shared" si="0"/>
        <v>F3</v>
      </c>
      <c r="D10" s="134"/>
      <c r="E10" s="134" t="str">
        <f>EchoPickList_na!E10</f>
        <v>DNA_0.5</v>
      </c>
      <c r="F10" s="134" t="str">
        <f>EchoPickList_na!F10</f>
        <v>DNA_Stock1</v>
      </c>
      <c r="G10" s="134"/>
      <c r="H10" s="134" t="str">
        <f>EchoPickList_na!H10</f>
        <v>Destination[1]</v>
      </c>
      <c r="I10" s="134" t="str">
        <f>EchoPickList_na!I10</f>
        <v>C4</v>
      </c>
      <c r="J10" s="135">
        <f>(10-Recipe_PURExpress!$D$12)*1000-EchoPickList_na!J10</f>
        <v>1499.9999999999995</v>
      </c>
      <c r="N10"/>
      <c r="Q10"/>
      <c r="R10"/>
      <c r="S10"/>
      <c r="T10"/>
    </row>
    <row r="11" spans="1:20" x14ac:dyDescent="0.35">
      <c r="A11" s="133" t="str">
        <f>EchoPickList_na!A11</f>
        <v>Source[1]</v>
      </c>
      <c r="B11" s="134" t="str">
        <f>EchoPickList_na!B11</f>
        <v>384PP_AQ_BP</v>
      </c>
      <c r="C11" s="134" t="str">
        <f t="shared" si="0"/>
        <v>F3</v>
      </c>
      <c r="D11" s="134"/>
      <c r="E11" s="134" t="str">
        <f>EchoPickList_na!E11</f>
        <v>DNA_0.25</v>
      </c>
      <c r="F11" s="134" t="str">
        <f>EchoPickList_na!F11</f>
        <v>DNA_Stock2</v>
      </c>
      <c r="G11" s="134"/>
      <c r="H11" s="134" t="str">
        <f>EchoPickList_na!H11</f>
        <v>Destination[1]</v>
      </c>
      <c r="I11" s="134" t="str">
        <f>EchoPickList_na!I11</f>
        <v>C5</v>
      </c>
      <c r="J11" s="135">
        <f>(10-Recipe_PURExpress!$D$12)*1000-EchoPickList_na!J11</f>
        <v>1324.9999999999995</v>
      </c>
      <c r="N11"/>
      <c r="Q11"/>
      <c r="R11"/>
      <c r="S11"/>
      <c r="T11"/>
    </row>
    <row r="12" spans="1:20" x14ac:dyDescent="0.35">
      <c r="A12" s="133" t="str">
        <f>EchoPickList_na!A12</f>
        <v>Source[1]</v>
      </c>
      <c r="B12" s="134" t="str">
        <f>EchoPickList_na!B12</f>
        <v>384PP_AQ_BP</v>
      </c>
      <c r="C12" s="134" t="str">
        <f t="shared" si="0"/>
        <v>F3</v>
      </c>
      <c r="D12" s="134"/>
      <c r="E12" s="134" t="str">
        <f>EchoPickList_na!E12</f>
        <v>DNA_0.125</v>
      </c>
      <c r="F12" s="134" t="str">
        <f>EchoPickList_na!F12</f>
        <v>DNA_Stock2</v>
      </c>
      <c r="G12" s="134"/>
      <c r="H12" s="134" t="str">
        <f>EchoPickList_na!H12</f>
        <v>Destination[1]</v>
      </c>
      <c r="I12" s="134" t="str">
        <f>EchoPickList_na!I12</f>
        <v>C6</v>
      </c>
      <c r="J12" s="135">
        <f>(10-Recipe_PURExpress!$D$12)*1000-EchoPickList_na!J12</f>
        <v>1474.9999999999995</v>
      </c>
      <c r="N12"/>
      <c r="Q12"/>
      <c r="R12"/>
      <c r="S12"/>
      <c r="T12"/>
    </row>
    <row r="13" spans="1:20" x14ac:dyDescent="0.35">
      <c r="A13" s="136" t="str">
        <f>EchoPickList_na!A13</f>
        <v>Source[1]</v>
      </c>
      <c r="B13" s="137" t="str">
        <f>EchoPickList_na!B13</f>
        <v>384PP_AQ_BP</v>
      </c>
      <c r="C13" s="137" t="str">
        <f t="shared" si="0"/>
        <v>F3</v>
      </c>
      <c r="D13" s="137"/>
      <c r="E13" s="137" t="str">
        <f>EchoPickList_na!E13</f>
        <v>DNA_0.0625</v>
      </c>
      <c r="F13" s="137" t="str">
        <f>EchoPickList_na!F13</f>
        <v>DNA_Stock2</v>
      </c>
      <c r="G13" s="137"/>
      <c r="H13" s="137" t="str">
        <f>EchoPickList_na!H13</f>
        <v>Destination[1]</v>
      </c>
      <c r="I13" s="137" t="str">
        <f>EchoPickList_na!I13</f>
        <v>C7</v>
      </c>
      <c r="J13" s="138">
        <f>(10-Recipe_PURExpress!$D$12)*1000-EchoPickList_na!J13</f>
        <v>1524.9999999999995</v>
      </c>
      <c r="N13"/>
      <c r="Q13"/>
      <c r="R13"/>
      <c r="S13"/>
      <c r="T13"/>
    </row>
    <row r="14" spans="1:20" x14ac:dyDescent="0.35">
      <c r="A14" s="133" t="str">
        <f>EchoPickList_na!A14</f>
        <v>Source[1]</v>
      </c>
      <c r="B14" s="134" t="str">
        <f>EchoPickList_na!B14</f>
        <v>384PP_AQ_BP</v>
      </c>
      <c r="C14" s="134" t="str">
        <f t="shared" si="0"/>
        <v>F3</v>
      </c>
      <c r="D14" s="134"/>
      <c r="E14" s="134" t="str">
        <f>EchoPickList_na!E14</f>
        <v>DNA_2</v>
      </c>
      <c r="F14" s="134" t="str">
        <f>EchoPickList_na!F14</f>
        <v>DNA_Stock1</v>
      </c>
      <c r="G14" s="134"/>
      <c r="H14" s="134" t="str">
        <f>EchoPickList_na!H14</f>
        <v>Destination[1]</v>
      </c>
      <c r="I14" s="134" t="str">
        <f>EchoPickList_na!I14</f>
        <v>D2</v>
      </c>
      <c r="J14" s="135">
        <f>(10-Recipe_PURExpress!$D$12)*1000-EchoPickList_na!J14</f>
        <v>1174.9999999999995</v>
      </c>
    </row>
    <row r="15" spans="1:20" x14ac:dyDescent="0.35">
      <c r="A15" s="133" t="str">
        <f>EchoPickList_na!A15</f>
        <v>Source[1]</v>
      </c>
      <c r="B15" s="134" t="str">
        <f>EchoPickList_na!B15</f>
        <v>384PP_AQ_BP</v>
      </c>
      <c r="C15" s="134" t="str">
        <f t="shared" si="0"/>
        <v>F3</v>
      </c>
      <c r="D15" s="134"/>
      <c r="E15" s="134" t="str">
        <f>EchoPickList_na!E15</f>
        <v>DNA_1</v>
      </c>
      <c r="F15" s="134" t="str">
        <f>EchoPickList_na!F15</f>
        <v>DNA_Stock1</v>
      </c>
      <c r="G15" s="134"/>
      <c r="H15" s="134" t="str">
        <f>EchoPickList_na!H15</f>
        <v>Destination[1]</v>
      </c>
      <c r="I15" s="134" t="str">
        <f>EchoPickList_na!I15</f>
        <v>D3</v>
      </c>
      <c r="J15" s="135">
        <f>(10-Recipe_PURExpress!$D$12)*1000-EchoPickList_na!J15</f>
        <v>1374.9999999999995</v>
      </c>
    </row>
    <row r="16" spans="1:20" x14ac:dyDescent="0.35">
      <c r="A16" s="133" t="str">
        <f>EchoPickList_na!A16</f>
        <v>Source[1]</v>
      </c>
      <c r="B16" s="134" t="str">
        <f>EchoPickList_na!B16</f>
        <v>384PP_AQ_BP</v>
      </c>
      <c r="C16" s="134" t="str">
        <f t="shared" si="0"/>
        <v>F3</v>
      </c>
      <c r="D16" s="134"/>
      <c r="E16" s="134" t="str">
        <f>EchoPickList_na!E16</f>
        <v>DNA_0.5</v>
      </c>
      <c r="F16" s="134" t="str">
        <f>EchoPickList_na!F16</f>
        <v>DNA_Stock1</v>
      </c>
      <c r="G16" s="134"/>
      <c r="H16" s="134" t="str">
        <f>EchoPickList_na!H16</f>
        <v>Destination[1]</v>
      </c>
      <c r="I16" s="134" t="str">
        <f>EchoPickList_na!I16</f>
        <v>D4</v>
      </c>
      <c r="J16" s="135">
        <f>(10-Recipe_PURExpress!$D$12)*1000-EchoPickList_na!J16</f>
        <v>1499.9999999999995</v>
      </c>
    </row>
    <row r="17" spans="1:11" x14ac:dyDescent="0.35">
      <c r="A17" s="133" t="str">
        <f>EchoPickList_na!A17</f>
        <v>Source[1]</v>
      </c>
      <c r="B17" s="134" t="str">
        <f>EchoPickList_na!B17</f>
        <v>384PP_AQ_BP</v>
      </c>
      <c r="C17" s="134" t="str">
        <f t="shared" si="0"/>
        <v>F3</v>
      </c>
      <c r="D17" s="134"/>
      <c r="E17" s="134" t="str">
        <f>EchoPickList_na!E17</f>
        <v>DNA_0.25</v>
      </c>
      <c r="F17" s="134" t="str">
        <f>EchoPickList_na!F17</f>
        <v>DNA_Stock2</v>
      </c>
      <c r="G17" s="134"/>
      <c r="H17" s="134" t="str">
        <f>EchoPickList_na!H17</f>
        <v>Destination[1]</v>
      </c>
      <c r="I17" s="134" t="str">
        <f>EchoPickList_na!I17</f>
        <v>D5</v>
      </c>
      <c r="J17" s="135">
        <f>(10-Recipe_PURExpress!$D$12)*1000-EchoPickList_na!J17</f>
        <v>1324.9999999999995</v>
      </c>
    </row>
    <row r="18" spans="1:11" x14ac:dyDescent="0.35">
      <c r="A18" s="133" t="str">
        <f>EchoPickList_na!A18</f>
        <v>Source[1]</v>
      </c>
      <c r="B18" s="134" t="str">
        <f>EchoPickList_na!B18</f>
        <v>384PP_AQ_BP</v>
      </c>
      <c r="C18" s="134" t="str">
        <f t="shared" si="0"/>
        <v>F3</v>
      </c>
      <c r="D18" s="134"/>
      <c r="E18" s="134" t="str">
        <f>EchoPickList_na!E18</f>
        <v>DNA_0.125</v>
      </c>
      <c r="F18" s="134" t="str">
        <f>EchoPickList_na!F18</f>
        <v>DNA_Stock2</v>
      </c>
      <c r="G18" s="134"/>
      <c r="H18" s="134" t="str">
        <f>EchoPickList_na!H18</f>
        <v>Destination[1]</v>
      </c>
      <c r="I18" s="134" t="str">
        <f>EchoPickList_na!I18</f>
        <v>D6</v>
      </c>
      <c r="J18" s="135">
        <f>(10-Recipe_PURExpress!$D$12)*1000-EchoPickList_na!J18</f>
        <v>1474.9999999999995</v>
      </c>
    </row>
    <row r="19" spans="1:11" x14ac:dyDescent="0.35">
      <c r="A19" s="136" t="str">
        <f>EchoPickList_na!A19</f>
        <v>Source[1]</v>
      </c>
      <c r="B19" s="137" t="str">
        <f>EchoPickList_na!B19</f>
        <v>384PP_AQ_BP</v>
      </c>
      <c r="C19" s="137" t="str">
        <f t="shared" si="0"/>
        <v>F3</v>
      </c>
      <c r="D19" s="137"/>
      <c r="E19" s="137" t="str">
        <f>EchoPickList_na!E19</f>
        <v>DNA_0.0625</v>
      </c>
      <c r="F19" s="137" t="str">
        <f>EchoPickList_na!F19</f>
        <v>DNA_Stock2</v>
      </c>
      <c r="G19" s="137"/>
      <c r="H19" s="137" t="str">
        <f>EchoPickList_na!H19</f>
        <v>Destination[1]</v>
      </c>
      <c r="I19" s="137" t="str">
        <f>EchoPickList_na!I19</f>
        <v>D7</v>
      </c>
      <c r="J19" s="138">
        <f>(10-Recipe_PURExpress!$D$12)*1000-EchoPickList_na!J19</f>
        <v>1524.9999999999995</v>
      </c>
    </row>
    <row r="20" spans="1:11" x14ac:dyDescent="0.35">
      <c r="I20" s="165" t="s">
        <v>281</v>
      </c>
      <c r="J20" s="99">
        <f>SUM(J2:J19)/1000</f>
        <v>25.124999999999996</v>
      </c>
      <c r="K20" s="100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zoomScale="85" zoomScaleNormal="85" workbookViewId="0">
      <selection activeCell="S2" sqref="S2:U15"/>
    </sheetView>
  </sheetViews>
  <sheetFormatPr defaultRowHeight="14.5" x14ac:dyDescent="0.35"/>
  <cols>
    <col min="1" max="1" width="17.26953125" style="99" customWidth="1"/>
    <col min="2" max="2" width="18.1796875" style="99" customWidth="1"/>
    <col min="3" max="3" width="15.6328125" style="99" bestFit="1" customWidth="1"/>
    <col min="4" max="4" width="9.1796875" style="99" bestFit="1" customWidth="1"/>
    <col min="5" max="5" width="12.26953125" style="99" bestFit="1" customWidth="1"/>
    <col min="6" max="6" width="12.6328125" style="99" bestFit="1" customWidth="1"/>
    <col min="7" max="7" width="15.6328125" style="99" bestFit="1" customWidth="1"/>
    <col min="8" max="8" width="21" style="99" customWidth="1"/>
    <col min="9" max="9" width="15.26953125" style="99" customWidth="1"/>
    <col min="10" max="16384" width="8.7265625" style="99"/>
  </cols>
  <sheetData>
    <row r="1" spans="1:20" x14ac:dyDescent="0.35">
      <c r="A1" s="99" t="s">
        <v>106</v>
      </c>
      <c r="B1" s="99" t="s">
        <v>105</v>
      </c>
      <c r="C1" s="99" t="s">
        <v>104</v>
      </c>
      <c r="D1" s="99" t="s">
        <v>103</v>
      </c>
      <c r="E1" s="99" t="s">
        <v>102</v>
      </c>
      <c r="F1" s="99" t="s">
        <v>101</v>
      </c>
      <c r="G1" s="99" t="s">
        <v>100</v>
      </c>
      <c r="H1" s="99" t="s">
        <v>99</v>
      </c>
      <c r="I1" s="99" t="s">
        <v>98</v>
      </c>
      <c r="J1" s="99" t="s">
        <v>97</v>
      </c>
      <c r="L1" s="100"/>
    </row>
    <row r="2" spans="1:20" x14ac:dyDescent="0.35">
      <c r="A2" s="130" t="s">
        <v>75</v>
      </c>
      <c r="B2" s="131" t="s">
        <v>74</v>
      </c>
      <c r="C2" s="163" t="s">
        <v>89</v>
      </c>
      <c r="D2" s="131"/>
      <c r="E2" s="110" t="str">
        <f>"DNA_"&amp;Recipe_PURExpress!U15</f>
        <v>DNA_2</v>
      </c>
      <c r="F2" s="110" t="str">
        <f>"DNA_Stock1"</f>
        <v>DNA_Stock1</v>
      </c>
      <c r="G2" s="131"/>
      <c r="H2" s="131" t="s">
        <v>73</v>
      </c>
      <c r="I2" s="110" t="s">
        <v>138</v>
      </c>
      <c r="J2" s="132">
        <f>Recipe_PURExpress!S15</f>
        <v>425.00000000000006</v>
      </c>
      <c r="L2" s="141"/>
      <c r="M2" s="100"/>
      <c r="N2"/>
      <c r="O2" s="166"/>
      <c r="Q2"/>
      <c r="R2"/>
      <c r="S2"/>
      <c r="T2"/>
    </row>
    <row r="3" spans="1:20" x14ac:dyDescent="0.35">
      <c r="A3" s="133" t="s">
        <v>75</v>
      </c>
      <c r="B3" s="134" t="s">
        <v>74</v>
      </c>
      <c r="C3" s="164" t="str">
        <f>C2</f>
        <v>G2</v>
      </c>
      <c r="D3" s="134"/>
      <c r="E3" s="58" t="str">
        <f>"DNA_"&amp;Recipe_PURExpress!U16</f>
        <v>DNA_1</v>
      </c>
      <c r="F3" s="134" t="str">
        <f t="shared" ref="F3:F4" si="0">"DNA_Stock1"</f>
        <v>DNA_Stock1</v>
      </c>
      <c r="G3" s="134"/>
      <c r="H3" s="134" t="s">
        <v>73</v>
      </c>
      <c r="I3" s="58" t="s">
        <v>267</v>
      </c>
      <c r="J3" s="135">
        <f>Recipe_PURExpress!S16</f>
        <v>224.99999999999997</v>
      </c>
      <c r="L3" s="141"/>
      <c r="N3"/>
      <c r="O3" s="167"/>
      <c r="Q3"/>
      <c r="R3"/>
      <c r="S3"/>
      <c r="T3"/>
    </row>
    <row r="4" spans="1:20" x14ac:dyDescent="0.35">
      <c r="A4" s="133" t="s">
        <v>75</v>
      </c>
      <c r="B4" s="134" t="s">
        <v>74</v>
      </c>
      <c r="C4" s="164" t="str">
        <f>C3</f>
        <v>G2</v>
      </c>
      <c r="D4" s="134"/>
      <c r="E4" s="58" t="str">
        <f>"DNA_"&amp;Recipe_PURExpress!U17</f>
        <v>DNA_0.5</v>
      </c>
      <c r="F4" s="134" t="str">
        <f t="shared" si="0"/>
        <v>DNA_Stock1</v>
      </c>
      <c r="G4" s="134"/>
      <c r="H4" s="134" t="s">
        <v>73</v>
      </c>
      <c r="I4" s="58" t="s">
        <v>268</v>
      </c>
      <c r="J4" s="135">
        <f>Recipe_PURExpress!S17</f>
        <v>100</v>
      </c>
      <c r="L4" s="141"/>
      <c r="N4"/>
      <c r="Q4"/>
      <c r="R4"/>
      <c r="S4"/>
      <c r="T4"/>
    </row>
    <row r="5" spans="1:20" x14ac:dyDescent="0.35">
      <c r="A5" s="133" t="s">
        <v>75</v>
      </c>
      <c r="B5" s="134" t="s">
        <v>74</v>
      </c>
      <c r="C5" s="140" t="s">
        <v>87</v>
      </c>
      <c r="D5" s="134"/>
      <c r="E5" s="58" t="str">
        <f>"DNA_"&amp;Recipe_PURExpress!U18</f>
        <v>DNA_0.25</v>
      </c>
      <c r="F5" s="134" t="str">
        <f>"DNA_Stock2"</f>
        <v>DNA_Stock2</v>
      </c>
      <c r="G5" s="134"/>
      <c r="H5" s="134" t="s">
        <v>73</v>
      </c>
      <c r="I5" s="58" t="s">
        <v>269</v>
      </c>
      <c r="J5" s="135">
        <f>Recipe_PURExpress!S18</f>
        <v>274.99999999999994</v>
      </c>
      <c r="L5" s="141"/>
      <c r="M5" s="100"/>
      <c r="N5"/>
      <c r="O5" s="166"/>
      <c r="Q5"/>
      <c r="R5"/>
      <c r="S5"/>
      <c r="T5"/>
    </row>
    <row r="6" spans="1:20" x14ac:dyDescent="0.35">
      <c r="A6" s="133" t="s">
        <v>75</v>
      </c>
      <c r="B6" s="134" t="s">
        <v>74</v>
      </c>
      <c r="C6" s="134" t="str">
        <f t="shared" ref="C6:C7" si="1">C5</f>
        <v>G4</v>
      </c>
      <c r="D6" s="134"/>
      <c r="E6" s="58" t="str">
        <f>"DNA_"&amp;Recipe_PURExpress!U19</f>
        <v>DNA_0.125</v>
      </c>
      <c r="F6" s="134" t="str">
        <f t="shared" ref="F6:F7" si="2">"DNA_Stock2"</f>
        <v>DNA_Stock2</v>
      </c>
      <c r="G6" s="134"/>
      <c r="H6" s="134" t="s">
        <v>73</v>
      </c>
      <c r="I6" s="58" t="s">
        <v>270</v>
      </c>
      <c r="J6" s="135">
        <f>Recipe_PURExpress!S19</f>
        <v>125</v>
      </c>
      <c r="L6" s="141"/>
      <c r="N6"/>
      <c r="O6" s="167"/>
      <c r="Q6"/>
      <c r="R6"/>
      <c r="S6"/>
      <c r="T6"/>
    </row>
    <row r="7" spans="1:20" x14ac:dyDescent="0.35">
      <c r="A7" s="136" t="s">
        <v>75</v>
      </c>
      <c r="B7" s="137" t="s">
        <v>74</v>
      </c>
      <c r="C7" s="137" t="str">
        <f t="shared" si="1"/>
        <v>G4</v>
      </c>
      <c r="D7" s="137"/>
      <c r="E7" s="111" t="str">
        <f>"DNA_"&amp;Recipe_PURExpress!U20</f>
        <v>DNA_0.0625</v>
      </c>
      <c r="F7" s="137" t="str">
        <f t="shared" si="2"/>
        <v>DNA_Stock2</v>
      </c>
      <c r="G7" s="137"/>
      <c r="H7" s="137" t="s">
        <v>73</v>
      </c>
      <c r="I7" s="111" t="s">
        <v>271</v>
      </c>
      <c r="J7" s="138">
        <f>Recipe_PURExpress!S20</f>
        <v>75</v>
      </c>
      <c r="N7"/>
      <c r="Q7"/>
      <c r="R7"/>
      <c r="S7"/>
      <c r="T7"/>
    </row>
    <row r="8" spans="1:20" x14ac:dyDescent="0.35">
      <c r="A8" s="147" t="str">
        <f t="shared" ref="A8:B8" si="3">A2</f>
        <v>Source[1]</v>
      </c>
      <c r="B8" s="110" t="str">
        <f t="shared" si="3"/>
        <v>384PP_AQ_BP</v>
      </c>
      <c r="C8" s="110" t="str">
        <f>C2</f>
        <v>G2</v>
      </c>
      <c r="D8" s="110"/>
      <c r="E8" s="110" t="str">
        <f>E2</f>
        <v>DNA_2</v>
      </c>
      <c r="F8" s="110" t="str">
        <f t="shared" ref="F8:H8" si="4">F2</f>
        <v>DNA_Stock1</v>
      </c>
      <c r="G8" s="110"/>
      <c r="H8" s="110" t="str">
        <f t="shared" si="4"/>
        <v>Destination[1]</v>
      </c>
      <c r="I8" s="110" t="s">
        <v>139</v>
      </c>
      <c r="J8" s="148">
        <f>J2</f>
        <v>425.00000000000006</v>
      </c>
      <c r="N8"/>
      <c r="Q8"/>
      <c r="R8"/>
      <c r="S8"/>
      <c r="T8"/>
    </row>
    <row r="9" spans="1:20" x14ac:dyDescent="0.35">
      <c r="A9" s="149" t="str">
        <f t="shared" ref="A9:H9" si="5">A3</f>
        <v>Source[1]</v>
      </c>
      <c r="B9" s="58" t="str">
        <f t="shared" si="5"/>
        <v>384PP_AQ_BP</v>
      </c>
      <c r="C9" s="58" t="str">
        <f t="shared" si="5"/>
        <v>G2</v>
      </c>
      <c r="D9" s="58"/>
      <c r="E9" s="58" t="str">
        <f t="shared" si="5"/>
        <v>DNA_1</v>
      </c>
      <c r="F9" s="58" t="str">
        <f t="shared" si="5"/>
        <v>DNA_Stock1</v>
      </c>
      <c r="G9" s="58"/>
      <c r="H9" s="58" t="str">
        <f t="shared" si="5"/>
        <v>Destination[1]</v>
      </c>
      <c r="I9" s="58" t="s">
        <v>140</v>
      </c>
      <c r="J9" s="150">
        <f t="shared" ref="J9:J13" si="6">J3</f>
        <v>224.99999999999997</v>
      </c>
      <c r="N9"/>
      <c r="Q9"/>
      <c r="R9"/>
      <c r="S9"/>
      <c r="T9"/>
    </row>
    <row r="10" spans="1:20" x14ac:dyDescent="0.35">
      <c r="A10" s="149" t="str">
        <f t="shared" ref="A10:H10" si="7">A4</f>
        <v>Source[1]</v>
      </c>
      <c r="B10" s="58" t="str">
        <f t="shared" si="7"/>
        <v>384PP_AQ_BP</v>
      </c>
      <c r="C10" s="58" t="str">
        <f t="shared" si="7"/>
        <v>G2</v>
      </c>
      <c r="D10" s="58"/>
      <c r="E10" s="58" t="str">
        <f t="shared" si="7"/>
        <v>DNA_0.5</v>
      </c>
      <c r="F10" s="58" t="str">
        <f t="shared" si="7"/>
        <v>DNA_Stock1</v>
      </c>
      <c r="G10" s="58"/>
      <c r="H10" s="58" t="str">
        <f t="shared" si="7"/>
        <v>Destination[1]</v>
      </c>
      <c r="I10" s="58" t="s">
        <v>272</v>
      </c>
      <c r="J10" s="150">
        <f t="shared" si="6"/>
        <v>100</v>
      </c>
      <c r="N10"/>
      <c r="Q10"/>
      <c r="R10"/>
      <c r="S10"/>
      <c r="T10"/>
    </row>
    <row r="11" spans="1:20" x14ac:dyDescent="0.35">
      <c r="A11" s="149" t="str">
        <f t="shared" ref="A11:H11" si="8">A5</f>
        <v>Source[1]</v>
      </c>
      <c r="B11" s="58" t="str">
        <f t="shared" si="8"/>
        <v>384PP_AQ_BP</v>
      </c>
      <c r="C11" s="58" t="str">
        <f t="shared" si="8"/>
        <v>G4</v>
      </c>
      <c r="D11" s="58"/>
      <c r="E11" s="58" t="str">
        <f t="shared" si="8"/>
        <v>DNA_0.25</v>
      </c>
      <c r="F11" s="58" t="str">
        <f t="shared" si="8"/>
        <v>DNA_Stock2</v>
      </c>
      <c r="G11" s="58"/>
      <c r="H11" s="58" t="str">
        <f t="shared" si="8"/>
        <v>Destination[1]</v>
      </c>
      <c r="I11" s="58" t="s">
        <v>273</v>
      </c>
      <c r="J11" s="150">
        <f t="shared" si="6"/>
        <v>274.99999999999994</v>
      </c>
      <c r="N11"/>
      <c r="Q11"/>
      <c r="R11"/>
      <c r="S11"/>
      <c r="T11"/>
    </row>
    <row r="12" spans="1:20" x14ac:dyDescent="0.35">
      <c r="A12" s="149" t="str">
        <f t="shared" ref="A12:H12" si="9">A6</f>
        <v>Source[1]</v>
      </c>
      <c r="B12" s="58" t="str">
        <f t="shared" si="9"/>
        <v>384PP_AQ_BP</v>
      </c>
      <c r="C12" s="58" t="str">
        <f t="shared" si="9"/>
        <v>G4</v>
      </c>
      <c r="D12" s="58"/>
      <c r="E12" s="58" t="str">
        <f t="shared" si="9"/>
        <v>DNA_0.125</v>
      </c>
      <c r="F12" s="58" t="str">
        <f t="shared" si="9"/>
        <v>DNA_Stock2</v>
      </c>
      <c r="G12" s="58"/>
      <c r="H12" s="58" t="str">
        <f t="shared" si="9"/>
        <v>Destination[1]</v>
      </c>
      <c r="I12" s="58" t="s">
        <v>274</v>
      </c>
      <c r="J12" s="150">
        <f t="shared" si="6"/>
        <v>125</v>
      </c>
      <c r="N12"/>
      <c r="Q12"/>
      <c r="R12"/>
      <c r="S12"/>
      <c r="T12"/>
    </row>
    <row r="13" spans="1:20" x14ac:dyDescent="0.35">
      <c r="A13" s="151" t="str">
        <f t="shared" ref="A13:H13" si="10">A7</f>
        <v>Source[1]</v>
      </c>
      <c r="B13" s="111" t="str">
        <f t="shared" si="10"/>
        <v>384PP_AQ_BP</v>
      </c>
      <c r="C13" s="111" t="str">
        <f t="shared" si="10"/>
        <v>G4</v>
      </c>
      <c r="D13" s="111"/>
      <c r="E13" s="111" t="str">
        <f t="shared" si="10"/>
        <v>DNA_0.0625</v>
      </c>
      <c r="F13" s="111" t="str">
        <f t="shared" si="10"/>
        <v>DNA_Stock2</v>
      </c>
      <c r="G13" s="111"/>
      <c r="H13" s="111" t="str">
        <f t="shared" si="10"/>
        <v>Destination[1]</v>
      </c>
      <c r="I13" s="111" t="s">
        <v>275</v>
      </c>
      <c r="J13" s="152">
        <f t="shared" si="6"/>
        <v>75</v>
      </c>
      <c r="N13"/>
      <c r="Q13"/>
      <c r="R13"/>
      <c r="S13"/>
      <c r="T13"/>
    </row>
    <row r="14" spans="1:20" x14ac:dyDescent="0.35">
      <c r="A14" s="147" t="str">
        <f t="shared" ref="A14:C14" si="11">A8</f>
        <v>Source[1]</v>
      </c>
      <c r="B14" s="110" t="str">
        <f t="shared" si="11"/>
        <v>384PP_AQ_BP</v>
      </c>
      <c r="C14" s="110" t="str">
        <f t="shared" si="11"/>
        <v>G2</v>
      </c>
      <c r="D14" s="110"/>
      <c r="E14" s="110" t="str">
        <f>E8</f>
        <v>DNA_2</v>
      </c>
      <c r="F14" s="110" t="str">
        <f t="shared" ref="F14:J14" si="12">F8</f>
        <v>DNA_Stock1</v>
      </c>
      <c r="G14" s="110"/>
      <c r="H14" s="110" t="str">
        <f t="shared" si="12"/>
        <v>Destination[1]</v>
      </c>
      <c r="I14" s="110" t="s">
        <v>141</v>
      </c>
      <c r="J14" s="148">
        <f t="shared" si="12"/>
        <v>425.00000000000006</v>
      </c>
      <c r="K14" s="134"/>
    </row>
    <row r="15" spans="1:20" x14ac:dyDescent="0.35">
      <c r="A15" s="149" t="str">
        <f t="shared" ref="A15:C15" si="13">A9</f>
        <v>Source[1]</v>
      </c>
      <c r="B15" s="58" t="str">
        <f t="shared" si="13"/>
        <v>384PP_AQ_BP</v>
      </c>
      <c r="C15" s="58" t="str">
        <f t="shared" si="13"/>
        <v>G2</v>
      </c>
      <c r="D15" s="58"/>
      <c r="E15" s="58" t="str">
        <f t="shared" ref="E15:J19" si="14">E9</f>
        <v>DNA_1</v>
      </c>
      <c r="F15" s="58" t="str">
        <f t="shared" si="14"/>
        <v>DNA_Stock1</v>
      </c>
      <c r="G15" s="58"/>
      <c r="H15" s="58" t="str">
        <f t="shared" si="14"/>
        <v>Destination[1]</v>
      </c>
      <c r="I15" s="58" t="s">
        <v>276</v>
      </c>
      <c r="J15" s="150">
        <f t="shared" si="14"/>
        <v>224.99999999999997</v>
      </c>
      <c r="K15" s="134"/>
    </row>
    <row r="16" spans="1:20" x14ac:dyDescent="0.35">
      <c r="A16" s="149" t="str">
        <f t="shared" ref="A16:C16" si="15">A10</f>
        <v>Source[1]</v>
      </c>
      <c r="B16" s="58" t="str">
        <f t="shared" si="15"/>
        <v>384PP_AQ_BP</v>
      </c>
      <c r="C16" s="58" t="str">
        <f t="shared" si="15"/>
        <v>G2</v>
      </c>
      <c r="D16" s="58"/>
      <c r="E16" s="58" t="str">
        <f t="shared" si="14"/>
        <v>DNA_0.5</v>
      </c>
      <c r="F16" s="58" t="str">
        <f t="shared" si="14"/>
        <v>DNA_Stock1</v>
      </c>
      <c r="G16" s="58"/>
      <c r="H16" s="58" t="str">
        <f t="shared" si="14"/>
        <v>Destination[1]</v>
      </c>
      <c r="I16" s="58" t="s">
        <v>142</v>
      </c>
      <c r="J16" s="150">
        <f t="shared" si="14"/>
        <v>100</v>
      </c>
      <c r="K16" s="134"/>
    </row>
    <row r="17" spans="1:11" x14ac:dyDescent="0.35">
      <c r="A17" s="149" t="str">
        <f t="shared" ref="A17:C17" si="16">A11</f>
        <v>Source[1]</v>
      </c>
      <c r="B17" s="58" t="str">
        <f t="shared" si="16"/>
        <v>384PP_AQ_BP</v>
      </c>
      <c r="C17" s="58" t="str">
        <f t="shared" si="16"/>
        <v>G4</v>
      </c>
      <c r="D17" s="58"/>
      <c r="E17" s="58" t="str">
        <f t="shared" si="14"/>
        <v>DNA_0.25</v>
      </c>
      <c r="F17" s="58" t="str">
        <f t="shared" si="14"/>
        <v>DNA_Stock2</v>
      </c>
      <c r="G17" s="58"/>
      <c r="H17" s="58" t="str">
        <f t="shared" si="14"/>
        <v>Destination[1]</v>
      </c>
      <c r="I17" s="58" t="s">
        <v>277</v>
      </c>
      <c r="J17" s="150">
        <f t="shared" si="14"/>
        <v>274.99999999999994</v>
      </c>
      <c r="K17" s="134"/>
    </row>
    <row r="18" spans="1:11" x14ac:dyDescent="0.35">
      <c r="A18" s="149" t="str">
        <f t="shared" ref="A18:C18" si="17">A12</f>
        <v>Source[1]</v>
      </c>
      <c r="B18" s="58" t="str">
        <f t="shared" si="17"/>
        <v>384PP_AQ_BP</v>
      </c>
      <c r="C18" s="58" t="str">
        <f t="shared" si="17"/>
        <v>G4</v>
      </c>
      <c r="D18" s="58"/>
      <c r="E18" s="58" t="str">
        <f t="shared" si="14"/>
        <v>DNA_0.125</v>
      </c>
      <c r="F18" s="58" t="str">
        <f t="shared" si="14"/>
        <v>DNA_Stock2</v>
      </c>
      <c r="G18" s="58"/>
      <c r="H18" s="58" t="str">
        <f t="shared" si="14"/>
        <v>Destination[1]</v>
      </c>
      <c r="I18" s="58" t="s">
        <v>278</v>
      </c>
      <c r="J18" s="150">
        <f t="shared" si="14"/>
        <v>125</v>
      </c>
      <c r="K18" s="134"/>
    </row>
    <row r="19" spans="1:11" x14ac:dyDescent="0.35">
      <c r="A19" s="151" t="str">
        <f t="shared" ref="A19:C19" si="18">A13</f>
        <v>Source[1]</v>
      </c>
      <c r="B19" s="111" t="str">
        <f t="shared" si="18"/>
        <v>384PP_AQ_BP</v>
      </c>
      <c r="C19" s="111" t="str">
        <f t="shared" si="18"/>
        <v>G4</v>
      </c>
      <c r="D19" s="111"/>
      <c r="E19" s="111" t="str">
        <f t="shared" si="14"/>
        <v>DNA_0.0625</v>
      </c>
      <c r="F19" s="111" t="str">
        <f t="shared" si="14"/>
        <v>DNA_Stock2</v>
      </c>
      <c r="G19" s="111"/>
      <c r="H19" s="111" t="str">
        <f t="shared" si="14"/>
        <v>Destination[1]</v>
      </c>
      <c r="I19" s="111" t="s">
        <v>279</v>
      </c>
      <c r="J19" s="152">
        <f t="shared" si="14"/>
        <v>75</v>
      </c>
      <c r="K19" s="134"/>
    </row>
    <row r="20" spans="1:11" x14ac:dyDescent="0.35">
      <c r="A20" s="134"/>
      <c r="B20" s="134"/>
      <c r="C20" s="134"/>
      <c r="D20" s="134"/>
      <c r="E20" s="134"/>
      <c r="F20" s="134"/>
      <c r="G20" s="134"/>
      <c r="H20" s="134"/>
      <c r="I20" s="165"/>
      <c r="K20" s="100"/>
    </row>
    <row r="21" spans="1:11" x14ac:dyDescent="0.35">
      <c r="A21" s="134"/>
      <c r="B21" s="134"/>
      <c r="C21" s="134"/>
      <c r="D21" s="134"/>
      <c r="E21" s="134"/>
      <c r="F21" s="134"/>
      <c r="G21" s="134"/>
      <c r="H21" s="134"/>
      <c r="I21" s="134"/>
      <c r="J21" s="134"/>
      <c r="K21" s="134"/>
    </row>
    <row r="22" spans="1:11" x14ac:dyDescent="0.35">
      <c r="A22" s="134"/>
      <c r="B22" s="134"/>
      <c r="C22" s="134"/>
      <c r="D22" s="134"/>
      <c r="E22" s="134"/>
      <c r="F22" s="134"/>
      <c r="G22" s="134"/>
      <c r="H22" s="134"/>
      <c r="I22" s="134"/>
      <c r="J22" s="134"/>
      <c r="K22" s="134"/>
    </row>
    <row r="23" spans="1:11" x14ac:dyDescent="0.35">
      <c r="A23" s="134"/>
      <c r="B23" s="134"/>
      <c r="C23" s="134"/>
      <c r="D23" s="134"/>
      <c r="E23" s="134"/>
      <c r="F23" s="134"/>
      <c r="G23" s="134"/>
      <c r="H23" s="134"/>
      <c r="I23" s="134"/>
      <c r="J23" s="134"/>
      <c r="K23" s="134"/>
    </row>
    <row r="24" spans="1:11" x14ac:dyDescent="0.35">
      <c r="A24" s="134"/>
      <c r="B24" s="134"/>
      <c r="C24" s="134"/>
      <c r="D24" s="134"/>
      <c r="E24" s="134"/>
      <c r="F24" s="134"/>
      <c r="G24" s="134"/>
      <c r="H24" s="134"/>
      <c r="I24" s="134"/>
      <c r="J24" s="134"/>
      <c r="K24" s="134"/>
    </row>
    <row r="25" spans="1:11" x14ac:dyDescent="0.35">
      <c r="A25" s="134"/>
      <c r="B25" s="134"/>
      <c r="C25" s="134"/>
      <c r="D25" s="134"/>
      <c r="E25" s="134"/>
      <c r="F25" s="134"/>
      <c r="G25" s="134"/>
      <c r="H25" s="134"/>
      <c r="I25" s="134"/>
      <c r="J25" s="134"/>
      <c r="K25" s="134"/>
    </row>
    <row r="26" spans="1:11" x14ac:dyDescent="0.35">
      <c r="A26" s="134"/>
      <c r="B26" s="134"/>
      <c r="C26" s="134"/>
      <c r="D26" s="134"/>
      <c r="E26" s="134"/>
      <c r="F26" s="134"/>
      <c r="G26" s="134"/>
      <c r="H26" s="134"/>
      <c r="I26" s="134"/>
      <c r="J26" s="134"/>
      <c r="K26" s="134"/>
    </row>
    <row r="27" spans="1:11" x14ac:dyDescent="0.35">
      <c r="A27" s="134"/>
      <c r="B27" s="134"/>
      <c r="C27" s="134"/>
      <c r="D27" s="134"/>
      <c r="E27" s="134"/>
      <c r="F27" s="134"/>
      <c r="G27" s="134"/>
      <c r="H27" s="134"/>
      <c r="I27" s="134"/>
      <c r="J27" s="134"/>
      <c r="K27" s="134"/>
    </row>
    <row r="28" spans="1:11" x14ac:dyDescent="0.35">
      <c r="A28" s="134"/>
      <c r="B28" s="134"/>
      <c r="C28" s="134"/>
      <c r="D28" s="134"/>
      <c r="E28" s="134"/>
      <c r="F28" s="134"/>
      <c r="G28" s="134"/>
      <c r="H28" s="134"/>
      <c r="I28" s="134"/>
      <c r="J28" s="134"/>
      <c r="K28" s="134"/>
    </row>
    <row r="29" spans="1:11" x14ac:dyDescent="0.35">
      <c r="A29" s="134"/>
      <c r="B29" s="134"/>
      <c r="C29" s="134"/>
      <c r="D29" s="134"/>
      <c r="E29" s="134"/>
      <c r="F29" s="134"/>
      <c r="G29" s="134"/>
      <c r="H29" s="134"/>
      <c r="I29" s="134"/>
      <c r="J29" s="134"/>
      <c r="K29" s="134"/>
    </row>
    <row r="30" spans="1:11" x14ac:dyDescent="0.35">
      <c r="A30" s="134"/>
      <c r="B30" s="134"/>
      <c r="C30" s="134"/>
      <c r="D30" s="134"/>
      <c r="E30" s="134"/>
      <c r="F30" s="134"/>
      <c r="G30" s="134"/>
      <c r="H30" s="134"/>
      <c r="I30" s="134"/>
      <c r="J30" s="134"/>
      <c r="K30" s="134"/>
    </row>
    <row r="31" spans="1:11" x14ac:dyDescent="0.35">
      <c r="A31" s="134"/>
      <c r="B31" s="134"/>
      <c r="C31" s="134"/>
      <c r="D31" s="134"/>
      <c r="E31" s="134"/>
      <c r="F31" s="134"/>
      <c r="G31" s="134"/>
      <c r="H31" s="134"/>
      <c r="I31" s="134"/>
      <c r="J31" s="134"/>
      <c r="K31" s="134"/>
    </row>
    <row r="32" spans="1:11" x14ac:dyDescent="0.35">
      <c r="A32" s="134"/>
      <c r="B32" s="134"/>
      <c r="C32" s="134"/>
      <c r="D32" s="134"/>
      <c r="E32" s="134"/>
      <c r="F32" s="134"/>
      <c r="G32" s="134"/>
      <c r="H32" s="134"/>
      <c r="I32" s="134"/>
      <c r="J32" s="134"/>
      <c r="K32" s="134"/>
    </row>
    <row r="33" spans="1:11" x14ac:dyDescent="0.35">
      <c r="A33" s="134"/>
      <c r="B33" s="134"/>
      <c r="C33" s="134"/>
      <c r="D33" s="134"/>
      <c r="E33" s="134"/>
      <c r="F33" s="134"/>
      <c r="G33" s="134"/>
      <c r="H33" s="134"/>
      <c r="I33" s="134"/>
      <c r="J33" s="134"/>
      <c r="K33" s="134"/>
    </row>
    <row r="34" spans="1:11" x14ac:dyDescent="0.35">
      <c r="A34" s="134"/>
      <c r="B34" s="134"/>
      <c r="C34" s="134"/>
      <c r="D34" s="134"/>
      <c r="E34" s="134"/>
      <c r="F34" s="134"/>
      <c r="G34" s="134"/>
      <c r="H34" s="134"/>
      <c r="I34" s="134"/>
      <c r="J34" s="134"/>
      <c r="K34" s="134"/>
    </row>
    <row r="35" spans="1:11" x14ac:dyDescent="0.35">
      <c r="A35" s="134"/>
      <c r="B35" s="134"/>
      <c r="C35" s="134"/>
      <c r="D35" s="134"/>
      <c r="E35" s="134"/>
      <c r="F35" s="134"/>
      <c r="G35" s="134"/>
      <c r="H35" s="134"/>
      <c r="I35" s="134"/>
      <c r="J35" s="134"/>
      <c r="K35" s="134"/>
    </row>
    <row r="36" spans="1:11" x14ac:dyDescent="0.35">
      <c r="A36" s="134"/>
      <c r="B36" s="134"/>
      <c r="C36" s="134"/>
      <c r="D36" s="134"/>
      <c r="E36" s="134"/>
      <c r="F36" s="134"/>
      <c r="G36" s="134"/>
      <c r="H36" s="134"/>
      <c r="I36" s="134"/>
      <c r="J36" s="134"/>
      <c r="K36" s="134"/>
    </row>
    <row r="37" spans="1:11" x14ac:dyDescent="0.35">
      <c r="A37" s="134"/>
      <c r="B37" s="134"/>
      <c r="C37" s="134"/>
      <c r="D37" s="134"/>
      <c r="E37" s="134"/>
      <c r="F37" s="134"/>
      <c r="G37" s="134"/>
      <c r="H37" s="134"/>
      <c r="I37" s="134"/>
      <c r="J37" s="134"/>
      <c r="K37" s="134"/>
    </row>
    <row r="38" spans="1:11" x14ac:dyDescent="0.35">
      <c r="A38" s="134"/>
      <c r="B38" s="134"/>
      <c r="C38" s="134"/>
      <c r="D38" s="134"/>
      <c r="E38" s="134"/>
      <c r="F38" s="134"/>
      <c r="G38" s="134"/>
      <c r="H38" s="134"/>
      <c r="I38" s="134"/>
      <c r="J38" s="134"/>
      <c r="K38" s="134"/>
    </row>
    <row r="39" spans="1:11" x14ac:dyDescent="0.35">
      <c r="A39" s="134"/>
      <c r="B39" s="134"/>
      <c r="C39" s="134"/>
      <c r="D39" s="134"/>
      <c r="E39" s="134"/>
      <c r="F39" s="134"/>
      <c r="G39" s="134"/>
      <c r="H39" s="134"/>
      <c r="I39" s="134"/>
      <c r="J39" s="134"/>
      <c r="K39" s="134"/>
    </row>
    <row r="40" spans="1:11" x14ac:dyDescent="0.35">
      <c r="A40" s="134"/>
      <c r="B40" s="134"/>
      <c r="C40" s="134"/>
      <c r="D40" s="134"/>
      <c r="E40" s="134"/>
      <c r="F40" s="134"/>
      <c r="G40" s="134"/>
      <c r="H40" s="134"/>
      <c r="I40" s="134"/>
      <c r="J40" s="134"/>
      <c r="K40" s="134"/>
    </row>
    <row r="41" spans="1:11" x14ac:dyDescent="0.35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</row>
    <row r="42" spans="1:11" x14ac:dyDescent="0.35">
      <c r="A42" s="134"/>
      <c r="B42" s="134"/>
      <c r="C42" s="134"/>
      <c r="D42" s="134"/>
      <c r="E42" s="134"/>
      <c r="F42" s="134"/>
      <c r="G42" s="134"/>
      <c r="H42" s="134"/>
      <c r="I42" s="134"/>
      <c r="J42" s="134"/>
      <c r="K42" s="134"/>
    </row>
    <row r="43" spans="1:11" x14ac:dyDescent="0.35">
      <c r="A43" s="134"/>
      <c r="B43" s="134"/>
      <c r="C43" s="134"/>
      <c r="D43" s="134"/>
      <c r="E43" s="134"/>
      <c r="F43" s="134"/>
      <c r="G43" s="134"/>
      <c r="H43" s="134"/>
      <c r="I43" s="134"/>
      <c r="J43" s="134"/>
      <c r="K43" s="134"/>
    </row>
    <row r="44" spans="1:11" x14ac:dyDescent="0.35">
      <c r="A44" s="134"/>
      <c r="B44" s="134"/>
      <c r="C44" s="134"/>
      <c r="D44" s="134"/>
      <c r="E44" s="134"/>
      <c r="F44" s="134"/>
      <c r="G44" s="134"/>
      <c r="H44" s="134"/>
      <c r="I44" s="134"/>
      <c r="J44" s="134"/>
      <c r="K44" s="134"/>
    </row>
    <row r="45" spans="1:11" x14ac:dyDescent="0.35">
      <c r="A45" s="134"/>
      <c r="B45" s="134"/>
      <c r="C45" s="134"/>
      <c r="D45" s="134"/>
      <c r="E45" s="134"/>
      <c r="F45" s="134"/>
      <c r="G45" s="134"/>
      <c r="H45" s="134"/>
      <c r="I45" s="134"/>
      <c r="J45" s="134"/>
      <c r="K45" s="134"/>
    </row>
    <row r="46" spans="1:11" x14ac:dyDescent="0.35">
      <c r="A46" s="134"/>
      <c r="B46" s="134"/>
      <c r="C46" s="134"/>
      <c r="D46" s="134"/>
      <c r="E46" s="134"/>
      <c r="F46" s="134"/>
      <c r="G46" s="134"/>
      <c r="H46" s="134"/>
      <c r="I46" s="134"/>
      <c r="J46" s="134"/>
      <c r="K46" s="134"/>
    </row>
    <row r="47" spans="1:11" x14ac:dyDescent="0.35">
      <c r="A47" s="134"/>
      <c r="B47" s="134"/>
      <c r="C47" s="134"/>
      <c r="D47" s="134"/>
      <c r="E47" s="134"/>
      <c r="F47" s="134"/>
      <c r="G47" s="134"/>
      <c r="H47" s="134"/>
      <c r="I47" s="134"/>
      <c r="J47" s="134"/>
      <c r="K47" s="134"/>
    </row>
    <row r="48" spans="1:11" x14ac:dyDescent="0.35">
      <c r="A48" s="134"/>
      <c r="B48" s="134"/>
      <c r="C48" s="134"/>
      <c r="D48" s="134"/>
      <c r="E48" s="134"/>
      <c r="F48" s="134"/>
      <c r="G48" s="134"/>
      <c r="H48" s="134"/>
      <c r="I48" s="134"/>
      <c r="J48" s="134"/>
      <c r="K48" s="134"/>
    </row>
    <row r="49" spans="1:11" x14ac:dyDescent="0.35">
      <c r="A49" s="134"/>
      <c r="B49" s="134"/>
      <c r="C49" s="134"/>
      <c r="D49" s="134"/>
      <c r="E49" s="134"/>
      <c r="F49" s="134"/>
      <c r="G49" s="134"/>
      <c r="H49" s="134"/>
      <c r="I49" s="134"/>
      <c r="J49" s="134"/>
      <c r="K49" s="134"/>
    </row>
    <row r="50" spans="1:11" x14ac:dyDescent="0.35">
      <c r="A50" s="134"/>
      <c r="B50" s="134"/>
      <c r="C50" s="134"/>
      <c r="D50" s="134"/>
      <c r="E50" s="134"/>
      <c r="F50" s="134"/>
      <c r="G50" s="134"/>
      <c r="H50" s="134"/>
      <c r="I50" s="134"/>
      <c r="J50" s="134"/>
      <c r="K50" s="134"/>
    </row>
    <row r="51" spans="1:11" x14ac:dyDescent="0.35">
      <c r="A51" s="134"/>
      <c r="B51" s="134"/>
      <c r="C51" s="134"/>
      <c r="D51" s="134"/>
      <c r="E51" s="134"/>
      <c r="F51" s="134"/>
      <c r="G51" s="134"/>
      <c r="H51" s="134"/>
      <c r="I51" s="134"/>
      <c r="J51" s="134"/>
      <c r="K51" s="134"/>
    </row>
    <row r="52" spans="1:11" x14ac:dyDescent="0.35">
      <c r="A52" s="134"/>
      <c r="B52" s="134"/>
      <c r="C52" s="134"/>
      <c r="D52" s="134"/>
      <c r="E52" s="134"/>
      <c r="F52" s="134"/>
      <c r="G52" s="134"/>
      <c r="H52" s="134"/>
      <c r="I52" s="134"/>
      <c r="J52" s="134"/>
      <c r="K52" s="134"/>
    </row>
    <row r="53" spans="1:11" x14ac:dyDescent="0.35">
      <c r="A53" s="134"/>
      <c r="B53" s="134"/>
      <c r="C53" s="134"/>
      <c r="D53" s="134"/>
      <c r="E53" s="134"/>
      <c r="F53" s="134"/>
      <c r="G53" s="134"/>
      <c r="H53" s="134"/>
      <c r="I53" s="134"/>
      <c r="J53" s="134"/>
      <c r="K53" s="134"/>
    </row>
    <row r="54" spans="1:11" x14ac:dyDescent="0.35">
      <c r="A54" s="134"/>
      <c r="B54" s="134"/>
      <c r="C54" s="134"/>
      <c r="D54" s="134"/>
      <c r="E54" s="134"/>
      <c r="F54" s="134"/>
      <c r="G54" s="134"/>
      <c r="H54" s="134"/>
      <c r="I54" s="134"/>
      <c r="J54" s="134"/>
      <c r="K54" s="134"/>
    </row>
    <row r="55" spans="1:11" x14ac:dyDescent="0.35">
      <c r="A55" s="134"/>
      <c r="B55" s="134"/>
      <c r="C55" s="134"/>
      <c r="D55" s="134"/>
      <c r="E55" s="134"/>
      <c r="F55" s="134"/>
      <c r="G55" s="134"/>
      <c r="H55" s="134"/>
      <c r="I55" s="134"/>
      <c r="J55" s="134"/>
      <c r="K55" s="134"/>
    </row>
    <row r="56" spans="1:11" x14ac:dyDescent="0.35">
      <c r="A56" s="134"/>
      <c r="B56" s="134"/>
      <c r="C56" s="134"/>
      <c r="D56" s="134"/>
      <c r="E56" s="134"/>
      <c r="F56" s="134"/>
      <c r="G56" s="134"/>
      <c r="H56" s="134"/>
      <c r="I56" s="134"/>
      <c r="J56" s="134"/>
      <c r="K56" s="134"/>
    </row>
  </sheetData>
  <mergeCells count="2">
    <mergeCell ref="O2:O3"/>
    <mergeCell ref="O5:O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2"/>
  <sheetViews>
    <sheetView zoomScale="70" zoomScaleNormal="70" workbookViewId="0">
      <selection activeCell="C1" sqref="C1:W1"/>
    </sheetView>
  </sheetViews>
  <sheetFormatPr defaultRowHeight="14.5" x14ac:dyDescent="0.35"/>
  <sheetData>
    <row r="1" spans="1:52" x14ac:dyDescent="0.35">
      <c r="A1" s="99" t="s">
        <v>166</v>
      </c>
      <c r="B1" s="100" t="s">
        <v>262</v>
      </c>
      <c r="C1" s="99" t="s">
        <v>138</v>
      </c>
      <c r="D1" s="99" t="s">
        <v>267</v>
      </c>
      <c r="E1" s="99" t="s">
        <v>268</v>
      </c>
      <c r="F1" s="99" t="s">
        <v>269</v>
      </c>
      <c r="G1" s="99" t="s">
        <v>270</v>
      </c>
      <c r="H1" s="99" t="s">
        <v>271</v>
      </c>
      <c r="I1" s="99" t="s">
        <v>284</v>
      </c>
      <c r="J1" s="99" t="s">
        <v>139</v>
      </c>
      <c r="K1" s="99" t="s">
        <v>140</v>
      </c>
      <c r="L1" s="99" t="s">
        <v>272</v>
      </c>
      <c r="M1" s="99" t="s">
        <v>273</v>
      </c>
      <c r="N1" s="99" t="s">
        <v>274</v>
      </c>
      <c r="O1" s="99" t="s">
        <v>275</v>
      </c>
      <c r="P1" s="99" t="s">
        <v>283</v>
      </c>
      <c r="Q1" s="99" t="s">
        <v>141</v>
      </c>
      <c r="R1" s="99" t="s">
        <v>276</v>
      </c>
      <c r="S1" s="99" t="s">
        <v>142</v>
      </c>
      <c r="T1" s="99" t="s">
        <v>277</v>
      </c>
      <c r="U1" s="99" t="s">
        <v>278</v>
      </c>
      <c r="V1" s="99" t="s">
        <v>279</v>
      </c>
      <c r="W1" s="99" t="s">
        <v>282</v>
      </c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</row>
    <row r="2" spans="1:52" x14ac:dyDescent="0.35">
      <c r="A2" s="144">
        <v>2.7777777777777778E-4</v>
      </c>
      <c r="B2" s="99">
        <v>37</v>
      </c>
      <c r="C2" s="99">
        <v>15</v>
      </c>
      <c r="D2" s="99">
        <v>17</v>
      </c>
      <c r="E2" s="99">
        <v>13</v>
      </c>
      <c r="F2" s="99">
        <v>15</v>
      </c>
      <c r="G2" s="99">
        <v>14</v>
      </c>
      <c r="H2" s="99">
        <v>16</v>
      </c>
      <c r="I2" s="99">
        <v>11</v>
      </c>
      <c r="J2" s="99">
        <v>15</v>
      </c>
      <c r="K2" s="99">
        <v>12</v>
      </c>
      <c r="L2" s="99">
        <v>18</v>
      </c>
      <c r="M2" s="99">
        <v>17</v>
      </c>
      <c r="N2" s="99">
        <v>28</v>
      </c>
      <c r="O2" s="99">
        <v>17</v>
      </c>
      <c r="P2" s="99">
        <v>10</v>
      </c>
      <c r="Q2" s="99">
        <v>14</v>
      </c>
      <c r="R2" s="99">
        <v>15</v>
      </c>
      <c r="S2" s="99">
        <v>17</v>
      </c>
      <c r="T2" s="99">
        <v>15</v>
      </c>
      <c r="U2" s="99">
        <v>24</v>
      </c>
      <c r="V2" s="99">
        <v>21</v>
      </c>
      <c r="W2" s="99">
        <v>16</v>
      </c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</row>
    <row r="3" spans="1:52" x14ac:dyDescent="0.35">
      <c r="A3" s="144">
        <v>2.3611111111111111E-3</v>
      </c>
      <c r="B3" s="99">
        <v>37</v>
      </c>
      <c r="C3" s="99">
        <v>14</v>
      </c>
      <c r="D3" s="99">
        <v>21</v>
      </c>
      <c r="E3" s="99">
        <v>19</v>
      </c>
      <c r="F3" s="99">
        <v>17</v>
      </c>
      <c r="G3" s="99">
        <v>20</v>
      </c>
      <c r="H3" s="99">
        <v>21</v>
      </c>
      <c r="I3" s="99">
        <v>12</v>
      </c>
      <c r="J3" s="99">
        <v>14</v>
      </c>
      <c r="K3" s="99">
        <v>18</v>
      </c>
      <c r="L3" s="99">
        <v>14</v>
      </c>
      <c r="M3" s="99">
        <v>16</v>
      </c>
      <c r="N3" s="99">
        <v>32</v>
      </c>
      <c r="O3" s="99">
        <v>20</v>
      </c>
      <c r="P3" s="99">
        <v>16</v>
      </c>
      <c r="Q3" s="99">
        <v>18</v>
      </c>
      <c r="R3" s="99">
        <v>15</v>
      </c>
      <c r="S3" s="99">
        <v>15</v>
      </c>
      <c r="T3" s="99">
        <v>15</v>
      </c>
      <c r="U3" s="99">
        <v>27</v>
      </c>
      <c r="V3" s="99">
        <v>14</v>
      </c>
      <c r="W3" s="99">
        <v>10</v>
      </c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</row>
    <row r="4" spans="1:52" x14ac:dyDescent="0.35">
      <c r="A4" s="144">
        <v>4.4444444444444444E-3</v>
      </c>
      <c r="B4" s="99">
        <v>37</v>
      </c>
      <c r="C4" s="99">
        <v>24</v>
      </c>
      <c r="D4" s="99">
        <v>21</v>
      </c>
      <c r="E4" s="99">
        <v>15</v>
      </c>
      <c r="F4" s="99">
        <v>15</v>
      </c>
      <c r="G4" s="99">
        <v>15</v>
      </c>
      <c r="H4" s="99">
        <v>20</v>
      </c>
      <c r="I4" s="99">
        <v>15</v>
      </c>
      <c r="J4" s="99">
        <v>22</v>
      </c>
      <c r="K4" s="99">
        <v>21</v>
      </c>
      <c r="L4" s="99">
        <v>14</v>
      </c>
      <c r="M4" s="99">
        <v>18</v>
      </c>
      <c r="N4" s="99">
        <v>28</v>
      </c>
      <c r="O4" s="99">
        <v>15</v>
      </c>
      <c r="P4" s="99">
        <v>12</v>
      </c>
      <c r="Q4" s="99">
        <v>26</v>
      </c>
      <c r="R4" s="99">
        <v>18</v>
      </c>
      <c r="S4" s="99">
        <v>20</v>
      </c>
      <c r="T4" s="99">
        <v>15</v>
      </c>
      <c r="U4" s="99">
        <v>22</v>
      </c>
      <c r="V4" s="99">
        <v>15</v>
      </c>
      <c r="W4" s="99">
        <v>17</v>
      </c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</row>
    <row r="5" spans="1:52" x14ac:dyDescent="0.35">
      <c r="A5" s="144">
        <v>6.5277777777777782E-3</v>
      </c>
      <c r="B5" s="99">
        <v>37</v>
      </c>
      <c r="C5" s="99">
        <v>65</v>
      </c>
      <c r="D5" s="99">
        <v>43</v>
      </c>
      <c r="E5" s="99">
        <v>25</v>
      </c>
      <c r="F5" s="99">
        <v>21</v>
      </c>
      <c r="G5" s="99">
        <v>23</v>
      </c>
      <c r="H5" s="99">
        <v>19</v>
      </c>
      <c r="I5" s="99">
        <v>11</v>
      </c>
      <c r="J5" s="99">
        <v>47</v>
      </c>
      <c r="K5" s="99">
        <v>41</v>
      </c>
      <c r="L5" s="99">
        <v>26</v>
      </c>
      <c r="M5" s="99">
        <v>16</v>
      </c>
      <c r="N5" s="99">
        <v>37</v>
      </c>
      <c r="O5" s="99">
        <v>17</v>
      </c>
      <c r="P5" s="99">
        <v>10</v>
      </c>
      <c r="Q5" s="99">
        <v>61</v>
      </c>
      <c r="R5" s="99">
        <v>36</v>
      </c>
      <c r="S5" s="99">
        <v>35</v>
      </c>
      <c r="T5" s="99">
        <v>21</v>
      </c>
      <c r="U5" s="99">
        <v>26</v>
      </c>
      <c r="V5" s="99">
        <v>14</v>
      </c>
      <c r="W5" s="99">
        <v>7</v>
      </c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</row>
    <row r="6" spans="1:52" x14ac:dyDescent="0.35">
      <c r="A6" s="144">
        <v>8.611111111111111E-3</v>
      </c>
      <c r="B6" s="99">
        <v>37</v>
      </c>
      <c r="C6" s="99">
        <v>167</v>
      </c>
      <c r="D6" s="99">
        <v>104</v>
      </c>
      <c r="E6" s="99">
        <v>57</v>
      </c>
      <c r="F6" s="99">
        <v>43</v>
      </c>
      <c r="G6" s="99">
        <v>29</v>
      </c>
      <c r="H6" s="99">
        <v>24</v>
      </c>
      <c r="I6" s="99">
        <v>13</v>
      </c>
      <c r="J6" s="99">
        <v>115</v>
      </c>
      <c r="K6" s="99">
        <v>94</v>
      </c>
      <c r="L6" s="99">
        <v>43</v>
      </c>
      <c r="M6" s="99">
        <v>35</v>
      </c>
      <c r="N6" s="99">
        <v>35</v>
      </c>
      <c r="O6" s="99">
        <v>19</v>
      </c>
      <c r="P6" s="99">
        <v>13</v>
      </c>
      <c r="Q6" s="99">
        <v>142</v>
      </c>
      <c r="R6" s="99">
        <v>95</v>
      </c>
      <c r="S6" s="99">
        <v>52</v>
      </c>
      <c r="T6" s="99">
        <v>31</v>
      </c>
      <c r="U6" s="99">
        <v>31</v>
      </c>
      <c r="V6" s="99">
        <v>17</v>
      </c>
      <c r="W6" s="99">
        <v>7</v>
      </c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</row>
    <row r="7" spans="1:52" x14ac:dyDescent="0.35">
      <c r="A7" s="144">
        <v>1.0694444444444444E-2</v>
      </c>
      <c r="B7" s="99">
        <v>37</v>
      </c>
      <c r="C7" s="99">
        <v>379</v>
      </c>
      <c r="D7" s="99">
        <v>232</v>
      </c>
      <c r="E7" s="99">
        <v>115</v>
      </c>
      <c r="F7" s="99">
        <v>78</v>
      </c>
      <c r="G7" s="99">
        <v>53</v>
      </c>
      <c r="H7" s="99">
        <v>30</v>
      </c>
      <c r="I7" s="99">
        <v>19</v>
      </c>
      <c r="J7" s="99">
        <v>254</v>
      </c>
      <c r="K7" s="99">
        <v>210</v>
      </c>
      <c r="L7" s="99">
        <v>105</v>
      </c>
      <c r="M7" s="99">
        <v>60</v>
      </c>
      <c r="N7" s="99">
        <v>57</v>
      </c>
      <c r="O7" s="99">
        <v>30</v>
      </c>
      <c r="P7" s="99">
        <v>13</v>
      </c>
      <c r="Q7" s="99">
        <v>334</v>
      </c>
      <c r="R7" s="99">
        <v>216</v>
      </c>
      <c r="S7" s="99">
        <v>120</v>
      </c>
      <c r="T7" s="99">
        <v>72</v>
      </c>
      <c r="U7" s="99">
        <v>43</v>
      </c>
      <c r="V7" s="99">
        <v>28</v>
      </c>
      <c r="W7" s="99">
        <v>6</v>
      </c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</row>
    <row r="8" spans="1:52" x14ac:dyDescent="0.35">
      <c r="A8" s="144">
        <v>1.2777777777777777E-2</v>
      </c>
      <c r="B8" s="99">
        <v>37</v>
      </c>
      <c r="C8" s="99">
        <v>746</v>
      </c>
      <c r="D8" s="99">
        <v>450</v>
      </c>
      <c r="E8" s="99">
        <v>227</v>
      </c>
      <c r="F8" s="99">
        <v>159</v>
      </c>
      <c r="G8" s="99">
        <v>84</v>
      </c>
      <c r="H8" s="99">
        <v>55</v>
      </c>
      <c r="I8" s="99">
        <v>8</v>
      </c>
      <c r="J8" s="99">
        <v>495</v>
      </c>
      <c r="K8" s="99">
        <v>404</v>
      </c>
      <c r="L8" s="99">
        <v>214</v>
      </c>
      <c r="M8" s="99">
        <v>123</v>
      </c>
      <c r="N8" s="99">
        <v>96</v>
      </c>
      <c r="O8" s="99">
        <v>48</v>
      </c>
      <c r="P8" s="99">
        <v>14</v>
      </c>
      <c r="Q8" s="99">
        <v>654</v>
      </c>
      <c r="R8" s="99">
        <v>415</v>
      </c>
      <c r="S8" s="99">
        <v>229</v>
      </c>
      <c r="T8" s="99">
        <v>138</v>
      </c>
      <c r="U8" s="99">
        <v>78</v>
      </c>
      <c r="V8" s="99">
        <v>46</v>
      </c>
      <c r="W8" s="99">
        <v>12</v>
      </c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</row>
    <row r="9" spans="1:52" x14ac:dyDescent="0.35">
      <c r="A9" s="144">
        <v>1.486111111111111E-2</v>
      </c>
      <c r="B9" s="99">
        <v>37</v>
      </c>
      <c r="C9" s="99">
        <v>1256</v>
      </c>
      <c r="D9" s="99">
        <v>803</v>
      </c>
      <c r="E9" s="99">
        <v>426</v>
      </c>
      <c r="F9" s="99">
        <v>283</v>
      </c>
      <c r="G9" s="99">
        <v>141</v>
      </c>
      <c r="H9" s="99">
        <v>92</v>
      </c>
      <c r="I9" s="99">
        <v>12</v>
      </c>
      <c r="J9" s="99">
        <v>896</v>
      </c>
      <c r="K9" s="99">
        <v>713</v>
      </c>
      <c r="L9" s="99">
        <v>396</v>
      </c>
      <c r="M9" s="99">
        <v>223</v>
      </c>
      <c r="N9" s="99">
        <v>153</v>
      </c>
      <c r="O9" s="99">
        <v>73</v>
      </c>
      <c r="P9" s="99">
        <v>17</v>
      </c>
      <c r="Q9" s="99">
        <v>1142</v>
      </c>
      <c r="R9" s="99">
        <v>747</v>
      </c>
      <c r="S9" s="99">
        <v>426</v>
      </c>
      <c r="T9" s="99">
        <v>265</v>
      </c>
      <c r="U9" s="99">
        <v>138</v>
      </c>
      <c r="V9" s="99">
        <v>78</v>
      </c>
      <c r="W9" s="99">
        <v>15</v>
      </c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</row>
    <row r="10" spans="1:52" x14ac:dyDescent="0.35">
      <c r="A10" s="144">
        <v>1.6944444444444443E-2</v>
      </c>
      <c r="B10" s="99">
        <v>37</v>
      </c>
      <c r="C10" s="99">
        <v>1969</v>
      </c>
      <c r="D10" s="99">
        <v>1305</v>
      </c>
      <c r="E10" s="99">
        <v>704</v>
      </c>
      <c r="F10" s="99">
        <v>477</v>
      </c>
      <c r="G10" s="99">
        <v>247</v>
      </c>
      <c r="H10" s="99">
        <v>151</v>
      </c>
      <c r="I10" s="99">
        <v>15</v>
      </c>
      <c r="J10" s="99">
        <v>1464</v>
      </c>
      <c r="K10" s="99">
        <v>1187</v>
      </c>
      <c r="L10" s="99">
        <v>678</v>
      </c>
      <c r="M10" s="99">
        <v>388</v>
      </c>
      <c r="N10" s="99">
        <v>248</v>
      </c>
      <c r="O10" s="99">
        <v>126</v>
      </c>
      <c r="P10" s="99">
        <v>17</v>
      </c>
      <c r="Q10" s="99">
        <v>1794</v>
      </c>
      <c r="R10" s="99">
        <v>1203</v>
      </c>
      <c r="S10" s="99">
        <v>727</v>
      </c>
      <c r="T10" s="99">
        <v>442</v>
      </c>
      <c r="U10" s="99">
        <v>235</v>
      </c>
      <c r="V10" s="99">
        <v>117</v>
      </c>
      <c r="W10" s="99">
        <v>12</v>
      </c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</row>
    <row r="11" spans="1:52" x14ac:dyDescent="0.35">
      <c r="A11" s="144">
        <v>1.9027777777777779E-2</v>
      </c>
      <c r="B11" s="99">
        <v>37</v>
      </c>
      <c r="C11" s="99">
        <v>2848</v>
      </c>
      <c r="D11" s="99">
        <v>1936</v>
      </c>
      <c r="E11" s="99">
        <v>1095</v>
      </c>
      <c r="F11" s="99">
        <v>753</v>
      </c>
      <c r="G11" s="99">
        <v>368</v>
      </c>
      <c r="H11" s="99">
        <v>220</v>
      </c>
      <c r="I11" s="99">
        <v>19</v>
      </c>
      <c r="J11" s="99">
        <v>2152</v>
      </c>
      <c r="K11" s="99">
        <v>1799</v>
      </c>
      <c r="L11" s="99">
        <v>1047</v>
      </c>
      <c r="M11" s="99">
        <v>625</v>
      </c>
      <c r="N11" s="99">
        <v>392</v>
      </c>
      <c r="O11" s="99">
        <v>196</v>
      </c>
      <c r="P11" s="99">
        <v>14</v>
      </c>
      <c r="Q11" s="99">
        <v>2594</v>
      </c>
      <c r="R11" s="99">
        <v>1821</v>
      </c>
      <c r="S11" s="99">
        <v>1125</v>
      </c>
      <c r="T11" s="99">
        <v>700</v>
      </c>
      <c r="U11" s="99">
        <v>361</v>
      </c>
      <c r="V11" s="99">
        <v>191</v>
      </c>
      <c r="W11" s="99">
        <v>8</v>
      </c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</row>
    <row r="12" spans="1:52" x14ac:dyDescent="0.35">
      <c r="A12" s="144">
        <v>2.1111111111111108E-2</v>
      </c>
      <c r="B12" s="99">
        <v>37</v>
      </c>
      <c r="C12" s="99">
        <v>3913</v>
      </c>
      <c r="D12" s="99">
        <v>2664</v>
      </c>
      <c r="E12" s="99">
        <v>1588</v>
      </c>
      <c r="F12" s="99">
        <v>1113</v>
      </c>
      <c r="G12" s="99">
        <v>534</v>
      </c>
      <c r="H12" s="99">
        <v>337</v>
      </c>
      <c r="I12" s="99">
        <v>16</v>
      </c>
      <c r="J12" s="99">
        <v>3004</v>
      </c>
      <c r="K12" s="99">
        <v>2533</v>
      </c>
      <c r="L12" s="99">
        <v>1545</v>
      </c>
      <c r="M12" s="99">
        <v>906</v>
      </c>
      <c r="N12" s="99">
        <v>596</v>
      </c>
      <c r="O12" s="99">
        <v>291</v>
      </c>
      <c r="P12" s="99">
        <v>15</v>
      </c>
      <c r="Q12" s="99">
        <v>3596</v>
      </c>
      <c r="R12" s="99">
        <v>2554</v>
      </c>
      <c r="S12" s="99">
        <v>1640</v>
      </c>
      <c r="T12" s="99">
        <v>1024</v>
      </c>
      <c r="U12" s="99">
        <v>531</v>
      </c>
      <c r="V12" s="99">
        <v>284</v>
      </c>
      <c r="W12" s="99">
        <v>12</v>
      </c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</row>
    <row r="13" spans="1:52" x14ac:dyDescent="0.35">
      <c r="A13" s="144">
        <v>2.3194444444444445E-2</v>
      </c>
      <c r="B13" s="99">
        <v>37</v>
      </c>
      <c r="C13" s="99">
        <v>5015</v>
      </c>
      <c r="D13" s="99">
        <v>3548</v>
      </c>
      <c r="E13" s="99">
        <v>2168</v>
      </c>
      <c r="F13" s="99">
        <v>1525</v>
      </c>
      <c r="G13" s="99">
        <v>750</v>
      </c>
      <c r="H13" s="99">
        <v>466</v>
      </c>
      <c r="I13" s="99">
        <v>17</v>
      </c>
      <c r="J13" s="99">
        <v>4063</v>
      </c>
      <c r="K13" s="99">
        <v>3393</v>
      </c>
      <c r="L13" s="99">
        <v>2123</v>
      </c>
      <c r="M13" s="99">
        <v>1278</v>
      </c>
      <c r="N13" s="99">
        <v>823</v>
      </c>
      <c r="O13" s="99">
        <v>418</v>
      </c>
      <c r="P13" s="99">
        <v>13</v>
      </c>
      <c r="Q13" s="99">
        <v>4699</v>
      </c>
      <c r="R13" s="99">
        <v>3412</v>
      </c>
      <c r="S13" s="99">
        <v>2225</v>
      </c>
      <c r="T13" s="99">
        <v>1442</v>
      </c>
      <c r="U13" s="99">
        <v>762</v>
      </c>
      <c r="V13" s="99">
        <v>398</v>
      </c>
      <c r="W13" s="99">
        <v>14</v>
      </c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</row>
    <row r="14" spans="1:52" x14ac:dyDescent="0.35">
      <c r="A14" s="144">
        <v>2.5277777777777777E-2</v>
      </c>
      <c r="B14" s="99">
        <v>37</v>
      </c>
      <c r="C14" s="99">
        <v>6274</v>
      </c>
      <c r="D14" s="99">
        <v>4468</v>
      </c>
      <c r="E14" s="99">
        <v>2833</v>
      </c>
      <c r="F14" s="99">
        <v>2046</v>
      </c>
      <c r="G14" s="99">
        <v>1009</v>
      </c>
      <c r="H14" s="99">
        <v>612</v>
      </c>
      <c r="I14" s="99">
        <v>13</v>
      </c>
      <c r="J14" s="99">
        <v>5117</v>
      </c>
      <c r="K14" s="99">
        <v>4246</v>
      </c>
      <c r="L14" s="99">
        <v>2752</v>
      </c>
      <c r="M14" s="99">
        <v>1706</v>
      </c>
      <c r="N14" s="99">
        <v>1110</v>
      </c>
      <c r="O14" s="99">
        <v>572</v>
      </c>
      <c r="P14" s="99">
        <v>18</v>
      </c>
      <c r="Q14" s="99">
        <v>5908</v>
      </c>
      <c r="R14" s="99">
        <v>4252</v>
      </c>
      <c r="S14" s="99">
        <v>2922</v>
      </c>
      <c r="T14" s="99">
        <v>1908</v>
      </c>
      <c r="U14" s="99">
        <v>1055</v>
      </c>
      <c r="V14" s="99">
        <v>539</v>
      </c>
      <c r="W14" s="99">
        <v>12</v>
      </c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</row>
    <row r="15" spans="1:52" x14ac:dyDescent="0.35">
      <c r="A15" s="144">
        <v>2.736111111111111E-2</v>
      </c>
      <c r="B15" s="99">
        <v>37</v>
      </c>
      <c r="C15" s="99">
        <v>7547</v>
      </c>
      <c r="D15" s="99">
        <v>5449</v>
      </c>
      <c r="E15" s="99">
        <v>3612</v>
      </c>
      <c r="F15" s="99">
        <v>2607</v>
      </c>
      <c r="G15" s="99">
        <v>1323</v>
      </c>
      <c r="H15" s="99">
        <v>800</v>
      </c>
      <c r="I15" s="99">
        <v>19</v>
      </c>
      <c r="J15" s="99">
        <v>6172</v>
      </c>
      <c r="K15" s="99">
        <v>5159</v>
      </c>
      <c r="L15" s="99">
        <v>3507</v>
      </c>
      <c r="M15" s="99">
        <v>2251</v>
      </c>
      <c r="N15" s="99">
        <v>1485</v>
      </c>
      <c r="O15" s="99">
        <v>772</v>
      </c>
      <c r="P15" s="99">
        <v>17</v>
      </c>
      <c r="Q15" s="99">
        <v>7170</v>
      </c>
      <c r="R15" s="99">
        <v>5358</v>
      </c>
      <c r="S15" s="99">
        <v>3701</v>
      </c>
      <c r="T15" s="99">
        <v>2460</v>
      </c>
      <c r="U15" s="99">
        <v>1346</v>
      </c>
      <c r="V15" s="99">
        <v>691</v>
      </c>
      <c r="W15" s="99">
        <v>10</v>
      </c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</row>
    <row r="16" spans="1:52" x14ac:dyDescent="0.35">
      <c r="A16" s="144">
        <v>2.9444444444444443E-2</v>
      </c>
      <c r="B16" s="99">
        <v>37</v>
      </c>
      <c r="C16" s="99">
        <v>9082</v>
      </c>
      <c r="D16" s="99">
        <v>6559</v>
      </c>
      <c r="E16" s="99">
        <v>4429</v>
      </c>
      <c r="F16" s="99">
        <v>3210</v>
      </c>
      <c r="G16" s="99">
        <v>1671</v>
      </c>
      <c r="H16" s="99">
        <v>995</v>
      </c>
      <c r="I16" s="99">
        <v>20</v>
      </c>
      <c r="J16" s="99">
        <v>7414</v>
      </c>
      <c r="K16" s="99">
        <v>6309</v>
      </c>
      <c r="L16" s="99">
        <v>4273</v>
      </c>
      <c r="M16" s="99">
        <v>2821</v>
      </c>
      <c r="N16" s="99">
        <v>1845</v>
      </c>
      <c r="O16" s="99">
        <v>975</v>
      </c>
      <c r="P16" s="99">
        <v>11</v>
      </c>
      <c r="Q16" s="99">
        <v>8503</v>
      </c>
      <c r="R16" s="99">
        <v>6405</v>
      </c>
      <c r="S16" s="99">
        <v>4561</v>
      </c>
      <c r="T16" s="99">
        <v>3065</v>
      </c>
      <c r="U16" s="99">
        <v>1724</v>
      </c>
      <c r="V16" s="99">
        <v>894</v>
      </c>
      <c r="W16" s="99">
        <v>13</v>
      </c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</row>
    <row r="17" spans="1:52" x14ac:dyDescent="0.35">
      <c r="A17" s="144">
        <v>3.1527777777777773E-2</v>
      </c>
      <c r="B17" s="99">
        <v>37</v>
      </c>
      <c r="C17" s="99">
        <v>10330</v>
      </c>
      <c r="D17" s="99">
        <v>7732</v>
      </c>
      <c r="E17" s="99">
        <v>5298</v>
      </c>
      <c r="F17" s="99">
        <v>3814</v>
      </c>
      <c r="G17" s="99">
        <v>2083</v>
      </c>
      <c r="H17" s="99">
        <v>1210</v>
      </c>
      <c r="I17" s="99">
        <v>13</v>
      </c>
      <c r="J17" s="99">
        <v>8658</v>
      </c>
      <c r="K17" s="99">
        <v>7308</v>
      </c>
      <c r="L17" s="99">
        <v>5181</v>
      </c>
      <c r="M17" s="99">
        <v>3414</v>
      </c>
      <c r="N17" s="99">
        <v>2237</v>
      </c>
      <c r="O17" s="99">
        <v>1227</v>
      </c>
      <c r="P17" s="99">
        <v>15</v>
      </c>
      <c r="Q17" s="99">
        <v>9707</v>
      </c>
      <c r="R17" s="99">
        <v>7418</v>
      </c>
      <c r="S17" s="99">
        <v>5306</v>
      </c>
      <c r="T17" s="99">
        <v>3615</v>
      </c>
      <c r="U17" s="99">
        <v>2112</v>
      </c>
      <c r="V17" s="99">
        <v>1117</v>
      </c>
      <c r="W17" s="99">
        <v>10</v>
      </c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</row>
    <row r="18" spans="1:52" x14ac:dyDescent="0.35">
      <c r="A18" s="144">
        <v>3.3611111111111112E-2</v>
      </c>
      <c r="B18" s="99">
        <v>37</v>
      </c>
      <c r="C18" s="99">
        <v>11641</v>
      </c>
      <c r="D18" s="99">
        <v>8868</v>
      </c>
      <c r="E18" s="99">
        <v>6136</v>
      </c>
      <c r="F18" s="99">
        <v>4506</v>
      </c>
      <c r="G18" s="99">
        <v>2526</v>
      </c>
      <c r="H18" s="99">
        <v>1454</v>
      </c>
      <c r="I18" s="99">
        <v>15</v>
      </c>
      <c r="J18" s="99">
        <v>9891</v>
      </c>
      <c r="K18" s="99">
        <v>8314</v>
      </c>
      <c r="L18" s="99">
        <v>5979</v>
      </c>
      <c r="M18" s="99">
        <v>3970</v>
      </c>
      <c r="N18" s="99">
        <v>2681</v>
      </c>
      <c r="O18" s="99">
        <v>1476</v>
      </c>
      <c r="P18" s="99">
        <v>16</v>
      </c>
      <c r="Q18" s="99">
        <v>11305</v>
      </c>
      <c r="R18" s="99">
        <v>8507</v>
      </c>
      <c r="S18" s="99">
        <v>6163</v>
      </c>
      <c r="T18" s="99">
        <v>4231</v>
      </c>
      <c r="U18" s="99">
        <v>2518</v>
      </c>
      <c r="V18" s="99">
        <v>1336</v>
      </c>
      <c r="W18" s="99">
        <v>22</v>
      </c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</row>
    <row r="19" spans="1:52" x14ac:dyDescent="0.35">
      <c r="A19" s="144">
        <v>3.5694444444444445E-2</v>
      </c>
      <c r="B19" s="99">
        <v>37</v>
      </c>
      <c r="C19" s="99">
        <v>13161</v>
      </c>
      <c r="D19" s="99">
        <v>9959</v>
      </c>
      <c r="E19" s="99">
        <v>6989</v>
      </c>
      <c r="F19" s="99">
        <v>5108</v>
      </c>
      <c r="G19" s="99">
        <v>3015</v>
      </c>
      <c r="H19" s="99">
        <v>1687</v>
      </c>
      <c r="I19" s="99">
        <v>16</v>
      </c>
      <c r="J19" s="99">
        <v>11215</v>
      </c>
      <c r="K19" s="99">
        <v>9561</v>
      </c>
      <c r="L19" s="99">
        <v>6973</v>
      </c>
      <c r="M19" s="99">
        <v>4598</v>
      </c>
      <c r="N19" s="99">
        <v>3113</v>
      </c>
      <c r="O19" s="99">
        <v>1758</v>
      </c>
      <c r="P19" s="99">
        <v>11</v>
      </c>
      <c r="Q19" s="99">
        <v>12804</v>
      </c>
      <c r="R19" s="99">
        <v>9617</v>
      </c>
      <c r="S19" s="99">
        <v>7063</v>
      </c>
      <c r="T19" s="99">
        <v>4835</v>
      </c>
      <c r="U19" s="99">
        <v>2975</v>
      </c>
      <c r="V19" s="99">
        <v>1566</v>
      </c>
      <c r="W19" s="99">
        <v>16</v>
      </c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</row>
    <row r="20" spans="1:52" x14ac:dyDescent="0.35">
      <c r="A20" s="144">
        <v>3.7777777777777778E-2</v>
      </c>
      <c r="B20" s="99">
        <v>37</v>
      </c>
      <c r="C20" s="99">
        <v>14588</v>
      </c>
      <c r="D20" s="99">
        <v>11089</v>
      </c>
      <c r="E20" s="99">
        <v>7939</v>
      </c>
      <c r="F20" s="99">
        <v>5783</v>
      </c>
      <c r="G20" s="99">
        <v>3429</v>
      </c>
      <c r="H20" s="99">
        <v>1938</v>
      </c>
      <c r="I20" s="99">
        <v>13</v>
      </c>
      <c r="J20" s="99">
        <v>12659</v>
      </c>
      <c r="K20" s="99">
        <v>10722</v>
      </c>
      <c r="L20" s="99">
        <v>7641</v>
      </c>
      <c r="M20" s="99">
        <v>5241</v>
      </c>
      <c r="N20" s="99">
        <v>3508</v>
      </c>
      <c r="O20" s="99">
        <v>2046</v>
      </c>
      <c r="P20" s="99">
        <v>20</v>
      </c>
      <c r="Q20" s="99">
        <v>13901</v>
      </c>
      <c r="R20" s="99">
        <v>10677</v>
      </c>
      <c r="S20" s="99">
        <v>7832</v>
      </c>
      <c r="T20" s="99">
        <v>5501</v>
      </c>
      <c r="U20" s="99">
        <v>3418</v>
      </c>
      <c r="V20" s="99">
        <v>1796</v>
      </c>
      <c r="W20" s="99">
        <v>11</v>
      </c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</row>
    <row r="21" spans="1:52" x14ac:dyDescent="0.35">
      <c r="A21" s="144">
        <v>3.9861111111111111E-2</v>
      </c>
      <c r="B21" s="99">
        <v>37</v>
      </c>
      <c r="C21" s="99">
        <v>16086</v>
      </c>
      <c r="D21" s="99">
        <v>12367</v>
      </c>
      <c r="E21" s="99">
        <v>8810</v>
      </c>
      <c r="F21" s="99">
        <v>6310</v>
      </c>
      <c r="G21" s="99">
        <v>3801</v>
      </c>
      <c r="H21" s="99">
        <v>2186</v>
      </c>
      <c r="I21" s="99">
        <v>14</v>
      </c>
      <c r="J21" s="99">
        <v>13844</v>
      </c>
      <c r="K21" s="99">
        <v>11724</v>
      </c>
      <c r="L21" s="99">
        <v>8655</v>
      </c>
      <c r="M21" s="99">
        <v>5801</v>
      </c>
      <c r="N21" s="99">
        <v>4007</v>
      </c>
      <c r="O21" s="99">
        <v>2325</v>
      </c>
      <c r="P21" s="99">
        <v>13</v>
      </c>
      <c r="Q21" s="99">
        <v>15149</v>
      </c>
      <c r="R21" s="99">
        <v>11656</v>
      </c>
      <c r="S21" s="99">
        <v>8677</v>
      </c>
      <c r="T21" s="99">
        <v>6076</v>
      </c>
      <c r="U21" s="99">
        <v>3888</v>
      </c>
      <c r="V21" s="99">
        <v>2095</v>
      </c>
      <c r="W21" s="99">
        <v>14</v>
      </c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</row>
    <row r="22" spans="1:52" x14ac:dyDescent="0.35">
      <c r="A22" s="144">
        <v>4.1944444444444444E-2</v>
      </c>
      <c r="B22" s="99">
        <v>37</v>
      </c>
      <c r="C22" s="99">
        <v>17348</v>
      </c>
      <c r="D22" s="99">
        <v>13374</v>
      </c>
      <c r="E22" s="99">
        <v>9741</v>
      </c>
      <c r="F22" s="99">
        <v>7045</v>
      </c>
      <c r="G22" s="99">
        <v>4311</v>
      </c>
      <c r="H22" s="99">
        <v>2458</v>
      </c>
      <c r="I22" s="99">
        <v>19</v>
      </c>
      <c r="J22" s="99">
        <v>15279</v>
      </c>
      <c r="K22" s="99">
        <v>12786</v>
      </c>
      <c r="L22" s="99">
        <v>9583</v>
      </c>
      <c r="M22" s="99">
        <v>6567</v>
      </c>
      <c r="N22" s="99">
        <v>4448</v>
      </c>
      <c r="O22" s="99">
        <v>2665</v>
      </c>
      <c r="P22" s="99">
        <v>18</v>
      </c>
      <c r="Q22" s="99">
        <v>16767</v>
      </c>
      <c r="R22" s="99">
        <v>12917</v>
      </c>
      <c r="S22" s="99">
        <v>9660</v>
      </c>
      <c r="T22" s="99">
        <v>6773</v>
      </c>
      <c r="U22" s="99">
        <v>4334</v>
      </c>
      <c r="V22" s="99">
        <v>2320</v>
      </c>
      <c r="W22" s="99">
        <v>15</v>
      </c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</row>
    <row r="23" spans="1:52" x14ac:dyDescent="0.35">
      <c r="A23" s="144">
        <v>4.4027777777777777E-2</v>
      </c>
      <c r="B23" s="99">
        <v>37</v>
      </c>
      <c r="C23" s="99">
        <v>18595</v>
      </c>
      <c r="D23" s="99">
        <v>14493</v>
      </c>
      <c r="E23" s="99">
        <v>10682</v>
      </c>
      <c r="F23" s="99">
        <v>7723</v>
      </c>
      <c r="G23" s="99">
        <v>4827</v>
      </c>
      <c r="H23" s="99">
        <v>2764</v>
      </c>
      <c r="I23" s="99">
        <v>18</v>
      </c>
      <c r="J23" s="99">
        <v>16294</v>
      </c>
      <c r="K23" s="99">
        <v>14075</v>
      </c>
      <c r="L23" s="99">
        <v>10339</v>
      </c>
      <c r="M23" s="99">
        <v>7168</v>
      </c>
      <c r="N23" s="99">
        <v>4865</v>
      </c>
      <c r="O23" s="99">
        <v>2939</v>
      </c>
      <c r="P23" s="99">
        <v>19</v>
      </c>
      <c r="Q23" s="99">
        <v>17606</v>
      </c>
      <c r="R23" s="99">
        <v>13948</v>
      </c>
      <c r="S23" s="99">
        <v>10371</v>
      </c>
      <c r="T23" s="99">
        <v>7366</v>
      </c>
      <c r="U23" s="99">
        <v>4715</v>
      </c>
      <c r="V23" s="99">
        <v>2639</v>
      </c>
      <c r="W23" s="99">
        <v>13</v>
      </c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</row>
    <row r="24" spans="1:52" x14ac:dyDescent="0.35">
      <c r="A24" s="144">
        <v>4.611111111111111E-2</v>
      </c>
      <c r="B24" s="99">
        <v>37</v>
      </c>
      <c r="C24" s="99">
        <v>20073</v>
      </c>
      <c r="D24" s="99">
        <v>15670</v>
      </c>
      <c r="E24" s="99">
        <v>11583</v>
      </c>
      <c r="F24" s="99">
        <v>8450</v>
      </c>
      <c r="G24" s="99">
        <v>5193</v>
      </c>
      <c r="H24" s="99">
        <v>2992</v>
      </c>
      <c r="I24" s="99">
        <v>13</v>
      </c>
      <c r="J24" s="99">
        <v>17667</v>
      </c>
      <c r="K24" s="99">
        <v>15012</v>
      </c>
      <c r="L24" s="99">
        <v>11282</v>
      </c>
      <c r="M24" s="99">
        <v>7906</v>
      </c>
      <c r="N24" s="99">
        <v>5358</v>
      </c>
      <c r="O24" s="99">
        <v>3247</v>
      </c>
      <c r="P24" s="99">
        <v>13</v>
      </c>
      <c r="Q24" s="99">
        <v>19039</v>
      </c>
      <c r="R24" s="99">
        <v>15180</v>
      </c>
      <c r="S24" s="99">
        <v>11438</v>
      </c>
      <c r="T24" s="99">
        <v>8173</v>
      </c>
      <c r="U24" s="99">
        <v>5201</v>
      </c>
      <c r="V24" s="99">
        <v>2932</v>
      </c>
      <c r="W24" s="99">
        <v>13</v>
      </c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</row>
    <row r="25" spans="1:52" x14ac:dyDescent="0.35">
      <c r="A25" s="144">
        <v>4.8194444444444449E-2</v>
      </c>
      <c r="B25" s="99">
        <v>37</v>
      </c>
      <c r="C25" s="99">
        <v>21506</v>
      </c>
      <c r="D25" s="99">
        <v>16993</v>
      </c>
      <c r="E25" s="99">
        <v>12464</v>
      </c>
      <c r="F25" s="99">
        <v>9128</v>
      </c>
      <c r="G25" s="99">
        <v>5750</v>
      </c>
      <c r="H25" s="99">
        <v>3281</v>
      </c>
      <c r="I25" s="99">
        <v>20</v>
      </c>
      <c r="J25" s="99">
        <v>19134</v>
      </c>
      <c r="K25" s="99">
        <v>15989</v>
      </c>
      <c r="L25" s="99">
        <v>12249</v>
      </c>
      <c r="M25" s="99">
        <v>8466</v>
      </c>
      <c r="N25" s="99">
        <v>5808</v>
      </c>
      <c r="O25" s="99">
        <v>3605</v>
      </c>
      <c r="P25" s="99">
        <v>12</v>
      </c>
      <c r="Q25" s="99">
        <v>20348</v>
      </c>
      <c r="R25" s="99">
        <v>16132</v>
      </c>
      <c r="S25" s="99">
        <v>12242</v>
      </c>
      <c r="T25" s="99">
        <v>8779</v>
      </c>
      <c r="U25" s="99">
        <v>5604</v>
      </c>
      <c r="V25" s="99">
        <v>3193</v>
      </c>
      <c r="W25" s="99">
        <v>16</v>
      </c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</row>
    <row r="26" spans="1:52" x14ac:dyDescent="0.35">
      <c r="A26" s="144">
        <v>5.0277777777777775E-2</v>
      </c>
      <c r="B26" s="99">
        <v>37</v>
      </c>
      <c r="C26" s="99">
        <v>22837</v>
      </c>
      <c r="D26" s="99">
        <v>18030</v>
      </c>
      <c r="E26" s="99">
        <v>13448</v>
      </c>
      <c r="F26" s="99">
        <v>9789</v>
      </c>
      <c r="G26" s="99">
        <v>6242</v>
      </c>
      <c r="H26" s="99">
        <v>3577</v>
      </c>
      <c r="I26" s="99">
        <v>7</v>
      </c>
      <c r="J26" s="99">
        <v>20186</v>
      </c>
      <c r="K26" s="99">
        <v>17416</v>
      </c>
      <c r="L26" s="99">
        <v>12993</v>
      </c>
      <c r="M26" s="99">
        <v>9248</v>
      </c>
      <c r="N26" s="99">
        <v>6269</v>
      </c>
      <c r="O26" s="99">
        <v>3865</v>
      </c>
      <c r="P26" s="99">
        <v>14</v>
      </c>
      <c r="Q26" s="99">
        <v>21780</v>
      </c>
      <c r="R26" s="99">
        <v>17269</v>
      </c>
      <c r="S26" s="99">
        <v>13038</v>
      </c>
      <c r="T26" s="99">
        <v>9392</v>
      </c>
      <c r="U26" s="99">
        <v>6079</v>
      </c>
      <c r="V26" s="99">
        <v>3457</v>
      </c>
      <c r="W26" s="99">
        <v>10</v>
      </c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</row>
    <row r="27" spans="1:52" x14ac:dyDescent="0.35">
      <c r="A27" s="144">
        <v>5.2361111111111108E-2</v>
      </c>
      <c r="B27" s="99">
        <v>37</v>
      </c>
      <c r="C27" s="99">
        <v>24101</v>
      </c>
      <c r="D27" s="99">
        <v>19086</v>
      </c>
      <c r="E27" s="99">
        <v>14334</v>
      </c>
      <c r="F27" s="99">
        <v>10474</v>
      </c>
      <c r="G27" s="99">
        <v>6675</v>
      </c>
      <c r="H27" s="99">
        <v>3821</v>
      </c>
      <c r="I27" s="99">
        <v>15</v>
      </c>
      <c r="J27" s="99">
        <v>21596</v>
      </c>
      <c r="K27" s="99">
        <v>18302</v>
      </c>
      <c r="L27" s="99">
        <v>13961</v>
      </c>
      <c r="M27" s="99">
        <v>9861</v>
      </c>
      <c r="N27" s="99">
        <v>6612</v>
      </c>
      <c r="O27" s="99">
        <v>4216</v>
      </c>
      <c r="P27" s="99">
        <v>11</v>
      </c>
      <c r="Q27" s="99">
        <v>22867</v>
      </c>
      <c r="R27" s="99">
        <v>18100</v>
      </c>
      <c r="S27" s="99">
        <v>13925</v>
      </c>
      <c r="T27" s="99">
        <v>10058</v>
      </c>
      <c r="U27" s="99">
        <v>6546</v>
      </c>
      <c r="V27" s="99">
        <v>3677</v>
      </c>
      <c r="W27" s="99">
        <v>16</v>
      </c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</row>
    <row r="28" spans="1:52" x14ac:dyDescent="0.35">
      <c r="A28" s="144">
        <v>5.4444444444444441E-2</v>
      </c>
      <c r="B28" s="99">
        <v>37</v>
      </c>
      <c r="C28" s="99">
        <v>25414</v>
      </c>
      <c r="D28" s="99">
        <v>20147</v>
      </c>
      <c r="E28" s="99">
        <v>15347</v>
      </c>
      <c r="F28" s="99">
        <v>11208</v>
      </c>
      <c r="G28" s="99">
        <v>7195</v>
      </c>
      <c r="H28" s="99">
        <v>4179</v>
      </c>
      <c r="I28" s="99">
        <v>13</v>
      </c>
      <c r="J28" s="99">
        <v>22780</v>
      </c>
      <c r="K28" s="99">
        <v>19360</v>
      </c>
      <c r="L28" s="99">
        <v>14919</v>
      </c>
      <c r="M28" s="99">
        <v>10658</v>
      </c>
      <c r="N28" s="99">
        <v>7022</v>
      </c>
      <c r="O28" s="99">
        <v>4481</v>
      </c>
      <c r="P28" s="99">
        <v>10</v>
      </c>
      <c r="Q28" s="99">
        <v>24291</v>
      </c>
      <c r="R28" s="99">
        <v>19339</v>
      </c>
      <c r="S28" s="99">
        <v>14880</v>
      </c>
      <c r="T28" s="99">
        <v>10620</v>
      </c>
      <c r="U28" s="99">
        <v>6861</v>
      </c>
      <c r="V28" s="99">
        <v>3969</v>
      </c>
      <c r="W28" s="99">
        <v>9</v>
      </c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</row>
    <row r="29" spans="1:52" x14ac:dyDescent="0.35">
      <c r="A29" s="144">
        <v>5.6527777777777781E-2</v>
      </c>
      <c r="B29" s="99">
        <v>37</v>
      </c>
      <c r="C29" s="99">
        <v>26860</v>
      </c>
      <c r="D29" s="99">
        <v>21413</v>
      </c>
      <c r="E29" s="99">
        <v>16213</v>
      </c>
      <c r="F29" s="99">
        <v>11856</v>
      </c>
      <c r="G29" s="99">
        <v>7607</v>
      </c>
      <c r="H29" s="99">
        <v>4392</v>
      </c>
      <c r="I29" s="99">
        <v>13</v>
      </c>
      <c r="J29" s="99">
        <v>23924</v>
      </c>
      <c r="K29" s="99">
        <v>20446</v>
      </c>
      <c r="L29" s="99">
        <v>15825</v>
      </c>
      <c r="M29" s="99">
        <v>11305</v>
      </c>
      <c r="N29" s="99">
        <v>7503</v>
      </c>
      <c r="O29" s="99">
        <v>4721</v>
      </c>
      <c r="P29" s="99">
        <v>8</v>
      </c>
      <c r="Q29" s="99">
        <v>25416</v>
      </c>
      <c r="R29" s="99">
        <v>20187</v>
      </c>
      <c r="S29" s="99">
        <v>15644</v>
      </c>
      <c r="T29" s="99">
        <v>11483</v>
      </c>
      <c r="U29" s="99">
        <v>7411</v>
      </c>
      <c r="V29" s="99">
        <v>4216</v>
      </c>
      <c r="W29" s="99">
        <v>16</v>
      </c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</row>
    <row r="30" spans="1:52" x14ac:dyDescent="0.35">
      <c r="A30" s="144">
        <v>5.8611111111111114E-2</v>
      </c>
      <c r="B30" s="99">
        <v>37</v>
      </c>
      <c r="C30" s="99">
        <v>27747</v>
      </c>
      <c r="D30" s="99">
        <v>22171</v>
      </c>
      <c r="E30" s="99">
        <v>17025</v>
      </c>
      <c r="F30" s="99">
        <v>12433</v>
      </c>
      <c r="G30" s="99">
        <v>8050</v>
      </c>
      <c r="H30" s="99">
        <v>4687</v>
      </c>
      <c r="I30" s="99">
        <v>13</v>
      </c>
      <c r="J30" s="99">
        <v>25092</v>
      </c>
      <c r="K30" s="99">
        <v>21389</v>
      </c>
      <c r="L30" s="99">
        <v>16632</v>
      </c>
      <c r="M30" s="99">
        <v>12009</v>
      </c>
      <c r="N30" s="99">
        <v>7929</v>
      </c>
      <c r="O30" s="99">
        <v>5029</v>
      </c>
      <c r="P30" s="99">
        <v>8</v>
      </c>
      <c r="Q30" s="99">
        <v>26622</v>
      </c>
      <c r="R30" s="99">
        <v>21285</v>
      </c>
      <c r="S30" s="99">
        <v>16449</v>
      </c>
      <c r="T30" s="99">
        <v>12153</v>
      </c>
      <c r="U30" s="99">
        <v>7837</v>
      </c>
      <c r="V30" s="99">
        <v>4453</v>
      </c>
      <c r="W30" s="99">
        <v>20</v>
      </c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</row>
    <row r="31" spans="1:52" x14ac:dyDescent="0.35">
      <c r="A31" s="144">
        <v>6.069444444444444E-2</v>
      </c>
      <c r="B31" s="99">
        <v>37</v>
      </c>
      <c r="C31" s="99">
        <v>29147</v>
      </c>
      <c r="D31" s="99">
        <v>23472</v>
      </c>
      <c r="E31" s="99">
        <v>17993</v>
      </c>
      <c r="F31" s="99">
        <v>13135</v>
      </c>
      <c r="G31" s="99">
        <v>8469</v>
      </c>
      <c r="H31" s="99">
        <v>4998</v>
      </c>
      <c r="I31" s="99">
        <v>13</v>
      </c>
      <c r="J31" s="99">
        <v>26361</v>
      </c>
      <c r="K31" s="99">
        <v>22430</v>
      </c>
      <c r="L31" s="99">
        <v>17530</v>
      </c>
      <c r="M31" s="99">
        <v>12537</v>
      </c>
      <c r="N31" s="99">
        <v>8289</v>
      </c>
      <c r="O31" s="99">
        <v>5280</v>
      </c>
      <c r="P31" s="99">
        <v>17</v>
      </c>
      <c r="Q31" s="99">
        <v>28001</v>
      </c>
      <c r="R31" s="99">
        <v>22149</v>
      </c>
      <c r="S31" s="99">
        <v>17152</v>
      </c>
      <c r="T31" s="99">
        <v>12636</v>
      </c>
      <c r="U31" s="99">
        <v>8291</v>
      </c>
      <c r="V31" s="99">
        <v>4669</v>
      </c>
      <c r="W31" s="99">
        <v>12</v>
      </c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</row>
    <row r="32" spans="1:52" x14ac:dyDescent="0.35">
      <c r="A32" s="144">
        <v>6.277777777777778E-2</v>
      </c>
      <c r="B32" s="99">
        <v>37</v>
      </c>
      <c r="C32" s="99">
        <v>30479</v>
      </c>
      <c r="D32" s="99">
        <v>24308</v>
      </c>
      <c r="E32" s="99">
        <v>18658</v>
      </c>
      <c r="F32" s="99">
        <v>13744</v>
      </c>
      <c r="G32" s="99">
        <v>8948</v>
      </c>
      <c r="H32" s="99">
        <v>5270</v>
      </c>
      <c r="I32" s="99">
        <v>13</v>
      </c>
      <c r="J32" s="99">
        <v>27267</v>
      </c>
      <c r="K32" s="99">
        <v>23291</v>
      </c>
      <c r="L32" s="99">
        <v>18235</v>
      </c>
      <c r="M32" s="99">
        <v>13019</v>
      </c>
      <c r="N32" s="99">
        <v>8732</v>
      </c>
      <c r="O32" s="99">
        <v>5542</v>
      </c>
      <c r="P32" s="99">
        <v>15</v>
      </c>
      <c r="Q32" s="99">
        <v>28859</v>
      </c>
      <c r="R32" s="99">
        <v>22871</v>
      </c>
      <c r="S32" s="99">
        <v>17927</v>
      </c>
      <c r="T32" s="99">
        <v>13171</v>
      </c>
      <c r="U32" s="99">
        <v>8625</v>
      </c>
      <c r="V32" s="99">
        <v>4891</v>
      </c>
      <c r="W32" s="99">
        <v>14</v>
      </c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</row>
    <row r="33" spans="1:52" x14ac:dyDescent="0.35">
      <c r="A33" s="144">
        <v>6.4861111111111105E-2</v>
      </c>
      <c r="B33" s="99">
        <v>37</v>
      </c>
      <c r="C33" s="99">
        <v>31259</v>
      </c>
      <c r="D33" s="99">
        <v>25252</v>
      </c>
      <c r="E33" s="99">
        <v>19549</v>
      </c>
      <c r="F33" s="99">
        <v>14232</v>
      </c>
      <c r="G33" s="99">
        <v>9297</v>
      </c>
      <c r="H33" s="99">
        <v>5543</v>
      </c>
      <c r="I33" s="99">
        <v>16</v>
      </c>
      <c r="J33" s="99">
        <v>28067</v>
      </c>
      <c r="K33" s="99">
        <v>24043</v>
      </c>
      <c r="L33" s="99">
        <v>18886</v>
      </c>
      <c r="M33" s="99">
        <v>13734</v>
      </c>
      <c r="N33" s="99">
        <v>9096</v>
      </c>
      <c r="O33" s="99">
        <v>5775</v>
      </c>
      <c r="P33" s="99">
        <v>16</v>
      </c>
      <c r="Q33" s="99">
        <v>29862</v>
      </c>
      <c r="R33" s="99">
        <v>23836</v>
      </c>
      <c r="S33" s="99">
        <v>18760</v>
      </c>
      <c r="T33" s="99">
        <v>13535</v>
      </c>
      <c r="U33" s="99">
        <v>8884</v>
      </c>
      <c r="V33" s="99">
        <v>5124</v>
      </c>
      <c r="W33" s="99">
        <v>10</v>
      </c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</row>
    <row r="34" spans="1:52" x14ac:dyDescent="0.35">
      <c r="A34" s="144">
        <v>6.6944444444444445E-2</v>
      </c>
      <c r="B34" s="99">
        <v>37</v>
      </c>
      <c r="C34" s="99">
        <v>32249</v>
      </c>
      <c r="D34" s="99">
        <v>26034</v>
      </c>
      <c r="E34" s="99">
        <v>20225</v>
      </c>
      <c r="F34" s="99">
        <v>14726</v>
      </c>
      <c r="G34" s="99">
        <v>9758</v>
      </c>
      <c r="H34" s="99">
        <v>5775</v>
      </c>
      <c r="I34" s="99">
        <v>10</v>
      </c>
      <c r="J34" s="99">
        <v>29346</v>
      </c>
      <c r="K34" s="99">
        <v>24870</v>
      </c>
      <c r="L34" s="99">
        <v>19548</v>
      </c>
      <c r="M34" s="99">
        <v>14418</v>
      </c>
      <c r="N34" s="99">
        <v>9444</v>
      </c>
      <c r="O34" s="99">
        <v>6023</v>
      </c>
      <c r="P34" s="99">
        <v>14</v>
      </c>
      <c r="Q34" s="99">
        <v>30758</v>
      </c>
      <c r="R34" s="99">
        <v>24832</v>
      </c>
      <c r="S34" s="99">
        <v>19254</v>
      </c>
      <c r="T34" s="99">
        <v>13998</v>
      </c>
      <c r="U34" s="99">
        <v>9341</v>
      </c>
      <c r="V34" s="99">
        <v>5319</v>
      </c>
      <c r="W34" s="99">
        <v>20</v>
      </c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</row>
    <row r="35" spans="1:52" x14ac:dyDescent="0.35">
      <c r="A35" s="144">
        <v>6.9027777777777785E-2</v>
      </c>
      <c r="B35" s="99">
        <v>36.9</v>
      </c>
      <c r="C35" s="99">
        <v>33773</v>
      </c>
      <c r="D35" s="99">
        <v>27022</v>
      </c>
      <c r="E35" s="99">
        <v>20895</v>
      </c>
      <c r="F35" s="99">
        <v>15125</v>
      </c>
      <c r="G35" s="99">
        <v>10083</v>
      </c>
      <c r="H35" s="99">
        <v>6028</v>
      </c>
      <c r="I35" s="99">
        <v>10</v>
      </c>
      <c r="J35" s="99">
        <v>30392</v>
      </c>
      <c r="K35" s="99">
        <v>25971</v>
      </c>
      <c r="L35" s="99">
        <v>20308</v>
      </c>
      <c r="M35" s="99">
        <v>14808</v>
      </c>
      <c r="N35" s="99">
        <v>9816</v>
      </c>
      <c r="O35" s="99">
        <v>6282</v>
      </c>
      <c r="P35" s="99">
        <v>17</v>
      </c>
      <c r="Q35" s="99">
        <v>31848</v>
      </c>
      <c r="R35" s="99">
        <v>25604</v>
      </c>
      <c r="S35" s="99">
        <v>20129</v>
      </c>
      <c r="T35" s="99">
        <v>14861</v>
      </c>
      <c r="U35" s="99">
        <v>9728</v>
      </c>
      <c r="V35" s="99">
        <v>5504</v>
      </c>
      <c r="W35" s="99">
        <v>11</v>
      </c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</row>
    <row r="36" spans="1:52" x14ac:dyDescent="0.35">
      <c r="A36" s="144">
        <v>7.1111111111111111E-2</v>
      </c>
      <c r="B36" s="99">
        <v>37</v>
      </c>
      <c r="C36" s="99">
        <v>34700</v>
      </c>
      <c r="D36" s="99">
        <v>27801</v>
      </c>
      <c r="E36" s="99">
        <v>21439</v>
      </c>
      <c r="F36" s="99">
        <v>15750</v>
      </c>
      <c r="G36" s="99">
        <v>10407</v>
      </c>
      <c r="H36" s="99">
        <v>6231</v>
      </c>
      <c r="I36" s="99">
        <v>18</v>
      </c>
      <c r="J36" s="99">
        <v>31493</v>
      </c>
      <c r="K36" s="99">
        <v>26454</v>
      </c>
      <c r="L36" s="99">
        <v>20662</v>
      </c>
      <c r="M36" s="99">
        <v>15421</v>
      </c>
      <c r="N36" s="99">
        <v>10157</v>
      </c>
      <c r="O36" s="99">
        <v>6436</v>
      </c>
      <c r="P36" s="99">
        <v>11</v>
      </c>
      <c r="Q36" s="99">
        <v>32717</v>
      </c>
      <c r="R36" s="99">
        <v>26278</v>
      </c>
      <c r="S36" s="99">
        <v>20824</v>
      </c>
      <c r="T36" s="99">
        <v>15381</v>
      </c>
      <c r="U36" s="99">
        <v>10092</v>
      </c>
      <c r="V36" s="99">
        <v>5684</v>
      </c>
      <c r="W36" s="99">
        <v>17</v>
      </c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</row>
    <row r="37" spans="1:52" x14ac:dyDescent="0.35">
      <c r="A37" s="144">
        <v>7.3194444444444437E-2</v>
      </c>
      <c r="B37" s="99">
        <v>37</v>
      </c>
      <c r="C37" s="99">
        <v>35195</v>
      </c>
      <c r="D37" s="99">
        <v>28521</v>
      </c>
      <c r="E37" s="99">
        <v>22024</v>
      </c>
      <c r="F37" s="99">
        <v>16226</v>
      </c>
      <c r="G37" s="99">
        <v>10773</v>
      </c>
      <c r="H37" s="99">
        <v>6448</v>
      </c>
      <c r="I37" s="99">
        <v>18</v>
      </c>
      <c r="J37" s="99">
        <v>32212</v>
      </c>
      <c r="K37" s="99">
        <v>27281</v>
      </c>
      <c r="L37" s="99">
        <v>21518</v>
      </c>
      <c r="M37" s="99">
        <v>15682</v>
      </c>
      <c r="N37" s="99">
        <v>10440</v>
      </c>
      <c r="O37" s="99">
        <v>6599</v>
      </c>
      <c r="P37" s="99">
        <v>15</v>
      </c>
      <c r="Q37" s="99">
        <v>33624</v>
      </c>
      <c r="R37" s="99">
        <v>27100</v>
      </c>
      <c r="S37" s="99">
        <v>21216</v>
      </c>
      <c r="T37" s="99">
        <v>15698</v>
      </c>
      <c r="U37" s="99">
        <v>10236</v>
      </c>
      <c r="V37" s="99">
        <v>5948</v>
      </c>
      <c r="W37" s="99">
        <v>11</v>
      </c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</row>
    <row r="38" spans="1:52" x14ac:dyDescent="0.35">
      <c r="A38" s="144">
        <v>7.5277777777777777E-2</v>
      </c>
      <c r="B38" s="99">
        <v>37</v>
      </c>
      <c r="C38" s="99">
        <v>35588</v>
      </c>
      <c r="D38" s="99">
        <v>29225</v>
      </c>
      <c r="E38" s="99">
        <v>22420</v>
      </c>
      <c r="F38" s="99">
        <v>16238</v>
      </c>
      <c r="G38" s="99">
        <v>10993</v>
      </c>
      <c r="H38" s="99">
        <v>6660</v>
      </c>
      <c r="I38" s="99">
        <v>10</v>
      </c>
      <c r="J38" s="99">
        <v>33058</v>
      </c>
      <c r="K38" s="99">
        <v>27672</v>
      </c>
      <c r="L38" s="99">
        <v>22040</v>
      </c>
      <c r="M38" s="99">
        <v>16103</v>
      </c>
      <c r="N38" s="99">
        <v>10623</v>
      </c>
      <c r="O38" s="99">
        <v>6922</v>
      </c>
      <c r="P38" s="99">
        <v>7</v>
      </c>
      <c r="Q38" s="99">
        <v>34604</v>
      </c>
      <c r="R38" s="99">
        <v>27647</v>
      </c>
      <c r="S38" s="99">
        <v>21459</v>
      </c>
      <c r="T38" s="99">
        <v>15967</v>
      </c>
      <c r="U38" s="99">
        <v>10616</v>
      </c>
      <c r="V38" s="99">
        <v>6005</v>
      </c>
      <c r="W38" s="99">
        <v>16</v>
      </c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</row>
    <row r="39" spans="1:52" x14ac:dyDescent="0.35">
      <c r="A39" s="144">
        <v>7.7361111111111117E-2</v>
      </c>
      <c r="B39" s="99">
        <v>37</v>
      </c>
      <c r="C39" s="99">
        <v>36624</v>
      </c>
      <c r="D39" s="99">
        <v>29664</v>
      </c>
      <c r="E39" s="99">
        <v>22857</v>
      </c>
      <c r="F39" s="99">
        <v>17026</v>
      </c>
      <c r="G39" s="99">
        <v>11263</v>
      </c>
      <c r="H39" s="99">
        <v>6845</v>
      </c>
      <c r="I39" s="99">
        <v>12</v>
      </c>
      <c r="J39" s="99">
        <v>32948</v>
      </c>
      <c r="K39" s="99">
        <v>28479</v>
      </c>
      <c r="L39" s="99">
        <v>22276</v>
      </c>
      <c r="M39" s="99">
        <v>16454</v>
      </c>
      <c r="N39" s="99">
        <v>10978</v>
      </c>
      <c r="O39" s="99">
        <v>7023</v>
      </c>
      <c r="P39" s="99">
        <v>21</v>
      </c>
      <c r="Q39" s="99">
        <v>34770</v>
      </c>
      <c r="R39" s="99">
        <v>28023</v>
      </c>
      <c r="S39" s="99">
        <v>21660</v>
      </c>
      <c r="T39" s="99">
        <v>16308</v>
      </c>
      <c r="U39" s="99">
        <v>10919</v>
      </c>
      <c r="V39" s="99">
        <v>6195</v>
      </c>
      <c r="W39" s="99">
        <v>11</v>
      </c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</row>
    <row r="40" spans="1:52" x14ac:dyDescent="0.35">
      <c r="A40" s="144">
        <v>7.9444444444444443E-2</v>
      </c>
      <c r="B40" s="99">
        <v>37</v>
      </c>
      <c r="C40" s="99">
        <v>37074</v>
      </c>
      <c r="D40" s="99">
        <v>30280</v>
      </c>
      <c r="E40" s="99">
        <v>23391</v>
      </c>
      <c r="F40" s="99">
        <v>17213</v>
      </c>
      <c r="G40" s="99">
        <v>11632</v>
      </c>
      <c r="H40" s="99">
        <v>7034</v>
      </c>
      <c r="I40" s="99">
        <v>17</v>
      </c>
      <c r="J40" s="99">
        <v>33777</v>
      </c>
      <c r="K40" s="99">
        <v>28969</v>
      </c>
      <c r="L40" s="99">
        <v>22483</v>
      </c>
      <c r="M40" s="99">
        <v>17002</v>
      </c>
      <c r="N40" s="99">
        <v>11356</v>
      </c>
      <c r="O40" s="99">
        <v>7229</v>
      </c>
      <c r="P40" s="99">
        <v>14</v>
      </c>
      <c r="Q40" s="99">
        <v>35099</v>
      </c>
      <c r="R40" s="99">
        <v>28684</v>
      </c>
      <c r="S40" s="99">
        <v>22282</v>
      </c>
      <c r="T40" s="99">
        <v>16517</v>
      </c>
      <c r="U40" s="99">
        <v>11200</v>
      </c>
      <c r="V40" s="99">
        <v>6317</v>
      </c>
      <c r="W40" s="99">
        <v>13</v>
      </c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</row>
    <row r="41" spans="1:52" x14ac:dyDescent="0.35">
      <c r="A41" s="144">
        <v>8.1527777777777768E-2</v>
      </c>
      <c r="B41" s="99">
        <v>37</v>
      </c>
      <c r="C41" s="99">
        <v>37641</v>
      </c>
      <c r="D41" s="99">
        <v>30900</v>
      </c>
      <c r="E41" s="99">
        <v>23642</v>
      </c>
      <c r="F41" s="99">
        <v>17135</v>
      </c>
      <c r="G41" s="99">
        <v>11870</v>
      </c>
      <c r="H41" s="99">
        <v>7272</v>
      </c>
      <c r="I41" s="99">
        <v>13</v>
      </c>
      <c r="J41" s="99">
        <v>34382</v>
      </c>
      <c r="K41" s="99">
        <v>28972</v>
      </c>
      <c r="L41" s="99">
        <v>23035</v>
      </c>
      <c r="M41" s="99">
        <v>17116</v>
      </c>
      <c r="N41" s="99">
        <v>11470</v>
      </c>
      <c r="O41" s="99">
        <v>7383</v>
      </c>
      <c r="P41" s="99">
        <v>11</v>
      </c>
      <c r="Q41" s="99">
        <v>35848</v>
      </c>
      <c r="R41" s="99">
        <v>29056</v>
      </c>
      <c r="S41" s="99">
        <v>22514</v>
      </c>
      <c r="T41" s="99">
        <v>16824</v>
      </c>
      <c r="U41" s="99">
        <v>11283</v>
      </c>
      <c r="V41" s="99">
        <v>6480</v>
      </c>
      <c r="W41" s="99">
        <v>17</v>
      </c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</row>
    <row r="42" spans="1:52" x14ac:dyDescent="0.35">
      <c r="A42" s="144">
        <v>8.3611111111111122E-2</v>
      </c>
      <c r="B42" s="99">
        <v>37</v>
      </c>
      <c r="C42" s="99">
        <v>37648</v>
      </c>
      <c r="D42" s="99">
        <v>31208</v>
      </c>
      <c r="E42" s="99">
        <v>23930</v>
      </c>
      <c r="F42" s="99">
        <v>17469</v>
      </c>
      <c r="G42" s="99">
        <v>12142</v>
      </c>
      <c r="H42" s="99">
        <v>7437</v>
      </c>
      <c r="I42" s="99">
        <v>14</v>
      </c>
      <c r="J42" s="99">
        <v>34894</v>
      </c>
      <c r="K42" s="99">
        <v>29709</v>
      </c>
      <c r="L42" s="99">
        <v>23658</v>
      </c>
      <c r="M42" s="99">
        <v>17290</v>
      </c>
      <c r="N42" s="99">
        <v>11634</v>
      </c>
      <c r="O42" s="99">
        <v>7562</v>
      </c>
      <c r="P42" s="99">
        <v>13</v>
      </c>
      <c r="Q42" s="99">
        <v>36397</v>
      </c>
      <c r="R42" s="99">
        <v>29269</v>
      </c>
      <c r="S42" s="99">
        <v>22700</v>
      </c>
      <c r="T42" s="99">
        <v>16965</v>
      </c>
      <c r="U42" s="99">
        <v>11649</v>
      </c>
      <c r="V42" s="99">
        <v>6774</v>
      </c>
      <c r="W42" s="99">
        <v>11</v>
      </c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</row>
    <row r="43" spans="1:52" x14ac:dyDescent="0.35">
      <c r="A43" s="144">
        <v>8.5694444444444448E-2</v>
      </c>
      <c r="B43" s="99">
        <v>37</v>
      </c>
      <c r="C43" s="99">
        <v>37831</v>
      </c>
      <c r="D43" s="99">
        <v>31668</v>
      </c>
      <c r="E43" s="99">
        <v>23904</v>
      </c>
      <c r="F43" s="99">
        <v>17567</v>
      </c>
      <c r="G43" s="99">
        <v>12304</v>
      </c>
      <c r="H43" s="99">
        <v>7549</v>
      </c>
      <c r="I43" s="99">
        <v>18</v>
      </c>
      <c r="J43" s="99">
        <v>35399</v>
      </c>
      <c r="K43" s="99">
        <v>30055</v>
      </c>
      <c r="L43" s="99">
        <v>23448</v>
      </c>
      <c r="M43" s="99">
        <v>17526</v>
      </c>
      <c r="N43" s="99">
        <v>11876</v>
      </c>
      <c r="O43" s="99">
        <v>7723</v>
      </c>
      <c r="P43" s="99">
        <v>18</v>
      </c>
      <c r="Q43" s="99">
        <v>36766</v>
      </c>
      <c r="R43" s="99">
        <v>29952</v>
      </c>
      <c r="S43" s="99">
        <v>22953</v>
      </c>
      <c r="T43" s="99">
        <v>17154</v>
      </c>
      <c r="U43" s="99">
        <v>11837</v>
      </c>
      <c r="V43" s="99">
        <v>6788</v>
      </c>
      <c r="W43" s="99">
        <v>7</v>
      </c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</row>
    <row r="44" spans="1:52" x14ac:dyDescent="0.35">
      <c r="A44" s="144">
        <v>8.7777777777777774E-2</v>
      </c>
      <c r="B44" s="99">
        <v>37</v>
      </c>
      <c r="C44" s="99">
        <v>37776</v>
      </c>
      <c r="D44" s="99">
        <v>31876</v>
      </c>
      <c r="E44" s="99">
        <v>24327</v>
      </c>
      <c r="F44" s="99">
        <v>17779</v>
      </c>
      <c r="G44" s="99">
        <v>12387</v>
      </c>
      <c r="H44" s="99">
        <v>7847</v>
      </c>
      <c r="I44" s="99">
        <v>15</v>
      </c>
      <c r="J44" s="99">
        <v>35443</v>
      </c>
      <c r="K44" s="99">
        <v>30008</v>
      </c>
      <c r="L44" s="99">
        <v>23850</v>
      </c>
      <c r="M44" s="99">
        <v>17684</v>
      </c>
      <c r="N44" s="99">
        <v>12073</v>
      </c>
      <c r="O44" s="99">
        <v>7774</v>
      </c>
      <c r="P44" s="99">
        <v>15</v>
      </c>
      <c r="Q44" s="99">
        <v>36939</v>
      </c>
      <c r="R44" s="99">
        <v>29695</v>
      </c>
      <c r="S44" s="99">
        <v>23337</v>
      </c>
      <c r="T44" s="99">
        <v>17354</v>
      </c>
      <c r="U44" s="99">
        <v>11977</v>
      </c>
      <c r="V44" s="99">
        <v>6907</v>
      </c>
      <c r="W44" s="99">
        <v>15</v>
      </c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</row>
    <row r="45" spans="1:52" x14ac:dyDescent="0.35">
      <c r="A45" s="144">
        <v>8.9861111111111114E-2</v>
      </c>
      <c r="B45" s="99">
        <v>37</v>
      </c>
      <c r="C45" s="99">
        <v>37973</v>
      </c>
      <c r="D45" s="99">
        <v>32311</v>
      </c>
      <c r="E45" s="99">
        <v>24560</v>
      </c>
      <c r="F45" s="99">
        <v>17950</v>
      </c>
      <c r="G45" s="99">
        <v>12587</v>
      </c>
      <c r="H45" s="99">
        <v>7969</v>
      </c>
      <c r="I45" s="99">
        <v>21</v>
      </c>
      <c r="J45" s="99">
        <v>36036</v>
      </c>
      <c r="K45" s="99">
        <v>30430</v>
      </c>
      <c r="L45" s="99">
        <v>23702</v>
      </c>
      <c r="M45" s="99">
        <v>17796</v>
      </c>
      <c r="N45" s="99">
        <v>12395</v>
      </c>
      <c r="O45" s="99">
        <v>7955</v>
      </c>
      <c r="P45" s="99">
        <v>14</v>
      </c>
      <c r="Q45" s="99">
        <v>37145</v>
      </c>
      <c r="R45" s="99">
        <v>30180</v>
      </c>
      <c r="S45" s="99">
        <v>23332</v>
      </c>
      <c r="T45" s="99">
        <v>17455</v>
      </c>
      <c r="U45" s="99">
        <v>12103</v>
      </c>
      <c r="V45" s="99">
        <v>7037</v>
      </c>
      <c r="W45" s="99">
        <v>11</v>
      </c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</row>
    <row r="46" spans="1:52" x14ac:dyDescent="0.35">
      <c r="A46" s="144">
        <v>9.194444444444444E-2</v>
      </c>
      <c r="B46" s="99">
        <v>37</v>
      </c>
      <c r="C46" s="99">
        <v>38249</v>
      </c>
      <c r="D46" s="99">
        <v>32448</v>
      </c>
      <c r="E46" s="99">
        <v>24673</v>
      </c>
      <c r="F46" s="99">
        <v>17808</v>
      </c>
      <c r="G46" s="99">
        <v>12794</v>
      </c>
      <c r="H46" s="99">
        <v>7922</v>
      </c>
      <c r="I46" s="99">
        <v>15</v>
      </c>
      <c r="J46" s="99">
        <v>35589</v>
      </c>
      <c r="K46" s="99">
        <v>30873</v>
      </c>
      <c r="L46" s="99">
        <v>24003</v>
      </c>
      <c r="M46" s="99">
        <v>17887</v>
      </c>
      <c r="N46" s="99">
        <v>12211</v>
      </c>
      <c r="O46" s="99">
        <v>7971</v>
      </c>
      <c r="P46" s="99">
        <v>22</v>
      </c>
      <c r="Q46" s="99">
        <v>37139</v>
      </c>
      <c r="R46" s="99">
        <v>30944</v>
      </c>
      <c r="S46" s="99">
        <v>23416</v>
      </c>
      <c r="T46" s="99">
        <v>17429</v>
      </c>
      <c r="U46" s="99">
        <v>12181</v>
      </c>
      <c r="V46" s="99">
        <v>7151</v>
      </c>
      <c r="W46" s="99">
        <v>8</v>
      </c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</row>
    <row r="47" spans="1:52" x14ac:dyDescent="0.35">
      <c r="A47" s="144">
        <v>9.402777777777778E-2</v>
      </c>
      <c r="B47" s="99">
        <v>37</v>
      </c>
      <c r="C47" s="99">
        <v>38455</v>
      </c>
      <c r="D47" s="99">
        <v>32641</v>
      </c>
      <c r="E47" s="99">
        <v>24654</v>
      </c>
      <c r="F47" s="99">
        <v>18024</v>
      </c>
      <c r="G47" s="99">
        <v>12829</v>
      </c>
      <c r="H47" s="99">
        <v>8054</v>
      </c>
      <c r="I47" s="99">
        <v>10</v>
      </c>
      <c r="J47" s="99">
        <v>35737</v>
      </c>
      <c r="K47" s="99">
        <v>30727</v>
      </c>
      <c r="L47" s="99">
        <v>24002</v>
      </c>
      <c r="M47" s="99">
        <v>17696</v>
      </c>
      <c r="N47" s="99">
        <v>12282</v>
      </c>
      <c r="O47" s="99">
        <v>8180</v>
      </c>
      <c r="P47" s="99">
        <v>11</v>
      </c>
      <c r="Q47" s="99">
        <v>36910</v>
      </c>
      <c r="R47" s="99">
        <v>30426</v>
      </c>
      <c r="S47" s="99">
        <v>23563</v>
      </c>
      <c r="T47" s="99">
        <v>17451</v>
      </c>
      <c r="U47" s="99">
        <v>12267</v>
      </c>
      <c r="V47" s="99">
        <v>7246</v>
      </c>
      <c r="W47" s="99">
        <v>16</v>
      </c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</row>
    <row r="48" spans="1:52" x14ac:dyDescent="0.35">
      <c r="A48" s="144">
        <v>9.6111111111111105E-2</v>
      </c>
      <c r="B48" s="99">
        <v>37</v>
      </c>
      <c r="C48" s="99">
        <v>38029</v>
      </c>
      <c r="D48" s="99">
        <v>33011</v>
      </c>
      <c r="E48" s="99">
        <v>25092</v>
      </c>
      <c r="F48" s="99">
        <v>18038</v>
      </c>
      <c r="G48" s="99">
        <v>12957</v>
      </c>
      <c r="H48" s="99">
        <v>8187</v>
      </c>
      <c r="I48" s="99">
        <v>9</v>
      </c>
      <c r="J48" s="99">
        <v>35628</v>
      </c>
      <c r="K48" s="99">
        <v>30810</v>
      </c>
      <c r="L48" s="99">
        <v>24276</v>
      </c>
      <c r="M48" s="99">
        <v>18040</v>
      </c>
      <c r="N48" s="99">
        <v>12446</v>
      </c>
      <c r="O48" s="99">
        <v>8262</v>
      </c>
      <c r="P48" s="99">
        <v>12</v>
      </c>
      <c r="Q48" s="99">
        <v>37397</v>
      </c>
      <c r="R48" s="99">
        <v>30836</v>
      </c>
      <c r="S48" s="99">
        <v>23756</v>
      </c>
      <c r="T48" s="99">
        <v>17689</v>
      </c>
      <c r="U48" s="99">
        <v>12469</v>
      </c>
      <c r="V48" s="99">
        <v>7400</v>
      </c>
      <c r="W48" s="99">
        <v>9</v>
      </c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</row>
    <row r="49" spans="1:52" x14ac:dyDescent="0.35">
      <c r="A49" s="144">
        <v>9.8194444444444431E-2</v>
      </c>
      <c r="B49" s="99">
        <v>37</v>
      </c>
      <c r="C49" s="99">
        <v>38714</v>
      </c>
      <c r="D49" s="99">
        <v>32797</v>
      </c>
      <c r="E49" s="99">
        <v>25221</v>
      </c>
      <c r="F49" s="99">
        <v>18334</v>
      </c>
      <c r="G49" s="99">
        <v>12990</v>
      </c>
      <c r="H49" s="99">
        <v>8222</v>
      </c>
      <c r="I49" s="99">
        <v>26</v>
      </c>
      <c r="J49" s="99">
        <v>36237</v>
      </c>
      <c r="K49" s="99">
        <v>31153</v>
      </c>
      <c r="L49" s="99">
        <v>24159</v>
      </c>
      <c r="M49" s="99">
        <v>18162</v>
      </c>
      <c r="N49" s="99">
        <v>12518</v>
      </c>
      <c r="O49" s="99">
        <v>8369</v>
      </c>
      <c r="P49" s="99">
        <v>17</v>
      </c>
      <c r="Q49" s="99">
        <v>37177</v>
      </c>
      <c r="R49" s="99">
        <v>31073</v>
      </c>
      <c r="S49" s="99">
        <v>24047</v>
      </c>
      <c r="T49" s="99">
        <v>17821</v>
      </c>
      <c r="U49" s="99">
        <v>12506</v>
      </c>
      <c r="V49" s="99">
        <v>7454</v>
      </c>
      <c r="W49" s="99">
        <v>13</v>
      </c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</row>
    <row r="50" spans="1:52" x14ac:dyDescent="0.35">
      <c r="A50" s="144">
        <v>0.10027777777777779</v>
      </c>
      <c r="B50" s="99">
        <v>37</v>
      </c>
      <c r="C50" s="99">
        <v>38690</v>
      </c>
      <c r="D50" s="99">
        <v>33514</v>
      </c>
      <c r="E50" s="99">
        <v>25085</v>
      </c>
      <c r="F50" s="99">
        <v>18198</v>
      </c>
      <c r="G50" s="99">
        <v>12996</v>
      </c>
      <c r="H50" s="99">
        <v>8428</v>
      </c>
      <c r="I50" s="99">
        <v>12</v>
      </c>
      <c r="J50" s="99">
        <v>35882</v>
      </c>
      <c r="K50" s="99">
        <v>31190</v>
      </c>
      <c r="L50" s="99">
        <v>24551</v>
      </c>
      <c r="M50" s="99">
        <v>18223</v>
      </c>
      <c r="N50" s="99">
        <v>12659</v>
      </c>
      <c r="O50" s="99">
        <v>8387</v>
      </c>
      <c r="P50" s="99">
        <v>14</v>
      </c>
      <c r="Q50" s="99">
        <v>37492</v>
      </c>
      <c r="R50" s="99">
        <v>31242</v>
      </c>
      <c r="S50" s="99">
        <v>24189</v>
      </c>
      <c r="T50" s="99">
        <v>17759</v>
      </c>
      <c r="U50" s="99">
        <v>12458</v>
      </c>
      <c r="V50" s="99">
        <v>7501</v>
      </c>
      <c r="W50" s="99">
        <v>19</v>
      </c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</row>
    <row r="51" spans="1:52" x14ac:dyDescent="0.35">
      <c r="A51" s="144">
        <v>0.10236111111111111</v>
      </c>
      <c r="B51" s="99">
        <v>37</v>
      </c>
      <c r="C51" s="99">
        <v>38666</v>
      </c>
      <c r="D51" s="99">
        <v>33613</v>
      </c>
      <c r="E51" s="99">
        <v>25154</v>
      </c>
      <c r="F51" s="99">
        <v>18101</v>
      </c>
      <c r="G51" s="99">
        <v>13028</v>
      </c>
      <c r="H51" s="99">
        <v>8369</v>
      </c>
      <c r="I51" s="99">
        <v>16</v>
      </c>
      <c r="J51" s="99">
        <v>36235</v>
      </c>
      <c r="K51" s="99">
        <v>31353</v>
      </c>
      <c r="L51" s="99">
        <v>24799</v>
      </c>
      <c r="M51" s="99">
        <v>18099</v>
      </c>
      <c r="N51" s="99">
        <v>12564</v>
      </c>
      <c r="O51" s="99">
        <v>8485</v>
      </c>
      <c r="P51" s="99">
        <v>14</v>
      </c>
      <c r="Q51" s="99">
        <v>37150</v>
      </c>
      <c r="R51" s="99">
        <v>31623</v>
      </c>
      <c r="S51" s="99">
        <v>23989</v>
      </c>
      <c r="T51" s="99">
        <v>17973</v>
      </c>
      <c r="U51" s="99">
        <v>12670</v>
      </c>
      <c r="V51" s="99">
        <v>7582</v>
      </c>
      <c r="W51" s="99">
        <v>12</v>
      </c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</row>
    <row r="52" spans="1:52" x14ac:dyDescent="0.35">
      <c r="A52" s="144">
        <v>0.10444444444444445</v>
      </c>
      <c r="B52" s="99">
        <v>37</v>
      </c>
      <c r="C52" s="99">
        <v>38568</v>
      </c>
      <c r="D52" s="99">
        <v>33534</v>
      </c>
      <c r="E52" s="99">
        <v>25387</v>
      </c>
      <c r="F52" s="99">
        <v>18445</v>
      </c>
      <c r="G52" s="99">
        <v>13184</v>
      </c>
      <c r="H52" s="99">
        <v>8539</v>
      </c>
      <c r="I52" s="99">
        <v>13</v>
      </c>
      <c r="J52" s="99">
        <v>36356</v>
      </c>
      <c r="K52" s="99">
        <v>31829</v>
      </c>
      <c r="L52" s="99">
        <v>24686</v>
      </c>
      <c r="M52" s="99">
        <v>18321</v>
      </c>
      <c r="N52" s="99">
        <v>12594</v>
      </c>
      <c r="O52" s="99">
        <v>8577</v>
      </c>
      <c r="P52" s="99">
        <v>17</v>
      </c>
      <c r="Q52" s="99">
        <v>37275</v>
      </c>
      <c r="R52" s="99">
        <v>31433</v>
      </c>
      <c r="S52" s="99">
        <v>24053</v>
      </c>
      <c r="T52" s="99">
        <v>17762</v>
      </c>
      <c r="U52" s="99">
        <v>12456</v>
      </c>
      <c r="V52" s="99">
        <v>7626</v>
      </c>
      <c r="W52" s="99">
        <v>16</v>
      </c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</row>
    <row r="53" spans="1:52" x14ac:dyDescent="0.35">
      <c r="A53" s="144">
        <v>0.10652777777777778</v>
      </c>
      <c r="B53" s="99">
        <v>37</v>
      </c>
      <c r="C53" s="99">
        <v>38220</v>
      </c>
      <c r="D53" s="99">
        <v>33329</v>
      </c>
      <c r="E53" s="99">
        <v>25306</v>
      </c>
      <c r="F53" s="99">
        <v>18416</v>
      </c>
      <c r="G53" s="99">
        <v>13044</v>
      </c>
      <c r="H53" s="99">
        <v>8497</v>
      </c>
      <c r="I53" s="99">
        <v>16</v>
      </c>
      <c r="J53" s="99">
        <v>36091</v>
      </c>
      <c r="K53" s="99">
        <v>31817</v>
      </c>
      <c r="L53" s="99">
        <v>24539</v>
      </c>
      <c r="M53" s="99">
        <v>18470</v>
      </c>
      <c r="N53" s="99">
        <v>12695</v>
      </c>
      <c r="O53" s="99">
        <v>8561</v>
      </c>
      <c r="P53" s="99">
        <v>16</v>
      </c>
      <c r="Q53" s="99">
        <v>37226</v>
      </c>
      <c r="R53" s="99">
        <v>31145</v>
      </c>
      <c r="S53" s="99">
        <v>24269</v>
      </c>
      <c r="T53" s="99">
        <v>17798</v>
      </c>
      <c r="U53" s="99">
        <v>12693</v>
      </c>
      <c r="V53" s="99">
        <v>7745</v>
      </c>
      <c r="W53" s="99">
        <v>12</v>
      </c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</row>
    <row r="54" spans="1:52" x14ac:dyDescent="0.35">
      <c r="A54" s="144">
        <v>0.1086111111111111</v>
      </c>
      <c r="B54" s="99">
        <v>37</v>
      </c>
      <c r="C54" s="99">
        <v>38483</v>
      </c>
      <c r="D54" s="99">
        <v>33744</v>
      </c>
      <c r="E54" s="99">
        <v>25495</v>
      </c>
      <c r="F54" s="99">
        <v>18336</v>
      </c>
      <c r="G54" s="99">
        <v>13175</v>
      </c>
      <c r="H54" s="99">
        <v>8505</v>
      </c>
      <c r="I54" s="99">
        <v>17</v>
      </c>
      <c r="J54" s="99">
        <v>36056</v>
      </c>
      <c r="K54" s="99">
        <v>31798</v>
      </c>
      <c r="L54" s="99">
        <v>24817</v>
      </c>
      <c r="M54" s="99">
        <v>18314</v>
      </c>
      <c r="N54" s="99">
        <v>12810</v>
      </c>
      <c r="O54" s="99">
        <v>8592</v>
      </c>
      <c r="P54" s="99">
        <v>8</v>
      </c>
      <c r="Q54" s="99">
        <v>37532</v>
      </c>
      <c r="R54" s="99">
        <v>31725</v>
      </c>
      <c r="S54" s="99">
        <v>24408</v>
      </c>
      <c r="T54" s="99">
        <v>17982</v>
      </c>
      <c r="U54" s="99">
        <v>12843</v>
      </c>
      <c r="V54" s="99">
        <v>7702</v>
      </c>
      <c r="W54" s="99">
        <v>13</v>
      </c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</row>
    <row r="55" spans="1:52" x14ac:dyDescent="0.35">
      <c r="A55" s="144">
        <v>0.11069444444444444</v>
      </c>
      <c r="B55" s="99">
        <v>37</v>
      </c>
      <c r="C55" s="99">
        <v>38595</v>
      </c>
      <c r="D55" s="99">
        <v>33556</v>
      </c>
      <c r="E55" s="99">
        <v>25348</v>
      </c>
      <c r="F55" s="99">
        <v>18280</v>
      </c>
      <c r="G55" s="99">
        <v>13272</v>
      </c>
      <c r="H55" s="99">
        <v>8580</v>
      </c>
      <c r="I55" s="99">
        <v>10</v>
      </c>
      <c r="J55" s="99">
        <v>36559</v>
      </c>
      <c r="K55" s="99">
        <v>31840</v>
      </c>
      <c r="L55" s="99">
        <v>24742</v>
      </c>
      <c r="M55" s="99">
        <v>18494</v>
      </c>
      <c r="N55" s="99">
        <v>12803</v>
      </c>
      <c r="O55" s="99">
        <v>8670</v>
      </c>
      <c r="P55" s="99">
        <v>15</v>
      </c>
      <c r="Q55" s="99">
        <v>37825</v>
      </c>
      <c r="R55" s="99">
        <v>31635</v>
      </c>
      <c r="S55" s="99">
        <v>24283</v>
      </c>
      <c r="T55" s="99">
        <v>17994</v>
      </c>
      <c r="U55" s="99">
        <v>12662</v>
      </c>
      <c r="V55" s="99">
        <v>7748</v>
      </c>
      <c r="W55" s="99">
        <v>17</v>
      </c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</row>
    <row r="56" spans="1:52" x14ac:dyDescent="0.35">
      <c r="A56" s="144">
        <v>0.11277777777777777</v>
      </c>
      <c r="B56" s="99">
        <v>37</v>
      </c>
      <c r="C56" s="99">
        <v>38776</v>
      </c>
      <c r="D56" s="99">
        <v>33663</v>
      </c>
      <c r="E56" s="99">
        <v>25924</v>
      </c>
      <c r="F56" s="99">
        <v>18420</v>
      </c>
      <c r="G56" s="99">
        <v>13196</v>
      </c>
      <c r="H56" s="99">
        <v>8597</v>
      </c>
      <c r="I56" s="99">
        <v>17</v>
      </c>
      <c r="J56" s="99">
        <v>36617</v>
      </c>
      <c r="K56" s="99">
        <v>31731</v>
      </c>
      <c r="L56" s="99">
        <v>24826</v>
      </c>
      <c r="M56" s="99">
        <v>18272</v>
      </c>
      <c r="N56" s="99">
        <v>12711</v>
      </c>
      <c r="O56" s="99">
        <v>8653</v>
      </c>
      <c r="P56" s="99">
        <v>17</v>
      </c>
      <c r="Q56" s="99">
        <v>37461</v>
      </c>
      <c r="R56" s="99">
        <v>31818</v>
      </c>
      <c r="S56" s="99">
        <v>24409</v>
      </c>
      <c r="T56" s="99">
        <v>17814</v>
      </c>
      <c r="U56" s="99">
        <v>12713</v>
      </c>
      <c r="V56" s="99">
        <v>7856</v>
      </c>
      <c r="W56" s="99">
        <v>13</v>
      </c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</row>
    <row r="57" spans="1:52" x14ac:dyDescent="0.35">
      <c r="A57" s="144">
        <v>0.11486111111111112</v>
      </c>
      <c r="B57" s="99">
        <v>37</v>
      </c>
      <c r="C57" s="99">
        <v>38943</v>
      </c>
      <c r="D57" s="99">
        <v>33938</v>
      </c>
      <c r="E57" s="99">
        <v>25613</v>
      </c>
      <c r="F57" s="99">
        <v>18342</v>
      </c>
      <c r="G57" s="99">
        <v>13073</v>
      </c>
      <c r="H57" s="99">
        <v>8777</v>
      </c>
      <c r="I57" s="99">
        <v>12</v>
      </c>
      <c r="J57" s="99">
        <v>36433</v>
      </c>
      <c r="K57" s="99">
        <v>31574</v>
      </c>
      <c r="L57" s="99">
        <v>24845</v>
      </c>
      <c r="M57" s="99">
        <v>18548</v>
      </c>
      <c r="N57" s="99">
        <v>12871</v>
      </c>
      <c r="O57" s="99">
        <v>8656</v>
      </c>
      <c r="P57" s="99">
        <v>13</v>
      </c>
      <c r="Q57" s="99">
        <v>37627</v>
      </c>
      <c r="R57" s="99">
        <v>31675</v>
      </c>
      <c r="S57" s="99">
        <v>24466</v>
      </c>
      <c r="T57" s="99">
        <v>17718</v>
      </c>
      <c r="U57" s="99">
        <v>12802</v>
      </c>
      <c r="V57" s="99">
        <v>7766</v>
      </c>
      <c r="W57" s="99">
        <v>15</v>
      </c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</row>
    <row r="58" spans="1:52" x14ac:dyDescent="0.35">
      <c r="A58" s="144">
        <v>0.11694444444444445</v>
      </c>
      <c r="B58" s="99">
        <v>37</v>
      </c>
      <c r="C58" s="99">
        <v>38339</v>
      </c>
      <c r="D58" s="99">
        <v>33644</v>
      </c>
      <c r="E58" s="99">
        <v>25824</v>
      </c>
      <c r="F58" s="99">
        <v>18232</v>
      </c>
      <c r="G58" s="99">
        <v>13240</v>
      </c>
      <c r="H58" s="99">
        <v>8596</v>
      </c>
      <c r="I58" s="99">
        <v>20</v>
      </c>
      <c r="J58" s="99">
        <v>36158</v>
      </c>
      <c r="K58" s="99">
        <v>31761</v>
      </c>
      <c r="L58" s="99">
        <v>24709</v>
      </c>
      <c r="M58" s="99">
        <v>18482</v>
      </c>
      <c r="N58" s="99">
        <v>12625</v>
      </c>
      <c r="O58" s="99">
        <v>8778</v>
      </c>
      <c r="P58" s="99">
        <v>13</v>
      </c>
      <c r="Q58" s="99">
        <v>37031</v>
      </c>
      <c r="R58" s="99">
        <v>31583</v>
      </c>
      <c r="S58" s="99">
        <v>24611</v>
      </c>
      <c r="T58" s="99">
        <v>17982</v>
      </c>
      <c r="U58" s="99">
        <v>12672</v>
      </c>
      <c r="V58" s="99">
        <v>7763</v>
      </c>
      <c r="W58" s="99">
        <v>15</v>
      </c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</row>
    <row r="59" spans="1:52" x14ac:dyDescent="0.35">
      <c r="A59" s="144">
        <v>0.11902777777777777</v>
      </c>
      <c r="B59" s="99">
        <v>37</v>
      </c>
      <c r="C59" s="99">
        <v>38769</v>
      </c>
      <c r="D59" s="99">
        <v>33795</v>
      </c>
      <c r="E59" s="99">
        <v>25679</v>
      </c>
      <c r="F59" s="99">
        <v>18463</v>
      </c>
      <c r="G59" s="99">
        <v>13115</v>
      </c>
      <c r="H59" s="99">
        <v>8570</v>
      </c>
      <c r="I59" s="99">
        <v>11</v>
      </c>
      <c r="J59" s="99">
        <v>36345</v>
      </c>
      <c r="K59" s="99">
        <v>31806</v>
      </c>
      <c r="L59" s="99">
        <v>24778</v>
      </c>
      <c r="M59" s="99">
        <v>18431</v>
      </c>
      <c r="N59" s="99">
        <v>12863</v>
      </c>
      <c r="O59" s="99">
        <v>8778</v>
      </c>
      <c r="P59" s="99">
        <v>11</v>
      </c>
      <c r="Q59" s="99">
        <v>37272</v>
      </c>
      <c r="R59" s="99">
        <v>32047</v>
      </c>
      <c r="S59" s="99">
        <v>24790</v>
      </c>
      <c r="T59" s="99">
        <v>17910</v>
      </c>
      <c r="U59" s="99">
        <v>12749</v>
      </c>
      <c r="V59" s="99">
        <v>7888</v>
      </c>
      <c r="W59" s="99">
        <v>17</v>
      </c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</row>
    <row r="60" spans="1:52" x14ac:dyDescent="0.35">
      <c r="A60" s="144">
        <v>0.12111111111111111</v>
      </c>
      <c r="B60" s="99">
        <v>37</v>
      </c>
      <c r="C60" s="99">
        <v>38499</v>
      </c>
      <c r="D60" s="99">
        <v>33711</v>
      </c>
      <c r="E60" s="99">
        <v>25730</v>
      </c>
      <c r="F60" s="99">
        <v>18401</v>
      </c>
      <c r="G60" s="99">
        <v>13307</v>
      </c>
      <c r="H60" s="99">
        <v>8647</v>
      </c>
      <c r="I60" s="99">
        <v>15</v>
      </c>
      <c r="J60" s="99">
        <v>36052</v>
      </c>
      <c r="K60" s="99">
        <v>31991</v>
      </c>
      <c r="L60" s="99">
        <v>25051</v>
      </c>
      <c r="M60" s="99">
        <v>18555</v>
      </c>
      <c r="N60" s="99">
        <v>12647</v>
      </c>
      <c r="O60" s="99">
        <v>8597</v>
      </c>
      <c r="P60" s="99">
        <v>17</v>
      </c>
      <c r="Q60" s="99">
        <v>37173</v>
      </c>
      <c r="R60" s="99">
        <v>31373</v>
      </c>
      <c r="S60" s="99">
        <v>24504</v>
      </c>
      <c r="T60" s="99">
        <v>17921</v>
      </c>
      <c r="U60" s="99">
        <v>12813</v>
      </c>
      <c r="V60" s="99">
        <v>7825</v>
      </c>
      <c r="W60" s="99">
        <v>10</v>
      </c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</row>
    <row r="61" spans="1:52" x14ac:dyDescent="0.35">
      <c r="A61" s="144">
        <v>0.12319444444444444</v>
      </c>
      <c r="B61" s="99">
        <v>36.9</v>
      </c>
      <c r="C61" s="99">
        <v>38452</v>
      </c>
      <c r="D61" s="99">
        <v>33619</v>
      </c>
      <c r="E61" s="99">
        <v>25409</v>
      </c>
      <c r="F61" s="99">
        <v>18174</v>
      </c>
      <c r="G61" s="99">
        <v>13283</v>
      </c>
      <c r="H61" s="99">
        <v>8554</v>
      </c>
      <c r="I61" s="99">
        <v>11</v>
      </c>
      <c r="J61" s="99">
        <v>36219</v>
      </c>
      <c r="K61" s="99">
        <v>32192</v>
      </c>
      <c r="L61" s="99">
        <v>25068</v>
      </c>
      <c r="M61" s="99">
        <v>18586</v>
      </c>
      <c r="N61" s="99">
        <v>12748</v>
      </c>
      <c r="O61" s="99">
        <v>8707</v>
      </c>
      <c r="P61" s="99">
        <v>14</v>
      </c>
      <c r="Q61" s="99">
        <v>37274</v>
      </c>
      <c r="R61" s="99">
        <v>31897</v>
      </c>
      <c r="S61" s="99">
        <v>24814</v>
      </c>
      <c r="T61" s="99">
        <v>18078</v>
      </c>
      <c r="U61" s="99">
        <v>12673</v>
      </c>
      <c r="V61" s="99">
        <v>7903</v>
      </c>
      <c r="W61" s="99">
        <v>11</v>
      </c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</row>
    <row r="62" spans="1:52" x14ac:dyDescent="0.35">
      <c r="A62" s="144">
        <v>0.12527777777777779</v>
      </c>
      <c r="B62" s="99">
        <v>37</v>
      </c>
      <c r="C62" s="99">
        <v>38113</v>
      </c>
      <c r="D62" s="99">
        <v>33749</v>
      </c>
      <c r="E62" s="99">
        <v>25971</v>
      </c>
      <c r="F62" s="99">
        <v>18433</v>
      </c>
      <c r="G62" s="99">
        <v>13305</v>
      </c>
      <c r="H62" s="99">
        <v>8670</v>
      </c>
      <c r="I62" s="99">
        <v>13</v>
      </c>
      <c r="J62" s="99">
        <v>35694</v>
      </c>
      <c r="K62" s="99">
        <v>32077</v>
      </c>
      <c r="L62" s="99">
        <v>25107</v>
      </c>
      <c r="M62" s="99">
        <v>18759</v>
      </c>
      <c r="N62" s="99">
        <v>12903</v>
      </c>
      <c r="O62" s="99">
        <v>8753</v>
      </c>
      <c r="P62" s="99">
        <v>15</v>
      </c>
      <c r="Q62" s="99">
        <v>37257</v>
      </c>
      <c r="R62" s="99">
        <v>31512</v>
      </c>
      <c r="S62" s="99">
        <v>24682</v>
      </c>
      <c r="T62" s="99">
        <v>17895</v>
      </c>
      <c r="U62" s="99">
        <v>12761</v>
      </c>
      <c r="V62" s="99">
        <v>7826</v>
      </c>
      <c r="W62" s="99">
        <v>8</v>
      </c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</row>
    <row r="63" spans="1:52" x14ac:dyDescent="0.35">
      <c r="A63" s="144">
        <v>0.12736111111111112</v>
      </c>
      <c r="B63" s="99">
        <v>37</v>
      </c>
      <c r="C63" s="99">
        <v>37886</v>
      </c>
      <c r="D63" s="99">
        <v>33677</v>
      </c>
      <c r="E63" s="99">
        <v>25495</v>
      </c>
      <c r="F63" s="99">
        <v>18362</v>
      </c>
      <c r="G63" s="99">
        <v>13121</v>
      </c>
      <c r="H63" s="99">
        <v>8748</v>
      </c>
      <c r="I63" s="99">
        <v>11</v>
      </c>
      <c r="J63" s="99">
        <v>35577</v>
      </c>
      <c r="K63" s="99">
        <v>32309</v>
      </c>
      <c r="L63" s="99">
        <v>24976</v>
      </c>
      <c r="M63" s="99">
        <v>18617</v>
      </c>
      <c r="N63" s="99">
        <v>12780</v>
      </c>
      <c r="O63" s="99">
        <v>8855</v>
      </c>
      <c r="P63" s="99">
        <v>19</v>
      </c>
      <c r="Q63" s="99">
        <v>36876</v>
      </c>
      <c r="R63" s="99">
        <v>31913</v>
      </c>
      <c r="S63" s="99">
        <v>24637</v>
      </c>
      <c r="T63" s="99">
        <v>17787</v>
      </c>
      <c r="U63" s="99">
        <v>12613</v>
      </c>
      <c r="V63" s="99">
        <v>7816</v>
      </c>
      <c r="W63" s="99">
        <v>10</v>
      </c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</row>
    <row r="64" spans="1:52" x14ac:dyDescent="0.35">
      <c r="A64" s="144">
        <v>0.12944444444444445</v>
      </c>
      <c r="B64" s="99">
        <v>37</v>
      </c>
      <c r="C64" s="99">
        <v>39044</v>
      </c>
      <c r="D64" s="99">
        <v>34126</v>
      </c>
      <c r="E64" s="99">
        <v>25582</v>
      </c>
      <c r="F64" s="99">
        <v>18518</v>
      </c>
      <c r="G64" s="99">
        <v>13180</v>
      </c>
      <c r="H64" s="99">
        <v>8713</v>
      </c>
      <c r="I64" s="99">
        <v>12</v>
      </c>
      <c r="J64" s="99">
        <v>36077</v>
      </c>
      <c r="K64" s="99">
        <v>31917</v>
      </c>
      <c r="L64" s="99">
        <v>25044</v>
      </c>
      <c r="M64" s="99">
        <v>18585</v>
      </c>
      <c r="N64" s="99">
        <v>12784</v>
      </c>
      <c r="O64" s="99">
        <v>8790</v>
      </c>
      <c r="P64" s="99">
        <v>16</v>
      </c>
      <c r="Q64" s="99">
        <v>37484</v>
      </c>
      <c r="R64" s="99">
        <v>31923</v>
      </c>
      <c r="S64" s="99">
        <v>24521</v>
      </c>
      <c r="T64" s="99">
        <v>17840</v>
      </c>
      <c r="U64" s="99">
        <v>12783</v>
      </c>
      <c r="V64" s="99">
        <v>7920</v>
      </c>
      <c r="W64" s="99">
        <v>12</v>
      </c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</row>
    <row r="65" spans="1:52" x14ac:dyDescent="0.35">
      <c r="A65" s="144">
        <v>0.13152777777777777</v>
      </c>
      <c r="B65" s="99">
        <v>37</v>
      </c>
      <c r="C65" s="99">
        <v>38575</v>
      </c>
      <c r="D65" s="99">
        <v>33628</v>
      </c>
      <c r="E65" s="99">
        <v>26023</v>
      </c>
      <c r="F65" s="99">
        <v>18658</v>
      </c>
      <c r="G65" s="99">
        <v>13120</v>
      </c>
      <c r="H65" s="99">
        <v>8707</v>
      </c>
      <c r="I65" s="99">
        <v>14</v>
      </c>
      <c r="J65" s="99">
        <v>36038</v>
      </c>
      <c r="K65" s="99">
        <v>31972</v>
      </c>
      <c r="L65" s="99">
        <v>24738</v>
      </c>
      <c r="M65" s="99">
        <v>18588</v>
      </c>
      <c r="N65" s="99">
        <v>12905</v>
      </c>
      <c r="O65" s="99">
        <v>8734</v>
      </c>
      <c r="P65" s="99">
        <v>17</v>
      </c>
      <c r="Q65" s="99">
        <v>37176</v>
      </c>
      <c r="R65" s="99">
        <v>32010</v>
      </c>
      <c r="S65" s="99">
        <v>24469</v>
      </c>
      <c r="T65" s="99">
        <v>17845</v>
      </c>
      <c r="U65" s="99">
        <v>12774</v>
      </c>
      <c r="V65" s="99">
        <v>7913</v>
      </c>
      <c r="W65" s="99">
        <v>12</v>
      </c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</row>
    <row r="66" spans="1:52" x14ac:dyDescent="0.35">
      <c r="A66" s="144">
        <v>0.1336111111111111</v>
      </c>
      <c r="B66" s="99">
        <v>37</v>
      </c>
      <c r="C66" s="99">
        <v>38357</v>
      </c>
      <c r="D66" s="99">
        <v>33726</v>
      </c>
      <c r="E66" s="99">
        <v>25786</v>
      </c>
      <c r="F66" s="99">
        <v>18504</v>
      </c>
      <c r="G66" s="99">
        <v>13259</v>
      </c>
      <c r="H66" s="99">
        <v>8693</v>
      </c>
      <c r="I66" s="99">
        <v>10</v>
      </c>
      <c r="J66" s="99">
        <v>36365</v>
      </c>
      <c r="K66" s="99">
        <v>32169</v>
      </c>
      <c r="L66" s="99">
        <v>24634</v>
      </c>
      <c r="M66" s="99">
        <v>18403</v>
      </c>
      <c r="N66" s="99">
        <v>12687</v>
      </c>
      <c r="O66" s="99">
        <v>8798</v>
      </c>
      <c r="P66" s="99">
        <v>9</v>
      </c>
      <c r="Q66" s="99">
        <v>36830</v>
      </c>
      <c r="R66" s="99">
        <v>31851</v>
      </c>
      <c r="S66" s="99">
        <v>24727</v>
      </c>
      <c r="T66" s="99">
        <v>17806</v>
      </c>
      <c r="U66" s="99">
        <v>12800</v>
      </c>
      <c r="V66" s="99">
        <v>7957</v>
      </c>
      <c r="W66" s="99">
        <v>14</v>
      </c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</row>
    <row r="67" spans="1:52" x14ac:dyDescent="0.35">
      <c r="A67" s="144">
        <v>0.13569444444444445</v>
      </c>
      <c r="B67" s="99">
        <v>37</v>
      </c>
      <c r="C67" s="99">
        <v>38671</v>
      </c>
      <c r="D67" s="99">
        <v>33803</v>
      </c>
      <c r="E67" s="99">
        <v>25487</v>
      </c>
      <c r="F67" s="99">
        <v>18687</v>
      </c>
      <c r="G67" s="99">
        <v>13025</v>
      </c>
      <c r="H67" s="99">
        <v>8721</v>
      </c>
      <c r="I67" s="99">
        <v>15</v>
      </c>
      <c r="J67" s="99">
        <v>35893</v>
      </c>
      <c r="K67" s="99">
        <v>31892</v>
      </c>
      <c r="L67" s="99">
        <v>25208</v>
      </c>
      <c r="M67" s="99">
        <v>18470</v>
      </c>
      <c r="N67" s="99">
        <v>12623</v>
      </c>
      <c r="O67" s="99">
        <v>8746</v>
      </c>
      <c r="P67" s="99">
        <v>14</v>
      </c>
      <c r="Q67" s="99">
        <v>37082</v>
      </c>
      <c r="R67" s="99">
        <v>31759</v>
      </c>
      <c r="S67" s="99">
        <v>24796</v>
      </c>
      <c r="T67" s="99">
        <v>17990</v>
      </c>
      <c r="U67" s="99">
        <v>12757</v>
      </c>
      <c r="V67" s="99">
        <v>7884</v>
      </c>
      <c r="W67" s="99">
        <v>16</v>
      </c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</row>
    <row r="68" spans="1:52" x14ac:dyDescent="0.35">
      <c r="A68" s="144">
        <v>0.13777777777777778</v>
      </c>
      <c r="B68" s="99">
        <v>37</v>
      </c>
      <c r="C68" s="99">
        <v>38113</v>
      </c>
      <c r="D68" s="99">
        <v>34064</v>
      </c>
      <c r="E68" s="99">
        <v>25768</v>
      </c>
      <c r="F68" s="99">
        <v>18194</v>
      </c>
      <c r="G68" s="99">
        <v>13300</v>
      </c>
      <c r="H68" s="99">
        <v>8660</v>
      </c>
      <c r="I68" s="99">
        <v>17</v>
      </c>
      <c r="J68" s="99">
        <v>36376</v>
      </c>
      <c r="K68" s="99">
        <v>31587</v>
      </c>
      <c r="L68" s="99">
        <v>25178</v>
      </c>
      <c r="M68" s="99">
        <v>18417</v>
      </c>
      <c r="N68" s="99">
        <v>12792</v>
      </c>
      <c r="O68" s="99">
        <v>8910</v>
      </c>
      <c r="P68" s="99">
        <v>15</v>
      </c>
      <c r="Q68" s="99">
        <v>36958</v>
      </c>
      <c r="R68" s="99">
        <v>31629</v>
      </c>
      <c r="S68" s="99">
        <v>24531</v>
      </c>
      <c r="T68" s="99">
        <v>18014</v>
      </c>
      <c r="U68" s="99">
        <v>12819</v>
      </c>
      <c r="V68" s="99">
        <v>7893</v>
      </c>
      <c r="W68" s="99">
        <v>14</v>
      </c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</row>
    <row r="69" spans="1:52" x14ac:dyDescent="0.35">
      <c r="A69" s="144">
        <v>0.1398611111111111</v>
      </c>
      <c r="B69" s="99">
        <v>37</v>
      </c>
      <c r="C69" s="99">
        <v>38348</v>
      </c>
      <c r="D69" s="99">
        <v>33714</v>
      </c>
      <c r="E69" s="99">
        <v>25918</v>
      </c>
      <c r="F69" s="99">
        <v>18488</v>
      </c>
      <c r="G69" s="99">
        <v>13207</v>
      </c>
      <c r="H69" s="99">
        <v>8696</v>
      </c>
      <c r="I69" s="99">
        <v>19</v>
      </c>
      <c r="J69" s="99">
        <v>36416</v>
      </c>
      <c r="K69" s="99">
        <v>31772</v>
      </c>
      <c r="L69" s="99">
        <v>25126</v>
      </c>
      <c r="M69" s="99">
        <v>18127</v>
      </c>
      <c r="N69" s="99">
        <v>12857</v>
      </c>
      <c r="O69" s="99">
        <v>8833</v>
      </c>
      <c r="P69" s="99">
        <v>16</v>
      </c>
      <c r="Q69" s="99">
        <v>36873</v>
      </c>
      <c r="R69" s="99">
        <v>31929</v>
      </c>
      <c r="S69" s="99">
        <v>24808</v>
      </c>
      <c r="T69" s="99">
        <v>17985</v>
      </c>
      <c r="U69" s="99">
        <v>12687</v>
      </c>
      <c r="V69" s="99">
        <v>7963</v>
      </c>
      <c r="W69" s="99">
        <v>13</v>
      </c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</row>
    <row r="70" spans="1:52" x14ac:dyDescent="0.35">
      <c r="A70" s="144">
        <v>0.14194444444444446</v>
      </c>
      <c r="B70" s="99">
        <v>37</v>
      </c>
      <c r="C70" s="99">
        <v>38877</v>
      </c>
      <c r="D70" s="99">
        <v>33807</v>
      </c>
      <c r="E70" s="99">
        <v>25862</v>
      </c>
      <c r="F70" s="99">
        <v>18200</v>
      </c>
      <c r="G70" s="99">
        <v>13197</v>
      </c>
      <c r="H70" s="99">
        <v>8723</v>
      </c>
      <c r="I70" s="99">
        <v>12</v>
      </c>
      <c r="J70" s="99">
        <v>35776</v>
      </c>
      <c r="K70" s="99">
        <v>31603</v>
      </c>
      <c r="L70" s="99">
        <v>25081</v>
      </c>
      <c r="M70" s="99">
        <v>18461</v>
      </c>
      <c r="N70" s="99">
        <v>12714</v>
      </c>
      <c r="O70" s="99">
        <v>8829</v>
      </c>
      <c r="P70" s="99">
        <v>11</v>
      </c>
      <c r="Q70" s="99">
        <v>36824</v>
      </c>
      <c r="R70" s="99">
        <v>31429</v>
      </c>
      <c r="S70" s="99">
        <v>24349</v>
      </c>
      <c r="T70" s="99">
        <v>18089</v>
      </c>
      <c r="U70" s="99">
        <v>12780</v>
      </c>
      <c r="V70" s="99">
        <v>7948</v>
      </c>
      <c r="W70" s="99">
        <v>13</v>
      </c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</row>
    <row r="71" spans="1:52" x14ac:dyDescent="0.35">
      <c r="A71" s="144">
        <v>0.14402777777777778</v>
      </c>
      <c r="B71" s="99">
        <v>37</v>
      </c>
      <c r="C71" s="99">
        <v>38899</v>
      </c>
      <c r="D71" s="99">
        <v>33575</v>
      </c>
      <c r="E71" s="99">
        <v>25713</v>
      </c>
      <c r="F71" s="99">
        <v>18338</v>
      </c>
      <c r="G71" s="99">
        <v>13456</v>
      </c>
      <c r="H71" s="99">
        <v>8736</v>
      </c>
      <c r="I71" s="99">
        <v>14</v>
      </c>
      <c r="J71" s="99">
        <v>36121</v>
      </c>
      <c r="K71" s="99">
        <v>32069</v>
      </c>
      <c r="L71" s="99">
        <v>25099</v>
      </c>
      <c r="M71" s="99">
        <v>18442</v>
      </c>
      <c r="N71" s="99">
        <v>12699</v>
      </c>
      <c r="O71" s="99">
        <v>8779</v>
      </c>
      <c r="P71" s="99">
        <v>12</v>
      </c>
      <c r="Q71" s="99">
        <v>37032</v>
      </c>
      <c r="R71" s="99">
        <v>31547</v>
      </c>
      <c r="S71" s="99">
        <v>24660</v>
      </c>
      <c r="T71" s="99">
        <v>17940</v>
      </c>
      <c r="U71" s="99">
        <v>12784</v>
      </c>
      <c r="V71" s="99">
        <v>7874</v>
      </c>
      <c r="W71" s="99">
        <v>13</v>
      </c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</row>
    <row r="72" spans="1:52" x14ac:dyDescent="0.35">
      <c r="A72" s="144">
        <v>0.14611111111111111</v>
      </c>
      <c r="B72" s="99">
        <v>37</v>
      </c>
      <c r="C72" s="99">
        <v>38473</v>
      </c>
      <c r="D72" s="99">
        <v>33964</v>
      </c>
      <c r="E72" s="99">
        <v>25727</v>
      </c>
      <c r="F72" s="99">
        <v>18432</v>
      </c>
      <c r="G72" s="99">
        <v>13347</v>
      </c>
      <c r="H72" s="99">
        <v>8756</v>
      </c>
      <c r="I72" s="99">
        <v>10</v>
      </c>
      <c r="J72" s="99">
        <v>35997</v>
      </c>
      <c r="K72" s="99">
        <v>31781</v>
      </c>
      <c r="L72" s="99">
        <v>25003</v>
      </c>
      <c r="M72" s="99">
        <v>18485</v>
      </c>
      <c r="N72" s="99">
        <v>12880</v>
      </c>
      <c r="O72" s="99">
        <v>8839</v>
      </c>
      <c r="P72" s="99">
        <v>16</v>
      </c>
      <c r="Q72" s="99">
        <v>37287</v>
      </c>
      <c r="R72" s="99">
        <v>31940</v>
      </c>
      <c r="S72" s="99">
        <v>24549</v>
      </c>
      <c r="T72" s="99">
        <v>17892</v>
      </c>
      <c r="U72" s="99">
        <v>12672</v>
      </c>
      <c r="V72" s="99">
        <v>7831</v>
      </c>
      <c r="W72" s="99">
        <v>10</v>
      </c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</row>
    <row r="73" spans="1:52" x14ac:dyDescent="0.35">
      <c r="A73" s="144">
        <v>0.14819444444444443</v>
      </c>
      <c r="B73" s="99">
        <v>37</v>
      </c>
      <c r="C73" s="99">
        <v>38426</v>
      </c>
      <c r="D73" s="99">
        <v>33806</v>
      </c>
      <c r="E73" s="99">
        <v>25849</v>
      </c>
      <c r="F73" s="99">
        <v>18459</v>
      </c>
      <c r="G73" s="99">
        <v>13193</v>
      </c>
      <c r="H73" s="99">
        <v>8668</v>
      </c>
      <c r="I73" s="99">
        <v>17</v>
      </c>
      <c r="J73" s="99">
        <v>36145</v>
      </c>
      <c r="K73" s="99">
        <v>32147</v>
      </c>
      <c r="L73" s="99">
        <v>24611</v>
      </c>
      <c r="M73" s="99">
        <v>18348</v>
      </c>
      <c r="N73" s="99">
        <v>12754</v>
      </c>
      <c r="O73" s="99">
        <v>8786</v>
      </c>
      <c r="P73" s="99">
        <v>12</v>
      </c>
      <c r="Q73" s="99">
        <v>36994</v>
      </c>
      <c r="R73" s="99">
        <v>31614</v>
      </c>
      <c r="S73" s="99">
        <v>24774</v>
      </c>
      <c r="T73" s="99">
        <v>17977</v>
      </c>
      <c r="U73" s="99">
        <v>12833</v>
      </c>
      <c r="V73" s="99">
        <v>7915</v>
      </c>
      <c r="W73" s="99">
        <v>15</v>
      </c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</row>
    <row r="74" spans="1:52" x14ac:dyDescent="0.35">
      <c r="A74" s="144">
        <v>0.15027777777777776</v>
      </c>
      <c r="B74" s="99">
        <v>37</v>
      </c>
      <c r="C74" s="99">
        <v>38909</v>
      </c>
      <c r="D74" s="99">
        <v>33984</v>
      </c>
      <c r="E74" s="99">
        <v>25905</v>
      </c>
      <c r="F74" s="99">
        <v>18674</v>
      </c>
      <c r="G74" s="99">
        <v>13224</v>
      </c>
      <c r="H74" s="99">
        <v>8636</v>
      </c>
      <c r="I74" s="99">
        <v>12</v>
      </c>
      <c r="J74" s="99">
        <v>35962</v>
      </c>
      <c r="K74" s="99">
        <v>32091</v>
      </c>
      <c r="L74" s="99">
        <v>24974</v>
      </c>
      <c r="M74" s="99">
        <v>18423</v>
      </c>
      <c r="N74" s="99">
        <v>12686</v>
      </c>
      <c r="O74" s="99">
        <v>8916</v>
      </c>
      <c r="P74" s="99">
        <v>14</v>
      </c>
      <c r="Q74" s="99">
        <v>37270</v>
      </c>
      <c r="R74" s="99">
        <v>31639</v>
      </c>
      <c r="S74" s="99">
        <v>24625</v>
      </c>
      <c r="T74" s="99">
        <v>17777</v>
      </c>
      <c r="U74" s="99">
        <v>12682</v>
      </c>
      <c r="V74" s="99">
        <v>7975</v>
      </c>
      <c r="W74" s="99">
        <v>7</v>
      </c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</row>
    <row r="75" spans="1:52" x14ac:dyDescent="0.35">
      <c r="A75" s="144">
        <v>0.15236111111111111</v>
      </c>
      <c r="B75" s="99">
        <v>37</v>
      </c>
      <c r="C75" s="99">
        <v>38772</v>
      </c>
      <c r="D75" s="99">
        <v>33674</v>
      </c>
      <c r="E75" s="99">
        <v>25743</v>
      </c>
      <c r="F75" s="99">
        <v>18359</v>
      </c>
      <c r="G75" s="99">
        <v>13376</v>
      </c>
      <c r="H75" s="99">
        <v>8707</v>
      </c>
      <c r="I75" s="99">
        <v>16</v>
      </c>
      <c r="J75" s="99">
        <v>36275</v>
      </c>
      <c r="K75" s="99">
        <v>31988</v>
      </c>
      <c r="L75" s="99">
        <v>25093</v>
      </c>
      <c r="M75" s="99">
        <v>18455</v>
      </c>
      <c r="N75" s="99">
        <v>12893</v>
      </c>
      <c r="O75" s="99">
        <v>8788</v>
      </c>
      <c r="P75" s="99">
        <v>10</v>
      </c>
      <c r="Q75" s="99">
        <v>37027</v>
      </c>
      <c r="R75" s="99">
        <v>31450</v>
      </c>
      <c r="S75" s="99">
        <v>24443</v>
      </c>
      <c r="T75" s="99">
        <v>17802</v>
      </c>
      <c r="U75" s="99">
        <v>12726</v>
      </c>
      <c r="V75" s="99">
        <v>7924</v>
      </c>
      <c r="W75" s="99">
        <v>9</v>
      </c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</row>
    <row r="76" spans="1:52" x14ac:dyDescent="0.35">
      <c r="A76" s="144">
        <v>0.15444444444444444</v>
      </c>
      <c r="B76" s="99">
        <v>37</v>
      </c>
      <c r="C76" s="99">
        <v>38987</v>
      </c>
      <c r="D76" s="99">
        <v>33848</v>
      </c>
      <c r="E76" s="99">
        <v>25746</v>
      </c>
      <c r="F76" s="99">
        <v>18330</v>
      </c>
      <c r="G76" s="99">
        <v>13200</v>
      </c>
      <c r="H76" s="99">
        <v>8624</v>
      </c>
      <c r="I76" s="99">
        <v>21</v>
      </c>
      <c r="J76" s="99">
        <v>35980</v>
      </c>
      <c r="K76" s="99">
        <v>32135</v>
      </c>
      <c r="L76" s="99">
        <v>24964</v>
      </c>
      <c r="M76" s="99">
        <v>18500</v>
      </c>
      <c r="N76" s="99">
        <v>12697</v>
      </c>
      <c r="O76" s="99">
        <v>8787</v>
      </c>
      <c r="P76" s="99">
        <v>14</v>
      </c>
      <c r="Q76" s="99">
        <v>36927</v>
      </c>
      <c r="R76" s="99">
        <v>32050</v>
      </c>
      <c r="S76" s="99">
        <v>24659</v>
      </c>
      <c r="T76" s="99">
        <v>17864</v>
      </c>
      <c r="U76" s="99">
        <v>12561</v>
      </c>
      <c r="V76" s="99">
        <v>7810</v>
      </c>
      <c r="W76" s="99">
        <v>7</v>
      </c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</row>
    <row r="77" spans="1:52" x14ac:dyDescent="0.35">
      <c r="A77" s="144">
        <v>0.15652777777777779</v>
      </c>
      <c r="B77" s="99">
        <v>37</v>
      </c>
      <c r="C77" s="99">
        <v>38758</v>
      </c>
      <c r="D77" s="99">
        <v>33951</v>
      </c>
      <c r="E77" s="99">
        <v>25587</v>
      </c>
      <c r="F77" s="99">
        <v>18522</v>
      </c>
      <c r="G77" s="99">
        <v>13308</v>
      </c>
      <c r="H77" s="99">
        <v>8587</v>
      </c>
      <c r="I77" s="99">
        <v>8</v>
      </c>
      <c r="J77" s="99">
        <v>36072</v>
      </c>
      <c r="K77" s="99">
        <v>32026</v>
      </c>
      <c r="L77" s="99">
        <v>24962</v>
      </c>
      <c r="M77" s="99">
        <v>18262</v>
      </c>
      <c r="N77" s="99">
        <v>12812</v>
      </c>
      <c r="O77" s="99">
        <v>8803</v>
      </c>
      <c r="P77" s="99">
        <v>8</v>
      </c>
      <c r="Q77" s="99">
        <v>37145</v>
      </c>
      <c r="R77" s="99">
        <v>31878</v>
      </c>
      <c r="S77" s="99">
        <v>24444</v>
      </c>
      <c r="T77" s="99">
        <v>17860</v>
      </c>
      <c r="U77" s="99">
        <v>12674</v>
      </c>
      <c r="V77" s="99">
        <v>7946</v>
      </c>
      <c r="W77" s="99">
        <v>14</v>
      </c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</row>
    <row r="78" spans="1:52" x14ac:dyDescent="0.35">
      <c r="A78" s="144">
        <v>0.15861111111111112</v>
      </c>
      <c r="B78" s="99">
        <v>37</v>
      </c>
      <c r="C78" s="99">
        <v>38848</v>
      </c>
      <c r="D78" s="99">
        <v>34080</v>
      </c>
      <c r="E78" s="99">
        <v>25588</v>
      </c>
      <c r="F78" s="99">
        <v>18464</v>
      </c>
      <c r="G78" s="99">
        <v>13256</v>
      </c>
      <c r="H78" s="99">
        <v>8587</v>
      </c>
      <c r="I78" s="99">
        <v>17</v>
      </c>
      <c r="J78" s="99">
        <v>35806</v>
      </c>
      <c r="K78" s="99">
        <v>32069</v>
      </c>
      <c r="L78" s="99">
        <v>24851</v>
      </c>
      <c r="M78" s="99">
        <v>18388</v>
      </c>
      <c r="N78" s="99">
        <v>12751</v>
      </c>
      <c r="O78" s="99">
        <v>8725</v>
      </c>
      <c r="P78" s="99">
        <v>10</v>
      </c>
      <c r="Q78" s="99">
        <v>37334</v>
      </c>
      <c r="R78" s="99">
        <v>31645</v>
      </c>
      <c r="S78" s="99">
        <v>24618</v>
      </c>
      <c r="T78" s="99">
        <v>17732</v>
      </c>
      <c r="U78" s="99">
        <v>12595</v>
      </c>
      <c r="V78" s="99">
        <v>7901</v>
      </c>
      <c r="W78" s="99">
        <v>16</v>
      </c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</row>
    <row r="79" spans="1:52" x14ac:dyDescent="0.35">
      <c r="A79" s="144">
        <v>0.16069444444444445</v>
      </c>
      <c r="B79" s="99">
        <v>37</v>
      </c>
      <c r="C79" s="99">
        <v>38732</v>
      </c>
      <c r="D79" s="99">
        <v>33784</v>
      </c>
      <c r="E79" s="99">
        <v>25660</v>
      </c>
      <c r="F79" s="99">
        <v>18497</v>
      </c>
      <c r="G79" s="99">
        <v>13134</v>
      </c>
      <c r="H79" s="99">
        <v>8688</v>
      </c>
      <c r="I79" s="99">
        <v>16</v>
      </c>
      <c r="J79" s="99">
        <v>36093</v>
      </c>
      <c r="K79" s="99">
        <v>32432</v>
      </c>
      <c r="L79" s="99">
        <v>24710</v>
      </c>
      <c r="M79" s="99">
        <v>18243</v>
      </c>
      <c r="N79" s="99">
        <v>12716</v>
      </c>
      <c r="O79" s="99">
        <v>8760</v>
      </c>
      <c r="P79" s="99">
        <v>16</v>
      </c>
      <c r="Q79" s="99">
        <v>37383</v>
      </c>
      <c r="R79" s="99">
        <v>31690</v>
      </c>
      <c r="S79" s="99">
        <v>24399</v>
      </c>
      <c r="T79" s="99">
        <v>17697</v>
      </c>
      <c r="U79" s="99">
        <v>12621</v>
      </c>
      <c r="V79" s="99">
        <v>7953</v>
      </c>
      <c r="W79" s="99">
        <v>13</v>
      </c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</row>
    <row r="80" spans="1:52" x14ac:dyDescent="0.35">
      <c r="A80" s="144">
        <v>0.16277777777777777</v>
      </c>
      <c r="B80" s="99">
        <v>37</v>
      </c>
      <c r="C80" s="99">
        <v>38326</v>
      </c>
      <c r="D80" s="99">
        <v>33498</v>
      </c>
      <c r="E80" s="99">
        <v>25563</v>
      </c>
      <c r="F80" s="99">
        <v>18318</v>
      </c>
      <c r="G80" s="99">
        <v>13265</v>
      </c>
      <c r="H80" s="99">
        <v>8708</v>
      </c>
      <c r="I80" s="99">
        <v>9</v>
      </c>
      <c r="J80" s="99">
        <v>35826</v>
      </c>
      <c r="K80" s="99">
        <v>31945</v>
      </c>
      <c r="L80" s="99">
        <v>24500</v>
      </c>
      <c r="M80" s="99">
        <v>18277</v>
      </c>
      <c r="N80" s="99">
        <v>12676</v>
      </c>
      <c r="O80" s="99">
        <v>8790</v>
      </c>
      <c r="P80" s="99">
        <v>11</v>
      </c>
      <c r="Q80" s="99">
        <v>37036</v>
      </c>
      <c r="R80" s="99">
        <v>31793</v>
      </c>
      <c r="S80" s="99">
        <v>24622</v>
      </c>
      <c r="T80" s="99">
        <v>17926</v>
      </c>
      <c r="U80" s="99">
        <v>12730</v>
      </c>
      <c r="V80" s="99">
        <v>7869</v>
      </c>
      <c r="W80" s="99">
        <v>13</v>
      </c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</row>
    <row r="81" spans="1:52" x14ac:dyDescent="0.35">
      <c r="A81" s="144">
        <v>0.1648611111111111</v>
      </c>
      <c r="B81" s="99">
        <v>37</v>
      </c>
      <c r="C81" s="99">
        <v>38700</v>
      </c>
      <c r="D81" s="99">
        <v>33810</v>
      </c>
      <c r="E81" s="99">
        <v>25420</v>
      </c>
      <c r="F81" s="99">
        <v>18152</v>
      </c>
      <c r="G81" s="99">
        <v>13058</v>
      </c>
      <c r="H81" s="99">
        <v>8701</v>
      </c>
      <c r="I81" s="99">
        <v>15</v>
      </c>
      <c r="J81" s="99">
        <v>36317</v>
      </c>
      <c r="K81" s="99">
        <v>32011</v>
      </c>
      <c r="L81" s="99">
        <v>24861</v>
      </c>
      <c r="M81" s="99">
        <v>18333</v>
      </c>
      <c r="N81" s="99">
        <v>12780</v>
      </c>
      <c r="O81" s="99">
        <v>8679</v>
      </c>
      <c r="P81" s="99">
        <v>7</v>
      </c>
      <c r="Q81" s="99">
        <v>36971</v>
      </c>
      <c r="R81" s="99">
        <v>31422</v>
      </c>
      <c r="S81" s="99">
        <v>24445</v>
      </c>
      <c r="T81" s="99">
        <v>17728</v>
      </c>
      <c r="U81" s="99">
        <v>12540</v>
      </c>
      <c r="V81" s="99">
        <v>7925</v>
      </c>
      <c r="W81" s="99">
        <v>18</v>
      </c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</row>
    <row r="82" spans="1:52" x14ac:dyDescent="0.35">
      <c r="A82" s="144">
        <v>0.16694444444444445</v>
      </c>
      <c r="B82" s="99">
        <v>37</v>
      </c>
      <c r="C82" s="99">
        <v>38396</v>
      </c>
      <c r="D82" s="99">
        <v>33340</v>
      </c>
      <c r="E82" s="99">
        <v>25379</v>
      </c>
      <c r="F82" s="99">
        <v>18068</v>
      </c>
      <c r="G82" s="99">
        <v>13114</v>
      </c>
      <c r="H82" s="99">
        <v>8729</v>
      </c>
      <c r="I82" s="99">
        <v>16</v>
      </c>
      <c r="J82" s="99">
        <v>35586</v>
      </c>
      <c r="K82" s="99">
        <v>31634</v>
      </c>
      <c r="L82" s="99">
        <v>24618</v>
      </c>
      <c r="M82" s="99">
        <v>18191</v>
      </c>
      <c r="N82" s="99">
        <v>12783</v>
      </c>
      <c r="O82" s="99">
        <v>8785</v>
      </c>
      <c r="P82" s="99">
        <v>9</v>
      </c>
      <c r="Q82" s="99">
        <v>37204</v>
      </c>
      <c r="R82" s="99">
        <v>31564</v>
      </c>
      <c r="S82" s="99">
        <v>24552</v>
      </c>
      <c r="T82" s="99">
        <v>17790</v>
      </c>
      <c r="U82" s="99">
        <v>12528</v>
      </c>
      <c r="V82" s="99">
        <v>7837</v>
      </c>
      <c r="W82" s="99">
        <v>11</v>
      </c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</row>
    <row r="83" spans="1:52" x14ac:dyDescent="0.35">
      <c r="A83" s="144">
        <v>0.16902777777777778</v>
      </c>
      <c r="B83" s="99">
        <v>37</v>
      </c>
      <c r="C83" s="99">
        <v>38296</v>
      </c>
      <c r="D83" s="99">
        <v>33400</v>
      </c>
      <c r="E83" s="99">
        <v>24954</v>
      </c>
      <c r="F83" s="99">
        <v>18152</v>
      </c>
      <c r="G83" s="99">
        <v>13067</v>
      </c>
      <c r="H83" s="99">
        <v>8580</v>
      </c>
      <c r="I83" s="99">
        <v>15</v>
      </c>
      <c r="J83" s="99">
        <v>35672</v>
      </c>
      <c r="K83" s="99">
        <v>32086</v>
      </c>
      <c r="L83" s="99">
        <v>24774</v>
      </c>
      <c r="M83" s="99">
        <v>18334</v>
      </c>
      <c r="N83" s="99">
        <v>12797</v>
      </c>
      <c r="O83" s="99">
        <v>8692</v>
      </c>
      <c r="P83" s="99">
        <v>10</v>
      </c>
      <c r="Q83" s="99">
        <v>37341</v>
      </c>
      <c r="R83" s="99">
        <v>31437</v>
      </c>
      <c r="S83" s="99">
        <v>24604</v>
      </c>
      <c r="T83" s="99">
        <v>17583</v>
      </c>
      <c r="U83" s="99">
        <v>12437</v>
      </c>
      <c r="V83" s="99">
        <v>7778</v>
      </c>
      <c r="W83" s="99">
        <v>8</v>
      </c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</row>
    <row r="84" spans="1:52" x14ac:dyDescent="0.35">
      <c r="A84" s="144">
        <v>0.1711111111111111</v>
      </c>
      <c r="B84" s="99">
        <v>37</v>
      </c>
      <c r="C84" s="99">
        <v>38089</v>
      </c>
      <c r="D84" s="99">
        <v>33435</v>
      </c>
      <c r="E84" s="99">
        <v>25117</v>
      </c>
      <c r="F84" s="99">
        <v>18214</v>
      </c>
      <c r="G84" s="99">
        <v>13150</v>
      </c>
      <c r="H84" s="99">
        <v>8648</v>
      </c>
      <c r="I84" s="99">
        <v>21</v>
      </c>
      <c r="J84" s="99">
        <v>35904</v>
      </c>
      <c r="K84" s="99">
        <v>31704</v>
      </c>
      <c r="L84" s="99">
        <v>24588</v>
      </c>
      <c r="M84" s="99">
        <v>18213</v>
      </c>
      <c r="N84" s="99">
        <v>12798</v>
      </c>
      <c r="O84" s="99">
        <v>8636</v>
      </c>
      <c r="P84" s="99">
        <v>17</v>
      </c>
      <c r="Q84" s="99">
        <v>36756</v>
      </c>
      <c r="R84" s="99">
        <v>31446</v>
      </c>
      <c r="S84" s="99">
        <v>24448</v>
      </c>
      <c r="T84" s="99">
        <v>17628</v>
      </c>
      <c r="U84" s="99">
        <v>12488</v>
      </c>
      <c r="V84" s="99">
        <v>7754</v>
      </c>
      <c r="W84" s="99">
        <v>14</v>
      </c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</row>
    <row r="85" spans="1:52" x14ac:dyDescent="0.35">
      <c r="A85" s="144">
        <v>0.17319444444444443</v>
      </c>
      <c r="B85" s="99">
        <v>37</v>
      </c>
      <c r="C85" s="99">
        <v>38622</v>
      </c>
      <c r="D85" s="99">
        <v>33281</v>
      </c>
      <c r="E85" s="99">
        <v>25293</v>
      </c>
      <c r="F85" s="99">
        <v>17994</v>
      </c>
      <c r="G85" s="99">
        <v>13152</v>
      </c>
      <c r="H85" s="99">
        <v>8621</v>
      </c>
      <c r="I85" s="99">
        <v>9</v>
      </c>
      <c r="J85" s="99">
        <v>36070</v>
      </c>
      <c r="K85" s="99">
        <v>31725</v>
      </c>
      <c r="L85" s="99">
        <v>24830</v>
      </c>
      <c r="M85" s="99">
        <v>18311</v>
      </c>
      <c r="N85" s="99">
        <v>12802</v>
      </c>
      <c r="O85" s="99">
        <v>8659</v>
      </c>
      <c r="P85" s="99">
        <v>14</v>
      </c>
      <c r="Q85" s="99">
        <v>37161</v>
      </c>
      <c r="R85" s="99">
        <v>31530</v>
      </c>
      <c r="S85" s="99">
        <v>24393</v>
      </c>
      <c r="T85" s="99">
        <v>17769</v>
      </c>
      <c r="U85" s="99">
        <v>12465</v>
      </c>
      <c r="V85" s="99">
        <v>7866</v>
      </c>
      <c r="W85" s="99">
        <v>18</v>
      </c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</row>
    <row r="86" spans="1:52" x14ac:dyDescent="0.35">
      <c r="A86" s="144">
        <v>0.17527777777777778</v>
      </c>
      <c r="B86" s="99">
        <v>37</v>
      </c>
      <c r="C86" s="99">
        <v>38000</v>
      </c>
      <c r="D86" s="99">
        <v>33079</v>
      </c>
      <c r="E86" s="99">
        <v>25211</v>
      </c>
      <c r="F86" s="99">
        <v>17933</v>
      </c>
      <c r="G86" s="99">
        <v>13100</v>
      </c>
      <c r="H86" s="99">
        <v>8554</v>
      </c>
      <c r="I86" s="99">
        <v>15</v>
      </c>
      <c r="J86" s="99">
        <v>36050</v>
      </c>
      <c r="K86" s="99">
        <v>31626</v>
      </c>
      <c r="L86" s="99">
        <v>24675</v>
      </c>
      <c r="M86" s="99">
        <v>18328</v>
      </c>
      <c r="N86" s="99">
        <v>12729</v>
      </c>
      <c r="O86" s="99">
        <v>8623</v>
      </c>
      <c r="P86" s="99">
        <v>8</v>
      </c>
      <c r="Q86" s="99">
        <v>37108</v>
      </c>
      <c r="R86" s="99">
        <v>31585</v>
      </c>
      <c r="S86" s="99">
        <v>24610</v>
      </c>
      <c r="T86" s="99">
        <v>17545</v>
      </c>
      <c r="U86" s="99">
        <v>12468</v>
      </c>
      <c r="V86" s="99">
        <v>7787</v>
      </c>
      <c r="W86" s="99">
        <v>13</v>
      </c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</row>
    <row r="87" spans="1:52" x14ac:dyDescent="0.35">
      <c r="A87" s="144">
        <v>0.17736111111111111</v>
      </c>
      <c r="B87" s="99">
        <v>37</v>
      </c>
      <c r="C87" s="99">
        <v>38610</v>
      </c>
      <c r="D87" s="99">
        <v>32995</v>
      </c>
      <c r="E87" s="99">
        <v>25404</v>
      </c>
      <c r="F87" s="99">
        <v>18054</v>
      </c>
      <c r="G87" s="99">
        <v>13033</v>
      </c>
      <c r="H87" s="99">
        <v>8526</v>
      </c>
      <c r="I87" s="99">
        <v>12</v>
      </c>
      <c r="J87" s="99">
        <v>35914</v>
      </c>
      <c r="K87" s="99">
        <v>31336</v>
      </c>
      <c r="L87" s="99">
        <v>24726</v>
      </c>
      <c r="M87" s="99">
        <v>18449</v>
      </c>
      <c r="N87" s="99">
        <v>12753</v>
      </c>
      <c r="O87" s="99">
        <v>8627</v>
      </c>
      <c r="P87" s="99">
        <v>11</v>
      </c>
      <c r="Q87" s="99">
        <v>37176</v>
      </c>
      <c r="R87" s="99">
        <v>31233</v>
      </c>
      <c r="S87" s="99">
        <v>24292</v>
      </c>
      <c r="T87" s="99">
        <v>17772</v>
      </c>
      <c r="U87" s="99">
        <v>12497</v>
      </c>
      <c r="V87" s="99">
        <v>7848</v>
      </c>
      <c r="W87" s="99">
        <v>18</v>
      </c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</row>
    <row r="88" spans="1:52" x14ac:dyDescent="0.35">
      <c r="A88" s="144">
        <v>0.17944444444444443</v>
      </c>
      <c r="B88" s="99">
        <v>37</v>
      </c>
      <c r="C88" s="99">
        <v>37972</v>
      </c>
      <c r="D88" s="99">
        <v>33057</v>
      </c>
      <c r="E88" s="99">
        <v>25245</v>
      </c>
      <c r="F88" s="99">
        <v>18085</v>
      </c>
      <c r="G88" s="99">
        <v>13046</v>
      </c>
      <c r="H88" s="99">
        <v>8646</v>
      </c>
      <c r="I88" s="99">
        <v>11</v>
      </c>
      <c r="J88" s="99">
        <v>35982</v>
      </c>
      <c r="K88" s="99">
        <v>31404</v>
      </c>
      <c r="L88" s="99">
        <v>24461</v>
      </c>
      <c r="M88" s="99">
        <v>18357</v>
      </c>
      <c r="N88" s="99">
        <v>12790</v>
      </c>
      <c r="O88" s="99">
        <v>8654</v>
      </c>
      <c r="P88" s="99">
        <v>12</v>
      </c>
      <c r="Q88" s="99">
        <v>36482</v>
      </c>
      <c r="R88" s="99">
        <v>31303</v>
      </c>
      <c r="S88" s="99">
        <v>24269</v>
      </c>
      <c r="T88" s="99">
        <v>17596</v>
      </c>
      <c r="U88" s="99">
        <v>12368</v>
      </c>
      <c r="V88" s="99">
        <v>7858</v>
      </c>
      <c r="W88" s="99">
        <v>19</v>
      </c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</row>
    <row r="89" spans="1:52" x14ac:dyDescent="0.35">
      <c r="A89" s="144">
        <v>0.18152777777777776</v>
      </c>
      <c r="B89" s="99">
        <v>37</v>
      </c>
      <c r="C89" s="99">
        <v>38412</v>
      </c>
      <c r="D89" s="99">
        <v>33470</v>
      </c>
      <c r="E89" s="99">
        <v>25515</v>
      </c>
      <c r="F89" s="99">
        <v>18256</v>
      </c>
      <c r="G89" s="99">
        <v>13189</v>
      </c>
      <c r="H89" s="99">
        <v>8525</v>
      </c>
      <c r="I89" s="99">
        <v>9</v>
      </c>
      <c r="J89" s="99">
        <v>36082</v>
      </c>
      <c r="K89" s="99">
        <v>31784</v>
      </c>
      <c r="L89" s="99">
        <v>24887</v>
      </c>
      <c r="M89" s="99">
        <v>18433</v>
      </c>
      <c r="N89" s="99">
        <v>12894</v>
      </c>
      <c r="O89" s="99">
        <v>8656</v>
      </c>
      <c r="P89" s="99">
        <v>18</v>
      </c>
      <c r="Q89" s="99">
        <v>37000</v>
      </c>
      <c r="R89" s="99">
        <v>31754</v>
      </c>
      <c r="S89" s="99">
        <v>24303</v>
      </c>
      <c r="T89" s="99">
        <v>17694</v>
      </c>
      <c r="U89" s="99">
        <v>12692</v>
      </c>
      <c r="V89" s="99">
        <v>7801</v>
      </c>
      <c r="W89" s="99">
        <v>10</v>
      </c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</row>
    <row r="90" spans="1:52" x14ac:dyDescent="0.35">
      <c r="A90" s="144">
        <v>0.18361111111111109</v>
      </c>
      <c r="B90" s="99">
        <v>37</v>
      </c>
      <c r="C90" s="99">
        <v>38769</v>
      </c>
      <c r="D90" s="99">
        <v>33230</v>
      </c>
      <c r="E90" s="99">
        <v>25242</v>
      </c>
      <c r="F90" s="99">
        <v>18067</v>
      </c>
      <c r="G90" s="99">
        <v>13083</v>
      </c>
      <c r="H90" s="99">
        <v>8474</v>
      </c>
      <c r="I90" s="99">
        <v>11</v>
      </c>
      <c r="J90" s="99">
        <v>35557</v>
      </c>
      <c r="K90" s="99">
        <v>31417</v>
      </c>
      <c r="L90" s="99">
        <v>24819</v>
      </c>
      <c r="M90" s="99">
        <v>18286</v>
      </c>
      <c r="N90" s="99">
        <v>12432</v>
      </c>
      <c r="O90" s="99">
        <v>8699</v>
      </c>
      <c r="P90" s="99">
        <v>13</v>
      </c>
      <c r="Q90" s="99">
        <v>37506</v>
      </c>
      <c r="R90" s="99">
        <v>31120</v>
      </c>
      <c r="S90" s="99">
        <v>24350</v>
      </c>
      <c r="T90" s="99">
        <v>17646</v>
      </c>
      <c r="U90" s="99">
        <v>12472</v>
      </c>
      <c r="V90" s="99">
        <v>7954</v>
      </c>
      <c r="W90" s="99">
        <v>6</v>
      </c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</row>
    <row r="91" spans="1:52" x14ac:dyDescent="0.35">
      <c r="A91" s="144">
        <v>0.18569444444444447</v>
      </c>
      <c r="B91" s="99">
        <v>37</v>
      </c>
      <c r="C91" s="99">
        <v>38234</v>
      </c>
      <c r="D91" s="99">
        <v>33170</v>
      </c>
      <c r="E91" s="99">
        <v>25184</v>
      </c>
      <c r="F91" s="99">
        <v>18145</v>
      </c>
      <c r="G91" s="99">
        <v>13092</v>
      </c>
      <c r="H91" s="99">
        <v>8555</v>
      </c>
      <c r="I91" s="99">
        <v>16</v>
      </c>
      <c r="J91" s="99">
        <v>35999</v>
      </c>
      <c r="K91" s="99">
        <v>31704</v>
      </c>
      <c r="L91" s="99">
        <v>24612</v>
      </c>
      <c r="M91" s="99">
        <v>18310</v>
      </c>
      <c r="N91" s="99">
        <v>12580</v>
      </c>
      <c r="O91" s="99">
        <v>8628</v>
      </c>
      <c r="P91" s="99">
        <v>12</v>
      </c>
      <c r="Q91" s="99">
        <v>37043</v>
      </c>
      <c r="R91" s="99">
        <v>31251</v>
      </c>
      <c r="S91" s="99">
        <v>24283</v>
      </c>
      <c r="T91" s="99">
        <v>17613</v>
      </c>
      <c r="U91" s="99">
        <v>12527</v>
      </c>
      <c r="V91" s="99">
        <v>7778</v>
      </c>
      <c r="W91" s="99">
        <v>15</v>
      </c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</row>
    <row r="92" spans="1:52" x14ac:dyDescent="0.35">
      <c r="A92" s="144">
        <v>0.18777777777777779</v>
      </c>
      <c r="B92" s="99">
        <v>37</v>
      </c>
      <c r="C92" s="99">
        <v>38369</v>
      </c>
      <c r="D92" s="99">
        <v>33196</v>
      </c>
      <c r="E92" s="99">
        <v>25249</v>
      </c>
      <c r="F92" s="99">
        <v>18443</v>
      </c>
      <c r="G92" s="99">
        <v>13060</v>
      </c>
      <c r="H92" s="99">
        <v>8630</v>
      </c>
      <c r="I92" s="99">
        <v>24</v>
      </c>
      <c r="J92" s="99">
        <v>35760</v>
      </c>
      <c r="K92" s="99">
        <v>31420</v>
      </c>
      <c r="L92" s="99">
        <v>24744</v>
      </c>
      <c r="M92" s="99">
        <v>18153</v>
      </c>
      <c r="N92" s="99">
        <v>12791</v>
      </c>
      <c r="O92" s="99">
        <v>8650</v>
      </c>
      <c r="P92" s="99">
        <v>10</v>
      </c>
      <c r="Q92" s="99">
        <v>36982</v>
      </c>
      <c r="R92" s="99">
        <v>31116</v>
      </c>
      <c r="S92" s="99">
        <v>24363</v>
      </c>
      <c r="T92" s="99">
        <v>17629</v>
      </c>
      <c r="U92" s="99">
        <v>12430</v>
      </c>
      <c r="V92" s="99">
        <v>7780</v>
      </c>
      <c r="W92" s="99">
        <v>19</v>
      </c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</row>
    <row r="93" spans="1:52" x14ac:dyDescent="0.35">
      <c r="A93" s="144">
        <v>0.18986111111111112</v>
      </c>
      <c r="B93" s="99">
        <v>37</v>
      </c>
      <c r="C93" s="99">
        <v>38285</v>
      </c>
      <c r="D93" s="99">
        <v>33034</v>
      </c>
      <c r="E93" s="99">
        <v>25193</v>
      </c>
      <c r="F93" s="99">
        <v>18056</v>
      </c>
      <c r="G93" s="99">
        <v>13032</v>
      </c>
      <c r="H93" s="99">
        <v>8558</v>
      </c>
      <c r="I93" s="99">
        <v>22</v>
      </c>
      <c r="J93" s="99">
        <v>35681</v>
      </c>
      <c r="K93" s="99">
        <v>31719</v>
      </c>
      <c r="L93" s="99">
        <v>24784</v>
      </c>
      <c r="M93" s="99">
        <v>18331</v>
      </c>
      <c r="N93" s="99">
        <v>12691</v>
      </c>
      <c r="O93" s="99">
        <v>8696</v>
      </c>
      <c r="P93" s="99">
        <v>13</v>
      </c>
      <c r="Q93" s="99">
        <v>37132</v>
      </c>
      <c r="R93" s="99">
        <v>31631</v>
      </c>
      <c r="S93" s="99">
        <v>24459</v>
      </c>
      <c r="T93" s="99">
        <v>17698</v>
      </c>
      <c r="U93" s="99">
        <v>12295</v>
      </c>
      <c r="V93" s="99">
        <v>7821</v>
      </c>
      <c r="W93" s="99">
        <v>15</v>
      </c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</row>
    <row r="94" spans="1:52" x14ac:dyDescent="0.35">
      <c r="A94" s="144">
        <v>0.19194444444444445</v>
      </c>
      <c r="B94" s="99">
        <v>37</v>
      </c>
      <c r="C94" s="99">
        <v>37942</v>
      </c>
      <c r="D94" s="99">
        <v>33241</v>
      </c>
      <c r="E94" s="99">
        <v>24972</v>
      </c>
      <c r="F94" s="99">
        <v>18253</v>
      </c>
      <c r="G94" s="99">
        <v>13066</v>
      </c>
      <c r="H94" s="99">
        <v>8472</v>
      </c>
      <c r="I94" s="99">
        <v>13</v>
      </c>
      <c r="J94" s="99">
        <v>35980</v>
      </c>
      <c r="K94" s="99">
        <v>31716</v>
      </c>
      <c r="L94" s="99">
        <v>24751</v>
      </c>
      <c r="M94" s="99">
        <v>18154</v>
      </c>
      <c r="N94" s="99">
        <v>12711</v>
      </c>
      <c r="O94" s="99">
        <v>8612</v>
      </c>
      <c r="P94" s="99">
        <v>9</v>
      </c>
      <c r="Q94" s="99">
        <v>36838</v>
      </c>
      <c r="R94" s="99">
        <v>31191</v>
      </c>
      <c r="S94" s="99">
        <v>24614</v>
      </c>
      <c r="T94" s="99">
        <v>17692</v>
      </c>
      <c r="U94" s="99">
        <v>12348</v>
      </c>
      <c r="V94" s="99">
        <v>7903</v>
      </c>
      <c r="W94" s="99">
        <v>9</v>
      </c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</row>
    <row r="95" spans="1:52" x14ac:dyDescent="0.35">
      <c r="A95" s="144">
        <v>0.19402777777777777</v>
      </c>
      <c r="B95" s="99">
        <v>37</v>
      </c>
      <c r="C95" s="99">
        <v>38067</v>
      </c>
      <c r="D95" s="99">
        <v>33356</v>
      </c>
      <c r="E95" s="99">
        <v>25090</v>
      </c>
      <c r="F95" s="99">
        <v>18134</v>
      </c>
      <c r="G95" s="99">
        <v>13063</v>
      </c>
      <c r="H95" s="99">
        <v>8521</v>
      </c>
      <c r="I95" s="99">
        <v>9</v>
      </c>
      <c r="J95" s="99">
        <v>36048</v>
      </c>
      <c r="K95" s="99">
        <v>31632</v>
      </c>
      <c r="L95" s="99">
        <v>24798</v>
      </c>
      <c r="M95" s="99">
        <v>18324</v>
      </c>
      <c r="N95" s="99">
        <v>12680</v>
      </c>
      <c r="O95" s="99">
        <v>8730</v>
      </c>
      <c r="P95" s="99">
        <v>9</v>
      </c>
      <c r="Q95" s="99">
        <v>36944</v>
      </c>
      <c r="R95" s="99">
        <v>31396</v>
      </c>
      <c r="S95" s="99">
        <v>24562</v>
      </c>
      <c r="T95" s="99">
        <v>17760</v>
      </c>
      <c r="U95" s="99">
        <v>12411</v>
      </c>
      <c r="V95" s="99">
        <v>7813</v>
      </c>
      <c r="W95" s="99">
        <v>15</v>
      </c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</row>
    <row r="96" spans="1:52" x14ac:dyDescent="0.35">
      <c r="A96" s="144">
        <v>0.19611111111111112</v>
      </c>
      <c r="B96" s="99">
        <v>37</v>
      </c>
      <c r="C96" s="99">
        <v>38092</v>
      </c>
      <c r="D96" s="99">
        <v>33226</v>
      </c>
      <c r="E96" s="99">
        <v>25329</v>
      </c>
      <c r="F96" s="99">
        <v>17905</v>
      </c>
      <c r="G96" s="99">
        <v>13165</v>
      </c>
      <c r="H96" s="99">
        <v>8553</v>
      </c>
      <c r="I96" s="99">
        <v>16</v>
      </c>
      <c r="J96" s="99">
        <v>35804</v>
      </c>
      <c r="K96" s="99">
        <v>31382</v>
      </c>
      <c r="L96" s="99">
        <v>24847</v>
      </c>
      <c r="M96" s="99">
        <v>18081</v>
      </c>
      <c r="N96" s="99">
        <v>12621</v>
      </c>
      <c r="O96" s="99">
        <v>8683</v>
      </c>
      <c r="P96" s="99">
        <v>12</v>
      </c>
      <c r="Q96" s="99">
        <v>36753</v>
      </c>
      <c r="R96" s="99">
        <v>31459</v>
      </c>
      <c r="S96" s="99">
        <v>24362</v>
      </c>
      <c r="T96" s="99">
        <v>17735</v>
      </c>
      <c r="U96" s="99">
        <v>12394</v>
      </c>
      <c r="V96" s="99">
        <v>7823</v>
      </c>
      <c r="W96" s="99">
        <v>15</v>
      </c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</row>
    <row r="97" spans="1:52" x14ac:dyDescent="0.35">
      <c r="A97" s="144">
        <v>0.19819444444444445</v>
      </c>
      <c r="B97" s="99">
        <v>37</v>
      </c>
      <c r="C97" s="99">
        <v>38166</v>
      </c>
      <c r="D97" s="99">
        <v>33217</v>
      </c>
      <c r="E97" s="99">
        <v>24843</v>
      </c>
      <c r="F97" s="99">
        <v>18262</v>
      </c>
      <c r="G97" s="99">
        <v>13019</v>
      </c>
      <c r="H97" s="99">
        <v>8553</v>
      </c>
      <c r="I97" s="99">
        <v>14</v>
      </c>
      <c r="J97" s="99">
        <v>35554</v>
      </c>
      <c r="K97" s="99">
        <v>31377</v>
      </c>
      <c r="L97" s="99">
        <v>24460</v>
      </c>
      <c r="M97" s="99">
        <v>18243</v>
      </c>
      <c r="N97" s="99">
        <v>12670</v>
      </c>
      <c r="O97" s="99">
        <v>8693</v>
      </c>
      <c r="P97" s="99">
        <v>10</v>
      </c>
      <c r="Q97" s="99">
        <v>36553</v>
      </c>
      <c r="R97" s="99">
        <v>31188</v>
      </c>
      <c r="S97" s="99">
        <v>24467</v>
      </c>
      <c r="T97" s="99">
        <v>17763</v>
      </c>
      <c r="U97" s="99">
        <v>12479</v>
      </c>
      <c r="V97" s="99">
        <v>7730</v>
      </c>
      <c r="W97" s="99">
        <v>8</v>
      </c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</row>
    <row r="98" spans="1:52" x14ac:dyDescent="0.35">
      <c r="A98" s="144">
        <v>0.20027777777777778</v>
      </c>
      <c r="B98" s="99">
        <v>37</v>
      </c>
      <c r="C98" s="99">
        <v>38016</v>
      </c>
      <c r="D98" s="99">
        <v>33362</v>
      </c>
      <c r="E98" s="99">
        <v>25233</v>
      </c>
      <c r="F98" s="99">
        <v>18233</v>
      </c>
      <c r="G98" s="99">
        <v>13025</v>
      </c>
      <c r="H98" s="99">
        <v>8594</v>
      </c>
      <c r="I98" s="99">
        <v>14</v>
      </c>
      <c r="J98" s="99">
        <v>35858</v>
      </c>
      <c r="K98" s="99">
        <v>31593</v>
      </c>
      <c r="L98" s="99">
        <v>24534</v>
      </c>
      <c r="M98" s="99">
        <v>18153</v>
      </c>
      <c r="N98" s="99">
        <v>12636</v>
      </c>
      <c r="O98" s="99">
        <v>8622</v>
      </c>
      <c r="P98" s="99">
        <v>18</v>
      </c>
      <c r="Q98" s="99">
        <v>36857</v>
      </c>
      <c r="R98" s="99">
        <v>31794</v>
      </c>
      <c r="S98" s="99">
        <v>24244</v>
      </c>
      <c r="T98" s="99">
        <v>17741</v>
      </c>
      <c r="U98" s="99">
        <v>12394</v>
      </c>
      <c r="V98" s="99">
        <v>7816</v>
      </c>
      <c r="W98" s="99">
        <v>10</v>
      </c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</row>
    <row r="99" spans="1:52" x14ac:dyDescent="0.35">
      <c r="A99" s="144">
        <v>0.2023611111111111</v>
      </c>
      <c r="B99" s="99">
        <v>37</v>
      </c>
      <c r="C99" s="99">
        <v>37748</v>
      </c>
      <c r="D99" s="99">
        <v>33142</v>
      </c>
      <c r="E99" s="99">
        <v>25177</v>
      </c>
      <c r="F99" s="99">
        <v>17973</v>
      </c>
      <c r="G99" s="99">
        <v>13092</v>
      </c>
      <c r="H99" s="99">
        <v>8636</v>
      </c>
      <c r="I99" s="99">
        <v>14</v>
      </c>
      <c r="J99" s="99">
        <v>35782</v>
      </c>
      <c r="K99" s="99">
        <v>31338</v>
      </c>
      <c r="L99" s="99">
        <v>24996</v>
      </c>
      <c r="M99" s="99">
        <v>18317</v>
      </c>
      <c r="N99" s="99">
        <v>12577</v>
      </c>
      <c r="O99" s="99">
        <v>8718</v>
      </c>
      <c r="P99" s="99">
        <v>10</v>
      </c>
      <c r="Q99" s="99">
        <v>37009</v>
      </c>
      <c r="R99" s="99">
        <v>30973</v>
      </c>
      <c r="S99" s="99">
        <v>24232</v>
      </c>
      <c r="T99" s="99">
        <v>17421</v>
      </c>
      <c r="U99" s="99">
        <v>12386</v>
      </c>
      <c r="V99" s="99">
        <v>7734</v>
      </c>
      <c r="W99" s="99">
        <v>8</v>
      </c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</row>
    <row r="100" spans="1:52" x14ac:dyDescent="0.35">
      <c r="A100" s="144">
        <v>0.20444444444444443</v>
      </c>
      <c r="B100" s="99">
        <v>37</v>
      </c>
      <c r="C100" s="99">
        <v>38385</v>
      </c>
      <c r="D100" s="99">
        <v>33196</v>
      </c>
      <c r="E100" s="99">
        <v>25120</v>
      </c>
      <c r="F100" s="99">
        <v>18174</v>
      </c>
      <c r="G100" s="99">
        <v>12996</v>
      </c>
      <c r="H100" s="99">
        <v>8533</v>
      </c>
      <c r="I100" s="99">
        <v>18</v>
      </c>
      <c r="J100" s="99">
        <v>35745</v>
      </c>
      <c r="K100" s="99">
        <v>31533</v>
      </c>
      <c r="L100" s="99">
        <v>24634</v>
      </c>
      <c r="M100" s="99">
        <v>18155</v>
      </c>
      <c r="N100" s="99">
        <v>12698</v>
      </c>
      <c r="O100" s="99">
        <v>8628</v>
      </c>
      <c r="P100" s="99">
        <v>10</v>
      </c>
      <c r="Q100" s="99">
        <v>37017</v>
      </c>
      <c r="R100" s="99">
        <v>31276</v>
      </c>
      <c r="S100" s="99">
        <v>24438</v>
      </c>
      <c r="T100" s="99">
        <v>17552</v>
      </c>
      <c r="U100" s="99">
        <v>12507</v>
      </c>
      <c r="V100" s="99">
        <v>7774</v>
      </c>
      <c r="W100" s="99">
        <v>13</v>
      </c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</row>
    <row r="101" spans="1:52" x14ac:dyDescent="0.35">
      <c r="A101" s="144">
        <v>0.20652777777777778</v>
      </c>
      <c r="B101" s="99">
        <v>37</v>
      </c>
      <c r="C101" s="99">
        <v>38111</v>
      </c>
      <c r="D101" s="99">
        <v>33369</v>
      </c>
      <c r="E101" s="99">
        <v>25432</v>
      </c>
      <c r="F101" s="99">
        <v>18421</v>
      </c>
      <c r="G101" s="99">
        <v>12997</v>
      </c>
      <c r="H101" s="99">
        <v>8499</v>
      </c>
      <c r="I101" s="99">
        <v>12</v>
      </c>
      <c r="J101" s="99">
        <v>35768</v>
      </c>
      <c r="K101" s="99">
        <v>31376</v>
      </c>
      <c r="L101" s="99">
        <v>24757</v>
      </c>
      <c r="M101" s="99">
        <v>18188</v>
      </c>
      <c r="N101" s="99">
        <v>12721</v>
      </c>
      <c r="O101" s="99">
        <v>8702</v>
      </c>
      <c r="P101" s="99">
        <v>15</v>
      </c>
      <c r="Q101" s="99">
        <v>37171</v>
      </c>
      <c r="R101" s="99">
        <v>31801</v>
      </c>
      <c r="S101" s="99">
        <v>24201</v>
      </c>
      <c r="T101" s="99">
        <v>17687</v>
      </c>
      <c r="U101" s="99">
        <v>12333</v>
      </c>
      <c r="V101" s="99">
        <v>7889</v>
      </c>
      <c r="W101" s="99">
        <v>15</v>
      </c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</row>
    <row r="102" spans="1:52" x14ac:dyDescent="0.35">
      <c r="A102" s="144">
        <v>0.20861111111111111</v>
      </c>
      <c r="B102" s="99">
        <v>37</v>
      </c>
      <c r="C102" s="99">
        <v>38372</v>
      </c>
      <c r="D102" s="99">
        <v>33333</v>
      </c>
      <c r="E102" s="99">
        <v>25340</v>
      </c>
      <c r="F102" s="99">
        <v>18195</v>
      </c>
      <c r="G102" s="99">
        <v>13125</v>
      </c>
      <c r="H102" s="99">
        <v>8563</v>
      </c>
      <c r="I102" s="99">
        <v>13</v>
      </c>
      <c r="J102" s="99">
        <v>35786</v>
      </c>
      <c r="K102" s="99">
        <v>31484</v>
      </c>
      <c r="L102" s="99">
        <v>24641</v>
      </c>
      <c r="M102" s="99">
        <v>18283</v>
      </c>
      <c r="N102" s="99">
        <v>12656</v>
      </c>
      <c r="O102" s="99">
        <v>8641</v>
      </c>
      <c r="P102" s="99">
        <v>12</v>
      </c>
      <c r="Q102" s="99">
        <v>36749</v>
      </c>
      <c r="R102" s="99">
        <v>31716</v>
      </c>
      <c r="S102" s="99">
        <v>24441</v>
      </c>
      <c r="T102" s="99">
        <v>17582</v>
      </c>
      <c r="U102" s="99">
        <v>12579</v>
      </c>
      <c r="V102" s="99">
        <v>7812</v>
      </c>
      <c r="W102" s="99">
        <v>15</v>
      </c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</row>
    <row r="103" spans="1:52" x14ac:dyDescent="0.35">
      <c r="A103" s="144">
        <v>0.21069444444444443</v>
      </c>
      <c r="B103" s="99">
        <v>37</v>
      </c>
      <c r="C103" s="99">
        <v>37886</v>
      </c>
      <c r="D103" s="99">
        <v>33572</v>
      </c>
      <c r="E103" s="99">
        <v>25002</v>
      </c>
      <c r="F103" s="99">
        <v>18094</v>
      </c>
      <c r="G103" s="99">
        <v>13173</v>
      </c>
      <c r="H103" s="99">
        <v>8554</v>
      </c>
      <c r="I103" s="99">
        <v>16</v>
      </c>
      <c r="J103" s="99">
        <v>35870</v>
      </c>
      <c r="K103" s="99">
        <v>31571</v>
      </c>
      <c r="L103" s="99">
        <v>24322</v>
      </c>
      <c r="M103" s="99">
        <v>18159</v>
      </c>
      <c r="N103" s="99">
        <v>12797</v>
      </c>
      <c r="O103" s="99">
        <v>8597</v>
      </c>
      <c r="P103" s="99">
        <v>15</v>
      </c>
      <c r="Q103" s="99">
        <v>36535</v>
      </c>
      <c r="R103" s="99">
        <v>30970</v>
      </c>
      <c r="S103" s="99">
        <v>24502</v>
      </c>
      <c r="T103" s="99">
        <v>17653</v>
      </c>
      <c r="U103" s="99">
        <v>12573</v>
      </c>
      <c r="V103" s="99">
        <v>7872</v>
      </c>
      <c r="W103" s="99">
        <v>12</v>
      </c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</row>
    <row r="104" spans="1:52" x14ac:dyDescent="0.35">
      <c r="A104" s="144">
        <v>0.21277777777777776</v>
      </c>
      <c r="B104" s="99">
        <v>37</v>
      </c>
      <c r="C104" s="99">
        <v>38257</v>
      </c>
      <c r="D104" s="99">
        <v>33396</v>
      </c>
      <c r="E104" s="99">
        <v>25390</v>
      </c>
      <c r="F104" s="99">
        <v>18132</v>
      </c>
      <c r="G104" s="99">
        <v>13034</v>
      </c>
      <c r="H104" s="99">
        <v>8553</v>
      </c>
      <c r="I104" s="99">
        <v>17</v>
      </c>
      <c r="J104" s="99">
        <v>35621</v>
      </c>
      <c r="K104" s="99">
        <v>31392</v>
      </c>
      <c r="L104" s="99">
        <v>24493</v>
      </c>
      <c r="M104" s="99">
        <v>18293</v>
      </c>
      <c r="N104" s="99">
        <v>12560</v>
      </c>
      <c r="O104" s="99">
        <v>8617</v>
      </c>
      <c r="P104" s="99">
        <v>11</v>
      </c>
      <c r="Q104" s="99">
        <v>36756</v>
      </c>
      <c r="R104" s="99">
        <v>31195</v>
      </c>
      <c r="S104" s="99">
        <v>24235</v>
      </c>
      <c r="T104" s="99">
        <v>17666</v>
      </c>
      <c r="U104" s="99">
        <v>12449</v>
      </c>
      <c r="V104" s="99">
        <v>7748</v>
      </c>
      <c r="W104" s="99">
        <v>9</v>
      </c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</row>
    <row r="105" spans="1:52" x14ac:dyDescent="0.35">
      <c r="A105" s="144">
        <v>0.21486111111111109</v>
      </c>
      <c r="B105" s="99">
        <v>37</v>
      </c>
      <c r="C105" s="99">
        <v>37616</v>
      </c>
      <c r="D105" s="99">
        <v>33192</v>
      </c>
      <c r="E105" s="99">
        <v>25373</v>
      </c>
      <c r="F105" s="99">
        <v>17951</v>
      </c>
      <c r="G105" s="99">
        <v>13084</v>
      </c>
      <c r="H105" s="99">
        <v>8491</v>
      </c>
      <c r="I105" s="99">
        <v>15</v>
      </c>
      <c r="J105" s="99">
        <v>35957</v>
      </c>
      <c r="K105" s="99">
        <v>31394</v>
      </c>
      <c r="L105" s="99">
        <v>24565</v>
      </c>
      <c r="M105" s="99">
        <v>18168</v>
      </c>
      <c r="N105" s="99">
        <v>12564</v>
      </c>
      <c r="O105" s="99">
        <v>8640</v>
      </c>
      <c r="P105" s="99">
        <v>10</v>
      </c>
      <c r="Q105" s="99">
        <v>37076</v>
      </c>
      <c r="R105" s="99">
        <v>31108</v>
      </c>
      <c r="S105" s="99">
        <v>24498</v>
      </c>
      <c r="T105" s="99">
        <v>17824</v>
      </c>
      <c r="U105" s="99">
        <v>12369</v>
      </c>
      <c r="V105" s="99">
        <v>7774</v>
      </c>
      <c r="W105" s="99">
        <v>14</v>
      </c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</row>
    <row r="106" spans="1:52" x14ac:dyDescent="0.35">
      <c r="A106" s="144">
        <v>0.21694444444444447</v>
      </c>
      <c r="B106" s="99">
        <v>37</v>
      </c>
      <c r="C106" s="99">
        <v>38215</v>
      </c>
      <c r="D106" s="99">
        <v>33232</v>
      </c>
      <c r="E106" s="99">
        <v>25226</v>
      </c>
      <c r="F106" s="99">
        <v>18128</v>
      </c>
      <c r="G106" s="99">
        <v>13104</v>
      </c>
      <c r="H106" s="99">
        <v>8594</v>
      </c>
      <c r="I106" s="99">
        <v>16</v>
      </c>
      <c r="J106" s="99">
        <v>35881</v>
      </c>
      <c r="K106" s="99">
        <v>31442</v>
      </c>
      <c r="L106" s="99">
        <v>24551</v>
      </c>
      <c r="M106" s="99">
        <v>17974</v>
      </c>
      <c r="N106" s="99">
        <v>12565</v>
      </c>
      <c r="O106" s="99">
        <v>8615</v>
      </c>
      <c r="P106" s="99">
        <v>15</v>
      </c>
      <c r="Q106" s="99">
        <v>36557</v>
      </c>
      <c r="R106" s="99">
        <v>30899</v>
      </c>
      <c r="S106" s="99">
        <v>24416</v>
      </c>
      <c r="T106" s="99">
        <v>17400</v>
      </c>
      <c r="U106" s="99">
        <v>12420</v>
      </c>
      <c r="V106" s="99">
        <v>7707</v>
      </c>
      <c r="W106" s="99">
        <v>16</v>
      </c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</row>
    <row r="107" spans="1:52" x14ac:dyDescent="0.35">
      <c r="A107" s="144">
        <v>0.21902777777777779</v>
      </c>
      <c r="B107" s="99">
        <v>37</v>
      </c>
      <c r="C107" s="99">
        <v>37993</v>
      </c>
      <c r="D107" s="99">
        <v>33400</v>
      </c>
      <c r="E107" s="99">
        <v>25449</v>
      </c>
      <c r="F107" s="99">
        <v>18121</v>
      </c>
      <c r="G107" s="99">
        <v>13105</v>
      </c>
      <c r="H107" s="99">
        <v>8518</v>
      </c>
      <c r="I107" s="99">
        <v>18</v>
      </c>
      <c r="J107" s="99">
        <v>35735</v>
      </c>
      <c r="K107" s="99">
        <v>31497</v>
      </c>
      <c r="L107" s="99">
        <v>24695</v>
      </c>
      <c r="M107" s="99">
        <v>18267</v>
      </c>
      <c r="N107" s="99">
        <v>12697</v>
      </c>
      <c r="O107" s="99">
        <v>8551</v>
      </c>
      <c r="P107" s="99">
        <v>13</v>
      </c>
      <c r="Q107" s="99">
        <v>37013</v>
      </c>
      <c r="R107" s="99">
        <v>31243</v>
      </c>
      <c r="S107" s="99">
        <v>24237</v>
      </c>
      <c r="T107" s="99">
        <v>17661</v>
      </c>
      <c r="U107" s="99">
        <v>12432</v>
      </c>
      <c r="V107" s="99">
        <v>7691</v>
      </c>
      <c r="W107" s="99">
        <v>9</v>
      </c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</row>
    <row r="108" spans="1:52" x14ac:dyDescent="0.35">
      <c r="A108" s="144">
        <v>0.22111111111111112</v>
      </c>
      <c r="B108" s="99">
        <v>37</v>
      </c>
      <c r="C108" s="99">
        <v>38030</v>
      </c>
      <c r="D108" s="99">
        <v>33483</v>
      </c>
      <c r="E108" s="99">
        <v>25150</v>
      </c>
      <c r="F108" s="99">
        <v>18161</v>
      </c>
      <c r="G108" s="99">
        <v>12938</v>
      </c>
      <c r="H108" s="99">
        <v>8494</v>
      </c>
      <c r="I108" s="99">
        <v>11</v>
      </c>
      <c r="J108" s="99">
        <v>35891</v>
      </c>
      <c r="K108" s="99">
        <v>31662</v>
      </c>
      <c r="L108" s="99">
        <v>24665</v>
      </c>
      <c r="M108" s="99">
        <v>17931</v>
      </c>
      <c r="N108" s="99">
        <v>12611</v>
      </c>
      <c r="O108" s="99">
        <v>8609</v>
      </c>
      <c r="P108" s="99">
        <v>9</v>
      </c>
      <c r="Q108" s="99">
        <v>36759</v>
      </c>
      <c r="R108" s="99">
        <v>30918</v>
      </c>
      <c r="S108" s="99">
        <v>24253</v>
      </c>
      <c r="T108" s="99">
        <v>17435</v>
      </c>
      <c r="U108" s="99">
        <v>12590</v>
      </c>
      <c r="V108" s="99">
        <v>7807</v>
      </c>
      <c r="W108" s="99">
        <v>12</v>
      </c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</row>
    <row r="109" spans="1:52" x14ac:dyDescent="0.35">
      <c r="A109" s="144">
        <v>0.22319444444444445</v>
      </c>
      <c r="B109" s="99">
        <v>37</v>
      </c>
      <c r="C109" s="99">
        <v>38314</v>
      </c>
      <c r="D109" s="99">
        <v>33336</v>
      </c>
      <c r="E109" s="99">
        <v>25127</v>
      </c>
      <c r="F109" s="99">
        <v>18232</v>
      </c>
      <c r="G109" s="99">
        <v>13123</v>
      </c>
      <c r="H109" s="99">
        <v>8549</v>
      </c>
      <c r="I109" s="99">
        <v>9</v>
      </c>
      <c r="J109" s="99">
        <v>36156</v>
      </c>
      <c r="K109" s="99">
        <v>31371</v>
      </c>
      <c r="L109" s="99">
        <v>24616</v>
      </c>
      <c r="M109" s="99">
        <v>18139</v>
      </c>
      <c r="N109" s="99">
        <v>12716</v>
      </c>
      <c r="O109" s="99">
        <v>8604</v>
      </c>
      <c r="P109" s="99">
        <v>12</v>
      </c>
      <c r="Q109" s="99">
        <v>36979</v>
      </c>
      <c r="R109" s="99">
        <v>30980</v>
      </c>
      <c r="S109" s="99">
        <v>24203</v>
      </c>
      <c r="T109" s="99">
        <v>17555</v>
      </c>
      <c r="U109" s="99">
        <v>12521</v>
      </c>
      <c r="V109" s="99">
        <v>7742</v>
      </c>
      <c r="W109" s="99">
        <v>14</v>
      </c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</row>
    <row r="110" spans="1:52" x14ac:dyDescent="0.35">
      <c r="A110" s="144">
        <v>0.22527777777777777</v>
      </c>
      <c r="B110" s="99">
        <v>37</v>
      </c>
      <c r="C110" s="99">
        <v>37991</v>
      </c>
      <c r="D110" s="99">
        <v>33591</v>
      </c>
      <c r="E110" s="99">
        <v>25395</v>
      </c>
      <c r="F110" s="99">
        <v>18196</v>
      </c>
      <c r="G110" s="99">
        <v>12973</v>
      </c>
      <c r="H110" s="99">
        <v>8520</v>
      </c>
      <c r="I110" s="99">
        <v>13</v>
      </c>
      <c r="J110" s="99">
        <v>35772</v>
      </c>
      <c r="K110" s="99">
        <v>31403</v>
      </c>
      <c r="L110" s="99">
        <v>24710</v>
      </c>
      <c r="M110" s="99">
        <v>18208</v>
      </c>
      <c r="N110" s="99">
        <v>12733</v>
      </c>
      <c r="O110" s="99">
        <v>8561</v>
      </c>
      <c r="P110" s="99">
        <v>12</v>
      </c>
      <c r="Q110" s="99">
        <v>37092</v>
      </c>
      <c r="R110" s="99">
        <v>31274</v>
      </c>
      <c r="S110" s="99">
        <v>24289</v>
      </c>
      <c r="T110" s="99">
        <v>17700</v>
      </c>
      <c r="U110" s="99">
        <v>12528</v>
      </c>
      <c r="V110" s="99">
        <v>7707</v>
      </c>
      <c r="W110" s="99">
        <v>12</v>
      </c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</row>
    <row r="111" spans="1:52" x14ac:dyDescent="0.35">
      <c r="A111" s="144">
        <v>0.22736111111111112</v>
      </c>
      <c r="B111" s="99">
        <v>37</v>
      </c>
      <c r="C111" s="99">
        <v>38337</v>
      </c>
      <c r="D111" s="99">
        <v>33118</v>
      </c>
      <c r="E111" s="99">
        <v>25163</v>
      </c>
      <c r="F111" s="99">
        <v>18062</v>
      </c>
      <c r="G111" s="99">
        <v>12975</v>
      </c>
      <c r="H111" s="99">
        <v>8573</v>
      </c>
      <c r="I111" s="99">
        <v>9</v>
      </c>
      <c r="J111" s="99">
        <v>35579</v>
      </c>
      <c r="K111" s="99">
        <v>31573</v>
      </c>
      <c r="L111" s="99">
        <v>24656</v>
      </c>
      <c r="M111" s="99">
        <v>18170</v>
      </c>
      <c r="N111" s="99">
        <v>12638</v>
      </c>
      <c r="O111" s="99">
        <v>8581</v>
      </c>
      <c r="P111" s="99">
        <v>13</v>
      </c>
      <c r="Q111" s="99">
        <v>36744</v>
      </c>
      <c r="R111" s="99">
        <v>31179</v>
      </c>
      <c r="S111" s="99">
        <v>24206</v>
      </c>
      <c r="T111" s="99">
        <v>17464</v>
      </c>
      <c r="U111" s="99">
        <v>12338</v>
      </c>
      <c r="V111" s="99">
        <v>7647</v>
      </c>
      <c r="W111" s="99">
        <v>16</v>
      </c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</row>
    <row r="112" spans="1:52" x14ac:dyDescent="0.35">
      <c r="A112" s="144">
        <v>0.22944444444444445</v>
      </c>
      <c r="B112" s="99">
        <v>37</v>
      </c>
      <c r="C112" s="99">
        <v>37522</v>
      </c>
      <c r="D112" s="99">
        <v>33639</v>
      </c>
      <c r="E112" s="99">
        <v>25175</v>
      </c>
      <c r="F112" s="99">
        <v>18139</v>
      </c>
      <c r="G112" s="99">
        <v>13147</v>
      </c>
      <c r="H112" s="99">
        <v>8523</v>
      </c>
      <c r="I112" s="99">
        <v>11</v>
      </c>
      <c r="J112" s="99">
        <v>35994</v>
      </c>
      <c r="K112" s="99">
        <v>31194</v>
      </c>
      <c r="L112" s="99">
        <v>24909</v>
      </c>
      <c r="M112" s="99">
        <v>18277</v>
      </c>
      <c r="N112" s="99">
        <v>12491</v>
      </c>
      <c r="O112" s="99">
        <v>8588</v>
      </c>
      <c r="P112" s="99">
        <v>9</v>
      </c>
      <c r="Q112" s="99">
        <v>36872</v>
      </c>
      <c r="R112" s="99">
        <v>31072</v>
      </c>
      <c r="S112" s="99">
        <v>24321</v>
      </c>
      <c r="T112" s="99">
        <v>17587</v>
      </c>
      <c r="U112" s="99">
        <v>12385</v>
      </c>
      <c r="V112" s="99">
        <v>7672</v>
      </c>
      <c r="W112" s="99">
        <v>13</v>
      </c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</row>
    <row r="113" spans="1:52" x14ac:dyDescent="0.35">
      <c r="A113" s="144">
        <v>0.23152777777777778</v>
      </c>
      <c r="B113" s="99">
        <v>37</v>
      </c>
      <c r="C113" s="99">
        <v>37983</v>
      </c>
      <c r="D113" s="99">
        <v>33068</v>
      </c>
      <c r="E113" s="99">
        <v>24951</v>
      </c>
      <c r="F113" s="99">
        <v>17737</v>
      </c>
      <c r="G113" s="99">
        <v>12754</v>
      </c>
      <c r="H113" s="99">
        <v>8546</v>
      </c>
      <c r="I113" s="99">
        <v>13</v>
      </c>
      <c r="J113" s="99">
        <v>35919</v>
      </c>
      <c r="K113" s="99">
        <v>31414</v>
      </c>
      <c r="L113" s="99">
        <v>24564</v>
      </c>
      <c r="M113" s="99">
        <v>18070</v>
      </c>
      <c r="N113" s="99">
        <v>12762</v>
      </c>
      <c r="O113" s="99">
        <v>8537</v>
      </c>
      <c r="P113" s="99">
        <v>13</v>
      </c>
      <c r="Q113" s="99">
        <v>37054</v>
      </c>
      <c r="R113" s="99">
        <v>31115</v>
      </c>
      <c r="S113" s="99">
        <v>24188</v>
      </c>
      <c r="T113" s="99">
        <v>17622</v>
      </c>
      <c r="U113" s="99">
        <v>12496</v>
      </c>
      <c r="V113" s="99">
        <v>7753</v>
      </c>
      <c r="W113" s="99">
        <v>10</v>
      </c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</row>
    <row r="114" spans="1:52" x14ac:dyDescent="0.35">
      <c r="A114" s="144">
        <v>0.2336111111111111</v>
      </c>
      <c r="B114" s="99">
        <v>37</v>
      </c>
      <c r="C114" s="99">
        <v>37853</v>
      </c>
      <c r="D114" s="99">
        <v>33221</v>
      </c>
      <c r="E114" s="99">
        <v>25142</v>
      </c>
      <c r="F114" s="99">
        <v>18245</v>
      </c>
      <c r="G114" s="99">
        <v>12926</v>
      </c>
      <c r="H114" s="99">
        <v>8535</v>
      </c>
      <c r="I114" s="99">
        <v>13</v>
      </c>
      <c r="J114" s="99">
        <v>35478</v>
      </c>
      <c r="K114" s="99">
        <v>31876</v>
      </c>
      <c r="L114" s="99">
        <v>24671</v>
      </c>
      <c r="M114" s="99">
        <v>18226</v>
      </c>
      <c r="N114" s="99">
        <v>12673</v>
      </c>
      <c r="O114" s="99">
        <v>8570</v>
      </c>
      <c r="P114" s="99">
        <v>12</v>
      </c>
      <c r="Q114" s="99">
        <v>36528</v>
      </c>
      <c r="R114" s="99">
        <v>31063</v>
      </c>
      <c r="S114" s="99">
        <v>24164</v>
      </c>
      <c r="T114" s="99">
        <v>17671</v>
      </c>
      <c r="U114" s="99">
        <v>12493</v>
      </c>
      <c r="V114" s="99">
        <v>7628</v>
      </c>
      <c r="W114" s="99">
        <v>13</v>
      </c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</row>
    <row r="115" spans="1:52" x14ac:dyDescent="0.35">
      <c r="A115" s="144">
        <v>0.23569444444444443</v>
      </c>
      <c r="B115" s="99">
        <v>37</v>
      </c>
      <c r="C115" s="99">
        <v>38049</v>
      </c>
      <c r="D115" s="99">
        <v>33547</v>
      </c>
      <c r="E115" s="99">
        <v>24917</v>
      </c>
      <c r="F115" s="99">
        <v>18050</v>
      </c>
      <c r="G115" s="99">
        <v>13065</v>
      </c>
      <c r="H115" s="99">
        <v>8527</v>
      </c>
      <c r="I115" s="99">
        <v>18</v>
      </c>
      <c r="J115" s="99">
        <v>35783</v>
      </c>
      <c r="K115" s="99">
        <v>31370</v>
      </c>
      <c r="L115" s="99">
        <v>24603</v>
      </c>
      <c r="M115" s="99">
        <v>18157</v>
      </c>
      <c r="N115" s="99">
        <v>12658</v>
      </c>
      <c r="O115" s="99">
        <v>8678</v>
      </c>
      <c r="P115" s="99">
        <v>15</v>
      </c>
      <c r="Q115" s="99">
        <v>36431</v>
      </c>
      <c r="R115" s="99">
        <v>31149</v>
      </c>
      <c r="S115" s="99">
        <v>24282</v>
      </c>
      <c r="T115" s="99">
        <v>17704</v>
      </c>
      <c r="U115" s="99">
        <v>12373</v>
      </c>
      <c r="V115" s="99">
        <v>7679</v>
      </c>
      <c r="W115" s="99">
        <v>10</v>
      </c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</row>
    <row r="116" spans="1:52" x14ac:dyDescent="0.35">
      <c r="A116" s="144">
        <v>0.23777777777777778</v>
      </c>
      <c r="B116" s="99">
        <v>37</v>
      </c>
      <c r="C116" s="99">
        <v>38143</v>
      </c>
      <c r="D116" s="99">
        <v>32871</v>
      </c>
      <c r="E116" s="99">
        <v>24893</v>
      </c>
      <c r="F116" s="99">
        <v>17979</v>
      </c>
      <c r="G116" s="99">
        <v>13087</v>
      </c>
      <c r="H116" s="99">
        <v>8472</v>
      </c>
      <c r="I116" s="99">
        <v>16</v>
      </c>
      <c r="J116" s="99">
        <v>35744</v>
      </c>
      <c r="K116" s="99">
        <v>31262</v>
      </c>
      <c r="L116" s="99">
        <v>24703</v>
      </c>
      <c r="M116" s="99">
        <v>18174</v>
      </c>
      <c r="N116" s="99">
        <v>12627</v>
      </c>
      <c r="O116" s="99">
        <v>8473</v>
      </c>
      <c r="P116" s="99">
        <v>12</v>
      </c>
      <c r="Q116" s="99">
        <v>36830</v>
      </c>
      <c r="R116" s="99">
        <v>31030</v>
      </c>
      <c r="S116" s="99">
        <v>24036</v>
      </c>
      <c r="T116" s="99">
        <v>17576</v>
      </c>
      <c r="U116" s="99">
        <v>12491</v>
      </c>
      <c r="V116" s="99">
        <v>7702</v>
      </c>
      <c r="W116" s="99">
        <v>17</v>
      </c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</row>
    <row r="117" spans="1:52" x14ac:dyDescent="0.35">
      <c r="A117" s="144">
        <v>0.23986111111111111</v>
      </c>
      <c r="B117" s="99">
        <v>37</v>
      </c>
      <c r="C117" s="99">
        <v>37710</v>
      </c>
      <c r="D117" s="99">
        <v>33152</v>
      </c>
      <c r="E117" s="99">
        <v>25203</v>
      </c>
      <c r="F117" s="99">
        <v>17993</v>
      </c>
      <c r="G117" s="99">
        <v>13045</v>
      </c>
      <c r="H117" s="99">
        <v>8552</v>
      </c>
      <c r="I117" s="99">
        <v>11</v>
      </c>
      <c r="J117" s="99">
        <v>35919</v>
      </c>
      <c r="K117" s="99">
        <v>31492</v>
      </c>
      <c r="L117" s="99">
        <v>24653</v>
      </c>
      <c r="M117" s="99">
        <v>18458</v>
      </c>
      <c r="N117" s="99">
        <v>12505</v>
      </c>
      <c r="O117" s="99">
        <v>8512</v>
      </c>
      <c r="P117" s="99">
        <v>18</v>
      </c>
      <c r="Q117" s="99">
        <v>36822</v>
      </c>
      <c r="R117" s="99">
        <v>31384</v>
      </c>
      <c r="S117" s="99">
        <v>24394</v>
      </c>
      <c r="T117" s="99">
        <v>17626</v>
      </c>
      <c r="U117" s="99">
        <v>12445</v>
      </c>
      <c r="V117" s="99">
        <v>7734</v>
      </c>
      <c r="W117" s="99">
        <v>18</v>
      </c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</row>
    <row r="118" spans="1:52" x14ac:dyDescent="0.35">
      <c r="A118" s="144">
        <v>0.24194444444444443</v>
      </c>
      <c r="B118" s="99">
        <v>37</v>
      </c>
      <c r="C118" s="99">
        <v>38043</v>
      </c>
      <c r="D118" s="99">
        <v>33368</v>
      </c>
      <c r="E118" s="99">
        <v>25114</v>
      </c>
      <c r="F118" s="99">
        <v>18058</v>
      </c>
      <c r="G118" s="99">
        <v>12950</v>
      </c>
      <c r="H118" s="99">
        <v>8411</v>
      </c>
      <c r="I118" s="99">
        <v>12</v>
      </c>
      <c r="J118" s="99">
        <v>35730</v>
      </c>
      <c r="K118" s="99">
        <v>31479</v>
      </c>
      <c r="L118" s="99">
        <v>24540</v>
      </c>
      <c r="M118" s="99">
        <v>18268</v>
      </c>
      <c r="N118" s="99">
        <v>12582</v>
      </c>
      <c r="O118" s="99">
        <v>8505</v>
      </c>
      <c r="P118" s="99">
        <v>14</v>
      </c>
      <c r="Q118" s="99">
        <v>37074</v>
      </c>
      <c r="R118" s="99">
        <v>31221</v>
      </c>
      <c r="S118" s="99">
        <v>24155</v>
      </c>
      <c r="T118" s="99">
        <v>17399</v>
      </c>
      <c r="U118" s="99">
        <v>12451</v>
      </c>
      <c r="V118" s="99">
        <v>7693</v>
      </c>
      <c r="W118" s="99">
        <v>17</v>
      </c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</row>
    <row r="119" spans="1:52" x14ac:dyDescent="0.35">
      <c r="A119" s="144">
        <v>0.24402777777777776</v>
      </c>
      <c r="B119" s="99">
        <v>37</v>
      </c>
      <c r="C119" s="99">
        <v>37668</v>
      </c>
      <c r="D119" s="99">
        <v>33133</v>
      </c>
      <c r="E119" s="99">
        <v>25024</v>
      </c>
      <c r="F119" s="99">
        <v>18131</v>
      </c>
      <c r="G119" s="99">
        <v>12851</v>
      </c>
      <c r="H119" s="99">
        <v>8515</v>
      </c>
      <c r="I119" s="99">
        <v>19</v>
      </c>
      <c r="J119" s="99">
        <v>35630</v>
      </c>
      <c r="K119" s="99">
        <v>31352</v>
      </c>
      <c r="L119" s="99">
        <v>24687</v>
      </c>
      <c r="M119" s="99">
        <v>18103</v>
      </c>
      <c r="N119" s="99">
        <v>12619</v>
      </c>
      <c r="O119" s="99">
        <v>8567</v>
      </c>
      <c r="P119" s="99">
        <v>13</v>
      </c>
      <c r="Q119" s="99">
        <v>36620</v>
      </c>
      <c r="R119" s="99">
        <v>31006</v>
      </c>
      <c r="S119" s="99">
        <v>23875</v>
      </c>
      <c r="T119" s="99">
        <v>17526</v>
      </c>
      <c r="U119" s="99">
        <v>12432</v>
      </c>
      <c r="V119" s="99">
        <v>7675</v>
      </c>
      <c r="W119" s="99">
        <v>13</v>
      </c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</row>
    <row r="120" spans="1:52" x14ac:dyDescent="0.35">
      <c r="A120" s="144">
        <v>0.24611111111111109</v>
      </c>
      <c r="B120" s="99">
        <v>37</v>
      </c>
      <c r="C120" s="99">
        <v>38186</v>
      </c>
      <c r="D120" s="99">
        <v>33146</v>
      </c>
      <c r="E120" s="99">
        <v>24804</v>
      </c>
      <c r="F120" s="99">
        <v>18083</v>
      </c>
      <c r="G120" s="99">
        <v>12948</v>
      </c>
      <c r="H120" s="99">
        <v>8428</v>
      </c>
      <c r="I120" s="99">
        <v>16</v>
      </c>
      <c r="J120" s="99">
        <v>35884</v>
      </c>
      <c r="K120" s="99">
        <v>31562</v>
      </c>
      <c r="L120" s="99">
        <v>24780</v>
      </c>
      <c r="M120" s="99">
        <v>17990</v>
      </c>
      <c r="N120" s="99">
        <v>12418</v>
      </c>
      <c r="O120" s="99">
        <v>8684</v>
      </c>
      <c r="P120" s="99">
        <v>15</v>
      </c>
      <c r="Q120" s="99">
        <v>36543</v>
      </c>
      <c r="R120" s="99">
        <v>31128</v>
      </c>
      <c r="S120" s="99">
        <v>24060</v>
      </c>
      <c r="T120" s="99">
        <v>17444</v>
      </c>
      <c r="U120" s="99">
        <v>12380</v>
      </c>
      <c r="V120" s="99">
        <v>7713</v>
      </c>
      <c r="W120" s="99">
        <v>14</v>
      </c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</row>
    <row r="121" spans="1:52" x14ac:dyDescent="0.35">
      <c r="A121" s="144">
        <v>0.24819444444444447</v>
      </c>
      <c r="B121" s="99">
        <v>37</v>
      </c>
      <c r="C121" s="99">
        <v>37933</v>
      </c>
      <c r="D121" s="99">
        <v>33394</v>
      </c>
      <c r="E121" s="99">
        <v>25123</v>
      </c>
      <c r="F121" s="99">
        <v>18055</v>
      </c>
      <c r="G121" s="99">
        <v>12860</v>
      </c>
      <c r="H121" s="99">
        <v>8418</v>
      </c>
      <c r="I121" s="99">
        <v>13</v>
      </c>
      <c r="J121" s="99">
        <v>36266</v>
      </c>
      <c r="K121" s="99">
        <v>31200</v>
      </c>
      <c r="L121" s="99">
        <v>24485</v>
      </c>
      <c r="M121" s="99">
        <v>18183</v>
      </c>
      <c r="N121" s="99">
        <v>12619</v>
      </c>
      <c r="O121" s="99">
        <v>8528</v>
      </c>
      <c r="P121" s="99">
        <v>12</v>
      </c>
      <c r="Q121" s="99">
        <v>36809</v>
      </c>
      <c r="R121" s="99">
        <v>31403</v>
      </c>
      <c r="S121" s="99">
        <v>24382</v>
      </c>
      <c r="T121" s="99">
        <v>17504</v>
      </c>
      <c r="U121" s="99">
        <v>12414</v>
      </c>
      <c r="V121" s="99">
        <v>7711</v>
      </c>
      <c r="W121" s="99">
        <v>14</v>
      </c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</row>
    <row r="122" spans="1:52" x14ac:dyDescent="0.35">
      <c r="A122" s="144">
        <v>0.25027777777777777</v>
      </c>
      <c r="B122" s="99">
        <v>37</v>
      </c>
      <c r="C122" s="99">
        <v>38038</v>
      </c>
      <c r="D122" s="99">
        <v>33218</v>
      </c>
      <c r="E122" s="99">
        <v>24876</v>
      </c>
      <c r="F122" s="99">
        <v>18031</v>
      </c>
      <c r="G122" s="99">
        <v>13005</v>
      </c>
      <c r="H122" s="99">
        <v>8409</v>
      </c>
      <c r="I122" s="99">
        <v>13</v>
      </c>
      <c r="J122" s="99">
        <v>35579</v>
      </c>
      <c r="K122" s="99">
        <v>31481</v>
      </c>
      <c r="L122" s="99">
        <v>24602</v>
      </c>
      <c r="M122" s="99">
        <v>18038</v>
      </c>
      <c r="N122" s="99">
        <v>12675</v>
      </c>
      <c r="O122" s="99">
        <v>8605</v>
      </c>
      <c r="P122" s="99">
        <v>14</v>
      </c>
      <c r="Q122" s="99">
        <v>36551</v>
      </c>
      <c r="R122" s="99">
        <v>30858</v>
      </c>
      <c r="S122" s="99">
        <v>23994</v>
      </c>
      <c r="T122" s="99">
        <v>17517</v>
      </c>
      <c r="U122" s="99">
        <v>12529</v>
      </c>
      <c r="V122" s="99">
        <v>7745</v>
      </c>
      <c r="W122" s="99">
        <v>15</v>
      </c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</row>
    <row r="123" spans="1:52" x14ac:dyDescent="0.35">
      <c r="A123" s="144">
        <v>0.25236111111111109</v>
      </c>
      <c r="B123" s="99">
        <v>37</v>
      </c>
      <c r="C123" s="99">
        <v>37551</v>
      </c>
      <c r="D123" s="99">
        <v>33073</v>
      </c>
      <c r="E123" s="99">
        <v>25180</v>
      </c>
      <c r="F123" s="99">
        <v>18140</v>
      </c>
      <c r="G123" s="99">
        <v>12890</v>
      </c>
      <c r="H123" s="99">
        <v>8445</v>
      </c>
      <c r="I123" s="99">
        <v>12</v>
      </c>
      <c r="J123" s="99">
        <v>35530</v>
      </c>
      <c r="K123" s="99">
        <v>31401</v>
      </c>
      <c r="L123" s="99">
        <v>24635</v>
      </c>
      <c r="M123" s="99">
        <v>18047</v>
      </c>
      <c r="N123" s="99">
        <v>12682</v>
      </c>
      <c r="O123" s="99">
        <v>8560</v>
      </c>
      <c r="P123" s="99">
        <v>13</v>
      </c>
      <c r="Q123" s="99">
        <v>36754</v>
      </c>
      <c r="R123" s="99">
        <v>31272</v>
      </c>
      <c r="S123" s="99">
        <v>24192</v>
      </c>
      <c r="T123" s="99">
        <v>17444</v>
      </c>
      <c r="U123" s="99">
        <v>12411</v>
      </c>
      <c r="V123" s="99">
        <v>7614</v>
      </c>
      <c r="W123" s="99">
        <v>12</v>
      </c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</row>
    <row r="124" spans="1:52" x14ac:dyDescent="0.35">
      <c r="A124" s="144">
        <v>0.25444444444444442</v>
      </c>
      <c r="B124" s="99">
        <v>37</v>
      </c>
      <c r="C124" s="99">
        <v>37706</v>
      </c>
      <c r="D124" s="99">
        <v>32999</v>
      </c>
      <c r="E124" s="99">
        <v>24763</v>
      </c>
      <c r="F124" s="99">
        <v>17873</v>
      </c>
      <c r="G124" s="99">
        <v>13117</v>
      </c>
      <c r="H124" s="99">
        <v>8553</v>
      </c>
      <c r="I124" s="99">
        <v>12</v>
      </c>
      <c r="J124" s="99">
        <v>35384</v>
      </c>
      <c r="K124" s="99">
        <v>31187</v>
      </c>
      <c r="L124" s="99">
        <v>24310</v>
      </c>
      <c r="M124" s="99">
        <v>17919</v>
      </c>
      <c r="N124" s="99">
        <v>12681</v>
      </c>
      <c r="O124" s="99">
        <v>8523</v>
      </c>
      <c r="P124" s="99">
        <v>10</v>
      </c>
      <c r="Q124" s="99">
        <v>36624</v>
      </c>
      <c r="R124" s="99">
        <v>30771</v>
      </c>
      <c r="S124" s="99">
        <v>24115</v>
      </c>
      <c r="T124" s="99">
        <v>17753</v>
      </c>
      <c r="U124" s="99">
        <v>12476</v>
      </c>
      <c r="V124" s="99">
        <v>7712</v>
      </c>
      <c r="W124" s="99">
        <v>12</v>
      </c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</row>
    <row r="125" spans="1:52" x14ac:dyDescent="0.35">
      <c r="A125" s="144">
        <v>0.25652777777777774</v>
      </c>
      <c r="B125" s="99">
        <v>36.9</v>
      </c>
      <c r="C125" s="99">
        <v>38278</v>
      </c>
      <c r="D125" s="99">
        <v>33003</v>
      </c>
      <c r="E125" s="99">
        <v>25066</v>
      </c>
      <c r="F125" s="99">
        <v>17866</v>
      </c>
      <c r="G125" s="99">
        <v>12993</v>
      </c>
      <c r="H125" s="99">
        <v>8474</v>
      </c>
      <c r="I125" s="99">
        <v>19</v>
      </c>
      <c r="J125" s="99">
        <v>35462</v>
      </c>
      <c r="K125" s="99">
        <v>31690</v>
      </c>
      <c r="L125" s="99">
        <v>24624</v>
      </c>
      <c r="M125" s="99">
        <v>18005</v>
      </c>
      <c r="N125" s="99">
        <v>12488</v>
      </c>
      <c r="O125" s="99">
        <v>8572</v>
      </c>
      <c r="P125" s="99">
        <v>15</v>
      </c>
      <c r="Q125" s="99">
        <v>36444</v>
      </c>
      <c r="R125" s="99">
        <v>31131</v>
      </c>
      <c r="S125" s="99">
        <v>24186</v>
      </c>
      <c r="T125" s="99">
        <v>17481</v>
      </c>
      <c r="U125" s="99">
        <v>12434</v>
      </c>
      <c r="V125" s="99">
        <v>7621</v>
      </c>
      <c r="W125" s="99">
        <v>11</v>
      </c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</row>
    <row r="126" spans="1:52" x14ac:dyDescent="0.35">
      <c r="A126" s="144">
        <v>0.25861111111111112</v>
      </c>
      <c r="B126" s="99">
        <v>37</v>
      </c>
      <c r="C126" s="99">
        <v>37960</v>
      </c>
      <c r="D126" s="99">
        <v>33290</v>
      </c>
      <c r="E126" s="99">
        <v>25036</v>
      </c>
      <c r="F126" s="99">
        <v>17977</v>
      </c>
      <c r="G126" s="99">
        <v>12839</v>
      </c>
      <c r="H126" s="99">
        <v>8512</v>
      </c>
      <c r="I126" s="99">
        <v>11</v>
      </c>
      <c r="J126" s="99">
        <v>35582</v>
      </c>
      <c r="K126" s="99">
        <v>31630</v>
      </c>
      <c r="L126" s="99">
        <v>24439</v>
      </c>
      <c r="M126" s="99">
        <v>18143</v>
      </c>
      <c r="N126" s="99">
        <v>12557</v>
      </c>
      <c r="O126" s="99">
        <v>8646</v>
      </c>
      <c r="P126" s="99">
        <v>14</v>
      </c>
      <c r="Q126" s="99">
        <v>36149</v>
      </c>
      <c r="R126" s="99">
        <v>30909</v>
      </c>
      <c r="S126" s="99">
        <v>24280</v>
      </c>
      <c r="T126" s="99">
        <v>17695</v>
      </c>
      <c r="U126" s="99">
        <v>12241</v>
      </c>
      <c r="V126" s="99">
        <v>7711</v>
      </c>
      <c r="W126" s="99">
        <v>11</v>
      </c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</row>
    <row r="127" spans="1:52" x14ac:dyDescent="0.35">
      <c r="A127" s="144">
        <v>0.26069444444444445</v>
      </c>
      <c r="B127" s="99">
        <v>37</v>
      </c>
      <c r="C127" s="99">
        <v>38010</v>
      </c>
      <c r="D127" s="99">
        <v>33034</v>
      </c>
      <c r="E127" s="99">
        <v>25015</v>
      </c>
      <c r="F127" s="99">
        <v>18144</v>
      </c>
      <c r="G127" s="99">
        <v>13004</v>
      </c>
      <c r="H127" s="99">
        <v>8487</v>
      </c>
      <c r="I127" s="99">
        <v>22</v>
      </c>
      <c r="J127" s="99">
        <v>35557</v>
      </c>
      <c r="K127" s="99">
        <v>31525</v>
      </c>
      <c r="L127" s="99">
        <v>24630</v>
      </c>
      <c r="M127" s="99">
        <v>18073</v>
      </c>
      <c r="N127" s="99">
        <v>12637</v>
      </c>
      <c r="O127" s="99">
        <v>8534</v>
      </c>
      <c r="P127" s="99">
        <v>12</v>
      </c>
      <c r="Q127" s="99">
        <v>36603</v>
      </c>
      <c r="R127" s="99">
        <v>31067</v>
      </c>
      <c r="S127" s="99">
        <v>24155</v>
      </c>
      <c r="T127" s="99">
        <v>17547</v>
      </c>
      <c r="U127" s="99">
        <v>12383</v>
      </c>
      <c r="V127" s="99">
        <v>7673</v>
      </c>
      <c r="W127" s="99">
        <v>10</v>
      </c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</row>
    <row r="128" spans="1:52" x14ac:dyDescent="0.35">
      <c r="A128" s="144">
        <v>0.26277777777777778</v>
      </c>
      <c r="B128" s="99">
        <v>37</v>
      </c>
      <c r="C128" s="99">
        <v>38396</v>
      </c>
      <c r="D128" s="99">
        <v>32976</v>
      </c>
      <c r="E128" s="99">
        <v>25038</v>
      </c>
      <c r="F128" s="99">
        <v>17909</v>
      </c>
      <c r="G128" s="99">
        <v>13047</v>
      </c>
      <c r="H128" s="99">
        <v>8562</v>
      </c>
      <c r="I128" s="99">
        <v>15</v>
      </c>
      <c r="J128" s="99">
        <v>35554</v>
      </c>
      <c r="K128" s="99">
        <v>31181</v>
      </c>
      <c r="L128" s="99">
        <v>24476</v>
      </c>
      <c r="M128" s="99">
        <v>18108</v>
      </c>
      <c r="N128" s="99">
        <v>12600</v>
      </c>
      <c r="O128" s="99">
        <v>8559</v>
      </c>
      <c r="P128" s="99">
        <v>20</v>
      </c>
      <c r="Q128" s="99">
        <v>36647</v>
      </c>
      <c r="R128" s="99">
        <v>30730</v>
      </c>
      <c r="S128" s="99">
        <v>24071</v>
      </c>
      <c r="T128" s="99">
        <v>17390</v>
      </c>
      <c r="U128" s="99">
        <v>12378</v>
      </c>
      <c r="V128" s="99">
        <v>7664</v>
      </c>
      <c r="W128" s="99">
        <v>12</v>
      </c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</row>
    <row r="129" spans="1:52" x14ac:dyDescent="0.35">
      <c r="A129" s="144">
        <v>0.2648611111111111</v>
      </c>
      <c r="B129" s="99">
        <v>37</v>
      </c>
      <c r="C129" s="99">
        <v>38040</v>
      </c>
      <c r="D129" s="99">
        <v>32865</v>
      </c>
      <c r="E129" s="99">
        <v>25199</v>
      </c>
      <c r="F129" s="99">
        <v>18130</v>
      </c>
      <c r="G129" s="99">
        <v>12865</v>
      </c>
      <c r="H129" s="99">
        <v>8465</v>
      </c>
      <c r="I129" s="99">
        <v>14</v>
      </c>
      <c r="J129" s="99">
        <v>35318</v>
      </c>
      <c r="K129" s="99">
        <v>31601</v>
      </c>
      <c r="L129" s="99">
        <v>24227</v>
      </c>
      <c r="M129" s="99">
        <v>18038</v>
      </c>
      <c r="N129" s="99">
        <v>12536</v>
      </c>
      <c r="O129" s="99">
        <v>8582</v>
      </c>
      <c r="P129" s="99">
        <v>14</v>
      </c>
      <c r="Q129" s="99">
        <v>36340</v>
      </c>
      <c r="R129" s="99">
        <v>31153</v>
      </c>
      <c r="S129" s="99">
        <v>24155</v>
      </c>
      <c r="T129" s="99">
        <v>17311</v>
      </c>
      <c r="U129" s="99">
        <v>12346</v>
      </c>
      <c r="V129" s="99">
        <v>7603</v>
      </c>
      <c r="W129" s="99">
        <v>18</v>
      </c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</row>
    <row r="130" spans="1:52" x14ac:dyDescent="0.35">
      <c r="A130" s="144">
        <v>0.26694444444444443</v>
      </c>
      <c r="B130" s="99">
        <v>37</v>
      </c>
      <c r="C130" s="99">
        <v>38093</v>
      </c>
      <c r="D130" s="99">
        <v>33225</v>
      </c>
      <c r="E130" s="99">
        <v>25159</v>
      </c>
      <c r="F130" s="99">
        <v>18262</v>
      </c>
      <c r="G130" s="99">
        <v>13003</v>
      </c>
      <c r="H130" s="99">
        <v>8466</v>
      </c>
      <c r="I130" s="99">
        <v>9</v>
      </c>
      <c r="J130" s="99">
        <v>35237</v>
      </c>
      <c r="K130" s="99">
        <v>31216</v>
      </c>
      <c r="L130" s="99">
        <v>24418</v>
      </c>
      <c r="M130" s="99">
        <v>18092</v>
      </c>
      <c r="N130" s="99">
        <v>12502</v>
      </c>
      <c r="O130" s="99">
        <v>8505</v>
      </c>
      <c r="P130" s="99">
        <v>16</v>
      </c>
      <c r="Q130" s="99">
        <v>36502</v>
      </c>
      <c r="R130" s="99">
        <v>31073</v>
      </c>
      <c r="S130" s="99">
        <v>24158</v>
      </c>
      <c r="T130" s="99">
        <v>17460</v>
      </c>
      <c r="U130" s="99">
        <v>12336</v>
      </c>
      <c r="V130" s="99">
        <v>7751</v>
      </c>
      <c r="W130" s="99">
        <v>15</v>
      </c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</row>
    <row r="131" spans="1:52" x14ac:dyDescent="0.35">
      <c r="A131" s="144">
        <v>0.26902777777777781</v>
      </c>
      <c r="B131" s="99">
        <v>37</v>
      </c>
      <c r="C131" s="99">
        <v>38247</v>
      </c>
      <c r="D131" s="99">
        <v>33004</v>
      </c>
      <c r="E131" s="99">
        <v>25151</v>
      </c>
      <c r="F131" s="99">
        <v>17847</v>
      </c>
      <c r="G131" s="99">
        <v>12866</v>
      </c>
      <c r="H131" s="99">
        <v>8403</v>
      </c>
      <c r="I131" s="99">
        <v>17</v>
      </c>
      <c r="J131" s="99">
        <v>34908</v>
      </c>
      <c r="K131" s="99">
        <v>31394</v>
      </c>
      <c r="L131" s="99">
        <v>24381</v>
      </c>
      <c r="M131" s="99">
        <v>18069</v>
      </c>
      <c r="N131" s="99">
        <v>12515</v>
      </c>
      <c r="O131" s="99">
        <v>8517</v>
      </c>
      <c r="P131" s="99">
        <v>11</v>
      </c>
      <c r="Q131" s="99">
        <v>36616</v>
      </c>
      <c r="R131" s="99">
        <v>30783</v>
      </c>
      <c r="S131" s="99">
        <v>24234</v>
      </c>
      <c r="T131" s="99">
        <v>17570</v>
      </c>
      <c r="U131" s="99">
        <v>12256</v>
      </c>
      <c r="V131" s="99">
        <v>7621</v>
      </c>
      <c r="W131" s="99">
        <v>15</v>
      </c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</row>
    <row r="132" spans="1:52" x14ac:dyDescent="0.35">
      <c r="A132" s="144">
        <v>0.27111111111111114</v>
      </c>
      <c r="B132" s="99">
        <v>37</v>
      </c>
      <c r="C132" s="99">
        <v>37928</v>
      </c>
      <c r="D132" s="99">
        <v>33122</v>
      </c>
      <c r="E132" s="99">
        <v>25051</v>
      </c>
      <c r="F132" s="99">
        <v>18222</v>
      </c>
      <c r="G132" s="99">
        <v>12986</v>
      </c>
      <c r="H132" s="99">
        <v>8613</v>
      </c>
      <c r="I132" s="99">
        <v>15</v>
      </c>
      <c r="J132" s="99">
        <v>35357</v>
      </c>
      <c r="K132" s="99">
        <v>31326</v>
      </c>
      <c r="L132" s="99">
        <v>24778</v>
      </c>
      <c r="M132" s="99">
        <v>18086</v>
      </c>
      <c r="N132" s="99">
        <v>12519</v>
      </c>
      <c r="O132" s="99">
        <v>8597</v>
      </c>
      <c r="P132" s="99">
        <v>9</v>
      </c>
      <c r="Q132" s="99">
        <v>36334</v>
      </c>
      <c r="R132" s="99">
        <v>31319</v>
      </c>
      <c r="S132" s="99">
        <v>24226</v>
      </c>
      <c r="T132" s="99">
        <v>17597</v>
      </c>
      <c r="U132" s="99">
        <v>12630</v>
      </c>
      <c r="V132" s="99">
        <v>7590</v>
      </c>
      <c r="W132" s="99">
        <v>13</v>
      </c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</row>
    <row r="133" spans="1:52" x14ac:dyDescent="0.35">
      <c r="A133" s="144">
        <v>0.27319444444444446</v>
      </c>
      <c r="B133" s="99">
        <v>37</v>
      </c>
      <c r="C133" s="99">
        <v>38113</v>
      </c>
      <c r="D133" s="99">
        <v>33181</v>
      </c>
      <c r="E133" s="99">
        <v>24908</v>
      </c>
      <c r="F133" s="99">
        <v>18113</v>
      </c>
      <c r="G133" s="99">
        <v>12878</v>
      </c>
      <c r="H133" s="99">
        <v>8509</v>
      </c>
      <c r="I133" s="99">
        <v>10</v>
      </c>
      <c r="J133" s="99">
        <v>35480</v>
      </c>
      <c r="K133" s="99">
        <v>31193</v>
      </c>
      <c r="L133" s="99">
        <v>24483</v>
      </c>
      <c r="M133" s="99">
        <v>18207</v>
      </c>
      <c r="N133" s="99">
        <v>12366</v>
      </c>
      <c r="O133" s="99">
        <v>8599</v>
      </c>
      <c r="P133" s="99">
        <v>13</v>
      </c>
      <c r="Q133" s="99">
        <v>36603</v>
      </c>
      <c r="R133" s="99">
        <v>30806</v>
      </c>
      <c r="S133" s="99">
        <v>24299</v>
      </c>
      <c r="T133" s="99">
        <v>17488</v>
      </c>
      <c r="U133" s="99">
        <v>12217</v>
      </c>
      <c r="V133" s="99">
        <v>7714</v>
      </c>
      <c r="W133" s="99">
        <v>10</v>
      </c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</row>
    <row r="134" spans="1:52" x14ac:dyDescent="0.35">
      <c r="A134" s="144">
        <v>0.27527777777777779</v>
      </c>
      <c r="B134" s="99">
        <v>37</v>
      </c>
      <c r="C134" s="99">
        <v>37893</v>
      </c>
      <c r="D134" s="99">
        <v>33325</v>
      </c>
      <c r="E134" s="99">
        <v>25174</v>
      </c>
      <c r="F134" s="99">
        <v>17834</v>
      </c>
      <c r="G134" s="99">
        <v>13012</v>
      </c>
      <c r="H134" s="99">
        <v>8472</v>
      </c>
      <c r="I134" s="99">
        <v>16</v>
      </c>
      <c r="J134" s="99">
        <v>35092</v>
      </c>
      <c r="K134" s="99">
        <v>31383</v>
      </c>
      <c r="L134" s="99">
        <v>24628</v>
      </c>
      <c r="M134" s="99">
        <v>17918</v>
      </c>
      <c r="N134" s="99">
        <v>12526</v>
      </c>
      <c r="O134" s="99">
        <v>8564</v>
      </c>
      <c r="P134" s="99">
        <v>9</v>
      </c>
      <c r="Q134" s="99">
        <v>36704</v>
      </c>
      <c r="R134" s="99">
        <v>30977</v>
      </c>
      <c r="S134" s="99">
        <v>24288</v>
      </c>
      <c r="T134" s="99">
        <v>17376</v>
      </c>
      <c r="U134" s="99">
        <v>12397</v>
      </c>
      <c r="V134" s="99">
        <v>7669</v>
      </c>
      <c r="W134" s="99">
        <v>10</v>
      </c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</row>
    <row r="135" spans="1:52" x14ac:dyDescent="0.35">
      <c r="A135" s="144">
        <v>0.27736111111111111</v>
      </c>
      <c r="B135" s="99">
        <v>37</v>
      </c>
      <c r="C135" s="99">
        <v>37965</v>
      </c>
      <c r="D135" s="99">
        <v>32988</v>
      </c>
      <c r="E135" s="99">
        <v>24845</v>
      </c>
      <c r="F135" s="99">
        <v>17990</v>
      </c>
      <c r="G135" s="99">
        <v>12967</v>
      </c>
      <c r="H135" s="99">
        <v>8431</v>
      </c>
      <c r="I135" s="99">
        <v>14</v>
      </c>
      <c r="J135" s="99">
        <v>35202</v>
      </c>
      <c r="K135" s="99">
        <v>31576</v>
      </c>
      <c r="L135" s="99">
        <v>24371</v>
      </c>
      <c r="M135" s="99">
        <v>17811</v>
      </c>
      <c r="N135" s="99">
        <v>12470</v>
      </c>
      <c r="O135" s="99">
        <v>8581</v>
      </c>
      <c r="P135" s="99">
        <v>11</v>
      </c>
      <c r="Q135" s="99">
        <v>35954</v>
      </c>
      <c r="R135" s="99">
        <v>30843</v>
      </c>
      <c r="S135" s="99">
        <v>24132</v>
      </c>
      <c r="T135" s="99">
        <v>17622</v>
      </c>
      <c r="U135" s="99">
        <v>12493</v>
      </c>
      <c r="V135" s="99">
        <v>7673</v>
      </c>
      <c r="W135" s="99">
        <v>17</v>
      </c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</row>
    <row r="136" spans="1:52" x14ac:dyDescent="0.35">
      <c r="A136" s="144">
        <v>0.27944444444444444</v>
      </c>
      <c r="B136" s="99">
        <v>37</v>
      </c>
      <c r="C136" s="99">
        <v>37354</v>
      </c>
      <c r="D136" s="99">
        <v>33076</v>
      </c>
      <c r="E136" s="99">
        <v>25198</v>
      </c>
      <c r="F136" s="99">
        <v>18258</v>
      </c>
      <c r="G136" s="99">
        <v>12948</v>
      </c>
      <c r="H136" s="99">
        <v>8536</v>
      </c>
      <c r="I136" s="99">
        <v>14</v>
      </c>
      <c r="J136" s="99">
        <v>35018</v>
      </c>
      <c r="K136" s="99">
        <v>31282</v>
      </c>
      <c r="L136" s="99">
        <v>24208</v>
      </c>
      <c r="M136" s="99">
        <v>18025</v>
      </c>
      <c r="N136" s="99">
        <v>12529</v>
      </c>
      <c r="O136" s="99">
        <v>8510</v>
      </c>
      <c r="P136" s="99">
        <v>15</v>
      </c>
      <c r="Q136" s="99">
        <v>36120</v>
      </c>
      <c r="R136" s="99">
        <v>30994</v>
      </c>
      <c r="S136" s="99">
        <v>23978</v>
      </c>
      <c r="T136" s="99">
        <v>17378</v>
      </c>
      <c r="U136" s="99">
        <v>12324</v>
      </c>
      <c r="V136" s="99">
        <v>7627</v>
      </c>
      <c r="W136" s="99">
        <v>11</v>
      </c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</row>
    <row r="137" spans="1:52" x14ac:dyDescent="0.35">
      <c r="A137" s="144">
        <v>0.28152777777777777</v>
      </c>
      <c r="B137" s="99">
        <v>37</v>
      </c>
      <c r="C137" s="99">
        <v>37640</v>
      </c>
      <c r="D137" s="99">
        <v>33125</v>
      </c>
      <c r="E137" s="99">
        <v>25015</v>
      </c>
      <c r="F137" s="99">
        <v>18054</v>
      </c>
      <c r="G137" s="99">
        <v>13088</v>
      </c>
      <c r="H137" s="99">
        <v>8383</v>
      </c>
      <c r="I137" s="99">
        <v>17</v>
      </c>
      <c r="J137" s="99">
        <v>35271</v>
      </c>
      <c r="K137" s="99">
        <v>31390</v>
      </c>
      <c r="L137" s="99">
        <v>24381</v>
      </c>
      <c r="M137" s="99">
        <v>18008</v>
      </c>
      <c r="N137" s="99">
        <v>12530</v>
      </c>
      <c r="O137" s="99">
        <v>8401</v>
      </c>
      <c r="P137" s="99">
        <v>14</v>
      </c>
      <c r="Q137" s="99">
        <v>36255</v>
      </c>
      <c r="R137" s="99">
        <v>30905</v>
      </c>
      <c r="S137" s="99">
        <v>24464</v>
      </c>
      <c r="T137" s="99">
        <v>17684</v>
      </c>
      <c r="U137" s="99">
        <v>12434</v>
      </c>
      <c r="V137" s="99">
        <v>7598</v>
      </c>
      <c r="W137" s="99">
        <v>15</v>
      </c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</row>
    <row r="138" spans="1:52" x14ac:dyDescent="0.35">
      <c r="A138" s="144">
        <v>0.28361111111111109</v>
      </c>
      <c r="B138" s="99">
        <v>37</v>
      </c>
      <c r="C138" s="99">
        <v>37921</v>
      </c>
      <c r="D138" s="99">
        <v>32928</v>
      </c>
      <c r="E138" s="99">
        <v>25176</v>
      </c>
      <c r="F138" s="99">
        <v>18043</v>
      </c>
      <c r="G138" s="99">
        <v>13035</v>
      </c>
      <c r="H138" s="99">
        <v>8577</v>
      </c>
      <c r="I138" s="99">
        <v>13</v>
      </c>
      <c r="J138" s="99">
        <v>35298</v>
      </c>
      <c r="K138" s="99">
        <v>31673</v>
      </c>
      <c r="L138" s="99">
        <v>24371</v>
      </c>
      <c r="M138" s="99">
        <v>17989</v>
      </c>
      <c r="N138" s="99">
        <v>12537</v>
      </c>
      <c r="O138" s="99">
        <v>8539</v>
      </c>
      <c r="P138" s="99">
        <v>15</v>
      </c>
      <c r="Q138" s="99">
        <v>36409</v>
      </c>
      <c r="R138" s="99">
        <v>30772</v>
      </c>
      <c r="S138" s="99">
        <v>23886</v>
      </c>
      <c r="T138" s="99">
        <v>17444</v>
      </c>
      <c r="U138" s="99">
        <v>12427</v>
      </c>
      <c r="V138" s="99">
        <v>7685</v>
      </c>
      <c r="W138" s="99">
        <v>12</v>
      </c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</row>
    <row r="139" spans="1:52" x14ac:dyDescent="0.35">
      <c r="A139" s="144">
        <v>0.28569444444444442</v>
      </c>
      <c r="B139" s="99">
        <v>37</v>
      </c>
      <c r="C139" s="99">
        <v>38086</v>
      </c>
      <c r="D139" s="99">
        <v>33039</v>
      </c>
      <c r="E139" s="99">
        <v>25192</v>
      </c>
      <c r="F139" s="99">
        <v>18102</v>
      </c>
      <c r="G139" s="99">
        <v>12746</v>
      </c>
      <c r="H139" s="99">
        <v>8282</v>
      </c>
      <c r="I139" s="99">
        <v>10</v>
      </c>
      <c r="J139" s="99">
        <v>35127</v>
      </c>
      <c r="K139" s="99">
        <v>31223</v>
      </c>
      <c r="L139" s="99">
        <v>24587</v>
      </c>
      <c r="M139" s="99">
        <v>18132</v>
      </c>
      <c r="N139" s="99">
        <v>12611</v>
      </c>
      <c r="O139" s="99">
        <v>8517</v>
      </c>
      <c r="P139" s="99">
        <v>11</v>
      </c>
      <c r="Q139" s="99">
        <v>35790</v>
      </c>
      <c r="R139" s="99">
        <v>30807</v>
      </c>
      <c r="S139" s="99">
        <v>24086</v>
      </c>
      <c r="T139" s="99">
        <v>17610</v>
      </c>
      <c r="U139" s="99">
        <v>12311</v>
      </c>
      <c r="V139" s="99">
        <v>7591</v>
      </c>
      <c r="W139" s="99">
        <v>18</v>
      </c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</row>
    <row r="140" spans="1:52" x14ac:dyDescent="0.35">
      <c r="A140" s="144">
        <v>0.28777777777777774</v>
      </c>
      <c r="B140" s="99">
        <v>37</v>
      </c>
      <c r="C140" s="99">
        <v>38013</v>
      </c>
      <c r="D140" s="99">
        <v>33259</v>
      </c>
      <c r="E140" s="99">
        <v>24563</v>
      </c>
      <c r="F140" s="99">
        <v>18066</v>
      </c>
      <c r="G140" s="99">
        <v>13029</v>
      </c>
      <c r="H140" s="99">
        <v>8461</v>
      </c>
      <c r="I140" s="99">
        <v>15</v>
      </c>
      <c r="J140" s="99">
        <v>35482</v>
      </c>
      <c r="K140" s="99">
        <v>31185</v>
      </c>
      <c r="L140" s="99">
        <v>24344</v>
      </c>
      <c r="M140" s="99">
        <v>18208</v>
      </c>
      <c r="N140" s="99">
        <v>12428</v>
      </c>
      <c r="O140" s="99">
        <v>8464</v>
      </c>
      <c r="P140" s="99">
        <v>6</v>
      </c>
      <c r="Q140" s="99">
        <v>36361</v>
      </c>
      <c r="R140" s="99">
        <v>30571</v>
      </c>
      <c r="S140" s="99">
        <v>23947</v>
      </c>
      <c r="T140" s="99">
        <v>17403</v>
      </c>
      <c r="U140" s="99">
        <v>12206</v>
      </c>
      <c r="V140" s="99">
        <v>7709</v>
      </c>
      <c r="W140" s="99">
        <v>11</v>
      </c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</row>
    <row r="141" spans="1:52" x14ac:dyDescent="0.35">
      <c r="A141" s="144">
        <v>0.28986111111111112</v>
      </c>
      <c r="B141" s="99">
        <v>37</v>
      </c>
      <c r="C141" s="99">
        <v>37773</v>
      </c>
      <c r="D141" s="99">
        <v>33397</v>
      </c>
      <c r="E141" s="99">
        <v>25042</v>
      </c>
      <c r="F141" s="99">
        <v>17994</v>
      </c>
      <c r="G141" s="99">
        <v>12919</v>
      </c>
      <c r="H141" s="99">
        <v>8345</v>
      </c>
      <c r="I141" s="99">
        <v>13</v>
      </c>
      <c r="J141" s="99">
        <v>35325</v>
      </c>
      <c r="K141" s="99">
        <v>31066</v>
      </c>
      <c r="L141" s="99">
        <v>24467</v>
      </c>
      <c r="M141" s="99">
        <v>17954</v>
      </c>
      <c r="N141" s="99">
        <v>12597</v>
      </c>
      <c r="O141" s="99">
        <v>8530</v>
      </c>
      <c r="P141" s="99">
        <v>9</v>
      </c>
      <c r="Q141" s="99">
        <v>36797</v>
      </c>
      <c r="R141" s="99">
        <v>30972</v>
      </c>
      <c r="S141" s="99">
        <v>24110</v>
      </c>
      <c r="T141" s="99">
        <v>17341</v>
      </c>
      <c r="U141" s="99">
        <v>12244</v>
      </c>
      <c r="V141" s="99">
        <v>7748</v>
      </c>
      <c r="W141" s="99">
        <v>12</v>
      </c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</row>
    <row r="142" spans="1:52" x14ac:dyDescent="0.35">
      <c r="A142" s="144">
        <v>0.29194444444444445</v>
      </c>
      <c r="B142" s="99">
        <v>37</v>
      </c>
      <c r="C142" s="99">
        <v>37391</v>
      </c>
      <c r="D142" s="99">
        <v>33536</v>
      </c>
      <c r="E142" s="99">
        <v>25257</v>
      </c>
      <c r="F142" s="99">
        <v>18022</v>
      </c>
      <c r="G142" s="99">
        <v>12853</v>
      </c>
      <c r="H142" s="99">
        <v>8455</v>
      </c>
      <c r="I142" s="99">
        <v>12</v>
      </c>
      <c r="J142" s="99">
        <v>35278</v>
      </c>
      <c r="K142" s="99">
        <v>31476</v>
      </c>
      <c r="L142" s="99">
        <v>24418</v>
      </c>
      <c r="M142" s="99">
        <v>17971</v>
      </c>
      <c r="N142" s="99">
        <v>12464</v>
      </c>
      <c r="O142" s="99">
        <v>8647</v>
      </c>
      <c r="P142" s="99">
        <v>11</v>
      </c>
      <c r="Q142" s="99">
        <v>36447</v>
      </c>
      <c r="R142" s="99">
        <v>30897</v>
      </c>
      <c r="S142" s="99">
        <v>24011</v>
      </c>
      <c r="T142" s="99">
        <v>17388</v>
      </c>
      <c r="U142" s="99">
        <v>12459</v>
      </c>
      <c r="V142" s="99">
        <v>7625</v>
      </c>
      <c r="W142" s="99">
        <v>11</v>
      </c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</row>
    <row r="143" spans="1:52" x14ac:dyDescent="0.35">
      <c r="A143" s="144">
        <v>0.29402777777777778</v>
      </c>
      <c r="B143" s="99">
        <v>37</v>
      </c>
      <c r="C143" s="99">
        <v>37936</v>
      </c>
      <c r="D143" s="99">
        <v>32732</v>
      </c>
      <c r="E143" s="99">
        <v>25095</v>
      </c>
      <c r="F143" s="99">
        <v>18099</v>
      </c>
      <c r="G143" s="99">
        <v>12794</v>
      </c>
      <c r="H143" s="99">
        <v>8425</v>
      </c>
      <c r="I143" s="99">
        <v>17</v>
      </c>
      <c r="J143" s="99">
        <v>35007</v>
      </c>
      <c r="K143" s="99">
        <v>30682</v>
      </c>
      <c r="L143" s="99">
        <v>24179</v>
      </c>
      <c r="M143" s="99">
        <v>18115</v>
      </c>
      <c r="N143" s="99">
        <v>12481</v>
      </c>
      <c r="O143" s="99">
        <v>8561</v>
      </c>
      <c r="P143" s="99">
        <v>13</v>
      </c>
      <c r="Q143" s="99">
        <v>36295</v>
      </c>
      <c r="R143" s="99">
        <v>30972</v>
      </c>
      <c r="S143" s="99">
        <v>24066</v>
      </c>
      <c r="T143" s="99">
        <v>17399</v>
      </c>
      <c r="U143" s="99">
        <v>12224</v>
      </c>
      <c r="V143" s="99">
        <v>7611</v>
      </c>
      <c r="W143" s="99">
        <v>12</v>
      </c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</row>
    <row r="144" spans="1:52" x14ac:dyDescent="0.35">
      <c r="A144" s="144">
        <v>0.2961111111111111</v>
      </c>
      <c r="B144" s="99">
        <v>37</v>
      </c>
      <c r="C144" s="99">
        <v>38189</v>
      </c>
      <c r="D144" s="99">
        <v>33357</v>
      </c>
      <c r="E144" s="99">
        <v>25162</v>
      </c>
      <c r="F144" s="99">
        <v>17825</v>
      </c>
      <c r="G144" s="99">
        <v>12949</v>
      </c>
      <c r="H144" s="99">
        <v>8474</v>
      </c>
      <c r="I144" s="99">
        <v>19</v>
      </c>
      <c r="J144" s="99">
        <v>35330</v>
      </c>
      <c r="K144" s="99">
        <v>31187</v>
      </c>
      <c r="L144" s="99">
        <v>24456</v>
      </c>
      <c r="M144" s="99">
        <v>18073</v>
      </c>
      <c r="N144" s="99">
        <v>12610</v>
      </c>
      <c r="O144" s="99">
        <v>8604</v>
      </c>
      <c r="P144" s="99">
        <v>14</v>
      </c>
      <c r="Q144" s="99">
        <v>36686</v>
      </c>
      <c r="R144" s="99">
        <v>30893</v>
      </c>
      <c r="S144" s="99">
        <v>23770</v>
      </c>
      <c r="T144" s="99">
        <v>17513</v>
      </c>
      <c r="U144" s="99">
        <v>12424</v>
      </c>
      <c r="V144" s="99">
        <v>7616</v>
      </c>
      <c r="W144" s="99">
        <v>14</v>
      </c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</row>
    <row r="145" spans="1:52" x14ac:dyDescent="0.35">
      <c r="A145" s="144">
        <v>0.29819444444444443</v>
      </c>
      <c r="B145" s="99">
        <v>37</v>
      </c>
      <c r="C145" s="99">
        <v>37982</v>
      </c>
      <c r="D145" s="99">
        <v>32931</v>
      </c>
      <c r="E145" s="99">
        <v>25132</v>
      </c>
      <c r="F145" s="99">
        <v>17875</v>
      </c>
      <c r="G145" s="99">
        <v>13043</v>
      </c>
      <c r="H145" s="99">
        <v>8376</v>
      </c>
      <c r="I145" s="99">
        <v>15</v>
      </c>
      <c r="J145" s="99">
        <v>35166</v>
      </c>
      <c r="K145" s="99">
        <v>30961</v>
      </c>
      <c r="L145" s="99">
        <v>24449</v>
      </c>
      <c r="M145" s="99">
        <v>18071</v>
      </c>
      <c r="N145" s="99">
        <v>12499</v>
      </c>
      <c r="O145" s="99">
        <v>8545</v>
      </c>
      <c r="P145" s="99">
        <v>13</v>
      </c>
      <c r="Q145" s="99">
        <v>36379</v>
      </c>
      <c r="R145" s="99">
        <v>30872</v>
      </c>
      <c r="S145" s="99">
        <v>24142</v>
      </c>
      <c r="T145" s="99">
        <v>17422</v>
      </c>
      <c r="U145" s="99">
        <v>12417</v>
      </c>
      <c r="V145" s="99">
        <v>7672</v>
      </c>
      <c r="W145" s="99">
        <v>10</v>
      </c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</row>
    <row r="146" spans="1:52" x14ac:dyDescent="0.35">
      <c r="A146" s="144">
        <v>0.30027777777777781</v>
      </c>
      <c r="B146" s="99">
        <v>37</v>
      </c>
      <c r="C146" s="99">
        <v>37876</v>
      </c>
      <c r="D146" s="99">
        <v>32986</v>
      </c>
      <c r="E146" s="99">
        <v>25045</v>
      </c>
      <c r="F146" s="99">
        <v>17878</v>
      </c>
      <c r="G146" s="99">
        <v>12860</v>
      </c>
      <c r="H146" s="99">
        <v>8441</v>
      </c>
      <c r="I146" s="99">
        <v>14</v>
      </c>
      <c r="J146" s="99">
        <v>35158</v>
      </c>
      <c r="K146" s="99">
        <v>31053</v>
      </c>
      <c r="L146" s="99">
        <v>24586</v>
      </c>
      <c r="M146" s="99">
        <v>18222</v>
      </c>
      <c r="N146" s="99">
        <v>12490</v>
      </c>
      <c r="O146" s="99">
        <v>8554</v>
      </c>
      <c r="P146" s="99">
        <v>14</v>
      </c>
      <c r="Q146" s="99">
        <v>36116</v>
      </c>
      <c r="R146" s="99">
        <v>30992</v>
      </c>
      <c r="S146" s="99">
        <v>24138</v>
      </c>
      <c r="T146" s="99">
        <v>17471</v>
      </c>
      <c r="U146" s="99">
        <v>12403</v>
      </c>
      <c r="V146" s="99">
        <v>7697</v>
      </c>
      <c r="W146" s="99">
        <v>11</v>
      </c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</row>
    <row r="147" spans="1:52" x14ac:dyDescent="0.35">
      <c r="A147" s="144">
        <v>0.30236111111111114</v>
      </c>
      <c r="B147" s="99">
        <v>37</v>
      </c>
      <c r="C147" s="99">
        <v>37781</v>
      </c>
      <c r="D147" s="99">
        <v>33242</v>
      </c>
      <c r="E147" s="99">
        <v>25015</v>
      </c>
      <c r="F147" s="99">
        <v>18046</v>
      </c>
      <c r="G147" s="99">
        <v>12985</v>
      </c>
      <c r="H147" s="99">
        <v>8434</v>
      </c>
      <c r="I147" s="99">
        <v>10</v>
      </c>
      <c r="J147" s="99">
        <v>35513</v>
      </c>
      <c r="K147" s="99">
        <v>31268</v>
      </c>
      <c r="L147" s="99">
        <v>24519</v>
      </c>
      <c r="M147" s="99">
        <v>18181</v>
      </c>
      <c r="N147" s="99">
        <v>12450</v>
      </c>
      <c r="O147" s="99">
        <v>8645</v>
      </c>
      <c r="P147" s="99">
        <v>9</v>
      </c>
      <c r="Q147" s="99">
        <v>36678</v>
      </c>
      <c r="R147" s="99">
        <v>30731</v>
      </c>
      <c r="S147" s="99">
        <v>23930</v>
      </c>
      <c r="T147" s="99">
        <v>17430</v>
      </c>
      <c r="U147" s="99">
        <v>12296</v>
      </c>
      <c r="V147" s="99">
        <v>7726</v>
      </c>
      <c r="W147" s="99">
        <v>13</v>
      </c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</row>
    <row r="148" spans="1:52" x14ac:dyDescent="0.35">
      <c r="A148" s="144">
        <v>0.30444444444444446</v>
      </c>
      <c r="B148" s="99">
        <v>37</v>
      </c>
      <c r="C148" s="99">
        <v>37591</v>
      </c>
      <c r="D148" s="99">
        <v>33208</v>
      </c>
      <c r="E148" s="99">
        <v>25041</v>
      </c>
      <c r="F148" s="99">
        <v>17838</v>
      </c>
      <c r="G148" s="99">
        <v>12802</v>
      </c>
      <c r="H148" s="99">
        <v>8449</v>
      </c>
      <c r="I148" s="99">
        <v>15</v>
      </c>
      <c r="J148" s="99">
        <v>35141</v>
      </c>
      <c r="K148" s="99">
        <v>31329</v>
      </c>
      <c r="L148" s="99">
        <v>24395</v>
      </c>
      <c r="M148" s="99">
        <v>17927</v>
      </c>
      <c r="N148" s="99">
        <v>12621</v>
      </c>
      <c r="O148" s="99">
        <v>8503</v>
      </c>
      <c r="P148" s="99">
        <v>8</v>
      </c>
      <c r="Q148" s="99">
        <v>36320</v>
      </c>
      <c r="R148" s="99">
        <v>30760</v>
      </c>
      <c r="S148" s="99">
        <v>23847</v>
      </c>
      <c r="T148" s="99">
        <v>17512</v>
      </c>
      <c r="U148" s="99">
        <v>12399</v>
      </c>
      <c r="V148" s="99">
        <v>7560</v>
      </c>
      <c r="W148" s="99">
        <v>12</v>
      </c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</row>
    <row r="149" spans="1:52" x14ac:dyDescent="0.35">
      <c r="A149" s="144">
        <v>0.30652777777777779</v>
      </c>
      <c r="B149" s="99">
        <v>37</v>
      </c>
      <c r="C149" s="99">
        <v>37881</v>
      </c>
      <c r="D149" s="99">
        <v>33189</v>
      </c>
      <c r="E149" s="99">
        <v>25333</v>
      </c>
      <c r="F149" s="99">
        <v>18057</v>
      </c>
      <c r="G149" s="99">
        <v>12954</v>
      </c>
      <c r="H149" s="99">
        <v>8364</v>
      </c>
      <c r="I149" s="99">
        <v>11</v>
      </c>
      <c r="J149" s="99">
        <v>35368</v>
      </c>
      <c r="K149" s="99">
        <v>31179</v>
      </c>
      <c r="L149" s="99">
        <v>24431</v>
      </c>
      <c r="M149" s="99">
        <v>17953</v>
      </c>
      <c r="N149" s="99">
        <v>12520</v>
      </c>
      <c r="O149" s="99">
        <v>8521</v>
      </c>
      <c r="P149" s="99">
        <v>14</v>
      </c>
      <c r="Q149" s="99">
        <v>36062</v>
      </c>
      <c r="R149" s="99">
        <v>31036</v>
      </c>
      <c r="S149" s="99">
        <v>24046</v>
      </c>
      <c r="T149" s="99">
        <v>17375</v>
      </c>
      <c r="U149" s="99">
        <v>12402</v>
      </c>
      <c r="V149" s="99">
        <v>7528</v>
      </c>
      <c r="W149" s="99">
        <v>12</v>
      </c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</row>
    <row r="150" spans="1:52" x14ac:dyDescent="0.35">
      <c r="A150" s="144">
        <v>0.30861111111111111</v>
      </c>
      <c r="B150" s="99">
        <v>37</v>
      </c>
      <c r="C150" s="99">
        <v>37724</v>
      </c>
      <c r="D150" s="99">
        <v>33135</v>
      </c>
      <c r="E150" s="99">
        <v>24887</v>
      </c>
      <c r="F150" s="99">
        <v>17691</v>
      </c>
      <c r="G150" s="99">
        <v>12860</v>
      </c>
      <c r="H150" s="99">
        <v>8327</v>
      </c>
      <c r="I150" s="99">
        <v>13</v>
      </c>
      <c r="J150" s="99">
        <v>35324</v>
      </c>
      <c r="K150" s="99">
        <v>31067</v>
      </c>
      <c r="L150" s="99">
        <v>24335</v>
      </c>
      <c r="M150" s="99">
        <v>18153</v>
      </c>
      <c r="N150" s="99">
        <v>12609</v>
      </c>
      <c r="O150" s="99">
        <v>8556</v>
      </c>
      <c r="P150" s="99">
        <v>15</v>
      </c>
      <c r="Q150" s="99">
        <v>36537</v>
      </c>
      <c r="R150" s="99">
        <v>30864</v>
      </c>
      <c r="S150" s="99">
        <v>23895</v>
      </c>
      <c r="T150" s="99">
        <v>17264</v>
      </c>
      <c r="U150" s="99">
        <v>12302</v>
      </c>
      <c r="V150" s="99">
        <v>7663</v>
      </c>
      <c r="W150" s="99">
        <v>12</v>
      </c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</row>
    <row r="151" spans="1:52" x14ac:dyDescent="0.35">
      <c r="A151" s="144">
        <v>0.31069444444444444</v>
      </c>
      <c r="B151" s="99">
        <v>37</v>
      </c>
      <c r="C151" s="99">
        <v>37441</v>
      </c>
      <c r="D151" s="99">
        <v>32780</v>
      </c>
      <c r="E151" s="99">
        <v>25164</v>
      </c>
      <c r="F151" s="99">
        <v>18113</v>
      </c>
      <c r="G151" s="99">
        <v>12947</v>
      </c>
      <c r="H151" s="99">
        <v>8430</v>
      </c>
      <c r="I151" s="99">
        <v>13</v>
      </c>
      <c r="J151" s="99">
        <v>35083</v>
      </c>
      <c r="K151" s="99">
        <v>31153</v>
      </c>
      <c r="L151" s="99">
        <v>24222</v>
      </c>
      <c r="M151" s="99">
        <v>18085</v>
      </c>
      <c r="N151" s="99">
        <v>12559</v>
      </c>
      <c r="O151" s="99">
        <v>8469</v>
      </c>
      <c r="P151" s="99">
        <v>15</v>
      </c>
      <c r="Q151" s="99">
        <v>36295</v>
      </c>
      <c r="R151" s="99">
        <v>30933</v>
      </c>
      <c r="S151" s="99">
        <v>24005</v>
      </c>
      <c r="T151" s="99">
        <v>17562</v>
      </c>
      <c r="U151" s="99">
        <v>12240</v>
      </c>
      <c r="V151" s="99">
        <v>7661</v>
      </c>
      <c r="W151" s="99">
        <v>10</v>
      </c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</row>
    <row r="152" spans="1:52" x14ac:dyDescent="0.35">
      <c r="A152" s="144">
        <v>0.31277777777777777</v>
      </c>
      <c r="B152" s="99">
        <v>37</v>
      </c>
      <c r="C152" s="99">
        <v>37573</v>
      </c>
      <c r="D152" s="99">
        <v>33188</v>
      </c>
      <c r="E152" s="99">
        <v>24933</v>
      </c>
      <c r="F152" s="99">
        <v>18062</v>
      </c>
      <c r="G152" s="99">
        <v>12947</v>
      </c>
      <c r="H152" s="99">
        <v>8423</v>
      </c>
      <c r="I152" s="99">
        <v>13</v>
      </c>
      <c r="J152" s="99">
        <v>35280</v>
      </c>
      <c r="K152" s="99">
        <v>31218</v>
      </c>
      <c r="L152" s="99">
        <v>24557</v>
      </c>
      <c r="M152" s="99">
        <v>18021</v>
      </c>
      <c r="N152" s="99">
        <v>12479</v>
      </c>
      <c r="O152" s="99">
        <v>8501</v>
      </c>
      <c r="P152" s="99">
        <v>15</v>
      </c>
      <c r="Q152" s="99">
        <v>36496</v>
      </c>
      <c r="R152" s="99">
        <v>30338</v>
      </c>
      <c r="S152" s="99">
        <v>24339</v>
      </c>
      <c r="T152" s="99">
        <v>17328</v>
      </c>
      <c r="U152" s="99">
        <v>12358</v>
      </c>
      <c r="V152" s="99">
        <v>7579</v>
      </c>
      <c r="W152" s="99">
        <v>8</v>
      </c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</row>
    <row r="153" spans="1:52" x14ac:dyDescent="0.35">
      <c r="A153" s="144">
        <v>0.31486111111111109</v>
      </c>
      <c r="B153" s="99">
        <v>37</v>
      </c>
      <c r="C153" s="99">
        <v>38081</v>
      </c>
      <c r="D153" s="99">
        <v>32874</v>
      </c>
      <c r="E153" s="99">
        <v>24910</v>
      </c>
      <c r="F153" s="99">
        <v>17814</v>
      </c>
      <c r="G153" s="99">
        <v>13036</v>
      </c>
      <c r="H153" s="99">
        <v>8472</v>
      </c>
      <c r="I153" s="99">
        <v>13</v>
      </c>
      <c r="J153" s="99">
        <v>35249</v>
      </c>
      <c r="K153" s="99">
        <v>31283</v>
      </c>
      <c r="L153" s="99">
        <v>24626</v>
      </c>
      <c r="M153" s="99">
        <v>17887</v>
      </c>
      <c r="N153" s="99">
        <v>12552</v>
      </c>
      <c r="O153" s="99">
        <v>8474</v>
      </c>
      <c r="P153" s="99">
        <v>12</v>
      </c>
      <c r="Q153" s="99">
        <v>36293</v>
      </c>
      <c r="R153" s="99">
        <v>30709</v>
      </c>
      <c r="S153" s="99">
        <v>24264</v>
      </c>
      <c r="T153" s="99">
        <v>17333</v>
      </c>
      <c r="U153" s="99">
        <v>12454</v>
      </c>
      <c r="V153" s="99">
        <v>7578</v>
      </c>
      <c r="W153" s="99">
        <v>14</v>
      </c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</row>
    <row r="154" spans="1:52" x14ac:dyDescent="0.35">
      <c r="A154" s="144">
        <v>0.31694444444444442</v>
      </c>
      <c r="B154" s="99">
        <v>37</v>
      </c>
      <c r="C154" s="99">
        <v>38078</v>
      </c>
      <c r="D154" s="99">
        <v>33222</v>
      </c>
      <c r="E154" s="99">
        <v>24727</v>
      </c>
      <c r="F154" s="99">
        <v>18047</v>
      </c>
      <c r="G154" s="99">
        <v>12961</v>
      </c>
      <c r="H154" s="99">
        <v>8576</v>
      </c>
      <c r="I154" s="99">
        <v>14</v>
      </c>
      <c r="J154" s="99">
        <v>34664</v>
      </c>
      <c r="K154" s="99">
        <v>31160</v>
      </c>
      <c r="L154" s="99">
        <v>24142</v>
      </c>
      <c r="M154" s="99">
        <v>18068</v>
      </c>
      <c r="N154" s="99">
        <v>12489</v>
      </c>
      <c r="O154" s="99">
        <v>8399</v>
      </c>
      <c r="P154" s="99">
        <v>13</v>
      </c>
      <c r="Q154" s="99">
        <v>36594</v>
      </c>
      <c r="R154" s="99">
        <v>30990</v>
      </c>
      <c r="S154" s="99">
        <v>24020</v>
      </c>
      <c r="T154" s="99">
        <v>17438</v>
      </c>
      <c r="U154" s="99">
        <v>12408</v>
      </c>
      <c r="V154" s="99">
        <v>7641</v>
      </c>
      <c r="W154" s="99">
        <v>14</v>
      </c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</row>
    <row r="155" spans="1:52" x14ac:dyDescent="0.35">
      <c r="A155" s="144">
        <v>0.31902777777777774</v>
      </c>
      <c r="B155" s="99">
        <v>37</v>
      </c>
      <c r="C155" s="99">
        <v>37864</v>
      </c>
      <c r="D155" s="99">
        <v>33107</v>
      </c>
      <c r="E155" s="99">
        <v>24816</v>
      </c>
      <c r="F155" s="99">
        <v>17894</v>
      </c>
      <c r="G155" s="99">
        <v>12999</v>
      </c>
      <c r="H155" s="99">
        <v>8371</v>
      </c>
      <c r="I155" s="99">
        <v>15</v>
      </c>
      <c r="J155" s="99">
        <v>35190</v>
      </c>
      <c r="K155" s="99">
        <v>31557</v>
      </c>
      <c r="L155" s="99">
        <v>24173</v>
      </c>
      <c r="M155" s="99">
        <v>18102</v>
      </c>
      <c r="N155" s="99">
        <v>12307</v>
      </c>
      <c r="O155" s="99">
        <v>8531</v>
      </c>
      <c r="P155" s="99">
        <v>14</v>
      </c>
      <c r="Q155" s="99">
        <v>36014</v>
      </c>
      <c r="R155" s="99">
        <v>30794</v>
      </c>
      <c r="S155" s="99">
        <v>23981</v>
      </c>
      <c r="T155" s="99">
        <v>17356</v>
      </c>
      <c r="U155" s="99">
        <v>12345</v>
      </c>
      <c r="V155" s="99">
        <v>7577</v>
      </c>
      <c r="W155" s="99">
        <v>10</v>
      </c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</row>
    <row r="156" spans="1:52" x14ac:dyDescent="0.35">
      <c r="A156" s="144">
        <v>0.32111111111111112</v>
      </c>
      <c r="B156" s="99">
        <v>37</v>
      </c>
      <c r="C156" s="99">
        <v>38135</v>
      </c>
      <c r="D156" s="99">
        <v>33176</v>
      </c>
      <c r="E156" s="99">
        <v>24864</v>
      </c>
      <c r="F156" s="99">
        <v>17966</v>
      </c>
      <c r="G156" s="99">
        <v>13020</v>
      </c>
      <c r="H156" s="99">
        <v>8362</v>
      </c>
      <c r="I156" s="99">
        <v>11</v>
      </c>
      <c r="J156" s="99">
        <v>35121</v>
      </c>
      <c r="K156" s="99">
        <v>31472</v>
      </c>
      <c r="L156" s="99">
        <v>24388</v>
      </c>
      <c r="M156" s="99">
        <v>17804</v>
      </c>
      <c r="N156" s="99">
        <v>12426</v>
      </c>
      <c r="O156" s="99">
        <v>8455</v>
      </c>
      <c r="P156" s="99">
        <v>15</v>
      </c>
      <c r="Q156" s="99">
        <v>36203</v>
      </c>
      <c r="R156" s="99">
        <v>30748</v>
      </c>
      <c r="S156" s="99">
        <v>23831</v>
      </c>
      <c r="T156" s="99">
        <v>17731</v>
      </c>
      <c r="U156" s="99">
        <v>12437</v>
      </c>
      <c r="V156" s="99">
        <v>7582</v>
      </c>
      <c r="W156" s="99">
        <v>14</v>
      </c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</row>
    <row r="157" spans="1:52" x14ac:dyDescent="0.35">
      <c r="A157" s="144">
        <v>0.32319444444444445</v>
      </c>
      <c r="B157" s="99">
        <v>37</v>
      </c>
      <c r="C157" s="99">
        <v>38030</v>
      </c>
      <c r="D157" s="99">
        <v>33110</v>
      </c>
      <c r="E157" s="99">
        <v>24787</v>
      </c>
      <c r="F157" s="99">
        <v>18020</v>
      </c>
      <c r="G157" s="99">
        <v>12878</v>
      </c>
      <c r="H157" s="99">
        <v>8531</v>
      </c>
      <c r="I157" s="99">
        <v>13</v>
      </c>
      <c r="J157" s="99">
        <v>35284</v>
      </c>
      <c r="K157" s="99">
        <v>31410</v>
      </c>
      <c r="L157" s="99">
        <v>24260</v>
      </c>
      <c r="M157" s="99">
        <v>18002</v>
      </c>
      <c r="N157" s="99">
        <v>12603</v>
      </c>
      <c r="O157" s="99">
        <v>8496</v>
      </c>
      <c r="P157" s="99">
        <v>10</v>
      </c>
      <c r="Q157" s="99">
        <v>36091</v>
      </c>
      <c r="R157" s="99">
        <v>31259</v>
      </c>
      <c r="S157" s="99">
        <v>23853</v>
      </c>
      <c r="T157" s="99">
        <v>17510</v>
      </c>
      <c r="U157" s="99">
        <v>12467</v>
      </c>
      <c r="V157" s="99">
        <v>7606</v>
      </c>
      <c r="W157" s="99">
        <v>11</v>
      </c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</row>
    <row r="158" spans="1:52" x14ac:dyDescent="0.35">
      <c r="A158" s="144">
        <v>0.32527777777777778</v>
      </c>
      <c r="B158" s="99">
        <v>37</v>
      </c>
      <c r="C158" s="99">
        <v>37599</v>
      </c>
      <c r="D158" s="99">
        <v>32811</v>
      </c>
      <c r="E158" s="99">
        <v>25053</v>
      </c>
      <c r="F158" s="99">
        <v>18084</v>
      </c>
      <c r="G158" s="99">
        <v>13097</v>
      </c>
      <c r="H158" s="99">
        <v>8362</v>
      </c>
      <c r="I158" s="99">
        <v>11</v>
      </c>
      <c r="J158" s="99">
        <v>35181</v>
      </c>
      <c r="K158" s="99">
        <v>31222</v>
      </c>
      <c r="L158" s="99">
        <v>24365</v>
      </c>
      <c r="M158" s="99">
        <v>17964</v>
      </c>
      <c r="N158" s="99">
        <v>12412</v>
      </c>
      <c r="O158" s="99">
        <v>8454</v>
      </c>
      <c r="P158" s="99">
        <v>13</v>
      </c>
      <c r="Q158" s="99">
        <v>36172</v>
      </c>
      <c r="R158" s="99">
        <v>31370</v>
      </c>
      <c r="S158" s="99">
        <v>24066</v>
      </c>
      <c r="T158" s="99">
        <v>17357</v>
      </c>
      <c r="U158" s="99">
        <v>12348</v>
      </c>
      <c r="V158" s="99">
        <v>7580</v>
      </c>
      <c r="W158" s="99">
        <v>18</v>
      </c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</row>
    <row r="159" spans="1:52" x14ac:dyDescent="0.35">
      <c r="A159" s="144">
        <v>0.3273611111111111</v>
      </c>
      <c r="B159" s="99">
        <v>37</v>
      </c>
      <c r="C159" s="99">
        <v>37859</v>
      </c>
      <c r="D159" s="99">
        <v>33150</v>
      </c>
      <c r="E159" s="99">
        <v>24896</v>
      </c>
      <c r="F159" s="99">
        <v>18034</v>
      </c>
      <c r="G159" s="99">
        <v>12838</v>
      </c>
      <c r="H159" s="99">
        <v>8387</v>
      </c>
      <c r="I159" s="99">
        <v>13</v>
      </c>
      <c r="J159" s="99">
        <v>35322</v>
      </c>
      <c r="K159" s="99">
        <v>31211</v>
      </c>
      <c r="L159" s="99">
        <v>24208</v>
      </c>
      <c r="M159" s="99">
        <v>17954</v>
      </c>
      <c r="N159" s="99">
        <v>12603</v>
      </c>
      <c r="O159" s="99">
        <v>8518</v>
      </c>
      <c r="P159" s="99">
        <v>16</v>
      </c>
      <c r="Q159" s="99">
        <v>36376</v>
      </c>
      <c r="R159" s="99">
        <v>30992</v>
      </c>
      <c r="S159" s="99">
        <v>23924</v>
      </c>
      <c r="T159" s="99">
        <v>17440</v>
      </c>
      <c r="U159" s="99">
        <v>12269</v>
      </c>
      <c r="V159" s="99">
        <v>7684</v>
      </c>
      <c r="W159" s="99">
        <v>13</v>
      </c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</row>
    <row r="160" spans="1:52" x14ac:dyDescent="0.35">
      <c r="A160" s="144">
        <v>0.32944444444444443</v>
      </c>
      <c r="B160" s="99">
        <v>37</v>
      </c>
      <c r="C160" s="99">
        <v>37817</v>
      </c>
      <c r="D160" s="99">
        <v>33125</v>
      </c>
      <c r="E160" s="99">
        <v>25117</v>
      </c>
      <c r="F160" s="99">
        <v>18008</v>
      </c>
      <c r="G160" s="99">
        <v>13030</v>
      </c>
      <c r="H160" s="99">
        <v>8442</v>
      </c>
      <c r="I160" s="99">
        <v>20</v>
      </c>
      <c r="J160" s="99">
        <v>35248</v>
      </c>
      <c r="K160" s="99">
        <v>31385</v>
      </c>
      <c r="L160" s="99">
        <v>24518</v>
      </c>
      <c r="M160" s="99">
        <v>18296</v>
      </c>
      <c r="N160" s="99">
        <v>12403</v>
      </c>
      <c r="O160" s="99">
        <v>8536</v>
      </c>
      <c r="P160" s="99">
        <v>15</v>
      </c>
      <c r="Q160" s="99">
        <v>36811</v>
      </c>
      <c r="R160" s="99">
        <v>31221</v>
      </c>
      <c r="S160" s="99">
        <v>24072</v>
      </c>
      <c r="T160" s="99">
        <v>17263</v>
      </c>
      <c r="U160" s="99">
        <v>12353</v>
      </c>
      <c r="V160" s="99">
        <v>7656</v>
      </c>
      <c r="W160" s="99">
        <v>14</v>
      </c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</row>
    <row r="161" spans="1:52" x14ac:dyDescent="0.35">
      <c r="A161" s="144">
        <v>0.33152777777777781</v>
      </c>
      <c r="B161" s="99">
        <v>37</v>
      </c>
      <c r="C161" s="99">
        <v>37710</v>
      </c>
      <c r="D161" s="99">
        <v>33060</v>
      </c>
      <c r="E161" s="99">
        <v>25197</v>
      </c>
      <c r="F161" s="99">
        <v>18092</v>
      </c>
      <c r="G161" s="99">
        <v>13101</v>
      </c>
      <c r="H161" s="99">
        <v>8418</v>
      </c>
      <c r="I161" s="99">
        <v>15</v>
      </c>
      <c r="J161" s="99">
        <v>35209</v>
      </c>
      <c r="K161" s="99">
        <v>31352</v>
      </c>
      <c r="L161" s="99">
        <v>24236</v>
      </c>
      <c r="M161" s="99">
        <v>18109</v>
      </c>
      <c r="N161" s="99">
        <v>12403</v>
      </c>
      <c r="O161" s="99">
        <v>8606</v>
      </c>
      <c r="P161" s="99">
        <v>14</v>
      </c>
      <c r="Q161" s="99">
        <v>36540</v>
      </c>
      <c r="R161" s="99">
        <v>30914</v>
      </c>
      <c r="S161" s="99">
        <v>24038</v>
      </c>
      <c r="T161" s="99">
        <v>17337</v>
      </c>
      <c r="U161" s="99">
        <v>12290</v>
      </c>
      <c r="V161" s="99">
        <v>7584</v>
      </c>
      <c r="W161" s="99">
        <v>13</v>
      </c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</row>
    <row r="162" spans="1:52" x14ac:dyDescent="0.35">
      <c r="A162" s="144">
        <v>0.33361111111111108</v>
      </c>
      <c r="B162" s="99">
        <v>37</v>
      </c>
      <c r="C162" s="99">
        <v>38111</v>
      </c>
      <c r="D162" s="99">
        <v>33067</v>
      </c>
      <c r="E162" s="99">
        <v>25013</v>
      </c>
      <c r="F162" s="99">
        <v>17995</v>
      </c>
      <c r="G162" s="99">
        <v>12974</v>
      </c>
      <c r="H162" s="99">
        <v>8515</v>
      </c>
      <c r="I162" s="99">
        <v>8</v>
      </c>
      <c r="J162" s="99">
        <v>35188</v>
      </c>
      <c r="K162" s="99">
        <v>31467</v>
      </c>
      <c r="L162" s="99">
        <v>24337</v>
      </c>
      <c r="M162" s="99">
        <v>18023</v>
      </c>
      <c r="N162" s="99">
        <v>12524</v>
      </c>
      <c r="O162" s="99">
        <v>8431</v>
      </c>
      <c r="P162" s="99">
        <v>13</v>
      </c>
      <c r="Q162" s="99">
        <v>36605</v>
      </c>
      <c r="R162" s="99">
        <v>30929</v>
      </c>
      <c r="S162" s="99">
        <v>24266</v>
      </c>
      <c r="T162" s="99">
        <v>17491</v>
      </c>
      <c r="U162" s="99">
        <v>12308</v>
      </c>
      <c r="V162" s="99">
        <v>7642</v>
      </c>
      <c r="W162" s="99">
        <v>10</v>
      </c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</row>
    <row r="163" spans="1:52" x14ac:dyDescent="0.35">
      <c r="A163" s="144">
        <v>0.33569444444444446</v>
      </c>
      <c r="B163" s="99">
        <v>37</v>
      </c>
      <c r="C163" s="99">
        <v>37778</v>
      </c>
      <c r="D163" s="99">
        <v>33199</v>
      </c>
      <c r="E163" s="99">
        <v>25093</v>
      </c>
      <c r="F163" s="99">
        <v>18183</v>
      </c>
      <c r="G163" s="99">
        <v>12956</v>
      </c>
      <c r="H163" s="99">
        <v>8488</v>
      </c>
      <c r="I163" s="99">
        <v>13</v>
      </c>
      <c r="J163" s="99">
        <v>35370</v>
      </c>
      <c r="K163" s="99">
        <v>31228</v>
      </c>
      <c r="L163" s="99">
        <v>24420</v>
      </c>
      <c r="M163" s="99">
        <v>18052</v>
      </c>
      <c r="N163" s="99">
        <v>12382</v>
      </c>
      <c r="O163" s="99">
        <v>8569</v>
      </c>
      <c r="P163" s="99">
        <v>11</v>
      </c>
      <c r="Q163" s="99">
        <v>36327</v>
      </c>
      <c r="R163" s="99">
        <v>30970</v>
      </c>
      <c r="S163" s="99">
        <v>23793</v>
      </c>
      <c r="T163" s="99">
        <v>17433</v>
      </c>
      <c r="U163" s="99">
        <v>12366</v>
      </c>
      <c r="V163" s="99">
        <v>7641</v>
      </c>
      <c r="W163" s="99">
        <v>13</v>
      </c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</row>
    <row r="164" spans="1:52" x14ac:dyDescent="0.35">
      <c r="A164" s="144">
        <v>0.33777777777777779</v>
      </c>
      <c r="B164" s="99">
        <v>37</v>
      </c>
      <c r="C164" s="99">
        <v>37607</v>
      </c>
      <c r="D164" s="99">
        <v>33155</v>
      </c>
      <c r="E164" s="99">
        <v>25050</v>
      </c>
      <c r="F164" s="99">
        <v>18126</v>
      </c>
      <c r="G164" s="99">
        <v>13010</v>
      </c>
      <c r="H164" s="99">
        <v>8431</v>
      </c>
      <c r="I164" s="99">
        <v>15</v>
      </c>
      <c r="J164" s="99">
        <v>35200</v>
      </c>
      <c r="K164" s="99">
        <v>31198</v>
      </c>
      <c r="L164" s="99">
        <v>24665</v>
      </c>
      <c r="M164" s="99">
        <v>17931</v>
      </c>
      <c r="N164" s="99">
        <v>12570</v>
      </c>
      <c r="O164" s="99">
        <v>8526</v>
      </c>
      <c r="P164" s="99">
        <v>16</v>
      </c>
      <c r="Q164" s="99">
        <v>36713</v>
      </c>
      <c r="R164" s="99">
        <v>31144</v>
      </c>
      <c r="S164" s="99">
        <v>23975</v>
      </c>
      <c r="T164" s="99">
        <v>17426</v>
      </c>
      <c r="U164" s="99">
        <v>12140</v>
      </c>
      <c r="V164" s="99">
        <v>7750</v>
      </c>
      <c r="W164" s="99">
        <v>12</v>
      </c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</row>
    <row r="165" spans="1:52" x14ac:dyDescent="0.35">
      <c r="A165" s="144">
        <v>0.33986111111111111</v>
      </c>
      <c r="B165" s="99">
        <v>37</v>
      </c>
      <c r="C165" s="99">
        <v>37608</v>
      </c>
      <c r="D165" s="99">
        <v>32890</v>
      </c>
      <c r="E165" s="99">
        <v>25181</v>
      </c>
      <c r="F165" s="99">
        <v>18071</v>
      </c>
      <c r="G165" s="99">
        <v>12944</v>
      </c>
      <c r="H165" s="99">
        <v>8344</v>
      </c>
      <c r="I165" s="99">
        <v>16</v>
      </c>
      <c r="J165" s="99">
        <v>35054</v>
      </c>
      <c r="K165" s="99">
        <v>31520</v>
      </c>
      <c r="L165" s="99">
        <v>24487</v>
      </c>
      <c r="M165" s="99">
        <v>18187</v>
      </c>
      <c r="N165" s="99">
        <v>12500</v>
      </c>
      <c r="O165" s="99">
        <v>8490</v>
      </c>
      <c r="P165" s="99">
        <v>15</v>
      </c>
      <c r="Q165" s="99">
        <v>36446</v>
      </c>
      <c r="R165" s="99">
        <v>30513</v>
      </c>
      <c r="S165" s="99">
        <v>24309</v>
      </c>
      <c r="T165" s="99">
        <v>17570</v>
      </c>
      <c r="U165" s="99">
        <v>12397</v>
      </c>
      <c r="V165" s="99">
        <v>7704</v>
      </c>
      <c r="W165" s="99">
        <v>12</v>
      </c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</row>
    <row r="166" spans="1:52" x14ac:dyDescent="0.35">
      <c r="A166" s="144">
        <v>0.34194444444444444</v>
      </c>
      <c r="B166" s="99">
        <v>37</v>
      </c>
      <c r="C166" s="99">
        <v>37827</v>
      </c>
      <c r="D166" s="99">
        <v>33070</v>
      </c>
      <c r="E166" s="99">
        <v>24951</v>
      </c>
      <c r="F166" s="99">
        <v>17983</v>
      </c>
      <c r="G166" s="99">
        <v>12896</v>
      </c>
      <c r="H166" s="99">
        <v>8449</v>
      </c>
      <c r="I166" s="99">
        <v>16</v>
      </c>
      <c r="J166" s="99">
        <v>35643</v>
      </c>
      <c r="K166" s="99">
        <v>31473</v>
      </c>
      <c r="L166" s="99">
        <v>24429</v>
      </c>
      <c r="M166" s="99">
        <v>18033</v>
      </c>
      <c r="N166" s="99">
        <v>12436</v>
      </c>
      <c r="O166" s="99">
        <v>8543</v>
      </c>
      <c r="P166" s="99">
        <v>11</v>
      </c>
      <c r="Q166" s="99">
        <v>36106</v>
      </c>
      <c r="R166" s="99">
        <v>31062</v>
      </c>
      <c r="S166" s="99">
        <v>24026</v>
      </c>
      <c r="T166" s="99">
        <v>17326</v>
      </c>
      <c r="U166" s="99">
        <v>12329</v>
      </c>
      <c r="V166" s="99">
        <v>7701</v>
      </c>
      <c r="W166" s="99">
        <v>12</v>
      </c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</row>
    <row r="167" spans="1:52" x14ac:dyDescent="0.35">
      <c r="A167" s="144">
        <v>0.34402777777777777</v>
      </c>
      <c r="B167" s="99">
        <v>37</v>
      </c>
      <c r="C167" s="99">
        <v>37723</v>
      </c>
      <c r="D167" s="99">
        <v>33120</v>
      </c>
      <c r="E167" s="99">
        <v>25255</v>
      </c>
      <c r="F167" s="99">
        <v>18127</v>
      </c>
      <c r="G167" s="99">
        <v>12959</v>
      </c>
      <c r="H167" s="99">
        <v>8588</v>
      </c>
      <c r="I167" s="99">
        <v>11</v>
      </c>
      <c r="J167" s="99">
        <v>35704</v>
      </c>
      <c r="K167" s="99">
        <v>31637</v>
      </c>
      <c r="L167" s="99">
        <v>24308</v>
      </c>
      <c r="M167" s="99">
        <v>18194</v>
      </c>
      <c r="N167" s="99">
        <v>12601</v>
      </c>
      <c r="O167" s="99">
        <v>8585</v>
      </c>
      <c r="P167" s="99">
        <v>12</v>
      </c>
      <c r="Q167" s="99">
        <v>36396</v>
      </c>
      <c r="R167" s="99">
        <v>31178</v>
      </c>
      <c r="S167" s="99">
        <v>24160</v>
      </c>
      <c r="T167" s="99">
        <v>17404</v>
      </c>
      <c r="U167" s="99">
        <v>12440</v>
      </c>
      <c r="V167" s="99">
        <v>7588</v>
      </c>
      <c r="W167" s="99">
        <v>14</v>
      </c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</row>
    <row r="168" spans="1:52" x14ac:dyDescent="0.35">
      <c r="A168" s="144">
        <v>0.34611111111111109</v>
      </c>
      <c r="B168" s="99">
        <v>37</v>
      </c>
      <c r="C168" s="99">
        <v>37636</v>
      </c>
      <c r="D168" s="99">
        <v>32956</v>
      </c>
      <c r="E168" s="99">
        <v>24873</v>
      </c>
      <c r="F168" s="99">
        <v>18127</v>
      </c>
      <c r="G168" s="99">
        <v>13011</v>
      </c>
      <c r="H168" s="99">
        <v>8433</v>
      </c>
      <c r="I168" s="99">
        <v>13</v>
      </c>
      <c r="J168" s="99">
        <v>34973</v>
      </c>
      <c r="K168" s="99">
        <v>31657</v>
      </c>
      <c r="L168" s="99">
        <v>24824</v>
      </c>
      <c r="M168" s="99">
        <v>17897</v>
      </c>
      <c r="N168" s="99">
        <v>12440</v>
      </c>
      <c r="O168" s="99">
        <v>8563</v>
      </c>
      <c r="P168" s="99">
        <v>16</v>
      </c>
      <c r="Q168" s="99">
        <v>36232</v>
      </c>
      <c r="R168" s="99">
        <v>31151</v>
      </c>
      <c r="S168" s="99">
        <v>23848</v>
      </c>
      <c r="T168" s="99">
        <v>17541</v>
      </c>
      <c r="U168" s="99">
        <v>12373</v>
      </c>
      <c r="V168" s="99">
        <v>7590</v>
      </c>
      <c r="W168" s="99">
        <v>16</v>
      </c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</row>
    <row r="169" spans="1:52" x14ac:dyDescent="0.35">
      <c r="A169" s="144">
        <v>0.34819444444444447</v>
      </c>
      <c r="B169" s="99">
        <v>37</v>
      </c>
      <c r="C169" s="99">
        <v>37834</v>
      </c>
      <c r="D169" s="99">
        <v>33190</v>
      </c>
      <c r="E169" s="99">
        <v>25165</v>
      </c>
      <c r="F169" s="99">
        <v>17874</v>
      </c>
      <c r="G169" s="99">
        <v>13015</v>
      </c>
      <c r="H169" s="99">
        <v>8407</v>
      </c>
      <c r="I169" s="99">
        <v>17</v>
      </c>
      <c r="J169" s="99">
        <v>35412</v>
      </c>
      <c r="K169" s="99">
        <v>31295</v>
      </c>
      <c r="L169" s="99">
        <v>24317</v>
      </c>
      <c r="M169" s="99">
        <v>18062</v>
      </c>
      <c r="N169" s="99">
        <v>12460</v>
      </c>
      <c r="O169" s="99">
        <v>8538</v>
      </c>
      <c r="P169" s="99">
        <v>17</v>
      </c>
      <c r="Q169" s="99">
        <v>36258</v>
      </c>
      <c r="R169" s="99">
        <v>31046</v>
      </c>
      <c r="S169" s="99">
        <v>24103</v>
      </c>
      <c r="T169" s="99">
        <v>17512</v>
      </c>
      <c r="U169" s="99">
        <v>12331</v>
      </c>
      <c r="V169" s="99">
        <v>7624</v>
      </c>
      <c r="W169" s="99">
        <v>20</v>
      </c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</row>
    <row r="170" spans="1:52" x14ac:dyDescent="0.35">
      <c r="A170" s="144">
        <v>0.35027777777777774</v>
      </c>
      <c r="B170" s="99">
        <v>37</v>
      </c>
      <c r="C170" s="99">
        <v>37350</v>
      </c>
      <c r="D170" s="99">
        <v>33102</v>
      </c>
      <c r="E170" s="99">
        <v>25165</v>
      </c>
      <c r="F170" s="99">
        <v>17978</v>
      </c>
      <c r="G170" s="99">
        <v>12951</v>
      </c>
      <c r="H170" s="99">
        <v>8358</v>
      </c>
      <c r="I170" s="99">
        <v>17</v>
      </c>
      <c r="J170" s="99">
        <v>35265</v>
      </c>
      <c r="K170" s="99">
        <v>31446</v>
      </c>
      <c r="L170" s="99">
        <v>24527</v>
      </c>
      <c r="M170" s="99">
        <v>18101</v>
      </c>
      <c r="N170" s="99">
        <v>12343</v>
      </c>
      <c r="O170" s="99">
        <v>8569</v>
      </c>
      <c r="P170" s="99">
        <v>15</v>
      </c>
      <c r="Q170" s="99">
        <v>36341</v>
      </c>
      <c r="R170" s="99">
        <v>30791</v>
      </c>
      <c r="S170" s="99">
        <v>24040</v>
      </c>
      <c r="T170" s="99">
        <v>17479</v>
      </c>
      <c r="U170" s="99">
        <v>12383</v>
      </c>
      <c r="V170" s="99">
        <v>7563</v>
      </c>
      <c r="W170" s="99">
        <v>14</v>
      </c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</row>
    <row r="171" spans="1:52" x14ac:dyDescent="0.35">
      <c r="A171" s="144">
        <v>0.35236111111111112</v>
      </c>
      <c r="B171" s="99">
        <v>37</v>
      </c>
      <c r="C171" s="99">
        <v>37738</v>
      </c>
      <c r="D171" s="99">
        <v>33152</v>
      </c>
      <c r="E171" s="99">
        <v>25025</v>
      </c>
      <c r="F171" s="99">
        <v>18002</v>
      </c>
      <c r="G171" s="99">
        <v>12940</v>
      </c>
      <c r="H171" s="99">
        <v>8505</v>
      </c>
      <c r="I171" s="99">
        <v>11</v>
      </c>
      <c r="J171" s="99">
        <v>35594</v>
      </c>
      <c r="K171" s="99">
        <v>31294</v>
      </c>
      <c r="L171" s="99">
        <v>24350</v>
      </c>
      <c r="M171" s="99">
        <v>18094</v>
      </c>
      <c r="N171" s="99">
        <v>12511</v>
      </c>
      <c r="O171" s="99">
        <v>8490</v>
      </c>
      <c r="P171" s="99">
        <v>14</v>
      </c>
      <c r="Q171" s="99">
        <v>36232</v>
      </c>
      <c r="R171" s="99">
        <v>30793</v>
      </c>
      <c r="S171" s="99">
        <v>23919</v>
      </c>
      <c r="T171" s="99">
        <v>17190</v>
      </c>
      <c r="U171" s="99">
        <v>12268</v>
      </c>
      <c r="V171" s="99">
        <v>7695</v>
      </c>
      <c r="W171" s="99">
        <v>19</v>
      </c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</row>
    <row r="172" spans="1:52" x14ac:dyDescent="0.35">
      <c r="A172" s="144">
        <v>0.3544444444444444</v>
      </c>
      <c r="B172" s="99">
        <v>36.9</v>
      </c>
      <c r="C172" s="99">
        <v>37408</v>
      </c>
      <c r="D172" s="99">
        <v>33233</v>
      </c>
      <c r="E172" s="99">
        <v>25117</v>
      </c>
      <c r="F172" s="99">
        <v>18234</v>
      </c>
      <c r="G172" s="99">
        <v>13044</v>
      </c>
      <c r="H172" s="99">
        <v>8478</v>
      </c>
      <c r="I172" s="99">
        <v>13</v>
      </c>
      <c r="J172" s="99">
        <v>35430</v>
      </c>
      <c r="K172" s="99">
        <v>30960</v>
      </c>
      <c r="L172" s="99">
        <v>24516</v>
      </c>
      <c r="M172" s="99">
        <v>18099</v>
      </c>
      <c r="N172" s="99">
        <v>12550</v>
      </c>
      <c r="O172" s="99">
        <v>8536</v>
      </c>
      <c r="P172" s="99">
        <v>14</v>
      </c>
      <c r="Q172" s="99">
        <v>36488</v>
      </c>
      <c r="R172" s="99">
        <v>30924</v>
      </c>
      <c r="S172" s="99">
        <v>24249</v>
      </c>
      <c r="T172" s="99">
        <v>17579</v>
      </c>
      <c r="U172" s="99">
        <v>12358</v>
      </c>
      <c r="V172" s="99">
        <v>7594</v>
      </c>
      <c r="W172" s="99">
        <v>16</v>
      </c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</row>
    <row r="173" spans="1:52" x14ac:dyDescent="0.35">
      <c r="A173" s="144">
        <v>0.35652777777777778</v>
      </c>
      <c r="B173" s="99">
        <v>37</v>
      </c>
      <c r="C173" s="99">
        <v>37704</v>
      </c>
      <c r="D173" s="99">
        <v>33027</v>
      </c>
      <c r="E173" s="99">
        <v>24938</v>
      </c>
      <c r="F173" s="99">
        <v>18132</v>
      </c>
      <c r="G173" s="99">
        <v>12959</v>
      </c>
      <c r="H173" s="99">
        <v>8463</v>
      </c>
      <c r="I173" s="99">
        <v>7</v>
      </c>
      <c r="J173" s="99">
        <v>35356</v>
      </c>
      <c r="K173" s="99">
        <v>31352</v>
      </c>
      <c r="L173" s="99">
        <v>24251</v>
      </c>
      <c r="M173" s="99">
        <v>18137</v>
      </c>
      <c r="N173" s="99">
        <v>12483</v>
      </c>
      <c r="O173" s="99">
        <v>8536</v>
      </c>
      <c r="P173" s="99">
        <v>14</v>
      </c>
      <c r="Q173" s="99">
        <v>36260</v>
      </c>
      <c r="R173" s="99">
        <v>30797</v>
      </c>
      <c r="S173" s="99">
        <v>24131</v>
      </c>
      <c r="T173" s="99">
        <v>17466</v>
      </c>
      <c r="U173" s="99">
        <v>12313</v>
      </c>
      <c r="V173" s="99">
        <v>7746</v>
      </c>
      <c r="W173" s="99">
        <v>16</v>
      </c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</row>
    <row r="174" spans="1:52" x14ac:dyDescent="0.35">
      <c r="A174" s="144">
        <v>0.35861111111111116</v>
      </c>
      <c r="B174" s="99">
        <v>37</v>
      </c>
      <c r="C174" s="99">
        <v>37428</v>
      </c>
      <c r="D174" s="99">
        <v>32981</v>
      </c>
      <c r="E174" s="99">
        <v>25189</v>
      </c>
      <c r="F174" s="99">
        <v>18115</v>
      </c>
      <c r="G174" s="99">
        <v>12960</v>
      </c>
      <c r="H174" s="99">
        <v>8449</v>
      </c>
      <c r="I174" s="99">
        <v>15</v>
      </c>
      <c r="J174" s="99">
        <v>35279</v>
      </c>
      <c r="K174" s="99">
        <v>31694</v>
      </c>
      <c r="L174" s="99">
        <v>24700</v>
      </c>
      <c r="M174" s="99">
        <v>17970</v>
      </c>
      <c r="N174" s="99">
        <v>12500</v>
      </c>
      <c r="O174" s="99">
        <v>8462</v>
      </c>
      <c r="P174" s="99">
        <v>11</v>
      </c>
      <c r="Q174" s="99">
        <v>35992</v>
      </c>
      <c r="R174" s="99">
        <v>30891</v>
      </c>
      <c r="S174" s="99">
        <v>24071</v>
      </c>
      <c r="T174" s="99">
        <v>17291</v>
      </c>
      <c r="U174" s="99">
        <v>12353</v>
      </c>
      <c r="V174" s="99">
        <v>7687</v>
      </c>
      <c r="W174" s="99">
        <v>12</v>
      </c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</row>
    <row r="175" spans="1:52" x14ac:dyDescent="0.35">
      <c r="A175" s="144">
        <v>0.36069444444444443</v>
      </c>
      <c r="B175" s="99">
        <v>37</v>
      </c>
      <c r="C175" s="99">
        <v>37802</v>
      </c>
      <c r="D175" s="99">
        <v>33049</v>
      </c>
      <c r="E175" s="99">
        <v>24992</v>
      </c>
      <c r="F175" s="99">
        <v>18116</v>
      </c>
      <c r="G175" s="99">
        <v>12886</v>
      </c>
      <c r="H175" s="99">
        <v>8437</v>
      </c>
      <c r="I175" s="99">
        <v>14</v>
      </c>
      <c r="J175" s="99">
        <v>35524</v>
      </c>
      <c r="K175" s="99">
        <v>31766</v>
      </c>
      <c r="L175" s="99">
        <v>24294</v>
      </c>
      <c r="M175" s="99">
        <v>18160</v>
      </c>
      <c r="N175" s="99">
        <v>12496</v>
      </c>
      <c r="O175" s="99">
        <v>8611</v>
      </c>
      <c r="P175" s="99">
        <v>12</v>
      </c>
      <c r="Q175" s="99">
        <v>36672</v>
      </c>
      <c r="R175" s="99">
        <v>31056</v>
      </c>
      <c r="S175" s="99">
        <v>23856</v>
      </c>
      <c r="T175" s="99">
        <v>17379</v>
      </c>
      <c r="U175" s="99">
        <v>12328</v>
      </c>
      <c r="V175" s="99">
        <v>7597</v>
      </c>
      <c r="W175" s="99">
        <v>15</v>
      </c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</row>
    <row r="176" spans="1:52" x14ac:dyDescent="0.35">
      <c r="A176" s="144">
        <v>0.36277777777777781</v>
      </c>
      <c r="B176" s="99">
        <v>37</v>
      </c>
      <c r="C176" s="99">
        <v>37999</v>
      </c>
      <c r="D176" s="99">
        <v>33356</v>
      </c>
      <c r="E176" s="99">
        <v>24854</v>
      </c>
      <c r="F176" s="99">
        <v>18008</v>
      </c>
      <c r="G176" s="99">
        <v>12992</v>
      </c>
      <c r="H176" s="99">
        <v>8423</v>
      </c>
      <c r="I176" s="99">
        <v>11</v>
      </c>
      <c r="J176" s="99">
        <v>35421</v>
      </c>
      <c r="K176" s="99">
        <v>31150</v>
      </c>
      <c r="L176" s="99">
        <v>24446</v>
      </c>
      <c r="M176" s="99">
        <v>17941</v>
      </c>
      <c r="N176" s="99">
        <v>12442</v>
      </c>
      <c r="O176" s="99">
        <v>8595</v>
      </c>
      <c r="P176" s="99">
        <v>11</v>
      </c>
      <c r="Q176" s="99">
        <v>36168</v>
      </c>
      <c r="R176" s="99">
        <v>30638</v>
      </c>
      <c r="S176" s="99">
        <v>24003</v>
      </c>
      <c r="T176" s="99">
        <v>17527</v>
      </c>
      <c r="U176" s="99">
        <v>12536</v>
      </c>
      <c r="V176" s="99">
        <v>7694</v>
      </c>
      <c r="W176" s="99">
        <v>14</v>
      </c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</row>
    <row r="177" spans="1:52" x14ac:dyDescent="0.35">
      <c r="A177" s="144">
        <v>0.36486111111111108</v>
      </c>
      <c r="B177" s="99">
        <v>37</v>
      </c>
      <c r="C177" s="99">
        <v>37694</v>
      </c>
      <c r="D177" s="99">
        <v>33015</v>
      </c>
      <c r="E177" s="99">
        <v>24951</v>
      </c>
      <c r="F177" s="99">
        <v>18094</v>
      </c>
      <c r="G177" s="99">
        <v>12955</v>
      </c>
      <c r="H177" s="99">
        <v>8367</v>
      </c>
      <c r="I177" s="99">
        <v>17</v>
      </c>
      <c r="J177" s="99">
        <v>35235</v>
      </c>
      <c r="K177" s="99">
        <v>31185</v>
      </c>
      <c r="L177" s="99">
        <v>24494</v>
      </c>
      <c r="M177" s="99">
        <v>18106</v>
      </c>
      <c r="N177" s="99">
        <v>12419</v>
      </c>
      <c r="O177" s="99">
        <v>8577</v>
      </c>
      <c r="P177" s="99">
        <v>14</v>
      </c>
      <c r="Q177" s="99">
        <v>36229</v>
      </c>
      <c r="R177" s="99">
        <v>31215</v>
      </c>
      <c r="S177" s="99">
        <v>23752</v>
      </c>
      <c r="T177" s="99">
        <v>17438</v>
      </c>
      <c r="U177" s="99">
        <v>12459</v>
      </c>
      <c r="V177" s="99">
        <v>7588</v>
      </c>
      <c r="W177" s="99">
        <v>10</v>
      </c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</row>
    <row r="178" spans="1:52" x14ac:dyDescent="0.35">
      <c r="A178" s="144">
        <v>0.36694444444444446</v>
      </c>
      <c r="B178" s="99">
        <v>37</v>
      </c>
      <c r="C178" s="99">
        <v>37534</v>
      </c>
      <c r="D178" s="99">
        <v>33323</v>
      </c>
      <c r="E178" s="99">
        <v>25062</v>
      </c>
      <c r="F178" s="99">
        <v>18219</v>
      </c>
      <c r="G178" s="99">
        <v>13014</v>
      </c>
      <c r="H178" s="99">
        <v>8545</v>
      </c>
      <c r="I178" s="99">
        <v>11</v>
      </c>
      <c r="J178" s="99">
        <v>34959</v>
      </c>
      <c r="K178" s="99">
        <v>31263</v>
      </c>
      <c r="L178" s="99">
        <v>24650</v>
      </c>
      <c r="M178" s="99">
        <v>18055</v>
      </c>
      <c r="N178" s="99">
        <v>12424</v>
      </c>
      <c r="O178" s="99">
        <v>8471</v>
      </c>
      <c r="P178" s="99">
        <v>7</v>
      </c>
      <c r="Q178" s="99">
        <v>36134</v>
      </c>
      <c r="R178" s="99">
        <v>30984</v>
      </c>
      <c r="S178" s="99">
        <v>24076</v>
      </c>
      <c r="T178" s="99">
        <v>17304</v>
      </c>
      <c r="U178" s="99">
        <v>12449</v>
      </c>
      <c r="V178" s="99">
        <v>7581</v>
      </c>
      <c r="W178" s="99">
        <v>15</v>
      </c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</row>
    <row r="179" spans="1:52" x14ac:dyDescent="0.35">
      <c r="A179" s="144">
        <v>0.36902777777777779</v>
      </c>
      <c r="B179" s="99">
        <v>37</v>
      </c>
      <c r="C179" s="99">
        <v>37728</v>
      </c>
      <c r="D179" s="99">
        <v>33018</v>
      </c>
      <c r="E179" s="99">
        <v>25087</v>
      </c>
      <c r="F179" s="99">
        <v>17841</v>
      </c>
      <c r="G179" s="99">
        <v>13041</v>
      </c>
      <c r="H179" s="99">
        <v>8452</v>
      </c>
      <c r="I179" s="99">
        <v>14</v>
      </c>
      <c r="J179" s="99">
        <v>35242</v>
      </c>
      <c r="K179" s="99">
        <v>31092</v>
      </c>
      <c r="L179" s="99">
        <v>24353</v>
      </c>
      <c r="M179" s="99">
        <v>17931</v>
      </c>
      <c r="N179" s="99">
        <v>12404</v>
      </c>
      <c r="O179" s="99">
        <v>8486</v>
      </c>
      <c r="P179" s="99">
        <v>14</v>
      </c>
      <c r="Q179" s="99">
        <v>36396</v>
      </c>
      <c r="R179" s="99">
        <v>30629</v>
      </c>
      <c r="S179" s="99">
        <v>23956</v>
      </c>
      <c r="T179" s="99">
        <v>17324</v>
      </c>
      <c r="U179" s="99">
        <v>12195</v>
      </c>
      <c r="V179" s="99">
        <v>7630</v>
      </c>
      <c r="W179" s="99">
        <v>12</v>
      </c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</row>
    <row r="180" spans="1:52" x14ac:dyDescent="0.35">
      <c r="A180" s="144">
        <v>0.37111111111111111</v>
      </c>
      <c r="B180" s="99">
        <v>37</v>
      </c>
      <c r="C180" s="99">
        <v>37547</v>
      </c>
      <c r="D180" s="99">
        <v>32830</v>
      </c>
      <c r="E180" s="99">
        <v>24892</v>
      </c>
      <c r="F180" s="99">
        <v>17963</v>
      </c>
      <c r="G180" s="99">
        <v>13048</v>
      </c>
      <c r="H180" s="99">
        <v>8264</v>
      </c>
      <c r="I180" s="99">
        <v>15</v>
      </c>
      <c r="J180" s="99">
        <v>35197</v>
      </c>
      <c r="K180" s="99">
        <v>31247</v>
      </c>
      <c r="L180" s="99">
        <v>24292</v>
      </c>
      <c r="M180" s="99">
        <v>17713</v>
      </c>
      <c r="N180" s="99">
        <v>12508</v>
      </c>
      <c r="O180" s="99">
        <v>8570</v>
      </c>
      <c r="P180" s="99">
        <v>13</v>
      </c>
      <c r="Q180" s="99">
        <v>36639</v>
      </c>
      <c r="R180" s="99">
        <v>30994</v>
      </c>
      <c r="S180" s="99">
        <v>23962</v>
      </c>
      <c r="T180" s="99">
        <v>17297</v>
      </c>
      <c r="U180" s="99">
        <v>12209</v>
      </c>
      <c r="V180" s="99">
        <v>7603</v>
      </c>
      <c r="W180" s="99">
        <v>13</v>
      </c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AZ180" s="99"/>
    </row>
    <row r="181" spans="1:52" x14ac:dyDescent="0.35">
      <c r="A181" s="144">
        <v>0.37319444444444444</v>
      </c>
      <c r="B181" s="99">
        <v>37</v>
      </c>
      <c r="C181" s="99">
        <v>37773</v>
      </c>
      <c r="D181" s="99">
        <v>32862</v>
      </c>
      <c r="E181" s="99">
        <v>25104</v>
      </c>
      <c r="F181" s="99">
        <v>18102</v>
      </c>
      <c r="G181" s="99">
        <v>12999</v>
      </c>
      <c r="H181" s="99">
        <v>8416</v>
      </c>
      <c r="I181" s="99">
        <v>11</v>
      </c>
      <c r="J181" s="99">
        <v>35208</v>
      </c>
      <c r="K181" s="99">
        <v>31366</v>
      </c>
      <c r="L181" s="99">
        <v>24460</v>
      </c>
      <c r="M181" s="99">
        <v>17940</v>
      </c>
      <c r="N181" s="99">
        <v>12452</v>
      </c>
      <c r="O181" s="99">
        <v>8510</v>
      </c>
      <c r="P181" s="99">
        <v>13</v>
      </c>
      <c r="Q181" s="99">
        <v>36247</v>
      </c>
      <c r="R181" s="99">
        <v>30683</v>
      </c>
      <c r="S181" s="99">
        <v>23850</v>
      </c>
      <c r="T181" s="99">
        <v>17411</v>
      </c>
      <c r="U181" s="99">
        <v>12413</v>
      </c>
      <c r="V181" s="99">
        <v>7668</v>
      </c>
      <c r="W181" s="99">
        <v>13</v>
      </c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</row>
    <row r="182" spans="1:52" x14ac:dyDescent="0.35">
      <c r="A182" s="144">
        <v>0.37527777777777777</v>
      </c>
      <c r="B182" s="99">
        <v>37</v>
      </c>
      <c r="C182" s="99">
        <v>37834</v>
      </c>
      <c r="D182" s="99">
        <v>32794</v>
      </c>
      <c r="E182" s="99">
        <v>24868</v>
      </c>
      <c r="F182" s="99">
        <v>18129</v>
      </c>
      <c r="G182" s="99">
        <v>12909</v>
      </c>
      <c r="H182" s="99">
        <v>8383</v>
      </c>
      <c r="I182" s="99">
        <v>14</v>
      </c>
      <c r="J182" s="99">
        <v>34928</v>
      </c>
      <c r="K182" s="99">
        <v>31279</v>
      </c>
      <c r="L182" s="99">
        <v>24516</v>
      </c>
      <c r="M182" s="99">
        <v>17904</v>
      </c>
      <c r="N182" s="99">
        <v>12392</v>
      </c>
      <c r="O182" s="99">
        <v>8536</v>
      </c>
      <c r="P182" s="99">
        <v>15</v>
      </c>
      <c r="Q182" s="99">
        <v>36133</v>
      </c>
      <c r="R182" s="99">
        <v>30868</v>
      </c>
      <c r="S182" s="99">
        <v>23870</v>
      </c>
      <c r="T182" s="99">
        <v>17372</v>
      </c>
      <c r="U182" s="99">
        <v>12339</v>
      </c>
      <c r="V182" s="99">
        <v>7672</v>
      </c>
      <c r="W182" s="99">
        <v>11</v>
      </c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</row>
    <row r="183" spans="1:52" x14ac:dyDescent="0.35">
      <c r="A183" s="144">
        <v>0.37736111111111109</v>
      </c>
      <c r="B183" s="99">
        <v>37</v>
      </c>
      <c r="C183" s="99">
        <v>37739</v>
      </c>
      <c r="D183" s="99">
        <v>33217</v>
      </c>
      <c r="E183" s="99">
        <v>25268</v>
      </c>
      <c r="F183" s="99">
        <v>17785</v>
      </c>
      <c r="G183" s="99">
        <v>12905</v>
      </c>
      <c r="H183" s="99">
        <v>8414</v>
      </c>
      <c r="I183" s="99">
        <v>10</v>
      </c>
      <c r="J183" s="99">
        <v>34720</v>
      </c>
      <c r="K183" s="99">
        <v>31080</v>
      </c>
      <c r="L183" s="99">
        <v>24451</v>
      </c>
      <c r="M183" s="99">
        <v>18124</v>
      </c>
      <c r="N183" s="99">
        <v>12565</v>
      </c>
      <c r="O183" s="99">
        <v>8498</v>
      </c>
      <c r="P183" s="99">
        <v>13</v>
      </c>
      <c r="Q183" s="99">
        <v>36274</v>
      </c>
      <c r="R183" s="99">
        <v>30875</v>
      </c>
      <c r="S183" s="99">
        <v>23881</v>
      </c>
      <c r="T183" s="99">
        <v>17198</v>
      </c>
      <c r="U183" s="99">
        <v>12361</v>
      </c>
      <c r="V183" s="99">
        <v>7710</v>
      </c>
      <c r="W183" s="99">
        <v>15</v>
      </c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</row>
    <row r="184" spans="1:52" x14ac:dyDescent="0.35">
      <c r="A184" s="144">
        <v>0.37944444444444447</v>
      </c>
      <c r="B184" s="99">
        <v>37</v>
      </c>
      <c r="C184" s="99">
        <v>37219</v>
      </c>
      <c r="D184" s="99">
        <v>32989</v>
      </c>
      <c r="E184" s="99">
        <v>25203</v>
      </c>
      <c r="F184" s="99">
        <v>17866</v>
      </c>
      <c r="G184" s="99">
        <v>12980</v>
      </c>
      <c r="H184" s="99">
        <v>8479</v>
      </c>
      <c r="I184" s="99">
        <v>14</v>
      </c>
      <c r="J184" s="99">
        <v>34806</v>
      </c>
      <c r="K184" s="99">
        <v>31389</v>
      </c>
      <c r="L184" s="99">
        <v>24496</v>
      </c>
      <c r="M184" s="99">
        <v>18043</v>
      </c>
      <c r="N184" s="99">
        <v>12569</v>
      </c>
      <c r="O184" s="99">
        <v>8547</v>
      </c>
      <c r="P184" s="99">
        <v>14</v>
      </c>
      <c r="Q184" s="99">
        <v>36565</v>
      </c>
      <c r="R184" s="99">
        <v>30892</v>
      </c>
      <c r="S184" s="99">
        <v>24022</v>
      </c>
      <c r="T184" s="99">
        <v>17304</v>
      </c>
      <c r="U184" s="99">
        <v>12224</v>
      </c>
      <c r="V184" s="99">
        <v>7598</v>
      </c>
      <c r="W184" s="99">
        <v>10</v>
      </c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</row>
    <row r="185" spans="1:52" x14ac:dyDescent="0.35">
      <c r="A185" s="144">
        <v>0.38152777777777774</v>
      </c>
      <c r="B185" s="99">
        <v>37</v>
      </c>
      <c r="C185" s="99">
        <v>37586</v>
      </c>
      <c r="D185" s="99">
        <v>32885</v>
      </c>
      <c r="E185" s="99">
        <v>24864</v>
      </c>
      <c r="F185" s="99">
        <v>18007</v>
      </c>
      <c r="G185" s="99">
        <v>12971</v>
      </c>
      <c r="H185" s="99">
        <v>8497</v>
      </c>
      <c r="I185" s="99">
        <v>10</v>
      </c>
      <c r="J185" s="99">
        <v>34977</v>
      </c>
      <c r="K185" s="99">
        <v>31035</v>
      </c>
      <c r="L185" s="99">
        <v>24512</v>
      </c>
      <c r="M185" s="99">
        <v>18058</v>
      </c>
      <c r="N185" s="99">
        <v>12405</v>
      </c>
      <c r="O185" s="99">
        <v>8527</v>
      </c>
      <c r="P185" s="99">
        <v>12</v>
      </c>
      <c r="Q185" s="99">
        <v>36444</v>
      </c>
      <c r="R185" s="99">
        <v>30894</v>
      </c>
      <c r="S185" s="99">
        <v>23837</v>
      </c>
      <c r="T185" s="99">
        <v>17656</v>
      </c>
      <c r="U185" s="99">
        <v>12245</v>
      </c>
      <c r="V185" s="99">
        <v>7728</v>
      </c>
      <c r="W185" s="99">
        <v>13</v>
      </c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</row>
    <row r="186" spans="1:52" x14ac:dyDescent="0.35">
      <c r="A186" s="144">
        <v>0.38361111111111112</v>
      </c>
      <c r="B186" s="99">
        <v>37</v>
      </c>
      <c r="C186" s="99">
        <v>37312</v>
      </c>
      <c r="D186" s="99">
        <v>33098</v>
      </c>
      <c r="E186" s="99">
        <v>25083</v>
      </c>
      <c r="F186" s="99">
        <v>17833</v>
      </c>
      <c r="G186" s="99">
        <v>12942</v>
      </c>
      <c r="H186" s="99">
        <v>8392</v>
      </c>
      <c r="I186" s="99">
        <v>14</v>
      </c>
      <c r="J186" s="99">
        <v>34991</v>
      </c>
      <c r="K186" s="99">
        <v>31140</v>
      </c>
      <c r="L186" s="99">
        <v>24347</v>
      </c>
      <c r="M186" s="99">
        <v>17850</v>
      </c>
      <c r="N186" s="99">
        <v>12304</v>
      </c>
      <c r="O186" s="99">
        <v>8400</v>
      </c>
      <c r="P186" s="99">
        <v>9</v>
      </c>
      <c r="Q186" s="99">
        <v>36289</v>
      </c>
      <c r="R186" s="99">
        <v>30947</v>
      </c>
      <c r="S186" s="99">
        <v>23864</v>
      </c>
      <c r="T186" s="99">
        <v>17343</v>
      </c>
      <c r="U186" s="99">
        <v>12248</v>
      </c>
      <c r="V186" s="99">
        <v>7638</v>
      </c>
      <c r="W186" s="99">
        <v>13</v>
      </c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</row>
    <row r="187" spans="1:52" x14ac:dyDescent="0.35">
      <c r="A187" s="144">
        <v>0.3856944444444444</v>
      </c>
      <c r="B187" s="99">
        <v>37</v>
      </c>
      <c r="C187" s="99">
        <v>37581</v>
      </c>
      <c r="D187" s="99">
        <v>32791</v>
      </c>
      <c r="E187" s="99">
        <v>25088</v>
      </c>
      <c r="F187" s="99">
        <v>17833</v>
      </c>
      <c r="G187" s="99">
        <v>12980</v>
      </c>
      <c r="H187" s="99">
        <v>8393</v>
      </c>
      <c r="I187" s="99">
        <v>15</v>
      </c>
      <c r="J187" s="99">
        <v>35186</v>
      </c>
      <c r="K187" s="99">
        <v>31497</v>
      </c>
      <c r="L187" s="99">
        <v>24446</v>
      </c>
      <c r="M187" s="99">
        <v>17921</v>
      </c>
      <c r="N187" s="99">
        <v>12405</v>
      </c>
      <c r="O187" s="99">
        <v>8563</v>
      </c>
      <c r="P187" s="99">
        <v>15</v>
      </c>
      <c r="Q187" s="99">
        <v>36134</v>
      </c>
      <c r="R187" s="99">
        <v>30720</v>
      </c>
      <c r="S187" s="99">
        <v>23685</v>
      </c>
      <c r="T187" s="99">
        <v>17392</v>
      </c>
      <c r="U187" s="99">
        <v>12356</v>
      </c>
      <c r="V187" s="99">
        <v>7654</v>
      </c>
      <c r="W187" s="99">
        <v>15</v>
      </c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</row>
    <row r="188" spans="1:52" x14ac:dyDescent="0.35">
      <c r="A188" s="144">
        <v>0.38777777777777778</v>
      </c>
      <c r="B188" s="99">
        <v>37</v>
      </c>
      <c r="C188" s="99">
        <v>37127</v>
      </c>
      <c r="D188" s="99">
        <v>33100</v>
      </c>
      <c r="E188" s="99">
        <v>24855</v>
      </c>
      <c r="F188" s="99">
        <v>18080</v>
      </c>
      <c r="G188" s="99">
        <v>12920</v>
      </c>
      <c r="H188" s="99">
        <v>8382</v>
      </c>
      <c r="I188" s="99">
        <v>14</v>
      </c>
      <c r="J188" s="99">
        <v>35282</v>
      </c>
      <c r="K188" s="99">
        <v>30954</v>
      </c>
      <c r="L188" s="99">
        <v>24202</v>
      </c>
      <c r="M188" s="99">
        <v>18066</v>
      </c>
      <c r="N188" s="99">
        <v>12332</v>
      </c>
      <c r="O188" s="99">
        <v>8467</v>
      </c>
      <c r="P188" s="99">
        <v>11</v>
      </c>
      <c r="Q188" s="99">
        <v>36555</v>
      </c>
      <c r="R188" s="99">
        <v>30781</v>
      </c>
      <c r="S188" s="99">
        <v>24000</v>
      </c>
      <c r="T188" s="99">
        <v>17309</v>
      </c>
      <c r="U188" s="99">
        <v>12335</v>
      </c>
      <c r="V188" s="99">
        <v>7565</v>
      </c>
      <c r="W188" s="99">
        <v>14</v>
      </c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</row>
    <row r="189" spans="1:52" x14ac:dyDescent="0.35">
      <c r="A189" s="144">
        <v>0.38986111111111116</v>
      </c>
      <c r="B189" s="99">
        <v>37</v>
      </c>
      <c r="C189" s="99">
        <v>37745</v>
      </c>
      <c r="D189" s="99">
        <v>32533</v>
      </c>
      <c r="E189" s="99">
        <v>25169</v>
      </c>
      <c r="F189" s="99">
        <v>17858</v>
      </c>
      <c r="G189" s="99">
        <v>12819</v>
      </c>
      <c r="H189" s="99">
        <v>8393</v>
      </c>
      <c r="I189" s="99">
        <v>15</v>
      </c>
      <c r="J189" s="99">
        <v>35218</v>
      </c>
      <c r="K189" s="99">
        <v>30834</v>
      </c>
      <c r="L189" s="99">
        <v>24479</v>
      </c>
      <c r="M189" s="99">
        <v>18073</v>
      </c>
      <c r="N189" s="99">
        <v>12470</v>
      </c>
      <c r="O189" s="99">
        <v>8482</v>
      </c>
      <c r="P189" s="99">
        <v>8</v>
      </c>
      <c r="Q189" s="99">
        <v>36013</v>
      </c>
      <c r="R189" s="99">
        <v>30870</v>
      </c>
      <c r="S189" s="99">
        <v>23926</v>
      </c>
      <c r="T189" s="99">
        <v>17199</v>
      </c>
      <c r="U189" s="99">
        <v>12478</v>
      </c>
      <c r="V189" s="99">
        <v>7559</v>
      </c>
      <c r="W189" s="99">
        <v>16</v>
      </c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</row>
    <row r="190" spans="1:52" x14ac:dyDescent="0.35">
      <c r="A190" s="144">
        <v>0.39194444444444443</v>
      </c>
      <c r="B190" s="99">
        <v>37</v>
      </c>
      <c r="C190" s="99">
        <v>37764</v>
      </c>
      <c r="D190" s="99">
        <v>33195</v>
      </c>
      <c r="E190" s="99">
        <v>25110</v>
      </c>
      <c r="F190" s="99">
        <v>17926</v>
      </c>
      <c r="G190" s="99">
        <v>12939</v>
      </c>
      <c r="H190" s="99">
        <v>8351</v>
      </c>
      <c r="I190" s="99">
        <v>18</v>
      </c>
      <c r="J190" s="99">
        <v>34799</v>
      </c>
      <c r="K190" s="99">
        <v>31256</v>
      </c>
      <c r="L190" s="99">
        <v>24128</v>
      </c>
      <c r="M190" s="99">
        <v>17948</v>
      </c>
      <c r="N190" s="99">
        <v>12504</v>
      </c>
      <c r="O190" s="99">
        <v>8448</v>
      </c>
      <c r="P190" s="99">
        <v>13</v>
      </c>
      <c r="Q190" s="99">
        <v>36325</v>
      </c>
      <c r="R190" s="99">
        <v>30797</v>
      </c>
      <c r="S190" s="99">
        <v>23995</v>
      </c>
      <c r="T190" s="99">
        <v>17392</v>
      </c>
      <c r="U190" s="99">
        <v>12251</v>
      </c>
      <c r="V190" s="99">
        <v>7665</v>
      </c>
      <c r="W190" s="99">
        <v>12</v>
      </c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</row>
    <row r="191" spans="1:52" x14ac:dyDescent="0.35">
      <c r="A191" s="144">
        <v>0.39402777777777781</v>
      </c>
      <c r="B191" s="99">
        <v>37</v>
      </c>
      <c r="C191" s="99">
        <v>37189</v>
      </c>
      <c r="D191" s="99">
        <v>32489</v>
      </c>
      <c r="E191" s="99">
        <v>24848</v>
      </c>
      <c r="F191" s="99">
        <v>17978</v>
      </c>
      <c r="G191" s="99">
        <v>12974</v>
      </c>
      <c r="H191" s="99">
        <v>8348</v>
      </c>
      <c r="I191" s="99">
        <v>17</v>
      </c>
      <c r="J191" s="99">
        <v>35084</v>
      </c>
      <c r="K191" s="99">
        <v>31067</v>
      </c>
      <c r="L191" s="99">
        <v>24220</v>
      </c>
      <c r="M191" s="99">
        <v>17767</v>
      </c>
      <c r="N191" s="99">
        <v>12519</v>
      </c>
      <c r="O191" s="99">
        <v>8520</v>
      </c>
      <c r="P191" s="99">
        <v>9</v>
      </c>
      <c r="Q191" s="99">
        <v>35941</v>
      </c>
      <c r="R191" s="99">
        <v>31062</v>
      </c>
      <c r="S191" s="99">
        <v>23888</v>
      </c>
      <c r="T191" s="99">
        <v>17312</v>
      </c>
      <c r="U191" s="99">
        <v>12234</v>
      </c>
      <c r="V191" s="99">
        <v>7563</v>
      </c>
      <c r="W191" s="99">
        <v>15</v>
      </c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</row>
    <row r="192" spans="1:52" x14ac:dyDescent="0.35">
      <c r="A192" s="144">
        <v>0.39611111111111108</v>
      </c>
      <c r="B192" s="99">
        <v>37</v>
      </c>
      <c r="C192" s="99">
        <v>37430</v>
      </c>
      <c r="D192" s="99">
        <v>32707</v>
      </c>
      <c r="E192" s="99">
        <v>25009</v>
      </c>
      <c r="F192" s="99">
        <v>18019</v>
      </c>
      <c r="G192" s="99">
        <v>12946</v>
      </c>
      <c r="H192" s="99">
        <v>8422</v>
      </c>
      <c r="I192" s="99">
        <v>12</v>
      </c>
      <c r="J192" s="99">
        <v>35078</v>
      </c>
      <c r="K192" s="99">
        <v>31275</v>
      </c>
      <c r="L192" s="99">
        <v>24107</v>
      </c>
      <c r="M192" s="99">
        <v>18158</v>
      </c>
      <c r="N192" s="99">
        <v>12362</v>
      </c>
      <c r="O192" s="99">
        <v>8462</v>
      </c>
      <c r="P192" s="99">
        <v>12</v>
      </c>
      <c r="Q192" s="99">
        <v>36276</v>
      </c>
      <c r="R192" s="99">
        <v>31137</v>
      </c>
      <c r="S192" s="99">
        <v>23834</v>
      </c>
      <c r="T192" s="99">
        <v>17283</v>
      </c>
      <c r="U192" s="99">
        <v>12352</v>
      </c>
      <c r="V192" s="99">
        <v>7574</v>
      </c>
      <c r="W192" s="99">
        <v>20</v>
      </c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</row>
    <row r="193" spans="1:52" x14ac:dyDescent="0.35">
      <c r="A193" s="144">
        <v>0.39819444444444446</v>
      </c>
      <c r="B193" s="99">
        <v>37.1</v>
      </c>
      <c r="C193" s="99">
        <v>37395</v>
      </c>
      <c r="D193" s="99">
        <v>33145</v>
      </c>
      <c r="E193" s="99">
        <v>25021</v>
      </c>
      <c r="F193" s="99">
        <v>18099</v>
      </c>
      <c r="G193" s="99">
        <v>12950</v>
      </c>
      <c r="H193" s="99">
        <v>8408</v>
      </c>
      <c r="I193" s="99">
        <v>12</v>
      </c>
      <c r="J193" s="99">
        <v>34661</v>
      </c>
      <c r="K193" s="99">
        <v>30908</v>
      </c>
      <c r="L193" s="99">
        <v>24145</v>
      </c>
      <c r="M193" s="99">
        <v>18122</v>
      </c>
      <c r="N193" s="99">
        <v>12482</v>
      </c>
      <c r="O193" s="99">
        <v>8530</v>
      </c>
      <c r="P193" s="99">
        <v>18</v>
      </c>
      <c r="Q193" s="99">
        <v>36174</v>
      </c>
      <c r="R193" s="99">
        <v>30732</v>
      </c>
      <c r="S193" s="99">
        <v>23774</v>
      </c>
      <c r="T193" s="99">
        <v>17359</v>
      </c>
      <c r="U193" s="99">
        <v>12215</v>
      </c>
      <c r="V193" s="99">
        <v>7648</v>
      </c>
      <c r="W193" s="99">
        <v>16</v>
      </c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</row>
    <row r="194" spans="1:52" x14ac:dyDescent="0.35">
      <c r="A194" s="144">
        <v>0.40027777777777779</v>
      </c>
      <c r="B194" s="99">
        <v>37</v>
      </c>
      <c r="C194" s="99">
        <v>37675</v>
      </c>
      <c r="D194" s="99">
        <v>32902</v>
      </c>
      <c r="E194" s="99">
        <v>24713</v>
      </c>
      <c r="F194" s="99">
        <v>17979</v>
      </c>
      <c r="G194" s="99">
        <v>13007</v>
      </c>
      <c r="H194" s="99">
        <v>8372</v>
      </c>
      <c r="I194" s="99">
        <v>13</v>
      </c>
      <c r="J194" s="99">
        <v>34785</v>
      </c>
      <c r="K194" s="99">
        <v>31190</v>
      </c>
      <c r="L194" s="99">
        <v>24098</v>
      </c>
      <c r="M194" s="99">
        <v>17969</v>
      </c>
      <c r="N194" s="99">
        <v>12478</v>
      </c>
      <c r="O194" s="99">
        <v>8489</v>
      </c>
      <c r="P194" s="99">
        <v>12</v>
      </c>
      <c r="Q194" s="99">
        <v>36165</v>
      </c>
      <c r="R194" s="99">
        <v>30886</v>
      </c>
      <c r="S194" s="99">
        <v>23868</v>
      </c>
      <c r="T194" s="99">
        <v>17314</v>
      </c>
      <c r="U194" s="99">
        <v>12230</v>
      </c>
      <c r="V194" s="99">
        <v>7651</v>
      </c>
      <c r="W194" s="99">
        <v>15</v>
      </c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  <c r="AY194" s="99"/>
      <c r="AZ194" s="99"/>
    </row>
    <row r="195" spans="1:52" x14ac:dyDescent="0.35">
      <c r="A195" s="144">
        <v>0.40236111111111111</v>
      </c>
      <c r="B195" s="99">
        <v>37</v>
      </c>
      <c r="C195" s="99">
        <v>37602</v>
      </c>
      <c r="D195" s="99">
        <v>32555</v>
      </c>
      <c r="E195" s="99">
        <v>25074</v>
      </c>
      <c r="F195" s="99">
        <v>18063</v>
      </c>
      <c r="G195" s="99">
        <v>13084</v>
      </c>
      <c r="H195" s="99">
        <v>8370</v>
      </c>
      <c r="I195" s="99">
        <v>13</v>
      </c>
      <c r="J195" s="99">
        <v>35047</v>
      </c>
      <c r="K195" s="99">
        <v>31083</v>
      </c>
      <c r="L195" s="99">
        <v>24172</v>
      </c>
      <c r="M195" s="99">
        <v>17986</v>
      </c>
      <c r="N195" s="99">
        <v>12442</v>
      </c>
      <c r="O195" s="99">
        <v>8479</v>
      </c>
      <c r="P195" s="99">
        <v>16</v>
      </c>
      <c r="Q195" s="99">
        <v>36283</v>
      </c>
      <c r="R195" s="99">
        <v>30573</v>
      </c>
      <c r="S195" s="99">
        <v>23651</v>
      </c>
      <c r="T195" s="99">
        <v>17218</v>
      </c>
      <c r="U195" s="99">
        <v>12281</v>
      </c>
      <c r="V195" s="99">
        <v>7626</v>
      </c>
      <c r="W195" s="99">
        <v>20</v>
      </c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99"/>
    </row>
    <row r="196" spans="1:52" x14ac:dyDescent="0.35">
      <c r="A196" s="144">
        <v>0.40444444444444444</v>
      </c>
      <c r="B196" s="99">
        <v>37</v>
      </c>
      <c r="C196" s="99">
        <v>37492</v>
      </c>
      <c r="D196" s="99">
        <v>33110</v>
      </c>
      <c r="E196" s="99">
        <v>24743</v>
      </c>
      <c r="F196" s="99">
        <v>18135</v>
      </c>
      <c r="G196" s="99">
        <v>12854</v>
      </c>
      <c r="H196" s="99">
        <v>8510</v>
      </c>
      <c r="I196" s="99">
        <v>17</v>
      </c>
      <c r="J196" s="99">
        <v>34967</v>
      </c>
      <c r="K196" s="99">
        <v>30745</v>
      </c>
      <c r="L196" s="99">
        <v>24273</v>
      </c>
      <c r="M196" s="99">
        <v>18010</v>
      </c>
      <c r="N196" s="99">
        <v>12390</v>
      </c>
      <c r="O196" s="99">
        <v>8481</v>
      </c>
      <c r="P196" s="99">
        <v>16</v>
      </c>
      <c r="Q196" s="99">
        <v>36020</v>
      </c>
      <c r="R196" s="99">
        <v>30849</v>
      </c>
      <c r="S196" s="99">
        <v>23740</v>
      </c>
      <c r="T196" s="99">
        <v>17201</v>
      </c>
      <c r="U196" s="99">
        <v>12260</v>
      </c>
      <c r="V196" s="99">
        <v>7569</v>
      </c>
      <c r="W196" s="99">
        <v>15</v>
      </c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</row>
    <row r="197" spans="1:52" x14ac:dyDescent="0.35">
      <c r="A197" s="144">
        <v>0.40652777777777777</v>
      </c>
      <c r="B197" s="99">
        <v>37</v>
      </c>
      <c r="C197" s="99">
        <v>37607</v>
      </c>
      <c r="D197" s="99">
        <v>32851</v>
      </c>
      <c r="E197" s="99">
        <v>24937</v>
      </c>
      <c r="F197" s="99">
        <v>17855</v>
      </c>
      <c r="G197" s="99">
        <v>12999</v>
      </c>
      <c r="H197" s="99">
        <v>8436</v>
      </c>
      <c r="I197" s="99">
        <v>18</v>
      </c>
      <c r="J197" s="99">
        <v>34980</v>
      </c>
      <c r="K197" s="99">
        <v>30882</v>
      </c>
      <c r="L197" s="99">
        <v>24276</v>
      </c>
      <c r="M197" s="99">
        <v>17665</v>
      </c>
      <c r="N197" s="99">
        <v>12474</v>
      </c>
      <c r="O197" s="99">
        <v>8623</v>
      </c>
      <c r="P197" s="99">
        <v>11</v>
      </c>
      <c r="Q197" s="99">
        <v>36108</v>
      </c>
      <c r="R197" s="99">
        <v>30762</v>
      </c>
      <c r="S197" s="99">
        <v>23834</v>
      </c>
      <c r="T197" s="99">
        <v>17367</v>
      </c>
      <c r="U197" s="99">
        <v>12215</v>
      </c>
      <c r="V197" s="99">
        <v>7666</v>
      </c>
      <c r="W197" s="99">
        <v>17</v>
      </c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</row>
    <row r="198" spans="1:52" x14ac:dyDescent="0.35">
      <c r="A198" s="144">
        <v>0.40861111111111109</v>
      </c>
      <c r="B198" s="99">
        <v>37</v>
      </c>
      <c r="C198" s="99">
        <v>37666</v>
      </c>
      <c r="D198" s="99">
        <v>32825</v>
      </c>
      <c r="E198" s="99">
        <v>24881</v>
      </c>
      <c r="F198" s="99">
        <v>17945</v>
      </c>
      <c r="G198" s="99">
        <v>12937</v>
      </c>
      <c r="H198" s="99">
        <v>8346</v>
      </c>
      <c r="I198" s="99">
        <v>15</v>
      </c>
      <c r="J198" s="99">
        <v>35112</v>
      </c>
      <c r="K198" s="99">
        <v>31076</v>
      </c>
      <c r="L198" s="99">
        <v>24063</v>
      </c>
      <c r="M198" s="99">
        <v>17928</v>
      </c>
      <c r="N198" s="99">
        <v>12269</v>
      </c>
      <c r="O198" s="99">
        <v>8602</v>
      </c>
      <c r="P198" s="99">
        <v>12</v>
      </c>
      <c r="Q198" s="99">
        <v>35898</v>
      </c>
      <c r="R198" s="99">
        <v>30520</v>
      </c>
      <c r="S198" s="99">
        <v>23782</v>
      </c>
      <c r="T198" s="99">
        <v>17284</v>
      </c>
      <c r="U198" s="99">
        <v>12286</v>
      </c>
      <c r="V198" s="99">
        <v>7626</v>
      </c>
      <c r="W198" s="99">
        <v>11</v>
      </c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  <c r="AY198" s="99"/>
      <c r="AZ198" s="99"/>
    </row>
    <row r="199" spans="1:52" x14ac:dyDescent="0.35">
      <c r="A199" s="144">
        <v>0.41069444444444447</v>
      </c>
      <c r="B199" s="99">
        <v>37</v>
      </c>
      <c r="C199" s="99">
        <v>37671</v>
      </c>
      <c r="D199" s="99">
        <v>33112</v>
      </c>
      <c r="E199" s="99">
        <v>24902</v>
      </c>
      <c r="F199" s="99">
        <v>17947</v>
      </c>
      <c r="G199" s="99">
        <v>12866</v>
      </c>
      <c r="H199" s="99">
        <v>8391</v>
      </c>
      <c r="I199" s="99">
        <v>11</v>
      </c>
      <c r="J199" s="99">
        <v>34592</v>
      </c>
      <c r="K199" s="99">
        <v>30888</v>
      </c>
      <c r="L199" s="99">
        <v>24185</v>
      </c>
      <c r="M199" s="99">
        <v>17975</v>
      </c>
      <c r="N199" s="99">
        <v>12481</v>
      </c>
      <c r="O199" s="99">
        <v>8606</v>
      </c>
      <c r="P199" s="99">
        <v>20</v>
      </c>
      <c r="Q199" s="99">
        <v>35751</v>
      </c>
      <c r="R199" s="99">
        <v>30771</v>
      </c>
      <c r="S199" s="99">
        <v>23635</v>
      </c>
      <c r="T199" s="99">
        <v>17200</v>
      </c>
      <c r="U199" s="99">
        <v>12455</v>
      </c>
      <c r="V199" s="99">
        <v>7562</v>
      </c>
      <c r="W199" s="99">
        <v>13</v>
      </c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99"/>
    </row>
    <row r="200" spans="1:52" x14ac:dyDescent="0.35">
      <c r="A200" s="144">
        <v>0.41277777777777774</v>
      </c>
      <c r="B200" s="99">
        <v>37</v>
      </c>
      <c r="C200" s="99">
        <v>37001</v>
      </c>
      <c r="D200" s="99">
        <v>33086</v>
      </c>
      <c r="E200" s="99">
        <v>24904</v>
      </c>
      <c r="F200" s="99">
        <v>18082</v>
      </c>
      <c r="G200" s="99">
        <v>12886</v>
      </c>
      <c r="H200" s="99">
        <v>8465</v>
      </c>
      <c r="I200" s="99">
        <v>8</v>
      </c>
      <c r="J200" s="99">
        <v>34957</v>
      </c>
      <c r="K200" s="99">
        <v>30915</v>
      </c>
      <c r="L200" s="99">
        <v>24219</v>
      </c>
      <c r="M200" s="99">
        <v>18027</v>
      </c>
      <c r="N200" s="99">
        <v>12621</v>
      </c>
      <c r="O200" s="99">
        <v>8611</v>
      </c>
      <c r="P200" s="99">
        <v>17</v>
      </c>
      <c r="Q200" s="99">
        <v>36522</v>
      </c>
      <c r="R200" s="99">
        <v>30812</v>
      </c>
      <c r="S200" s="99">
        <v>23836</v>
      </c>
      <c r="T200" s="99">
        <v>17164</v>
      </c>
      <c r="U200" s="99">
        <v>12258</v>
      </c>
      <c r="V200" s="99">
        <v>7625</v>
      </c>
      <c r="W200" s="99">
        <v>11</v>
      </c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  <c r="AY200" s="99"/>
      <c r="AZ200" s="99"/>
    </row>
    <row r="201" spans="1:52" x14ac:dyDescent="0.35">
      <c r="A201" s="144">
        <v>0.41486111111111112</v>
      </c>
      <c r="B201" s="99">
        <v>37</v>
      </c>
      <c r="C201" s="99">
        <v>37366</v>
      </c>
      <c r="D201" s="99">
        <v>32711</v>
      </c>
      <c r="E201" s="99">
        <v>25084</v>
      </c>
      <c r="F201" s="99">
        <v>17979</v>
      </c>
      <c r="G201" s="99">
        <v>12925</v>
      </c>
      <c r="H201" s="99">
        <v>8346</v>
      </c>
      <c r="I201" s="99">
        <v>8</v>
      </c>
      <c r="J201" s="99">
        <v>35122</v>
      </c>
      <c r="K201" s="99">
        <v>31097</v>
      </c>
      <c r="L201" s="99">
        <v>24316</v>
      </c>
      <c r="M201" s="99">
        <v>17911</v>
      </c>
      <c r="N201" s="99">
        <v>12458</v>
      </c>
      <c r="O201" s="99">
        <v>8433</v>
      </c>
      <c r="P201" s="99">
        <v>13</v>
      </c>
      <c r="Q201" s="99">
        <v>35866</v>
      </c>
      <c r="R201" s="99">
        <v>30770</v>
      </c>
      <c r="S201" s="99">
        <v>23970</v>
      </c>
      <c r="T201" s="99">
        <v>17347</v>
      </c>
      <c r="U201" s="99">
        <v>12255</v>
      </c>
      <c r="V201" s="99">
        <v>7695</v>
      </c>
      <c r="W201" s="99">
        <v>11</v>
      </c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99"/>
    </row>
    <row r="202" spans="1:52" x14ac:dyDescent="0.35">
      <c r="A202" s="144">
        <v>0.4169444444444444</v>
      </c>
      <c r="B202" s="99">
        <v>37</v>
      </c>
      <c r="C202" s="99">
        <v>37253</v>
      </c>
      <c r="D202" s="99">
        <v>32814</v>
      </c>
      <c r="E202" s="99">
        <v>24875</v>
      </c>
      <c r="F202" s="99">
        <v>17797</v>
      </c>
      <c r="G202" s="99">
        <v>12748</v>
      </c>
      <c r="H202" s="99">
        <v>8348</v>
      </c>
      <c r="I202" s="99">
        <v>7</v>
      </c>
      <c r="J202" s="99">
        <v>34914</v>
      </c>
      <c r="K202" s="99">
        <v>31118</v>
      </c>
      <c r="L202" s="99">
        <v>24308</v>
      </c>
      <c r="M202" s="99">
        <v>17748</v>
      </c>
      <c r="N202" s="99">
        <v>12415</v>
      </c>
      <c r="O202" s="99">
        <v>8464</v>
      </c>
      <c r="P202" s="99">
        <v>17</v>
      </c>
      <c r="Q202" s="99">
        <v>36590</v>
      </c>
      <c r="R202" s="99">
        <v>30385</v>
      </c>
      <c r="S202" s="99">
        <v>23983</v>
      </c>
      <c r="T202" s="99">
        <v>17168</v>
      </c>
      <c r="U202" s="99">
        <v>12245</v>
      </c>
      <c r="V202" s="99">
        <v>7614</v>
      </c>
      <c r="W202" s="99">
        <v>14</v>
      </c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  <c r="AU202" s="99"/>
      <c r="AV202" s="99"/>
      <c r="AW202" s="99"/>
      <c r="AX202" s="99"/>
      <c r="AY202" s="99"/>
      <c r="AZ202" s="99"/>
    </row>
    <row r="203" spans="1:52" x14ac:dyDescent="0.35">
      <c r="A203" s="144">
        <v>0.41902777777777778</v>
      </c>
      <c r="B203" s="99">
        <v>37</v>
      </c>
      <c r="C203" s="99">
        <v>37209</v>
      </c>
      <c r="D203" s="99">
        <v>32505</v>
      </c>
      <c r="E203" s="99">
        <v>24870</v>
      </c>
      <c r="F203" s="99">
        <v>17806</v>
      </c>
      <c r="G203" s="99">
        <v>12942</v>
      </c>
      <c r="H203" s="99">
        <v>8308</v>
      </c>
      <c r="I203" s="99">
        <v>7</v>
      </c>
      <c r="J203" s="99">
        <v>34697</v>
      </c>
      <c r="K203" s="99">
        <v>30805</v>
      </c>
      <c r="L203" s="99">
        <v>24373</v>
      </c>
      <c r="M203" s="99">
        <v>17838</v>
      </c>
      <c r="N203" s="99">
        <v>12422</v>
      </c>
      <c r="O203" s="99">
        <v>8480</v>
      </c>
      <c r="P203" s="99">
        <v>16</v>
      </c>
      <c r="Q203" s="99">
        <v>36116</v>
      </c>
      <c r="R203" s="99">
        <v>30361</v>
      </c>
      <c r="S203" s="99">
        <v>23956</v>
      </c>
      <c r="T203" s="99">
        <v>17104</v>
      </c>
      <c r="U203" s="99">
        <v>12246</v>
      </c>
      <c r="V203" s="99">
        <v>7542</v>
      </c>
      <c r="W203" s="99">
        <v>13</v>
      </c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99"/>
    </row>
    <row r="204" spans="1:52" x14ac:dyDescent="0.35">
      <c r="A204" s="144">
        <v>0.42111111111111116</v>
      </c>
      <c r="B204" s="99">
        <v>37</v>
      </c>
      <c r="C204" s="99">
        <v>37218</v>
      </c>
      <c r="D204" s="99">
        <v>33075</v>
      </c>
      <c r="E204" s="99">
        <v>24927</v>
      </c>
      <c r="F204" s="99">
        <v>18048</v>
      </c>
      <c r="G204" s="99">
        <v>12866</v>
      </c>
      <c r="H204" s="99">
        <v>8419</v>
      </c>
      <c r="I204" s="99">
        <v>16</v>
      </c>
      <c r="J204" s="99">
        <v>34928</v>
      </c>
      <c r="K204" s="99">
        <v>31090</v>
      </c>
      <c r="L204" s="99">
        <v>24193</v>
      </c>
      <c r="M204" s="99">
        <v>17859</v>
      </c>
      <c r="N204" s="99">
        <v>12475</v>
      </c>
      <c r="O204" s="99">
        <v>8431</v>
      </c>
      <c r="P204" s="99">
        <v>8</v>
      </c>
      <c r="Q204" s="99">
        <v>36241</v>
      </c>
      <c r="R204" s="99">
        <v>30521</v>
      </c>
      <c r="S204" s="99">
        <v>23811</v>
      </c>
      <c r="T204" s="99">
        <v>17377</v>
      </c>
      <c r="U204" s="99">
        <v>12195</v>
      </c>
      <c r="V204" s="99">
        <v>7633</v>
      </c>
      <c r="W204" s="99">
        <v>15</v>
      </c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  <c r="AT204" s="99"/>
      <c r="AU204" s="99"/>
      <c r="AV204" s="99"/>
      <c r="AW204" s="99"/>
      <c r="AX204" s="99"/>
      <c r="AY204" s="99"/>
      <c r="AZ204" s="99"/>
    </row>
    <row r="205" spans="1:52" x14ac:dyDescent="0.35">
      <c r="A205" s="144">
        <v>0.42319444444444443</v>
      </c>
      <c r="B205" s="99">
        <v>37</v>
      </c>
      <c r="C205" s="99">
        <v>37688</v>
      </c>
      <c r="D205" s="99">
        <v>32703</v>
      </c>
      <c r="E205" s="99">
        <v>24819</v>
      </c>
      <c r="F205" s="99">
        <v>17846</v>
      </c>
      <c r="G205" s="99">
        <v>12967</v>
      </c>
      <c r="H205" s="99">
        <v>8385</v>
      </c>
      <c r="I205" s="99">
        <v>14</v>
      </c>
      <c r="J205" s="99">
        <v>34838</v>
      </c>
      <c r="K205" s="99">
        <v>31229</v>
      </c>
      <c r="L205" s="99">
        <v>24177</v>
      </c>
      <c r="M205" s="99">
        <v>17828</v>
      </c>
      <c r="N205" s="99">
        <v>12461</v>
      </c>
      <c r="O205" s="99">
        <v>8504</v>
      </c>
      <c r="P205" s="99">
        <v>14</v>
      </c>
      <c r="Q205" s="99">
        <v>36060</v>
      </c>
      <c r="R205" s="99">
        <v>30807</v>
      </c>
      <c r="S205" s="99">
        <v>24016</v>
      </c>
      <c r="T205" s="99">
        <v>17358</v>
      </c>
      <c r="U205" s="99">
        <v>12208</v>
      </c>
      <c r="V205" s="99">
        <v>7576</v>
      </c>
      <c r="W205" s="99">
        <v>6</v>
      </c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  <c r="AU205" s="99"/>
      <c r="AV205" s="99"/>
      <c r="AW205" s="99"/>
      <c r="AX205" s="99"/>
      <c r="AY205" s="99"/>
      <c r="AZ205" s="99"/>
    </row>
    <row r="206" spans="1:52" x14ac:dyDescent="0.35">
      <c r="A206" s="144">
        <v>0.42527777777777781</v>
      </c>
      <c r="B206" s="99">
        <v>36.9</v>
      </c>
      <c r="C206" s="99">
        <v>37284</v>
      </c>
      <c r="D206" s="99">
        <v>32595</v>
      </c>
      <c r="E206" s="99">
        <v>24864</v>
      </c>
      <c r="F206" s="99">
        <v>17963</v>
      </c>
      <c r="G206" s="99">
        <v>12993</v>
      </c>
      <c r="H206" s="99">
        <v>8443</v>
      </c>
      <c r="I206" s="99">
        <v>21</v>
      </c>
      <c r="J206" s="99">
        <v>35082</v>
      </c>
      <c r="K206" s="99">
        <v>31368</v>
      </c>
      <c r="L206" s="99">
        <v>24307</v>
      </c>
      <c r="M206" s="99">
        <v>18029</v>
      </c>
      <c r="N206" s="99">
        <v>12468</v>
      </c>
      <c r="O206" s="99">
        <v>8503</v>
      </c>
      <c r="P206" s="99">
        <v>11</v>
      </c>
      <c r="Q206" s="99">
        <v>36055</v>
      </c>
      <c r="R206" s="99">
        <v>30755</v>
      </c>
      <c r="S206" s="99">
        <v>23943</v>
      </c>
      <c r="T206" s="99">
        <v>17346</v>
      </c>
      <c r="U206" s="99">
        <v>12331</v>
      </c>
      <c r="V206" s="99">
        <v>7609</v>
      </c>
      <c r="W206" s="99">
        <v>12</v>
      </c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  <c r="AU206" s="99"/>
      <c r="AV206" s="99"/>
      <c r="AW206" s="99"/>
      <c r="AX206" s="99"/>
      <c r="AY206" s="99"/>
      <c r="AZ206" s="99"/>
    </row>
    <row r="207" spans="1:52" x14ac:dyDescent="0.35">
      <c r="A207" s="144">
        <v>0.42736111111111108</v>
      </c>
      <c r="B207" s="99">
        <v>37</v>
      </c>
      <c r="C207" s="99">
        <v>37392</v>
      </c>
      <c r="D207" s="99">
        <v>32937</v>
      </c>
      <c r="E207" s="99">
        <v>24791</v>
      </c>
      <c r="F207" s="99">
        <v>17887</v>
      </c>
      <c r="G207" s="99">
        <v>12767</v>
      </c>
      <c r="H207" s="99">
        <v>8284</v>
      </c>
      <c r="I207" s="99">
        <v>14</v>
      </c>
      <c r="J207" s="99">
        <v>34770</v>
      </c>
      <c r="K207" s="99">
        <v>31290</v>
      </c>
      <c r="L207" s="99">
        <v>24123</v>
      </c>
      <c r="M207" s="99">
        <v>17736</v>
      </c>
      <c r="N207" s="99">
        <v>12368</v>
      </c>
      <c r="O207" s="99">
        <v>8540</v>
      </c>
      <c r="P207" s="99">
        <v>11</v>
      </c>
      <c r="Q207" s="99">
        <v>36088</v>
      </c>
      <c r="R207" s="99">
        <v>30820</v>
      </c>
      <c r="S207" s="99">
        <v>23794</v>
      </c>
      <c r="T207" s="99">
        <v>17040</v>
      </c>
      <c r="U207" s="99">
        <v>12158</v>
      </c>
      <c r="V207" s="99">
        <v>7530</v>
      </c>
      <c r="W207" s="99">
        <v>13</v>
      </c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  <c r="AU207" s="99"/>
      <c r="AV207" s="99"/>
      <c r="AW207" s="99"/>
      <c r="AX207" s="99"/>
      <c r="AY207" s="99"/>
      <c r="AZ207" s="99"/>
    </row>
    <row r="208" spans="1:52" x14ac:dyDescent="0.35">
      <c r="A208" s="144">
        <v>0.42944444444444446</v>
      </c>
      <c r="B208" s="99">
        <v>37</v>
      </c>
      <c r="C208" s="99">
        <v>37495</v>
      </c>
      <c r="D208" s="99">
        <v>32394</v>
      </c>
      <c r="E208" s="99">
        <v>25089</v>
      </c>
      <c r="F208" s="99">
        <v>17941</v>
      </c>
      <c r="G208" s="99">
        <v>12997</v>
      </c>
      <c r="H208" s="99">
        <v>8444</v>
      </c>
      <c r="I208" s="99">
        <v>10</v>
      </c>
      <c r="J208" s="99">
        <v>34957</v>
      </c>
      <c r="K208" s="99">
        <v>31475</v>
      </c>
      <c r="L208" s="99">
        <v>24184</v>
      </c>
      <c r="M208" s="99">
        <v>17896</v>
      </c>
      <c r="N208" s="99">
        <v>12296</v>
      </c>
      <c r="O208" s="99">
        <v>8516</v>
      </c>
      <c r="P208" s="99">
        <v>21</v>
      </c>
      <c r="Q208" s="99">
        <v>36168</v>
      </c>
      <c r="R208" s="99">
        <v>30571</v>
      </c>
      <c r="S208" s="99">
        <v>23713</v>
      </c>
      <c r="T208" s="99">
        <v>17408</v>
      </c>
      <c r="U208" s="99">
        <v>12323</v>
      </c>
      <c r="V208" s="99">
        <v>7671</v>
      </c>
      <c r="W208" s="99">
        <v>16</v>
      </c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  <c r="AU208" s="99"/>
      <c r="AV208" s="99"/>
      <c r="AW208" s="99"/>
      <c r="AX208" s="99"/>
      <c r="AY208" s="99"/>
      <c r="AZ208" s="99"/>
    </row>
    <row r="209" spans="1:52" x14ac:dyDescent="0.35">
      <c r="A209" s="144">
        <v>0.43152777777777779</v>
      </c>
      <c r="B209" s="99">
        <v>37</v>
      </c>
      <c r="C209" s="99">
        <v>37418</v>
      </c>
      <c r="D209" s="99">
        <v>32565</v>
      </c>
      <c r="E209" s="99">
        <v>24884</v>
      </c>
      <c r="F209" s="99">
        <v>17978</v>
      </c>
      <c r="G209" s="99">
        <v>12951</v>
      </c>
      <c r="H209" s="99">
        <v>8354</v>
      </c>
      <c r="I209" s="99">
        <v>16</v>
      </c>
      <c r="J209" s="99">
        <v>34746</v>
      </c>
      <c r="K209" s="99">
        <v>31070</v>
      </c>
      <c r="L209" s="99">
        <v>23798</v>
      </c>
      <c r="M209" s="99">
        <v>17756</v>
      </c>
      <c r="N209" s="99">
        <v>12518</v>
      </c>
      <c r="O209" s="99">
        <v>8486</v>
      </c>
      <c r="P209" s="99">
        <v>18</v>
      </c>
      <c r="Q209" s="99">
        <v>35726</v>
      </c>
      <c r="R209" s="99">
        <v>30630</v>
      </c>
      <c r="S209" s="99">
        <v>23737</v>
      </c>
      <c r="T209" s="99">
        <v>17354</v>
      </c>
      <c r="U209" s="99">
        <v>12184</v>
      </c>
      <c r="V209" s="99">
        <v>7597</v>
      </c>
      <c r="W209" s="99">
        <v>13</v>
      </c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  <c r="AY209" s="99"/>
      <c r="AZ209" s="99"/>
    </row>
    <row r="210" spans="1:52" x14ac:dyDescent="0.35">
      <c r="A210" s="144">
        <v>0.43361111111111111</v>
      </c>
      <c r="B210" s="99">
        <v>37</v>
      </c>
      <c r="C210" s="99">
        <v>37450</v>
      </c>
      <c r="D210" s="99">
        <v>32594</v>
      </c>
      <c r="E210" s="99">
        <v>24590</v>
      </c>
      <c r="F210" s="99">
        <v>17995</v>
      </c>
      <c r="G210" s="99">
        <v>12834</v>
      </c>
      <c r="H210" s="99">
        <v>8284</v>
      </c>
      <c r="I210" s="99">
        <v>12</v>
      </c>
      <c r="J210" s="99">
        <v>35062</v>
      </c>
      <c r="K210" s="99">
        <v>30868</v>
      </c>
      <c r="L210" s="99">
        <v>24461</v>
      </c>
      <c r="M210" s="99">
        <v>17940</v>
      </c>
      <c r="N210" s="99">
        <v>12354</v>
      </c>
      <c r="O210" s="99">
        <v>8459</v>
      </c>
      <c r="P210" s="99">
        <v>8</v>
      </c>
      <c r="Q210" s="99">
        <v>36127</v>
      </c>
      <c r="R210" s="99">
        <v>30587</v>
      </c>
      <c r="S210" s="99">
        <v>23777</v>
      </c>
      <c r="T210" s="99">
        <v>17253</v>
      </c>
      <c r="U210" s="99">
        <v>12273</v>
      </c>
      <c r="V210" s="99">
        <v>7602</v>
      </c>
      <c r="W210" s="99">
        <v>14</v>
      </c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  <c r="AU210" s="99"/>
      <c r="AV210" s="99"/>
      <c r="AW210" s="99"/>
      <c r="AX210" s="99"/>
      <c r="AY210" s="99"/>
      <c r="AZ210" s="99"/>
    </row>
    <row r="211" spans="1:52" x14ac:dyDescent="0.35">
      <c r="A211" s="144">
        <v>0.43569444444444444</v>
      </c>
      <c r="B211" s="99">
        <v>37</v>
      </c>
      <c r="C211" s="99">
        <v>37321</v>
      </c>
      <c r="D211" s="99">
        <v>32772</v>
      </c>
      <c r="E211" s="99">
        <v>24536</v>
      </c>
      <c r="F211" s="99">
        <v>18044</v>
      </c>
      <c r="G211" s="99">
        <v>12674</v>
      </c>
      <c r="H211" s="99">
        <v>8307</v>
      </c>
      <c r="I211" s="99">
        <v>19</v>
      </c>
      <c r="J211" s="99">
        <v>35070</v>
      </c>
      <c r="K211" s="99">
        <v>31321</v>
      </c>
      <c r="L211" s="99">
        <v>24134</v>
      </c>
      <c r="M211" s="99">
        <v>18034</v>
      </c>
      <c r="N211" s="99">
        <v>12240</v>
      </c>
      <c r="O211" s="99">
        <v>8410</v>
      </c>
      <c r="P211" s="99">
        <v>15</v>
      </c>
      <c r="Q211" s="99">
        <v>36223</v>
      </c>
      <c r="R211" s="99">
        <v>30362</v>
      </c>
      <c r="S211" s="99">
        <v>23919</v>
      </c>
      <c r="T211" s="99">
        <v>17286</v>
      </c>
      <c r="U211" s="99">
        <v>12232</v>
      </c>
      <c r="V211" s="99">
        <v>7588</v>
      </c>
      <c r="W211" s="99">
        <v>15</v>
      </c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  <c r="AY211" s="99"/>
      <c r="AZ211" s="99"/>
    </row>
    <row r="212" spans="1:52" x14ac:dyDescent="0.35">
      <c r="A212" s="144">
        <v>0.43777777777777777</v>
      </c>
      <c r="B212" s="99">
        <v>37</v>
      </c>
      <c r="C212" s="99">
        <v>37103</v>
      </c>
      <c r="D212" s="99">
        <v>33032</v>
      </c>
      <c r="E212" s="99">
        <v>24951</v>
      </c>
      <c r="F212" s="99">
        <v>17983</v>
      </c>
      <c r="G212" s="99">
        <v>12846</v>
      </c>
      <c r="H212" s="99">
        <v>8374</v>
      </c>
      <c r="I212" s="99">
        <v>18</v>
      </c>
      <c r="J212" s="99">
        <v>34853</v>
      </c>
      <c r="K212" s="99">
        <v>31177</v>
      </c>
      <c r="L212" s="99">
        <v>24006</v>
      </c>
      <c r="M212" s="99">
        <v>17812</v>
      </c>
      <c r="N212" s="99">
        <v>12422</v>
      </c>
      <c r="O212" s="99">
        <v>8449</v>
      </c>
      <c r="P212" s="99">
        <v>13</v>
      </c>
      <c r="Q212" s="99">
        <v>35908</v>
      </c>
      <c r="R212" s="99">
        <v>30584</v>
      </c>
      <c r="S212" s="99">
        <v>23649</v>
      </c>
      <c r="T212" s="99">
        <v>17128</v>
      </c>
      <c r="U212" s="99">
        <v>12159</v>
      </c>
      <c r="V212" s="99">
        <v>7589</v>
      </c>
      <c r="W212" s="99">
        <v>13</v>
      </c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  <c r="AY212" s="99"/>
      <c r="AZ212" s="99"/>
    </row>
    <row r="213" spans="1:52" x14ac:dyDescent="0.35">
      <c r="A213" s="144">
        <v>0.43986111111111109</v>
      </c>
      <c r="B213" s="99">
        <v>37</v>
      </c>
      <c r="C213" s="99">
        <v>37768</v>
      </c>
      <c r="D213" s="99">
        <v>32708</v>
      </c>
      <c r="E213" s="99">
        <v>24776</v>
      </c>
      <c r="F213" s="99">
        <v>17984</v>
      </c>
      <c r="G213" s="99">
        <v>12752</v>
      </c>
      <c r="H213" s="99">
        <v>8372</v>
      </c>
      <c r="I213" s="99">
        <v>11</v>
      </c>
      <c r="J213" s="99">
        <v>35185</v>
      </c>
      <c r="K213" s="99">
        <v>31305</v>
      </c>
      <c r="L213" s="99">
        <v>24295</v>
      </c>
      <c r="M213" s="99">
        <v>17886</v>
      </c>
      <c r="N213" s="99">
        <v>12305</v>
      </c>
      <c r="O213" s="99">
        <v>8492</v>
      </c>
      <c r="P213" s="99">
        <v>12</v>
      </c>
      <c r="Q213" s="99">
        <v>35866</v>
      </c>
      <c r="R213" s="99">
        <v>30662</v>
      </c>
      <c r="S213" s="99">
        <v>23732</v>
      </c>
      <c r="T213" s="99">
        <v>17190</v>
      </c>
      <c r="U213" s="99">
        <v>12205</v>
      </c>
      <c r="V213" s="99">
        <v>7530</v>
      </c>
      <c r="W213" s="99">
        <v>14</v>
      </c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  <c r="AY213" s="99"/>
      <c r="AZ213" s="99"/>
    </row>
    <row r="214" spans="1:52" x14ac:dyDescent="0.35">
      <c r="A214" s="144">
        <v>0.44194444444444447</v>
      </c>
      <c r="B214" s="99">
        <v>37</v>
      </c>
      <c r="C214" s="99">
        <v>37326</v>
      </c>
      <c r="D214" s="99">
        <v>32810</v>
      </c>
      <c r="E214" s="99">
        <v>24919</v>
      </c>
      <c r="F214" s="99">
        <v>17698</v>
      </c>
      <c r="G214" s="99">
        <v>12811</v>
      </c>
      <c r="H214" s="99">
        <v>8349</v>
      </c>
      <c r="I214" s="99">
        <v>14</v>
      </c>
      <c r="J214" s="99">
        <v>34748</v>
      </c>
      <c r="K214" s="99">
        <v>31084</v>
      </c>
      <c r="L214" s="99">
        <v>24272</v>
      </c>
      <c r="M214" s="99">
        <v>17752</v>
      </c>
      <c r="N214" s="99">
        <v>12362</v>
      </c>
      <c r="O214" s="99">
        <v>8482</v>
      </c>
      <c r="P214" s="99">
        <v>13</v>
      </c>
      <c r="Q214" s="99">
        <v>36020</v>
      </c>
      <c r="R214" s="99">
        <v>30574</v>
      </c>
      <c r="S214" s="99">
        <v>23715</v>
      </c>
      <c r="T214" s="99">
        <v>17331</v>
      </c>
      <c r="U214" s="99">
        <v>12383</v>
      </c>
      <c r="V214" s="99">
        <v>7586</v>
      </c>
      <c r="W214" s="99">
        <v>18</v>
      </c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  <c r="AY214" s="99"/>
      <c r="AZ214" s="99"/>
    </row>
    <row r="215" spans="1:52" x14ac:dyDescent="0.35">
      <c r="A215" s="144">
        <v>0.44402777777777774</v>
      </c>
      <c r="B215" s="99">
        <v>37</v>
      </c>
      <c r="C215" s="99">
        <v>37114</v>
      </c>
      <c r="D215" s="99">
        <v>32605</v>
      </c>
      <c r="E215" s="99">
        <v>24597</v>
      </c>
      <c r="F215" s="99">
        <v>17886</v>
      </c>
      <c r="G215" s="99">
        <v>12779</v>
      </c>
      <c r="H215" s="99">
        <v>8311</v>
      </c>
      <c r="I215" s="99">
        <v>19</v>
      </c>
      <c r="J215" s="99">
        <v>34804</v>
      </c>
      <c r="K215" s="99">
        <v>31374</v>
      </c>
      <c r="L215" s="99">
        <v>24043</v>
      </c>
      <c r="M215" s="99">
        <v>17784</v>
      </c>
      <c r="N215" s="99">
        <v>12187</v>
      </c>
      <c r="O215" s="99">
        <v>8456</v>
      </c>
      <c r="P215" s="99">
        <v>23</v>
      </c>
      <c r="Q215" s="99">
        <v>36011</v>
      </c>
      <c r="R215" s="99">
        <v>30484</v>
      </c>
      <c r="S215" s="99">
        <v>23725</v>
      </c>
      <c r="T215" s="99">
        <v>17155</v>
      </c>
      <c r="U215" s="99">
        <v>12308</v>
      </c>
      <c r="V215" s="99">
        <v>7478</v>
      </c>
      <c r="W215" s="99">
        <v>9</v>
      </c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99"/>
    </row>
    <row r="216" spans="1:52" x14ac:dyDescent="0.35">
      <c r="A216" s="144">
        <v>0.44611111111111112</v>
      </c>
      <c r="B216" s="99">
        <v>37</v>
      </c>
      <c r="C216" s="99">
        <v>37212</v>
      </c>
      <c r="D216" s="99">
        <v>32956</v>
      </c>
      <c r="E216" s="99">
        <v>24754</v>
      </c>
      <c r="F216" s="99">
        <v>17976</v>
      </c>
      <c r="G216" s="99">
        <v>12644</v>
      </c>
      <c r="H216" s="99">
        <v>8301</v>
      </c>
      <c r="I216" s="99">
        <v>9</v>
      </c>
      <c r="J216" s="99">
        <v>34854</v>
      </c>
      <c r="K216" s="99">
        <v>31205</v>
      </c>
      <c r="L216" s="99">
        <v>24231</v>
      </c>
      <c r="M216" s="99">
        <v>17887</v>
      </c>
      <c r="N216" s="99">
        <v>12422</v>
      </c>
      <c r="O216" s="99">
        <v>8540</v>
      </c>
      <c r="P216" s="99">
        <v>11</v>
      </c>
      <c r="Q216" s="99">
        <v>35898</v>
      </c>
      <c r="R216" s="99">
        <v>30798</v>
      </c>
      <c r="S216" s="99">
        <v>23872</v>
      </c>
      <c r="T216" s="99">
        <v>17158</v>
      </c>
      <c r="U216" s="99">
        <v>12197</v>
      </c>
      <c r="V216" s="99">
        <v>7613</v>
      </c>
      <c r="W216" s="99">
        <v>10</v>
      </c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99"/>
      <c r="AZ216" s="99"/>
    </row>
    <row r="217" spans="1:52" x14ac:dyDescent="0.35">
      <c r="A217" s="144">
        <v>0.4481944444444444</v>
      </c>
      <c r="B217" s="99">
        <v>37</v>
      </c>
      <c r="C217" s="99">
        <v>37272</v>
      </c>
      <c r="D217" s="99">
        <v>32455</v>
      </c>
      <c r="E217" s="99">
        <v>24553</v>
      </c>
      <c r="F217" s="99">
        <v>18016</v>
      </c>
      <c r="G217" s="99">
        <v>12934</v>
      </c>
      <c r="H217" s="99">
        <v>8281</v>
      </c>
      <c r="I217" s="99">
        <v>10</v>
      </c>
      <c r="J217" s="99">
        <v>34818</v>
      </c>
      <c r="K217" s="99">
        <v>30656</v>
      </c>
      <c r="L217" s="99">
        <v>24242</v>
      </c>
      <c r="M217" s="99">
        <v>18022</v>
      </c>
      <c r="N217" s="99">
        <v>12347</v>
      </c>
      <c r="O217" s="99">
        <v>8481</v>
      </c>
      <c r="P217" s="99">
        <v>13</v>
      </c>
      <c r="Q217" s="99">
        <v>35547</v>
      </c>
      <c r="R217" s="99">
        <v>30559</v>
      </c>
      <c r="S217" s="99">
        <v>23767</v>
      </c>
      <c r="T217" s="99">
        <v>17254</v>
      </c>
      <c r="U217" s="99">
        <v>12248</v>
      </c>
      <c r="V217" s="99">
        <v>7576</v>
      </c>
      <c r="W217" s="99">
        <v>13</v>
      </c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99"/>
    </row>
    <row r="218" spans="1:52" x14ac:dyDescent="0.35">
      <c r="A218" s="144">
        <v>0.45027777777777778</v>
      </c>
      <c r="B218" s="99">
        <v>37.1</v>
      </c>
      <c r="C218" s="99">
        <v>36772</v>
      </c>
      <c r="D218" s="99">
        <v>32490</v>
      </c>
      <c r="E218" s="99">
        <v>25185</v>
      </c>
      <c r="F218" s="99">
        <v>17838</v>
      </c>
      <c r="G218" s="99">
        <v>12683</v>
      </c>
      <c r="H218" s="99">
        <v>8309</v>
      </c>
      <c r="I218" s="99">
        <v>16</v>
      </c>
      <c r="J218" s="99">
        <v>34571</v>
      </c>
      <c r="K218" s="99">
        <v>31338</v>
      </c>
      <c r="L218" s="99">
        <v>24392</v>
      </c>
      <c r="M218" s="99">
        <v>17860</v>
      </c>
      <c r="N218" s="99">
        <v>12458</v>
      </c>
      <c r="O218" s="99">
        <v>8365</v>
      </c>
      <c r="P218" s="99">
        <v>8</v>
      </c>
      <c r="Q218" s="99">
        <v>35712</v>
      </c>
      <c r="R218" s="99">
        <v>30506</v>
      </c>
      <c r="S218" s="99">
        <v>23540</v>
      </c>
      <c r="T218" s="99">
        <v>17163</v>
      </c>
      <c r="U218" s="99">
        <v>12181</v>
      </c>
      <c r="V218" s="99">
        <v>7629</v>
      </c>
      <c r="W218" s="99">
        <v>8</v>
      </c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  <c r="AY218" s="99"/>
      <c r="AZ218" s="99"/>
    </row>
    <row r="219" spans="1:52" x14ac:dyDescent="0.35">
      <c r="A219" s="144">
        <v>0.45236111111111116</v>
      </c>
      <c r="B219" s="99">
        <v>37</v>
      </c>
      <c r="C219" s="99">
        <v>37522</v>
      </c>
      <c r="D219" s="99">
        <v>32574</v>
      </c>
      <c r="E219" s="99">
        <v>24992</v>
      </c>
      <c r="F219" s="99">
        <v>17903</v>
      </c>
      <c r="G219" s="99">
        <v>12901</v>
      </c>
      <c r="H219" s="99">
        <v>8353</v>
      </c>
      <c r="I219" s="99">
        <v>9</v>
      </c>
      <c r="J219" s="99">
        <v>34849</v>
      </c>
      <c r="K219" s="99">
        <v>31314</v>
      </c>
      <c r="L219" s="99">
        <v>24119</v>
      </c>
      <c r="M219" s="99">
        <v>17670</v>
      </c>
      <c r="N219" s="99">
        <v>12236</v>
      </c>
      <c r="O219" s="99">
        <v>8505</v>
      </c>
      <c r="P219" s="99">
        <v>14</v>
      </c>
      <c r="Q219" s="99">
        <v>36001</v>
      </c>
      <c r="R219" s="99">
        <v>30345</v>
      </c>
      <c r="S219" s="99">
        <v>23630</v>
      </c>
      <c r="T219" s="99">
        <v>17338</v>
      </c>
      <c r="U219" s="99">
        <v>12204</v>
      </c>
      <c r="V219" s="99">
        <v>7580</v>
      </c>
      <c r="W219" s="99">
        <v>16</v>
      </c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99"/>
    </row>
    <row r="220" spans="1:52" x14ac:dyDescent="0.35">
      <c r="A220" s="144">
        <v>0.45444444444444443</v>
      </c>
      <c r="B220" s="99">
        <v>37</v>
      </c>
      <c r="C220" s="99">
        <v>37276</v>
      </c>
      <c r="D220" s="99">
        <v>32608</v>
      </c>
      <c r="E220" s="99">
        <v>24825</v>
      </c>
      <c r="F220" s="99">
        <v>17578</v>
      </c>
      <c r="G220" s="99">
        <v>12725</v>
      </c>
      <c r="H220" s="99">
        <v>8301</v>
      </c>
      <c r="I220" s="99">
        <v>14</v>
      </c>
      <c r="J220" s="99">
        <v>34939</v>
      </c>
      <c r="K220" s="99">
        <v>31033</v>
      </c>
      <c r="L220" s="99">
        <v>24162</v>
      </c>
      <c r="M220" s="99">
        <v>17979</v>
      </c>
      <c r="N220" s="99">
        <v>12451</v>
      </c>
      <c r="O220" s="99">
        <v>8513</v>
      </c>
      <c r="P220" s="99">
        <v>14</v>
      </c>
      <c r="Q220" s="99">
        <v>35885</v>
      </c>
      <c r="R220" s="99">
        <v>30674</v>
      </c>
      <c r="S220" s="99">
        <v>23594</v>
      </c>
      <c r="T220" s="99">
        <v>17432</v>
      </c>
      <c r="U220" s="99">
        <v>12166</v>
      </c>
      <c r="V220" s="99">
        <v>7489</v>
      </c>
      <c r="W220" s="99">
        <v>9</v>
      </c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  <c r="AY220" s="99"/>
      <c r="AZ220" s="99"/>
    </row>
    <row r="221" spans="1:52" x14ac:dyDescent="0.35">
      <c r="A221" s="144">
        <v>0.45652777777777781</v>
      </c>
      <c r="B221" s="99">
        <v>37</v>
      </c>
      <c r="C221" s="99">
        <v>37276</v>
      </c>
      <c r="D221" s="99">
        <v>33245</v>
      </c>
      <c r="E221" s="99">
        <v>24832</v>
      </c>
      <c r="F221" s="99">
        <v>17992</v>
      </c>
      <c r="G221" s="99">
        <v>12881</v>
      </c>
      <c r="H221" s="99">
        <v>8348</v>
      </c>
      <c r="I221" s="99">
        <v>21</v>
      </c>
      <c r="J221" s="99">
        <v>35063</v>
      </c>
      <c r="K221" s="99">
        <v>31298</v>
      </c>
      <c r="L221" s="99">
        <v>24151</v>
      </c>
      <c r="M221" s="99">
        <v>17708</v>
      </c>
      <c r="N221" s="99">
        <v>12478</v>
      </c>
      <c r="O221" s="99">
        <v>8451</v>
      </c>
      <c r="P221" s="99">
        <v>14</v>
      </c>
      <c r="Q221" s="99">
        <v>35856</v>
      </c>
      <c r="R221" s="99">
        <v>30610</v>
      </c>
      <c r="S221" s="99">
        <v>23502</v>
      </c>
      <c r="T221" s="99">
        <v>17267</v>
      </c>
      <c r="U221" s="99">
        <v>12222</v>
      </c>
      <c r="V221" s="99">
        <v>7583</v>
      </c>
      <c r="W221" s="99">
        <v>10</v>
      </c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99"/>
    </row>
    <row r="222" spans="1:52" x14ac:dyDescent="0.35">
      <c r="A222" s="144">
        <v>0.45861111111111108</v>
      </c>
      <c r="B222" s="99">
        <v>37</v>
      </c>
      <c r="C222" s="99">
        <v>37282</v>
      </c>
      <c r="D222" s="99">
        <v>32852</v>
      </c>
      <c r="E222" s="99">
        <v>24820</v>
      </c>
      <c r="F222" s="99">
        <v>18030</v>
      </c>
      <c r="G222" s="99">
        <v>12806</v>
      </c>
      <c r="H222" s="99">
        <v>8317</v>
      </c>
      <c r="I222" s="99">
        <v>13</v>
      </c>
      <c r="J222" s="99">
        <v>34956</v>
      </c>
      <c r="K222" s="99">
        <v>31103</v>
      </c>
      <c r="L222" s="99">
        <v>24245</v>
      </c>
      <c r="M222" s="99">
        <v>17774</v>
      </c>
      <c r="N222" s="99">
        <v>12435</v>
      </c>
      <c r="O222" s="99">
        <v>8356</v>
      </c>
      <c r="P222" s="99">
        <v>17</v>
      </c>
      <c r="Q222" s="99">
        <v>36065</v>
      </c>
      <c r="R222" s="99">
        <v>30622</v>
      </c>
      <c r="S222" s="99">
        <v>23652</v>
      </c>
      <c r="T222" s="99">
        <v>17189</v>
      </c>
      <c r="U222" s="99">
        <v>12112</v>
      </c>
      <c r="V222" s="99">
        <v>7518</v>
      </c>
      <c r="W222" s="99">
        <v>13</v>
      </c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  <c r="AU222" s="99"/>
      <c r="AV222" s="99"/>
      <c r="AW222" s="99"/>
      <c r="AX222" s="99"/>
      <c r="AY222" s="99"/>
      <c r="AZ222" s="99"/>
    </row>
    <row r="223" spans="1:52" x14ac:dyDescent="0.35">
      <c r="A223" s="144">
        <v>0.46069444444444446</v>
      </c>
      <c r="B223" s="99">
        <v>37</v>
      </c>
      <c r="C223" s="99">
        <v>37271</v>
      </c>
      <c r="D223" s="99">
        <v>32431</v>
      </c>
      <c r="E223" s="99">
        <v>24725</v>
      </c>
      <c r="F223" s="99">
        <v>17860</v>
      </c>
      <c r="G223" s="99">
        <v>12847</v>
      </c>
      <c r="H223" s="99">
        <v>8242</v>
      </c>
      <c r="I223" s="99">
        <v>10</v>
      </c>
      <c r="J223" s="99">
        <v>34857</v>
      </c>
      <c r="K223" s="99">
        <v>31304</v>
      </c>
      <c r="L223" s="99">
        <v>24194</v>
      </c>
      <c r="M223" s="99">
        <v>17858</v>
      </c>
      <c r="N223" s="99">
        <v>12325</v>
      </c>
      <c r="O223" s="99">
        <v>8469</v>
      </c>
      <c r="P223" s="99">
        <v>17</v>
      </c>
      <c r="Q223" s="99">
        <v>35716</v>
      </c>
      <c r="R223" s="99">
        <v>30482</v>
      </c>
      <c r="S223" s="99">
        <v>23767</v>
      </c>
      <c r="T223" s="99">
        <v>17282</v>
      </c>
      <c r="U223" s="99">
        <v>12190</v>
      </c>
      <c r="V223" s="99">
        <v>7546</v>
      </c>
      <c r="W223" s="99">
        <v>15</v>
      </c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99"/>
    </row>
    <row r="224" spans="1:52" x14ac:dyDescent="0.35">
      <c r="A224" s="144">
        <v>0.46277777777777779</v>
      </c>
      <c r="B224" s="99">
        <v>37</v>
      </c>
      <c r="C224" s="99">
        <v>37482</v>
      </c>
      <c r="D224" s="99">
        <v>32479</v>
      </c>
      <c r="E224" s="99">
        <v>24914</v>
      </c>
      <c r="F224" s="99">
        <v>17751</v>
      </c>
      <c r="G224" s="99">
        <v>12873</v>
      </c>
      <c r="H224" s="99">
        <v>8390</v>
      </c>
      <c r="I224" s="99">
        <v>9</v>
      </c>
      <c r="J224" s="99">
        <v>35068</v>
      </c>
      <c r="K224" s="99">
        <v>30959</v>
      </c>
      <c r="L224" s="99">
        <v>24056</v>
      </c>
      <c r="M224" s="99">
        <v>17866</v>
      </c>
      <c r="N224" s="99">
        <v>12280</v>
      </c>
      <c r="O224" s="99">
        <v>8452</v>
      </c>
      <c r="P224" s="99">
        <v>13</v>
      </c>
      <c r="Q224" s="99">
        <v>36101</v>
      </c>
      <c r="R224" s="99">
        <v>30963</v>
      </c>
      <c r="S224" s="99">
        <v>23886</v>
      </c>
      <c r="T224" s="99">
        <v>17001</v>
      </c>
      <c r="U224" s="99">
        <v>12262</v>
      </c>
      <c r="V224" s="99">
        <v>7548</v>
      </c>
      <c r="W224" s="99">
        <v>13</v>
      </c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  <c r="AY224" s="99"/>
      <c r="AZ224" s="99"/>
    </row>
    <row r="225" spans="1:52" x14ac:dyDescent="0.35">
      <c r="A225" s="144">
        <v>0.46486111111111111</v>
      </c>
      <c r="B225" s="99">
        <v>37</v>
      </c>
      <c r="C225" s="99">
        <v>37211</v>
      </c>
      <c r="D225" s="99">
        <v>32483</v>
      </c>
      <c r="E225" s="99">
        <v>24860</v>
      </c>
      <c r="F225" s="99">
        <v>17831</v>
      </c>
      <c r="G225" s="99">
        <v>12904</v>
      </c>
      <c r="H225" s="99">
        <v>8386</v>
      </c>
      <c r="I225" s="99">
        <v>16</v>
      </c>
      <c r="J225" s="99">
        <v>34359</v>
      </c>
      <c r="K225" s="99">
        <v>30736</v>
      </c>
      <c r="L225" s="99">
        <v>24386</v>
      </c>
      <c r="M225" s="99">
        <v>17823</v>
      </c>
      <c r="N225" s="99">
        <v>12403</v>
      </c>
      <c r="O225" s="99">
        <v>8426</v>
      </c>
      <c r="P225" s="99">
        <v>8</v>
      </c>
      <c r="Q225" s="99">
        <v>35888</v>
      </c>
      <c r="R225" s="99">
        <v>30858</v>
      </c>
      <c r="S225" s="99">
        <v>23995</v>
      </c>
      <c r="T225" s="99">
        <v>17308</v>
      </c>
      <c r="U225" s="99">
        <v>12276</v>
      </c>
      <c r="V225" s="99">
        <v>7537</v>
      </c>
      <c r="W225" s="99">
        <v>20</v>
      </c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  <c r="AY225" s="99"/>
      <c r="AZ225" s="99"/>
    </row>
    <row r="226" spans="1:52" x14ac:dyDescent="0.35">
      <c r="A226" s="144">
        <v>0.46694444444444444</v>
      </c>
      <c r="B226" s="99">
        <v>37</v>
      </c>
      <c r="C226" s="99">
        <v>37230</v>
      </c>
      <c r="D226" s="99">
        <v>32771</v>
      </c>
      <c r="E226" s="99">
        <v>25043</v>
      </c>
      <c r="F226" s="99">
        <v>17763</v>
      </c>
      <c r="G226" s="99">
        <v>13010</v>
      </c>
      <c r="H226" s="99">
        <v>8303</v>
      </c>
      <c r="I226" s="99">
        <v>15</v>
      </c>
      <c r="J226" s="99">
        <v>34632</v>
      </c>
      <c r="K226" s="99">
        <v>31325</v>
      </c>
      <c r="L226" s="99">
        <v>24094</v>
      </c>
      <c r="M226" s="99">
        <v>17713</v>
      </c>
      <c r="N226" s="99">
        <v>12321</v>
      </c>
      <c r="O226" s="99">
        <v>8405</v>
      </c>
      <c r="P226" s="99">
        <v>15</v>
      </c>
      <c r="Q226" s="99">
        <v>35645</v>
      </c>
      <c r="R226" s="99">
        <v>30722</v>
      </c>
      <c r="S226" s="99">
        <v>24087</v>
      </c>
      <c r="T226" s="99">
        <v>17163</v>
      </c>
      <c r="U226" s="99">
        <v>12198</v>
      </c>
      <c r="V226" s="99">
        <v>7592</v>
      </c>
      <c r="W226" s="99">
        <v>11</v>
      </c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  <c r="AY226" s="99"/>
      <c r="AZ226" s="99"/>
    </row>
    <row r="227" spans="1:52" x14ac:dyDescent="0.35">
      <c r="A227" s="144">
        <v>0.46902777777777777</v>
      </c>
      <c r="B227" s="99">
        <v>37</v>
      </c>
      <c r="C227" s="99">
        <v>37504</v>
      </c>
      <c r="D227" s="99">
        <v>32676</v>
      </c>
      <c r="E227" s="99">
        <v>24860</v>
      </c>
      <c r="F227" s="99">
        <v>17788</v>
      </c>
      <c r="G227" s="99">
        <v>12851</v>
      </c>
      <c r="H227" s="99">
        <v>8304</v>
      </c>
      <c r="I227" s="99">
        <v>14</v>
      </c>
      <c r="J227" s="99">
        <v>34800</v>
      </c>
      <c r="K227" s="99">
        <v>30980</v>
      </c>
      <c r="L227" s="99">
        <v>24051</v>
      </c>
      <c r="M227" s="99">
        <v>18112</v>
      </c>
      <c r="N227" s="99">
        <v>12356</v>
      </c>
      <c r="O227" s="99">
        <v>8519</v>
      </c>
      <c r="P227" s="99">
        <v>14</v>
      </c>
      <c r="Q227" s="99">
        <v>36000</v>
      </c>
      <c r="R227" s="99">
        <v>30464</v>
      </c>
      <c r="S227" s="99">
        <v>24007</v>
      </c>
      <c r="T227" s="99">
        <v>17210</v>
      </c>
      <c r="U227" s="99">
        <v>12136</v>
      </c>
      <c r="V227" s="99">
        <v>7571</v>
      </c>
      <c r="W227" s="99">
        <v>9</v>
      </c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AU227" s="99"/>
      <c r="AV227" s="99"/>
      <c r="AW227" s="99"/>
      <c r="AX227" s="99"/>
      <c r="AY227" s="99"/>
      <c r="AZ227" s="99"/>
    </row>
    <row r="228" spans="1:52" x14ac:dyDescent="0.35">
      <c r="A228" s="144">
        <v>0.47111111111111109</v>
      </c>
      <c r="B228" s="99">
        <v>37</v>
      </c>
      <c r="C228" s="99">
        <v>37077</v>
      </c>
      <c r="D228" s="99">
        <v>32910</v>
      </c>
      <c r="E228" s="99">
        <v>24972</v>
      </c>
      <c r="F228" s="99">
        <v>17903</v>
      </c>
      <c r="G228" s="99">
        <v>12854</v>
      </c>
      <c r="H228" s="99">
        <v>8410</v>
      </c>
      <c r="I228" s="99">
        <v>17</v>
      </c>
      <c r="J228" s="99">
        <v>34781</v>
      </c>
      <c r="K228" s="99">
        <v>31163</v>
      </c>
      <c r="L228" s="99">
        <v>24082</v>
      </c>
      <c r="M228" s="99">
        <v>17754</v>
      </c>
      <c r="N228" s="99">
        <v>12380</v>
      </c>
      <c r="O228" s="99">
        <v>8463</v>
      </c>
      <c r="P228" s="99">
        <v>12</v>
      </c>
      <c r="Q228" s="99">
        <v>35928</v>
      </c>
      <c r="R228" s="99">
        <v>30481</v>
      </c>
      <c r="S228" s="99">
        <v>23816</v>
      </c>
      <c r="T228" s="99">
        <v>17275</v>
      </c>
      <c r="U228" s="99">
        <v>12188</v>
      </c>
      <c r="V228" s="99">
        <v>7631</v>
      </c>
      <c r="W228" s="99">
        <v>6</v>
      </c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  <c r="AT228" s="99"/>
      <c r="AU228" s="99"/>
      <c r="AV228" s="99"/>
      <c r="AW228" s="99"/>
      <c r="AX228" s="99"/>
      <c r="AY228" s="99"/>
      <c r="AZ228" s="99"/>
    </row>
    <row r="229" spans="1:52" x14ac:dyDescent="0.35">
      <c r="A229" s="144">
        <v>0.47319444444444447</v>
      </c>
      <c r="B229" s="99">
        <v>37</v>
      </c>
      <c r="C229" s="99">
        <v>37172</v>
      </c>
      <c r="D229" s="99">
        <v>32670</v>
      </c>
      <c r="E229" s="99">
        <v>24775</v>
      </c>
      <c r="F229" s="99">
        <v>17885</v>
      </c>
      <c r="G229" s="99">
        <v>12941</v>
      </c>
      <c r="H229" s="99">
        <v>8377</v>
      </c>
      <c r="I229" s="99">
        <v>12</v>
      </c>
      <c r="J229" s="99">
        <v>34609</v>
      </c>
      <c r="K229" s="99">
        <v>30736</v>
      </c>
      <c r="L229" s="99">
        <v>24475</v>
      </c>
      <c r="M229" s="99">
        <v>17858</v>
      </c>
      <c r="N229" s="99">
        <v>12398</v>
      </c>
      <c r="O229" s="99">
        <v>8449</v>
      </c>
      <c r="P229" s="99">
        <v>12</v>
      </c>
      <c r="Q229" s="99">
        <v>35601</v>
      </c>
      <c r="R229" s="99">
        <v>30316</v>
      </c>
      <c r="S229" s="99">
        <v>23557</v>
      </c>
      <c r="T229" s="99">
        <v>17281</v>
      </c>
      <c r="U229" s="99">
        <v>12164</v>
      </c>
      <c r="V229" s="99">
        <v>7498</v>
      </c>
      <c r="W229" s="99">
        <v>10</v>
      </c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  <c r="AT229" s="99"/>
      <c r="AU229" s="99"/>
      <c r="AV229" s="99"/>
      <c r="AW229" s="99"/>
      <c r="AX229" s="99"/>
      <c r="AY229" s="99"/>
      <c r="AZ229" s="99"/>
    </row>
    <row r="230" spans="1:52" x14ac:dyDescent="0.35">
      <c r="A230" s="144">
        <v>0.47527777777777774</v>
      </c>
      <c r="B230" s="99">
        <v>37</v>
      </c>
      <c r="C230" s="99">
        <v>37289</v>
      </c>
      <c r="D230" s="99">
        <v>32618</v>
      </c>
      <c r="E230" s="99">
        <v>24775</v>
      </c>
      <c r="F230" s="99">
        <v>17824</v>
      </c>
      <c r="G230" s="99">
        <v>12730</v>
      </c>
      <c r="H230" s="99">
        <v>8370</v>
      </c>
      <c r="I230" s="99">
        <v>11</v>
      </c>
      <c r="J230" s="99">
        <v>34624</v>
      </c>
      <c r="K230" s="99">
        <v>31191</v>
      </c>
      <c r="L230" s="99">
        <v>24246</v>
      </c>
      <c r="M230" s="99">
        <v>17954</v>
      </c>
      <c r="N230" s="99">
        <v>12552</v>
      </c>
      <c r="O230" s="99">
        <v>8413</v>
      </c>
      <c r="P230" s="99">
        <v>14</v>
      </c>
      <c r="Q230" s="99">
        <v>35905</v>
      </c>
      <c r="R230" s="99">
        <v>30686</v>
      </c>
      <c r="S230" s="99">
        <v>23748</v>
      </c>
      <c r="T230" s="99">
        <v>17343</v>
      </c>
      <c r="U230" s="99">
        <v>12064</v>
      </c>
      <c r="V230" s="99">
        <v>7567</v>
      </c>
      <c r="W230" s="99">
        <v>12</v>
      </c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  <c r="AT230" s="99"/>
      <c r="AU230" s="99"/>
      <c r="AV230" s="99"/>
      <c r="AW230" s="99"/>
      <c r="AX230" s="99"/>
      <c r="AY230" s="99"/>
      <c r="AZ230" s="99"/>
    </row>
    <row r="231" spans="1:52" x14ac:dyDescent="0.35">
      <c r="A231" s="144">
        <v>0.47736111111111112</v>
      </c>
      <c r="B231" s="99">
        <v>37</v>
      </c>
      <c r="C231" s="99">
        <v>36883</v>
      </c>
      <c r="D231" s="99">
        <v>32774</v>
      </c>
      <c r="E231" s="99">
        <v>24665</v>
      </c>
      <c r="F231" s="99">
        <v>17927</v>
      </c>
      <c r="G231" s="99">
        <v>12883</v>
      </c>
      <c r="H231" s="99">
        <v>8414</v>
      </c>
      <c r="I231" s="99">
        <v>14</v>
      </c>
      <c r="J231" s="99">
        <v>35080</v>
      </c>
      <c r="K231" s="99">
        <v>30925</v>
      </c>
      <c r="L231" s="99">
        <v>24360</v>
      </c>
      <c r="M231" s="99">
        <v>18051</v>
      </c>
      <c r="N231" s="99">
        <v>12296</v>
      </c>
      <c r="O231" s="99">
        <v>8462</v>
      </c>
      <c r="P231" s="99">
        <v>15</v>
      </c>
      <c r="Q231" s="99">
        <v>35876</v>
      </c>
      <c r="R231" s="99">
        <v>30845</v>
      </c>
      <c r="S231" s="99">
        <v>23455</v>
      </c>
      <c r="T231" s="99">
        <v>17275</v>
      </c>
      <c r="U231" s="99">
        <v>12283</v>
      </c>
      <c r="V231" s="99">
        <v>7547</v>
      </c>
      <c r="W231" s="99">
        <v>8</v>
      </c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  <c r="AT231" s="99"/>
      <c r="AU231" s="99"/>
      <c r="AV231" s="99"/>
      <c r="AW231" s="99"/>
      <c r="AX231" s="99"/>
      <c r="AY231" s="99"/>
      <c r="AZ231" s="99"/>
    </row>
    <row r="232" spans="1:52" x14ac:dyDescent="0.35">
      <c r="A232" s="144">
        <v>0.4794444444444444</v>
      </c>
      <c r="B232" s="99">
        <v>37</v>
      </c>
      <c r="C232" s="99">
        <v>36977</v>
      </c>
      <c r="D232" s="99">
        <v>32599</v>
      </c>
      <c r="E232" s="99">
        <v>25035</v>
      </c>
      <c r="F232" s="99">
        <v>17663</v>
      </c>
      <c r="G232" s="99">
        <v>12904</v>
      </c>
      <c r="H232" s="99">
        <v>8293</v>
      </c>
      <c r="I232" s="99">
        <v>12</v>
      </c>
      <c r="J232" s="99">
        <v>34494</v>
      </c>
      <c r="K232" s="99">
        <v>30934</v>
      </c>
      <c r="L232" s="99">
        <v>24226</v>
      </c>
      <c r="M232" s="99">
        <v>17883</v>
      </c>
      <c r="N232" s="99">
        <v>12374</v>
      </c>
      <c r="O232" s="99">
        <v>8429</v>
      </c>
      <c r="P232" s="99">
        <v>13</v>
      </c>
      <c r="Q232" s="99">
        <v>35891</v>
      </c>
      <c r="R232" s="99">
        <v>30406</v>
      </c>
      <c r="S232" s="99">
        <v>23666</v>
      </c>
      <c r="T232" s="99">
        <v>17415</v>
      </c>
      <c r="U232" s="99">
        <v>12102</v>
      </c>
      <c r="V232" s="99">
        <v>7576</v>
      </c>
      <c r="W232" s="99">
        <v>9</v>
      </c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  <c r="AT232" s="99"/>
      <c r="AU232" s="99"/>
      <c r="AV232" s="99"/>
      <c r="AW232" s="99"/>
      <c r="AX232" s="99"/>
      <c r="AY232" s="99"/>
      <c r="AZ232" s="99"/>
    </row>
    <row r="233" spans="1:52" x14ac:dyDescent="0.35">
      <c r="A233" s="144">
        <v>0.48152777777777778</v>
      </c>
      <c r="B233" s="99">
        <v>36.9</v>
      </c>
      <c r="C233" s="99">
        <v>37316</v>
      </c>
      <c r="D233" s="99">
        <v>32692</v>
      </c>
      <c r="E233" s="99">
        <v>24699</v>
      </c>
      <c r="F233" s="99">
        <v>18061</v>
      </c>
      <c r="G233" s="99">
        <v>12822</v>
      </c>
      <c r="H233" s="99">
        <v>8331</v>
      </c>
      <c r="I233" s="99">
        <v>16</v>
      </c>
      <c r="J233" s="99">
        <v>34740</v>
      </c>
      <c r="K233" s="99">
        <v>31085</v>
      </c>
      <c r="L233" s="99">
        <v>24129</v>
      </c>
      <c r="M233" s="99">
        <v>17892</v>
      </c>
      <c r="N233" s="99">
        <v>12424</v>
      </c>
      <c r="O233" s="99">
        <v>8475</v>
      </c>
      <c r="P233" s="99">
        <v>10</v>
      </c>
      <c r="Q233" s="99">
        <v>35977</v>
      </c>
      <c r="R233" s="99">
        <v>30550</v>
      </c>
      <c r="S233" s="99">
        <v>24144</v>
      </c>
      <c r="T233" s="99">
        <v>16975</v>
      </c>
      <c r="U233" s="99">
        <v>12277</v>
      </c>
      <c r="V233" s="99">
        <v>7605</v>
      </c>
      <c r="W233" s="99">
        <v>10</v>
      </c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  <c r="AY233" s="99"/>
      <c r="AZ233" s="99"/>
    </row>
    <row r="234" spans="1:52" x14ac:dyDescent="0.35">
      <c r="A234" s="144">
        <v>0.48361111111111116</v>
      </c>
      <c r="B234" s="99">
        <v>37</v>
      </c>
      <c r="C234" s="99">
        <v>37366</v>
      </c>
      <c r="D234" s="99">
        <v>32555</v>
      </c>
      <c r="E234" s="99">
        <v>24815</v>
      </c>
      <c r="F234" s="99">
        <v>17978</v>
      </c>
      <c r="G234" s="99">
        <v>12762</v>
      </c>
      <c r="H234" s="99">
        <v>8370</v>
      </c>
      <c r="I234" s="99">
        <v>17</v>
      </c>
      <c r="J234" s="99">
        <v>34924</v>
      </c>
      <c r="K234" s="99">
        <v>30902</v>
      </c>
      <c r="L234" s="99">
        <v>24405</v>
      </c>
      <c r="M234" s="99">
        <v>17698</v>
      </c>
      <c r="N234" s="99">
        <v>12378</v>
      </c>
      <c r="O234" s="99">
        <v>8486</v>
      </c>
      <c r="P234" s="99">
        <v>18</v>
      </c>
      <c r="Q234" s="99">
        <v>35573</v>
      </c>
      <c r="R234" s="99">
        <v>30473</v>
      </c>
      <c r="S234" s="99">
        <v>23800</v>
      </c>
      <c r="T234" s="99">
        <v>17113</v>
      </c>
      <c r="U234" s="99">
        <v>12217</v>
      </c>
      <c r="V234" s="99">
        <v>7551</v>
      </c>
      <c r="W234" s="99">
        <v>18</v>
      </c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  <c r="AY234" s="99"/>
      <c r="AZ234" s="99"/>
    </row>
    <row r="235" spans="1:52" x14ac:dyDescent="0.35">
      <c r="A235" s="144">
        <v>0.48569444444444443</v>
      </c>
      <c r="B235" s="99">
        <v>37</v>
      </c>
      <c r="C235" s="99">
        <v>37210</v>
      </c>
      <c r="D235" s="99">
        <v>32535</v>
      </c>
      <c r="E235" s="99">
        <v>24851</v>
      </c>
      <c r="F235" s="99">
        <v>17980</v>
      </c>
      <c r="G235" s="99">
        <v>12817</v>
      </c>
      <c r="H235" s="99">
        <v>8314</v>
      </c>
      <c r="I235" s="99">
        <v>15</v>
      </c>
      <c r="J235" s="99">
        <v>34818</v>
      </c>
      <c r="K235" s="99">
        <v>31026</v>
      </c>
      <c r="L235" s="99">
        <v>24324</v>
      </c>
      <c r="M235" s="99">
        <v>18041</v>
      </c>
      <c r="N235" s="99">
        <v>12427</v>
      </c>
      <c r="O235" s="99">
        <v>8463</v>
      </c>
      <c r="P235" s="99">
        <v>9</v>
      </c>
      <c r="Q235" s="99">
        <v>35750</v>
      </c>
      <c r="R235" s="99">
        <v>30595</v>
      </c>
      <c r="S235" s="99">
        <v>23946</v>
      </c>
      <c r="T235" s="99">
        <v>17134</v>
      </c>
      <c r="U235" s="99">
        <v>12291</v>
      </c>
      <c r="V235" s="99">
        <v>7613</v>
      </c>
      <c r="W235" s="99">
        <v>18</v>
      </c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  <c r="AO235" s="99"/>
      <c r="AP235" s="99"/>
      <c r="AQ235" s="99"/>
      <c r="AR235" s="99"/>
      <c r="AS235" s="99"/>
      <c r="AT235" s="99"/>
      <c r="AU235" s="99"/>
      <c r="AV235" s="99"/>
      <c r="AW235" s="99"/>
      <c r="AX235" s="99"/>
      <c r="AY235" s="99"/>
      <c r="AZ235" s="99"/>
    </row>
    <row r="236" spans="1:52" x14ac:dyDescent="0.35">
      <c r="A236" s="144">
        <v>0.48777777777777781</v>
      </c>
      <c r="B236" s="99">
        <v>37</v>
      </c>
      <c r="C236" s="99">
        <v>37412</v>
      </c>
      <c r="D236" s="99">
        <v>32877</v>
      </c>
      <c r="E236" s="99">
        <v>24784</v>
      </c>
      <c r="F236" s="99">
        <v>17769</v>
      </c>
      <c r="G236" s="99">
        <v>12904</v>
      </c>
      <c r="H236" s="99">
        <v>8327</v>
      </c>
      <c r="I236" s="99">
        <v>19</v>
      </c>
      <c r="J236" s="99">
        <v>35183</v>
      </c>
      <c r="K236" s="99">
        <v>31076</v>
      </c>
      <c r="L236" s="99">
        <v>24263</v>
      </c>
      <c r="M236" s="99">
        <v>17976</v>
      </c>
      <c r="N236" s="99">
        <v>12362</v>
      </c>
      <c r="O236" s="99">
        <v>8508</v>
      </c>
      <c r="P236" s="99">
        <v>11</v>
      </c>
      <c r="Q236" s="99">
        <v>35661</v>
      </c>
      <c r="R236" s="99">
        <v>30676</v>
      </c>
      <c r="S236" s="99">
        <v>23643</v>
      </c>
      <c r="T236" s="99">
        <v>17317</v>
      </c>
      <c r="U236" s="99">
        <v>12169</v>
      </c>
      <c r="V236" s="99">
        <v>7638</v>
      </c>
      <c r="W236" s="99">
        <v>15</v>
      </c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  <c r="AO236" s="99"/>
      <c r="AP236" s="99"/>
      <c r="AQ236" s="99"/>
      <c r="AR236" s="99"/>
      <c r="AS236" s="99"/>
      <c r="AT236" s="99"/>
      <c r="AU236" s="99"/>
      <c r="AV236" s="99"/>
      <c r="AW236" s="99"/>
      <c r="AX236" s="99"/>
      <c r="AY236" s="99"/>
      <c r="AZ236" s="99"/>
    </row>
    <row r="237" spans="1:52" x14ac:dyDescent="0.35">
      <c r="A237" s="144">
        <v>0.48986111111111108</v>
      </c>
      <c r="B237" s="99">
        <v>37</v>
      </c>
      <c r="C237" s="99">
        <v>37398</v>
      </c>
      <c r="D237" s="99">
        <v>32641</v>
      </c>
      <c r="E237" s="99">
        <v>24998</v>
      </c>
      <c r="F237" s="99">
        <v>17756</v>
      </c>
      <c r="G237" s="99">
        <v>12849</v>
      </c>
      <c r="H237" s="99">
        <v>8352</v>
      </c>
      <c r="I237" s="99">
        <v>12</v>
      </c>
      <c r="J237" s="99">
        <v>34435</v>
      </c>
      <c r="K237" s="99">
        <v>31111</v>
      </c>
      <c r="L237" s="99">
        <v>24020</v>
      </c>
      <c r="M237" s="99">
        <v>17883</v>
      </c>
      <c r="N237" s="99">
        <v>12440</v>
      </c>
      <c r="O237" s="99">
        <v>8414</v>
      </c>
      <c r="P237" s="99">
        <v>16</v>
      </c>
      <c r="Q237" s="99">
        <v>35940</v>
      </c>
      <c r="R237" s="99">
        <v>30481</v>
      </c>
      <c r="S237" s="99">
        <v>23679</v>
      </c>
      <c r="T237" s="99">
        <v>17325</v>
      </c>
      <c r="U237" s="99">
        <v>12088</v>
      </c>
      <c r="V237" s="99">
        <v>7517</v>
      </c>
      <c r="W237" s="99">
        <v>19</v>
      </c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  <c r="AO237" s="99"/>
      <c r="AP237" s="99"/>
      <c r="AQ237" s="99"/>
      <c r="AR237" s="99"/>
      <c r="AS237" s="99"/>
      <c r="AT237" s="99"/>
      <c r="AU237" s="99"/>
      <c r="AV237" s="99"/>
      <c r="AW237" s="99"/>
      <c r="AX237" s="99"/>
      <c r="AY237" s="99"/>
      <c r="AZ237" s="99"/>
    </row>
    <row r="238" spans="1:52" x14ac:dyDescent="0.35">
      <c r="A238" s="144">
        <v>0.49194444444444446</v>
      </c>
      <c r="B238" s="99">
        <v>37</v>
      </c>
      <c r="C238" s="99">
        <v>37401</v>
      </c>
      <c r="D238" s="99">
        <v>32731</v>
      </c>
      <c r="E238" s="99">
        <v>25014</v>
      </c>
      <c r="F238" s="99">
        <v>17735</v>
      </c>
      <c r="G238" s="99">
        <v>12925</v>
      </c>
      <c r="H238" s="99">
        <v>8312</v>
      </c>
      <c r="I238" s="99">
        <v>16</v>
      </c>
      <c r="J238" s="99">
        <v>34604</v>
      </c>
      <c r="K238" s="99">
        <v>31070</v>
      </c>
      <c r="L238" s="99">
        <v>24126</v>
      </c>
      <c r="M238" s="99">
        <v>18059</v>
      </c>
      <c r="N238" s="99">
        <v>12431</v>
      </c>
      <c r="O238" s="99">
        <v>8442</v>
      </c>
      <c r="P238" s="99">
        <v>13</v>
      </c>
      <c r="Q238" s="99">
        <v>35788</v>
      </c>
      <c r="R238" s="99">
        <v>30646</v>
      </c>
      <c r="S238" s="99">
        <v>23865</v>
      </c>
      <c r="T238" s="99">
        <v>17281</v>
      </c>
      <c r="U238" s="99">
        <v>12307</v>
      </c>
      <c r="V238" s="99">
        <v>7633</v>
      </c>
      <c r="W238" s="99">
        <v>14</v>
      </c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  <c r="AO238" s="99"/>
      <c r="AP238" s="99"/>
      <c r="AQ238" s="99"/>
      <c r="AR238" s="99"/>
      <c r="AS238" s="99"/>
      <c r="AT238" s="99"/>
      <c r="AU238" s="99"/>
      <c r="AV238" s="99"/>
      <c r="AW238" s="99"/>
      <c r="AX238" s="99"/>
      <c r="AY238" s="99"/>
      <c r="AZ238" s="99"/>
    </row>
    <row r="239" spans="1:52" x14ac:dyDescent="0.35">
      <c r="A239" s="144">
        <v>0.49402777777777779</v>
      </c>
      <c r="B239" s="99">
        <v>37</v>
      </c>
      <c r="C239" s="99">
        <v>37259</v>
      </c>
      <c r="D239" s="99">
        <v>32415</v>
      </c>
      <c r="E239" s="99">
        <v>24851</v>
      </c>
      <c r="F239" s="99">
        <v>17860</v>
      </c>
      <c r="G239" s="99">
        <v>12922</v>
      </c>
      <c r="H239" s="99">
        <v>8334</v>
      </c>
      <c r="I239" s="99">
        <v>13</v>
      </c>
      <c r="J239" s="99">
        <v>35190</v>
      </c>
      <c r="K239" s="99">
        <v>30985</v>
      </c>
      <c r="L239" s="99">
        <v>24134</v>
      </c>
      <c r="M239" s="99">
        <v>17670</v>
      </c>
      <c r="N239" s="99">
        <v>12356</v>
      </c>
      <c r="O239" s="99">
        <v>8473</v>
      </c>
      <c r="P239" s="99">
        <v>20</v>
      </c>
      <c r="Q239" s="99">
        <v>36070</v>
      </c>
      <c r="R239" s="99">
        <v>30446</v>
      </c>
      <c r="S239" s="99">
        <v>23654</v>
      </c>
      <c r="T239" s="99">
        <v>17445</v>
      </c>
      <c r="U239" s="99">
        <v>12174</v>
      </c>
      <c r="V239" s="99">
        <v>7591</v>
      </c>
      <c r="W239" s="99">
        <v>15</v>
      </c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  <c r="AO239" s="99"/>
      <c r="AP239" s="99"/>
      <c r="AQ239" s="99"/>
      <c r="AR239" s="99"/>
      <c r="AS239" s="99"/>
      <c r="AT239" s="99"/>
      <c r="AU239" s="99"/>
      <c r="AV239" s="99"/>
      <c r="AW239" s="99"/>
      <c r="AX239" s="99"/>
      <c r="AY239" s="99"/>
      <c r="AZ239" s="99"/>
    </row>
    <row r="240" spans="1:52" x14ac:dyDescent="0.35">
      <c r="A240" s="144">
        <v>0.49611111111111111</v>
      </c>
      <c r="B240" s="99">
        <v>37</v>
      </c>
      <c r="C240" s="99">
        <v>37159</v>
      </c>
      <c r="D240" s="99">
        <v>32699</v>
      </c>
      <c r="E240" s="99">
        <v>24813</v>
      </c>
      <c r="F240" s="99">
        <v>17874</v>
      </c>
      <c r="G240" s="99">
        <v>12938</v>
      </c>
      <c r="H240" s="99">
        <v>8353</v>
      </c>
      <c r="I240" s="99">
        <v>9</v>
      </c>
      <c r="J240" s="99">
        <v>34614</v>
      </c>
      <c r="K240" s="99">
        <v>30988</v>
      </c>
      <c r="L240" s="99">
        <v>24306</v>
      </c>
      <c r="M240" s="99">
        <v>17854</v>
      </c>
      <c r="N240" s="99">
        <v>12440</v>
      </c>
      <c r="O240" s="99">
        <v>8470</v>
      </c>
      <c r="P240" s="99">
        <v>18</v>
      </c>
      <c r="Q240" s="99">
        <v>35638</v>
      </c>
      <c r="R240" s="99">
        <v>30330</v>
      </c>
      <c r="S240" s="99">
        <v>23903</v>
      </c>
      <c r="T240" s="99">
        <v>17301</v>
      </c>
      <c r="U240" s="99">
        <v>12316</v>
      </c>
      <c r="V240" s="99">
        <v>7563</v>
      </c>
      <c r="W240" s="99">
        <v>17</v>
      </c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  <c r="AO240" s="99"/>
      <c r="AP240" s="99"/>
      <c r="AQ240" s="99"/>
      <c r="AR240" s="99"/>
      <c r="AS240" s="99"/>
      <c r="AT240" s="99"/>
      <c r="AU240" s="99"/>
      <c r="AV240" s="99"/>
      <c r="AW240" s="99"/>
      <c r="AX240" s="99"/>
      <c r="AY240" s="99"/>
      <c r="AZ240" s="99"/>
    </row>
    <row r="241" spans="1:52" x14ac:dyDescent="0.35">
      <c r="A241" s="144">
        <v>0.49819444444444444</v>
      </c>
      <c r="B241" s="99">
        <v>37</v>
      </c>
      <c r="C241" s="99">
        <v>37185</v>
      </c>
      <c r="D241" s="99">
        <v>32741</v>
      </c>
      <c r="E241" s="99">
        <v>24898</v>
      </c>
      <c r="F241" s="99">
        <v>17867</v>
      </c>
      <c r="G241" s="99">
        <v>12812</v>
      </c>
      <c r="H241" s="99">
        <v>8399</v>
      </c>
      <c r="I241" s="99">
        <v>14</v>
      </c>
      <c r="J241" s="99">
        <v>34742</v>
      </c>
      <c r="K241" s="99">
        <v>30842</v>
      </c>
      <c r="L241" s="99">
        <v>24122</v>
      </c>
      <c r="M241" s="99">
        <v>17573</v>
      </c>
      <c r="N241" s="99">
        <v>12413</v>
      </c>
      <c r="O241" s="99">
        <v>8513</v>
      </c>
      <c r="P241" s="99">
        <v>13</v>
      </c>
      <c r="Q241" s="99">
        <v>35667</v>
      </c>
      <c r="R241" s="99">
        <v>30268</v>
      </c>
      <c r="S241" s="99">
        <v>23793</v>
      </c>
      <c r="T241" s="99">
        <v>17233</v>
      </c>
      <c r="U241" s="99">
        <v>12078</v>
      </c>
      <c r="V241" s="99">
        <v>7651</v>
      </c>
      <c r="W241" s="99">
        <v>12</v>
      </c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  <c r="AO241" s="99"/>
      <c r="AP241" s="99"/>
      <c r="AQ241" s="99"/>
      <c r="AR241" s="99"/>
      <c r="AS241" s="99"/>
      <c r="AT241" s="99"/>
      <c r="AU241" s="99"/>
      <c r="AV241" s="99"/>
      <c r="AW241" s="99"/>
      <c r="AX241" s="99"/>
      <c r="AY241" s="99"/>
      <c r="AZ241" s="99"/>
    </row>
    <row r="242" spans="1:52" x14ac:dyDescent="0.35">
      <c r="A242" s="144">
        <v>0.50027777777777771</v>
      </c>
      <c r="B242" s="99">
        <v>37</v>
      </c>
      <c r="C242" s="99">
        <v>36761</v>
      </c>
      <c r="D242" s="99">
        <v>33082</v>
      </c>
      <c r="E242" s="99">
        <v>24645</v>
      </c>
      <c r="F242" s="99">
        <v>17658</v>
      </c>
      <c r="G242" s="99">
        <v>12918</v>
      </c>
      <c r="H242" s="99">
        <v>8441</v>
      </c>
      <c r="I242" s="99">
        <v>15</v>
      </c>
      <c r="J242" s="99">
        <v>35013</v>
      </c>
      <c r="K242" s="99">
        <v>31121</v>
      </c>
      <c r="L242" s="99">
        <v>23973</v>
      </c>
      <c r="M242" s="99">
        <v>17797</v>
      </c>
      <c r="N242" s="99">
        <v>12401</v>
      </c>
      <c r="O242" s="99">
        <v>8447</v>
      </c>
      <c r="P242" s="99">
        <v>13</v>
      </c>
      <c r="Q242" s="99">
        <v>35902</v>
      </c>
      <c r="R242" s="99">
        <v>30223</v>
      </c>
      <c r="S242" s="99">
        <v>23868</v>
      </c>
      <c r="T242" s="99">
        <v>17091</v>
      </c>
      <c r="U242" s="99">
        <v>12092</v>
      </c>
      <c r="V242" s="99">
        <v>7516</v>
      </c>
      <c r="W242" s="99">
        <v>13</v>
      </c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  <c r="AO242" s="99"/>
      <c r="AP242" s="99"/>
      <c r="AQ242" s="99"/>
      <c r="AR242" s="99"/>
      <c r="AS242" s="99"/>
      <c r="AT242" s="99"/>
      <c r="AU242" s="99"/>
      <c r="AV242" s="99"/>
      <c r="AW242" s="99"/>
      <c r="AX242" s="99"/>
      <c r="AY242" s="99"/>
      <c r="AZ242" s="9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42"/>
  <sheetViews>
    <sheetView zoomScale="115" zoomScaleNormal="115" workbookViewId="0">
      <selection sqref="A1:XFD1"/>
    </sheetView>
  </sheetViews>
  <sheetFormatPr defaultRowHeight="14.5" x14ac:dyDescent="0.35"/>
  <sheetData>
    <row r="1" spans="1:73" x14ac:dyDescent="0.35">
      <c r="A1" s="99" t="s">
        <v>166</v>
      </c>
      <c r="B1" s="100" t="s">
        <v>262</v>
      </c>
      <c r="C1" s="99" t="s">
        <v>138</v>
      </c>
      <c r="D1" s="99" t="s">
        <v>267</v>
      </c>
      <c r="E1" s="99" t="s">
        <v>268</v>
      </c>
      <c r="F1" s="99" t="s">
        <v>269</v>
      </c>
      <c r="G1" s="99" t="s">
        <v>270</v>
      </c>
      <c r="H1" s="99" t="s">
        <v>271</v>
      </c>
      <c r="I1" s="99" t="s">
        <v>284</v>
      </c>
      <c r="J1" s="99" t="s">
        <v>139</v>
      </c>
      <c r="K1" s="99" t="s">
        <v>140</v>
      </c>
      <c r="L1" s="99" t="s">
        <v>272</v>
      </c>
      <c r="M1" s="99" t="s">
        <v>273</v>
      </c>
      <c r="N1" s="99" t="s">
        <v>274</v>
      </c>
      <c r="O1" s="99" t="s">
        <v>275</v>
      </c>
      <c r="P1" s="99" t="s">
        <v>283</v>
      </c>
      <c r="Q1" s="99" t="s">
        <v>141</v>
      </c>
      <c r="R1" s="99" t="s">
        <v>276</v>
      </c>
      <c r="S1" s="99" t="s">
        <v>142</v>
      </c>
      <c r="T1" s="99" t="s">
        <v>277</v>
      </c>
      <c r="U1" s="99" t="s">
        <v>278</v>
      </c>
      <c r="V1" s="99" t="s">
        <v>279</v>
      </c>
      <c r="W1" s="99" t="s">
        <v>282</v>
      </c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  <c r="BD1" s="99"/>
      <c r="BE1" s="99"/>
      <c r="BF1" s="99"/>
      <c r="BG1" s="99"/>
      <c r="BH1" s="99"/>
      <c r="BI1" s="99"/>
      <c r="BJ1" s="99"/>
      <c r="BK1" s="99"/>
      <c r="BL1" s="99"/>
      <c r="BM1" s="99"/>
      <c r="BN1" s="99"/>
      <c r="BO1" s="99"/>
      <c r="BP1" s="99"/>
      <c r="BQ1" s="99"/>
      <c r="BR1" s="99"/>
      <c r="BS1" s="99"/>
      <c r="BT1" s="99"/>
      <c r="BU1" s="99"/>
    </row>
    <row r="2" spans="1:73" x14ac:dyDescent="0.35">
      <c r="A2" s="144">
        <v>1.3888888888888889E-4</v>
      </c>
      <c r="B2" s="99">
        <v>37</v>
      </c>
      <c r="C2" s="99">
        <v>734</v>
      </c>
      <c r="D2" s="99">
        <v>418</v>
      </c>
      <c r="E2" s="99">
        <v>236</v>
      </c>
      <c r="F2" s="99">
        <v>263</v>
      </c>
      <c r="G2" s="99">
        <v>108</v>
      </c>
      <c r="H2" s="99">
        <v>204</v>
      </c>
      <c r="I2" s="99">
        <v>0</v>
      </c>
      <c r="J2" s="99">
        <v>733</v>
      </c>
      <c r="K2" s="99">
        <v>537</v>
      </c>
      <c r="L2" s="99">
        <v>276</v>
      </c>
      <c r="M2" s="99">
        <v>330</v>
      </c>
      <c r="N2" s="99">
        <v>208</v>
      </c>
      <c r="O2" s="99">
        <v>247</v>
      </c>
      <c r="P2" s="99">
        <v>73</v>
      </c>
      <c r="Q2" s="99">
        <v>803</v>
      </c>
      <c r="R2" s="99">
        <v>474</v>
      </c>
      <c r="S2" s="99">
        <v>786</v>
      </c>
      <c r="T2" s="99">
        <v>244</v>
      </c>
      <c r="U2" s="99">
        <v>521</v>
      </c>
      <c r="V2" s="99">
        <v>144</v>
      </c>
      <c r="W2" s="99">
        <v>38</v>
      </c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9"/>
      <c r="BJ2" s="99"/>
      <c r="BK2" s="99"/>
      <c r="BL2" s="99"/>
      <c r="BM2" s="99"/>
      <c r="BN2" s="99"/>
      <c r="BO2" s="99"/>
      <c r="BP2" s="99"/>
      <c r="BQ2" s="99"/>
      <c r="BR2" s="99"/>
      <c r="BS2" s="99"/>
      <c r="BT2" s="99"/>
      <c r="BU2" s="99"/>
    </row>
    <row r="3" spans="1:73" x14ac:dyDescent="0.35">
      <c r="A3" s="144">
        <v>2.2222222222222222E-3</v>
      </c>
      <c r="B3" s="99">
        <v>37</v>
      </c>
      <c r="C3" s="99">
        <v>1067</v>
      </c>
      <c r="D3" s="99">
        <v>832</v>
      </c>
      <c r="E3" s="99">
        <v>398</v>
      </c>
      <c r="F3" s="99">
        <v>245</v>
      </c>
      <c r="G3" s="99">
        <v>229</v>
      </c>
      <c r="H3" s="99">
        <v>81</v>
      </c>
      <c r="I3" s="99">
        <v>45</v>
      </c>
      <c r="J3" s="99">
        <v>613</v>
      </c>
      <c r="K3" s="99">
        <v>612</v>
      </c>
      <c r="L3" s="99">
        <v>414</v>
      </c>
      <c r="M3" s="99">
        <v>359</v>
      </c>
      <c r="N3" s="99">
        <v>241</v>
      </c>
      <c r="O3" s="99">
        <v>158</v>
      </c>
      <c r="P3" s="99">
        <v>75</v>
      </c>
      <c r="Q3" s="99">
        <v>1090</v>
      </c>
      <c r="R3" s="99">
        <v>782</v>
      </c>
      <c r="S3" s="99">
        <v>734</v>
      </c>
      <c r="T3" s="99">
        <v>231</v>
      </c>
      <c r="U3" s="99">
        <v>653</v>
      </c>
      <c r="V3" s="99">
        <v>76</v>
      </c>
      <c r="W3" s="99">
        <v>21</v>
      </c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99"/>
      <c r="BN3" s="99"/>
      <c r="BO3" s="99"/>
      <c r="BP3" s="99"/>
      <c r="BQ3" s="99"/>
      <c r="BR3" s="99"/>
      <c r="BS3" s="99"/>
      <c r="BT3" s="99"/>
      <c r="BU3" s="99"/>
    </row>
    <row r="4" spans="1:73" x14ac:dyDescent="0.35">
      <c r="A4" s="144">
        <v>4.3055555555555555E-3</v>
      </c>
      <c r="B4" s="99">
        <v>37</v>
      </c>
      <c r="C4" s="99">
        <v>1710</v>
      </c>
      <c r="D4" s="99">
        <v>1329</v>
      </c>
      <c r="E4" s="99">
        <v>469</v>
      </c>
      <c r="F4" s="99">
        <v>421</v>
      </c>
      <c r="G4" s="99">
        <v>348</v>
      </c>
      <c r="H4" s="99">
        <v>308</v>
      </c>
      <c r="I4" s="99">
        <v>62</v>
      </c>
      <c r="J4" s="99">
        <v>977</v>
      </c>
      <c r="K4" s="99">
        <v>1192</v>
      </c>
      <c r="L4" s="99">
        <v>612</v>
      </c>
      <c r="M4" s="99">
        <v>555</v>
      </c>
      <c r="N4" s="99">
        <v>253</v>
      </c>
      <c r="O4" s="99">
        <v>181</v>
      </c>
      <c r="P4" s="99">
        <v>8</v>
      </c>
      <c r="Q4" s="99">
        <v>1174</v>
      </c>
      <c r="R4" s="99">
        <v>1184</v>
      </c>
      <c r="S4" s="99">
        <v>1136</v>
      </c>
      <c r="T4" s="99">
        <v>378</v>
      </c>
      <c r="U4" s="99">
        <v>511</v>
      </c>
      <c r="V4" s="99">
        <v>245</v>
      </c>
      <c r="W4" s="99">
        <v>73</v>
      </c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99"/>
      <c r="BJ4" s="99"/>
      <c r="BK4" s="99"/>
      <c r="BL4" s="99"/>
      <c r="BM4" s="99"/>
      <c r="BN4" s="99"/>
      <c r="BO4" s="99"/>
      <c r="BP4" s="99"/>
      <c r="BQ4" s="99"/>
      <c r="BR4" s="99"/>
      <c r="BS4" s="99"/>
      <c r="BT4" s="99"/>
      <c r="BU4" s="99"/>
    </row>
    <row r="5" spans="1:73" x14ac:dyDescent="0.35">
      <c r="A5" s="144">
        <v>6.3888888888888884E-3</v>
      </c>
      <c r="B5" s="99">
        <v>37</v>
      </c>
      <c r="C5" s="99">
        <v>1677</v>
      </c>
      <c r="D5" s="99">
        <v>1083</v>
      </c>
      <c r="E5" s="99">
        <v>706</v>
      </c>
      <c r="F5" s="99">
        <v>565</v>
      </c>
      <c r="G5" s="99">
        <v>278</v>
      </c>
      <c r="H5" s="99">
        <v>215</v>
      </c>
      <c r="I5" s="99">
        <v>64</v>
      </c>
      <c r="J5" s="99">
        <v>1225</v>
      </c>
      <c r="K5" s="99">
        <v>926</v>
      </c>
      <c r="L5" s="99">
        <v>418</v>
      </c>
      <c r="M5" s="99">
        <v>350</v>
      </c>
      <c r="N5" s="99">
        <v>277</v>
      </c>
      <c r="O5" s="99">
        <v>226</v>
      </c>
      <c r="P5" s="99">
        <v>53</v>
      </c>
      <c r="Q5" s="99">
        <v>1453</v>
      </c>
      <c r="R5" s="99">
        <v>936</v>
      </c>
      <c r="S5" s="99">
        <v>1290</v>
      </c>
      <c r="T5" s="99">
        <v>502</v>
      </c>
      <c r="U5" s="99">
        <v>714</v>
      </c>
      <c r="V5" s="99">
        <v>79</v>
      </c>
      <c r="W5" s="99">
        <v>52</v>
      </c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  <c r="BD5" s="99"/>
      <c r="BE5" s="99"/>
      <c r="BF5" s="99"/>
      <c r="BG5" s="99"/>
      <c r="BH5" s="99"/>
      <c r="BI5" s="99"/>
      <c r="BJ5" s="99"/>
      <c r="BK5" s="99"/>
      <c r="BL5" s="99"/>
      <c r="BM5" s="99"/>
      <c r="BN5" s="99"/>
      <c r="BO5" s="99"/>
      <c r="BP5" s="99"/>
      <c r="BQ5" s="99"/>
      <c r="BR5" s="99"/>
      <c r="BS5" s="99"/>
      <c r="BT5" s="99"/>
      <c r="BU5" s="99"/>
    </row>
    <row r="6" spans="1:73" x14ac:dyDescent="0.35">
      <c r="A6" s="144">
        <v>8.4722222222222213E-3</v>
      </c>
      <c r="B6" s="99">
        <v>37</v>
      </c>
      <c r="C6" s="99">
        <v>2190</v>
      </c>
      <c r="D6" s="99">
        <v>1190</v>
      </c>
      <c r="E6" s="99">
        <v>699</v>
      </c>
      <c r="F6" s="99">
        <v>325</v>
      </c>
      <c r="G6" s="99">
        <v>133</v>
      </c>
      <c r="H6" s="99">
        <v>76</v>
      </c>
      <c r="I6" s="99">
        <v>153</v>
      </c>
      <c r="J6" s="99">
        <v>1400</v>
      </c>
      <c r="K6" s="99">
        <v>1066</v>
      </c>
      <c r="L6" s="99">
        <v>651</v>
      </c>
      <c r="M6" s="99">
        <v>403</v>
      </c>
      <c r="N6" s="99">
        <v>253</v>
      </c>
      <c r="O6" s="99">
        <v>146</v>
      </c>
      <c r="P6" s="99">
        <v>28</v>
      </c>
      <c r="Q6" s="99">
        <v>1623</v>
      </c>
      <c r="R6" s="99">
        <v>842</v>
      </c>
      <c r="S6" s="99">
        <v>1064</v>
      </c>
      <c r="T6" s="99">
        <v>508</v>
      </c>
      <c r="U6" s="99">
        <v>737</v>
      </c>
      <c r="V6" s="99">
        <v>206</v>
      </c>
      <c r="W6" s="99">
        <v>66</v>
      </c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</row>
    <row r="7" spans="1:73" x14ac:dyDescent="0.35">
      <c r="A7" s="144">
        <v>1.0555555555555554E-2</v>
      </c>
      <c r="B7" s="99">
        <v>37</v>
      </c>
      <c r="C7" s="99">
        <v>2385</v>
      </c>
      <c r="D7" s="99">
        <v>1313</v>
      </c>
      <c r="E7" s="99">
        <v>635</v>
      </c>
      <c r="F7" s="99">
        <v>494</v>
      </c>
      <c r="G7" s="99">
        <v>191</v>
      </c>
      <c r="H7" s="99">
        <v>146</v>
      </c>
      <c r="I7" s="99">
        <v>60</v>
      </c>
      <c r="J7" s="99">
        <v>1731</v>
      </c>
      <c r="K7" s="99">
        <v>1165</v>
      </c>
      <c r="L7" s="99">
        <v>655</v>
      </c>
      <c r="M7" s="99">
        <v>623</v>
      </c>
      <c r="N7" s="99">
        <v>190</v>
      </c>
      <c r="O7" s="99">
        <v>201</v>
      </c>
      <c r="P7" s="99">
        <v>122</v>
      </c>
      <c r="Q7" s="99">
        <v>1717</v>
      </c>
      <c r="R7" s="99">
        <v>1416</v>
      </c>
      <c r="S7" s="99">
        <v>929</v>
      </c>
      <c r="T7" s="99">
        <v>598</v>
      </c>
      <c r="U7" s="99">
        <v>435</v>
      </c>
      <c r="V7" s="99">
        <v>158</v>
      </c>
      <c r="W7" s="99">
        <v>59</v>
      </c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</row>
    <row r="8" spans="1:73" x14ac:dyDescent="0.35">
      <c r="A8" s="144">
        <v>1.2638888888888889E-2</v>
      </c>
      <c r="B8" s="99">
        <v>37.1</v>
      </c>
      <c r="C8" s="99">
        <v>2285</v>
      </c>
      <c r="D8" s="99">
        <v>1580</v>
      </c>
      <c r="E8" s="99">
        <v>682</v>
      </c>
      <c r="F8" s="99">
        <v>459</v>
      </c>
      <c r="G8" s="99">
        <v>338</v>
      </c>
      <c r="H8" s="99">
        <v>177</v>
      </c>
      <c r="I8" s="99">
        <v>78</v>
      </c>
      <c r="J8" s="99">
        <v>1808</v>
      </c>
      <c r="K8" s="99">
        <v>1232</v>
      </c>
      <c r="L8" s="99">
        <v>729</v>
      </c>
      <c r="M8" s="99">
        <v>496</v>
      </c>
      <c r="N8" s="99">
        <v>162</v>
      </c>
      <c r="O8" s="99">
        <v>184</v>
      </c>
      <c r="P8" s="99">
        <v>79</v>
      </c>
      <c r="Q8" s="99">
        <v>2356</v>
      </c>
      <c r="R8" s="99">
        <v>1550</v>
      </c>
      <c r="S8" s="99">
        <v>1274</v>
      </c>
      <c r="T8" s="99">
        <v>716</v>
      </c>
      <c r="U8" s="99">
        <v>579</v>
      </c>
      <c r="V8" s="99">
        <v>166</v>
      </c>
      <c r="W8" s="99">
        <v>57</v>
      </c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</row>
    <row r="9" spans="1:73" x14ac:dyDescent="0.35">
      <c r="A9" s="144">
        <v>1.4722222222222222E-2</v>
      </c>
      <c r="B9" s="99">
        <v>37</v>
      </c>
      <c r="C9" s="99">
        <v>3098</v>
      </c>
      <c r="D9" s="99">
        <v>1866</v>
      </c>
      <c r="E9" s="99">
        <v>847</v>
      </c>
      <c r="F9" s="99">
        <v>703</v>
      </c>
      <c r="G9" s="99">
        <v>317</v>
      </c>
      <c r="H9" s="99">
        <v>168</v>
      </c>
      <c r="I9" s="99">
        <v>21</v>
      </c>
      <c r="J9" s="99">
        <v>2181</v>
      </c>
      <c r="K9" s="99">
        <v>1885</v>
      </c>
      <c r="L9" s="99">
        <v>918</v>
      </c>
      <c r="M9" s="99">
        <v>545</v>
      </c>
      <c r="N9" s="99">
        <v>520</v>
      </c>
      <c r="O9" s="99">
        <v>204</v>
      </c>
      <c r="P9" s="99">
        <v>22</v>
      </c>
      <c r="Q9" s="99">
        <v>2782</v>
      </c>
      <c r="R9" s="99">
        <v>1977</v>
      </c>
      <c r="S9" s="99">
        <v>1410</v>
      </c>
      <c r="T9" s="99">
        <v>859</v>
      </c>
      <c r="U9" s="99">
        <v>806</v>
      </c>
      <c r="V9" s="99">
        <v>271</v>
      </c>
      <c r="W9" s="99">
        <v>22</v>
      </c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</row>
    <row r="10" spans="1:73" x14ac:dyDescent="0.35">
      <c r="A10" s="144">
        <v>1.6805555555555556E-2</v>
      </c>
      <c r="B10" s="99">
        <v>37</v>
      </c>
      <c r="C10" s="99">
        <v>3478</v>
      </c>
      <c r="D10" s="99">
        <v>2497</v>
      </c>
      <c r="E10" s="99">
        <v>1185</v>
      </c>
      <c r="F10" s="99">
        <v>537</v>
      </c>
      <c r="G10" s="99">
        <v>504</v>
      </c>
      <c r="H10" s="99">
        <v>235</v>
      </c>
      <c r="I10" s="99">
        <v>37</v>
      </c>
      <c r="J10" s="99">
        <v>2600</v>
      </c>
      <c r="K10" s="99">
        <v>1879</v>
      </c>
      <c r="L10" s="99">
        <v>1012</v>
      </c>
      <c r="M10" s="99">
        <v>544</v>
      </c>
      <c r="N10" s="99">
        <v>515</v>
      </c>
      <c r="O10" s="99">
        <v>260</v>
      </c>
      <c r="P10" s="99">
        <v>3</v>
      </c>
      <c r="Q10" s="99">
        <v>2907</v>
      </c>
      <c r="R10" s="99">
        <v>2155</v>
      </c>
      <c r="S10" s="99">
        <v>1569</v>
      </c>
      <c r="T10" s="99">
        <v>717</v>
      </c>
      <c r="U10" s="99">
        <v>758</v>
      </c>
      <c r="V10" s="99">
        <v>283</v>
      </c>
      <c r="W10" s="99">
        <v>20</v>
      </c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</row>
    <row r="11" spans="1:73" x14ac:dyDescent="0.35">
      <c r="A11" s="144">
        <v>1.8888888888888889E-2</v>
      </c>
      <c r="B11" s="99">
        <v>37</v>
      </c>
      <c r="C11" s="99">
        <v>3299</v>
      </c>
      <c r="D11" s="99">
        <v>2377</v>
      </c>
      <c r="E11" s="99">
        <v>1319</v>
      </c>
      <c r="F11" s="99">
        <v>823</v>
      </c>
      <c r="G11" s="99">
        <v>408</v>
      </c>
      <c r="H11" s="99">
        <v>267</v>
      </c>
      <c r="I11" s="99">
        <v>36</v>
      </c>
      <c r="J11" s="99">
        <v>3145</v>
      </c>
      <c r="K11" s="99">
        <v>2546</v>
      </c>
      <c r="L11" s="99">
        <v>1207</v>
      </c>
      <c r="M11" s="99">
        <v>479</v>
      </c>
      <c r="N11" s="99">
        <v>487</v>
      </c>
      <c r="O11" s="99">
        <v>263</v>
      </c>
      <c r="P11" s="99">
        <v>42</v>
      </c>
      <c r="Q11" s="99">
        <v>3752</v>
      </c>
      <c r="R11" s="99">
        <v>2205</v>
      </c>
      <c r="S11" s="99">
        <v>1861</v>
      </c>
      <c r="T11" s="99">
        <v>741</v>
      </c>
      <c r="U11" s="99">
        <v>688</v>
      </c>
      <c r="V11" s="99">
        <v>277</v>
      </c>
      <c r="W11" s="99">
        <v>26</v>
      </c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</row>
    <row r="12" spans="1:73" x14ac:dyDescent="0.35">
      <c r="A12" s="144">
        <v>2.0972222222222222E-2</v>
      </c>
      <c r="B12" s="99">
        <v>37</v>
      </c>
      <c r="C12" s="99">
        <v>3862</v>
      </c>
      <c r="D12" s="99">
        <v>2992</v>
      </c>
      <c r="E12" s="99">
        <v>1555</v>
      </c>
      <c r="F12" s="99">
        <v>645</v>
      </c>
      <c r="G12" s="99">
        <v>479</v>
      </c>
      <c r="H12" s="99">
        <v>366</v>
      </c>
      <c r="I12" s="99">
        <v>58</v>
      </c>
      <c r="J12" s="99">
        <v>3688</v>
      </c>
      <c r="K12" s="99">
        <v>2522</v>
      </c>
      <c r="L12" s="99">
        <v>1344</v>
      </c>
      <c r="M12" s="99">
        <v>906</v>
      </c>
      <c r="N12" s="99">
        <v>438</v>
      </c>
      <c r="O12" s="99">
        <v>259</v>
      </c>
      <c r="P12" s="99">
        <v>61</v>
      </c>
      <c r="Q12" s="99">
        <v>3991</v>
      </c>
      <c r="R12" s="99">
        <v>2787</v>
      </c>
      <c r="S12" s="99">
        <v>1863</v>
      </c>
      <c r="T12" s="99">
        <v>726</v>
      </c>
      <c r="U12" s="99">
        <v>529</v>
      </c>
      <c r="V12" s="99">
        <v>257</v>
      </c>
      <c r="W12" s="99">
        <v>48</v>
      </c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</row>
    <row r="13" spans="1:73" x14ac:dyDescent="0.35">
      <c r="A13" s="144">
        <v>2.3055555555555555E-2</v>
      </c>
      <c r="B13" s="99">
        <v>37</v>
      </c>
      <c r="C13" s="99">
        <v>4091</v>
      </c>
      <c r="D13" s="99">
        <v>2938</v>
      </c>
      <c r="E13" s="99">
        <v>1546</v>
      </c>
      <c r="F13" s="99">
        <v>1192</v>
      </c>
      <c r="G13" s="99">
        <v>499</v>
      </c>
      <c r="H13" s="99">
        <v>226</v>
      </c>
      <c r="I13" s="99">
        <v>41</v>
      </c>
      <c r="J13" s="99">
        <v>4171</v>
      </c>
      <c r="K13" s="99">
        <v>2664</v>
      </c>
      <c r="L13" s="99">
        <v>1260</v>
      </c>
      <c r="M13" s="99">
        <v>713</v>
      </c>
      <c r="N13" s="99">
        <v>544</v>
      </c>
      <c r="O13" s="99">
        <v>146</v>
      </c>
      <c r="P13" s="99">
        <v>27</v>
      </c>
      <c r="Q13" s="99">
        <v>4413</v>
      </c>
      <c r="R13" s="99">
        <v>2809</v>
      </c>
      <c r="S13" s="99">
        <v>2130</v>
      </c>
      <c r="T13" s="99">
        <v>990</v>
      </c>
      <c r="U13" s="99">
        <v>583</v>
      </c>
      <c r="V13" s="99">
        <v>189</v>
      </c>
      <c r="W13" s="99">
        <v>16</v>
      </c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</row>
    <row r="14" spans="1:73" x14ac:dyDescent="0.35">
      <c r="A14" s="144">
        <v>2.5138888888888891E-2</v>
      </c>
      <c r="B14" s="99">
        <v>37</v>
      </c>
      <c r="C14" s="99">
        <v>4554</v>
      </c>
      <c r="D14" s="99">
        <v>2959</v>
      </c>
      <c r="E14" s="99">
        <v>1666</v>
      </c>
      <c r="F14" s="99">
        <v>1501</v>
      </c>
      <c r="G14" s="99">
        <v>475</v>
      </c>
      <c r="H14" s="99">
        <v>362</v>
      </c>
      <c r="I14" s="99">
        <v>15</v>
      </c>
      <c r="J14" s="99">
        <v>3892</v>
      </c>
      <c r="K14" s="99">
        <v>2908</v>
      </c>
      <c r="L14" s="99">
        <v>1751</v>
      </c>
      <c r="M14" s="99">
        <v>881</v>
      </c>
      <c r="N14" s="99">
        <v>647</v>
      </c>
      <c r="O14" s="99">
        <v>340</v>
      </c>
      <c r="P14" s="99">
        <v>83</v>
      </c>
      <c r="Q14" s="99">
        <v>4473</v>
      </c>
      <c r="R14" s="99">
        <v>3208</v>
      </c>
      <c r="S14" s="99">
        <v>2184</v>
      </c>
      <c r="T14" s="99">
        <v>1267</v>
      </c>
      <c r="U14" s="99">
        <v>679</v>
      </c>
      <c r="V14" s="99">
        <v>268</v>
      </c>
      <c r="W14" s="99">
        <v>97</v>
      </c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</row>
    <row r="15" spans="1:73" x14ac:dyDescent="0.35">
      <c r="A15" s="144">
        <v>2.7222222222222228E-2</v>
      </c>
      <c r="B15" s="99">
        <v>37</v>
      </c>
      <c r="C15" s="99">
        <v>4993</v>
      </c>
      <c r="D15" s="99">
        <v>3069</v>
      </c>
      <c r="E15" s="99">
        <v>1833</v>
      </c>
      <c r="F15" s="99">
        <v>1071</v>
      </c>
      <c r="G15" s="99">
        <v>694</v>
      </c>
      <c r="H15" s="99">
        <v>429</v>
      </c>
      <c r="I15" s="99">
        <v>50</v>
      </c>
      <c r="J15" s="99">
        <v>4044</v>
      </c>
      <c r="K15" s="99">
        <v>3349</v>
      </c>
      <c r="L15" s="99">
        <v>2017</v>
      </c>
      <c r="M15" s="99">
        <v>1198</v>
      </c>
      <c r="N15" s="99">
        <v>724</v>
      </c>
      <c r="O15" s="99">
        <v>334</v>
      </c>
      <c r="P15" s="99">
        <v>15</v>
      </c>
      <c r="Q15" s="99">
        <v>5439</v>
      </c>
      <c r="R15" s="99">
        <v>3251</v>
      </c>
      <c r="S15" s="99">
        <v>2608</v>
      </c>
      <c r="T15" s="99">
        <v>1603</v>
      </c>
      <c r="U15" s="99">
        <v>797</v>
      </c>
      <c r="V15" s="99">
        <v>274</v>
      </c>
      <c r="W15" s="99">
        <v>0</v>
      </c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</row>
    <row r="16" spans="1:73" x14ac:dyDescent="0.35">
      <c r="A16" s="144">
        <v>2.9305555555555557E-2</v>
      </c>
      <c r="B16" s="99">
        <v>37</v>
      </c>
      <c r="C16" s="99">
        <v>5465</v>
      </c>
      <c r="D16" s="99">
        <v>3932</v>
      </c>
      <c r="E16" s="99">
        <v>2007</v>
      </c>
      <c r="F16" s="99">
        <v>1310</v>
      </c>
      <c r="G16" s="99">
        <v>506</v>
      </c>
      <c r="H16" s="99">
        <v>183</v>
      </c>
      <c r="I16" s="99">
        <v>56</v>
      </c>
      <c r="J16" s="99">
        <v>4764</v>
      </c>
      <c r="K16" s="99">
        <v>3031</v>
      </c>
      <c r="L16" s="99">
        <v>1857</v>
      </c>
      <c r="M16" s="99">
        <v>1072</v>
      </c>
      <c r="N16" s="99">
        <v>522</v>
      </c>
      <c r="O16" s="99">
        <v>257</v>
      </c>
      <c r="P16" s="99">
        <v>3</v>
      </c>
      <c r="Q16" s="99">
        <v>5610</v>
      </c>
      <c r="R16" s="99">
        <v>3126</v>
      </c>
      <c r="S16" s="99">
        <v>2543</v>
      </c>
      <c r="T16" s="99">
        <v>1512</v>
      </c>
      <c r="U16" s="99">
        <v>808</v>
      </c>
      <c r="V16" s="99">
        <v>250</v>
      </c>
      <c r="W16" s="99">
        <v>84</v>
      </c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</row>
    <row r="17" spans="1:73" x14ac:dyDescent="0.35">
      <c r="A17" s="144">
        <v>3.138888888888889E-2</v>
      </c>
      <c r="B17" s="99">
        <v>37</v>
      </c>
      <c r="C17" s="99">
        <v>6217</v>
      </c>
      <c r="D17" s="99">
        <v>3953</v>
      </c>
      <c r="E17" s="99">
        <v>1797</v>
      </c>
      <c r="F17" s="99">
        <v>1355</v>
      </c>
      <c r="G17" s="99">
        <v>690</v>
      </c>
      <c r="H17" s="99">
        <v>480</v>
      </c>
      <c r="I17" s="99">
        <v>71</v>
      </c>
      <c r="J17" s="99">
        <v>4816</v>
      </c>
      <c r="K17" s="99">
        <v>3766</v>
      </c>
      <c r="L17" s="99">
        <v>1921</v>
      </c>
      <c r="M17" s="99">
        <v>1120</v>
      </c>
      <c r="N17" s="99">
        <v>663</v>
      </c>
      <c r="O17" s="99">
        <v>253</v>
      </c>
      <c r="P17" s="99">
        <v>5</v>
      </c>
      <c r="Q17" s="99">
        <v>5078</v>
      </c>
      <c r="R17" s="99">
        <v>3610</v>
      </c>
      <c r="S17" s="99">
        <v>2327</v>
      </c>
      <c r="T17" s="99">
        <v>1311</v>
      </c>
      <c r="U17" s="99">
        <v>1054</v>
      </c>
      <c r="V17" s="99">
        <v>221</v>
      </c>
      <c r="W17" s="99">
        <v>49</v>
      </c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</row>
    <row r="18" spans="1:73" x14ac:dyDescent="0.35">
      <c r="A18" s="144">
        <v>3.3472222222222223E-2</v>
      </c>
      <c r="B18" s="99">
        <v>37</v>
      </c>
      <c r="C18" s="99">
        <v>5959</v>
      </c>
      <c r="D18" s="99">
        <v>3824</v>
      </c>
      <c r="E18" s="99">
        <v>2398</v>
      </c>
      <c r="F18" s="99">
        <v>1502</v>
      </c>
      <c r="G18" s="99">
        <v>697</v>
      </c>
      <c r="H18" s="99">
        <v>419</v>
      </c>
      <c r="I18" s="99">
        <v>71</v>
      </c>
      <c r="J18" s="99">
        <v>4806</v>
      </c>
      <c r="K18" s="99">
        <v>2948</v>
      </c>
      <c r="L18" s="99">
        <v>1826</v>
      </c>
      <c r="M18" s="99">
        <v>1447</v>
      </c>
      <c r="N18" s="99">
        <v>707</v>
      </c>
      <c r="O18" s="99">
        <v>391</v>
      </c>
      <c r="P18" s="99">
        <v>3</v>
      </c>
      <c r="Q18" s="99">
        <v>5773</v>
      </c>
      <c r="R18" s="99">
        <v>4075</v>
      </c>
      <c r="S18" s="99">
        <v>2512</v>
      </c>
      <c r="T18" s="99">
        <v>1202</v>
      </c>
      <c r="U18" s="99">
        <v>1059</v>
      </c>
      <c r="V18" s="99">
        <v>499</v>
      </c>
      <c r="W18" s="99">
        <v>1</v>
      </c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</row>
    <row r="19" spans="1:73" x14ac:dyDescent="0.35">
      <c r="A19" s="144">
        <v>3.5555555555555556E-2</v>
      </c>
      <c r="B19" s="99">
        <v>37</v>
      </c>
      <c r="C19" s="99">
        <v>6249</v>
      </c>
      <c r="D19" s="99">
        <v>4209</v>
      </c>
      <c r="E19" s="99">
        <v>2179</v>
      </c>
      <c r="F19" s="99">
        <v>1676</v>
      </c>
      <c r="G19" s="99">
        <v>612</v>
      </c>
      <c r="H19" s="99">
        <v>362</v>
      </c>
      <c r="I19" s="99">
        <v>91</v>
      </c>
      <c r="J19" s="99">
        <v>5238</v>
      </c>
      <c r="K19" s="99">
        <v>3995</v>
      </c>
      <c r="L19" s="99">
        <v>2173</v>
      </c>
      <c r="M19" s="99">
        <v>1248</v>
      </c>
      <c r="N19" s="99">
        <v>799</v>
      </c>
      <c r="O19" s="99">
        <v>310</v>
      </c>
      <c r="P19" s="99">
        <v>24</v>
      </c>
      <c r="Q19" s="99">
        <v>6441</v>
      </c>
      <c r="R19" s="99">
        <v>4118</v>
      </c>
      <c r="S19" s="99">
        <v>2545</v>
      </c>
      <c r="T19" s="99">
        <v>1576</v>
      </c>
      <c r="U19" s="99">
        <v>766</v>
      </c>
      <c r="V19" s="99">
        <v>446</v>
      </c>
      <c r="W19" s="99">
        <v>24</v>
      </c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</row>
    <row r="20" spans="1:73" x14ac:dyDescent="0.35">
      <c r="A20" s="144">
        <v>3.7638888888888895E-2</v>
      </c>
      <c r="B20" s="99">
        <v>37</v>
      </c>
      <c r="C20" s="99">
        <v>6305</v>
      </c>
      <c r="D20" s="99">
        <v>4071</v>
      </c>
      <c r="E20" s="99">
        <v>2564</v>
      </c>
      <c r="F20" s="99">
        <v>1282</v>
      </c>
      <c r="G20" s="99">
        <v>894</v>
      </c>
      <c r="H20" s="99">
        <v>416</v>
      </c>
      <c r="I20" s="99">
        <v>113</v>
      </c>
      <c r="J20" s="99">
        <v>4999</v>
      </c>
      <c r="K20" s="99">
        <v>3837</v>
      </c>
      <c r="L20" s="99">
        <v>2011</v>
      </c>
      <c r="M20" s="99">
        <v>1247</v>
      </c>
      <c r="N20" s="99">
        <v>688</v>
      </c>
      <c r="O20" s="99">
        <v>421</v>
      </c>
      <c r="P20" s="99">
        <v>24</v>
      </c>
      <c r="Q20" s="99">
        <v>6092</v>
      </c>
      <c r="R20" s="99">
        <v>4427</v>
      </c>
      <c r="S20" s="99">
        <v>2457</v>
      </c>
      <c r="T20" s="99">
        <v>1279</v>
      </c>
      <c r="U20" s="99">
        <v>1276</v>
      </c>
      <c r="V20" s="99">
        <v>387</v>
      </c>
      <c r="W20" s="99">
        <v>148</v>
      </c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</row>
    <row r="21" spans="1:73" x14ac:dyDescent="0.35">
      <c r="A21" s="144">
        <v>3.9722222222222221E-2</v>
      </c>
      <c r="B21" s="99">
        <v>37</v>
      </c>
      <c r="C21" s="99">
        <v>6496</v>
      </c>
      <c r="D21" s="99">
        <v>4194</v>
      </c>
      <c r="E21" s="99">
        <v>2263</v>
      </c>
      <c r="F21" s="99">
        <v>1304</v>
      </c>
      <c r="G21" s="99">
        <v>864</v>
      </c>
      <c r="H21" s="99">
        <v>487</v>
      </c>
      <c r="I21" s="99">
        <v>96</v>
      </c>
      <c r="J21" s="99">
        <v>5430</v>
      </c>
      <c r="K21" s="99">
        <v>3778</v>
      </c>
      <c r="L21" s="99">
        <v>2299</v>
      </c>
      <c r="M21" s="99">
        <v>1254</v>
      </c>
      <c r="N21" s="99">
        <v>1009</v>
      </c>
      <c r="O21" s="99">
        <v>382</v>
      </c>
      <c r="P21" s="99">
        <v>28</v>
      </c>
      <c r="Q21" s="99">
        <v>6271</v>
      </c>
      <c r="R21" s="99">
        <v>4338</v>
      </c>
      <c r="S21" s="99">
        <v>2597</v>
      </c>
      <c r="T21" s="99">
        <v>1487</v>
      </c>
      <c r="U21" s="99">
        <v>1242</v>
      </c>
      <c r="V21" s="99">
        <v>317</v>
      </c>
      <c r="W21" s="99">
        <v>55</v>
      </c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99"/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</row>
    <row r="22" spans="1:73" x14ac:dyDescent="0.35">
      <c r="A22" s="144">
        <v>4.1805555555555561E-2</v>
      </c>
      <c r="B22" s="99">
        <v>37</v>
      </c>
      <c r="C22" s="99">
        <v>5840</v>
      </c>
      <c r="D22" s="99">
        <v>4436</v>
      </c>
      <c r="E22" s="99">
        <v>2481</v>
      </c>
      <c r="F22" s="99">
        <v>1631</v>
      </c>
      <c r="G22" s="99">
        <v>729</v>
      </c>
      <c r="H22" s="99">
        <v>486</v>
      </c>
      <c r="I22" s="99">
        <v>76</v>
      </c>
      <c r="J22" s="99">
        <v>5729</v>
      </c>
      <c r="K22" s="99">
        <v>3639</v>
      </c>
      <c r="L22" s="99">
        <v>2228</v>
      </c>
      <c r="M22" s="99">
        <v>1265</v>
      </c>
      <c r="N22" s="99">
        <v>890</v>
      </c>
      <c r="O22" s="99">
        <v>460</v>
      </c>
      <c r="P22" s="99">
        <v>82</v>
      </c>
      <c r="Q22" s="99">
        <v>6370</v>
      </c>
      <c r="R22" s="99">
        <v>4036</v>
      </c>
      <c r="S22" s="99">
        <v>2734</v>
      </c>
      <c r="T22" s="99">
        <v>1262</v>
      </c>
      <c r="U22" s="99">
        <v>1030</v>
      </c>
      <c r="V22" s="99">
        <v>548</v>
      </c>
      <c r="W22" s="99">
        <v>153</v>
      </c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</row>
    <row r="23" spans="1:73" x14ac:dyDescent="0.35">
      <c r="A23" s="144">
        <v>4.3888888888888887E-2</v>
      </c>
      <c r="B23" s="99">
        <v>37</v>
      </c>
      <c r="C23" s="99">
        <v>7108</v>
      </c>
      <c r="D23" s="99">
        <v>4617</v>
      </c>
      <c r="E23" s="99">
        <v>3138</v>
      </c>
      <c r="F23" s="99">
        <v>1235</v>
      </c>
      <c r="G23" s="99">
        <v>699</v>
      </c>
      <c r="H23" s="99">
        <v>360</v>
      </c>
      <c r="I23" s="99">
        <v>131</v>
      </c>
      <c r="J23" s="99">
        <v>6543</v>
      </c>
      <c r="K23" s="99">
        <v>4075</v>
      </c>
      <c r="L23" s="99">
        <v>1877</v>
      </c>
      <c r="M23" s="99">
        <v>1420</v>
      </c>
      <c r="N23" s="99">
        <v>1062</v>
      </c>
      <c r="O23" s="99">
        <v>518</v>
      </c>
      <c r="P23" s="99">
        <v>0</v>
      </c>
      <c r="Q23" s="99">
        <v>6477</v>
      </c>
      <c r="R23" s="99">
        <v>4427</v>
      </c>
      <c r="S23" s="99">
        <v>2846</v>
      </c>
      <c r="T23" s="99">
        <v>1624</v>
      </c>
      <c r="U23" s="99">
        <v>1184</v>
      </c>
      <c r="V23" s="99">
        <v>687</v>
      </c>
      <c r="W23" s="99">
        <v>68</v>
      </c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</row>
    <row r="24" spans="1:73" x14ac:dyDescent="0.35">
      <c r="A24" s="144">
        <v>4.597222222222222E-2</v>
      </c>
      <c r="B24" s="99">
        <v>37</v>
      </c>
      <c r="C24" s="99">
        <v>6939</v>
      </c>
      <c r="D24" s="99">
        <v>4262</v>
      </c>
      <c r="E24" s="99">
        <v>2661</v>
      </c>
      <c r="F24" s="99">
        <v>1753</v>
      </c>
      <c r="G24" s="99">
        <v>879</v>
      </c>
      <c r="H24" s="99">
        <v>607</v>
      </c>
      <c r="I24" s="99">
        <v>19</v>
      </c>
      <c r="J24" s="99">
        <v>5799</v>
      </c>
      <c r="K24" s="99">
        <v>3849</v>
      </c>
      <c r="L24" s="99">
        <v>2559</v>
      </c>
      <c r="M24" s="99">
        <v>1795</v>
      </c>
      <c r="N24" s="99">
        <v>932</v>
      </c>
      <c r="O24" s="99">
        <v>890</v>
      </c>
      <c r="P24" s="99">
        <v>6</v>
      </c>
      <c r="Q24" s="99">
        <v>7088</v>
      </c>
      <c r="R24" s="99">
        <v>4680</v>
      </c>
      <c r="S24" s="99">
        <v>2729</v>
      </c>
      <c r="T24" s="99">
        <v>1762</v>
      </c>
      <c r="U24" s="99">
        <v>1133</v>
      </c>
      <c r="V24" s="99">
        <v>514</v>
      </c>
      <c r="W24" s="99">
        <v>48</v>
      </c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</row>
    <row r="25" spans="1:73" x14ac:dyDescent="0.35">
      <c r="A25" s="144">
        <v>4.8055555555555553E-2</v>
      </c>
      <c r="B25" s="99">
        <v>37</v>
      </c>
      <c r="C25" s="99">
        <v>6852</v>
      </c>
      <c r="D25" s="99">
        <v>4840</v>
      </c>
      <c r="E25" s="99">
        <v>2888</v>
      </c>
      <c r="F25" s="99">
        <v>1582</v>
      </c>
      <c r="G25" s="99">
        <v>813</v>
      </c>
      <c r="H25" s="99">
        <v>464</v>
      </c>
      <c r="I25" s="99">
        <v>2</v>
      </c>
      <c r="J25" s="99">
        <v>5791</v>
      </c>
      <c r="K25" s="99">
        <v>4337</v>
      </c>
      <c r="L25" s="99">
        <v>2698</v>
      </c>
      <c r="M25" s="99">
        <v>1491</v>
      </c>
      <c r="N25" s="99">
        <v>723</v>
      </c>
      <c r="O25" s="99">
        <v>785</v>
      </c>
      <c r="P25" s="99">
        <v>29</v>
      </c>
      <c r="Q25" s="99">
        <v>6770</v>
      </c>
      <c r="R25" s="99">
        <v>4412</v>
      </c>
      <c r="S25" s="99">
        <v>3001</v>
      </c>
      <c r="T25" s="99">
        <v>1672</v>
      </c>
      <c r="U25" s="99">
        <v>1536</v>
      </c>
      <c r="V25" s="99">
        <v>580</v>
      </c>
      <c r="W25" s="99">
        <v>42</v>
      </c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/>
      <c r="BL25" s="99"/>
      <c r="BM25" s="99"/>
      <c r="BN25" s="99"/>
      <c r="BO25" s="99"/>
      <c r="BP25" s="99"/>
      <c r="BQ25" s="99"/>
      <c r="BR25" s="99"/>
      <c r="BS25" s="99"/>
      <c r="BT25" s="99"/>
      <c r="BU25" s="99"/>
    </row>
    <row r="26" spans="1:73" x14ac:dyDescent="0.35">
      <c r="A26" s="144">
        <v>5.0138888888888893E-2</v>
      </c>
      <c r="B26" s="99">
        <v>37</v>
      </c>
      <c r="C26" s="99">
        <v>7440</v>
      </c>
      <c r="D26" s="99">
        <v>5131</v>
      </c>
      <c r="E26" s="99">
        <v>3185</v>
      </c>
      <c r="F26" s="99">
        <v>1709</v>
      </c>
      <c r="G26" s="99">
        <v>828</v>
      </c>
      <c r="H26" s="99">
        <v>476</v>
      </c>
      <c r="I26" s="99">
        <v>51</v>
      </c>
      <c r="J26" s="99">
        <v>6065</v>
      </c>
      <c r="K26" s="99">
        <v>4643</v>
      </c>
      <c r="L26" s="99">
        <v>3014</v>
      </c>
      <c r="M26" s="99">
        <v>1543</v>
      </c>
      <c r="N26" s="99">
        <v>989</v>
      </c>
      <c r="O26" s="99">
        <v>742</v>
      </c>
      <c r="P26" s="99">
        <v>76</v>
      </c>
      <c r="Q26" s="99">
        <v>6384</v>
      </c>
      <c r="R26" s="99">
        <v>4901</v>
      </c>
      <c r="S26" s="99">
        <v>3100</v>
      </c>
      <c r="T26" s="99">
        <v>1361</v>
      </c>
      <c r="U26" s="99">
        <v>1345</v>
      </c>
      <c r="V26" s="99">
        <v>771</v>
      </c>
      <c r="W26" s="99">
        <v>65</v>
      </c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99"/>
      <c r="BN26" s="99"/>
      <c r="BO26" s="99"/>
      <c r="BP26" s="99"/>
      <c r="BQ26" s="99"/>
      <c r="BR26" s="99"/>
      <c r="BS26" s="99"/>
      <c r="BT26" s="99"/>
      <c r="BU26" s="99"/>
    </row>
    <row r="27" spans="1:73" x14ac:dyDescent="0.35">
      <c r="A27" s="144">
        <v>5.2222222222222225E-2</v>
      </c>
      <c r="B27" s="99">
        <v>37</v>
      </c>
      <c r="C27" s="99">
        <v>7865</v>
      </c>
      <c r="D27" s="99">
        <v>4382</v>
      </c>
      <c r="E27" s="99">
        <v>2824</v>
      </c>
      <c r="F27" s="99">
        <v>2044</v>
      </c>
      <c r="G27" s="99">
        <v>1047</v>
      </c>
      <c r="H27" s="99">
        <v>571</v>
      </c>
      <c r="I27" s="99">
        <v>41</v>
      </c>
      <c r="J27" s="99">
        <v>6107</v>
      </c>
      <c r="K27" s="99">
        <v>4966</v>
      </c>
      <c r="L27" s="99">
        <v>2629</v>
      </c>
      <c r="M27" s="99">
        <v>1441</v>
      </c>
      <c r="N27" s="99">
        <v>1133</v>
      </c>
      <c r="O27" s="99">
        <v>746</v>
      </c>
      <c r="P27" s="99">
        <v>6</v>
      </c>
      <c r="Q27" s="99">
        <v>7332</v>
      </c>
      <c r="R27" s="99">
        <v>4774</v>
      </c>
      <c r="S27" s="99">
        <v>3568</v>
      </c>
      <c r="T27" s="99">
        <v>1898</v>
      </c>
      <c r="U27" s="99">
        <v>1286</v>
      </c>
      <c r="V27" s="99">
        <v>664</v>
      </c>
      <c r="W27" s="99">
        <v>48</v>
      </c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</row>
    <row r="28" spans="1:73" x14ac:dyDescent="0.35">
      <c r="A28" s="144">
        <v>5.4305555555555551E-2</v>
      </c>
      <c r="B28" s="99">
        <v>37</v>
      </c>
      <c r="C28" s="99">
        <v>7959</v>
      </c>
      <c r="D28" s="99">
        <v>4926</v>
      </c>
      <c r="E28" s="99">
        <v>2318</v>
      </c>
      <c r="F28" s="99">
        <v>1817</v>
      </c>
      <c r="G28" s="99">
        <v>1010</v>
      </c>
      <c r="H28" s="99">
        <v>742</v>
      </c>
      <c r="I28" s="99">
        <v>29</v>
      </c>
      <c r="J28" s="99">
        <v>6903</v>
      </c>
      <c r="K28" s="99">
        <v>4732</v>
      </c>
      <c r="L28" s="99">
        <v>3599</v>
      </c>
      <c r="M28" s="99">
        <v>1374</v>
      </c>
      <c r="N28" s="99">
        <v>873</v>
      </c>
      <c r="O28" s="99">
        <v>908</v>
      </c>
      <c r="P28" s="99">
        <v>2</v>
      </c>
      <c r="Q28" s="99">
        <v>7510</v>
      </c>
      <c r="R28" s="99">
        <v>5285</v>
      </c>
      <c r="S28" s="99">
        <v>3472</v>
      </c>
      <c r="T28" s="99">
        <v>1838</v>
      </c>
      <c r="U28" s="99">
        <v>1446</v>
      </c>
      <c r="V28" s="99">
        <v>577</v>
      </c>
      <c r="W28" s="99">
        <v>23</v>
      </c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</row>
    <row r="29" spans="1:73" x14ac:dyDescent="0.35">
      <c r="A29" s="144">
        <v>5.6388888888888884E-2</v>
      </c>
      <c r="B29" s="99">
        <v>37</v>
      </c>
      <c r="C29" s="99">
        <v>8813</v>
      </c>
      <c r="D29" s="99">
        <v>5974</v>
      </c>
      <c r="E29" s="99">
        <v>3597</v>
      </c>
      <c r="F29" s="99">
        <v>1718</v>
      </c>
      <c r="G29" s="99">
        <v>1031</v>
      </c>
      <c r="H29" s="99">
        <v>730</v>
      </c>
      <c r="I29" s="99">
        <v>49</v>
      </c>
      <c r="J29" s="99">
        <v>6695</v>
      </c>
      <c r="K29" s="99">
        <v>6233</v>
      </c>
      <c r="L29" s="99">
        <v>2808</v>
      </c>
      <c r="M29" s="99">
        <v>1618</v>
      </c>
      <c r="N29" s="99">
        <v>1350</v>
      </c>
      <c r="O29" s="99">
        <v>553</v>
      </c>
      <c r="P29" s="99">
        <v>61</v>
      </c>
      <c r="Q29" s="99">
        <v>7378</v>
      </c>
      <c r="R29" s="99">
        <v>5329</v>
      </c>
      <c r="S29" s="99">
        <v>3391</v>
      </c>
      <c r="T29" s="99">
        <v>2166</v>
      </c>
      <c r="U29" s="99">
        <v>1440</v>
      </c>
      <c r="V29" s="99">
        <v>605</v>
      </c>
      <c r="W29" s="99">
        <v>88</v>
      </c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</row>
    <row r="30" spans="1:73" x14ac:dyDescent="0.35">
      <c r="A30" s="144">
        <v>5.8472222222222224E-2</v>
      </c>
      <c r="B30" s="99">
        <v>37</v>
      </c>
      <c r="C30" s="99">
        <v>8912</v>
      </c>
      <c r="D30" s="99">
        <v>5564</v>
      </c>
      <c r="E30" s="99">
        <v>2640</v>
      </c>
      <c r="F30" s="99">
        <v>1846</v>
      </c>
      <c r="G30" s="99">
        <v>1291</v>
      </c>
      <c r="H30" s="99">
        <v>604</v>
      </c>
      <c r="I30" s="99">
        <v>140</v>
      </c>
      <c r="J30" s="99">
        <v>6514</v>
      </c>
      <c r="K30" s="99">
        <v>5727</v>
      </c>
      <c r="L30" s="99">
        <v>3433</v>
      </c>
      <c r="M30" s="99">
        <v>1882</v>
      </c>
      <c r="N30" s="99">
        <v>1194</v>
      </c>
      <c r="O30" s="99">
        <v>1174</v>
      </c>
      <c r="P30" s="99">
        <v>56</v>
      </c>
      <c r="Q30" s="99">
        <v>8281</v>
      </c>
      <c r="R30" s="99">
        <v>5994</v>
      </c>
      <c r="S30" s="99">
        <v>2888</v>
      </c>
      <c r="T30" s="99">
        <v>2341</v>
      </c>
      <c r="U30" s="99">
        <v>1749</v>
      </c>
      <c r="V30" s="99">
        <v>744</v>
      </c>
      <c r="W30" s="99">
        <v>31</v>
      </c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</row>
    <row r="31" spans="1:73" x14ac:dyDescent="0.35">
      <c r="A31" s="144">
        <v>6.0555555555555557E-2</v>
      </c>
      <c r="B31" s="99">
        <v>37</v>
      </c>
      <c r="C31" s="99">
        <v>9599</v>
      </c>
      <c r="D31" s="99">
        <v>5552</v>
      </c>
      <c r="E31" s="99">
        <v>3411</v>
      </c>
      <c r="F31" s="99">
        <v>1987</v>
      </c>
      <c r="G31" s="99">
        <v>1252</v>
      </c>
      <c r="H31" s="99">
        <v>834</v>
      </c>
      <c r="I31" s="99">
        <v>47</v>
      </c>
      <c r="J31" s="99">
        <v>6905</v>
      </c>
      <c r="K31" s="99">
        <v>5365</v>
      </c>
      <c r="L31" s="99">
        <v>3310</v>
      </c>
      <c r="M31" s="99">
        <v>2036</v>
      </c>
      <c r="N31" s="99">
        <v>1386</v>
      </c>
      <c r="O31" s="99">
        <v>780</v>
      </c>
      <c r="P31" s="99">
        <v>66</v>
      </c>
      <c r="Q31" s="99">
        <v>8532</v>
      </c>
      <c r="R31" s="99">
        <v>5399</v>
      </c>
      <c r="S31" s="99">
        <v>3562</v>
      </c>
      <c r="T31" s="99">
        <v>1628</v>
      </c>
      <c r="U31" s="99">
        <v>1856</v>
      </c>
      <c r="V31" s="99">
        <v>764</v>
      </c>
      <c r="W31" s="99">
        <v>29</v>
      </c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</row>
    <row r="32" spans="1:73" x14ac:dyDescent="0.35">
      <c r="A32" s="144">
        <v>6.2638888888888897E-2</v>
      </c>
      <c r="B32" s="99">
        <v>37</v>
      </c>
      <c r="C32" s="99">
        <v>8987</v>
      </c>
      <c r="D32" s="99">
        <v>6140</v>
      </c>
      <c r="E32" s="99">
        <v>3347</v>
      </c>
      <c r="F32" s="99">
        <v>1793</v>
      </c>
      <c r="G32" s="99">
        <v>1246</v>
      </c>
      <c r="H32" s="99">
        <v>1050</v>
      </c>
      <c r="I32" s="99">
        <v>51</v>
      </c>
      <c r="J32" s="99">
        <v>7479</v>
      </c>
      <c r="K32" s="99">
        <v>5284</v>
      </c>
      <c r="L32" s="99">
        <v>3447</v>
      </c>
      <c r="M32" s="99">
        <v>1747</v>
      </c>
      <c r="N32" s="99">
        <v>1062</v>
      </c>
      <c r="O32" s="99">
        <v>794</v>
      </c>
      <c r="P32" s="99">
        <v>71</v>
      </c>
      <c r="Q32" s="99">
        <v>8304</v>
      </c>
      <c r="R32" s="99">
        <v>5096</v>
      </c>
      <c r="S32" s="99">
        <v>3901</v>
      </c>
      <c r="T32" s="99">
        <v>2409</v>
      </c>
      <c r="U32" s="99">
        <v>1524</v>
      </c>
      <c r="V32" s="99">
        <v>648</v>
      </c>
      <c r="W32" s="99">
        <v>92</v>
      </c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99"/>
      <c r="BD32" s="99"/>
      <c r="BE32" s="99"/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</row>
    <row r="33" spans="1:73" x14ac:dyDescent="0.35">
      <c r="A33" s="144">
        <v>6.4722222222222223E-2</v>
      </c>
      <c r="B33" s="99">
        <v>37</v>
      </c>
      <c r="C33" s="99">
        <v>9191</v>
      </c>
      <c r="D33" s="99">
        <v>5482</v>
      </c>
      <c r="E33" s="99">
        <v>3969</v>
      </c>
      <c r="F33" s="99">
        <v>2129</v>
      </c>
      <c r="G33" s="99">
        <v>1284</v>
      </c>
      <c r="H33" s="99">
        <v>861</v>
      </c>
      <c r="I33" s="99">
        <v>18</v>
      </c>
      <c r="J33" s="99">
        <v>7762</v>
      </c>
      <c r="K33" s="99">
        <v>5483</v>
      </c>
      <c r="L33" s="99">
        <v>3647</v>
      </c>
      <c r="M33" s="99">
        <v>2238</v>
      </c>
      <c r="N33" s="99">
        <v>1373</v>
      </c>
      <c r="O33" s="99">
        <v>739</v>
      </c>
      <c r="P33" s="99">
        <v>5</v>
      </c>
      <c r="Q33" s="99">
        <v>8736</v>
      </c>
      <c r="R33" s="99">
        <v>5864</v>
      </c>
      <c r="S33" s="99">
        <v>4083</v>
      </c>
      <c r="T33" s="99">
        <v>2222</v>
      </c>
      <c r="U33" s="99">
        <v>1166</v>
      </c>
      <c r="V33" s="99">
        <v>857</v>
      </c>
      <c r="W33" s="99">
        <v>58</v>
      </c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99"/>
      <c r="BU33" s="99"/>
    </row>
    <row r="34" spans="1:73" x14ac:dyDescent="0.35">
      <c r="A34" s="144">
        <v>6.6805555555555562E-2</v>
      </c>
      <c r="B34" s="99">
        <v>37</v>
      </c>
      <c r="C34" s="99">
        <v>9134</v>
      </c>
      <c r="D34" s="99">
        <v>6118</v>
      </c>
      <c r="E34" s="99">
        <v>3254</v>
      </c>
      <c r="F34" s="99">
        <v>2536</v>
      </c>
      <c r="G34" s="99">
        <v>1536</v>
      </c>
      <c r="H34" s="99">
        <v>767</v>
      </c>
      <c r="I34" s="99">
        <v>70</v>
      </c>
      <c r="J34" s="99">
        <v>8281</v>
      </c>
      <c r="K34" s="99">
        <v>6726</v>
      </c>
      <c r="L34" s="99">
        <v>3692</v>
      </c>
      <c r="M34" s="99">
        <v>1927</v>
      </c>
      <c r="N34" s="99">
        <v>1268</v>
      </c>
      <c r="O34" s="99">
        <v>966</v>
      </c>
      <c r="P34" s="99">
        <v>55</v>
      </c>
      <c r="Q34" s="99">
        <v>8880</v>
      </c>
      <c r="R34" s="99">
        <v>6387</v>
      </c>
      <c r="S34" s="99">
        <v>4203</v>
      </c>
      <c r="T34" s="99">
        <v>2110</v>
      </c>
      <c r="U34" s="99">
        <v>1311</v>
      </c>
      <c r="V34" s="99">
        <v>774</v>
      </c>
      <c r="W34" s="99">
        <v>106</v>
      </c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99"/>
      <c r="BJ34" s="99"/>
      <c r="BK34" s="99"/>
      <c r="BL34" s="99"/>
      <c r="BM34" s="99"/>
      <c r="BN34" s="99"/>
      <c r="BO34" s="99"/>
      <c r="BP34" s="99"/>
      <c r="BQ34" s="99"/>
      <c r="BR34" s="99"/>
      <c r="BS34" s="99"/>
      <c r="BT34" s="99"/>
      <c r="BU34" s="99"/>
    </row>
    <row r="35" spans="1:73" x14ac:dyDescent="0.35">
      <c r="A35" s="144">
        <v>6.8888888888888888E-2</v>
      </c>
      <c r="B35" s="99">
        <v>37</v>
      </c>
      <c r="C35" s="99">
        <v>9918</v>
      </c>
      <c r="D35" s="99">
        <v>7012</v>
      </c>
      <c r="E35" s="99">
        <v>3061</v>
      </c>
      <c r="F35" s="99">
        <v>2606</v>
      </c>
      <c r="G35" s="99">
        <v>1420</v>
      </c>
      <c r="H35" s="99">
        <v>906</v>
      </c>
      <c r="I35" s="99">
        <v>24</v>
      </c>
      <c r="J35" s="99">
        <v>7981</v>
      </c>
      <c r="K35" s="99">
        <v>7103</v>
      </c>
      <c r="L35" s="99">
        <v>3622</v>
      </c>
      <c r="M35" s="99">
        <v>2102</v>
      </c>
      <c r="N35" s="99">
        <v>1343</v>
      </c>
      <c r="O35" s="99">
        <v>1185</v>
      </c>
      <c r="P35" s="99">
        <v>13</v>
      </c>
      <c r="Q35" s="99">
        <v>9375</v>
      </c>
      <c r="R35" s="99">
        <v>6628</v>
      </c>
      <c r="S35" s="99">
        <v>4340</v>
      </c>
      <c r="T35" s="99">
        <v>1923</v>
      </c>
      <c r="U35" s="99">
        <v>1605</v>
      </c>
      <c r="V35" s="99">
        <v>773</v>
      </c>
      <c r="W35" s="99">
        <v>0</v>
      </c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99"/>
      <c r="BO35" s="99"/>
      <c r="BP35" s="99"/>
      <c r="BQ35" s="99"/>
      <c r="BR35" s="99"/>
      <c r="BS35" s="99"/>
      <c r="BT35" s="99"/>
      <c r="BU35" s="99"/>
    </row>
    <row r="36" spans="1:73" x14ac:dyDescent="0.35">
      <c r="A36" s="144">
        <v>7.0972222222222228E-2</v>
      </c>
      <c r="B36" s="99">
        <v>37</v>
      </c>
      <c r="C36" s="99">
        <v>10407</v>
      </c>
      <c r="D36" s="99">
        <v>6619</v>
      </c>
      <c r="E36" s="99">
        <v>3594</v>
      </c>
      <c r="F36" s="99">
        <v>2420</v>
      </c>
      <c r="G36" s="99">
        <v>1428</v>
      </c>
      <c r="H36" s="99">
        <v>834</v>
      </c>
      <c r="I36" s="99">
        <v>21</v>
      </c>
      <c r="J36" s="99">
        <v>8247</v>
      </c>
      <c r="K36" s="99">
        <v>7101</v>
      </c>
      <c r="L36" s="99">
        <v>4223</v>
      </c>
      <c r="M36" s="99">
        <v>2062</v>
      </c>
      <c r="N36" s="99">
        <v>1206</v>
      </c>
      <c r="O36" s="99">
        <v>737</v>
      </c>
      <c r="P36" s="99">
        <v>59</v>
      </c>
      <c r="Q36" s="99">
        <v>9423</v>
      </c>
      <c r="R36" s="99">
        <v>7438</v>
      </c>
      <c r="S36" s="99">
        <v>3996</v>
      </c>
      <c r="T36" s="99">
        <v>2160</v>
      </c>
      <c r="U36" s="99">
        <v>1767</v>
      </c>
      <c r="V36" s="99">
        <v>984</v>
      </c>
      <c r="W36" s="99">
        <v>49</v>
      </c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99"/>
      <c r="BJ36" s="99"/>
      <c r="BK36" s="99"/>
      <c r="BL36" s="99"/>
      <c r="BM36" s="99"/>
      <c r="BN36" s="99"/>
      <c r="BO36" s="99"/>
      <c r="BP36" s="99"/>
      <c r="BQ36" s="99"/>
      <c r="BR36" s="99"/>
      <c r="BS36" s="99"/>
      <c r="BT36" s="99"/>
      <c r="BU36" s="99"/>
    </row>
    <row r="37" spans="1:73" x14ac:dyDescent="0.35">
      <c r="A37" s="144">
        <v>7.3055555555555554E-2</v>
      </c>
      <c r="B37" s="99">
        <v>37</v>
      </c>
      <c r="C37" s="99">
        <v>11370</v>
      </c>
      <c r="D37" s="99">
        <v>7397</v>
      </c>
      <c r="E37" s="99">
        <v>4156</v>
      </c>
      <c r="F37" s="99">
        <v>2726</v>
      </c>
      <c r="G37" s="99">
        <v>1388</v>
      </c>
      <c r="H37" s="99">
        <v>804</v>
      </c>
      <c r="I37" s="99">
        <v>132</v>
      </c>
      <c r="J37" s="99">
        <v>9166</v>
      </c>
      <c r="K37" s="99">
        <v>7506</v>
      </c>
      <c r="L37" s="99">
        <v>4450</v>
      </c>
      <c r="M37" s="99">
        <v>2210</v>
      </c>
      <c r="N37" s="99">
        <v>1687</v>
      </c>
      <c r="O37" s="99">
        <v>1020</v>
      </c>
      <c r="P37" s="99">
        <v>42</v>
      </c>
      <c r="Q37" s="99">
        <v>10124</v>
      </c>
      <c r="R37" s="99">
        <v>7704</v>
      </c>
      <c r="S37" s="99">
        <v>4688</v>
      </c>
      <c r="T37" s="99">
        <v>2404</v>
      </c>
      <c r="U37" s="99">
        <v>1622</v>
      </c>
      <c r="V37" s="99">
        <v>825</v>
      </c>
      <c r="W37" s="99">
        <v>58</v>
      </c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</row>
    <row r="38" spans="1:73" x14ac:dyDescent="0.35">
      <c r="A38" s="144">
        <v>7.513888888888888E-2</v>
      </c>
      <c r="B38" s="99">
        <v>37</v>
      </c>
      <c r="C38" s="99">
        <v>10329</v>
      </c>
      <c r="D38" s="99">
        <v>7674</v>
      </c>
      <c r="E38" s="99">
        <v>4142</v>
      </c>
      <c r="F38" s="99">
        <v>2545</v>
      </c>
      <c r="G38" s="99">
        <v>1665</v>
      </c>
      <c r="H38" s="99">
        <v>925</v>
      </c>
      <c r="I38" s="99">
        <v>49</v>
      </c>
      <c r="J38" s="99">
        <v>10128</v>
      </c>
      <c r="K38" s="99">
        <v>7219</v>
      </c>
      <c r="L38" s="99">
        <v>5024</v>
      </c>
      <c r="M38" s="99">
        <v>2329</v>
      </c>
      <c r="N38" s="99">
        <v>1543</v>
      </c>
      <c r="O38" s="99">
        <v>629</v>
      </c>
      <c r="P38" s="99">
        <v>15</v>
      </c>
      <c r="Q38" s="99">
        <v>11222</v>
      </c>
      <c r="R38" s="99">
        <v>7340</v>
      </c>
      <c r="S38" s="99">
        <v>4348</v>
      </c>
      <c r="T38" s="99">
        <v>2563</v>
      </c>
      <c r="U38" s="99">
        <v>1391</v>
      </c>
      <c r="V38" s="99">
        <v>912</v>
      </c>
      <c r="W38" s="99">
        <v>93</v>
      </c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99"/>
      <c r="BP38" s="99"/>
      <c r="BQ38" s="99"/>
      <c r="BR38" s="99"/>
      <c r="BS38" s="99"/>
      <c r="BT38" s="99"/>
      <c r="BU38" s="99"/>
    </row>
    <row r="39" spans="1:73" x14ac:dyDescent="0.35">
      <c r="A39" s="144">
        <v>7.7222222222222234E-2</v>
      </c>
      <c r="B39" s="99">
        <v>37</v>
      </c>
      <c r="C39" s="99">
        <v>11237</v>
      </c>
      <c r="D39" s="99">
        <v>7431</v>
      </c>
      <c r="E39" s="99">
        <v>4030</v>
      </c>
      <c r="F39" s="99">
        <v>2549</v>
      </c>
      <c r="G39" s="99">
        <v>1777</v>
      </c>
      <c r="H39" s="99">
        <v>881</v>
      </c>
      <c r="I39" s="99">
        <v>57</v>
      </c>
      <c r="J39" s="99">
        <v>10326</v>
      </c>
      <c r="K39" s="99">
        <v>7479</v>
      </c>
      <c r="L39" s="99">
        <v>4483</v>
      </c>
      <c r="M39" s="99">
        <v>2674</v>
      </c>
      <c r="N39" s="99">
        <v>1630</v>
      </c>
      <c r="O39" s="99">
        <v>791</v>
      </c>
      <c r="P39" s="99">
        <v>53</v>
      </c>
      <c r="Q39" s="99">
        <v>10798</v>
      </c>
      <c r="R39" s="99">
        <v>7921</v>
      </c>
      <c r="S39" s="99">
        <v>4749</v>
      </c>
      <c r="T39" s="99">
        <v>2616</v>
      </c>
      <c r="U39" s="99">
        <v>2210</v>
      </c>
      <c r="V39" s="99">
        <v>542</v>
      </c>
      <c r="W39" s="99">
        <v>95</v>
      </c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</row>
    <row r="40" spans="1:73" x14ac:dyDescent="0.35">
      <c r="A40" s="144">
        <v>7.930555555555556E-2</v>
      </c>
      <c r="B40" s="99">
        <v>37</v>
      </c>
      <c r="C40" s="99">
        <v>12146</v>
      </c>
      <c r="D40" s="99">
        <v>8489</v>
      </c>
      <c r="E40" s="99">
        <v>4800</v>
      </c>
      <c r="F40" s="99">
        <v>2411</v>
      </c>
      <c r="G40" s="99">
        <v>1765</v>
      </c>
      <c r="H40" s="99">
        <v>886</v>
      </c>
      <c r="I40" s="99">
        <v>2</v>
      </c>
      <c r="J40" s="99">
        <v>11072</v>
      </c>
      <c r="K40" s="99">
        <v>7978</v>
      </c>
      <c r="L40" s="99">
        <v>4846</v>
      </c>
      <c r="M40" s="99">
        <v>3009</v>
      </c>
      <c r="N40" s="99">
        <v>1632</v>
      </c>
      <c r="O40" s="99">
        <v>1051</v>
      </c>
      <c r="P40" s="99">
        <v>123</v>
      </c>
      <c r="Q40" s="99">
        <v>11664</v>
      </c>
      <c r="R40" s="99">
        <v>7925</v>
      </c>
      <c r="S40" s="99">
        <v>4870</v>
      </c>
      <c r="T40" s="99">
        <v>3033</v>
      </c>
      <c r="U40" s="99">
        <v>1974</v>
      </c>
      <c r="V40" s="99">
        <v>834</v>
      </c>
      <c r="W40" s="99">
        <v>11</v>
      </c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</row>
    <row r="41" spans="1:73" x14ac:dyDescent="0.35">
      <c r="A41" s="144">
        <v>8.1388888888888886E-2</v>
      </c>
      <c r="B41" s="99">
        <v>37</v>
      </c>
      <c r="C41" s="99">
        <v>12916</v>
      </c>
      <c r="D41" s="99">
        <v>8581</v>
      </c>
      <c r="E41" s="99">
        <v>4640</v>
      </c>
      <c r="F41" s="99">
        <v>2948</v>
      </c>
      <c r="G41" s="99">
        <v>2005</v>
      </c>
      <c r="H41" s="99">
        <v>1127</v>
      </c>
      <c r="I41" s="99">
        <v>93</v>
      </c>
      <c r="J41" s="99">
        <v>10303</v>
      </c>
      <c r="K41" s="99">
        <v>8346</v>
      </c>
      <c r="L41" s="99">
        <v>4691</v>
      </c>
      <c r="M41" s="99">
        <v>2734</v>
      </c>
      <c r="N41" s="99">
        <v>1756</v>
      </c>
      <c r="O41" s="99">
        <v>1184</v>
      </c>
      <c r="P41" s="99">
        <v>29</v>
      </c>
      <c r="Q41" s="99">
        <v>11462</v>
      </c>
      <c r="R41" s="99">
        <v>8716</v>
      </c>
      <c r="S41" s="99">
        <v>5618</v>
      </c>
      <c r="T41" s="99">
        <v>2931</v>
      </c>
      <c r="U41" s="99">
        <v>1659</v>
      </c>
      <c r="V41" s="99">
        <v>862</v>
      </c>
      <c r="W41" s="99">
        <v>46</v>
      </c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</row>
    <row r="42" spans="1:73" x14ac:dyDescent="0.35">
      <c r="A42" s="144">
        <v>8.3472222222222225E-2</v>
      </c>
      <c r="B42" s="99">
        <v>37</v>
      </c>
      <c r="C42" s="99">
        <v>12705</v>
      </c>
      <c r="D42" s="99">
        <v>8069</v>
      </c>
      <c r="E42" s="99">
        <v>4167</v>
      </c>
      <c r="F42" s="99">
        <v>3060</v>
      </c>
      <c r="G42" s="99">
        <v>1984</v>
      </c>
      <c r="H42" s="99">
        <v>994</v>
      </c>
      <c r="I42" s="99">
        <v>11</v>
      </c>
      <c r="J42" s="99">
        <v>11600</v>
      </c>
      <c r="K42" s="99">
        <v>7411</v>
      </c>
      <c r="L42" s="99">
        <v>4542</v>
      </c>
      <c r="M42" s="99">
        <v>2950</v>
      </c>
      <c r="N42" s="99">
        <v>1677</v>
      </c>
      <c r="O42" s="99">
        <v>971</v>
      </c>
      <c r="P42" s="99">
        <v>84</v>
      </c>
      <c r="Q42" s="99">
        <v>12015</v>
      </c>
      <c r="R42" s="99">
        <v>8379</v>
      </c>
      <c r="S42" s="99">
        <v>5289</v>
      </c>
      <c r="T42" s="99">
        <v>2837</v>
      </c>
      <c r="U42" s="99">
        <v>1912</v>
      </c>
      <c r="V42" s="99">
        <v>922</v>
      </c>
      <c r="W42" s="99">
        <v>146</v>
      </c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/>
      <c r="BT42" s="99"/>
      <c r="BU42" s="99"/>
    </row>
    <row r="43" spans="1:73" x14ac:dyDescent="0.35">
      <c r="A43" s="144">
        <v>8.5555555555555551E-2</v>
      </c>
      <c r="B43" s="99">
        <v>37</v>
      </c>
      <c r="C43" s="99">
        <v>12258</v>
      </c>
      <c r="D43" s="99">
        <v>8332</v>
      </c>
      <c r="E43" s="99">
        <v>5118</v>
      </c>
      <c r="F43" s="99">
        <v>3559</v>
      </c>
      <c r="G43" s="99">
        <v>1757</v>
      </c>
      <c r="H43" s="99">
        <v>1074</v>
      </c>
      <c r="I43" s="99">
        <v>23</v>
      </c>
      <c r="J43" s="99">
        <v>11162</v>
      </c>
      <c r="K43" s="99">
        <v>8187</v>
      </c>
      <c r="L43" s="99">
        <v>4878</v>
      </c>
      <c r="M43" s="99">
        <v>3082</v>
      </c>
      <c r="N43" s="99">
        <v>1647</v>
      </c>
      <c r="O43" s="99">
        <v>1173</v>
      </c>
      <c r="P43" s="99">
        <v>44</v>
      </c>
      <c r="Q43" s="99">
        <v>12119</v>
      </c>
      <c r="R43" s="99">
        <v>8540</v>
      </c>
      <c r="S43" s="99">
        <v>5485</v>
      </c>
      <c r="T43" s="99">
        <v>2958</v>
      </c>
      <c r="U43" s="99">
        <v>1950</v>
      </c>
      <c r="V43" s="99">
        <v>1006</v>
      </c>
      <c r="W43" s="99">
        <v>29</v>
      </c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</row>
    <row r="44" spans="1:73" x14ac:dyDescent="0.35">
      <c r="A44" s="144">
        <v>8.7638888888888891E-2</v>
      </c>
      <c r="B44" s="99">
        <v>37</v>
      </c>
      <c r="C44" s="99">
        <v>13787</v>
      </c>
      <c r="D44" s="99">
        <v>9449</v>
      </c>
      <c r="E44" s="99">
        <v>5890</v>
      </c>
      <c r="F44" s="99">
        <v>2948</v>
      </c>
      <c r="G44" s="99">
        <v>1864</v>
      </c>
      <c r="H44" s="99">
        <v>1183</v>
      </c>
      <c r="I44" s="99">
        <v>10</v>
      </c>
      <c r="J44" s="99">
        <v>11361</v>
      </c>
      <c r="K44" s="99">
        <v>9265</v>
      </c>
      <c r="L44" s="99">
        <v>5534</v>
      </c>
      <c r="M44" s="99">
        <v>3093</v>
      </c>
      <c r="N44" s="99">
        <v>1641</v>
      </c>
      <c r="O44" s="99">
        <v>1173</v>
      </c>
      <c r="P44" s="99">
        <v>43</v>
      </c>
      <c r="Q44" s="99">
        <v>11579</v>
      </c>
      <c r="R44" s="99">
        <v>9084</v>
      </c>
      <c r="S44" s="99">
        <v>6040</v>
      </c>
      <c r="T44" s="99">
        <v>3153</v>
      </c>
      <c r="U44" s="99">
        <v>1965</v>
      </c>
      <c r="V44" s="99">
        <v>1076</v>
      </c>
      <c r="W44" s="99">
        <v>37</v>
      </c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</row>
    <row r="45" spans="1:73" x14ac:dyDescent="0.35">
      <c r="A45" s="144">
        <v>8.9722222222222217E-2</v>
      </c>
      <c r="B45" s="99">
        <v>36.9</v>
      </c>
      <c r="C45" s="99">
        <v>13387</v>
      </c>
      <c r="D45" s="99">
        <v>10462</v>
      </c>
      <c r="E45" s="99">
        <v>5493</v>
      </c>
      <c r="F45" s="99">
        <v>3342</v>
      </c>
      <c r="G45" s="99">
        <v>1609</v>
      </c>
      <c r="H45" s="99">
        <v>1052</v>
      </c>
      <c r="I45" s="99">
        <v>65</v>
      </c>
      <c r="J45" s="99">
        <v>11508</v>
      </c>
      <c r="K45" s="99">
        <v>8675</v>
      </c>
      <c r="L45" s="99">
        <v>5223</v>
      </c>
      <c r="M45" s="99">
        <v>3078</v>
      </c>
      <c r="N45" s="99">
        <v>2138</v>
      </c>
      <c r="O45" s="99">
        <v>960</v>
      </c>
      <c r="P45" s="99">
        <v>8</v>
      </c>
      <c r="Q45" s="99">
        <v>13296</v>
      </c>
      <c r="R45" s="99">
        <v>9000</v>
      </c>
      <c r="S45" s="99">
        <v>5775</v>
      </c>
      <c r="T45" s="99">
        <v>3310</v>
      </c>
      <c r="U45" s="99">
        <v>2105</v>
      </c>
      <c r="V45" s="99">
        <v>1087</v>
      </c>
      <c r="W45" s="99">
        <v>20</v>
      </c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</row>
    <row r="46" spans="1:73" x14ac:dyDescent="0.35">
      <c r="A46" s="144">
        <v>9.1805555555555543E-2</v>
      </c>
      <c r="B46" s="99">
        <v>37</v>
      </c>
      <c r="C46" s="99">
        <v>13798</v>
      </c>
      <c r="D46" s="99">
        <v>9230</v>
      </c>
      <c r="E46" s="99">
        <v>5492</v>
      </c>
      <c r="F46" s="99">
        <v>3024</v>
      </c>
      <c r="G46" s="99">
        <v>2140</v>
      </c>
      <c r="H46" s="99">
        <v>1150</v>
      </c>
      <c r="I46" s="99">
        <v>97</v>
      </c>
      <c r="J46" s="99">
        <v>12448</v>
      </c>
      <c r="K46" s="99">
        <v>9554</v>
      </c>
      <c r="L46" s="99">
        <v>5122</v>
      </c>
      <c r="M46" s="99">
        <v>3138</v>
      </c>
      <c r="N46" s="99">
        <v>1932</v>
      </c>
      <c r="O46" s="99">
        <v>1182</v>
      </c>
      <c r="P46" s="99">
        <v>35</v>
      </c>
      <c r="Q46" s="99">
        <v>12753</v>
      </c>
      <c r="R46" s="99">
        <v>9307</v>
      </c>
      <c r="S46" s="99">
        <v>5556</v>
      </c>
      <c r="T46" s="99">
        <v>3587</v>
      </c>
      <c r="U46" s="99">
        <v>2240</v>
      </c>
      <c r="V46" s="99">
        <v>1340</v>
      </c>
      <c r="W46" s="99">
        <v>61</v>
      </c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</row>
    <row r="47" spans="1:73" x14ac:dyDescent="0.35">
      <c r="A47" s="144">
        <v>9.3888888888888897E-2</v>
      </c>
      <c r="B47" s="99">
        <v>36.9</v>
      </c>
      <c r="C47" s="99">
        <v>14096</v>
      </c>
      <c r="D47" s="99">
        <v>10003</v>
      </c>
      <c r="E47" s="99">
        <v>5530</v>
      </c>
      <c r="F47" s="99">
        <v>3768</v>
      </c>
      <c r="G47" s="99">
        <v>2155</v>
      </c>
      <c r="H47" s="99">
        <v>1305</v>
      </c>
      <c r="I47" s="99">
        <v>68</v>
      </c>
      <c r="J47" s="99">
        <v>12439</v>
      </c>
      <c r="K47" s="99">
        <v>8917</v>
      </c>
      <c r="L47" s="99">
        <v>5843</v>
      </c>
      <c r="M47" s="99">
        <v>3480</v>
      </c>
      <c r="N47" s="99">
        <v>1926</v>
      </c>
      <c r="O47" s="99">
        <v>1105</v>
      </c>
      <c r="P47" s="99">
        <v>31</v>
      </c>
      <c r="Q47" s="99">
        <v>13183</v>
      </c>
      <c r="R47" s="99">
        <v>10286</v>
      </c>
      <c r="S47" s="99">
        <v>6216</v>
      </c>
      <c r="T47" s="99">
        <v>3607</v>
      </c>
      <c r="U47" s="99">
        <v>2221</v>
      </c>
      <c r="V47" s="99">
        <v>1039</v>
      </c>
      <c r="W47" s="99">
        <v>40</v>
      </c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</row>
    <row r="48" spans="1:73" x14ac:dyDescent="0.35">
      <c r="A48" s="144">
        <v>9.5972222222222223E-2</v>
      </c>
      <c r="B48" s="99">
        <v>37</v>
      </c>
      <c r="C48" s="99">
        <v>13009</v>
      </c>
      <c r="D48" s="99">
        <v>9997</v>
      </c>
      <c r="E48" s="99">
        <v>5564</v>
      </c>
      <c r="F48" s="99">
        <v>3800</v>
      </c>
      <c r="G48" s="99">
        <v>2422</v>
      </c>
      <c r="H48" s="99">
        <v>1388</v>
      </c>
      <c r="I48" s="99">
        <v>97</v>
      </c>
      <c r="J48" s="99">
        <v>12976</v>
      </c>
      <c r="K48" s="99">
        <v>9971</v>
      </c>
      <c r="L48" s="99">
        <v>6121</v>
      </c>
      <c r="M48" s="99">
        <v>3291</v>
      </c>
      <c r="N48" s="99">
        <v>1874</v>
      </c>
      <c r="O48" s="99">
        <v>1309</v>
      </c>
      <c r="P48" s="99">
        <v>71</v>
      </c>
      <c r="Q48" s="99">
        <v>13364</v>
      </c>
      <c r="R48" s="99">
        <v>11032</v>
      </c>
      <c r="S48" s="99">
        <v>5710</v>
      </c>
      <c r="T48" s="99">
        <v>3611</v>
      </c>
      <c r="U48" s="99">
        <v>1873</v>
      </c>
      <c r="V48" s="99">
        <v>1060</v>
      </c>
      <c r="W48" s="99">
        <v>20</v>
      </c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</row>
    <row r="49" spans="1:73" x14ac:dyDescent="0.35">
      <c r="A49" s="144">
        <v>9.8055555555555562E-2</v>
      </c>
      <c r="B49" s="99">
        <v>37</v>
      </c>
      <c r="C49" s="99">
        <v>14923</v>
      </c>
      <c r="D49" s="99">
        <v>10968</v>
      </c>
      <c r="E49" s="99">
        <v>6598</v>
      </c>
      <c r="F49" s="99">
        <v>4392</v>
      </c>
      <c r="G49" s="99">
        <v>2653</v>
      </c>
      <c r="H49" s="99">
        <v>919</v>
      </c>
      <c r="I49" s="99">
        <v>29</v>
      </c>
      <c r="J49" s="99">
        <v>13345</v>
      </c>
      <c r="K49" s="99">
        <v>10610</v>
      </c>
      <c r="L49" s="99">
        <v>6775</v>
      </c>
      <c r="M49" s="99">
        <v>3662</v>
      </c>
      <c r="N49" s="99">
        <v>1745</v>
      </c>
      <c r="O49" s="99">
        <v>1418</v>
      </c>
      <c r="P49" s="99">
        <v>81</v>
      </c>
      <c r="Q49" s="99">
        <v>13376</v>
      </c>
      <c r="R49" s="99">
        <v>10503</v>
      </c>
      <c r="S49" s="99">
        <v>6420</v>
      </c>
      <c r="T49" s="99">
        <v>3861</v>
      </c>
      <c r="U49" s="99">
        <v>2314</v>
      </c>
      <c r="V49" s="99">
        <v>776</v>
      </c>
      <c r="W49" s="99">
        <v>18</v>
      </c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</row>
    <row r="50" spans="1:73" x14ac:dyDescent="0.35">
      <c r="A50" s="144">
        <v>0.10013888888888889</v>
      </c>
      <c r="B50" s="99">
        <v>37</v>
      </c>
      <c r="C50" s="99">
        <v>14606</v>
      </c>
      <c r="D50" s="99">
        <v>10904</v>
      </c>
      <c r="E50" s="99">
        <v>6363</v>
      </c>
      <c r="F50" s="99">
        <v>4484</v>
      </c>
      <c r="G50" s="99">
        <v>2306</v>
      </c>
      <c r="H50" s="99">
        <v>1407</v>
      </c>
      <c r="I50" s="99">
        <v>39</v>
      </c>
      <c r="J50" s="99">
        <v>13249</v>
      </c>
      <c r="K50" s="99">
        <v>10091</v>
      </c>
      <c r="L50" s="99">
        <v>6268</v>
      </c>
      <c r="M50" s="99">
        <v>3664</v>
      </c>
      <c r="N50" s="99">
        <v>2298</v>
      </c>
      <c r="O50" s="99">
        <v>958</v>
      </c>
      <c r="P50" s="99">
        <v>109</v>
      </c>
      <c r="Q50" s="99">
        <v>14485</v>
      </c>
      <c r="R50" s="99">
        <v>11568</v>
      </c>
      <c r="S50" s="99">
        <v>7623</v>
      </c>
      <c r="T50" s="99">
        <v>3928</v>
      </c>
      <c r="U50" s="99">
        <v>2216</v>
      </c>
      <c r="V50" s="99">
        <v>1401</v>
      </c>
      <c r="W50" s="99">
        <v>25</v>
      </c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</row>
    <row r="51" spans="1:73" x14ac:dyDescent="0.35">
      <c r="A51" s="144">
        <v>0.10222222222222221</v>
      </c>
      <c r="B51" s="99">
        <v>37</v>
      </c>
      <c r="C51" s="99">
        <v>15463</v>
      </c>
      <c r="D51" s="99">
        <v>11523</v>
      </c>
      <c r="E51" s="99">
        <v>6562</v>
      </c>
      <c r="F51" s="99">
        <v>3595</v>
      </c>
      <c r="G51" s="99">
        <v>2357</v>
      </c>
      <c r="H51" s="99">
        <v>1331</v>
      </c>
      <c r="I51" s="99">
        <v>187</v>
      </c>
      <c r="J51" s="99">
        <v>13073</v>
      </c>
      <c r="K51" s="99">
        <v>10999</v>
      </c>
      <c r="L51" s="99">
        <v>7184</v>
      </c>
      <c r="M51" s="99">
        <v>3923</v>
      </c>
      <c r="N51" s="99">
        <v>2413</v>
      </c>
      <c r="O51" s="99">
        <v>1122</v>
      </c>
      <c r="P51" s="99">
        <v>89</v>
      </c>
      <c r="Q51" s="99">
        <v>13788</v>
      </c>
      <c r="R51" s="99">
        <v>10523</v>
      </c>
      <c r="S51" s="99">
        <v>7264</v>
      </c>
      <c r="T51" s="99">
        <v>3962</v>
      </c>
      <c r="U51" s="99">
        <v>2463</v>
      </c>
      <c r="V51" s="99">
        <v>1266</v>
      </c>
      <c r="W51" s="99">
        <v>26</v>
      </c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</row>
    <row r="52" spans="1:73" x14ac:dyDescent="0.35">
      <c r="A52" s="144">
        <v>0.10430555555555555</v>
      </c>
      <c r="B52" s="99">
        <v>37</v>
      </c>
      <c r="C52" s="99">
        <v>14341</v>
      </c>
      <c r="D52" s="99">
        <v>10221</v>
      </c>
      <c r="E52" s="99">
        <v>5915</v>
      </c>
      <c r="F52" s="99">
        <v>4255</v>
      </c>
      <c r="G52" s="99">
        <v>2314</v>
      </c>
      <c r="H52" s="99">
        <v>1326</v>
      </c>
      <c r="I52" s="99">
        <v>26</v>
      </c>
      <c r="J52" s="99">
        <v>13400</v>
      </c>
      <c r="K52" s="99">
        <v>10552</v>
      </c>
      <c r="L52" s="99">
        <v>7295</v>
      </c>
      <c r="M52" s="99">
        <v>3985</v>
      </c>
      <c r="N52" s="99">
        <v>2498</v>
      </c>
      <c r="O52" s="99">
        <v>1135</v>
      </c>
      <c r="P52" s="99">
        <v>59</v>
      </c>
      <c r="Q52" s="99">
        <v>14134</v>
      </c>
      <c r="R52" s="99">
        <v>10559</v>
      </c>
      <c r="S52" s="99">
        <v>7443</v>
      </c>
      <c r="T52" s="99">
        <v>3533</v>
      </c>
      <c r="U52" s="99">
        <v>1995</v>
      </c>
      <c r="V52" s="99">
        <v>932</v>
      </c>
      <c r="W52" s="99">
        <v>21</v>
      </c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99"/>
      <c r="BS52" s="99"/>
      <c r="BT52" s="99"/>
      <c r="BU52" s="99"/>
    </row>
    <row r="53" spans="1:73" x14ac:dyDescent="0.35">
      <c r="A53" s="144">
        <v>0.10638888888888888</v>
      </c>
      <c r="B53" s="99">
        <v>37</v>
      </c>
      <c r="C53" s="99">
        <v>15103</v>
      </c>
      <c r="D53" s="99">
        <v>11485</v>
      </c>
      <c r="E53" s="99">
        <v>7239</v>
      </c>
      <c r="F53" s="99">
        <v>4152</v>
      </c>
      <c r="G53" s="99">
        <v>2645</v>
      </c>
      <c r="H53" s="99">
        <v>1408</v>
      </c>
      <c r="I53" s="99">
        <v>80</v>
      </c>
      <c r="J53" s="99">
        <v>13986</v>
      </c>
      <c r="K53" s="99">
        <v>10890</v>
      </c>
      <c r="L53" s="99">
        <v>6861</v>
      </c>
      <c r="M53" s="99">
        <v>4392</v>
      </c>
      <c r="N53" s="99">
        <v>1974</v>
      </c>
      <c r="O53" s="99">
        <v>1300</v>
      </c>
      <c r="P53" s="99">
        <v>40</v>
      </c>
      <c r="Q53" s="99">
        <v>14298</v>
      </c>
      <c r="R53" s="99">
        <v>11406</v>
      </c>
      <c r="S53" s="99">
        <v>7342</v>
      </c>
      <c r="T53" s="99">
        <v>3809</v>
      </c>
      <c r="U53" s="99">
        <v>2632</v>
      </c>
      <c r="V53" s="99">
        <v>1262</v>
      </c>
      <c r="W53" s="99">
        <v>31</v>
      </c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</row>
    <row r="54" spans="1:73" x14ac:dyDescent="0.35">
      <c r="A54" s="144">
        <v>0.10847222222222223</v>
      </c>
      <c r="B54" s="99">
        <v>37</v>
      </c>
      <c r="C54" s="99">
        <v>15238</v>
      </c>
      <c r="D54" s="99">
        <v>11384</v>
      </c>
      <c r="E54" s="99">
        <v>7380</v>
      </c>
      <c r="F54" s="99">
        <v>4853</v>
      </c>
      <c r="G54" s="99">
        <v>2640</v>
      </c>
      <c r="H54" s="99">
        <v>1286</v>
      </c>
      <c r="I54" s="99">
        <v>146</v>
      </c>
      <c r="J54" s="99">
        <v>13643</v>
      </c>
      <c r="K54" s="99">
        <v>10837</v>
      </c>
      <c r="L54" s="99">
        <v>7738</v>
      </c>
      <c r="M54" s="99">
        <v>4251</v>
      </c>
      <c r="N54" s="99">
        <v>2078</v>
      </c>
      <c r="O54" s="99">
        <v>1646</v>
      </c>
      <c r="P54" s="99">
        <v>60</v>
      </c>
      <c r="Q54" s="99">
        <v>13934</v>
      </c>
      <c r="R54" s="99">
        <v>12072</v>
      </c>
      <c r="S54" s="99">
        <v>7417</v>
      </c>
      <c r="T54" s="99">
        <v>4048</v>
      </c>
      <c r="U54" s="99">
        <v>2370</v>
      </c>
      <c r="V54" s="99">
        <v>1243</v>
      </c>
      <c r="W54" s="99">
        <v>91</v>
      </c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99"/>
      <c r="BE54" s="99"/>
      <c r="BF54" s="99"/>
      <c r="BG54" s="99"/>
      <c r="BH54" s="99"/>
      <c r="BI54" s="99"/>
      <c r="BJ54" s="99"/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</row>
    <row r="55" spans="1:73" x14ac:dyDescent="0.35">
      <c r="A55" s="144">
        <v>0.11055555555555556</v>
      </c>
      <c r="B55" s="99">
        <v>37</v>
      </c>
      <c r="C55" s="99">
        <v>15706</v>
      </c>
      <c r="D55" s="99">
        <v>11994</v>
      </c>
      <c r="E55" s="99">
        <v>6450</v>
      </c>
      <c r="F55" s="99">
        <v>4807</v>
      </c>
      <c r="G55" s="99">
        <v>2718</v>
      </c>
      <c r="H55" s="99">
        <v>1590</v>
      </c>
      <c r="I55" s="99">
        <v>108</v>
      </c>
      <c r="J55" s="99">
        <v>14346</v>
      </c>
      <c r="K55" s="99">
        <v>12053</v>
      </c>
      <c r="L55" s="99">
        <v>7456</v>
      </c>
      <c r="M55" s="99">
        <v>4150</v>
      </c>
      <c r="N55" s="99">
        <v>2201</v>
      </c>
      <c r="O55" s="99">
        <v>1275</v>
      </c>
      <c r="P55" s="99">
        <v>1</v>
      </c>
      <c r="Q55" s="99">
        <v>14992</v>
      </c>
      <c r="R55" s="99">
        <v>12272</v>
      </c>
      <c r="S55" s="99">
        <v>8304</v>
      </c>
      <c r="T55" s="99">
        <v>4420</v>
      </c>
      <c r="U55" s="99">
        <v>2391</v>
      </c>
      <c r="V55" s="99">
        <v>1255</v>
      </c>
      <c r="W55" s="99">
        <v>27</v>
      </c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  <c r="BD55" s="99"/>
      <c r="BE55" s="99"/>
      <c r="BF55" s="99"/>
      <c r="BG55" s="99"/>
      <c r="BH55" s="99"/>
      <c r="BI55" s="99"/>
      <c r="BJ55" s="99"/>
      <c r="BK55" s="99"/>
      <c r="BL55" s="99"/>
      <c r="BM55" s="99"/>
      <c r="BN55" s="99"/>
      <c r="BO55" s="99"/>
      <c r="BP55" s="99"/>
      <c r="BQ55" s="99"/>
      <c r="BR55" s="99"/>
      <c r="BS55" s="99"/>
      <c r="BT55" s="99"/>
      <c r="BU55" s="99"/>
    </row>
    <row r="56" spans="1:73" x14ac:dyDescent="0.35">
      <c r="A56" s="144">
        <v>0.11263888888888889</v>
      </c>
      <c r="B56" s="99">
        <v>37</v>
      </c>
      <c r="C56" s="99">
        <v>15800</v>
      </c>
      <c r="D56" s="99">
        <v>11933</v>
      </c>
      <c r="E56" s="99">
        <v>8114</v>
      </c>
      <c r="F56" s="99">
        <v>4507</v>
      </c>
      <c r="G56" s="99">
        <v>3105</v>
      </c>
      <c r="H56" s="99">
        <v>1662</v>
      </c>
      <c r="I56" s="99">
        <v>53</v>
      </c>
      <c r="J56" s="99">
        <v>14208</v>
      </c>
      <c r="K56" s="99">
        <v>12225</v>
      </c>
      <c r="L56" s="99">
        <v>7478</v>
      </c>
      <c r="M56" s="99">
        <v>4930</v>
      </c>
      <c r="N56" s="99">
        <v>2246</v>
      </c>
      <c r="O56" s="99">
        <v>1516</v>
      </c>
      <c r="P56" s="99">
        <v>56</v>
      </c>
      <c r="Q56" s="99">
        <v>14792</v>
      </c>
      <c r="R56" s="99">
        <v>12276</v>
      </c>
      <c r="S56" s="99">
        <v>9057</v>
      </c>
      <c r="T56" s="99">
        <v>4488</v>
      </c>
      <c r="U56" s="99">
        <v>2920</v>
      </c>
      <c r="V56" s="99">
        <v>1111</v>
      </c>
      <c r="W56" s="99">
        <v>58</v>
      </c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</row>
    <row r="57" spans="1:73" x14ac:dyDescent="0.35">
      <c r="A57" s="144">
        <v>0.11472222222222223</v>
      </c>
      <c r="B57" s="99">
        <v>37</v>
      </c>
      <c r="C57" s="99">
        <v>16431</v>
      </c>
      <c r="D57" s="99">
        <v>12193</v>
      </c>
      <c r="E57" s="99">
        <v>7645</v>
      </c>
      <c r="F57" s="99">
        <v>4731</v>
      </c>
      <c r="G57" s="99">
        <v>2761</v>
      </c>
      <c r="H57" s="99">
        <v>1557</v>
      </c>
      <c r="I57" s="99">
        <v>124</v>
      </c>
      <c r="J57" s="99">
        <v>14554</v>
      </c>
      <c r="K57" s="99">
        <v>11971</v>
      </c>
      <c r="L57" s="99">
        <v>8769</v>
      </c>
      <c r="M57" s="99">
        <v>4671</v>
      </c>
      <c r="N57" s="99">
        <v>2556</v>
      </c>
      <c r="O57" s="99">
        <v>1805</v>
      </c>
      <c r="P57" s="99">
        <v>28</v>
      </c>
      <c r="Q57" s="99">
        <v>15819</v>
      </c>
      <c r="R57" s="99">
        <v>12405</v>
      </c>
      <c r="S57" s="99">
        <v>7832</v>
      </c>
      <c r="T57" s="99">
        <v>4881</v>
      </c>
      <c r="U57" s="99">
        <v>2731</v>
      </c>
      <c r="V57" s="99">
        <v>1817</v>
      </c>
      <c r="W57" s="99">
        <v>0</v>
      </c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</row>
    <row r="58" spans="1:73" x14ac:dyDescent="0.35">
      <c r="A58" s="144">
        <v>0.11680555555555555</v>
      </c>
      <c r="B58" s="99">
        <v>37</v>
      </c>
      <c r="C58" s="99">
        <v>17114</v>
      </c>
      <c r="D58" s="99">
        <v>13118</v>
      </c>
      <c r="E58" s="99">
        <v>8236</v>
      </c>
      <c r="F58" s="99">
        <v>4711</v>
      </c>
      <c r="G58" s="99">
        <v>2648</v>
      </c>
      <c r="H58" s="99">
        <v>1590</v>
      </c>
      <c r="I58" s="99">
        <v>81</v>
      </c>
      <c r="J58" s="99">
        <v>14352</v>
      </c>
      <c r="K58" s="99">
        <v>10988</v>
      </c>
      <c r="L58" s="99">
        <v>8673</v>
      </c>
      <c r="M58" s="99">
        <v>4726</v>
      </c>
      <c r="N58" s="99">
        <v>2858</v>
      </c>
      <c r="O58" s="99">
        <v>1304</v>
      </c>
      <c r="P58" s="99">
        <v>10</v>
      </c>
      <c r="Q58" s="99">
        <v>16317</v>
      </c>
      <c r="R58" s="99">
        <v>13629</v>
      </c>
      <c r="S58" s="99">
        <v>8659</v>
      </c>
      <c r="T58" s="99">
        <v>4547</v>
      </c>
      <c r="U58" s="99">
        <v>2778</v>
      </c>
      <c r="V58" s="99">
        <v>1734</v>
      </c>
      <c r="W58" s="99">
        <v>58</v>
      </c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</row>
    <row r="59" spans="1:73" x14ac:dyDescent="0.35">
      <c r="A59" s="144">
        <v>0.11888888888888889</v>
      </c>
      <c r="B59" s="99">
        <v>37</v>
      </c>
      <c r="C59" s="99">
        <v>16800</v>
      </c>
      <c r="D59" s="99">
        <v>13398</v>
      </c>
      <c r="E59" s="99">
        <v>9294</v>
      </c>
      <c r="F59" s="99">
        <v>5218</v>
      </c>
      <c r="G59" s="99">
        <v>3257</v>
      </c>
      <c r="H59" s="99">
        <v>1714</v>
      </c>
      <c r="I59" s="99">
        <v>25</v>
      </c>
      <c r="J59" s="99">
        <v>15675</v>
      </c>
      <c r="K59" s="99">
        <v>12257</v>
      </c>
      <c r="L59" s="99">
        <v>8307</v>
      </c>
      <c r="M59" s="99">
        <v>5474</v>
      </c>
      <c r="N59" s="99">
        <v>2458</v>
      </c>
      <c r="O59" s="99">
        <v>1693</v>
      </c>
      <c r="P59" s="99">
        <v>37</v>
      </c>
      <c r="Q59" s="99">
        <v>16533</v>
      </c>
      <c r="R59" s="99">
        <v>13218</v>
      </c>
      <c r="S59" s="99">
        <v>8284</v>
      </c>
      <c r="T59" s="99">
        <v>5565</v>
      </c>
      <c r="U59" s="99">
        <v>3100</v>
      </c>
      <c r="V59" s="99">
        <v>1643</v>
      </c>
      <c r="W59" s="99">
        <v>54</v>
      </c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</row>
    <row r="60" spans="1:73" x14ac:dyDescent="0.35">
      <c r="A60" s="144">
        <v>0.12097222222222222</v>
      </c>
      <c r="B60" s="99">
        <v>37</v>
      </c>
      <c r="C60" s="99">
        <v>16025</v>
      </c>
      <c r="D60" s="99">
        <v>12801</v>
      </c>
      <c r="E60" s="99">
        <v>8185</v>
      </c>
      <c r="F60" s="99">
        <v>5064</v>
      </c>
      <c r="G60" s="99">
        <v>3264</v>
      </c>
      <c r="H60" s="99">
        <v>1839</v>
      </c>
      <c r="I60" s="99">
        <v>31</v>
      </c>
      <c r="J60" s="99">
        <v>16291</v>
      </c>
      <c r="K60" s="99">
        <v>13534</v>
      </c>
      <c r="L60" s="99">
        <v>8713</v>
      </c>
      <c r="M60" s="99">
        <v>5375</v>
      </c>
      <c r="N60" s="99">
        <v>2688</v>
      </c>
      <c r="O60" s="99">
        <v>1640</v>
      </c>
      <c r="P60" s="99">
        <v>66</v>
      </c>
      <c r="Q60" s="99">
        <v>15675</v>
      </c>
      <c r="R60" s="99">
        <v>13412</v>
      </c>
      <c r="S60" s="99">
        <v>8974</v>
      </c>
      <c r="T60" s="99">
        <v>5191</v>
      </c>
      <c r="U60" s="99">
        <v>2809</v>
      </c>
      <c r="V60" s="99">
        <v>1570</v>
      </c>
      <c r="W60" s="99">
        <v>70</v>
      </c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/>
      <c r="BL60" s="99"/>
      <c r="BM60" s="99"/>
      <c r="BN60" s="99"/>
      <c r="BO60" s="99"/>
      <c r="BP60" s="99"/>
      <c r="BQ60" s="99"/>
      <c r="BR60" s="99"/>
      <c r="BS60" s="99"/>
      <c r="BT60" s="99"/>
      <c r="BU60" s="99"/>
    </row>
    <row r="61" spans="1:73" x14ac:dyDescent="0.35">
      <c r="A61" s="144">
        <v>0.12305555555555554</v>
      </c>
      <c r="B61" s="99">
        <v>37</v>
      </c>
      <c r="C61" s="99">
        <v>16107</v>
      </c>
      <c r="D61" s="99">
        <v>14052</v>
      </c>
      <c r="E61" s="99">
        <v>9062</v>
      </c>
      <c r="F61" s="99">
        <v>6015</v>
      </c>
      <c r="G61" s="99">
        <v>3191</v>
      </c>
      <c r="H61" s="99">
        <v>1617</v>
      </c>
      <c r="I61" s="99">
        <v>0</v>
      </c>
      <c r="J61" s="99">
        <v>16401</v>
      </c>
      <c r="K61" s="99">
        <v>12139</v>
      </c>
      <c r="L61" s="99">
        <v>9648</v>
      </c>
      <c r="M61" s="99">
        <v>5076</v>
      </c>
      <c r="N61" s="99">
        <v>2870</v>
      </c>
      <c r="O61" s="99">
        <v>1598</v>
      </c>
      <c r="P61" s="99">
        <v>90</v>
      </c>
      <c r="Q61" s="99">
        <v>16781</v>
      </c>
      <c r="R61" s="99">
        <v>13107</v>
      </c>
      <c r="S61" s="99">
        <v>10202</v>
      </c>
      <c r="T61" s="99">
        <v>5798</v>
      </c>
      <c r="U61" s="99">
        <v>3397</v>
      </c>
      <c r="V61" s="99">
        <v>1630</v>
      </c>
      <c r="W61" s="99">
        <v>48</v>
      </c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99"/>
      <c r="BS61" s="99"/>
      <c r="BT61" s="99"/>
      <c r="BU61" s="99"/>
    </row>
    <row r="62" spans="1:73" x14ac:dyDescent="0.35">
      <c r="A62" s="144">
        <v>0.12513888888888888</v>
      </c>
      <c r="B62" s="99">
        <v>37</v>
      </c>
      <c r="C62" s="99">
        <v>17074</v>
      </c>
      <c r="D62" s="99">
        <v>13810</v>
      </c>
      <c r="E62" s="99">
        <v>9386</v>
      </c>
      <c r="F62" s="99">
        <v>5769</v>
      </c>
      <c r="G62" s="99">
        <v>3224</v>
      </c>
      <c r="H62" s="99">
        <v>1607</v>
      </c>
      <c r="I62" s="99">
        <v>86</v>
      </c>
      <c r="J62" s="99">
        <v>16005</v>
      </c>
      <c r="K62" s="99">
        <v>13125</v>
      </c>
      <c r="L62" s="99">
        <v>9643</v>
      </c>
      <c r="M62" s="99">
        <v>6362</v>
      </c>
      <c r="N62" s="99">
        <v>2952</v>
      </c>
      <c r="O62" s="99">
        <v>1766</v>
      </c>
      <c r="P62" s="99">
        <v>73</v>
      </c>
      <c r="Q62" s="99">
        <v>17839</v>
      </c>
      <c r="R62" s="99">
        <v>12664</v>
      </c>
      <c r="S62" s="99">
        <v>9098</v>
      </c>
      <c r="T62" s="99">
        <v>5516</v>
      </c>
      <c r="U62" s="99">
        <v>3358</v>
      </c>
      <c r="V62" s="99">
        <v>1513</v>
      </c>
      <c r="W62" s="99">
        <v>27</v>
      </c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/>
      <c r="BL62" s="99"/>
      <c r="BM62" s="99"/>
      <c r="BN62" s="99"/>
      <c r="BO62" s="99"/>
      <c r="BP62" s="99"/>
      <c r="BQ62" s="99"/>
      <c r="BR62" s="99"/>
      <c r="BS62" s="99"/>
      <c r="BT62" s="99"/>
      <c r="BU62" s="99"/>
    </row>
    <row r="63" spans="1:73" x14ac:dyDescent="0.35">
      <c r="A63" s="144">
        <v>0.12722222222222221</v>
      </c>
      <c r="B63" s="99">
        <v>37.1</v>
      </c>
      <c r="C63" s="99">
        <v>17496</v>
      </c>
      <c r="D63" s="99">
        <v>12703</v>
      </c>
      <c r="E63" s="99">
        <v>9352</v>
      </c>
      <c r="F63" s="99">
        <v>5788</v>
      </c>
      <c r="G63" s="99">
        <v>3168</v>
      </c>
      <c r="H63" s="99">
        <v>2075</v>
      </c>
      <c r="I63" s="99">
        <v>58</v>
      </c>
      <c r="J63" s="99">
        <v>15439</v>
      </c>
      <c r="K63" s="99">
        <v>13617</v>
      </c>
      <c r="L63" s="99">
        <v>9318</v>
      </c>
      <c r="M63" s="99">
        <v>6044</v>
      </c>
      <c r="N63" s="99">
        <v>2690</v>
      </c>
      <c r="O63" s="99">
        <v>1987</v>
      </c>
      <c r="P63" s="99">
        <v>35</v>
      </c>
      <c r="Q63" s="99">
        <v>16635</v>
      </c>
      <c r="R63" s="99">
        <v>13466</v>
      </c>
      <c r="S63" s="99">
        <v>9963</v>
      </c>
      <c r="T63" s="99">
        <v>5699</v>
      </c>
      <c r="U63" s="99">
        <v>3519</v>
      </c>
      <c r="V63" s="99">
        <v>2021</v>
      </c>
      <c r="W63" s="99">
        <v>58</v>
      </c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/>
      <c r="BL63" s="99"/>
      <c r="BM63" s="99"/>
      <c r="BN63" s="99"/>
      <c r="BO63" s="99"/>
      <c r="BP63" s="99"/>
      <c r="BQ63" s="99"/>
      <c r="BR63" s="99"/>
      <c r="BS63" s="99"/>
      <c r="BT63" s="99"/>
      <c r="BU63" s="99"/>
    </row>
    <row r="64" spans="1:73" x14ac:dyDescent="0.35">
      <c r="A64" s="144">
        <v>0.12930555555555556</v>
      </c>
      <c r="B64" s="99">
        <v>37</v>
      </c>
      <c r="C64" s="99">
        <v>18017</v>
      </c>
      <c r="D64" s="99">
        <v>14370</v>
      </c>
      <c r="E64" s="99">
        <v>9887</v>
      </c>
      <c r="F64" s="99">
        <v>5919</v>
      </c>
      <c r="G64" s="99">
        <v>3101</v>
      </c>
      <c r="H64" s="99">
        <v>1590</v>
      </c>
      <c r="I64" s="99">
        <v>35</v>
      </c>
      <c r="J64" s="99">
        <v>15027</v>
      </c>
      <c r="K64" s="99">
        <v>14147</v>
      </c>
      <c r="L64" s="99">
        <v>9670</v>
      </c>
      <c r="M64" s="99">
        <v>6178</v>
      </c>
      <c r="N64" s="99">
        <v>3219</v>
      </c>
      <c r="O64" s="99">
        <v>1970</v>
      </c>
      <c r="P64" s="99">
        <v>24</v>
      </c>
      <c r="Q64" s="99">
        <v>17701</v>
      </c>
      <c r="R64" s="99">
        <v>14136</v>
      </c>
      <c r="S64" s="99">
        <v>9789</v>
      </c>
      <c r="T64" s="99">
        <v>6326</v>
      </c>
      <c r="U64" s="99">
        <v>3352</v>
      </c>
      <c r="V64" s="99">
        <v>1559</v>
      </c>
      <c r="W64" s="99">
        <v>20</v>
      </c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99"/>
      <c r="BG64" s="99"/>
      <c r="BH64" s="99"/>
      <c r="BI64" s="99"/>
      <c r="BJ64" s="99"/>
      <c r="BK64" s="99"/>
      <c r="BL64" s="99"/>
      <c r="BM64" s="99"/>
      <c r="BN64" s="99"/>
      <c r="BO64" s="99"/>
      <c r="BP64" s="99"/>
      <c r="BQ64" s="99"/>
      <c r="BR64" s="99"/>
      <c r="BS64" s="99"/>
      <c r="BT64" s="99"/>
      <c r="BU64" s="99"/>
    </row>
    <row r="65" spans="1:73" x14ac:dyDescent="0.35">
      <c r="A65" s="144">
        <v>0.13138888888888889</v>
      </c>
      <c r="B65" s="99">
        <v>37</v>
      </c>
      <c r="C65" s="99">
        <v>17265</v>
      </c>
      <c r="D65" s="99">
        <v>13816</v>
      </c>
      <c r="E65" s="99">
        <v>10624</v>
      </c>
      <c r="F65" s="99">
        <v>5853</v>
      </c>
      <c r="G65" s="99">
        <v>3302</v>
      </c>
      <c r="H65" s="99">
        <v>1906</v>
      </c>
      <c r="I65" s="99">
        <v>84</v>
      </c>
      <c r="J65" s="99">
        <v>16712</v>
      </c>
      <c r="K65" s="99">
        <v>12864</v>
      </c>
      <c r="L65" s="99">
        <v>9691</v>
      </c>
      <c r="M65" s="99">
        <v>6599</v>
      </c>
      <c r="N65" s="99">
        <v>3072</v>
      </c>
      <c r="O65" s="99">
        <v>2204</v>
      </c>
      <c r="P65" s="99">
        <v>33</v>
      </c>
      <c r="Q65" s="99">
        <v>17130</v>
      </c>
      <c r="R65" s="99">
        <v>14434</v>
      </c>
      <c r="S65" s="99">
        <v>10197</v>
      </c>
      <c r="T65" s="99">
        <v>5865</v>
      </c>
      <c r="U65" s="99">
        <v>3839</v>
      </c>
      <c r="V65" s="99">
        <v>1735</v>
      </c>
      <c r="W65" s="99">
        <v>7</v>
      </c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/>
      <c r="BS65" s="99"/>
      <c r="BT65" s="99"/>
      <c r="BU65" s="99"/>
    </row>
    <row r="66" spans="1:73" x14ac:dyDescent="0.35">
      <c r="A66" s="144">
        <v>0.13347222222222221</v>
      </c>
      <c r="B66" s="99">
        <v>37</v>
      </c>
      <c r="C66" s="99">
        <v>17973</v>
      </c>
      <c r="D66" s="99">
        <v>14242</v>
      </c>
      <c r="E66" s="99">
        <v>10484</v>
      </c>
      <c r="F66" s="99">
        <v>6280</v>
      </c>
      <c r="G66" s="99">
        <v>3863</v>
      </c>
      <c r="H66" s="99">
        <v>2066</v>
      </c>
      <c r="I66" s="99">
        <v>29</v>
      </c>
      <c r="J66" s="99">
        <v>16885</v>
      </c>
      <c r="K66" s="99">
        <v>13733</v>
      </c>
      <c r="L66" s="99">
        <v>10000</v>
      </c>
      <c r="M66" s="99">
        <v>6846</v>
      </c>
      <c r="N66" s="99">
        <v>3622</v>
      </c>
      <c r="O66" s="99">
        <v>2032</v>
      </c>
      <c r="P66" s="99">
        <v>70</v>
      </c>
      <c r="Q66" s="99">
        <v>16742</v>
      </c>
      <c r="R66" s="99">
        <v>14510</v>
      </c>
      <c r="S66" s="99">
        <v>10486</v>
      </c>
      <c r="T66" s="99">
        <v>6485</v>
      </c>
      <c r="U66" s="99">
        <v>3508</v>
      </c>
      <c r="V66" s="99">
        <v>1889</v>
      </c>
      <c r="W66" s="99">
        <v>31</v>
      </c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  <c r="BD66" s="99"/>
      <c r="BE66" s="99"/>
      <c r="BF66" s="99"/>
      <c r="BG66" s="99"/>
      <c r="BH66" s="99"/>
      <c r="BI66" s="99"/>
      <c r="BJ66" s="99"/>
      <c r="BK66" s="99"/>
      <c r="BL66" s="99"/>
      <c r="BM66" s="99"/>
      <c r="BN66" s="99"/>
      <c r="BO66" s="99"/>
      <c r="BP66" s="99"/>
      <c r="BQ66" s="99"/>
      <c r="BR66" s="99"/>
      <c r="BS66" s="99"/>
      <c r="BT66" s="99"/>
      <c r="BU66" s="99"/>
    </row>
    <row r="67" spans="1:73" x14ac:dyDescent="0.35">
      <c r="A67" s="144">
        <v>0.13555555555555557</v>
      </c>
      <c r="B67" s="99">
        <v>37</v>
      </c>
      <c r="C67" s="99">
        <v>18173</v>
      </c>
      <c r="D67" s="99">
        <v>14920</v>
      </c>
      <c r="E67" s="99">
        <v>11273</v>
      </c>
      <c r="F67" s="99">
        <v>6814</v>
      </c>
      <c r="G67" s="99">
        <v>3546</v>
      </c>
      <c r="H67" s="99">
        <v>2181</v>
      </c>
      <c r="I67" s="99">
        <v>114</v>
      </c>
      <c r="J67" s="99">
        <v>17398</v>
      </c>
      <c r="K67" s="99">
        <v>14620</v>
      </c>
      <c r="L67" s="99">
        <v>10982</v>
      </c>
      <c r="M67" s="99">
        <v>6711</v>
      </c>
      <c r="N67" s="99">
        <v>3490</v>
      </c>
      <c r="O67" s="99">
        <v>2170</v>
      </c>
      <c r="P67" s="99">
        <v>97</v>
      </c>
      <c r="Q67" s="99">
        <v>17375</v>
      </c>
      <c r="R67" s="99">
        <v>14477</v>
      </c>
      <c r="S67" s="99">
        <v>10175</v>
      </c>
      <c r="T67" s="99">
        <v>5831</v>
      </c>
      <c r="U67" s="99">
        <v>3764</v>
      </c>
      <c r="V67" s="99">
        <v>1941</v>
      </c>
      <c r="W67" s="99">
        <v>34</v>
      </c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  <c r="BD67" s="99"/>
      <c r="BE67" s="99"/>
      <c r="BF67" s="99"/>
      <c r="BG67" s="99"/>
      <c r="BH67" s="99"/>
      <c r="BI67" s="99"/>
      <c r="BJ67" s="99"/>
      <c r="BK67" s="99"/>
      <c r="BL67" s="99"/>
      <c r="BM67" s="99"/>
      <c r="BN67" s="99"/>
      <c r="BO67" s="99"/>
      <c r="BP67" s="99"/>
      <c r="BQ67" s="99"/>
      <c r="BR67" s="99"/>
      <c r="BS67" s="99"/>
      <c r="BT67" s="99"/>
      <c r="BU67" s="99"/>
    </row>
    <row r="68" spans="1:73" x14ac:dyDescent="0.35">
      <c r="A68" s="144">
        <v>0.13763888888888889</v>
      </c>
      <c r="B68" s="99">
        <v>37</v>
      </c>
      <c r="C68" s="99">
        <v>18761</v>
      </c>
      <c r="D68" s="99">
        <v>14584</v>
      </c>
      <c r="E68" s="99">
        <v>11182</v>
      </c>
      <c r="F68" s="99">
        <v>6926</v>
      </c>
      <c r="G68" s="99">
        <v>3718</v>
      </c>
      <c r="H68" s="99">
        <v>2301</v>
      </c>
      <c r="I68" s="99">
        <v>76</v>
      </c>
      <c r="J68" s="99">
        <v>17596</v>
      </c>
      <c r="K68" s="99">
        <v>14375</v>
      </c>
      <c r="L68" s="99">
        <v>10853</v>
      </c>
      <c r="M68" s="99">
        <v>7180</v>
      </c>
      <c r="N68" s="99">
        <v>3724</v>
      </c>
      <c r="O68" s="99">
        <v>1993</v>
      </c>
      <c r="P68" s="99">
        <v>128</v>
      </c>
      <c r="Q68" s="99">
        <v>17600</v>
      </c>
      <c r="R68" s="99">
        <v>15911</v>
      </c>
      <c r="S68" s="99">
        <v>10576</v>
      </c>
      <c r="T68" s="99">
        <v>6759</v>
      </c>
      <c r="U68" s="99">
        <v>4246</v>
      </c>
      <c r="V68" s="99">
        <v>2133</v>
      </c>
      <c r="W68" s="99">
        <v>37</v>
      </c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99"/>
      <c r="BK68" s="99"/>
      <c r="BL68" s="99"/>
      <c r="BM68" s="99"/>
      <c r="BN68" s="99"/>
      <c r="BO68" s="99"/>
      <c r="BP68" s="99"/>
      <c r="BQ68" s="99"/>
      <c r="BR68" s="99"/>
      <c r="BS68" s="99"/>
      <c r="BT68" s="99"/>
      <c r="BU68" s="99"/>
    </row>
    <row r="69" spans="1:73" x14ac:dyDescent="0.35">
      <c r="A69" s="144">
        <v>0.13972222222222222</v>
      </c>
      <c r="B69" s="99">
        <v>37</v>
      </c>
      <c r="C69" s="99">
        <v>20078</v>
      </c>
      <c r="D69" s="99">
        <v>14786</v>
      </c>
      <c r="E69" s="99">
        <v>11273</v>
      </c>
      <c r="F69" s="99">
        <v>6634</v>
      </c>
      <c r="G69" s="99">
        <v>3788</v>
      </c>
      <c r="H69" s="99">
        <v>2183</v>
      </c>
      <c r="I69" s="99">
        <v>35</v>
      </c>
      <c r="J69" s="99">
        <v>17426</v>
      </c>
      <c r="K69" s="99">
        <v>15111</v>
      </c>
      <c r="L69" s="99">
        <v>10622</v>
      </c>
      <c r="M69" s="99">
        <v>6480</v>
      </c>
      <c r="N69" s="99">
        <v>3796</v>
      </c>
      <c r="O69" s="99">
        <v>2211</v>
      </c>
      <c r="P69" s="99">
        <v>6</v>
      </c>
      <c r="Q69" s="99">
        <v>19166</v>
      </c>
      <c r="R69" s="99">
        <v>15222</v>
      </c>
      <c r="S69" s="99">
        <v>10787</v>
      </c>
      <c r="T69" s="99">
        <v>6485</v>
      </c>
      <c r="U69" s="99">
        <v>3580</v>
      </c>
      <c r="V69" s="99">
        <v>2232</v>
      </c>
      <c r="W69" s="99">
        <v>51</v>
      </c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  <c r="BD69" s="99"/>
      <c r="BE69" s="99"/>
      <c r="BF69" s="99"/>
      <c r="BG69" s="99"/>
      <c r="BH69" s="99"/>
      <c r="BI69" s="99"/>
      <c r="BJ69" s="99"/>
      <c r="BK69" s="99"/>
      <c r="BL69" s="99"/>
      <c r="BM69" s="99"/>
      <c r="BN69" s="99"/>
      <c r="BO69" s="99"/>
      <c r="BP69" s="99"/>
      <c r="BQ69" s="99"/>
      <c r="BR69" s="99"/>
      <c r="BS69" s="99"/>
      <c r="BT69" s="99"/>
      <c r="BU69" s="99"/>
    </row>
    <row r="70" spans="1:73" x14ac:dyDescent="0.35">
      <c r="A70" s="144">
        <v>0.14180555555555555</v>
      </c>
      <c r="B70" s="99">
        <v>37</v>
      </c>
      <c r="C70" s="99">
        <v>19012</v>
      </c>
      <c r="D70" s="99">
        <v>14446</v>
      </c>
      <c r="E70" s="99">
        <v>10520</v>
      </c>
      <c r="F70" s="99">
        <v>6647</v>
      </c>
      <c r="G70" s="99">
        <v>4373</v>
      </c>
      <c r="H70" s="99">
        <v>2083</v>
      </c>
      <c r="I70" s="99">
        <v>45</v>
      </c>
      <c r="J70" s="99">
        <v>17208</v>
      </c>
      <c r="K70" s="99">
        <v>14731</v>
      </c>
      <c r="L70" s="99">
        <v>10931</v>
      </c>
      <c r="M70" s="99">
        <v>7547</v>
      </c>
      <c r="N70" s="99">
        <v>3756</v>
      </c>
      <c r="O70" s="99">
        <v>2277</v>
      </c>
      <c r="P70" s="99">
        <v>46</v>
      </c>
      <c r="Q70" s="99">
        <v>17617</v>
      </c>
      <c r="R70" s="99">
        <v>14658</v>
      </c>
      <c r="S70" s="99">
        <v>11482</v>
      </c>
      <c r="T70" s="99">
        <v>6838</v>
      </c>
      <c r="U70" s="99">
        <v>3598</v>
      </c>
      <c r="V70" s="99">
        <v>1929</v>
      </c>
      <c r="W70" s="99">
        <v>10</v>
      </c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/>
      <c r="BD70" s="99"/>
      <c r="BE70" s="99"/>
      <c r="BF70" s="99"/>
      <c r="BG70" s="99"/>
      <c r="BH70" s="99"/>
      <c r="BI70" s="99"/>
      <c r="BJ70" s="99"/>
      <c r="BK70" s="99"/>
      <c r="BL70" s="99"/>
      <c r="BM70" s="99"/>
      <c r="BN70" s="99"/>
      <c r="BO70" s="99"/>
      <c r="BP70" s="99"/>
      <c r="BQ70" s="99"/>
      <c r="BR70" s="99"/>
      <c r="BS70" s="99"/>
      <c r="BT70" s="99"/>
      <c r="BU70" s="99"/>
    </row>
    <row r="71" spans="1:73" x14ac:dyDescent="0.35">
      <c r="A71" s="144">
        <v>0.14388888888888887</v>
      </c>
      <c r="B71" s="99">
        <v>37</v>
      </c>
      <c r="C71" s="99">
        <v>19347</v>
      </c>
      <c r="D71" s="99">
        <v>15553</v>
      </c>
      <c r="E71" s="99">
        <v>11340</v>
      </c>
      <c r="F71" s="99">
        <v>7773</v>
      </c>
      <c r="G71" s="99">
        <v>3767</v>
      </c>
      <c r="H71" s="99">
        <v>1770</v>
      </c>
      <c r="I71" s="99">
        <v>25</v>
      </c>
      <c r="J71" s="99">
        <v>20163</v>
      </c>
      <c r="K71" s="99">
        <v>14494</v>
      </c>
      <c r="L71" s="99">
        <v>11233</v>
      </c>
      <c r="M71" s="99">
        <v>7811</v>
      </c>
      <c r="N71" s="99">
        <v>3889</v>
      </c>
      <c r="O71" s="99">
        <v>2476</v>
      </c>
      <c r="P71" s="99">
        <v>5</v>
      </c>
      <c r="Q71" s="99">
        <v>19021</v>
      </c>
      <c r="R71" s="99">
        <v>16095</v>
      </c>
      <c r="S71" s="99">
        <v>12245</v>
      </c>
      <c r="T71" s="99">
        <v>7303</v>
      </c>
      <c r="U71" s="99">
        <v>3625</v>
      </c>
      <c r="V71" s="99">
        <v>2350</v>
      </c>
      <c r="W71" s="99">
        <v>8</v>
      </c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  <c r="BD71" s="99"/>
      <c r="BE71" s="99"/>
      <c r="BF71" s="99"/>
      <c r="BG71" s="99"/>
      <c r="BH71" s="99"/>
      <c r="BI71" s="99"/>
      <c r="BJ71" s="99"/>
      <c r="BK71" s="99"/>
      <c r="BL71" s="99"/>
      <c r="BM71" s="99"/>
      <c r="BN71" s="99"/>
      <c r="BO71" s="99"/>
      <c r="BP71" s="99"/>
      <c r="BQ71" s="99"/>
      <c r="BR71" s="99"/>
      <c r="BS71" s="99"/>
      <c r="BT71" s="99"/>
      <c r="BU71" s="99"/>
    </row>
    <row r="72" spans="1:73" x14ac:dyDescent="0.35">
      <c r="A72" s="144">
        <v>0.14597222222222223</v>
      </c>
      <c r="B72" s="99">
        <v>37</v>
      </c>
      <c r="C72" s="99">
        <v>19627</v>
      </c>
      <c r="D72" s="99">
        <v>15770</v>
      </c>
      <c r="E72" s="99">
        <v>12367</v>
      </c>
      <c r="F72" s="99">
        <v>7575</v>
      </c>
      <c r="G72" s="99">
        <v>4132</v>
      </c>
      <c r="H72" s="99">
        <v>2486</v>
      </c>
      <c r="I72" s="99">
        <v>32</v>
      </c>
      <c r="J72" s="99">
        <v>18703</v>
      </c>
      <c r="K72" s="99">
        <v>16197</v>
      </c>
      <c r="L72" s="99">
        <v>12863</v>
      </c>
      <c r="M72" s="99">
        <v>7253</v>
      </c>
      <c r="N72" s="99">
        <v>3960</v>
      </c>
      <c r="O72" s="99">
        <v>2193</v>
      </c>
      <c r="P72" s="99">
        <v>8</v>
      </c>
      <c r="Q72" s="99">
        <v>18653</v>
      </c>
      <c r="R72" s="99">
        <v>16700</v>
      </c>
      <c r="S72" s="99">
        <v>12181</v>
      </c>
      <c r="T72" s="99">
        <v>7678</v>
      </c>
      <c r="U72" s="99">
        <v>4404</v>
      </c>
      <c r="V72" s="99">
        <v>2332</v>
      </c>
      <c r="W72" s="99">
        <v>35</v>
      </c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  <c r="BD72" s="99"/>
      <c r="BE72" s="99"/>
      <c r="BF72" s="99"/>
      <c r="BG72" s="99"/>
      <c r="BH72" s="99"/>
      <c r="BI72" s="99"/>
      <c r="BJ72" s="99"/>
      <c r="BK72" s="99"/>
      <c r="BL72" s="99"/>
      <c r="BM72" s="99"/>
      <c r="BN72" s="99"/>
      <c r="BO72" s="99"/>
      <c r="BP72" s="99"/>
      <c r="BQ72" s="99"/>
      <c r="BR72" s="99"/>
      <c r="BS72" s="99"/>
      <c r="BT72" s="99"/>
      <c r="BU72" s="99"/>
    </row>
    <row r="73" spans="1:73" x14ac:dyDescent="0.35">
      <c r="A73" s="144">
        <v>0.14805555555555555</v>
      </c>
      <c r="B73" s="99">
        <v>37</v>
      </c>
      <c r="C73" s="99">
        <v>19868</v>
      </c>
      <c r="D73" s="99">
        <v>17311</v>
      </c>
      <c r="E73" s="99">
        <v>11897</v>
      </c>
      <c r="F73" s="99">
        <v>7431</v>
      </c>
      <c r="G73" s="99">
        <v>4410</v>
      </c>
      <c r="H73" s="99">
        <v>2511</v>
      </c>
      <c r="I73" s="99">
        <v>0</v>
      </c>
      <c r="J73" s="99">
        <v>18241</v>
      </c>
      <c r="K73" s="99">
        <v>15202</v>
      </c>
      <c r="L73" s="99">
        <v>12208</v>
      </c>
      <c r="M73" s="99">
        <v>8634</v>
      </c>
      <c r="N73" s="99">
        <v>3604</v>
      </c>
      <c r="O73" s="99">
        <v>2563</v>
      </c>
      <c r="P73" s="99">
        <v>31</v>
      </c>
      <c r="Q73" s="99">
        <v>19481</v>
      </c>
      <c r="R73" s="99">
        <v>16661</v>
      </c>
      <c r="S73" s="99">
        <v>12388</v>
      </c>
      <c r="T73" s="99">
        <v>7441</v>
      </c>
      <c r="U73" s="99">
        <v>4813</v>
      </c>
      <c r="V73" s="99">
        <v>2328</v>
      </c>
      <c r="W73" s="99">
        <v>105</v>
      </c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  <c r="BD73" s="99"/>
      <c r="BE73" s="99"/>
      <c r="BF73" s="99"/>
      <c r="BG73" s="99"/>
      <c r="BH73" s="99"/>
      <c r="BI73" s="99"/>
      <c r="BJ73" s="99"/>
      <c r="BK73" s="99"/>
      <c r="BL73" s="99"/>
      <c r="BM73" s="99"/>
      <c r="BN73" s="99"/>
      <c r="BO73" s="99"/>
      <c r="BP73" s="99"/>
      <c r="BQ73" s="99"/>
      <c r="BR73" s="99"/>
      <c r="BS73" s="99"/>
      <c r="BT73" s="99"/>
      <c r="BU73" s="99"/>
    </row>
    <row r="74" spans="1:73" x14ac:dyDescent="0.35">
      <c r="A74" s="144">
        <v>0.15013888888888891</v>
      </c>
      <c r="B74" s="99">
        <v>37</v>
      </c>
      <c r="C74" s="99">
        <v>20276</v>
      </c>
      <c r="D74" s="99">
        <v>16348</v>
      </c>
      <c r="E74" s="99">
        <v>12581</v>
      </c>
      <c r="F74" s="99">
        <v>8300</v>
      </c>
      <c r="G74" s="99">
        <v>4344</v>
      </c>
      <c r="H74" s="99">
        <v>2651</v>
      </c>
      <c r="I74" s="99">
        <v>3</v>
      </c>
      <c r="J74" s="99">
        <v>19758</v>
      </c>
      <c r="K74" s="99">
        <v>16493</v>
      </c>
      <c r="L74" s="99">
        <v>12335</v>
      </c>
      <c r="M74" s="99">
        <v>7784</v>
      </c>
      <c r="N74" s="99">
        <v>4063</v>
      </c>
      <c r="O74" s="99">
        <v>2579</v>
      </c>
      <c r="P74" s="99">
        <v>47</v>
      </c>
      <c r="Q74" s="99">
        <v>19427</v>
      </c>
      <c r="R74" s="99">
        <v>16406</v>
      </c>
      <c r="S74" s="99">
        <v>11975</v>
      </c>
      <c r="T74" s="99">
        <v>8677</v>
      </c>
      <c r="U74" s="99">
        <v>4875</v>
      </c>
      <c r="V74" s="99">
        <v>2388</v>
      </c>
      <c r="W74" s="99">
        <v>86</v>
      </c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  <c r="BD74" s="99"/>
      <c r="BE74" s="99"/>
      <c r="BF74" s="99"/>
      <c r="BG74" s="99"/>
      <c r="BH74" s="99"/>
      <c r="BI74" s="99"/>
      <c r="BJ74" s="99"/>
      <c r="BK74" s="99"/>
      <c r="BL74" s="99"/>
      <c r="BM74" s="99"/>
      <c r="BN74" s="99"/>
      <c r="BO74" s="99"/>
      <c r="BP74" s="99"/>
      <c r="BQ74" s="99"/>
      <c r="BR74" s="99"/>
      <c r="BS74" s="99"/>
      <c r="BT74" s="99"/>
      <c r="BU74" s="99"/>
    </row>
    <row r="75" spans="1:73" x14ac:dyDescent="0.35">
      <c r="A75" s="144">
        <v>0.15222222222222223</v>
      </c>
      <c r="B75" s="99">
        <v>37</v>
      </c>
      <c r="C75" s="99">
        <v>21352</v>
      </c>
      <c r="D75" s="99">
        <v>16136</v>
      </c>
      <c r="E75" s="99">
        <v>12926</v>
      </c>
      <c r="F75" s="99">
        <v>8186</v>
      </c>
      <c r="G75" s="99">
        <v>5025</v>
      </c>
      <c r="H75" s="99">
        <v>2504</v>
      </c>
      <c r="I75" s="99">
        <v>20</v>
      </c>
      <c r="J75" s="99">
        <v>19196</v>
      </c>
      <c r="K75" s="99">
        <v>16336</v>
      </c>
      <c r="L75" s="99">
        <v>13050</v>
      </c>
      <c r="M75" s="99">
        <v>7877</v>
      </c>
      <c r="N75" s="99">
        <v>3882</v>
      </c>
      <c r="O75" s="99">
        <v>2631</v>
      </c>
      <c r="P75" s="99">
        <v>84</v>
      </c>
      <c r="Q75" s="99">
        <v>20805</v>
      </c>
      <c r="R75" s="99">
        <v>17871</v>
      </c>
      <c r="S75" s="99">
        <v>13336</v>
      </c>
      <c r="T75" s="99">
        <v>7864</v>
      </c>
      <c r="U75" s="99">
        <v>5062</v>
      </c>
      <c r="V75" s="99">
        <v>2566</v>
      </c>
      <c r="W75" s="99">
        <v>22</v>
      </c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99"/>
      <c r="BQ75" s="99"/>
      <c r="BR75" s="99"/>
      <c r="BS75" s="99"/>
      <c r="BT75" s="99"/>
      <c r="BU75" s="99"/>
    </row>
    <row r="76" spans="1:73" x14ac:dyDescent="0.35">
      <c r="A76" s="144">
        <v>0.15430555555555556</v>
      </c>
      <c r="B76" s="99">
        <v>37</v>
      </c>
      <c r="C76" s="99">
        <v>21880</v>
      </c>
      <c r="D76" s="99">
        <v>17554</v>
      </c>
      <c r="E76" s="99">
        <v>14069</v>
      </c>
      <c r="F76" s="99">
        <v>8172</v>
      </c>
      <c r="G76" s="99">
        <v>5475</v>
      </c>
      <c r="H76" s="99">
        <v>2624</v>
      </c>
      <c r="I76" s="99">
        <v>64</v>
      </c>
      <c r="J76" s="99">
        <v>19721</v>
      </c>
      <c r="K76" s="99">
        <v>17075</v>
      </c>
      <c r="L76" s="99">
        <v>12449</v>
      </c>
      <c r="M76" s="99">
        <v>8597</v>
      </c>
      <c r="N76" s="99">
        <v>5275</v>
      </c>
      <c r="O76" s="99">
        <v>3002</v>
      </c>
      <c r="P76" s="99">
        <v>66</v>
      </c>
      <c r="Q76" s="99">
        <v>20549</v>
      </c>
      <c r="R76" s="99">
        <v>17571</v>
      </c>
      <c r="S76" s="99">
        <v>12950</v>
      </c>
      <c r="T76" s="99">
        <v>8848</v>
      </c>
      <c r="U76" s="99">
        <v>4968</v>
      </c>
      <c r="V76" s="99">
        <v>2747</v>
      </c>
      <c r="W76" s="99">
        <v>0</v>
      </c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/>
      <c r="BS76" s="99"/>
      <c r="BT76" s="99"/>
      <c r="BU76" s="99"/>
    </row>
    <row r="77" spans="1:73" x14ac:dyDescent="0.35">
      <c r="A77" s="144">
        <v>0.15638888888888888</v>
      </c>
      <c r="B77" s="99">
        <v>37</v>
      </c>
      <c r="C77" s="99">
        <v>21858</v>
      </c>
      <c r="D77" s="99">
        <v>17527</v>
      </c>
      <c r="E77" s="99">
        <v>14130</v>
      </c>
      <c r="F77" s="99">
        <v>8514</v>
      </c>
      <c r="G77" s="99">
        <v>5257</v>
      </c>
      <c r="H77" s="99">
        <v>2603</v>
      </c>
      <c r="I77" s="99">
        <v>48</v>
      </c>
      <c r="J77" s="99">
        <v>19430</v>
      </c>
      <c r="K77" s="99">
        <v>18093</v>
      </c>
      <c r="L77" s="99">
        <v>13166</v>
      </c>
      <c r="M77" s="99">
        <v>8961</v>
      </c>
      <c r="N77" s="99">
        <v>4941</v>
      </c>
      <c r="O77" s="99">
        <v>2756</v>
      </c>
      <c r="P77" s="99">
        <v>52</v>
      </c>
      <c r="Q77" s="99">
        <v>22790</v>
      </c>
      <c r="R77" s="99">
        <v>18153</v>
      </c>
      <c r="S77" s="99">
        <v>12928</v>
      </c>
      <c r="T77" s="99">
        <v>9083</v>
      </c>
      <c r="U77" s="99">
        <v>5180</v>
      </c>
      <c r="V77" s="99">
        <v>2403</v>
      </c>
      <c r="W77" s="99">
        <v>42</v>
      </c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  <c r="BD77" s="99"/>
      <c r="BE77" s="99"/>
      <c r="BF77" s="99"/>
      <c r="BG77" s="99"/>
      <c r="BH77" s="99"/>
      <c r="BI77" s="99"/>
      <c r="BJ77" s="99"/>
      <c r="BK77" s="99"/>
      <c r="BL77" s="99"/>
      <c r="BM77" s="99"/>
      <c r="BN77" s="99"/>
      <c r="BO77" s="99"/>
      <c r="BP77" s="99"/>
      <c r="BQ77" s="99"/>
      <c r="BR77" s="99"/>
      <c r="BS77" s="99"/>
      <c r="BT77" s="99"/>
      <c r="BU77" s="99"/>
    </row>
    <row r="78" spans="1:73" x14ac:dyDescent="0.35">
      <c r="A78" s="144">
        <v>0.15847222222222221</v>
      </c>
      <c r="B78" s="99">
        <v>37</v>
      </c>
      <c r="C78" s="99">
        <v>21105</v>
      </c>
      <c r="D78" s="99">
        <v>18159</v>
      </c>
      <c r="E78" s="99">
        <v>13514</v>
      </c>
      <c r="F78" s="99">
        <v>8996</v>
      </c>
      <c r="G78" s="99">
        <v>5457</v>
      </c>
      <c r="H78" s="99">
        <v>3173</v>
      </c>
      <c r="I78" s="99">
        <v>40</v>
      </c>
      <c r="J78" s="99">
        <v>19636</v>
      </c>
      <c r="K78" s="99">
        <v>17078</v>
      </c>
      <c r="L78" s="99">
        <v>13543</v>
      </c>
      <c r="M78" s="99">
        <v>9391</v>
      </c>
      <c r="N78" s="99">
        <v>5331</v>
      </c>
      <c r="O78" s="99">
        <v>2633</v>
      </c>
      <c r="P78" s="99">
        <v>40</v>
      </c>
      <c r="Q78" s="99">
        <v>22229</v>
      </c>
      <c r="R78" s="99">
        <v>18687</v>
      </c>
      <c r="S78" s="99">
        <v>14004</v>
      </c>
      <c r="T78" s="99">
        <v>9583</v>
      </c>
      <c r="U78" s="99">
        <v>4827</v>
      </c>
      <c r="V78" s="99">
        <v>2776</v>
      </c>
      <c r="W78" s="99">
        <v>46</v>
      </c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/>
      <c r="BT78" s="99"/>
      <c r="BU78" s="99"/>
    </row>
    <row r="79" spans="1:73" x14ac:dyDescent="0.35">
      <c r="A79" s="144">
        <v>0.16055555555555556</v>
      </c>
      <c r="B79" s="99">
        <v>37</v>
      </c>
      <c r="C79" s="99">
        <v>22150</v>
      </c>
      <c r="D79" s="99">
        <v>18640</v>
      </c>
      <c r="E79" s="99">
        <v>14036</v>
      </c>
      <c r="F79" s="99">
        <v>10030</v>
      </c>
      <c r="G79" s="99">
        <v>5515</v>
      </c>
      <c r="H79" s="99">
        <v>3438</v>
      </c>
      <c r="I79" s="99">
        <v>0</v>
      </c>
      <c r="J79" s="99">
        <v>20549</v>
      </c>
      <c r="K79" s="99">
        <v>17004</v>
      </c>
      <c r="L79" s="99">
        <v>13798</v>
      </c>
      <c r="M79" s="99">
        <v>9494</v>
      </c>
      <c r="N79" s="99">
        <v>5484</v>
      </c>
      <c r="O79" s="99">
        <v>3776</v>
      </c>
      <c r="P79" s="99">
        <v>43</v>
      </c>
      <c r="Q79" s="99">
        <v>22400</v>
      </c>
      <c r="R79" s="99">
        <v>19684</v>
      </c>
      <c r="S79" s="99">
        <v>14349</v>
      </c>
      <c r="T79" s="99">
        <v>9376</v>
      </c>
      <c r="U79" s="99">
        <v>5469</v>
      </c>
      <c r="V79" s="99">
        <v>2676</v>
      </c>
      <c r="W79" s="99">
        <v>2</v>
      </c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  <c r="BD79" s="99"/>
      <c r="BE79" s="99"/>
      <c r="BF79" s="99"/>
      <c r="BG79" s="99"/>
      <c r="BH79" s="99"/>
      <c r="BI79" s="99"/>
      <c r="BJ79" s="99"/>
      <c r="BK79" s="99"/>
      <c r="BL79" s="99"/>
      <c r="BM79" s="99"/>
      <c r="BN79" s="99"/>
      <c r="BO79" s="99"/>
      <c r="BP79" s="99"/>
      <c r="BQ79" s="99"/>
      <c r="BR79" s="99"/>
      <c r="BS79" s="99"/>
      <c r="BT79" s="99"/>
      <c r="BU79" s="99"/>
    </row>
    <row r="80" spans="1:73" x14ac:dyDescent="0.35">
      <c r="A80" s="144">
        <v>0.16263888888888889</v>
      </c>
      <c r="B80" s="99">
        <v>37</v>
      </c>
      <c r="C80" s="99">
        <v>23216</v>
      </c>
      <c r="D80" s="99">
        <v>19903</v>
      </c>
      <c r="E80" s="99">
        <v>15671</v>
      </c>
      <c r="F80" s="99">
        <v>10417</v>
      </c>
      <c r="G80" s="99">
        <v>5733</v>
      </c>
      <c r="H80" s="99">
        <v>3108</v>
      </c>
      <c r="I80" s="99">
        <v>25</v>
      </c>
      <c r="J80" s="99">
        <v>21204</v>
      </c>
      <c r="K80" s="99">
        <v>18425</v>
      </c>
      <c r="L80" s="99">
        <v>14653</v>
      </c>
      <c r="M80" s="99">
        <v>9726</v>
      </c>
      <c r="N80" s="99">
        <v>5664</v>
      </c>
      <c r="O80" s="99">
        <v>3073</v>
      </c>
      <c r="P80" s="99">
        <v>33</v>
      </c>
      <c r="Q80" s="99">
        <v>22612</v>
      </c>
      <c r="R80" s="99">
        <v>19629</v>
      </c>
      <c r="S80" s="99">
        <v>14605</v>
      </c>
      <c r="T80" s="99">
        <v>9472</v>
      </c>
      <c r="U80" s="99">
        <v>5072</v>
      </c>
      <c r="V80" s="99">
        <v>3269</v>
      </c>
      <c r="W80" s="99">
        <v>13</v>
      </c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/>
      <c r="BE80" s="99"/>
      <c r="BF80" s="99"/>
      <c r="BG80" s="99"/>
      <c r="BH80" s="99"/>
      <c r="BI80" s="99"/>
      <c r="BJ80" s="99"/>
      <c r="BK80" s="99"/>
      <c r="BL80" s="99"/>
      <c r="BM80" s="99"/>
      <c r="BN80" s="99"/>
      <c r="BO80" s="99"/>
      <c r="BP80" s="99"/>
      <c r="BQ80" s="99"/>
      <c r="BR80" s="99"/>
      <c r="BS80" s="99"/>
      <c r="BT80" s="99"/>
      <c r="BU80" s="99"/>
    </row>
    <row r="81" spans="1:73" x14ac:dyDescent="0.35">
      <c r="A81" s="144">
        <v>0.16472222222222221</v>
      </c>
      <c r="B81" s="99">
        <v>37</v>
      </c>
      <c r="C81" s="99">
        <v>23537</v>
      </c>
      <c r="D81" s="99">
        <v>19483</v>
      </c>
      <c r="E81" s="99">
        <v>14235</v>
      </c>
      <c r="F81" s="99">
        <v>10139</v>
      </c>
      <c r="G81" s="99">
        <v>5258</v>
      </c>
      <c r="H81" s="99">
        <v>2736</v>
      </c>
      <c r="I81" s="99">
        <v>57</v>
      </c>
      <c r="J81" s="99">
        <v>20999</v>
      </c>
      <c r="K81" s="99">
        <v>19419</v>
      </c>
      <c r="L81" s="99">
        <v>15415</v>
      </c>
      <c r="M81" s="99">
        <v>10623</v>
      </c>
      <c r="N81" s="99">
        <v>5201</v>
      </c>
      <c r="O81" s="99">
        <v>3593</v>
      </c>
      <c r="P81" s="99">
        <v>99</v>
      </c>
      <c r="Q81" s="99">
        <v>21692</v>
      </c>
      <c r="R81" s="99">
        <v>20785</v>
      </c>
      <c r="S81" s="99">
        <v>15385</v>
      </c>
      <c r="T81" s="99">
        <v>10046</v>
      </c>
      <c r="U81" s="99">
        <v>6367</v>
      </c>
      <c r="V81" s="99">
        <v>3401</v>
      </c>
      <c r="W81" s="99">
        <v>61</v>
      </c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99"/>
      <c r="BR81" s="99"/>
      <c r="BS81" s="99"/>
      <c r="BT81" s="99"/>
      <c r="BU81" s="99"/>
    </row>
    <row r="82" spans="1:73" x14ac:dyDescent="0.35">
      <c r="A82" s="144">
        <v>0.16680555555555554</v>
      </c>
      <c r="B82" s="99">
        <v>36.9</v>
      </c>
      <c r="C82" s="99">
        <v>24112</v>
      </c>
      <c r="D82" s="99">
        <v>19750</v>
      </c>
      <c r="E82" s="99">
        <v>16046</v>
      </c>
      <c r="F82" s="99">
        <v>10308</v>
      </c>
      <c r="G82" s="99">
        <v>6884</v>
      </c>
      <c r="H82" s="99">
        <v>3620</v>
      </c>
      <c r="I82" s="99">
        <v>49</v>
      </c>
      <c r="J82" s="99">
        <v>21768</v>
      </c>
      <c r="K82" s="99">
        <v>19895</v>
      </c>
      <c r="L82" s="99">
        <v>16177</v>
      </c>
      <c r="M82" s="99">
        <v>11716</v>
      </c>
      <c r="N82" s="99">
        <v>5861</v>
      </c>
      <c r="O82" s="99">
        <v>4036</v>
      </c>
      <c r="P82" s="99">
        <v>93</v>
      </c>
      <c r="Q82" s="99">
        <v>22912</v>
      </c>
      <c r="R82" s="99">
        <v>20643</v>
      </c>
      <c r="S82" s="99">
        <v>15845</v>
      </c>
      <c r="T82" s="99">
        <v>10765</v>
      </c>
      <c r="U82" s="99">
        <v>6039</v>
      </c>
      <c r="V82" s="99">
        <v>3296</v>
      </c>
      <c r="W82" s="99">
        <v>14</v>
      </c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/>
      <c r="BN82" s="99"/>
      <c r="BO82" s="99"/>
      <c r="BP82" s="99"/>
      <c r="BQ82" s="99"/>
      <c r="BR82" s="99"/>
      <c r="BS82" s="99"/>
      <c r="BT82" s="99"/>
      <c r="BU82" s="99"/>
    </row>
    <row r="83" spans="1:73" x14ac:dyDescent="0.35">
      <c r="A83" s="144">
        <v>0.16888888888888889</v>
      </c>
      <c r="B83" s="99">
        <v>37</v>
      </c>
      <c r="C83" s="99">
        <v>24113</v>
      </c>
      <c r="D83" s="99">
        <v>21864</v>
      </c>
      <c r="E83" s="99">
        <v>16041</v>
      </c>
      <c r="F83" s="99">
        <v>10905</v>
      </c>
      <c r="G83" s="99">
        <v>6854</v>
      </c>
      <c r="H83" s="99">
        <v>3909</v>
      </c>
      <c r="I83" s="99">
        <v>36</v>
      </c>
      <c r="J83" s="99">
        <v>22353</v>
      </c>
      <c r="K83" s="99">
        <v>20760</v>
      </c>
      <c r="L83" s="99">
        <v>17190</v>
      </c>
      <c r="M83" s="99">
        <v>11742</v>
      </c>
      <c r="N83" s="99">
        <v>5880</v>
      </c>
      <c r="O83" s="99">
        <v>3846</v>
      </c>
      <c r="P83" s="99">
        <v>76</v>
      </c>
      <c r="Q83" s="99">
        <v>22723</v>
      </c>
      <c r="R83" s="99">
        <v>21669</v>
      </c>
      <c r="S83" s="99">
        <v>17243</v>
      </c>
      <c r="T83" s="99">
        <v>10459</v>
      </c>
      <c r="U83" s="99">
        <v>5822</v>
      </c>
      <c r="V83" s="99">
        <v>3182</v>
      </c>
      <c r="W83" s="99">
        <v>43</v>
      </c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  <c r="BD83" s="99"/>
      <c r="BE83" s="99"/>
      <c r="BF83" s="99"/>
      <c r="BG83" s="99"/>
      <c r="BH83" s="99"/>
      <c r="BI83" s="99"/>
      <c r="BJ83" s="99"/>
      <c r="BK83" s="99"/>
      <c r="BL83" s="99"/>
      <c r="BM83" s="99"/>
      <c r="BN83" s="99"/>
      <c r="BO83" s="99"/>
      <c r="BP83" s="99"/>
      <c r="BQ83" s="99"/>
      <c r="BR83" s="99"/>
      <c r="BS83" s="99"/>
      <c r="BT83" s="99"/>
      <c r="BU83" s="99"/>
    </row>
    <row r="84" spans="1:73" x14ac:dyDescent="0.35">
      <c r="A84" s="144">
        <v>0.17097222222222222</v>
      </c>
      <c r="B84" s="99">
        <v>37</v>
      </c>
      <c r="C84" s="99">
        <v>25815</v>
      </c>
      <c r="D84" s="99">
        <v>22002</v>
      </c>
      <c r="E84" s="99">
        <v>17266</v>
      </c>
      <c r="F84" s="99">
        <v>11591</v>
      </c>
      <c r="G84" s="99">
        <v>6857</v>
      </c>
      <c r="H84" s="99">
        <v>3550</v>
      </c>
      <c r="I84" s="99">
        <v>93</v>
      </c>
      <c r="J84" s="99">
        <v>22476</v>
      </c>
      <c r="K84" s="99">
        <v>21228</v>
      </c>
      <c r="L84" s="99">
        <v>18146</v>
      </c>
      <c r="M84" s="99">
        <v>12840</v>
      </c>
      <c r="N84" s="99">
        <v>7351</v>
      </c>
      <c r="O84" s="99">
        <v>3812</v>
      </c>
      <c r="P84" s="99">
        <v>57</v>
      </c>
      <c r="Q84" s="99">
        <v>25966</v>
      </c>
      <c r="R84" s="99">
        <v>22755</v>
      </c>
      <c r="S84" s="99">
        <v>16933</v>
      </c>
      <c r="T84" s="99">
        <v>12261</v>
      </c>
      <c r="U84" s="99">
        <v>6491</v>
      </c>
      <c r="V84" s="99">
        <v>3299</v>
      </c>
      <c r="W84" s="99">
        <v>43</v>
      </c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  <c r="BD84" s="99"/>
      <c r="BE84" s="99"/>
      <c r="BF84" s="99"/>
      <c r="BG84" s="99"/>
      <c r="BH84" s="99"/>
      <c r="BI84" s="99"/>
      <c r="BJ84" s="99"/>
      <c r="BK84" s="99"/>
      <c r="BL84" s="99"/>
      <c r="BM84" s="99"/>
      <c r="BN84" s="99"/>
      <c r="BO84" s="99"/>
      <c r="BP84" s="99"/>
      <c r="BQ84" s="99"/>
      <c r="BR84" s="99"/>
      <c r="BS84" s="99"/>
      <c r="BT84" s="99"/>
      <c r="BU84" s="99"/>
    </row>
    <row r="85" spans="1:73" x14ac:dyDescent="0.35">
      <c r="A85" s="144">
        <v>0.17305555555555555</v>
      </c>
      <c r="B85" s="99">
        <v>37.1</v>
      </c>
      <c r="C85" s="99">
        <v>24804</v>
      </c>
      <c r="D85" s="99">
        <v>21246</v>
      </c>
      <c r="E85" s="99">
        <v>18884</v>
      </c>
      <c r="F85" s="99">
        <v>11610</v>
      </c>
      <c r="G85" s="99">
        <v>7679</v>
      </c>
      <c r="H85" s="99">
        <v>4426</v>
      </c>
      <c r="I85" s="99">
        <v>1</v>
      </c>
      <c r="J85" s="99">
        <v>24052</v>
      </c>
      <c r="K85" s="99">
        <v>21450</v>
      </c>
      <c r="L85" s="99">
        <v>18431</v>
      </c>
      <c r="M85" s="99">
        <v>13206</v>
      </c>
      <c r="N85" s="99">
        <v>6868</v>
      </c>
      <c r="O85" s="99">
        <v>4070</v>
      </c>
      <c r="P85" s="99">
        <v>50</v>
      </c>
      <c r="Q85" s="99">
        <v>26708</v>
      </c>
      <c r="R85" s="99">
        <v>24031</v>
      </c>
      <c r="S85" s="99">
        <v>17570</v>
      </c>
      <c r="T85" s="99">
        <v>12611</v>
      </c>
      <c r="U85" s="99">
        <v>7225</v>
      </c>
      <c r="V85" s="99">
        <v>3958</v>
      </c>
      <c r="W85" s="99">
        <v>67</v>
      </c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  <c r="BD85" s="99"/>
      <c r="BE85" s="99"/>
      <c r="BF85" s="99"/>
      <c r="BG85" s="99"/>
      <c r="BH85" s="99"/>
      <c r="BI85" s="99"/>
      <c r="BJ85" s="99"/>
      <c r="BK85" s="99"/>
      <c r="BL85" s="99"/>
      <c r="BM85" s="99"/>
      <c r="BN85" s="99"/>
      <c r="BO85" s="99"/>
      <c r="BP85" s="99"/>
      <c r="BQ85" s="99"/>
      <c r="BR85" s="99"/>
      <c r="BS85" s="99"/>
      <c r="BT85" s="99"/>
      <c r="BU85" s="99"/>
    </row>
    <row r="86" spans="1:73" x14ac:dyDescent="0.35">
      <c r="A86" s="144">
        <v>0.17513888888888887</v>
      </c>
      <c r="B86" s="99">
        <v>37</v>
      </c>
      <c r="C86" s="99">
        <v>28153</v>
      </c>
      <c r="D86" s="99">
        <v>23535</v>
      </c>
      <c r="E86" s="99">
        <v>20099</v>
      </c>
      <c r="F86" s="99">
        <v>11838</v>
      </c>
      <c r="G86" s="99">
        <v>8342</v>
      </c>
      <c r="H86" s="99">
        <v>4512</v>
      </c>
      <c r="I86" s="99">
        <v>32</v>
      </c>
      <c r="J86" s="99">
        <v>24942</v>
      </c>
      <c r="K86" s="99">
        <v>24221</v>
      </c>
      <c r="L86" s="99">
        <v>18511</v>
      </c>
      <c r="M86" s="99">
        <v>13903</v>
      </c>
      <c r="N86" s="99">
        <v>7728</v>
      </c>
      <c r="O86" s="99">
        <v>4306</v>
      </c>
      <c r="P86" s="99">
        <v>50</v>
      </c>
      <c r="Q86" s="99">
        <v>27267</v>
      </c>
      <c r="R86" s="99">
        <v>24651</v>
      </c>
      <c r="S86" s="99">
        <v>18743</v>
      </c>
      <c r="T86" s="99">
        <v>13125</v>
      </c>
      <c r="U86" s="99">
        <v>7083</v>
      </c>
      <c r="V86" s="99">
        <v>4892</v>
      </c>
      <c r="W86" s="99">
        <v>31</v>
      </c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/>
      <c r="BL86" s="99"/>
      <c r="BM86" s="99"/>
      <c r="BN86" s="99"/>
      <c r="BO86" s="99"/>
      <c r="BP86" s="99"/>
      <c r="BQ86" s="99"/>
      <c r="BR86" s="99"/>
      <c r="BS86" s="99"/>
      <c r="BT86" s="99"/>
      <c r="BU86" s="99"/>
    </row>
    <row r="87" spans="1:73" x14ac:dyDescent="0.35">
      <c r="A87" s="144">
        <v>0.1772222222222222</v>
      </c>
      <c r="B87" s="99">
        <v>37</v>
      </c>
      <c r="C87" s="99">
        <v>26449</v>
      </c>
      <c r="D87" s="99">
        <v>23431</v>
      </c>
      <c r="E87" s="99">
        <v>18994</v>
      </c>
      <c r="F87" s="99">
        <v>13486</v>
      </c>
      <c r="G87" s="99">
        <v>8832</v>
      </c>
      <c r="H87" s="99">
        <v>4408</v>
      </c>
      <c r="I87" s="99">
        <v>21</v>
      </c>
      <c r="J87" s="99">
        <v>23521</v>
      </c>
      <c r="K87" s="99">
        <v>25264</v>
      </c>
      <c r="L87" s="99">
        <v>20759</v>
      </c>
      <c r="M87" s="99">
        <v>14642</v>
      </c>
      <c r="N87" s="99">
        <v>7413</v>
      </c>
      <c r="O87" s="99">
        <v>5857</v>
      </c>
      <c r="P87" s="99">
        <v>14</v>
      </c>
      <c r="Q87" s="99">
        <v>27825</v>
      </c>
      <c r="R87" s="99">
        <v>27361</v>
      </c>
      <c r="S87" s="99">
        <v>19535</v>
      </c>
      <c r="T87" s="99">
        <v>13975</v>
      </c>
      <c r="U87" s="99">
        <v>8100</v>
      </c>
      <c r="V87" s="99">
        <v>4751</v>
      </c>
      <c r="W87" s="99">
        <v>4</v>
      </c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  <c r="BD87" s="99"/>
      <c r="BE87" s="99"/>
      <c r="BF87" s="99"/>
      <c r="BG87" s="99"/>
      <c r="BH87" s="99"/>
      <c r="BI87" s="99"/>
      <c r="BJ87" s="99"/>
      <c r="BK87" s="99"/>
      <c r="BL87" s="99"/>
      <c r="BM87" s="99"/>
      <c r="BN87" s="99"/>
      <c r="BO87" s="99"/>
      <c r="BP87" s="99"/>
      <c r="BQ87" s="99"/>
      <c r="BR87" s="99"/>
      <c r="BS87" s="99"/>
      <c r="BT87" s="99"/>
      <c r="BU87" s="99"/>
    </row>
    <row r="88" spans="1:73" x14ac:dyDescent="0.35">
      <c r="A88" s="144">
        <v>0.17930555555555558</v>
      </c>
      <c r="B88" s="99">
        <v>37</v>
      </c>
      <c r="C88" s="99">
        <v>28696</v>
      </c>
      <c r="D88" s="99">
        <v>25992</v>
      </c>
      <c r="E88" s="99">
        <v>21150</v>
      </c>
      <c r="F88" s="99">
        <v>13402</v>
      </c>
      <c r="G88" s="99">
        <v>8726</v>
      </c>
      <c r="H88" s="99">
        <v>5115</v>
      </c>
      <c r="I88" s="99">
        <v>36</v>
      </c>
      <c r="J88" s="99">
        <v>26294</v>
      </c>
      <c r="K88" s="99">
        <v>24659</v>
      </c>
      <c r="L88" s="99">
        <v>20836</v>
      </c>
      <c r="M88" s="99">
        <v>14900</v>
      </c>
      <c r="N88" s="99">
        <v>8784</v>
      </c>
      <c r="O88" s="99">
        <v>4793</v>
      </c>
      <c r="P88" s="99">
        <v>0</v>
      </c>
      <c r="Q88" s="99">
        <v>29037</v>
      </c>
      <c r="R88" s="99">
        <v>27404</v>
      </c>
      <c r="S88" s="99">
        <v>20952</v>
      </c>
      <c r="T88" s="99">
        <v>13689</v>
      </c>
      <c r="U88" s="99">
        <v>8373</v>
      </c>
      <c r="V88" s="99">
        <v>3986</v>
      </c>
      <c r="W88" s="99">
        <v>27</v>
      </c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  <c r="BA88" s="99"/>
      <c r="BB88" s="99"/>
      <c r="BC88" s="99"/>
      <c r="BD88" s="99"/>
      <c r="BE88" s="99"/>
      <c r="BF88" s="99"/>
      <c r="BG88" s="99"/>
      <c r="BH88" s="99"/>
      <c r="BI88" s="99"/>
      <c r="BJ88" s="99"/>
      <c r="BK88" s="99"/>
      <c r="BL88" s="99"/>
      <c r="BM88" s="99"/>
      <c r="BN88" s="99"/>
      <c r="BO88" s="99"/>
      <c r="BP88" s="99"/>
      <c r="BQ88" s="99"/>
      <c r="BR88" s="99"/>
      <c r="BS88" s="99"/>
      <c r="BT88" s="99"/>
      <c r="BU88" s="99"/>
    </row>
    <row r="89" spans="1:73" x14ac:dyDescent="0.35">
      <c r="A89" s="144">
        <v>0.18138888888888891</v>
      </c>
      <c r="B89" s="99">
        <v>37</v>
      </c>
      <c r="C89" s="99">
        <v>28407</v>
      </c>
      <c r="D89" s="99">
        <v>26411</v>
      </c>
      <c r="E89" s="99">
        <v>21780</v>
      </c>
      <c r="F89" s="99">
        <v>14700</v>
      </c>
      <c r="G89" s="99">
        <v>9749</v>
      </c>
      <c r="H89" s="99">
        <v>5209</v>
      </c>
      <c r="I89" s="99">
        <v>47</v>
      </c>
      <c r="J89" s="99">
        <v>27048</v>
      </c>
      <c r="K89" s="99">
        <v>26134</v>
      </c>
      <c r="L89" s="99">
        <v>21406</v>
      </c>
      <c r="M89" s="99">
        <v>15632</v>
      </c>
      <c r="N89" s="99">
        <v>8387</v>
      </c>
      <c r="O89" s="99">
        <v>5081</v>
      </c>
      <c r="P89" s="99">
        <v>96</v>
      </c>
      <c r="Q89" s="99">
        <v>30484</v>
      </c>
      <c r="R89" s="99">
        <v>27601</v>
      </c>
      <c r="S89" s="99">
        <v>21801</v>
      </c>
      <c r="T89" s="99">
        <v>15049</v>
      </c>
      <c r="U89" s="99">
        <v>8936</v>
      </c>
      <c r="V89" s="99">
        <v>4708</v>
      </c>
      <c r="W89" s="99">
        <v>15</v>
      </c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  <c r="BD89" s="99"/>
      <c r="BE89" s="99"/>
      <c r="BF89" s="99"/>
      <c r="BG89" s="99"/>
      <c r="BH89" s="99"/>
      <c r="BI89" s="99"/>
      <c r="BJ89" s="99"/>
      <c r="BK89" s="99"/>
      <c r="BL89" s="99"/>
      <c r="BM89" s="99"/>
      <c r="BN89" s="99"/>
      <c r="BO89" s="99"/>
      <c r="BP89" s="99"/>
      <c r="BQ89" s="99"/>
      <c r="BR89" s="99"/>
      <c r="BS89" s="99"/>
      <c r="BT89" s="99"/>
      <c r="BU89" s="99"/>
    </row>
    <row r="90" spans="1:73" x14ac:dyDescent="0.35">
      <c r="A90" s="144">
        <v>0.18347222222222223</v>
      </c>
      <c r="B90" s="99">
        <v>37</v>
      </c>
      <c r="C90" s="99">
        <v>31497</v>
      </c>
      <c r="D90" s="99">
        <v>27975</v>
      </c>
      <c r="E90" s="99">
        <v>23028</v>
      </c>
      <c r="F90" s="99">
        <v>15258</v>
      </c>
      <c r="G90" s="99">
        <v>10428</v>
      </c>
      <c r="H90" s="99">
        <v>5947</v>
      </c>
      <c r="I90" s="99">
        <v>0</v>
      </c>
      <c r="J90" s="99">
        <v>27676</v>
      </c>
      <c r="K90" s="99">
        <v>28101</v>
      </c>
      <c r="L90" s="99">
        <v>22710</v>
      </c>
      <c r="M90" s="99">
        <v>15845</v>
      </c>
      <c r="N90" s="99">
        <v>9076</v>
      </c>
      <c r="O90" s="99">
        <v>6074</v>
      </c>
      <c r="P90" s="99">
        <v>28</v>
      </c>
      <c r="Q90" s="99">
        <v>30611</v>
      </c>
      <c r="R90" s="99">
        <v>30257</v>
      </c>
      <c r="S90" s="99">
        <v>22814</v>
      </c>
      <c r="T90" s="99">
        <v>16298</v>
      </c>
      <c r="U90" s="99">
        <v>9783</v>
      </c>
      <c r="V90" s="99">
        <v>5083</v>
      </c>
      <c r="W90" s="99">
        <v>99</v>
      </c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  <c r="BA90" s="99"/>
      <c r="BB90" s="99"/>
      <c r="BC90" s="99"/>
      <c r="BD90" s="99"/>
      <c r="BE90" s="99"/>
      <c r="BF90" s="99"/>
      <c r="BG90" s="99"/>
      <c r="BH90" s="99"/>
      <c r="BI90" s="99"/>
      <c r="BJ90" s="99"/>
      <c r="BK90" s="99"/>
      <c r="BL90" s="99"/>
      <c r="BM90" s="99"/>
      <c r="BN90" s="99"/>
      <c r="BO90" s="99"/>
      <c r="BP90" s="99"/>
      <c r="BQ90" s="99"/>
      <c r="BR90" s="99"/>
      <c r="BS90" s="99"/>
      <c r="BT90" s="99"/>
      <c r="BU90" s="99"/>
    </row>
    <row r="91" spans="1:73" x14ac:dyDescent="0.35">
      <c r="A91" s="144">
        <v>0.18555555555555556</v>
      </c>
      <c r="B91" s="99">
        <v>37</v>
      </c>
      <c r="C91" s="99">
        <v>31237</v>
      </c>
      <c r="D91" s="99">
        <v>28171</v>
      </c>
      <c r="E91" s="99">
        <v>23856</v>
      </c>
      <c r="F91" s="99">
        <v>14961</v>
      </c>
      <c r="G91" s="99">
        <v>10753</v>
      </c>
      <c r="H91" s="99">
        <v>6004</v>
      </c>
      <c r="I91" s="99">
        <v>80</v>
      </c>
      <c r="J91" s="99">
        <v>27652</v>
      </c>
      <c r="K91" s="99">
        <v>29227</v>
      </c>
      <c r="L91" s="99">
        <v>22770</v>
      </c>
      <c r="M91" s="99">
        <v>17349</v>
      </c>
      <c r="N91" s="99">
        <v>9132</v>
      </c>
      <c r="O91" s="99">
        <v>6192</v>
      </c>
      <c r="P91" s="99">
        <v>2</v>
      </c>
      <c r="Q91" s="99">
        <v>31758</v>
      </c>
      <c r="R91" s="99">
        <v>29099</v>
      </c>
      <c r="S91" s="99">
        <v>23506</v>
      </c>
      <c r="T91" s="99">
        <v>16369</v>
      </c>
      <c r="U91" s="99">
        <v>9634</v>
      </c>
      <c r="V91" s="99">
        <v>5683</v>
      </c>
      <c r="W91" s="99">
        <v>62</v>
      </c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  <c r="BA91" s="99"/>
      <c r="BB91" s="99"/>
      <c r="BC91" s="99"/>
      <c r="BD91" s="99"/>
      <c r="BE91" s="99"/>
      <c r="BF91" s="99"/>
      <c r="BG91" s="99"/>
      <c r="BH91" s="99"/>
      <c r="BI91" s="99"/>
      <c r="BJ91" s="99"/>
      <c r="BK91" s="99"/>
      <c r="BL91" s="99"/>
      <c r="BM91" s="99"/>
      <c r="BN91" s="99"/>
      <c r="BO91" s="99"/>
      <c r="BP91" s="99"/>
      <c r="BQ91" s="99"/>
      <c r="BR91" s="99"/>
      <c r="BS91" s="99"/>
      <c r="BT91" s="99"/>
      <c r="BU91" s="99"/>
    </row>
    <row r="92" spans="1:73" x14ac:dyDescent="0.35">
      <c r="A92" s="144">
        <v>0.18763888888888888</v>
      </c>
      <c r="B92" s="99">
        <v>37</v>
      </c>
      <c r="C92" s="99">
        <v>31630</v>
      </c>
      <c r="D92" s="99">
        <v>29043</v>
      </c>
      <c r="E92" s="99">
        <v>25069</v>
      </c>
      <c r="F92" s="99">
        <v>15999</v>
      </c>
      <c r="G92" s="99">
        <v>11050</v>
      </c>
      <c r="H92" s="99">
        <v>6723</v>
      </c>
      <c r="I92" s="99">
        <v>48</v>
      </c>
      <c r="J92" s="99">
        <v>29083</v>
      </c>
      <c r="K92" s="99">
        <v>30169</v>
      </c>
      <c r="L92" s="99">
        <v>24195</v>
      </c>
      <c r="M92" s="99">
        <v>16698</v>
      </c>
      <c r="N92" s="99">
        <v>10567</v>
      </c>
      <c r="O92" s="99">
        <v>6129</v>
      </c>
      <c r="P92" s="99">
        <v>78</v>
      </c>
      <c r="Q92" s="99">
        <v>34776</v>
      </c>
      <c r="R92" s="99">
        <v>31303</v>
      </c>
      <c r="S92" s="99">
        <v>22823</v>
      </c>
      <c r="T92" s="99">
        <v>16289</v>
      </c>
      <c r="U92" s="99">
        <v>9726</v>
      </c>
      <c r="V92" s="99">
        <v>6073</v>
      </c>
      <c r="W92" s="99">
        <v>3</v>
      </c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/>
      <c r="BD92" s="99"/>
      <c r="BE92" s="99"/>
      <c r="BF92" s="99"/>
      <c r="BG92" s="99"/>
      <c r="BH92" s="99"/>
      <c r="BI92" s="99"/>
      <c r="BJ92" s="99"/>
      <c r="BK92" s="99"/>
      <c r="BL92" s="99"/>
      <c r="BM92" s="99"/>
      <c r="BN92" s="99"/>
      <c r="BO92" s="99"/>
      <c r="BP92" s="99"/>
      <c r="BQ92" s="99"/>
      <c r="BR92" s="99"/>
      <c r="BS92" s="99"/>
      <c r="BT92" s="99"/>
      <c r="BU92" s="99"/>
    </row>
    <row r="93" spans="1:73" x14ac:dyDescent="0.35">
      <c r="A93" s="144">
        <v>0.18972222222222224</v>
      </c>
      <c r="B93" s="99">
        <v>37</v>
      </c>
      <c r="C93" s="99">
        <v>33723</v>
      </c>
      <c r="D93" s="99">
        <v>30269</v>
      </c>
      <c r="E93" s="99">
        <v>25559</v>
      </c>
      <c r="F93" s="99">
        <v>16807</v>
      </c>
      <c r="G93" s="99">
        <v>11108</v>
      </c>
      <c r="H93" s="99">
        <v>6314</v>
      </c>
      <c r="I93" s="99">
        <v>99</v>
      </c>
      <c r="J93" s="99">
        <v>31194</v>
      </c>
      <c r="K93" s="99">
        <v>30392</v>
      </c>
      <c r="L93" s="99">
        <v>25061</v>
      </c>
      <c r="M93" s="99">
        <v>16908</v>
      </c>
      <c r="N93" s="99">
        <v>10135</v>
      </c>
      <c r="O93" s="99">
        <v>6768</v>
      </c>
      <c r="P93" s="99">
        <v>22</v>
      </c>
      <c r="Q93" s="99">
        <v>36050</v>
      </c>
      <c r="R93" s="99">
        <v>31377</v>
      </c>
      <c r="S93" s="99">
        <v>24545</v>
      </c>
      <c r="T93" s="99">
        <v>17692</v>
      </c>
      <c r="U93" s="99">
        <v>10716</v>
      </c>
      <c r="V93" s="99">
        <v>6132</v>
      </c>
      <c r="W93" s="99">
        <v>7</v>
      </c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  <c r="BA93" s="99"/>
      <c r="BB93" s="99"/>
      <c r="BC93" s="99"/>
      <c r="BD93" s="99"/>
      <c r="BE93" s="99"/>
      <c r="BF93" s="99"/>
      <c r="BG93" s="99"/>
      <c r="BH93" s="99"/>
      <c r="BI93" s="99"/>
      <c r="BJ93" s="99"/>
      <c r="BK93" s="99"/>
      <c r="BL93" s="99"/>
      <c r="BM93" s="99"/>
      <c r="BN93" s="99"/>
      <c r="BO93" s="99"/>
      <c r="BP93" s="99"/>
      <c r="BQ93" s="99"/>
      <c r="BR93" s="99"/>
      <c r="BS93" s="99"/>
      <c r="BT93" s="99"/>
      <c r="BU93" s="99"/>
    </row>
    <row r="94" spans="1:73" x14ac:dyDescent="0.35">
      <c r="A94" s="144">
        <v>0.19180555555555556</v>
      </c>
      <c r="B94" s="99">
        <v>37</v>
      </c>
      <c r="C94" s="99">
        <v>35025</v>
      </c>
      <c r="D94" s="99">
        <v>31416</v>
      </c>
      <c r="E94" s="99">
        <v>24268</v>
      </c>
      <c r="F94" s="99">
        <v>17056</v>
      </c>
      <c r="G94" s="99">
        <v>11775</v>
      </c>
      <c r="H94" s="99">
        <v>6809</v>
      </c>
      <c r="I94" s="99">
        <v>18</v>
      </c>
      <c r="J94" s="99">
        <v>34520</v>
      </c>
      <c r="K94" s="99">
        <v>31725</v>
      </c>
      <c r="L94" s="99">
        <v>24553</v>
      </c>
      <c r="M94" s="99">
        <v>19166</v>
      </c>
      <c r="N94" s="99">
        <v>10906</v>
      </c>
      <c r="O94" s="99">
        <v>6249</v>
      </c>
      <c r="P94" s="99">
        <v>18</v>
      </c>
      <c r="Q94" s="99">
        <v>37190</v>
      </c>
      <c r="R94" s="99">
        <v>33336</v>
      </c>
      <c r="S94" s="99">
        <v>24189</v>
      </c>
      <c r="T94" s="99">
        <v>16814</v>
      </c>
      <c r="U94" s="99">
        <v>11198</v>
      </c>
      <c r="V94" s="99">
        <v>6213</v>
      </c>
      <c r="W94" s="99">
        <v>83</v>
      </c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  <c r="BA94" s="99"/>
      <c r="BB94" s="99"/>
      <c r="BC94" s="99"/>
      <c r="BD94" s="99"/>
      <c r="BE94" s="99"/>
      <c r="BF94" s="99"/>
      <c r="BG94" s="99"/>
      <c r="BH94" s="99"/>
      <c r="BI94" s="99"/>
      <c r="BJ94" s="99"/>
      <c r="BK94" s="99"/>
      <c r="BL94" s="99"/>
      <c r="BM94" s="99"/>
      <c r="BN94" s="99"/>
      <c r="BO94" s="99"/>
      <c r="BP94" s="99"/>
      <c r="BQ94" s="99"/>
      <c r="BR94" s="99"/>
      <c r="BS94" s="99"/>
      <c r="BT94" s="99"/>
      <c r="BU94" s="99"/>
    </row>
    <row r="95" spans="1:73" x14ac:dyDescent="0.35">
      <c r="A95" s="144">
        <v>0.19388888888888889</v>
      </c>
      <c r="B95" s="99">
        <v>37</v>
      </c>
      <c r="C95" s="99">
        <v>35667</v>
      </c>
      <c r="D95" s="99">
        <v>31632</v>
      </c>
      <c r="E95" s="99">
        <v>25727</v>
      </c>
      <c r="F95" s="99">
        <v>17625</v>
      </c>
      <c r="G95" s="99">
        <v>11165</v>
      </c>
      <c r="H95" s="99">
        <v>6148</v>
      </c>
      <c r="I95" s="99">
        <v>37</v>
      </c>
      <c r="J95" s="99">
        <v>33217</v>
      </c>
      <c r="K95" s="99">
        <v>31722</v>
      </c>
      <c r="L95" s="99">
        <v>24382</v>
      </c>
      <c r="M95" s="99">
        <v>19408</v>
      </c>
      <c r="N95" s="99">
        <v>11555</v>
      </c>
      <c r="O95" s="99">
        <v>6326</v>
      </c>
      <c r="P95" s="99">
        <v>39</v>
      </c>
      <c r="Q95" s="99">
        <v>36597</v>
      </c>
      <c r="R95" s="99">
        <v>32083</v>
      </c>
      <c r="S95" s="99">
        <v>26655</v>
      </c>
      <c r="T95" s="99">
        <v>17646</v>
      </c>
      <c r="U95" s="99">
        <v>10886</v>
      </c>
      <c r="V95" s="99">
        <v>6568</v>
      </c>
      <c r="W95" s="99">
        <v>55</v>
      </c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  <c r="BA95" s="99"/>
      <c r="BB95" s="99"/>
      <c r="BC95" s="99"/>
      <c r="BD95" s="99"/>
      <c r="BE95" s="99"/>
      <c r="BF95" s="99"/>
      <c r="BG95" s="99"/>
      <c r="BH95" s="99"/>
      <c r="BI95" s="99"/>
      <c r="BJ95" s="99"/>
      <c r="BK95" s="99"/>
      <c r="BL95" s="99"/>
      <c r="BM95" s="99"/>
      <c r="BN95" s="99"/>
      <c r="BO95" s="99"/>
      <c r="BP95" s="99"/>
      <c r="BQ95" s="99"/>
      <c r="BR95" s="99"/>
      <c r="BS95" s="99"/>
      <c r="BT95" s="99"/>
      <c r="BU95" s="99"/>
    </row>
    <row r="96" spans="1:73" x14ac:dyDescent="0.35">
      <c r="A96" s="144">
        <v>0.19597222222222221</v>
      </c>
      <c r="B96" s="99">
        <v>37</v>
      </c>
      <c r="C96" s="99">
        <v>37004</v>
      </c>
      <c r="D96" s="99">
        <v>33613</v>
      </c>
      <c r="E96" s="99">
        <v>25293</v>
      </c>
      <c r="F96" s="99">
        <v>16612</v>
      </c>
      <c r="G96" s="99">
        <v>11326</v>
      </c>
      <c r="H96" s="99">
        <v>6331</v>
      </c>
      <c r="I96" s="99">
        <v>13</v>
      </c>
      <c r="J96" s="99">
        <v>34839</v>
      </c>
      <c r="K96" s="99">
        <v>33211</v>
      </c>
      <c r="L96" s="99">
        <v>24384</v>
      </c>
      <c r="M96" s="99">
        <v>19641</v>
      </c>
      <c r="N96" s="99">
        <v>11499</v>
      </c>
      <c r="O96" s="99">
        <v>7138</v>
      </c>
      <c r="P96" s="99">
        <v>28</v>
      </c>
      <c r="Q96" s="99">
        <v>38653</v>
      </c>
      <c r="R96" s="99">
        <v>32391</v>
      </c>
      <c r="S96" s="99">
        <v>25194</v>
      </c>
      <c r="T96" s="99">
        <v>18321</v>
      </c>
      <c r="U96" s="99">
        <v>11064</v>
      </c>
      <c r="V96" s="99">
        <v>6655</v>
      </c>
      <c r="W96" s="99">
        <v>60</v>
      </c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  <c r="BA96" s="99"/>
      <c r="BB96" s="99"/>
      <c r="BC96" s="99"/>
      <c r="BD96" s="99"/>
      <c r="BE96" s="99"/>
      <c r="BF96" s="99"/>
      <c r="BG96" s="99"/>
      <c r="BH96" s="99"/>
      <c r="BI96" s="99"/>
      <c r="BJ96" s="99"/>
      <c r="BK96" s="99"/>
      <c r="BL96" s="99"/>
      <c r="BM96" s="99"/>
      <c r="BN96" s="99"/>
      <c r="BO96" s="99"/>
      <c r="BP96" s="99"/>
      <c r="BQ96" s="99"/>
      <c r="BR96" s="99"/>
      <c r="BS96" s="99"/>
      <c r="BT96" s="99"/>
      <c r="BU96" s="99"/>
    </row>
    <row r="97" spans="1:73" x14ac:dyDescent="0.35">
      <c r="A97" s="144">
        <v>0.19805555555555557</v>
      </c>
      <c r="B97" s="99">
        <v>37</v>
      </c>
      <c r="C97" s="99">
        <v>38827</v>
      </c>
      <c r="D97" s="99">
        <v>33986</v>
      </c>
      <c r="E97" s="99">
        <v>26137</v>
      </c>
      <c r="F97" s="99">
        <v>18106</v>
      </c>
      <c r="G97" s="99">
        <v>12319</v>
      </c>
      <c r="H97" s="99">
        <v>7342</v>
      </c>
      <c r="I97" s="99">
        <v>59</v>
      </c>
      <c r="J97" s="99">
        <v>35160</v>
      </c>
      <c r="K97" s="99">
        <v>33387</v>
      </c>
      <c r="L97" s="99">
        <v>25748</v>
      </c>
      <c r="M97" s="99">
        <v>18811</v>
      </c>
      <c r="N97" s="99">
        <v>10941</v>
      </c>
      <c r="O97" s="99">
        <v>7311</v>
      </c>
      <c r="P97" s="99">
        <v>2</v>
      </c>
      <c r="Q97" s="99">
        <v>38263</v>
      </c>
      <c r="R97" s="99">
        <v>33664</v>
      </c>
      <c r="S97" s="99">
        <v>26526</v>
      </c>
      <c r="T97" s="99">
        <v>19113</v>
      </c>
      <c r="U97" s="99">
        <v>11465</v>
      </c>
      <c r="V97" s="99">
        <v>7184</v>
      </c>
      <c r="W97" s="99">
        <v>23</v>
      </c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  <c r="BA97" s="99"/>
      <c r="BB97" s="99"/>
      <c r="BC97" s="99"/>
      <c r="BD97" s="99"/>
      <c r="BE97" s="99"/>
      <c r="BF97" s="99"/>
      <c r="BG97" s="99"/>
      <c r="BH97" s="99"/>
      <c r="BI97" s="99"/>
      <c r="BJ97" s="99"/>
      <c r="BK97" s="99"/>
      <c r="BL97" s="99"/>
      <c r="BM97" s="99"/>
      <c r="BN97" s="99"/>
      <c r="BO97" s="99"/>
      <c r="BP97" s="99"/>
      <c r="BQ97" s="99"/>
      <c r="BR97" s="99"/>
      <c r="BS97" s="99"/>
      <c r="BT97" s="99"/>
      <c r="BU97" s="99"/>
    </row>
    <row r="98" spans="1:73" x14ac:dyDescent="0.35">
      <c r="A98" s="144">
        <v>0.20013888888888889</v>
      </c>
      <c r="B98" s="99">
        <v>37</v>
      </c>
      <c r="C98" s="99">
        <v>38474</v>
      </c>
      <c r="D98" s="99">
        <v>33784</v>
      </c>
      <c r="E98" s="99">
        <v>26633</v>
      </c>
      <c r="F98" s="99">
        <v>19645</v>
      </c>
      <c r="G98" s="99">
        <v>12314</v>
      </c>
      <c r="H98" s="99">
        <v>7452</v>
      </c>
      <c r="I98" s="99">
        <v>26</v>
      </c>
      <c r="J98" s="99">
        <v>36038</v>
      </c>
      <c r="K98" s="99">
        <v>34904</v>
      </c>
      <c r="L98" s="99">
        <v>26670</v>
      </c>
      <c r="M98" s="99">
        <v>19528</v>
      </c>
      <c r="N98" s="99">
        <v>11472</v>
      </c>
      <c r="O98" s="99">
        <v>7282</v>
      </c>
      <c r="P98" s="99">
        <v>67</v>
      </c>
      <c r="Q98" s="99">
        <v>42392</v>
      </c>
      <c r="R98" s="99">
        <v>35416</v>
      </c>
      <c r="S98" s="99">
        <v>27575</v>
      </c>
      <c r="T98" s="99">
        <v>19580</v>
      </c>
      <c r="U98" s="99">
        <v>11548</v>
      </c>
      <c r="V98" s="99">
        <v>7275</v>
      </c>
      <c r="W98" s="99">
        <v>28</v>
      </c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  <c r="BD98" s="99"/>
      <c r="BE98" s="99"/>
      <c r="BF98" s="99"/>
      <c r="BG98" s="99"/>
      <c r="BH98" s="99"/>
      <c r="BI98" s="99"/>
      <c r="BJ98" s="99"/>
      <c r="BK98" s="99"/>
      <c r="BL98" s="99"/>
      <c r="BM98" s="99"/>
      <c r="BN98" s="99"/>
      <c r="BO98" s="99"/>
      <c r="BP98" s="99"/>
      <c r="BQ98" s="99"/>
      <c r="BR98" s="99"/>
      <c r="BS98" s="99"/>
      <c r="BT98" s="99"/>
      <c r="BU98" s="99"/>
    </row>
    <row r="99" spans="1:73" x14ac:dyDescent="0.35">
      <c r="A99" s="144">
        <v>0.20222222222222222</v>
      </c>
      <c r="B99" s="99">
        <v>37</v>
      </c>
      <c r="C99" s="99">
        <v>40053</v>
      </c>
      <c r="D99" s="99">
        <v>35531</v>
      </c>
      <c r="E99" s="99">
        <v>27829</v>
      </c>
      <c r="F99" s="99">
        <v>18927</v>
      </c>
      <c r="G99" s="99">
        <v>12815</v>
      </c>
      <c r="H99" s="99">
        <v>7144</v>
      </c>
      <c r="I99" s="99">
        <v>68</v>
      </c>
      <c r="J99" s="99">
        <v>38838</v>
      </c>
      <c r="K99" s="99">
        <v>34689</v>
      </c>
      <c r="L99" s="99">
        <v>25617</v>
      </c>
      <c r="M99" s="99">
        <v>19230</v>
      </c>
      <c r="N99" s="99">
        <v>12334</v>
      </c>
      <c r="O99" s="99">
        <v>8310</v>
      </c>
      <c r="P99" s="99">
        <v>0</v>
      </c>
      <c r="Q99" s="99">
        <v>41069</v>
      </c>
      <c r="R99" s="99">
        <v>34621</v>
      </c>
      <c r="S99" s="99">
        <v>26477</v>
      </c>
      <c r="T99" s="99">
        <v>19340</v>
      </c>
      <c r="U99" s="99">
        <v>12254</v>
      </c>
      <c r="V99" s="99">
        <v>6637</v>
      </c>
      <c r="W99" s="99">
        <v>0</v>
      </c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  <c r="BA99" s="99"/>
      <c r="BB99" s="99"/>
      <c r="BC99" s="99"/>
      <c r="BD99" s="99"/>
      <c r="BE99" s="99"/>
      <c r="BF99" s="99"/>
      <c r="BG99" s="99"/>
      <c r="BH99" s="99"/>
      <c r="BI99" s="99"/>
      <c r="BJ99" s="99"/>
      <c r="BK99" s="99"/>
      <c r="BL99" s="99"/>
      <c r="BM99" s="99"/>
      <c r="BN99" s="99"/>
      <c r="BO99" s="99"/>
      <c r="BP99" s="99"/>
      <c r="BQ99" s="99"/>
      <c r="BR99" s="99"/>
      <c r="BS99" s="99"/>
      <c r="BT99" s="99"/>
      <c r="BU99" s="99"/>
    </row>
    <row r="100" spans="1:73" x14ac:dyDescent="0.35">
      <c r="A100" s="144">
        <v>0.20430555555555555</v>
      </c>
      <c r="B100" s="99">
        <v>37</v>
      </c>
      <c r="C100" s="99">
        <v>40227</v>
      </c>
      <c r="D100" s="99">
        <v>32313</v>
      </c>
      <c r="E100" s="99">
        <v>26445</v>
      </c>
      <c r="F100" s="99">
        <v>18661</v>
      </c>
      <c r="G100" s="99">
        <v>12833</v>
      </c>
      <c r="H100" s="99">
        <v>8193</v>
      </c>
      <c r="I100" s="99">
        <v>14</v>
      </c>
      <c r="J100" s="99">
        <v>37417</v>
      </c>
      <c r="K100" s="99">
        <v>35579</v>
      </c>
      <c r="L100" s="99">
        <v>27600</v>
      </c>
      <c r="M100" s="99">
        <v>20779</v>
      </c>
      <c r="N100" s="99">
        <v>11921</v>
      </c>
      <c r="O100" s="99">
        <v>7870</v>
      </c>
      <c r="P100" s="99">
        <v>38</v>
      </c>
      <c r="Q100" s="99">
        <v>40753</v>
      </c>
      <c r="R100" s="99">
        <v>36000</v>
      </c>
      <c r="S100" s="99">
        <v>26846</v>
      </c>
      <c r="T100" s="99">
        <v>19457</v>
      </c>
      <c r="U100" s="99">
        <v>12158</v>
      </c>
      <c r="V100" s="99">
        <v>6800</v>
      </c>
      <c r="W100" s="99">
        <v>14</v>
      </c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99"/>
      <c r="BQ100" s="99"/>
      <c r="BR100" s="99"/>
      <c r="BS100" s="99"/>
      <c r="BT100" s="99"/>
      <c r="BU100" s="99"/>
    </row>
    <row r="101" spans="1:73" x14ac:dyDescent="0.35">
      <c r="A101" s="144">
        <v>0.20638888888888887</v>
      </c>
      <c r="B101" s="99">
        <v>37</v>
      </c>
      <c r="C101" s="99">
        <v>39774</v>
      </c>
      <c r="D101" s="99">
        <v>33757</v>
      </c>
      <c r="E101" s="99">
        <v>27393</v>
      </c>
      <c r="F101" s="99">
        <v>18627</v>
      </c>
      <c r="G101" s="99">
        <v>13252</v>
      </c>
      <c r="H101" s="99">
        <v>7411</v>
      </c>
      <c r="I101" s="99">
        <v>40</v>
      </c>
      <c r="J101" s="99">
        <v>38744</v>
      </c>
      <c r="K101" s="99">
        <v>35322</v>
      </c>
      <c r="L101" s="99">
        <v>28085</v>
      </c>
      <c r="M101" s="99">
        <v>20762</v>
      </c>
      <c r="N101" s="99">
        <v>12222</v>
      </c>
      <c r="O101" s="99">
        <v>7906</v>
      </c>
      <c r="P101" s="99">
        <v>44</v>
      </c>
      <c r="Q101" s="99">
        <v>41686</v>
      </c>
      <c r="R101" s="99">
        <v>36532</v>
      </c>
      <c r="S101" s="99">
        <v>28160</v>
      </c>
      <c r="T101" s="99">
        <v>20527</v>
      </c>
      <c r="U101" s="99">
        <v>13119</v>
      </c>
      <c r="V101" s="99">
        <v>8015</v>
      </c>
      <c r="W101" s="99">
        <v>14</v>
      </c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  <c r="BA101" s="99"/>
      <c r="BB101" s="99"/>
      <c r="BC101" s="99"/>
      <c r="BD101" s="99"/>
      <c r="BE101" s="99"/>
      <c r="BF101" s="99"/>
      <c r="BG101" s="99"/>
      <c r="BH101" s="99"/>
      <c r="BI101" s="99"/>
      <c r="BJ101" s="99"/>
      <c r="BK101" s="99"/>
      <c r="BL101" s="99"/>
      <c r="BM101" s="99"/>
      <c r="BN101" s="99"/>
      <c r="BO101" s="99"/>
      <c r="BP101" s="99"/>
      <c r="BQ101" s="99"/>
      <c r="BR101" s="99"/>
      <c r="BS101" s="99"/>
      <c r="BT101" s="99"/>
      <c r="BU101" s="99"/>
    </row>
    <row r="102" spans="1:73" x14ac:dyDescent="0.35">
      <c r="A102" s="144">
        <v>0.2084722222222222</v>
      </c>
      <c r="B102" s="99">
        <v>37</v>
      </c>
      <c r="C102" s="99">
        <v>42658</v>
      </c>
      <c r="D102" s="99">
        <v>34671</v>
      </c>
      <c r="E102" s="99">
        <v>26962</v>
      </c>
      <c r="F102" s="99">
        <v>19632</v>
      </c>
      <c r="G102" s="99">
        <v>13123</v>
      </c>
      <c r="H102" s="99">
        <v>7385</v>
      </c>
      <c r="I102" s="99">
        <v>22</v>
      </c>
      <c r="J102" s="99">
        <v>39845</v>
      </c>
      <c r="K102" s="99">
        <v>35446</v>
      </c>
      <c r="L102" s="99">
        <v>28660</v>
      </c>
      <c r="M102" s="99">
        <v>20248</v>
      </c>
      <c r="N102" s="99">
        <v>13134</v>
      </c>
      <c r="O102" s="99">
        <v>8028</v>
      </c>
      <c r="P102" s="99">
        <v>40</v>
      </c>
      <c r="Q102" s="99">
        <v>44135</v>
      </c>
      <c r="R102" s="99">
        <v>36318</v>
      </c>
      <c r="S102" s="99">
        <v>27545</v>
      </c>
      <c r="T102" s="99">
        <v>21142</v>
      </c>
      <c r="U102" s="99">
        <v>14415</v>
      </c>
      <c r="V102" s="99">
        <v>7893</v>
      </c>
      <c r="W102" s="99">
        <v>77</v>
      </c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99"/>
      <c r="BD102" s="99"/>
      <c r="BE102" s="99"/>
      <c r="BF102" s="99"/>
      <c r="BG102" s="99"/>
      <c r="BH102" s="99"/>
      <c r="BI102" s="99"/>
      <c r="BJ102" s="99"/>
      <c r="BK102" s="99"/>
      <c r="BL102" s="99"/>
      <c r="BM102" s="99"/>
      <c r="BN102" s="99"/>
      <c r="BO102" s="99"/>
      <c r="BP102" s="99"/>
      <c r="BQ102" s="99"/>
      <c r="BR102" s="99"/>
      <c r="BS102" s="99"/>
      <c r="BT102" s="99"/>
      <c r="BU102" s="99"/>
    </row>
    <row r="103" spans="1:73" x14ac:dyDescent="0.35">
      <c r="A103" s="144">
        <v>0.21055555555555558</v>
      </c>
      <c r="B103" s="99">
        <v>37</v>
      </c>
      <c r="C103" s="99">
        <v>43383</v>
      </c>
      <c r="D103" s="99">
        <v>39173</v>
      </c>
      <c r="E103" s="99">
        <v>29513</v>
      </c>
      <c r="F103" s="99">
        <v>20432</v>
      </c>
      <c r="G103" s="99">
        <v>13707</v>
      </c>
      <c r="H103" s="99">
        <v>7381</v>
      </c>
      <c r="I103" s="99">
        <v>19</v>
      </c>
      <c r="J103" s="99">
        <v>39583</v>
      </c>
      <c r="K103" s="99">
        <v>37763</v>
      </c>
      <c r="L103" s="99">
        <v>28067</v>
      </c>
      <c r="M103" s="99">
        <v>20856</v>
      </c>
      <c r="N103" s="99">
        <v>13692</v>
      </c>
      <c r="O103" s="99">
        <v>8322</v>
      </c>
      <c r="P103" s="99">
        <v>64</v>
      </c>
      <c r="Q103" s="99">
        <v>42179</v>
      </c>
      <c r="R103" s="99">
        <v>35931</v>
      </c>
      <c r="S103" s="99">
        <v>27719</v>
      </c>
      <c r="T103" s="99">
        <v>19886</v>
      </c>
      <c r="U103" s="99">
        <v>13015</v>
      </c>
      <c r="V103" s="99">
        <v>8137</v>
      </c>
      <c r="W103" s="99">
        <v>19</v>
      </c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  <c r="BA103" s="99"/>
      <c r="BB103" s="99"/>
      <c r="BC103" s="99"/>
      <c r="BD103" s="99"/>
      <c r="BE103" s="99"/>
      <c r="BF103" s="99"/>
      <c r="BG103" s="99"/>
      <c r="BH103" s="99"/>
      <c r="BI103" s="99"/>
      <c r="BJ103" s="99"/>
      <c r="BK103" s="99"/>
      <c r="BL103" s="99"/>
      <c r="BM103" s="99"/>
      <c r="BN103" s="99"/>
      <c r="BO103" s="99"/>
      <c r="BP103" s="99"/>
      <c r="BQ103" s="99"/>
      <c r="BR103" s="99"/>
      <c r="BS103" s="99"/>
      <c r="BT103" s="99"/>
      <c r="BU103" s="99"/>
    </row>
    <row r="104" spans="1:73" x14ac:dyDescent="0.35">
      <c r="A104" s="144">
        <v>0.21263888888888891</v>
      </c>
      <c r="B104" s="99">
        <v>37</v>
      </c>
      <c r="C104" s="99">
        <v>43831</v>
      </c>
      <c r="D104" s="99">
        <v>36890</v>
      </c>
      <c r="E104" s="99">
        <v>29664</v>
      </c>
      <c r="F104" s="99">
        <v>20146</v>
      </c>
      <c r="G104" s="99">
        <v>13163</v>
      </c>
      <c r="H104" s="99">
        <v>8264</v>
      </c>
      <c r="I104" s="99">
        <v>57</v>
      </c>
      <c r="J104" s="99">
        <v>41364</v>
      </c>
      <c r="K104" s="99">
        <v>36698</v>
      </c>
      <c r="L104" s="99">
        <v>29629</v>
      </c>
      <c r="M104" s="99">
        <v>22599</v>
      </c>
      <c r="N104" s="99">
        <v>12443</v>
      </c>
      <c r="O104" s="99">
        <v>8837</v>
      </c>
      <c r="P104" s="99">
        <v>29</v>
      </c>
      <c r="Q104" s="99">
        <v>43355</v>
      </c>
      <c r="R104" s="99">
        <v>36986</v>
      </c>
      <c r="S104" s="99">
        <v>27756</v>
      </c>
      <c r="T104" s="99">
        <v>20450</v>
      </c>
      <c r="U104" s="99">
        <v>14085</v>
      </c>
      <c r="V104" s="99">
        <v>8113</v>
      </c>
      <c r="W104" s="99">
        <v>49</v>
      </c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  <c r="BA104" s="99"/>
      <c r="BB104" s="99"/>
      <c r="BC104" s="99"/>
      <c r="BD104" s="99"/>
      <c r="BE104" s="99"/>
      <c r="BF104" s="99"/>
      <c r="BG104" s="99"/>
      <c r="BH104" s="99"/>
      <c r="BI104" s="99"/>
      <c r="BJ104" s="99"/>
      <c r="BK104" s="99"/>
      <c r="BL104" s="99"/>
      <c r="BM104" s="99"/>
      <c r="BN104" s="99"/>
      <c r="BO104" s="99"/>
      <c r="BP104" s="99"/>
      <c r="BQ104" s="99"/>
      <c r="BR104" s="99"/>
      <c r="BS104" s="99"/>
      <c r="BT104" s="99"/>
      <c r="BU104" s="99"/>
    </row>
    <row r="105" spans="1:73" x14ac:dyDescent="0.35">
      <c r="A105" s="144">
        <v>0.21472222222222223</v>
      </c>
      <c r="B105" s="99">
        <v>37</v>
      </c>
      <c r="C105" s="99">
        <v>43378</v>
      </c>
      <c r="D105" s="99">
        <v>36085</v>
      </c>
      <c r="E105" s="99">
        <v>29122</v>
      </c>
      <c r="F105" s="99">
        <v>20561</v>
      </c>
      <c r="G105" s="99">
        <v>13174</v>
      </c>
      <c r="H105" s="99">
        <v>7670</v>
      </c>
      <c r="I105" s="99">
        <v>9</v>
      </c>
      <c r="J105" s="99">
        <v>41740</v>
      </c>
      <c r="K105" s="99">
        <v>37506</v>
      </c>
      <c r="L105" s="99">
        <v>29091</v>
      </c>
      <c r="M105" s="99">
        <v>22020</v>
      </c>
      <c r="N105" s="99">
        <v>13194</v>
      </c>
      <c r="O105" s="99">
        <v>9007</v>
      </c>
      <c r="P105" s="99">
        <v>44</v>
      </c>
      <c r="Q105" s="99">
        <v>45338</v>
      </c>
      <c r="R105" s="99">
        <v>37959</v>
      </c>
      <c r="S105" s="99">
        <v>29328</v>
      </c>
      <c r="T105" s="99">
        <v>20118</v>
      </c>
      <c r="U105" s="99">
        <v>13415</v>
      </c>
      <c r="V105" s="99">
        <v>8263</v>
      </c>
      <c r="W105" s="99">
        <v>0</v>
      </c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  <c r="BA105" s="99"/>
      <c r="BB105" s="99"/>
      <c r="BC105" s="99"/>
      <c r="BD105" s="99"/>
      <c r="BE105" s="99"/>
      <c r="BF105" s="99"/>
      <c r="BG105" s="99"/>
      <c r="BH105" s="99"/>
      <c r="BI105" s="99"/>
      <c r="BJ105" s="99"/>
      <c r="BK105" s="99"/>
      <c r="BL105" s="99"/>
      <c r="BM105" s="99"/>
      <c r="BN105" s="99"/>
      <c r="BO105" s="99"/>
      <c r="BP105" s="99"/>
      <c r="BQ105" s="99"/>
      <c r="BR105" s="99"/>
      <c r="BS105" s="99"/>
      <c r="BT105" s="99"/>
      <c r="BU105" s="99"/>
    </row>
    <row r="106" spans="1:73" x14ac:dyDescent="0.35">
      <c r="A106" s="144">
        <v>0.21680555555555556</v>
      </c>
      <c r="B106" s="99">
        <v>37</v>
      </c>
      <c r="C106" s="99">
        <v>45187</v>
      </c>
      <c r="D106" s="99">
        <v>38176</v>
      </c>
      <c r="E106" s="99">
        <v>28500</v>
      </c>
      <c r="F106" s="99">
        <v>21761</v>
      </c>
      <c r="G106" s="99">
        <v>14584</v>
      </c>
      <c r="H106" s="99">
        <v>7853</v>
      </c>
      <c r="I106" s="99">
        <v>6</v>
      </c>
      <c r="J106" s="99">
        <v>41870</v>
      </c>
      <c r="K106" s="99">
        <v>36250</v>
      </c>
      <c r="L106" s="99">
        <v>31201</v>
      </c>
      <c r="M106" s="99">
        <v>21604</v>
      </c>
      <c r="N106" s="99">
        <v>12766</v>
      </c>
      <c r="O106" s="99">
        <v>8286</v>
      </c>
      <c r="P106" s="99">
        <v>72</v>
      </c>
      <c r="Q106" s="99">
        <v>43808</v>
      </c>
      <c r="R106" s="99">
        <v>38699</v>
      </c>
      <c r="S106" s="99">
        <v>27770</v>
      </c>
      <c r="T106" s="99">
        <v>21704</v>
      </c>
      <c r="U106" s="99">
        <v>13505</v>
      </c>
      <c r="V106" s="99">
        <v>7621</v>
      </c>
      <c r="W106" s="99">
        <v>48</v>
      </c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  <c r="BA106" s="99"/>
      <c r="BB106" s="99"/>
      <c r="BC106" s="99"/>
      <c r="BD106" s="99"/>
      <c r="BE106" s="99"/>
      <c r="BF106" s="99"/>
      <c r="BG106" s="99"/>
      <c r="BH106" s="99"/>
      <c r="BI106" s="99"/>
      <c r="BJ106" s="99"/>
      <c r="BK106" s="99"/>
      <c r="BL106" s="99"/>
      <c r="BM106" s="99"/>
      <c r="BN106" s="99"/>
      <c r="BO106" s="99"/>
      <c r="BP106" s="99"/>
      <c r="BQ106" s="99"/>
      <c r="BR106" s="99"/>
      <c r="BS106" s="99"/>
      <c r="BT106" s="99"/>
      <c r="BU106" s="99"/>
    </row>
    <row r="107" spans="1:73" x14ac:dyDescent="0.35">
      <c r="A107" s="144">
        <v>0.21888888888888888</v>
      </c>
      <c r="B107" s="99">
        <v>37</v>
      </c>
      <c r="C107" s="99">
        <v>45263</v>
      </c>
      <c r="D107" s="99">
        <v>37413</v>
      </c>
      <c r="E107" s="99">
        <v>30035</v>
      </c>
      <c r="F107" s="99">
        <v>18908</v>
      </c>
      <c r="G107" s="99">
        <v>14873</v>
      </c>
      <c r="H107" s="99">
        <v>7789</v>
      </c>
      <c r="I107" s="99">
        <v>31</v>
      </c>
      <c r="J107" s="99">
        <v>44690</v>
      </c>
      <c r="K107" s="99">
        <v>36920</v>
      </c>
      <c r="L107" s="99">
        <v>29975</v>
      </c>
      <c r="M107" s="99">
        <v>22756</v>
      </c>
      <c r="N107" s="99">
        <v>13073</v>
      </c>
      <c r="O107" s="99">
        <v>8077</v>
      </c>
      <c r="P107" s="99">
        <v>97</v>
      </c>
      <c r="Q107" s="99">
        <v>45565</v>
      </c>
      <c r="R107" s="99">
        <v>39084</v>
      </c>
      <c r="S107" s="99">
        <v>28105</v>
      </c>
      <c r="T107" s="99">
        <v>20627</v>
      </c>
      <c r="U107" s="99">
        <v>12964</v>
      </c>
      <c r="V107" s="99">
        <v>7954</v>
      </c>
      <c r="W107" s="99">
        <v>0</v>
      </c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  <c r="BD107" s="99"/>
      <c r="BE107" s="99"/>
      <c r="BF107" s="99"/>
      <c r="BG107" s="99"/>
      <c r="BH107" s="99"/>
      <c r="BI107" s="99"/>
      <c r="BJ107" s="99"/>
      <c r="BK107" s="99"/>
      <c r="BL107" s="99"/>
      <c r="BM107" s="99"/>
      <c r="BN107" s="99"/>
      <c r="BO107" s="99"/>
      <c r="BP107" s="99"/>
      <c r="BQ107" s="99"/>
      <c r="BR107" s="99"/>
      <c r="BS107" s="99"/>
      <c r="BT107" s="99"/>
      <c r="BU107" s="99"/>
    </row>
    <row r="108" spans="1:73" x14ac:dyDescent="0.35">
      <c r="A108" s="144">
        <v>0.22097222222222224</v>
      </c>
      <c r="B108" s="99">
        <v>37</v>
      </c>
      <c r="C108" s="99">
        <v>46459</v>
      </c>
      <c r="D108" s="99">
        <v>39291</v>
      </c>
      <c r="E108" s="99">
        <v>31311</v>
      </c>
      <c r="F108" s="99">
        <v>21361</v>
      </c>
      <c r="G108" s="99">
        <v>14329</v>
      </c>
      <c r="H108" s="99">
        <v>8306</v>
      </c>
      <c r="I108" s="99">
        <v>1</v>
      </c>
      <c r="J108" s="99">
        <v>43926</v>
      </c>
      <c r="K108" s="99">
        <v>38395</v>
      </c>
      <c r="L108" s="99">
        <v>30390</v>
      </c>
      <c r="M108" s="99">
        <v>22325</v>
      </c>
      <c r="N108" s="99">
        <v>13454</v>
      </c>
      <c r="O108" s="99">
        <v>8545</v>
      </c>
      <c r="P108" s="99">
        <v>56</v>
      </c>
      <c r="Q108" s="99">
        <v>46397</v>
      </c>
      <c r="R108" s="99">
        <v>39677</v>
      </c>
      <c r="S108" s="99">
        <v>30227</v>
      </c>
      <c r="T108" s="99">
        <v>20860</v>
      </c>
      <c r="U108" s="99">
        <v>14221</v>
      </c>
      <c r="V108" s="99">
        <v>7784</v>
      </c>
      <c r="W108" s="99">
        <v>2</v>
      </c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  <c r="BA108" s="99"/>
      <c r="BB108" s="99"/>
      <c r="BC108" s="99"/>
      <c r="BD108" s="99"/>
      <c r="BE108" s="99"/>
      <c r="BF108" s="99"/>
      <c r="BG108" s="99"/>
      <c r="BH108" s="99"/>
      <c r="BI108" s="99"/>
      <c r="BJ108" s="99"/>
      <c r="BK108" s="99"/>
      <c r="BL108" s="99"/>
      <c r="BM108" s="99"/>
      <c r="BN108" s="99"/>
      <c r="BO108" s="99"/>
      <c r="BP108" s="99"/>
      <c r="BQ108" s="99"/>
      <c r="BR108" s="99"/>
      <c r="BS108" s="99"/>
      <c r="BT108" s="99"/>
      <c r="BU108" s="99"/>
    </row>
    <row r="109" spans="1:73" x14ac:dyDescent="0.35">
      <c r="A109" s="144">
        <v>0.22305555555555556</v>
      </c>
      <c r="B109" s="99">
        <v>37</v>
      </c>
      <c r="C109" s="99">
        <v>48577</v>
      </c>
      <c r="D109" s="99">
        <v>40005</v>
      </c>
      <c r="E109" s="99">
        <v>29395</v>
      </c>
      <c r="F109" s="99">
        <v>20672</v>
      </c>
      <c r="G109" s="99">
        <v>14384</v>
      </c>
      <c r="H109" s="99">
        <v>8846</v>
      </c>
      <c r="I109" s="99">
        <v>1</v>
      </c>
      <c r="J109" s="99">
        <v>45735</v>
      </c>
      <c r="K109" s="99">
        <v>38430</v>
      </c>
      <c r="L109" s="99">
        <v>30457</v>
      </c>
      <c r="M109" s="99">
        <v>21820</v>
      </c>
      <c r="N109" s="99">
        <v>13840</v>
      </c>
      <c r="O109" s="99">
        <v>9235</v>
      </c>
      <c r="P109" s="99">
        <v>49</v>
      </c>
      <c r="Q109" s="99">
        <v>46267</v>
      </c>
      <c r="R109" s="99">
        <v>40736</v>
      </c>
      <c r="S109" s="99">
        <v>29661</v>
      </c>
      <c r="T109" s="99">
        <v>21171</v>
      </c>
      <c r="U109" s="99">
        <v>14500</v>
      </c>
      <c r="V109" s="99">
        <v>8064</v>
      </c>
      <c r="W109" s="99">
        <v>101</v>
      </c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  <c r="BA109" s="99"/>
      <c r="BB109" s="99"/>
      <c r="BC109" s="99"/>
      <c r="BD109" s="99"/>
      <c r="BE109" s="99"/>
      <c r="BF109" s="99"/>
      <c r="BG109" s="99"/>
      <c r="BH109" s="99"/>
      <c r="BI109" s="99"/>
      <c r="BJ109" s="99"/>
      <c r="BK109" s="99"/>
      <c r="BL109" s="99"/>
      <c r="BM109" s="99"/>
      <c r="BN109" s="99"/>
      <c r="BO109" s="99"/>
      <c r="BP109" s="99"/>
      <c r="BQ109" s="99"/>
      <c r="BR109" s="99"/>
      <c r="BS109" s="99"/>
      <c r="BT109" s="99"/>
      <c r="BU109" s="99"/>
    </row>
    <row r="110" spans="1:73" x14ac:dyDescent="0.35">
      <c r="A110" s="144">
        <v>0.22513888888888889</v>
      </c>
      <c r="B110" s="99">
        <v>37</v>
      </c>
      <c r="C110" s="99">
        <v>47456</v>
      </c>
      <c r="D110" s="99">
        <v>39314</v>
      </c>
      <c r="E110" s="99">
        <v>29579</v>
      </c>
      <c r="F110" s="99">
        <v>20785</v>
      </c>
      <c r="G110" s="99">
        <v>13541</v>
      </c>
      <c r="H110" s="99">
        <v>8750</v>
      </c>
      <c r="I110" s="99">
        <v>35</v>
      </c>
      <c r="J110" s="99">
        <v>44457</v>
      </c>
      <c r="K110" s="99">
        <v>38814</v>
      </c>
      <c r="L110" s="99">
        <v>30855</v>
      </c>
      <c r="M110" s="99">
        <v>22958</v>
      </c>
      <c r="N110" s="99">
        <v>12689</v>
      </c>
      <c r="O110" s="99">
        <v>8708</v>
      </c>
      <c r="P110" s="99">
        <v>44</v>
      </c>
      <c r="Q110" s="99">
        <v>46388</v>
      </c>
      <c r="R110" s="99">
        <v>40270</v>
      </c>
      <c r="S110" s="99">
        <v>28847</v>
      </c>
      <c r="T110" s="99">
        <v>22390</v>
      </c>
      <c r="U110" s="99">
        <v>13803</v>
      </c>
      <c r="V110" s="99">
        <v>8350</v>
      </c>
      <c r="W110" s="99">
        <v>12</v>
      </c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  <c r="BA110" s="99"/>
      <c r="BB110" s="99"/>
      <c r="BC110" s="99"/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</row>
    <row r="111" spans="1:73" x14ac:dyDescent="0.35">
      <c r="A111" s="144">
        <v>0.22722222222222221</v>
      </c>
      <c r="B111" s="99">
        <v>37</v>
      </c>
      <c r="C111" s="99">
        <v>49215</v>
      </c>
      <c r="D111" s="99">
        <v>39359</v>
      </c>
      <c r="E111" s="99">
        <v>31390</v>
      </c>
      <c r="F111" s="99">
        <v>21353</v>
      </c>
      <c r="G111" s="99">
        <v>14565</v>
      </c>
      <c r="H111" s="99">
        <v>8941</v>
      </c>
      <c r="I111" s="99">
        <v>95</v>
      </c>
      <c r="J111" s="99">
        <v>44998</v>
      </c>
      <c r="K111" s="99">
        <v>39565</v>
      </c>
      <c r="L111" s="99">
        <v>30786</v>
      </c>
      <c r="M111" s="99">
        <v>22289</v>
      </c>
      <c r="N111" s="99">
        <v>13568</v>
      </c>
      <c r="O111" s="99">
        <v>9237</v>
      </c>
      <c r="P111" s="99">
        <v>22</v>
      </c>
      <c r="Q111" s="99">
        <v>47046</v>
      </c>
      <c r="R111" s="99">
        <v>40201</v>
      </c>
      <c r="S111" s="99">
        <v>29863</v>
      </c>
      <c r="T111" s="99">
        <v>21881</v>
      </c>
      <c r="U111" s="99">
        <v>14558</v>
      </c>
      <c r="V111" s="99">
        <v>8329</v>
      </c>
      <c r="W111" s="99">
        <v>47</v>
      </c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  <c r="BA111" s="99"/>
      <c r="BB111" s="99"/>
      <c r="BC111" s="99"/>
      <c r="BD111" s="99"/>
      <c r="BE111" s="99"/>
      <c r="BF111" s="99"/>
      <c r="BG111" s="99"/>
      <c r="BH111" s="99"/>
      <c r="BI111" s="99"/>
      <c r="BJ111" s="99"/>
      <c r="BK111" s="99"/>
      <c r="BL111" s="99"/>
      <c r="BM111" s="99"/>
      <c r="BN111" s="99"/>
      <c r="BO111" s="99"/>
      <c r="BP111" s="99"/>
      <c r="BQ111" s="99"/>
      <c r="BR111" s="99"/>
      <c r="BS111" s="99"/>
      <c r="BT111" s="99"/>
      <c r="BU111" s="99"/>
    </row>
    <row r="112" spans="1:73" x14ac:dyDescent="0.35">
      <c r="A112" s="144">
        <v>0.22930555555555554</v>
      </c>
      <c r="B112" s="99">
        <v>37</v>
      </c>
      <c r="C112" s="99">
        <v>49210</v>
      </c>
      <c r="D112" s="99">
        <v>40844</v>
      </c>
      <c r="E112" s="99">
        <v>31621</v>
      </c>
      <c r="F112" s="99">
        <v>22437</v>
      </c>
      <c r="G112" s="99">
        <v>14802</v>
      </c>
      <c r="H112" s="99">
        <v>9007</v>
      </c>
      <c r="I112" s="99">
        <v>64</v>
      </c>
      <c r="J112" s="99">
        <v>45175</v>
      </c>
      <c r="K112" s="99">
        <v>38083</v>
      </c>
      <c r="L112" s="99">
        <v>30587</v>
      </c>
      <c r="M112" s="99">
        <v>21980</v>
      </c>
      <c r="N112" s="99">
        <v>13706</v>
      </c>
      <c r="O112" s="99">
        <v>9319</v>
      </c>
      <c r="P112" s="99">
        <v>3</v>
      </c>
      <c r="Q112" s="99">
        <v>44961</v>
      </c>
      <c r="R112" s="99">
        <v>39438</v>
      </c>
      <c r="S112" s="99">
        <v>28199</v>
      </c>
      <c r="T112" s="99">
        <v>22300</v>
      </c>
      <c r="U112" s="99">
        <v>13663</v>
      </c>
      <c r="V112" s="99">
        <v>9885</v>
      </c>
      <c r="W112" s="99">
        <v>132</v>
      </c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  <c r="BA112" s="99"/>
      <c r="BB112" s="99"/>
      <c r="BC112" s="99"/>
      <c r="BD112" s="99"/>
      <c r="BE112" s="99"/>
      <c r="BF112" s="99"/>
      <c r="BG112" s="99"/>
      <c r="BH112" s="99"/>
      <c r="BI112" s="99"/>
      <c r="BJ112" s="99"/>
      <c r="BK112" s="99"/>
      <c r="BL112" s="99"/>
      <c r="BM112" s="99"/>
      <c r="BN112" s="99"/>
      <c r="BO112" s="99"/>
      <c r="BP112" s="99"/>
      <c r="BQ112" s="99"/>
      <c r="BR112" s="99"/>
      <c r="BS112" s="99"/>
      <c r="BT112" s="99"/>
      <c r="BU112" s="99"/>
    </row>
    <row r="113" spans="1:73" x14ac:dyDescent="0.35">
      <c r="A113" s="144">
        <v>0.23138888888888889</v>
      </c>
      <c r="B113" s="99">
        <v>37</v>
      </c>
      <c r="C113" s="99">
        <v>49060</v>
      </c>
      <c r="D113" s="99">
        <v>40461</v>
      </c>
      <c r="E113" s="99">
        <v>30179</v>
      </c>
      <c r="F113" s="99">
        <v>21292</v>
      </c>
      <c r="G113" s="99">
        <v>14615</v>
      </c>
      <c r="H113" s="99">
        <v>9009</v>
      </c>
      <c r="I113" s="99">
        <v>130</v>
      </c>
      <c r="J113" s="99">
        <v>44265</v>
      </c>
      <c r="K113" s="99">
        <v>41118</v>
      </c>
      <c r="L113" s="99">
        <v>31961</v>
      </c>
      <c r="M113" s="99">
        <v>22409</v>
      </c>
      <c r="N113" s="99">
        <v>13508</v>
      </c>
      <c r="O113" s="99">
        <v>9271</v>
      </c>
      <c r="P113" s="99">
        <v>61</v>
      </c>
      <c r="Q113" s="99">
        <v>47687</v>
      </c>
      <c r="R113" s="99">
        <v>40008</v>
      </c>
      <c r="S113" s="99">
        <v>29621</v>
      </c>
      <c r="T113" s="99">
        <v>22313</v>
      </c>
      <c r="U113" s="99">
        <v>15339</v>
      </c>
      <c r="V113" s="99">
        <v>8936</v>
      </c>
      <c r="W113" s="99">
        <v>97</v>
      </c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  <c r="BD113" s="99"/>
      <c r="BE113" s="99"/>
      <c r="BF113" s="99"/>
      <c r="BG113" s="99"/>
      <c r="BH113" s="99"/>
      <c r="BI113" s="99"/>
      <c r="BJ113" s="99"/>
      <c r="BK113" s="99"/>
      <c r="BL113" s="99"/>
      <c r="BM113" s="99"/>
      <c r="BN113" s="99"/>
      <c r="BO113" s="99"/>
      <c r="BP113" s="99"/>
      <c r="BQ113" s="99"/>
      <c r="BR113" s="99"/>
      <c r="BS113" s="99"/>
      <c r="BT113" s="99"/>
      <c r="BU113" s="99"/>
    </row>
    <row r="114" spans="1:73" x14ac:dyDescent="0.35">
      <c r="A114" s="144">
        <v>0.23347222222222222</v>
      </c>
      <c r="B114" s="99">
        <v>37</v>
      </c>
      <c r="C114" s="99">
        <v>49374</v>
      </c>
      <c r="D114" s="99">
        <v>41176</v>
      </c>
      <c r="E114" s="99">
        <v>31004</v>
      </c>
      <c r="F114" s="99">
        <v>20881</v>
      </c>
      <c r="G114" s="99">
        <v>14681</v>
      </c>
      <c r="H114" s="99">
        <v>9460</v>
      </c>
      <c r="I114" s="99">
        <v>107</v>
      </c>
      <c r="J114" s="99">
        <v>46123</v>
      </c>
      <c r="K114" s="99">
        <v>43211</v>
      </c>
      <c r="L114" s="99">
        <v>31398</v>
      </c>
      <c r="M114" s="99">
        <v>22524</v>
      </c>
      <c r="N114" s="99">
        <v>13617</v>
      </c>
      <c r="O114" s="99">
        <v>8916</v>
      </c>
      <c r="P114" s="99">
        <v>41</v>
      </c>
      <c r="Q114" s="99">
        <v>47660</v>
      </c>
      <c r="R114" s="99">
        <v>41856</v>
      </c>
      <c r="S114" s="99">
        <v>31221</v>
      </c>
      <c r="T114" s="99">
        <v>21361</v>
      </c>
      <c r="U114" s="99">
        <v>13971</v>
      </c>
      <c r="V114" s="99">
        <v>8250</v>
      </c>
      <c r="W114" s="99">
        <v>41</v>
      </c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  <c r="BA114" s="99"/>
      <c r="BB114" s="99"/>
      <c r="BC114" s="99"/>
      <c r="BD114" s="99"/>
      <c r="BE114" s="99"/>
      <c r="BF114" s="99"/>
      <c r="BG114" s="99"/>
      <c r="BH114" s="99"/>
      <c r="BI114" s="99"/>
      <c r="BJ114" s="99"/>
      <c r="BK114" s="99"/>
      <c r="BL114" s="99"/>
      <c r="BM114" s="99"/>
      <c r="BN114" s="99"/>
      <c r="BO114" s="99"/>
      <c r="BP114" s="99"/>
      <c r="BQ114" s="99"/>
      <c r="BR114" s="99"/>
      <c r="BS114" s="99"/>
      <c r="BT114" s="99"/>
      <c r="BU114" s="99"/>
    </row>
    <row r="115" spans="1:73" x14ac:dyDescent="0.35">
      <c r="A115" s="144">
        <v>0.23555555555555555</v>
      </c>
      <c r="B115" s="99">
        <v>37</v>
      </c>
      <c r="C115" s="99">
        <v>51603</v>
      </c>
      <c r="D115" s="99">
        <v>41461</v>
      </c>
      <c r="E115" s="99">
        <v>31299</v>
      </c>
      <c r="F115" s="99">
        <v>20470</v>
      </c>
      <c r="G115" s="99">
        <v>14761</v>
      </c>
      <c r="H115" s="99">
        <v>8920</v>
      </c>
      <c r="I115" s="99">
        <v>16</v>
      </c>
      <c r="J115" s="99">
        <v>46646</v>
      </c>
      <c r="K115" s="99">
        <v>40457</v>
      </c>
      <c r="L115" s="99">
        <v>32085</v>
      </c>
      <c r="M115" s="99">
        <v>23677</v>
      </c>
      <c r="N115" s="99">
        <v>14255</v>
      </c>
      <c r="O115" s="99">
        <v>9946</v>
      </c>
      <c r="P115" s="99">
        <v>30</v>
      </c>
      <c r="Q115" s="99">
        <v>49417</v>
      </c>
      <c r="R115" s="99">
        <v>39446</v>
      </c>
      <c r="S115" s="99">
        <v>31511</v>
      </c>
      <c r="T115" s="99">
        <v>21428</v>
      </c>
      <c r="U115" s="99">
        <v>14867</v>
      </c>
      <c r="V115" s="99">
        <v>8803</v>
      </c>
      <c r="W115" s="99">
        <v>11</v>
      </c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  <c r="BD115" s="99"/>
      <c r="BE115" s="99"/>
      <c r="BF115" s="99"/>
      <c r="BG115" s="99"/>
      <c r="BH115" s="99"/>
      <c r="BI115" s="99"/>
      <c r="BJ115" s="99"/>
      <c r="BK115" s="99"/>
      <c r="BL115" s="99"/>
      <c r="BM115" s="99"/>
      <c r="BN115" s="99"/>
      <c r="BO115" s="99"/>
      <c r="BP115" s="99"/>
      <c r="BQ115" s="99"/>
      <c r="BR115" s="99"/>
      <c r="BS115" s="99"/>
      <c r="BT115" s="99"/>
      <c r="BU115" s="99"/>
    </row>
    <row r="116" spans="1:73" x14ac:dyDescent="0.35">
      <c r="A116" s="144">
        <v>0.23763888888888887</v>
      </c>
      <c r="B116" s="99">
        <v>37</v>
      </c>
      <c r="C116" s="99">
        <v>49483</v>
      </c>
      <c r="D116" s="99">
        <v>40701</v>
      </c>
      <c r="E116" s="99">
        <v>33488</v>
      </c>
      <c r="F116" s="99">
        <v>21317</v>
      </c>
      <c r="G116" s="99">
        <v>14649</v>
      </c>
      <c r="H116" s="99">
        <v>9202</v>
      </c>
      <c r="I116" s="99">
        <v>16</v>
      </c>
      <c r="J116" s="99">
        <v>49663</v>
      </c>
      <c r="K116" s="99">
        <v>41952</v>
      </c>
      <c r="L116" s="99">
        <v>31342</v>
      </c>
      <c r="M116" s="99">
        <v>23232</v>
      </c>
      <c r="N116" s="99">
        <v>14134</v>
      </c>
      <c r="O116" s="99">
        <v>8923</v>
      </c>
      <c r="P116" s="99">
        <v>56</v>
      </c>
      <c r="Q116" s="99">
        <v>47313</v>
      </c>
      <c r="R116" s="99">
        <v>40865</v>
      </c>
      <c r="S116" s="99">
        <v>30432</v>
      </c>
      <c r="T116" s="99">
        <v>22036</v>
      </c>
      <c r="U116" s="99">
        <v>14208</v>
      </c>
      <c r="V116" s="99">
        <v>8867</v>
      </c>
      <c r="W116" s="99">
        <v>43</v>
      </c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  <c r="BA116" s="99"/>
      <c r="BB116" s="99"/>
      <c r="BC116" s="99"/>
      <c r="BD116" s="99"/>
      <c r="BE116" s="99"/>
      <c r="BF116" s="99"/>
      <c r="BG116" s="99"/>
      <c r="BH116" s="99"/>
      <c r="BI116" s="99"/>
      <c r="BJ116" s="99"/>
      <c r="BK116" s="99"/>
      <c r="BL116" s="99"/>
      <c r="BM116" s="99"/>
      <c r="BN116" s="99"/>
      <c r="BO116" s="99"/>
      <c r="BP116" s="99"/>
      <c r="BQ116" s="99"/>
      <c r="BR116" s="99"/>
      <c r="BS116" s="99"/>
      <c r="BT116" s="99"/>
      <c r="BU116" s="99"/>
    </row>
    <row r="117" spans="1:73" x14ac:dyDescent="0.35">
      <c r="A117" s="144">
        <v>0.23972222222222225</v>
      </c>
      <c r="B117" s="99">
        <v>37</v>
      </c>
      <c r="C117" s="99">
        <v>48464</v>
      </c>
      <c r="D117" s="99">
        <v>41695</v>
      </c>
      <c r="E117" s="99">
        <v>29637</v>
      </c>
      <c r="F117" s="99">
        <v>21856</v>
      </c>
      <c r="G117" s="99">
        <v>15241</v>
      </c>
      <c r="H117" s="99">
        <v>8839</v>
      </c>
      <c r="I117" s="99">
        <v>79</v>
      </c>
      <c r="J117" s="99">
        <v>46694</v>
      </c>
      <c r="K117" s="99">
        <v>40415</v>
      </c>
      <c r="L117" s="99">
        <v>30163</v>
      </c>
      <c r="M117" s="99">
        <v>23117</v>
      </c>
      <c r="N117" s="99">
        <v>15408</v>
      </c>
      <c r="O117" s="99">
        <v>9175</v>
      </c>
      <c r="P117" s="99">
        <v>20</v>
      </c>
      <c r="Q117" s="99">
        <v>49639</v>
      </c>
      <c r="R117" s="99">
        <v>41104</v>
      </c>
      <c r="S117" s="99">
        <v>31098</v>
      </c>
      <c r="T117" s="99">
        <v>23368</v>
      </c>
      <c r="U117" s="99">
        <v>14982</v>
      </c>
      <c r="V117" s="99">
        <v>8716</v>
      </c>
      <c r="W117" s="99">
        <v>79</v>
      </c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  <c r="BA117" s="99"/>
      <c r="BB117" s="99"/>
      <c r="BC117" s="99"/>
      <c r="BD117" s="99"/>
      <c r="BE117" s="99"/>
      <c r="BF117" s="99"/>
      <c r="BG117" s="99"/>
      <c r="BH117" s="99"/>
      <c r="BI117" s="99"/>
      <c r="BJ117" s="99"/>
      <c r="BK117" s="99"/>
      <c r="BL117" s="99"/>
      <c r="BM117" s="99"/>
      <c r="BN117" s="99"/>
      <c r="BO117" s="99"/>
      <c r="BP117" s="99"/>
      <c r="BQ117" s="99"/>
      <c r="BR117" s="99"/>
      <c r="BS117" s="99"/>
      <c r="BT117" s="99"/>
      <c r="BU117" s="99"/>
    </row>
    <row r="118" spans="1:73" x14ac:dyDescent="0.35">
      <c r="A118" s="144">
        <v>0.24180555555555558</v>
      </c>
      <c r="B118" s="99">
        <v>37</v>
      </c>
      <c r="C118" s="99">
        <v>52741</v>
      </c>
      <c r="D118" s="99">
        <v>40524</v>
      </c>
      <c r="E118" s="99">
        <v>33357</v>
      </c>
      <c r="F118" s="99">
        <v>22070</v>
      </c>
      <c r="G118" s="99">
        <v>14371</v>
      </c>
      <c r="H118" s="99">
        <v>9043</v>
      </c>
      <c r="I118" s="99">
        <v>40</v>
      </c>
      <c r="J118" s="99">
        <v>48409</v>
      </c>
      <c r="K118" s="99">
        <v>42164</v>
      </c>
      <c r="L118" s="99">
        <v>31861</v>
      </c>
      <c r="M118" s="99">
        <v>23683</v>
      </c>
      <c r="N118" s="99">
        <v>14856</v>
      </c>
      <c r="O118" s="99">
        <v>9580</v>
      </c>
      <c r="P118" s="99">
        <v>22</v>
      </c>
      <c r="Q118" s="99">
        <v>50159</v>
      </c>
      <c r="R118" s="99">
        <v>42683</v>
      </c>
      <c r="S118" s="99">
        <v>30720</v>
      </c>
      <c r="T118" s="99">
        <v>22192</v>
      </c>
      <c r="U118" s="99">
        <v>15520</v>
      </c>
      <c r="V118" s="99">
        <v>8909</v>
      </c>
      <c r="W118" s="99">
        <v>24</v>
      </c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  <c r="BA118" s="99"/>
      <c r="BB118" s="99"/>
      <c r="BC118" s="99"/>
      <c r="BD118" s="99"/>
      <c r="BE118" s="99"/>
      <c r="BF118" s="99"/>
      <c r="BG118" s="99"/>
      <c r="BH118" s="99"/>
      <c r="BI118" s="99"/>
      <c r="BJ118" s="99"/>
      <c r="BK118" s="99"/>
      <c r="BL118" s="99"/>
      <c r="BM118" s="99"/>
      <c r="BN118" s="99"/>
      <c r="BO118" s="99"/>
      <c r="BP118" s="99"/>
      <c r="BQ118" s="99"/>
      <c r="BR118" s="99"/>
      <c r="BS118" s="99"/>
      <c r="BT118" s="99"/>
      <c r="BU118" s="99"/>
    </row>
    <row r="119" spans="1:73" x14ac:dyDescent="0.35">
      <c r="A119" s="144">
        <v>0.24388888888888891</v>
      </c>
      <c r="B119" s="99">
        <v>37</v>
      </c>
      <c r="C119" s="99">
        <v>49548</v>
      </c>
      <c r="D119" s="99">
        <v>42160</v>
      </c>
      <c r="E119" s="99">
        <v>31007</v>
      </c>
      <c r="F119" s="99">
        <v>22076</v>
      </c>
      <c r="G119" s="99">
        <v>15138</v>
      </c>
      <c r="H119" s="99">
        <v>9147</v>
      </c>
      <c r="I119" s="99">
        <v>54</v>
      </c>
      <c r="J119" s="99">
        <v>48084</v>
      </c>
      <c r="K119" s="99">
        <v>39795</v>
      </c>
      <c r="L119" s="99">
        <v>30822</v>
      </c>
      <c r="M119" s="99">
        <v>22303</v>
      </c>
      <c r="N119" s="99">
        <v>14338</v>
      </c>
      <c r="O119" s="99">
        <v>9513</v>
      </c>
      <c r="P119" s="99">
        <v>65</v>
      </c>
      <c r="Q119" s="99">
        <v>49391</v>
      </c>
      <c r="R119" s="99">
        <v>41258</v>
      </c>
      <c r="S119" s="99">
        <v>31560</v>
      </c>
      <c r="T119" s="99">
        <v>22366</v>
      </c>
      <c r="U119" s="99">
        <v>15405</v>
      </c>
      <c r="V119" s="99">
        <v>9262</v>
      </c>
      <c r="W119" s="99">
        <v>16</v>
      </c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  <c r="BA119" s="99"/>
      <c r="BB119" s="99"/>
      <c r="BC119" s="99"/>
      <c r="BD119" s="99"/>
      <c r="BE119" s="99"/>
      <c r="BF119" s="99"/>
      <c r="BG119" s="99"/>
      <c r="BH119" s="99"/>
      <c r="BI119" s="99"/>
      <c r="BJ119" s="99"/>
      <c r="BK119" s="99"/>
      <c r="BL119" s="99"/>
      <c r="BM119" s="99"/>
      <c r="BN119" s="99"/>
      <c r="BO119" s="99"/>
      <c r="BP119" s="99"/>
      <c r="BQ119" s="99"/>
      <c r="BR119" s="99"/>
      <c r="BS119" s="99"/>
      <c r="BT119" s="99"/>
      <c r="BU119" s="99"/>
    </row>
    <row r="120" spans="1:73" x14ac:dyDescent="0.35">
      <c r="A120" s="144">
        <v>0.24597222222222223</v>
      </c>
      <c r="B120" s="99">
        <v>37</v>
      </c>
      <c r="C120" s="99">
        <v>53131</v>
      </c>
      <c r="D120" s="99">
        <v>41049</v>
      </c>
      <c r="E120" s="99">
        <v>32448</v>
      </c>
      <c r="F120" s="99">
        <v>21094</v>
      </c>
      <c r="G120" s="99">
        <v>14967</v>
      </c>
      <c r="H120" s="99">
        <v>9438</v>
      </c>
      <c r="I120" s="99">
        <v>23</v>
      </c>
      <c r="J120" s="99">
        <v>47686</v>
      </c>
      <c r="K120" s="99">
        <v>41432</v>
      </c>
      <c r="L120" s="99">
        <v>31466</v>
      </c>
      <c r="M120" s="99">
        <v>23227</v>
      </c>
      <c r="N120" s="99">
        <v>15356</v>
      </c>
      <c r="O120" s="99">
        <v>9499</v>
      </c>
      <c r="P120" s="99">
        <v>56</v>
      </c>
      <c r="Q120" s="99">
        <v>50193</v>
      </c>
      <c r="R120" s="99">
        <v>42941</v>
      </c>
      <c r="S120" s="99">
        <v>30103</v>
      </c>
      <c r="T120" s="99">
        <v>24194</v>
      </c>
      <c r="U120" s="99">
        <v>15242</v>
      </c>
      <c r="V120" s="99">
        <v>10530</v>
      </c>
      <c r="W120" s="99">
        <v>59</v>
      </c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  <c r="BA120" s="99"/>
      <c r="BB120" s="99"/>
      <c r="BC120" s="99"/>
      <c r="BD120" s="99"/>
      <c r="BE120" s="99"/>
      <c r="BF120" s="99"/>
      <c r="BG120" s="99"/>
      <c r="BH120" s="99"/>
      <c r="BI120" s="99"/>
      <c r="BJ120" s="99"/>
      <c r="BK120" s="99"/>
      <c r="BL120" s="99"/>
      <c r="BM120" s="99"/>
      <c r="BN120" s="99"/>
      <c r="BO120" s="99"/>
      <c r="BP120" s="99"/>
      <c r="BQ120" s="99"/>
      <c r="BR120" s="99"/>
      <c r="BS120" s="99"/>
      <c r="BT120" s="99"/>
      <c r="BU120" s="99"/>
    </row>
    <row r="121" spans="1:73" x14ac:dyDescent="0.35">
      <c r="A121" s="144">
        <v>0.24805555555555556</v>
      </c>
      <c r="B121" s="99">
        <v>37</v>
      </c>
      <c r="C121" s="99">
        <v>51310</v>
      </c>
      <c r="D121" s="99">
        <v>41911</v>
      </c>
      <c r="E121" s="99">
        <v>32247</v>
      </c>
      <c r="F121" s="99">
        <v>21656</v>
      </c>
      <c r="G121" s="99">
        <v>14790</v>
      </c>
      <c r="H121" s="99">
        <v>9839</v>
      </c>
      <c r="I121" s="99">
        <v>85</v>
      </c>
      <c r="J121" s="99">
        <v>48367</v>
      </c>
      <c r="K121" s="99">
        <v>41742</v>
      </c>
      <c r="L121" s="99">
        <v>31660</v>
      </c>
      <c r="M121" s="99">
        <v>22898</v>
      </c>
      <c r="N121" s="99">
        <v>14384</v>
      </c>
      <c r="O121" s="99">
        <v>10541</v>
      </c>
      <c r="P121" s="99">
        <v>31</v>
      </c>
      <c r="Q121" s="99">
        <v>49714</v>
      </c>
      <c r="R121" s="99">
        <v>41280</v>
      </c>
      <c r="S121" s="99">
        <v>33946</v>
      </c>
      <c r="T121" s="99">
        <v>22033</v>
      </c>
      <c r="U121" s="99">
        <v>14696</v>
      </c>
      <c r="V121" s="99">
        <v>9092</v>
      </c>
      <c r="W121" s="99">
        <v>14</v>
      </c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  <c r="BA121" s="99"/>
      <c r="BB121" s="99"/>
      <c r="BC121" s="99"/>
      <c r="BD121" s="99"/>
      <c r="BE121" s="99"/>
      <c r="BF121" s="99"/>
      <c r="BG121" s="99"/>
      <c r="BH121" s="99"/>
      <c r="BI121" s="99"/>
      <c r="BJ121" s="99"/>
      <c r="BK121" s="99"/>
      <c r="BL121" s="99"/>
      <c r="BM121" s="99"/>
      <c r="BN121" s="99"/>
      <c r="BO121" s="99"/>
      <c r="BP121" s="99"/>
      <c r="BQ121" s="99"/>
      <c r="BR121" s="99"/>
      <c r="BS121" s="99"/>
      <c r="BT121" s="99"/>
      <c r="BU121" s="99"/>
    </row>
    <row r="122" spans="1:73" x14ac:dyDescent="0.35">
      <c r="A122" s="144">
        <v>0.25013888888888886</v>
      </c>
      <c r="B122" s="99">
        <v>37</v>
      </c>
      <c r="C122" s="99">
        <v>51843</v>
      </c>
      <c r="D122" s="99">
        <v>43397</v>
      </c>
      <c r="E122" s="99">
        <v>32796</v>
      </c>
      <c r="F122" s="99">
        <v>22498</v>
      </c>
      <c r="G122" s="99">
        <v>16083</v>
      </c>
      <c r="H122" s="99">
        <v>9437</v>
      </c>
      <c r="I122" s="99">
        <v>29</v>
      </c>
      <c r="J122" s="99">
        <v>48086</v>
      </c>
      <c r="K122" s="99">
        <v>41838</v>
      </c>
      <c r="L122" s="99">
        <v>32867</v>
      </c>
      <c r="M122" s="99">
        <v>25380</v>
      </c>
      <c r="N122" s="99">
        <v>14489</v>
      </c>
      <c r="O122" s="99">
        <v>9972</v>
      </c>
      <c r="P122" s="99">
        <v>58</v>
      </c>
      <c r="Q122" s="99">
        <v>48811</v>
      </c>
      <c r="R122" s="99">
        <v>43831</v>
      </c>
      <c r="S122" s="99">
        <v>31191</v>
      </c>
      <c r="T122" s="99">
        <v>23345</v>
      </c>
      <c r="U122" s="99">
        <v>15176</v>
      </c>
      <c r="V122" s="99">
        <v>9337</v>
      </c>
      <c r="W122" s="99">
        <v>152</v>
      </c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  <c r="BA122" s="99"/>
      <c r="BB122" s="99"/>
      <c r="BC122" s="99"/>
      <c r="BD122" s="99"/>
      <c r="BE122" s="99"/>
      <c r="BF122" s="99"/>
      <c r="BG122" s="99"/>
      <c r="BH122" s="99"/>
      <c r="BI122" s="99"/>
      <c r="BJ122" s="99"/>
      <c r="BK122" s="99"/>
      <c r="BL122" s="99"/>
      <c r="BM122" s="99"/>
      <c r="BN122" s="99"/>
      <c r="BO122" s="99"/>
      <c r="BP122" s="99"/>
      <c r="BQ122" s="99"/>
      <c r="BR122" s="99"/>
      <c r="BS122" s="99"/>
      <c r="BT122" s="99"/>
      <c r="BU122" s="99"/>
    </row>
    <row r="123" spans="1:73" x14ac:dyDescent="0.35">
      <c r="A123" s="144">
        <v>0.25222222222222224</v>
      </c>
      <c r="B123" s="99">
        <v>37</v>
      </c>
      <c r="C123" s="99">
        <v>51030</v>
      </c>
      <c r="D123" s="99">
        <v>42634</v>
      </c>
      <c r="E123" s="99">
        <v>33140</v>
      </c>
      <c r="F123" s="99">
        <v>22051</v>
      </c>
      <c r="G123" s="99">
        <v>14791</v>
      </c>
      <c r="H123" s="99">
        <v>8930</v>
      </c>
      <c r="I123" s="99">
        <v>2</v>
      </c>
      <c r="J123" s="99">
        <v>48118</v>
      </c>
      <c r="K123" s="99">
        <v>39849</v>
      </c>
      <c r="L123" s="99">
        <v>31269</v>
      </c>
      <c r="M123" s="99">
        <v>24458</v>
      </c>
      <c r="N123" s="99">
        <v>15064</v>
      </c>
      <c r="O123" s="99">
        <v>10398</v>
      </c>
      <c r="P123" s="99">
        <v>95</v>
      </c>
      <c r="Q123" s="99">
        <v>49678</v>
      </c>
      <c r="R123" s="99">
        <v>42634</v>
      </c>
      <c r="S123" s="99">
        <v>31637</v>
      </c>
      <c r="T123" s="99">
        <v>22007</v>
      </c>
      <c r="U123" s="99">
        <v>15764</v>
      </c>
      <c r="V123" s="99">
        <v>8981</v>
      </c>
      <c r="W123" s="99">
        <v>29</v>
      </c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  <c r="BA123" s="99"/>
      <c r="BB123" s="99"/>
      <c r="BC123" s="99"/>
      <c r="BD123" s="99"/>
      <c r="BE123" s="99"/>
      <c r="BF123" s="99"/>
      <c r="BG123" s="99"/>
      <c r="BH123" s="99"/>
      <c r="BI123" s="99"/>
      <c r="BJ123" s="99"/>
      <c r="BK123" s="99"/>
      <c r="BL123" s="99"/>
      <c r="BM123" s="99"/>
      <c r="BN123" s="99"/>
      <c r="BO123" s="99"/>
      <c r="BP123" s="99"/>
      <c r="BQ123" s="99"/>
      <c r="BR123" s="99"/>
      <c r="BS123" s="99"/>
      <c r="BT123" s="99"/>
      <c r="BU123" s="99"/>
    </row>
    <row r="124" spans="1:73" x14ac:dyDescent="0.35">
      <c r="A124" s="144">
        <v>0.25430555555555556</v>
      </c>
      <c r="B124" s="99">
        <v>37</v>
      </c>
      <c r="C124" s="99">
        <v>53967</v>
      </c>
      <c r="D124" s="99">
        <v>42581</v>
      </c>
      <c r="E124" s="99">
        <v>33017</v>
      </c>
      <c r="F124" s="99">
        <v>22684</v>
      </c>
      <c r="G124" s="99">
        <v>14824</v>
      </c>
      <c r="H124" s="99">
        <v>10447</v>
      </c>
      <c r="I124" s="99">
        <v>0</v>
      </c>
      <c r="J124" s="99">
        <v>49227</v>
      </c>
      <c r="K124" s="99">
        <v>42308</v>
      </c>
      <c r="L124" s="99">
        <v>31044</v>
      </c>
      <c r="M124" s="99">
        <v>22977</v>
      </c>
      <c r="N124" s="99">
        <v>15049</v>
      </c>
      <c r="O124" s="99">
        <v>10257</v>
      </c>
      <c r="P124" s="99">
        <v>78</v>
      </c>
      <c r="Q124" s="99">
        <v>50711</v>
      </c>
      <c r="R124" s="99">
        <v>42115</v>
      </c>
      <c r="S124" s="99">
        <v>33229</v>
      </c>
      <c r="T124" s="99">
        <v>23004</v>
      </c>
      <c r="U124" s="99">
        <v>14183</v>
      </c>
      <c r="V124" s="99">
        <v>9028</v>
      </c>
      <c r="W124" s="99">
        <v>94</v>
      </c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  <c r="BA124" s="99"/>
      <c r="BB124" s="99"/>
      <c r="BC124" s="99"/>
      <c r="BD124" s="99"/>
      <c r="BE124" s="99"/>
      <c r="BF124" s="99"/>
      <c r="BG124" s="99"/>
      <c r="BH124" s="99"/>
      <c r="BI124" s="99"/>
      <c r="BJ124" s="99"/>
      <c r="BK124" s="99"/>
      <c r="BL124" s="99"/>
      <c r="BM124" s="99"/>
      <c r="BN124" s="99"/>
      <c r="BO124" s="99"/>
      <c r="BP124" s="99"/>
      <c r="BQ124" s="99"/>
      <c r="BR124" s="99"/>
      <c r="BS124" s="99"/>
      <c r="BT124" s="99"/>
      <c r="BU124" s="99"/>
    </row>
    <row r="125" spans="1:73" x14ac:dyDescent="0.35">
      <c r="A125" s="144">
        <v>0.25638888888888889</v>
      </c>
      <c r="B125" s="99">
        <v>37</v>
      </c>
      <c r="C125" s="99">
        <v>52436</v>
      </c>
      <c r="D125" s="99">
        <v>42944</v>
      </c>
      <c r="E125" s="99">
        <v>32352</v>
      </c>
      <c r="F125" s="99">
        <v>23562</v>
      </c>
      <c r="G125" s="99">
        <v>16262</v>
      </c>
      <c r="H125" s="99">
        <v>9360</v>
      </c>
      <c r="I125" s="99">
        <v>49</v>
      </c>
      <c r="J125" s="99">
        <v>50393</v>
      </c>
      <c r="K125" s="99">
        <v>43090</v>
      </c>
      <c r="L125" s="99">
        <v>31826</v>
      </c>
      <c r="M125" s="99">
        <v>22507</v>
      </c>
      <c r="N125" s="99">
        <v>14763</v>
      </c>
      <c r="O125" s="99">
        <v>9879</v>
      </c>
      <c r="P125" s="99">
        <v>75</v>
      </c>
      <c r="Q125" s="99">
        <v>52697</v>
      </c>
      <c r="R125" s="99">
        <v>43445</v>
      </c>
      <c r="S125" s="99">
        <v>31556</v>
      </c>
      <c r="T125" s="99">
        <v>23416</v>
      </c>
      <c r="U125" s="99">
        <v>15917</v>
      </c>
      <c r="V125" s="99">
        <v>9272</v>
      </c>
      <c r="W125" s="99">
        <v>33</v>
      </c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99"/>
      <c r="BQ125" s="99"/>
      <c r="BR125" s="99"/>
      <c r="BS125" s="99"/>
      <c r="BT125" s="99"/>
      <c r="BU125" s="99"/>
    </row>
    <row r="126" spans="1:73" x14ac:dyDescent="0.35">
      <c r="A126" s="144">
        <v>0.25847222222222221</v>
      </c>
      <c r="B126" s="99">
        <v>37</v>
      </c>
      <c r="C126" s="99">
        <v>53921</v>
      </c>
      <c r="D126" s="99">
        <v>43953</v>
      </c>
      <c r="E126" s="99">
        <v>32232</v>
      </c>
      <c r="F126" s="99">
        <v>22187</v>
      </c>
      <c r="G126" s="99">
        <v>14943</v>
      </c>
      <c r="H126" s="99">
        <v>8826</v>
      </c>
      <c r="I126" s="99">
        <v>23</v>
      </c>
      <c r="J126" s="99">
        <v>48288</v>
      </c>
      <c r="K126" s="99">
        <v>42826</v>
      </c>
      <c r="L126" s="99">
        <v>33443</v>
      </c>
      <c r="M126" s="99">
        <v>24069</v>
      </c>
      <c r="N126" s="99">
        <v>14625</v>
      </c>
      <c r="O126" s="99">
        <v>9791</v>
      </c>
      <c r="P126" s="99">
        <v>55</v>
      </c>
      <c r="Q126" s="99">
        <v>53015</v>
      </c>
      <c r="R126" s="99">
        <v>43260</v>
      </c>
      <c r="S126" s="99">
        <v>29980</v>
      </c>
      <c r="T126" s="99">
        <v>22512</v>
      </c>
      <c r="U126" s="99">
        <v>15661</v>
      </c>
      <c r="V126" s="99">
        <v>10027</v>
      </c>
      <c r="W126" s="99">
        <v>46</v>
      </c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  <c r="BA126" s="99"/>
      <c r="BB126" s="99"/>
      <c r="BC126" s="99"/>
      <c r="BD126" s="99"/>
      <c r="BE126" s="99"/>
      <c r="BF126" s="99"/>
      <c r="BG126" s="99"/>
      <c r="BH126" s="99"/>
      <c r="BI126" s="99"/>
      <c r="BJ126" s="99"/>
      <c r="BK126" s="99"/>
      <c r="BL126" s="99"/>
      <c r="BM126" s="99"/>
      <c r="BN126" s="99"/>
      <c r="BO126" s="99"/>
      <c r="BP126" s="99"/>
      <c r="BQ126" s="99"/>
      <c r="BR126" s="99"/>
      <c r="BS126" s="99"/>
      <c r="BT126" s="99"/>
      <c r="BU126" s="99"/>
    </row>
    <row r="127" spans="1:73" x14ac:dyDescent="0.35">
      <c r="A127" s="144">
        <v>0.26055555555555554</v>
      </c>
      <c r="B127" s="99">
        <v>37</v>
      </c>
      <c r="C127" s="99">
        <v>54812</v>
      </c>
      <c r="D127" s="99">
        <v>43435</v>
      </c>
      <c r="E127" s="99">
        <v>32110</v>
      </c>
      <c r="F127" s="99">
        <v>22195</v>
      </c>
      <c r="G127" s="99">
        <v>15290</v>
      </c>
      <c r="H127" s="99">
        <v>9537</v>
      </c>
      <c r="I127" s="99">
        <v>50</v>
      </c>
      <c r="J127" s="99">
        <v>49709</v>
      </c>
      <c r="K127" s="99">
        <v>42959</v>
      </c>
      <c r="L127" s="99">
        <v>32186</v>
      </c>
      <c r="M127" s="99">
        <v>25469</v>
      </c>
      <c r="N127" s="99">
        <v>15643</v>
      </c>
      <c r="O127" s="99">
        <v>9616</v>
      </c>
      <c r="P127" s="99">
        <v>150</v>
      </c>
      <c r="Q127" s="99">
        <v>52736</v>
      </c>
      <c r="R127" s="99">
        <v>43174</v>
      </c>
      <c r="S127" s="99">
        <v>31718</v>
      </c>
      <c r="T127" s="99">
        <v>23419</v>
      </c>
      <c r="U127" s="99">
        <v>15576</v>
      </c>
      <c r="V127" s="99">
        <v>10061</v>
      </c>
      <c r="W127" s="99">
        <v>69</v>
      </c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  <c r="BA127" s="99"/>
      <c r="BB127" s="99"/>
      <c r="BC127" s="99"/>
      <c r="BD127" s="99"/>
      <c r="BE127" s="99"/>
      <c r="BF127" s="99"/>
      <c r="BG127" s="99"/>
      <c r="BH127" s="99"/>
      <c r="BI127" s="99"/>
      <c r="BJ127" s="99"/>
      <c r="BK127" s="99"/>
      <c r="BL127" s="99"/>
      <c r="BM127" s="99"/>
      <c r="BN127" s="99"/>
      <c r="BO127" s="99"/>
      <c r="BP127" s="99"/>
      <c r="BQ127" s="99"/>
      <c r="BR127" s="99"/>
      <c r="BS127" s="99"/>
      <c r="BT127" s="99"/>
      <c r="BU127" s="99"/>
    </row>
    <row r="128" spans="1:73" x14ac:dyDescent="0.35">
      <c r="A128" s="144">
        <v>0.26263888888888892</v>
      </c>
      <c r="B128" s="99">
        <v>37</v>
      </c>
      <c r="C128" s="99">
        <v>53513</v>
      </c>
      <c r="D128" s="99">
        <v>43377</v>
      </c>
      <c r="E128" s="99">
        <v>33731</v>
      </c>
      <c r="F128" s="99">
        <v>22365</v>
      </c>
      <c r="G128" s="99">
        <v>14976</v>
      </c>
      <c r="H128" s="99">
        <v>9271</v>
      </c>
      <c r="I128" s="99">
        <v>0</v>
      </c>
      <c r="J128" s="99">
        <v>49823</v>
      </c>
      <c r="K128" s="99">
        <v>42450</v>
      </c>
      <c r="L128" s="99">
        <v>33718</v>
      </c>
      <c r="M128" s="99">
        <v>24000</v>
      </c>
      <c r="N128" s="99">
        <v>14984</v>
      </c>
      <c r="O128" s="99">
        <v>9566</v>
      </c>
      <c r="P128" s="99">
        <v>55</v>
      </c>
      <c r="Q128" s="99">
        <v>52216</v>
      </c>
      <c r="R128" s="99">
        <v>44357</v>
      </c>
      <c r="S128" s="99">
        <v>32819</v>
      </c>
      <c r="T128" s="99">
        <v>22437</v>
      </c>
      <c r="U128" s="99">
        <v>16874</v>
      </c>
      <c r="V128" s="99">
        <v>9752</v>
      </c>
      <c r="W128" s="99">
        <v>71</v>
      </c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  <c r="BA128" s="99"/>
      <c r="BB128" s="99"/>
      <c r="BC128" s="99"/>
      <c r="BD128" s="99"/>
      <c r="BE128" s="99"/>
      <c r="BF128" s="99"/>
      <c r="BG128" s="99"/>
      <c r="BH128" s="99"/>
      <c r="BI128" s="99"/>
      <c r="BJ128" s="99"/>
      <c r="BK128" s="99"/>
      <c r="BL128" s="99"/>
      <c r="BM128" s="99"/>
      <c r="BN128" s="99"/>
      <c r="BO128" s="99"/>
      <c r="BP128" s="99"/>
      <c r="BQ128" s="99"/>
      <c r="BR128" s="99"/>
      <c r="BS128" s="99"/>
      <c r="BT128" s="99"/>
      <c r="BU128" s="99"/>
    </row>
    <row r="129" spans="1:73" x14ac:dyDescent="0.35">
      <c r="A129" s="144">
        <v>0.26472222222222225</v>
      </c>
      <c r="B129" s="99">
        <v>37</v>
      </c>
      <c r="C129" s="99">
        <v>54273</v>
      </c>
      <c r="D129" s="99">
        <v>41624</v>
      </c>
      <c r="E129" s="99">
        <v>33342</v>
      </c>
      <c r="F129" s="99">
        <v>22427</v>
      </c>
      <c r="G129" s="99">
        <v>16010</v>
      </c>
      <c r="H129" s="99">
        <v>9332</v>
      </c>
      <c r="I129" s="99">
        <v>24</v>
      </c>
      <c r="J129" s="99">
        <v>50961</v>
      </c>
      <c r="K129" s="99">
        <v>44083</v>
      </c>
      <c r="L129" s="99">
        <v>33117</v>
      </c>
      <c r="M129" s="99">
        <v>25188</v>
      </c>
      <c r="N129" s="99">
        <v>15511</v>
      </c>
      <c r="O129" s="99">
        <v>10137</v>
      </c>
      <c r="P129" s="99">
        <v>23</v>
      </c>
      <c r="Q129" s="99">
        <v>51772</v>
      </c>
      <c r="R129" s="99">
        <v>44045</v>
      </c>
      <c r="S129" s="99">
        <v>32544</v>
      </c>
      <c r="T129" s="99">
        <v>23853</v>
      </c>
      <c r="U129" s="99">
        <v>16280</v>
      </c>
      <c r="V129" s="99">
        <v>9811</v>
      </c>
      <c r="W129" s="99">
        <v>80</v>
      </c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  <c r="BA129" s="99"/>
      <c r="BB129" s="99"/>
      <c r="BC129" s="99"/>
      <c r="BD129" s="99"/>
      <c r="BE129" s="99"/>
      <c r="BF129" s="99"/>
      <c r="BG129" s="99"/>
      <c r="BH129" s="99"/>
      <c r="BI129" s="99"/>
      <c r="BJ129" s="99"/>
      <c r="BK129" s="99"/>
      <c r="BL129" s="99"/>
      <c r="BM129" s="99"/>
      <c r="BN129" s="99"/>
      <c r="BO129" s="99"/>
      <c r="BP129" s="99"/>
      <c r="BQ129" s="99"/>
      <c r="BR129" s="99"/>
      <c r="BS129" s="99"/>
      <c r="BT129" s="99"/>
      <c r="BU129" s="99"/>
    </row>
    <row r="130" spans="1:73" x14ac:dyDescent="0.35">
      <c r="A130" s="144">
        <v>0.26680555555555557</v>
      </c>
      <c r="B130" s="99">
        <v>37</v>
      </c>
      <c r="C130" s="99">
        <v>51481</v>
      </c>
      <c r="D130" s="99">
        <v>44326</v>
      </c>
      <c r="E130" s="99">
        <v>33958</v>
      </c>
      <c r="F130" s="99">
        <v>22389</v>
      </c>
      <c r="G130" s="99">
        <v>16357</v>
      </c>
      <c r="H130" s="99">
        <v>10174</v>
      </c>
      <c r="I130" s="99">
        <v>0</v>
      </c>
      <c r="J130" s="99">
        <v>50230</v>
      </c>
      <c r="K130" s="99">
        <v>43247</v>
      </c>
      <c r="L130" s="99">
        <v>33374</v>
      </c>
      <c r="M130" s="99">
        <v>24079</v>
      </c>
      <c r="N130" s="99">
        <v>15188</v>
      </c>
      <c r="O130" s="99">
        <v>9741</v>
      </c>
      <c r="P130" s="99">
        <v>74</v>
      </c>
      <c r="Q130" s="99">
        <v>52349</v>
      </c>
      <c r="R130" s="99">
        <v>43240</v>
      </c>
      <c r="S130" s="99">
        <v>34181</v>
      </c>
      <c r="T130" s="99">
        <v>24792</v>
      </c>
      <c r="U130" s="99">
        <v>15707</v>
      </c>
      <c r="V130" s="99">
        <v>9328</v>
      </c>
      <c r="W130" s="99">
        <v>50</v>
      </c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  <c r="BA130" s="99"/>
      <c r="BB130" s="99"/>
      <c r="BC130" s="99"/>
      <c r="BD130" s="99"/>
      <c r="BE130" s="99"/>
      <c r="BF130" s="99"/>
      <c r="BG130" s="99"/>
      <c r="BH130" s="99"/>
      <c r="BI130" s="99"/>
      <c r="BJ130" s="99"/>
      <c r="BK130" s="99"/>
      <c r="BL130" s="99"/>
      <c r="BM130" s="99"/>
      <c r="BN130" s="99"/>
      <c r="BO130" s="99"/>
      <c r="BP130" s="99"/>
      <c r="BQ130" s="99"/>
      <c r="BR130" s="99"/>
      <c r="BS130" s="99"/>
      <c r="BT130" s="99"/>
      <c r="BU130" s="99"/>
    </row>
    <row r="131" spans="1:73" x14ac:dyDescent="0.35">
      <c r="A131" s="144">
        <v>0.2688888888888889</v>
      </c>
      <c r="B131" s="99">
        <v>37</v>
      </c>
      <c r="C131" s="99">
        <v>54111</v>
      </c>
      <c r="D131" s="99">
        <v>44646</v>
      </c>
      <c r="E131" s="99">
        <v>33763</v>
      </c>
      <c r="F131" s="99">
        <v>22542</v>
      </c>
      <c r="G131" s="99">
        <v>14968</v>
      </c>
      <c r="H131" s="99">
        <v>9897</v>
      </c>
      <c r="I131" s="99">
        <v>62</v>
      </c>
      <c r="J131" s="99">
        <v>50143</v>
      </c>
      <c r="K131" s="99">
        <v>44053</v>
      </c>
      <c r="L131" s="99">
        <v>33256</v>
      </c>
      <c r="M131" s="99">
        <v>25018</v>
      </c>
      <c r="N131" s="99">
        <v>15262</v>
      </c>
      <c r="O131" s="99">
        <v>10103</v>
      </c>
      <c r="P131" s="99">
        <v>40</v>
      </c>
      <c r="Q131" s="99">
        <v>56033</v>
      </c>
      <c r="R131" s="99">
        <v>43919</v>
      </c>
      <c r="S131" s="99">
        <v>31577</v>
      </c>
      <c r="T131" s="99">
        <v>23734</v>
      </c>
      <c r="U131" s="99">
        <v>15274</v>
      </c>
      <c r="V131" s="99">
        <v>9042</v>
      </c>
      <c r="W131" s="99">
        <v>59</v>
      </c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  <c r="BA131" s="99"/>
      <c r="BB131" s="99"/>
      <c r="BC131" s="99"/>
      <c r="BD131" s="99"/>
      <c r="BE131" s="99"/>
      <c r="BF131" s="99"/>
      <c r="BG131" s="99"/>
      <c r="BH131" s="99"/>
      <c r="BI131" s="99"/>
      <c r="BJ131" s="99"/>
      <c r="BK131" s="99"/>
      <c r="BL131" s="99"/>
      <c r="BM131" s="99"/>
      <c r="BN131" s="99"/>
      <c r="BO131" s="99"/>
      <c r="BP131" s="99"/>
      <c r="BQ131" s="99"/>
      <c r="BR131" s="99"/>
      <c r="BS131" s="99"/>
      <c r="BT131" s="99"/>
      <c r="BU131" s="99"/>
    </row>
    <row r="132" spans="1:73" x14ac:dyDescent="0.35">
      <c r="A132" s="144">
        <v>0.27097222222222223</v>
      </c>
      <c r="B132" s="99">
        <v>37</v>
      </c>
      <c r="C132" s="99">
        <v>55103</v>
      </c>
      <c r="D132" s="99">
        <v>43666</v>
      </c>
      <c r="E132" s="99">
        <v>34145</v>
      </c>
      <c r="F132" s="99">
        <v>21523</v>
      </c>
      <c r="G132" s="99">
        <v>15638</v>
      </c>
      <c r="H132" s="99">
        <v>10107</v>
      </c>
      <c r="I132" s="99">
        <v>11</v>
      </c>
      <c r="J132" s="99">
        <v>51172</v>
      </c>
      <c r="K132" s="99">
        <v>45402</v>
      </c>
      <c r="L132" s="99">
        <v>34002</v>
      </c>
      <c r="M132" s="99">
        <v>24359</v>
      </c>
      <c r="N132" s="99">
        <v>16605</v>
      </c>
      <c r="O132" s="99">
        <v>10242</v>
      </c>
      <c r="P132" s="99">
        <v>70</v>
      </c>
      <c r="Q132" s="99">
        <v>53738</v>
      </c>
      <c r="R132" s="99">
        <v>41821</v>
      </c>
      <c r="S132" s="99">
        <v>33500</v>
      </c>
      <c r="T132" s="99">
        <v>23664</v>
      </c>
      <c r="U132" s="99">
        <v>15745</v>
      </c>
      <c r="V132" s="99">
        <v>8776</v>
      </c>
      <c r="W132" s="99">
        <v>94</v>
      </c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  <c r="BA132" s="99"/>
      <c r="BB132" s="99"/>
      <c r="BC132" s="99"/>
      <c r="BD132" s="99"/>
      <c r="BE132" s="99"/>
      <c r="BF132" s="99"/>
      <c r="BG132" s="99"/>
      <c r="BH132" s="99"/>
      <c r="BI132" s="99"/>
      <c r="BJ132" s="99"/>
      <c r="BK132" s="99"/>
      <c r="BL132" s="99"/>
      <c r="BM132" s="99"/>
      <c r="BN132" s="99"/>
      <c r="BO132" s="99"/>
      <c r="BP132" s="99"/>
      <c r="BQ132" s="99"/>
      <c r="BR132" s="99"/>
      <c r="BS132" s="99"/>
      <c r="BT132" s="99"/>
      <c r="BU132" s="99"/>
    </row>
    <row r="133" spans="1:73" x14ac:dyDescent="0.35">
      <c r="A133" s="144">
        <v>0.27305555555555555</v>
      </c>
      <c r="B133" s="99">
        <v>37</v>
      </c>
      <c r="C133" s="99">
        <v>56541</v>
      </c>
      <c r="D133" s="99">
        <v>43361</v>
      </c>
      <c r="E133" s="99">
        <v>33745</v>
      </c>
      <c r="F133" s="99">
        <v>22159</v>
      </c>
      <c r="G133" s="99">
        <v>15864</v>
      </c>
      <c r="H133" s="99">
        <v>9245</v>
      </c>
      <c r="I133" s="99">
        <v>25</v>
      </c>
      <c r="J133" s="99">
        <v>50681</v>
      </c>
      <c r="K133" s="99">
        <v>45845</v>
      </c>
      <c r="L133" s="99">
        <v>32770</v>
      </c>
      <c r="M133" s="99">
        <v>24109</v>
      </c>
      <c r="N133" s="99">
        <v>14344</v>
      </c>
      <c r="O133" s="99">
        <v>10157</v>
      </c>
      <c r="P133" s="99">
        <v>0</v>
      </c>
      <c r="Q133" s="99">
        <v>51660</v>
      </c>
      <c r="R133" s="99">
        <v>43807</v>
      </c>
      <c r="S133" s="99">
        <v>32958</v>
      </c>
      <c r="T133" s="99">
        <v>24607</v>
      </c>
      <c r="U133" s="99">
        <v>16079</v>
      </c>
      <c r="V133" s="99">
        <v>9729</v>
      </c>
      <c r="W133" s="99">
        <v>65</v>
      </c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  <c r="BA133" s="99"/>
      <c r="BB133" s="99"/>
      <c r="BC133" s="99"/>
      <c r="BD133" s="99"/>
      <c r="BE133" s="99"/>
      <c r="BF133" s="99"/>
      <c r="BG133" s="99"/>
      <c r="BH133" s="99"/>
      <c r="BI133" s="99"/>
      <c r="BJ133" s="99"/>
      <c r="BK133" s="99"/>
      <c r="BL133" s="99"/>
      <c r="BM133" s="99"/>
      <c r="BN133" s="99"/>
      <c r="BO133" s="99"/>
      <c r="BP133" s="99"/>
      <c r="BQ133" s="99"/>
      <c r="BR133" s="99"/>
      <c r="BS133" s="99"/>
      <c r="BT133" s="99"/>
      <c r="BU133" s="99"/>
    </row>
    <row r="134" spans="1:73" x14ac:dyDescent="0.35">
      <c r="A134" s="144">
        <v>0.27513888888888888</v>
      </c>
      <c r="B134" s="99">
        <v>37</v>
      </c>
      <c r="C134" s="99">
        <v>57352</v>
      </c>
      <c r="D134" s="99">
        <v>45130</v>
      </c>
      <c r="E134" s="99">
        <v>34484</v>
      </c>
      <c r="F134" s="99">
        <v>22891</v>
      </c>
      <c r="G134" s="99">
        <v>15462</v>
      </c>
      <c r="H134" s="99">
        <v>9352</v>
      </c>
      <c r="I134" s="99">
        <v>10</v>
      </c>
      <c r="J134" s="99">
        <v>52562</v>
      </c>
      <c r="K134" s="99">
        <v>43233</v>
      </c>
      <c r="L134" s="99">
        <v>33162</v>
      </c>
      <c r="M134" s="99">
        <v>23757</v>
      </c>
      <c r="N134" s="99">
        <v>15385</v>
      </c>
      <c r="O134" s="99">
        <v>10266</v>
      </c>
      <c r="P134" s="99">
        <v>159</v>
      </c>
      <c r="Q134" s="99">
        <v>52837</v>
      </c>
      <c r="R134" s="99">
        <v>44873</v>
      </c>
      <c r="S134" s="99">
        <v>32738</v>
      </c>
      <c r="T134" s="99">
        <v>22256</v>
      </c>
      <c r="U134" s="99">
        <v>15848</v>
      </c>
      <c r="V134" s="99">
        <v>9002</v>
      </c>
      <c r="W134" s="99">
        <v>112</v>
      </c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  <c r="BA134" s="99"/>
      <c r="BB134" s="99"/>
      <c r="BC134" s="99"/>
      <c r="BD134" s="99"/>
      <c r="BE134" s="99"/>
      <c r="BF134" s="99"/>
      <c r="BG134" s="99"/>
      <c r="BH134" s="99"/>
      <c r="BI134" s="99"/>
      <c r="BJ134" s="99"/>
      <c r="BK134" s="99"/>
      <c r="BL134" s="99"/>
      <c r="BM134" s="99"/>
      <c r="BN134" s="99"/>
      <c r="BO134" s="99"/>
      <c r="BP134" s="99"/>
      <c r="BQ134" s="99"/>
      <c r="BR134" s="99"/>
      <c r="BS134" s="99"/>
      <c r="BT134" s="99"/>
      <c r="BU134" s="99"/>
    </row>
    <row r="135" spans="1:73" x14ac:dyDescent="0.35">
      <c r="A135" s="144">
        <v>0.2772222222222222</v>
      </c>
      <c r="B135" s="99">
        <v>37</v>
      </c>
      <c r="C135" s="99">
        <v>56207</v>
      </c>
      <c r="D135" s="99">
        <v>44645</v>
      </c>
      <c r="E135" s="99">
        <v>32332</v>
      </c>
      <c r="F135" s="99">
        <v>24048</v>
      </c>
      <c r="G135" s="99">
        <v>15678</v>
      </c>
      <c r="H135" s="99">
        <v>8971</v>
      </c>
      <c r="I135" s="99">
        <v>28</v>
      </c>
      <c r="J135" s="99">
        <v>52793</v>
      </c>
      <c r="K135" s="99">
        <v>41991</v>
      </c>
      <c r="L135" s="99">
        <v>34046</v>
      </c>
      <c r="M135" s="99">
        <v>24410</v>
      </c>
      <c r="N135" s="99">
        <v>15432</v>
      </c>
      <c r="O135" s="99">
        <v>10259</v>
      </c>
      <c r="P135" s="99">
        <v>45</v>
      </c>
      <c r="Q135" s="99">
        <v>56032</v>
      </c>
      <c r="R135" s="99">
        <v>44237</v>
      </c>
      <c r="S135" s="99">
        <v>32770</v>
      </c>
      <c r="T135" s="99">
        <v>24225</v>
      </c>
      <c r="U135" s="99">
        <v>15765</v>
      </c>
      <c r="V135" s="99">
        <v>11030</v>
      </c>
      <c r="W135" s="99">
        <v>0</v>
      </c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  <c r="BA135" s="99"/>
      <c r="BB135" s="99"/>
      <c r="BC135" s="99"/>
      <c r="BD135" s="99"/>
      <c r="BE135" s="99"/>
      <c r="BF135" s="99"/>
      <c r="BG135" s="99"/>
      <c r="BH135" s="99"/>
      <c r="BI135" s="99"/>
      <c r="BJ135" s="99"/>
      <c r="BK135" s="99"/>
      <c r="BL135" s="99"/>
      <c r="BM135" s="99"/>
      <c r="BN135" s="99"/>
      <c r="BO135" s="99"/>
      <c r="BP135" s="99"/>
      <c r="BQ135" s="99"/>
      <c r="BR135" s="99"/>
      <c r="BS135" s="99"/>
      <c r="BT135" s="99"/>
      <c r="BU135" s="99"/>
    </row>
    <row r="136" spans="1:73" x14ac:dyDescent="0.35">
      <c r="A136" s="144">
        <v>0.27930555555555553</v>
      </c>
      <c r="B136" s="99">
        <v>37</v>
      </c>
      <c r="C136" s="99">
        <v>56456</v>
      </c>
      <c r="D136" s="99">
        <v>43643</v>
      </c>
      <c r="E136" s="99">
        <v>32962</v>
      </c>
      <c r="F136" s="99">
        <v>21314</v>
      </c>
      <c r="G136" s="99">
        <v>15438</v>
      </c>
      <c r="H136" s="99">
        <v>9365</v>
      </c>
      <c r="I136" s="99">
        <v>5</v>
      </c>
      <c r="J136" s="99">
        <v>53115</v>
      </c>
      <c r="K136" s="99">
        <v>44515</v>
      </c>
      <c r="L136" s="99">
        <v>34168</v>
      </c>
      <c r="M136" s="99">
        <v>23621</v>
      </c>
      <c r="N136" s="99">
        <v>15321</v>
      </c>
      <c r="O136" s="99">
        <v>9996</v>
      </c>
      <c r="P136" s="99">
        <v>65</v>
      </c>
      <c r="Q136" s="99">
        <v>55035</v>
      </c>
      <c r="R136" s="99">
        <v>43165</v>
      </c>
      <c r="S136" s="99">
        <v>31666</v>
      </c>
      <c r="T136" s="99">
        <v>24298</v>
      </c>
      <c r="U136" s="99">
        <v>15918</v>
      </c>
      <c r="V136" s="99">
        <v>10003</v>
      </c>
      <c r="W136" s="99">
        <v>95</v>
      </c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  <c r="BA136" s="99"/>
      <c r="BB136" s="99"/>
      <c r="BC136" s="99"/>
      <c r="BD136" s="99"/>
      <c r="BE136" s="99"/>
      <c r="BF136" s="99"/>
      <c r="BG136" s="99"/>
      <c r="BH136" s="99"/>
      <c r="BI136" s="99"/>
      <c r="BJ136" s="99"/>
      <c r="BK136" s="99"/>
      <c r="BL136" s="99"/>
      <c r="BM136" s="99"/>
      <c r="BN136" s="99"/>
      <c r="BO136" s="99"/>
      <c r="BP136" s="99"/>
      <c r="BQ136" s="99"/>
      <c r="BR136" s="99"/>
      <c r="BS136" s="99"/>
      <c r="BT136" s="99"/>
      <c r="BU136" s="99"/>
    </row>
    <row r="137" spans="1:73" x14ac:dyDescent="0.35">
      <c r="A137" s="144">
        <v>0.28138888888888891</v>
      </c>
      <c r="B137" s="99">
        <v>37</v>
      </c>
      <c r="C137" s="99">
        <v>55564</v>
      </c>
      <c r="D137" s="99">
        <v>43936</v>
      </c>
      <c r="E137" s="99">
        <v>33092</v>
      </c>
      <c r="F137" s="99">
        <v>22052</v>
      </c>
      <c r="G137" s="99">
        <v>16001</v>
      </c>
      <c r="H137" s="99">
        <v>10420</v>
      </c>
      <c r="I137" s="99">
        <v>22</v>
      </c>
      <c r="J137" s="99">
        <v>50665</v>
      </c>
      <c r="K137" s="99">
        <v>43265</v>
      </c>
      <c r="L137" s="99">
        <v>33706</v>
      </c>
      <c r="M137" s="99">
        <v>24804</v>
      </c>
      <c r="N137" s="99">
        <v>15317</v>
      </c>
      <c r="O137" s="99">
        <v>10042</v>
      </c>
      <c r="P137" s="99">
        <v>58</v>
      </c>
      <c r="Q137" s="99">
        <v>55160</v>
      </c>
      <c r="R137" s="99">
        <v>45302</v>
      </c>
      <c r="S137" s="99">
        <v>34313</v>
      </c>
      <c r="T137" s="99">
        <v>22818</v>
      </c>
      <c r="U137" s="99">
        <v>16469</v>
      </c>
      <c r="V137" s="99">
        <v>10134</v>
      </c>
      <c r="W137" s="99">
        <v>170</v>
      </c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  <c r="BA137" s="99"/>
      <c r="BB137" s="99"/>
      <c r="BC137" s="99"/>
      <c r="BD137" s="99"/>
      <c r="BE137" s="99"/>
      <c r="BF137" s="99"/>
      <c r="BG137" s="99"/>
      <c r="BH137" s="99"/>
      <c r="BI137" s="99"/>
      <c r="BJ137" s="99"/>
      <c r="BK137" s="99"/>
      <c r="BL137" s="99"/>
      <c r="BM137" s="99"/>
      <c r="BN137" s="99"/>
      <c r="BO137" s="99"/>
      <c r="BP137" s="99"/>
      <c r="BQ137" s="99"/>
      <c r="BR137" s="99"/>
      <c r="BS137" s="99"/>
      <c r="BT137" s="99"/>
      <c r="BU137" s="99"/>
    </row>
    <row r="138" spans="1:73" x14ac:dyDescent="0.35">
      <c r="A138" s="144">
        <v>0.28347222222222224</v>
      </c>
      <c r="B138" s="99">
        <v>37</v>
      </c>
      <c r="C138" s="99">
        <v>55864</v>
      </c>
      <c r="D138" s="99">
        <v>45463</v>
      </c>
      <c r="E138" s="99">
        <v>34860</v>
      </c>
      <c r="F138" s="99">
        <v>22896</v>
      </c>
      <c r="G138" s="99">
        <v>15235</v>
      </c>
      <c r="H138" s="99">
        <v>8889</v>
      </c>
      <c r="I138" s="99">
        <v>25</v>
      </c>
      <c r="J138" s="99">
        <v>53166</v>
      </c>
      <c r="K138" s="99">
        <v>42586</v>
      </c>
      <c r="L138" s="99">
        <v>34357</v>
      </c>
      <c r="M138" s="99">
        <v>24696</v>
      </c>
      <c r="N138" s="99">
        <v>15774</v>
      </c>
      <c r="O138" s="99">
        <v>9868</v>
      </c>
      <c r="P138" s="99">
        <v>32</v>
      </c>
      <c r="Q138" s="99">
        <v>53858</v>
      </c>
      <c r="R138" s="99">
        <v>45133</v>
      </c>
      <c r="S138" s="99">
        <v>32178</v>
      </c>
      <c r="T138" s="99">
        <v>24921</v>
      </c>
      <c r="U138" s="99">
        <v>16574</v>
      </c>
      <c r="V138" s="99">
        <v>9768</v>
      </c>
      <c r="W138" s="99">
        <v>34</v>
      </c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  <c r="BA138" s="99"/>
      <c r="BB138" s="99"/>
      <c r="BC138" s="99"/>
      <c r="BD138" s="99"/>
      <c r="BE138" s="99"/>
      <c r="BF138" s="99"/>
      <c r="BG138" s="99"/>
      <c r="BH138" s="99"/>
      <c r="BI138" s="99"/>
      <c r="BJ138" s="99"/>
      <c r="BK138" s="99"/>
      <c r="BL138" s="99"/>
      <c r="BM138" s="99"/>
      <c r="BN138" s="99"/>
      <c r="BO138" s="99"/>
      <c r="BP138" s="99"/>
      <c r="BQ138" s="99"/>
      <c r="BR138" s="99"/>
      <c r="BS138" s="99"/>
      <c r="BT138" s="99"/>
      <c r="BU138" s="99"/>
    </row>
    <row r="139" spans="1:73" x14ac:dyDescent="0.35">
      <c r="A139" s="144">
        <v>0.28555555555555556</v>
      </c>
      <c r="B139" s="99">
        <v>37</v>
      </c>
      <c r="C139" s="99">
        <v>55562</v>
      </c>
      <c r="D139" s="99">
        <v>45155</v>
      </c>
      <c r="E139" s="99">
        <v>35165</v>
      </c>
      <c r="F139" s="99">
        <v>23105</v>
      </c>
      <c r="G139" s="99">
        <v>15503</v>
      </c>
      <c r="H139" s="99">
        <v>9156</v>
      </c>
      <c r="I139" s="99">
        <v>71</v>
      </c>
      <c r="J139" s="99">
        <v>50707</v>
      </c>
      <c r="K139" s="99">
        <v>42489</v>
      </c>
      <c r="L139" s="99">
        <v>32003</v>
      </c>
      <c r="M139" s="99">
        <v>25365</v>
      </c>
      <c r="N139" s="99">
        <v>15481</v>
      </c>
      <c r="O139" s="99">
        <v>10065</v>
      </c>
      <c r="P139" s="99">
        <v>40</v>
      </c>
      <c r="Q139" s="99">
        <v>53759</v>
      </c>
      <c r="R139" s="99">
        <v>45071</v>
      </c>
      <c r="S139" s="99">
        <v>32625</v>
      </c>
      <c r="T139" s="99">
        <v>23627</v>
      </c>
      <c r="U139" s="99">
        <v>15871</v>
      </c>
      <c r="V139" s="99">
        <v>9747</v>
      </c>
      <c r="W139" s="99">
        <v>35</v>
      </c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  <c r="BA139" s="99"/>
      <c r="BB139" s="99"/>
      <c r="BC139" s="99"/>
      <c r="BD139" s="99"/>
      <c r="BE139" s="99"/>
      <c r="BF139" s="99"/>
      <c r="BG139" s="99"/>
      <c r="BH139" s="99"/>
      <c r="BI139" s="99"/>
      <c r="BJ139" s="99"/>
      <c r="BK139" s="99"/>
      <c r="BL139" s="99"/>
      <c r="BM139" s="99"/>
      <c r="BN139" s="99"/>
      <c r="BO139" s="99"/>
      <c r="BP139" s="99"/>
      <c r="BQ139" s="99"/>
      <c r="BR139" s="99"/>
      <c r="BS139" s="99"/>
      <c r="BT139" s="99"/>
      <c r="BU139" s="99"/>
    </row>
    <row r="140" spans="1:73" x14ac:dyDescent="0.35">
      <c r="A140" s="144">
        <v>0.28763888888888889</v>
      </c>
      <c r="B140" s="99">
        <v>37</v>
      </c>
      <c r="C140" s="99">
        <v>56987</v>
      </c>
      <c r="D140" s="99">
        <v>45575</v>
      </c>
      <c r="E140" s="99">
        <v>33356</v>
      </c>
      <c r="F140" s="99">
        <v>23717</v>
      </c>
      <c r="G140" s="99">
        <v>14902</v>
      </c>
      <c r="H140" s="99">
        <v>9764</v>
      </c>
      <c r="I140" s="99">
        <v>6</v>
      </c>
      <c r="J140" s="99">
        <v>54638</v>
      </c>
      <c r="K140" s="99">
        <v>43774</v>
      </c>
      <c r="L140" s="99">
        <v>32676</v>
      </c>
      <c r="M140" s="99">
        <v>23166</v>
      </c>
      <c r="N140" s="99">
        <v>15916</v>
      </c>
      <c r="O140" s="99">
        <v>10596</v>
      </c>
      <c r="P140" s="99">
        <v>72</v>
      </c>
      <c r="Q140" s="99">
        <v>54946</v>
      </c>
      <c r="R140" s="99">
        <v>45877</v>
      </c>
      <c r="S140" s="99">
        <v>33783</v>
      </c>
      <c r="T140" s="99">
        <v>24264</v>
      </c>
      <c r="U140" s="99">
        <v>16577</v>
      </c>
      <c r="V140" s="99">
        <v>10537</v>
      </c>
      <c r="W140" s="99">
        <v>163</v>
      </c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  <c r="BA140" s="99"/>
      <c r="BB140" s="99"/>
      <c r="BC140" s="99"/>
      <c r="BD140" s="99"/>
      <c r="BE140" s="99"/>
      <c r="BF140" s="99"/>
      <c r="BG140" s="99"/>
      <c r="BH140" s="99"/>
      <c r="BI140" s="99"/>
      <c r="BJ140" s="99"/>
      <c r="BK140" s="99"/>
      <c r="BL140" s="99"/>
      <c r="BM140" s="99"/>
      <c r="BN140" s="99"/>
      <c r="BO140" s="99"/>
      <c r="BP140" s="99"/>
      <c r="BQ140" s="99"/>
      <c r="BR140" s="99"/>
      <c r="BS140" s="99"/>
      <c r="BT140" s="99"/>
      <c r="BU140" s="99"/>
    </row>
    <row r="141" spans="1:73" x14ac:dyDescent="0.35">
      <c r="A141" s="144">
        <v>0.28972222222222221</v>
      </c>
      <c r="B141" s="99">
        <v>37.1</v>
      </c>
      <c r="C141" s="99">
        <v>56884</v>
      </c>
      <c r="D141" s="99">
        <v>46403</v>
      </c>
      <c r="E141" s="99">
        <v>33900</v>
      </c>
      <c r="F141" s="99">
        <v>23539</v>
      </c>
      <c r="G141" s="99">
        <v>16520</v>
      </c>
      <c r="H141" s="99">
        <v>10016</v>
      </c>
      <c r="I141" s="99">
        <v>0</v>
      </c>
      <c r="J141" s="99">
        <v>53895</v>
      </c>
      <c r="K141" s="99">
        <v>43386</v>
      </c>
      <c r="L141" s="99">
        <v>33493</v>
      </c>
      <c r="M141" s="99">
        <v>24642</v>
      </c>
      <c r="N141" s="99">
        <v>15927</v>
      </c>
      <c r="O141" s="99">
        <v>9949</v>
      </c>
      <c r="P141" s="99">
        <v>58</v>
      </c>
      <c r="Q141" s="99">
        <v>54942</v>
      </c>
      <c r="R141" s="99">
        <v>44328</v>
      </c>
      <c r="S141" s="99">
        <v>33395</v>
      </c>
      <c r="T141" s="99">
        <v>24523</v>
      </c>
      <c r="U141" s="99">
        <v>16446</v>
      </c>
      <c r="V141" s="99">
        <v>9306</v>
      </c>
      <c r="W141" s="99">
        <v>127</v>
      </c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  <c r="BA141" s="99"/>
      <c r="BB141" s="99"/>
      <c r="BC141" s="99"/>
      <c r="BD141" s="99"/>
      <c r="BE141" s="99"/>
      <c r="BF141" s="99"/>
      <c r="BG141" s="99"/>
      <c r="BH141" s="99"/>
      <c r="BI141" s="99"/>
      <c r="BJ141" s="99"/>
      <c r="BK141" s="99"/>
      <c r="BL141" s="99"/>
      <c r="BM141" s="99"/>
      <c r="BN141" s="99"/>
      <c r="BO141" s="99"/>
      <c r="BP141" s="99"/>
      <c r="BQ141" s="99"/>
      <c r="BR141" s="99"/>
      <c r="BS141" s="99"/>
      <c r="BT141" s="99"/>
      <c r="BU141" s="99"/>
    </row>
    <row r="142" spans="1:73" x14ac:dyDescent="0.35">
      <c r="A142" s="144">
        <v>0.29180555555555554</v>
      </c>
      <c r="B142" s="99">
        <v>37</v>
      </c>
      <c r="C142" s="99">
        <v>56411</v>
      </c>
      <c r="D142" s="99">
        <v>44671</v>
      </c>
      <c r="E142" s="99">
        <v>33970</v>
      </c>
      <c r="F142" s="99">
        <v>22874</v>
      </c>
      <c r="G142" s="99">
        <v>16259</v>
      </c>
      <c r="H142" s="99">
        <v>9768</v>
      </c>
      <c r="I142" s="99">
        <v>118</v>
      </c>
      <c r="J142" s="99">
        <v>52207</v>
      </c>
      <c r="K142" s="99">
        <v>44529</v>
      </c>
      <c r="L142" s="99">
        <v>33477</v>
      </c>
      <c r="M142" s="99">
        <v>24239</v>
      </c>
      <c r="N142" s="99">
        <v>14242</v>
      </c>
      <c r="O142" s="99">
        <v>10884</v>
      </c>
      <c r="P142" s="99">
        <v>80</v>
      </c>
      <c r="Q142" s="99">
        <v>54895</v>
      </c>
      <c r="R142" s="99">
        <v>47036</v>
      </c>
      <c r="S142" s="99">
        <v>32259</v>
      </c>
      <c r="T142" s="99">
        <v>24610</v>
      </c>
      <c r="U142" s="99">
        <v>15860</v>
      </c>
      <c r="V142" s="99">
        <v>9684</v>
      </c>
      <c r="W142" s="99">
        <v>6</v>
      </c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  <c r="BA142" s="99"/>
      <c r="BB142" s="99"/>
      <c r="BC142" s="99"/>
      <c r="BD142" s="99"/>
      <c r="BE142" s="99"/>
      <c r="BF142" s="99"/>
      <c r="BG142" s="99"/>
      <c r="BH142" s="99"/>
      <c r="BI142" s="99"/>
      <c r="BJ142" s="99"/>
      <c r="BK142" s="99"/>
      <c r="BL142" s="99"/>
      <c r="BM142" s="99"/>
      <c r="BN142" s="99"/>
      <c r="BO142" s="99"/>
      <c r="BP142" s="99"/>
      <c r="BQ142" s="99"/>
      <c r="BR142" s="99"/>
      <c r="BS142" s="99"/>
      <c r="BT142" s="99"/>
      <c r="BU142" s="99"/>
    </row>
    <row r="143" spans="1:73" x14ac:dyDescent="0.35">
      <c r="A143" s="144">
        <v>0.29388888888888892</v>
      </c>
      <c r="B143" s="99">
        <v>37</v>
      </c>
      <c r="C143" s="99">
        <v>55676</v>
      </c>
      <c r="D143" s="99">
        <v>45217</v>
      </c>
      <c r="E143" s="99">
        <v>33425</v>
      </c>
      <c r="F143" s="99">
        <v>23073</v>
      </c>
      <c r="G143" s="99">
        <v>15789</v>
      </c>
      <c r="H143" s="99">
        <v>10082</v>
      </c>
      <c r="I143" s="99">
        <v>16</v>
      </c>
      <c r="J143" s="99">
        <v>52732</v>
      </c>
      <c r="K143" s="99">
        <v>44505</v>
      </c>
      <c r="L143" s="99">
        <v>34770</v>
      </c>
      <c r="M143" s="99">
        <v>25063</v>
      </c>
      <c r="N143" s="99">
        <v>16503</v>
      </c>
      <c r="O143" s="99">
        <v>10618</v>
      </c>
      <c r="P143" s="99">
        <v>38</v>
      </c>
      <c r="Q143" s="99">
        <v>56892</v>
      </c>
      <c r="R143" s="99">
        <v>47642</v>
      </c>
      <c r="S143" s="99">
        <v>34547</v>
      </c>
      <c r="T143" s="99">
        <v>24363</v>
      </c>
      <c r="U143" s="99">
        <v>16127</v>
      </c>
      <c r="V143" s="99">
        <v>10330</v>
      </c>
      <c r="W143" s="99">
        <v>0</v>
      </c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  <c r="BA143" s="99"/>
      <c r="BB143" s="99"/>
      <c r="BC143" s="99"/>
      <c r="BD143" s="99"/>
      <c r="BE143" s="99"/>
      <c r="BF143" s="99"/>
      <c r="BG143" s="99"/>
      <c r="BH143" s="99"/>
      <c r="BI143" s="99"/>
      <c r="BJ143" s="99"/>
      <c r="BK143" s="99"/>
      <c r="BL143" s="99"/>
      <c r="BM143" s="99"/>
      <c r="BN143" s="99"/>
      <c r="BO143" s="99"/>
      <c r="BP143" s="99"/>
      <c r="BQ143" s="99"/>
      <c r="BR143" s="99"/>
      <c r="BS143" s="99"/>
      <c r="BT143" s="99"/>
      <c r="BU143" s="99"/>
    </row>
    <row r="144" spans="1:73" x14ac:dyDescent="0.35">
      <c r="A144" s="144">
        <v>0.29597222222222225</v>
      </c>
      <c r="B144" s="99">
        <v>37</v>
      </c>
      <c r="C144" s="99">
        <v>58116</v>
      </c>
      <c r="D144" s="99">
        <v>45798</v>
      </c>
      <c r="E144" s="99">
        <v>34492</v>
      </c>
      <c r="F144" s="99">
        <v>23685</v>
      </c>
      <c r="G144" s="99">
        <v>16015</v>
      </c>
      <c r="H144" s="99">
        <v>9859</v>
      </c>
      <c r="I144" s="99">
        <v>51</v>
      </c>
      <c r="J144" s="99">
        <v>53066</v>
      </c>
      <c r="K144" s="99">
        <v>43634</v>
      </c>
      <c r="L144" s="99">
        <v>33036</v>
      </c>
      <c r="M144" s="99">
        <v>25024</v>
      </c>
      <c r="N144" s="99">
        <v>16003</v>
      </c>
      <c r="O144" s="99">
        <v>9306</v>
      </c>
      <c r="P144" s="99">
        <v>29</v>
      </c>
      <c r="Q144" s="99">
        <v>54929</v>
      </c>
      <c r="R144" s="99">
        <v>45786</v>
      </c>
      <c r="S144" s="99">
        <v>33521</v>
      </c>
      <c r="T144" s="99">
        <v>24241</v>
      </c>
      <c r="U144" s="99">
        <v>15792</v>
      </c>
      <c r="V144" s="99">
        <v>9647</v>
      </c>
      <c r="W144" s="99">
        <v>35</v>
      </c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  <c r="BA144" s="99"/>
      <c r="BB144" s="99"/>
      <c r="BC144" s="99"/>
      <c r="BD144" s="99"/>
      <c r="BE144" s="99"/>
      <c r="BF144" s="99"/>
      <c r="BG144" s="99"/>
      <c r="BH144" s="99"/>
      <c r="BI144" s="99"/>
      <c r="BJ144" s="99"/>
      <c r="BK144" s="99"/>
      <c r="BL144" s="99"/>
      <c r="BM144" s="99"/>
      <c r="BN144" s="99"/>
      <c r="BO144" s="99"/>
      <c r="BP144" s="99"/>
      <c r="BQ144" s="99"/>
      <c r="BR144" s="99"/>
      <c r="BS144" s="99"/>
      <c r="BT144" s="99"/>
      <c r="BU144" s="99"/>
    </row>
    <row r="145" spans="1:73" x14ac:dyDescent="0.35">
      <c r="A145" s="144">
        <v>0.29805555555555557</v>
      </c>
      <c r="B145" s="99">
        <v>37</v>
      </c>
      <c r="C145" s="99">
        <v>57926</v>
      </c>
      <c r="D145" s="99">
        <v>47298</v>
      </c>
      <c r="E145" s="99">
        <v>34517</v>
      </c>
      <c r="F145" s="99">
        <v>23880</v>
      </c>
      <c r="G145" s="99">
        <v>15858</v>
      </c>
      <c r="H145" s="99">
        <v>9983</v>
      </c>
      <c r="I145" s="99">
        <v>74</v>
      </c>
      <c r="J145" s="99">
        <v>52459</v>
      </c>
      <c r="K145" s="99">
        <v>45484</v>
      </c>
      <c r="L145" s="99">
        <v>34802</v>
      </c>
      <c r="M145" s="99">
        <v>26008</v>
      </c>
      <c r="N145" s="99">
        <v>15695</v>
      </c>
      <c r="O145" s="99">
        <v>11352</v>
      </c>
      <c r="P145" s="99">
        <v>16</v>
      </c>
      <c r="Q145" s="99">
        <v>55850</v>
      </c>
      <c r="R145" s="99">
        <v>47034</v>
      </c>
      <c r="S145" s="99">
        <v>33366</v>
      </c>
      <c r="T145" s="99">
        <v>23983</v>
      </c>
      <c r="U145" s="99">
        <v>16061</v>
      </c>
      <c r="V145" s="99">
        <v>9957</v>
      </c>
      <c r="W145" s="99">
        <v>52</v>
      </c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  <c r="BA145" s="99"/>
      <c r="BB145" s="99"/>
      <c r="BC145" s="99"/>
      <c r="BD145" s="99"/>
      <c r="BE145" s="99"/>
      <c r="BF145" s="99"/>
      <c r="BG145" s="99"/>
      <c r="BH145" s="99"/>
      <c r="BI145" s="99"/>
      <c r="BJ145" s="99"/>
      <c r="BK145" s="99"/>
      <c r="BL145" s="99"/>
      <c r="BM145" s="99"/>
      <c r="BN145" s="99"/>
      <c r="BO145" s="99"/>
      <c r="BP145" s="99"/>
      <c r="BQ145" s="99"/>
      <c r="BR145" s="99"/>
      <c r="BS145" s="99"/>
      <c r="BT145" s="99"/>
      <c r="BU145" s="99"/>
    </row>
    <row r="146" spans="1:73" x14ac:dyDescent="0.35">
      <c r="A146" s="144">
        <v>0.3001388888888889</v>
      </c>
      <c r="B146" s="99">
        <v>37</v>
      </c>
      <c r="C146" s="99">
        <v>57213</v>
      </c>
      <c r="D146" s="99">
        <v>46442</v>
      </c>
      <c r="E146" s="99">
        <v>36330</v>
      </c>
      <c r="F146" s="99">
        <v>22007</v>
      </c>
      <c r="G146" s="99">
        <v>15904</v>
      </c>
      <c r="H146" s="99">
        <v>9702</v>
      </c>
      <c r="I146" s="99">
        <v>1</v>
      </c>
      <c r="J146" s="99">
        <v>50477</v>
      </c>
      <c r="K146" s="99">
        <v>43377</v>
      </c>
      <c r="L146" s="99">
        <v>34519</v>
      </c>
      <c r="M146" s="99">
        <v>24544</v>
      </c>
      <c r="N146" s="99">
        <v>15126</v>
      </c>
      <c r="O146" s="99">
        <v>10612</v>
      </c>
      <c r="P146" s="99">
        <v>15</v>
      </c>
      <c r="Q146" s="99">
        <v>55196</v>
      </c>
      <c r="R146" s="99">
        <v>45133</v>
      </c>
      <c r="S146" s="99">
        <v>32663</v>
      </c>
      <c r="T146" s="99">
        <v>24260</v>
      </c>
      <c r="U146" s="99">
        <v>16079</v>
      </c>
      <c r="V146" s="99">
        <v>10420</v>
      </c>
      <c r="W146" s="99">
        <v>28</v>
      </c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  <c r="BA146" s="99"/>
      <c r="BB146" s="99"/>
      <c r="BC146" s="99"/>
      <c r="BD146" s="99"/>
      <c r="BE146" s="99"/>
      <c r="BF146" s="99"/>
      <c r="BG146" s="99"/>
      <c r="BH146" s="99"/>
      <c r="BI146" s="99"/>
      <c r="BJ146" s="99"/>
      <c r="BK146" s="99"/>
      <c r="BL146" s="99"/>
      <c r="BM146" s="99"/>
      <c r="BN146" s="99"/>
      <c r="BO146" s="99"/>
      <c r="BP146" s="99"/>
      <c r="BQ146" s="99"/>
      <c r="BR146" s="99"/>
      <c r="BS146" s="99"/>
      <c r="BT146" s="99"/>
      <c r="BU146" s="99"/>
    </row>
    <row r="147" spans="1:73" x14ac:dyDescent="0.35">
      <c r="A147" s="144">
        <v>0.30222222222222223</v>
      </c>
      <c r="B147" s="99">
        <v>37</v>
      </c>
      <c r="C147" s="99">
        <v>57000</v>
      </c>
      <c r="D147" s="99">
        <v>45020</v>
      </c>
      <c r="E147" s="99">
        <v>35170</v>
      </c>
      <c r="F147" s="99">
        <v>24556</v>
      </c>
      <c r="G147" s="99">
        <v>16070</v>
      </c>
      <c r="H147" s="99">
        <v>9899</v>
      </c>
      <c r="I147" s="99">
        <v>37</v>
      </c>
      <c r="J147" s="99">
        <v>52367</v>
      </c>
      <c r="K147" s="99">
        <v>45476</v>
      </c>
      <c r="L147" s="99">
        <v>33670</v>
      </c>
      <c r="M147" s="99">
        <v>25489</v>
      </c>
      <c r="N147" s="99">
        <v>15891</v>
      </c>
      <c r="O147" s="99">
        <v>10579</v>
      </c>
      <c r="P147" s="99">
        <v>33</v>
      </c>
      <c r="Q147" s="99">
        <v>55039</v>
      </c>
      <c r="R147" s="99">
        <v>45772</v>
      </c>
      <c r="S147" s="99">
        <v>33621</v>
      </c>
      <c r="T147" s="99">
        <v>23897</v>
      </c>
      <c r="U147" s="99">
        <v>15865</v>
      </c>
      <c r="V147" s="99">
        <v>9693</v>
      </c>
      <c r="W147" s="99">
        <v>31</v>
      </c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  <c r="BA147" s="99"/>
      <c r="BB147" s="99"/>
      <c r="BC147" s="99"/>
      <c r="BD147" s="99"/>
      <c r="BE147" s="99"/>
      <c r="BF147" s="99"/>
      <c r="BG147" s="99"/>
      <c r="BH147" s="99"/>
      <c r="BI147" s="99"/>
      <c r="BJ147" s="99"/>
      <c r="BK147" s="99"/>
      <c r="BL147" s="99"/>
      <c r="BM147" s="99"/>
      <c r="BN147" s="99"/>
      <c r="BO147" s="99"/>
      <c r="BP147" s="99"/>
      <c r="BQ147" s="99"/>
      <c r="BR147" s="99"/>
      <c r="BS147" s="99"/>
      <c r="BT147" s="99"/>
      <c r="BU147" s="99"/>
    </row>
    <row r="148" spans="1:73" x14ac:dyDescent="0.35">
      <c r="A148" s="144">
        <v>0.30430555555555555</v>
      </c>
      <c r="B148" s="99">
        <v>37</v>
      </c>
      <c r="C148" s="99">
        <v>57460</v>
      </c>
      <c r="D148" s="99">
        <v>47166</v>
      </c>
      <c r="E148" s="99">
        <v>34747</v>
      </c>
      <c r="F148" s="99">
        <v>24104</v>
      </c>
      <c r="G148" s="99">
        <v>16371</v>
      </c>
      <c r="H148" s="99">
        <v>10129</v>
      </c>
      <c r="I148" s="99">
        <v>97</v>
      </c>
      <c r="J148" s="99">
        <v>52611</v>
      </c>
      <c r="K148" s="99">
        <v>44785</v>
      </c>
      <c r="L148" s="99">
        <v>35151</v>
      </c>
      <c r="M148" s="99">
        <v>23874</v>
      </c>
      <c r="N148" s="99">
        <v>15690</v>
      </c>
      <c r="O148" s="99">
        <v>10392</v>
      </c>
      <c r="P148" s="99">
        <v>76</v>
      </c>
      <c r="Q148" s="99">
        <v>55685</v>
      </c>
      <c r="R148" s="99">
        <v>46219</v>
      </c>
      <c r="S148" s="99">
        <v>33232</v>
      </c>
      <c r="T148" s="99">
        <v>25876</v>
      </c>
      <c r="U148" s="99">
        <v>15886</v>
      </c>
      <c r="V148" s="99">
        <v>10348</v>
      </c>
      <c r="W148" s="99">
        <v>81</v>
      </c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  <c r="BA148" s="99"/>
      <c r="BB148" s="99"/>
      <c r="BC148" s="99"/>
      <c r="BD148" s="99"/>
      <c r="BE148" s="99"/>
      <c r="BF148" s="99"/>
      <c r="BG148" s="99"/>
      <c r="BH148" s="99"/>
      <c r="BI148" s="99"/>
      <c r="BJ148" s="99"/>
      <c r="BK148" s="99"/>
      <c r="BL148" s="99"/>
      <c r="BM148" s="99"/>
      <c r="BN148" s="99"/>
      <c r="BO148" s="99"/>
      <c r="BP148" s="99"/>
      <c r="BQ148" s="99"/>
      <c r="BR148" s="99"/>
      <c r="BS148" s="99"/>
      <c r="BT148" s="99"/>
      <c r="BU148" s="99"/>
    </row>
    <row r="149" spans="1:73" x14ac:dyDescent="0.35">
      <c r="A149" s="144">
        <v>0.30638888888888888</v>
      </c>
      <c r="B149" s="99">
        <v>37</v>
      </c>
      <c r="C149" s="99">
        <v>60099</v>
      </c>
      <c r="D149" s="99">
        <v>46974</v>
      </c>
      <c r="E149" s="99">
        <v>33814</v>
      </c>
      <c r="F149" s="99">
        <v>24634</v>
      </c>
      <c r="G149" s="99">
        <v>16992</v>
      </c>
      <c r="H149" s="99">
        <v>9744</v>
      </c>
      <c r="I149" s="99">
        <v>62</v>
      </c>
      <c r="J149" s="99">
        <v>53660</v>
      </c>
      <c r="K149" s="99">
        <v>43892</v>
      </c>
      <c r="L149" s="99">
        <v>35805</v>
      </c>
      <c r="M149" s="99">
        <v>25173</v>
      </c>
      <c r="N149" s="99">
        <v>16420</v>
      </c>
      <c r="O149" s="99">
        <v>10094</v>
      </c>
      <c r="P149" s="99">
        <v>52</v>
      </c>
      <c r="Q149" s="99">
        <v>56281</v>
      </c>
      <c r="R149" s="99">
        <v>47794</v>
      </c>
      <c r="S149" s="99">
        <v>33336</v>
      </c>
      <c r="T149" s="99">
        <v>24331</v>
      </c>
      <c r="U149" s="99">
        <v>16567</v>
      </c>
      <c r="V149" s="99">
        <v>10110</v>
      </c>
      <c r="W149" s="99">
        <v>54</v>
      </c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  <c r="BA149" s="99"/>
      <c r="BB149" s="99"/>
      <c r="BC149" s="99"/>
      <c r="BD149" s="99"/>
      <c r="BE149" s="99"/>
      <c r="BF149" s="99"/>
      <c r="BG149" s="99"/>
      <c r="BH149" s="99"/>
      <c r="BI149" s="99"/>
      <c r="BJ149" s="99"/>
      <c r="BK149" s="99"/>
      <c r="BL149" s="99"/>
      <c r="BM149" s="99"/>
      <c r="BN149" s="99"/>
      <c r="BO149" s="99"/>
      <c r="BP149" s="99"/>
      <c r="BQ149" s="99"/>
      <c r="BR149" s="99"/>
      <c r="BS149" s="99"/>
      <c r="BT149" s="99"/>
      <c r="BU149" s="99"/>
    </row>
    <row r="150" spans="1:73" x14ac:dyDescent="0.35">
      <c r="A150" s="144">
        <v>0.3084722222222222</v>
      </c>
      <c r="B150" s="99">
        <v>37</v>
      </c>
      <c r="C150" s="99">
        <v>57348</v>
      </c>
      <c r="D150" s="99">
        <v>46689</v>
      </c>
      <c r="E150" s="99">
        <v>34424</v>
      </c>
      <c r="F150" s="99">
        <v>23727</v>
      </c>
      <c r="G150" s="99">
        <v>16988</v>
      </c>
      <c r="H150" s="99">
        <v>10050</v>
      </c>
      <c r="I150" s="99">
        <v>15</v>
      </c>
      <c r="J150" s="99">
        <v>52980</v>
      </c>
      <c r="K150" s="99">
        <v>45754</v>
      </c>
      <c r="L150" s="99">
        <v>35039</v>
      </c>
      <c r="M150" s="99">
        <v>26650</v>
      </c>
      <c r="N150" s="99">
        <v>15453</v>
      </c>
      <c r="O150" s="99">
        <v>10633</v>
      </c>
      <c r="P150" s="99">
        <v>7</v>
      </c>
      <c r="Q150" s="99">
        <v>53373</v>
      </c>
      <c r="R150" s="99">
        <v>48094</v>
      </c>
      <c r="S150" s="99">
        <v>34727</v>
      </c>
      <c r="T150" s="99">
        <v>23620</v>
      </c>
      <c r="U150" s="99">
        <v>15316</v>
      </c>
      <c r="V150" s="99">
        <v>10523</v>
      </c>
      <c r="W150" s="99">
        <v>67</v>
      </c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  <c r="BA150" s="99"/>
      <c r="BB150" s="99"/>
      <c r="BC150" s="99"/>
      <c r="BD150" s="99"/>
      <c r="BE150" s="99"/>
      <c r="BF150" s="99"/>
      <c r="BG150" s="99"/>
      <c r="BH150" s="99"/>
      <c r="BI150" s="99"/>
      <c r="BJ150" s="99"/>
      <c r="BK150" s="99"/>
      <c r="BL150" s="99"/>
      <c r="BM150" s="99"/>
      <c r="BN150" s="99"/>
      <c r="BO150" s="99"/>
      <c r="BP150" s="99"/>
      <c r="BQ150" s="99"/>
      <c r="BR150" s="99"/>
      <c r="BS150" s="99"/>
      <c r="BT150" s="99"/>
      <c r="BU150" s="99"/>
    </row>
    <row r="151" spans="1:73" x14ac:dyDescent="0.35">
      <c r="A151" s="144">
        <v>0.31055555555555553</v>
      </c>
      <c r="B151" s="99">
        <v>36.9</v>
      </c>
      <c r="C151" s="99">
        <v>57317</v>
      </c>
      <c r="D151" s="99">
        <v>46810</v>
      </c>
      <c r="E151" s="99">
        <v>34630</v>
      </c>
      <c r="F151" s="99">
        <v>23565</v>
      </c>
      <c r="G151" s="99">
        <v>15873</v>
      </c>
      <c r="H151" s="99">
        <v>10562</v>
      </c>
      <c r="I151" s="99">
        <v>34</v>
      </c>
      <c r="J151" s="99">
        <v>53885</v>
      </c>
      <c r="K151" s="99">
        <v>43029</v>
      </c>
      <c r="L151" s="99">
        <v>34233</v>
      </c>
      <c r="M151" s="99">
        <v>25772</v>
      </c>
      <c r="N151" s="99">
        <v>15397</v>
      </c>
      <c r="O151" s="99">
        <v>10798</v>
      </c>
      <c r="P151" s="99">
        <v>2</v>
      </c>
      <c r="Q151" s="99">
        <v>56217</v>
      </c>
      <c r="R151" s="99">
        <v>46413</v>
      </c>
      <c r="S151" s="99">
        <v>34400</v>
      </c>
      <c r="T151" s="99">
        <v>24862</v>
      </c>
      <c r="U151" s="99">
        <v>15656</v>
      </c>
      <c r="V151" s="99">
        <v>9765</v>
      </c>
      <c r="W151" s="99">
        <v>12</v>
      </c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  <c r="BA151" s="99"/>
      <c r="BB151" s="99"/>
      <c r="BC151" s="99"/>
      <c r="BD151" s="99"/>
      <c r="BE151" s="99"/>
      <c r="BF151" s="99"/>
      <c r="BG151" s="99"/>
      <c r="BH151" s="99"/>
      <c r="BI151" s="99"/>
      <c r="BJ151" s="99"/>
      <c r="BK151" s="99"/>
      <c r="BL151" s="99"/>
      <c r="BM151" s="99"/>
      <c r="BN151" s="99"/>
      <c r="BO151" s="99"/>
      <c r="BP151" s="99"/>
      <c r="BQ151" s="99"/>
      <c r="BR151" s="99"/>
      <c r="BS151" s="99"/>
      <c r="BT151" s="99"/>
      <c r="BU151" s="99"/>
    </row>
    <row r="152" spans="1:73" x14ac:dyDescent="0.35">
      <c r="A152" s="144">
        <v>0.31263888888888886</v>
      </c>
      <c r="B152" s="99">
        <v>37</v>
      </c>
      <c r="C152" s="99">
        <v>57436</v>
      </c>
      <c r="D152" s="99">
        <v>47840</v>
      </c>
      <c r="E152" s="99">
        <v>34636</v>
      </c>
      <c r="F152" s="99">
        <v>22833</v>
      </c>
      <c r="G152" s="99">
        <v>15941</v>
      </c>
      <c r="H152" s="99">
        <v>10371</v>
      </c>
      <c r="I152" s="99">
        <v>67</v>
      </c>
      <c r="J152" s="99">
        <v>53595</v>
      </c>
      <c r="K152" s="99">
        <v>45520</v>
      </c>
      <c r="L152" s="99">
        <v>34005</v>
      </c>
      <c r="M152" s="99">
        <v>25329</v>
      </c>
      <c r="N152" s="99">
        <v>15702</v>
      </c>
      <c r="O152" s="99">
        <v>10251</v>
      </c>
      <c r="P152" s="99">
        <v>50</v>
      </c>
      <c r="Q152" s="99">
        <v>58343</v>
      </c>
      <c r="R152" s="99">
        <v>48005</v>
      </c>
      <c r="S152" s="99">
        <v>34551</v>
      </c>
      <c r="T152" s="99">
        <v>24248</v>
      </c>
      <c r="U152" s="99">
        <v>16472</v>
      </c>
      <c r="V152" s="99">
        <v>9749</v>
      </c>
      <c r="W152" s="99">
        <v>11</v>
      </c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  <c r="BA152" s="99"/>
      <c r="BB152" s="99"/>
      <c r="BC152" s="99"/>
      <c r="BD152" s="99"/>
      <c r="BE152" s="99"/>
      <c r="BF152" s="99"/>
      <c r="BG152" s="99"/>
      <c r="BH152" s="99"/>
      <c r="BI152" s="99"/>
      <c r="BJ152" s="99"/>
      <c r="BK152" s="99"/>
      <c r="BL152" s="99"/>
      <c r="BM152" s="99"/>
      <c r="BN152" s="99"/>
      <c r="BO152" s="99"/>
      <c r="BP152" s="99"/>
      <c r="BQ152" s="99"/>
      <c r="BR152" s="99"/>
      <c r="BS152" s="99"/>
      <c r="BT152" s="99"/>
      <c r="BU152" s="99"/>
    </row>
    <row r="153" spans="1:73" x14ac:dyDescent="0.35">
      <c r="A153" s="144">
        <v>0.31472222222222224</v>
      </c>
      <c r="B153" s="99">
        <v>37</v>
      </c>
      <c r="C153" s="99">
        <v>57836</v>
      </c>
      <c r="D153" s="99">
        <v>45066</v>
      </c>
      <c r="E153" s="99">
        <v>36783</v>
      </c>
      <c r="F153" s="99">
        <v>24302</v>
      </c>
      <c r="G153" s="99">
        <v>16515</v>
      </c>
      <c r="H153" s="99">
        <v>10048</v>
      </c>
      <c r="I153" s="99">
        <v>35</v>
      </c>
      <c r="J153" s="99">
        <v>52738</v>
      </c>
      <c r="K153" s="99">
        <v>46129</v>
      </c>
      <c r="L153" s="99">
        <v>34858</v>
      </c>
      <c r="M153" s="99">
        <v>23780</v>
      </c>
      <c r="N153" s="99">
        <v>14355</v>
      </c>
      <c r="O153" s="99">
        <v>10630</v>
      </c>
      <c r="P153" s="99">
        <v>55</v>
      </c>
      <c r="Q153" s="99">
        <v>54579</v>
      </c>
      <c r="R153" s="99">
        <v>46952</v>
      </c>
      <c r="S153" s="99">
        <v>35777</v>
      </c>
      <c r="T153" s="99">
        <v>25954</v>
      </c>
      <c r="U153" s="99">
        <v>16613</v>
      </c>
      <c r="V153" s="99">
        <v>9309</v>
      </c>
      <c r="W153" s="99">
        <v>50</v>
      </c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  <c r="BA153" s="99"/>
      <c r="BB153" s="99"/>
      <c r="BC153" s="99"/>
      <c r="BD153" s="99"/>
      <c r="BE153" s="99"/>
      <c r="BF153" s="99"/>
      <c r="BG153" s="99"/>
      <c r="BH153" s="99"/>
      <c r="BI153" s="99"/>
      <c r="BJ153" s="99"/>
      <c r="BK153" s="99"/>
      <c r="BL153" s="99"/>
      <c r="BM153" s="99"/>
      <c r="BN153" s="99"/>
      <c r="BO153" s="99"/>
      <c r="BP153" s="99"/>
      <c r="BQ153" s="99"/>
      <c r="BR153" s="99"/>
      <c r="BS153" s="99"/>
      <c r="BT153" s="99"/>
      <c r="BU153" s="99"/>
    </row>
    <row r="154" spans="1:73" x14ac:dyDescent="0.35">
      <c r="A154" s="144">
        <v>0.31680555555555556</v>
      </c>
      <c r="B154" s="99">
        <v>37</v>
      </c>
      <c r="C154" s="99">
        <v>58272</v>
      </c>
      <c r="D154" s="99">
        <v>47427</v>
      </c>
      <c r="E154" s="99">
        <v>36697</v>
      </c>
      <c r="F154" s="99">
        <v>22428</v>
      </c>
      <c r="G154" s="99">
        <v>16442</v>
      </c>
      <c r="H154" s="99">
        <v>10045</v>
      </c>
      <c r="I154" s="99">
        <v>19</v>
      </c>
      <c r="J154" s="99">
        <v>53674</v>
      </c>
      <c r="K154" s="99">
        <v>46245</v>
      </c>
      <c r="L154" s="99">
        <v>35792</v>
      </c>
      <c r="M154" s="99">
        <v>25755</v>
      </c>
      <c r="N154" s="99">
        <v>15772</v>
      </c>
      <c r="O154" s="99">
        <v>11279</v>
      </c>
      <c r="P154" s="99">
        <v>97</v>
      </c>
      <c r="Q154" s="99">
        <v>56408</v>
      </c>
      <c r="R154" s="99">
        <v>45848</v>
      </c>
      <c r="S154" s="99">
        <v>34093</v>
      </c>
      <c r="T154" s="99">
        <v>25144</v>
      </c>
      <c r="U154" s="99">
        <v>15885</v>
      </c>
      <c r="V154" s="99">
        <v>10705</v>
      </c>
      <c r="W154" s="99">
        <v>22</v>
      </c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  <c r="BA154" s="99"/>
      <c r="BB154" s="99"/>
      <c r="BC154" s="99"/>
      <c r="BD154" s="99"/>
      <c r="BE154" s="99"/>
      <c r="BF154" s="99"/>
      <c r="BG154" s="99"/>
      <c r="BH154" s="99"/>
      <c r="BI154" s="99"/>
      <c r="BJ154" s="99"/>
      <c r="BK154" s="99"/>
      <c r="BL154" s="99"/>
      <c r="BM154" s="99"/>
      <c r="BN154" s="99"/>
      <c r="BO154" s="99"/>
      <c r="BP154" s="99"/>
      <c r="BQ154" s="99"/>
      <c r="BR154" s="99"/>
      <c r="BS154" s="99"/>
      <c r="BT154" s="99"/>
      <c r="BU154" s="99"/>
    </row>
    <row r="155" spans="1:73" x14ac:dyDescent="0.35">
      <c r="A155" s="144">
        <v>0.31888888888888889</v>
      </c>
      <c r="B155" s="99">
        <v>37</v>
      </c>
      <c r="C155" s="99">
        <v>58253</v>
      </c>
      <c r="D155" s="99">
        <v>46953</v>
      </c>
      <c r="E155" s="99">
        <v>34310</v>
      </c>
      <c r="F155" s="99">
        <v>23675</v>
      </c>
      <c r="G155" s="99">
        <v>17223</v>
      </c>
      <c r="H155" s="99">
        <v>9660</v>
      </c>
      <c r="I155" s="99">
        <v>42</v>
      </c>
      <c r="J155" s="99">
        <v>52521</v>
      </c>
      <c r="K155" s="99">
        <v>46357</v>
      </c>
      <c r="L155" s="99">
        <v>34696</v>
      </c>
      <c r="M155" s="99">
        <v>24644</v>
      </c>
      <c r="N155" s="99">
        <v>15431</v>
      </c>
      <c r="O155" s="99">
        <v>10469</v>
      </c>
      <c r="P155" s="99">
        <v>21</v>
      </c>
      <c r="Q155" s="99">
        <v>56531</v>
      </c>
      <c r="R155" s="99">
        <v>48263</v>
      </c>
      <c r="S155" s="99">
        <v>33350</v>
      </c>
      <c r="T155" s="99">
        <v>24339</v>
      </c>
      <c r="U155" s="99">
        <v>15118</v>
      </c>
      <c r="V155" s="99">
        <v>9734</v>
      </c>
      <c r="W155" s="99">
        <v>22</v>
      </c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  <c r="BA155" s="99"/>
      <c r="BB155" s="99"/>
      <c r="BC155" s="99"/>
      <c r="BD155" s="99"/>
      <c r="BE155" s="99"/>
      <c r="BF155" s="99"/>
      <c r="BG155" s="99"/>
      <c r="BH155" s="99"/>
      <c r="BI155" s="99"/>
      <c r="BJ155" s="99"/>
      <c r="BK155" s="99"/>
      <c r="BL155" s="99"/>
      <c r="BM155" s="99"/>
      <c r="BN155" s="99"/>
      <c r="BO155" s="99"/>
      <c r="BP155" s="99"/>
      <c r="BQ155" s="99"/>
      <c r="BR155" s="99"/>
      <c r="BS155" s="99"/>
      <c r="BT155" s="99"/>
      <c r="BU155" s="99"/>
    </row>
    <row r="156" spans="1:73" x14ac:dyDescent="0.35">
      <c r="A156" s="144">
        <v>0.32097222222222221</v>
      </c>
      <c r="B156" s="99">
        <v>37</v>
      </c>
      <c r="C156" s="99">
        <v>58905</v>
      </c>
      <c r="D156" s="99">
        <v>46177</v>
      </c>
      <c r="E156" s="99">
        <v>35985</v>
      </c>
      <c r="F156" s="99">
        <v>23465</v>
      </c>
      <c r="G156" s="99">
        <v>16928</v>
      </c>
      <c r="H156" s="99">
        <v>9925</v>
      </c>
      <c r="I156" s="99">
        <v>67</v>
      </c>
      <c r="J156" s="99">
        <v>53043</v>
      </c>
      <c r="K156" s="99">
        <v>45020</v>
      </c>
      <c r="L156" s="99">
        <v>34433</v>
      </c>
      <c r="M156" s="99">
        <v>24514</v>
      </c>
      <c r="N156" s="99">
        <v>15674</v>
      </c>
      <c r="O156" s="99">
        <v>10205</v>
      </c>
      <c r="P156" s="99">
        <v>38</v>
      </c>
      <c r="Q156" s="99">
        <v>55391</v>
      </c>
      <c r="R156" s="99">
        <v>47745</v>
      </c>
      <c r="S156" s="99">
        <v>35327</v>
      </c>
      <c r="T156" s="99">
        <v>26178</v>
      </c>
      <c r="U156" s="99">
        <v>15857</v>
      </c>
      <c r="V156" s="99">
        <v>10595</v>
      </c>
      <c r="W156" s="99">
        <v>78</v>
      </c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  <c r="BA156" s="99"/>
      <c r="BB156" s="99"/>
      <c r="BC156" s="99"/>
      <c r="BD156" s="99"/>
      <c r="BE156" s="99"/>
      <c r="BF156" s="99"/>
      <c r="BG156" s="99"/>
      <c r="BH156" s="99"/>
      <c r="BI156" s="99"/>
      <c r="BJ156" s="99"/>
      <c r="BK156" s="99"/>
      <c r="BL156" s="99"/>
      <c r="BM156" s="99"/>
      <c r="BN156" s="99"/>
      <c r="BO156" s="99"/>
      <c r="BP156" s="99"/>
      <c r="BQ156" s="99"/>
      <c r="BR156" s="99"/>
      <c r="BS156" s="99"/>
      <c r="BT156" s="99"/>
      <c r="BU156" s="99"/>
    </row>
    <row r="157" spans="1:73" x14ac:dyDescent="0.35">
      <c r="A157" s="144">
        <v>0.3230555555555556</v>
      </c>
      <c r="B157" s="99">
        <v>37</v>
      </c>
      <c r="C157" s="99">
        <v>59234</v>
      </c>
      <c r="D157" s="99">
        <v>48723</v>
      </c>
      <c r="E157" s="99">
        <v>34654</v>
      </c>
      <c r="F157" s="99">
        <v>22882</v>
      </c>
      <c r="G157" s="99">
        <v>16150</v>
      </c>
      <c r="H157" s="99">
        <v>9565</v>
      </c>
      <c r="I157" s="99">
        <v>8</v>
      </c>
      <c r="J157" s="99">
        <v>52627</v>
      </c>
      <c r="K157" s="99">
        <v>45962</v>
      </c>
      <c r="L157" s="99">
        <v>34805</v>
      </c>
      <c r="M157" s="99">
        <v>25223</v>
      </c>
      <c r="N157" s="99">
        <v>16250</v>
      </c>
      <c r="O157" s="99">
        <v>10418</v>
      </c>
      <c r="P157" s="99">
        <v>23</v>
      </c>
      <c r="Q157" s="99">
        <v>57511</v>
      </c>
      <c r="R157" s="99">
        <v>46965</v>
      </c>
      <c r="S157" s="99">
        <v>35130</v>
      </c>
      <c r="T157" s="99">
        <v>25624</v>
      </c>
      <c r="U157" s="99">
        <v>15686</v>
      </c>
      <c r="V157" s="99">
        <v>10445</v>
      </c>
      <c r="W157" s="99">
        <v>61</v>
      </c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  <c r="BA157" s="99"/>
      <c r="BB157" s="99"/>
      <c r="BC157" s="99"/>
      <c r="BD157" s="99"/>
      <c r="BE157" s="99"/>
      <c r="BF157" s="99"/>
      <c r="BG157" s="99"/>
      <c r="BH157" s="99"/>
      <c r="BI157" s="99"/>
      <c r="BJ157" s="99"/>
      <c r="BK157" s="99"/>
      <c r="BL157" s="99"/>
      <c r="BM157" s="99"/>
      <c r="BN157" s="99"/>
      <c r="BO157" s="99"/>
      <c r="BP157" s="99"/>
      <c r="BQ157" s="99"/>
      <c r="BR157" s="99"/>
      <c r="BS157" s="99"/>
      <c r="BT157" s="99"/>
      <c r="BU157" s="99"/>
    </row>
    <row r="158" spans="1:73" x14ac:dyDescent="0.35">
      <c r="A158" s="144">
        <v>0.32513888888888892</v>
      </c>
      <c r="B158" s="99">
        <v>37</v>
      </c>
      <c r="C158" s="99">
        <v>58003</v>
      </c>
      <c r="D158" s="99">
        <v>44310</v>
      </c>
      <c r="E158" s="99">
        <v>35401</v>
      </c>
      <c r="F158" s="99">
        <v>25139</v>
      </c>
      <c r="G158" s="99">
        <v>15906</v>
      </c>
      <c r="H158" s="99">
        <v>9790</v>
      </c>
      <c r="I158" s="99">
        <v>44</v>
      </c>
      <c r="J158" s="99">
        <v>54695</v>
      </c>
      <c r="K158" s="99">
        <v>43970</v>
      </c>
      <c r="L158" s="99">
        <v>35466</v>
      </c>
      <c r="M158" s="99">
        <v>26383</v>
      </c>
      <c r="N158" s="99">
        <v>15153</v>
      </c>
      <c r="O158" s="99">
        <v>10239</v>
      </c>
      <c r="P158" s="99">
        <v>85</v>
      </c>
      <c r="Q158" s="99">
        <v>57306</v>
      </c>
      <c r="R158" s="99">
        <v>49138</v>
      </c>
      <c r="S158" s="99">
        <v>33002</v>
      </c>
      <c r="T158" s="99">
        <v>25250</v>
      </c>
      <c r="U158" s="99">
        <v>16674</v>
      </c>
      <c r="V158" s="99">
        <v>9772</v>
      </c>
      <c r="W158" s="99">
        <v>37</v>
      </c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  <c r="BA158" s="99"/>
      <c r="BB158" s="99"/>
      <c r="BC158" s="99"/>
      <c r="BD158" s="99"/>
      <c r="BE158" s="99"/>
      <c r="BF158" s="99"/>
      <c r="BG158" s="99"/>
      <c r="BH158" s="99"/>
      <c r="BI158" s="99"/>
      <c r="BJ158" s="99"/>
      <c r="BK158" s="99"/>
      <c r="BL158" s="99"/>
      <c r="BM158" s="99"/>
      <c r="BN158" s="99"/>
      <c r="BO158" s="99"/>
      <c r="BP158" s="99"/>
      <c r="BQ158" s="99"/>
      <c r="BR158" s="99"/>
      <c r="BS158" s="99"/>
      <c r="BT158" s="99"/>
      <c r="BU158" s="99"/>
    </row>
    <row r="159" spans="1:73" x14ac:dyDescent="0.35">
      <c r="A159" s="144">
        <v>0.32722222222222225</v>
      </c>
      <c r="B159" s="99">
        <v>37</v>
      </c>
      <c r="C159" s="99">
        <v>61340</v>
      </c>
      <c r="D159" s="99">
        <v>46791</v>
      </c>
      <c r="E159" s="99">
        <v>35968</v>
      </c>
      <c r="F159" s="99">
        <v>23713</v>
      </c>
      <c r="G159" s="99">
        <v>16363</v>
      </c>
      <c r="H159" s="99">
        <v>9792</v>
      </c>
      <c r="I159" s="99">
        <v>36</v>
      </c>
      <c r="J159" s="99">
        <v>52990</v>
      </c>
      <c r="K159" s="99">
        <v>45685</v>
      </c>
      <c r="L159" s="99">
        <v>34156</v>
      </c>
      <c r="M159" s="99">
        <v>27101</v>
      </c>
      <c r="N159" s="99">
        <v>16141</v>
      </c>
      <c r="O159" s="99">
        <v>11565</v>
      </c>
      <c r="P159" s="99">
        <v>62</v>
      </c>
      <c r="Q159" s="99">
        <v>57482</v>
      </c>
      <c r="R159" s="99">
        <v>47073</v>
      </c>
      <c r="S159" s="99">
        <v>33788</v>
      </c>
      <c r="T159" s="99">
        <v>24143</v>
      </c>
      <c r="U159" s="99">
        <v>16517</v>
      </c>
      <c r="V159" s="99">
        <v>10031</v>
      </c>
      <c r="W159" s="99">
        <v>30</v>
      </c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  <c r="BA159" s="99"/>
      <c r="BB159" s="99"/>
      <c r="BC159" s="99"/>
      <c r="BD159" s="99"/>
      <c r="BE159" s="99"/>
      <c r="BF159" s="99"/>
      <c r="BG159" s="99"/>
      <c r="BH159" s="99"/>
      <c r="BI159" s="99"/>
      <c r="BJ159" s="99"/>
      <c r="BK159" s="99"/>
      <c r="BL159" s="99"/>
      <c r="BM159" s="99"/>
      <c r="BN159" s="99"/>
      <c r="BO159" s="99"/>
      <c r="BP159" s="99"/>
      <c r="BQ159" s="99"/>
      <c r="BR159" s="99"/>
      <c r="BS159" s="99"/>
      <c r="BT159" s="99"/>
      <c r="BU159" s="99"/>
    </row>
    <row r="160" spans="1:73" x14ac:dyDescent="0.35">
      <c r="A160" s="144">
        <v>0.32930555555555557</v>
      </c>
      <c r="B160" s="99">
        <v>37</v>
      </c>
      <c r="C160" s="99">
        <v>59940</v>
      </c>
      <c r="D160" s="99">
        <v>48357</v>
      </c>
      <c r="E160" s="99">
        <v>34174</v>
      </c>
      <c r="F160" s="99">
        <v>23795</v>
      </c>
      <c r="G160" s="99">
        <v>16631</v>
      </c>
      <c r="H160" s="99">
        <v>10229</v>
      </c>
      <c r="I160" s="99">
        <v>43</v>
      </c>
      <c r="J160" s="99">
        <v>54070</v>
      </c>
      <c r="K160" s="99">
        <v>45678</v>
      </c>
      <c r="L160" s="99">
        <v>36272</v>
      </c>
      <c r="M160" s="99">
        <v>25749</v>
      </c>
      <c r="N160" s="99">
        <v>17085</v>
      </c>
      <c r="O160" s="99">
        <v>11058</v>
      </c>
      <c r="P160" s="99">
        <v>6</v>
      </c>
      <c r="Q160" s="99">
        <v>58066</v>
      </c>
      <c r="R160" s="99">
        <v>47336</v>
      </c>
      <c r="S160" s="99">
        <v>35161</v>
      </c>
      <c r="T160" s="99">
        <v>25684</v>
      </c>
      <c r="U160" s="99">
        <v>15913</v>
      </c>
      <c r="V160" s="99">
        <v>10086</v>
      </c>
      <c r="W160" s="99">
        <v>86</v>
      </c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  <c r="BA160" s="99"/>
      <c r="BB160" s="99"/>
      <c r="BC160" s="99"/>
      <c r="BD160" s="99"/>
      <c r="BE160" s="99"/>
      <c r="BF160" s="99"/>
      <c r="BG160" s="99"/>
      <c r="BH160" s="99"/>
      <c r="BI160" s="99"/>
      <c r="BJ160" s="99"/>
      <c r="BK160" s="99"/>
      <c r="BL160" s="99"/>
      <c r="BM160" s="99"/>
      <c r="BN160" s="99"/>
      <c r="BO160" s="99"/>
      <c r="BP160" s="99"/>
      <c r="BQ160" s="99"/>
      <c r="BR160" s="99"/>
      <c r="BS160" s="99"/>
      <c r="BT160" s="99"/>
      <c r="BU160" s="99"/>
    </row>
    <row r="161" spans="1:73" x14ac:dyDescent="0.35">
      <c r="A161" s="144">
        <v>0.3313888888888889</v>
      </c>
      <c r="B161" s="99">
        <v>37</v>
      </c>
      <c r="C161" s="99">
        <v>57947</v>
      </c>
      <c r="D161" s="99">
        <v>47771</v>
      </c>
      <c r="E161" s="99">
        <v>34985</v>
      </c>
      <c r="F161" s="99">
        <v>23194</v>
      </c>
      <c r="G161" s="99">
        <v>16432</v>
      </c>
      <c r="H161" s="99">
        <v>10831</v>
      </c>
      <c r="I161" s="99">
        <v>22</v>
      </c>
      <c r="J161" s="99">
        <v>54024</v>
      </c>
      <c r="K161" s="99">
        <v>46909</v>
      </c>
      <c r="L161" s="99">
        <v>34408</v>
      </c>
      <c r="M161" s="99">
        <v>27101</v>
      </c>
      <c r="N161" s="99">
        <v>15449</v>
      </c>
      <c r="O161" s="99">
        <v>10825</v>
      </c>
      <c r="P161" s="99">
        <v>60</v>
      </c>
      <c r="Q161" s="99">
        <v>59143</v>
      </c>
      <c r="R161" s="99">
        <v>47083</v>
      </c>
      <c r="S161" s="99">
        <v>34074</v>
      </c>
      <c r="T161" s="99">
        <v>25081</v>
      </c>
      <c r="U161" s="99">
        <v>16138</v>
      </c>
      <c r="V161" s="99">
        <v>10018</v>
      </c>
      <c r="W161" s="99">
        <v>19</v>
      </c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  <c r="BA161" s="99"/>
      <c r="BB161" s="99"/>
      <c r="BC161" s="99"/>
      <c r="BD161" s="99"/>
      <c r="BE161" s="99"/>
      <c r="BF161" s="99"/>
      <c r="BG161" s="99"/>
      <c r="BH161" s="99"/>
      <c r="BI161" s="99"/>
      <c r="BJ161" s="99"/>
      <c r="BK161" s="99"/>
      <c r="BL161" s="99"/>
      <c r="BM161" s="99"/>
      <c r="BN161" s="99"/>
      <c r="BO161" s="99"/>
      <c r="BP161" s="99"/>
      <c r="BQ161" s="99"/>
      <c r="BR161" s="99"/>
      <c r="BS161" s="99"/>
      <c r="BT161" s="99"/>
      <c r="BU161" s="99"/>
    </row>
    <row r="162" spans="1:73" x14ac:dyDescent="0.35">
      <c r="A162" s="144">
        <v>0.33347222222222223</v>
      </c>
      <c r="B162" s="99">
        <v>37</v>
      </c>
      <c r="C162" s="99">
        <v>60473</v>
      </c>
      <c r="D162" s="99">
        <v>47143</v>
      </c>
      <c r="E162" s="99">
        <v>36350</v>
      </c>
      <c r="F162" s="99">
        <v>24094</v>
      </c>
      <c r="G162" s="99">
        <v>16512</v>
      </c>
      <c r="H162" s="99">
        <v>10326</v>
      </c>
      <c r="I162" s="99">
        <v>60</v>
      </c>
      <c r="J162" s="99">
        <v>55600</v>
      </c>
      <c r="K162" s="99">
        <v>45627</v>
      </c>
      <c r="L162" s="99">
        <v>35313</v>
      </c>
      <c r="M162" s="99">
        <v>24881</v>
      </c>
      <c r="N162" s="99">
        <v>15892</v>
      </c>
      <c r="O162" s="99">
        <v>10270</v>
      </c>
      <c r="P162" s="99">
        <v>47</v>
      </c>
      <c r="Q162" s="99">
        <v>57941</v>
      </c>
      <c r="R162" s="99">
        <v>45205</v>
      </c>
      <c r="S162" s="99">
        <v>32485</v>
      </c>
      <c r="T162" s="99">
        <v>23490</v>
      </c>
      <c r="U162" s="99">
        <v>16879</v>
      </c>
      <c r="V162" s="99">
        <v>10598</v>
      </c>
      <c r="W162" s="99">
        <v>66</v>
      </c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  <c r="BA162" s="99"/>
      <c r="BB162" s="99"/>
      <c r="BC162" s="99"/>
      <c r="BD162" s="99"/>
      <c r="BE162" s="99"/>
      <c r="BF162" s="99"/>
      <c r="BG162" s="99"/>
      <c r="BH162" s="99"/>
      <c r="BI162" s="99"/>
      <c r="BJ162" s="99"/>
      <c r="BK162" s="99"/>
      <c r="BL162" s="99"/>
      <c r="BM162" s="99"/>
      <c r="BN162" s="99"/>
      <c r="BO162" s="99"/>
      <c r="BP162" s="99"/>
      <c r="BQ162" s="99"/>
      <c r="BR162" s="99"/>
      <c r="BS162" s="99"/>
      <c r="BT162" s="99"/>
      <c r="BU162" s="99"/>
    </row>
    <row r="163" spans="1:73" x14ac:dyDescent="0.35">
      <c r="A163" s="144">
        <v>0.33555555555555555</v>
      </c>
      <c r="B163" s="99">
        <v>37</v>
      </c>
      <c r="C163" s="99">
        <v>58546</v>
      </c>
      <c r="D163" s="99">
        <v>46873</v>
      </c>
      <c r="E163" s="99">
        <v>35592</v>
      </c>
      <c r="F163" s="99">
        <v>25291</v>
      </c>
      <c r="G163" s="99">
        <v>16556</v>
      </c>
      <c r="H163" s="99">
        <v>11313</v>
      </c>
      <c r="I163" s="99">
        <v>81</v>
      </c>
      <c r="J163" s="99">
        <v>53114</v>
      </c>
      <c r="K163" s="99">
        <v>43890</v>
      </c>
      <c r="L163" s="99">
        <v>36014</v>
      </c>
      <c r="M163" s="99">
        <v>25897</v>
      </c>
      <c r="N163" s="99">
        <v>16003</v>
      </c>
      <c r="O163" s="99">
        <v>10324</v>
      </c>
      <c r="P163" s="99">
        <v>16</v>
      </c>
      <c r="Q163" s="99">
        <v>56972</v>
      </c>
      <c r="R163" s="99">
        <v>47430</v>
      </c>
      <c r="S163" s="99">
        <v>32727</v>
      </c>
      <c r="T163" s="99">
        <v>24844</v>
      </c>
      <c r="U163" s="99">
        <v>16870</v>
      </c>
      <c r="V163" s="99">
        <v>10865</v>
      </c>
      <c r="W163" s="99">
        <v>53</v>
      </c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  <c r="BA163" s="99"/>
      <c r="BB163" s="99"/>
      <c r="BC163" s="99"/>
      <c r="BD163" s="99"/>
      <c r="BE163" s="99"/>
      <c r="BF163" s="99"/>
      <c r="BG163" s="99"/>
      <c r="BH163" s="99"/>
      <c r="BI163" s="99"/>
      <c r="BJ163" s="99"/>
      <c r="BK163" s="99"/>
      <c r="BL163" s="99"/>
      <c r="BM163" s="99"/>
      <c r="BN163" s="99"/>
      <c r="BO163" s="99"/>
      <c r="BP163" s="99"/>
      <c r="BQ163" s="99"/>
      <c r="BR163" s="99"/>
      <c r="BS163" s="99"/>
      <c r="BT163" s="99"/>
      <c r="BU163" s="99"/>
    </row>
    <row r="164" spans="1:73" x14ac:dyDescent="0.35">
      <c r="A164" s="144">
        <v>0.33763888888888888</v>
      </c>
      <c r="B164" s="99">
        <v>37</v>
      </c>
      <c r="C164" s="99">
        <v>59677</v>
      </c>
      <c r="D164" s="99">
        <v>48136</v>
      </c>
      <c r="E164" s="99">
        <v>34143</v>
      </c>
      <c r="F164" s="99">
        <v>24526</v>
      </c>
      <c r="G164" s="99">
        <v>16272</v>
      </c>
      <c r="H164" s="99">
        <v>10341</v>
      </c>
      <c r="I164" s="99">
        <v>26</v>
      </c>
      <c r="J164" s="99">
        <v>54759</v>
      </c>
      <c r="K164" s="99">
        <v>46672</v>
      </c>
      <c r="L164" s="99">
        <v>35781</v>
      </c>
      <c r="M164" s="99">
        <v>25026</v>
      </c>
      <c r="N164" s="99">
        <v>15836</v>
      </c>
      <c r="O164" s="99">
        <v>11428</v>
      </c>
      <c r="P164" s="99">
        <v>27</v>
      </c>
      <c r="Q164" s="99">
        <v>56446</v>
      </c>
      <c r="R164" s="99">
        <v>47403</v>
      </c>
      <c r="S164" s="99">
        <v>33984</v>
      </c>
      <c r="T164" s="99">
        <v>25023</v>
      </c>
      <c r="U164" s="99">
        <v>17255</v>
      </c>
      <c r="V164" s="99">
        <v>9905</v>
      </c>
      <c r="W164" s="99">
        <v>14</v>
      </c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  <c r="BA164" s="99"/>
      <c r="BB164" s="99"/>
      <c r="BC164" s="99"/>
      <c r="BD164" s="99"/>
      <c r="BE164" s="99"/>
      <c r="BF164" s="99"/>
      <c r="BG164" s="99"/>
      <c r="BH164" s="99"/>
      <c r="BI164" s="99"/>
      <c r="BJ164" s="99"/>
      <c r="BK164" s="99"/>
      <c r="BL164" s="99"/>
      <c r="BM164" s="99"/>
      <c r="BN164" s="99"/>
      <c r="BO164" s="99"/>
      <c r="BP164" s="99"/>
      <c r="BQ164" s="99"/>
      <c r="BR164" s="99"/>
      <c r="BS164" s="99"/>
      <c r="BT164" s="99"/>
      <c r="BU164" s="99"/>
    </row>
    <row r="165" spans="1:73" x14ac:dyDescent="0.35">
      <c r="A165" s="144">
        <v>0.3397222222222222</v>
      </c>
      <c r="B165" s="99">
        <v>37</v>
      </c>
      <c r="C165" s="99">
        <v>60029</v>
      </c>
      <c r="D165" s="99">
        <v>49411</v>
      </c>
      <c r="E165" s="99">
        <v>35544</v>
      </c>
      <c r="F165" s="99">
        <v>23978</v>
      </c>
      <c r="G165" s="99">
        <v>17162</v>
      </c>
      <c r="H165" s="99">
        <v>10835</v>
      </c>
      <c r="I165" s="99">
        <v>48</v>
      </c>
      <c r="J165" s="99">
        <v>57348</v>
      </c>
      <c r="K165" s="99">
        <v>45542</v>
      </c>
      <c r="L165" s="99">
        <v>36358</v>
      </c>
      <c r="M165" s="99">
        <v>26352</v>
      </c>
      <c r="N165" s="99">
        <v>15206</v>
      </c>
      <c r="O165" s="99">
        <v>11272</v>
      </c>
      <c r="P165" s="99">
        <v>64</v>
      </c>
      <c r="Q165" s="99">
        <v>58061</v>
      </c>
      <c r="R165" s="99">
        <v>45633</v>
      </c>
      <c r="S165" s="99">
        <v>33913</v>
      </c>
      <c r="T165" s="99">
        <v>26099</v>
      </c>
      <c r="U165" s="99">
        <v>17197</v>
      </c>
      <c r="V165" s="99">
        <v>10394</v>
      </c>
      <c r="W165" s="99">
        <v>35</v>
      </c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  <c r="BA165" s="99"/>
      <c r="BB165" s="99"/>
      <c r="BC165" s="99"/>
      <c r="BD165" s="99"/>
      <c r="BE165" s="99"/>
      <c r="BF165" s="99"/>
      <c r="BG165" s="99"/>
      <c r="BH165" s="99"/>
      <c r="BI165" s="99"/>
      <c r="BJ165" s="99"/>
      <c r="BK165" s="99"/>
      <c r="BL165" s="99"/>
      <c r="BM165" s="99"/>
      <c r="BN165" s="99"/>
      <c r="BO165" s="99"/>
      <c r="BP165" s="99"/>
      <c r="BQ165" s="99"/>
      <c r="BR165" s="99"/>
      <c r="BS165" s="99"/>
      <c r="BT165" s="99"/>
      <c r="BU165" s="99"/>
    </row>
    <row r="166" spans="1:73" x14ac:dyDescent="0.35">
      <c r="A166" s="144">
        <v>0.34180555555555553</v>
      </c>
      <c r="B166" s="99">
        <v>37</v>
      </c>
      <c r="C166" s="99">
        <v>61210</v>
      </c>
      <c r="D166" s="99">
        <v>47699</v>
      </c>
      <c r="E166" s="99">
        <v>37078</v>
      </c>
      <c r="F166" s="99">
        <v>25043</v>
      </c>
      <c r="G166" s="99">
        <v>17343</v>
      </c>
      <c r="H166" s="99">
        <v>9718</v>
      </c>
      <c r="I166" s="99">
        <v>58</v>
      </c>
      <c r="J166" s="99">
        <v>54624</v>
      </c>
      <c r="K166" s="99">
        <v>48594</v>
      </c>
      <c r="L166" s="99">
        <v>36914</v>
      </c>
      <c r="M166" s="99">
        <v>26254</v>
      </c>
      <c r="N166" s="99">
        <v>15146</v>
      </c>
      <c r="O166" s="99">
        <v>10964</v>
      </c>
      <c r="P166" s="99">
        <v>55</v>
      </c>
      <c r="Q166" s="99">
        <v>60681</v>
      </c>
      <c r="R166" s="99">
        <v>46409</v>
      </c>
      <c r="S166" s="99">
        <v>34838</v>
      </c>
      <c r="T166" s="99">
        <v>25300</v>
      </c>
      <c r="U166" s="99">
        <v>15854</v>
      </c>
      <c r="V166" s="99">
        <v>10681</v>
      </c>
      <c r="W166" s="99">
        <v>110</v>
      </c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  <c r="BA166" s="99"/>
      <c r="BB166" s="99"/>
      <c r="BC166" s="99"/>
      <c r="BD166" s="99"/>
      <c r="BE166" s="99"/>
      <c r="BF166" s="99"/>
      <c r="BG166" s="99"/>
      <c r="BH166" s="99"/>
      <c r="BI166" s="99"/>
      <c r="BJ166" s="99"/>
      <c r="BK166" s="99"/>
      <c r="BL166" s="99"/>
      <c r="BM166" s="99"/>
      <c r="BN166" s="99"/>
      <c r="BO166" s="99"/>
      <c r="BP166" s="99"/>
      <c r="BQ166" s="99"/>
      <c r="BR166" s="99"/>
      <c r="BS166" s="99"/>
      <c r="BT166" s="99"/>
      <c r="BU166" s="99"/>
    </row>
    <row r="167" spans="1:73" x14ac:dyDescent="0.35">
      <c r="A167" s="144">
        <v>0.34388888888888891</v>
      </c>
      <c r="B167" s="99">
        <v>37</v>
      </c>
      <c r="C167" s="99">
        <v>58135</v>
      </c>
      <c r="D167" s="99">
        <v>49895</v>
      </c>
      <c r="E167" s="99">
        <v>35486</v>
      </c>
      <c r="F167" s="99">
        <v>25646</v>
      </c>
      <c r="G167" s="99">
        <v>16434</v>
      </c>
      <c r="H167" s="99">
        <v>9935</v>
      </c>
      <c r="I167" s="99">
        <v>22</v>
      </c>
      <c r="J167" s="99">
        <v>53403</v>
      </c>
      <c r="K167" s="99">
        <v>47498</v>
      </c>
      <c r="L167" s="99">
        <v>35348</v>
      </c>
      <c r="M167" s="99">
        <v>24917</v>
      </c>
      <c r="N167" s="99">
        <v>16701</v>
      </c>
      <c r="O167" s="99">
        <v>11224</v>
      </c>
      <c r="P167" s="99">
        <v>133</v>
      </c>
      <c r="Q167" s="99">
        <v>59430</v>
      </c>
      <c r="R167" s="99">
        <v>47603</v>
      </c>
      <c r="S167" s="99">
        <v>33704</v>
      </c>
      <c r="T167" s="99">
        <v>26040</v>
      </c>
      <c r="U167" s="99">
        <v>18130</v>
      </c>
      <c r="V167" s="99">
        <v>10432</v>
      </c>
      <c r="W167" s="99">
        <v>53</v>
      </c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  <c r="BA167" s="99"/>
      <c r="BB167" s="99"/>
      <c r="BC167" s="99"/>
      <c r="BD167" s="99"/>
      <c r="BE167" s="99"/>
      <c r="BF167" s="99"/>
      <c r="BG167" s="99"/>
      <c r="BH167" s="99"/>
      <c r="BI167" s="99"/>
      <c r="BJ167" s="99"/>
      <c r="BK167" s="99"/>
      <c r="BL167" s="99"/>
      <c r="BM167" s="99"/>
      <c r="BN167" s="99"/>
      <c r="BO167" s="99"/>
      <c r="BP167" s="99"/>
      <c r="BQ167" s="99"/>
      <c r="BR167" s="99"/>
      <c r="BS167" s="99"/>
      <c r="BT167" s="99"/>
      <c r="BU167" s="99"/>
    </row>
    <row r="168" spans="1:73" x14ac:dyDescent="0.35">
      <c r="A168" s="144">
        <v>0.34597222222222218</v>
      </c>
      <c r="B168" s="99">
        <v>37</v>
      </c>
      <c r="C168" s="99">
        <v>60204</v>
      </c>
      <c r="D168" s="99">
        <v>48143</v>
      </c>
      <c r="E168" s="99">
        <v>35035</v>
      </c>
      <c r="F168" s="99">
        <v>25042</v>
      </c>
      <c r="G168" s="99">
        <v>16932</v>
      </c>
      <c r="H168" s="99">
        <v>10460</v>
      </c>
      <c r="I168" s="99">
        <v>124</v>
      </c>
      <c r="J168" s="99">
        <v>55277</v>
      </c>
      <c r="K168" s="99">
        <v>47162</v>
      </c>
      <c r="L168" s="99">
        <v>34351</v>
      </c>
      <c r="M168" s="99">
        <v>24254</v>
      </c>
      <c r="N168" s="99">
        <v>15442</v>
      </c>
      <c r="O168" s="99">
        <v>10246</v>
      </c>
      <c r="P168" s="99">
        <v>51</v>
      </c>
      <c r="Q168" s="99">
        <v>58802</v>
      </c>
      <c r="R168" s="99">
        <v>47271</v>
      </c>
      <c r="S168" s="99">
        <v>34146</v>
      </c>
      <c r="T168" s="99">
        <v>25233</v>
      </c>
      <c r="U168" s="99">
        <v>16984</v>
      </c>
      <c r="V168" s="99">
        <v>10628</v>
      </c>
      <c r="W168" s="99">
        <v>56</v>
      </c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  <c r="BA168" s="99"/>
      <c r="BB168" s="99"/>
      <c r="BC168" s="99"/>
      <c r="BD168" s="99"/>
      <c r="BE168" s="99"/>
      <c r="BF168" s="99"/>
      <c r="BG168" s="99"/>
      <c r="BH168" s="99"/>
      <c r="BI168" s="99"/>
      <c r="BJ168" s="99"/>
      <c r="BK168" s="99"/>
      <c r="BL168" s="99"/>
      <c r="BM168" s="99"/>
      <c r="BN168" s="99"/>
      <c r="BO168" s="99"/>
      <c r="BP168" s="99"/>
      <c r="BQ168" s="99"/>
      <c r="BR168" s="99"/>
      <c r="BS168" s="99"/>
      <c r="BT168" s="99"/>
      <c r="BU168" s="99"/>
    </row>
    <row r="169" spans="1:73" x14ac:dyDescent="0.35">
      <c r="A169" s="144">
        <v>0.34805555555555556</v>
      </c>
      <c r="B169" s="99">
        <v>37</v>
      </c>
      <c r="C169" s="99">
        <v>57619</v>
      </c>
      <c r="D169" s="99">
        <v>49370</v>
      </c>
      <c r="E169" s="99">
        <v>36291</v>
      </c>
      <c r="F169" s="99">
        <v>23574</v>
      </c>
      <c r="G169" s="99">
        <v>16223</v>
      </c>
      <c r="H169" s="99">
        <v>10425</v>
      </c>
      <c r="I169" s="99">
        <v>55</v>
      </c>
      <c r="J169" s="99">
        <v>56838</v>
      </c>
      <c r="K169" s="99">
        <v>47116</v>
      </c>
      <c r="L169" s="99">
        <v>34554</v>
      </c>
      <c r="M169" s="99">
        <v>25402</v>
      </c>
      <c r="N169" s="99">
        <v>17004</v>
      </c>
      <c r="O169" s="99">
        <v>11570</v>
      </c>
      <c r="P169" s="99">
        <v>83</v>
      </c>
      <c r="Q169" s="99">
        <v>58835</v>
      </c>
      <c r="R169" s="99">
        <v>47046</v>
      </c>
      <c r="S169" s="99">
        <v>34264</v>
      </c>
      <c r="T169" s="99">
        <v>25481</v>
      </c>
      <c r="U169" s="99">
        <v>16706</v>
      </c>
      <c r="V169" s="99">
        <v>10698</v>
      </c>
      <c r="W169" s="99">
        <v>33</v>
      </c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  <c r="BA169" s="99"/>
      <c r="BB169" s="99"/>
      <c r="BC169" s="99"/>
      <c r="BD169" s="99"/>
      <c r="BE169" s="99"/>
      <c r="BF169" s="99"/>
      <c r="BG169" s="99"/>
      <c r="BH169" s="99"/>
      <c r="BI169" s="99"/>
      <c r="BJ169" s="99"/>
      <c r="BK169" s="99"/>
      <c r="BL169" s="99"/>
      <c r="BM169" s="99"/>
      <c r="BN169" s="99"/>
      <c r="BO169" s="99"/>
      <c r="BP169" s="99"/>
      <c r="BQ169" s="99"/>
      <c r="BR169" s="99"/>
      <c r="BS169" s="99"/>
      <c r="BT169" s="99"/>
      <c r="BU169" s="99"/>
    </row>
    <row r="170" spans="1:73" x14ac:dyDescent="0.35">
      <c r="A170" s="144">
        <v>0.35013888888888883</v>
      </c>
      <c r="B170" s="99">
        <v>37</v>
      </c>
      <c r="C170" s="99">
        <v>60558</v>
      </c>
      <c r="D170" s="99">
        <v>49212</v>
      </c>
      <c r="E170" s="99">
        <v>36539</v>
      </c>
      <c r="F170" s="99">
        <v>26202</v>
      </c>
      <c r="G170" s="99">
        <v>17877</v>
      </c>
      <c r="H170" s="99">
        <v>10285</v>
      </c>
      <c r="I170" s="99">
        <v>19</v>
      </c>
      <c r="J170" s="99">
        <v>54740</v>
      </c>
      <c r="K170" s="99">
        <v>47840</v>
      </c>
      <c r="L170" s="99">
        <v>35780</v>
      </c>
      <c r="M170" s="99">
        <v>25523</v>
      </c>
      <c r="N170" s="99">
        <v>16721</v>
      </c>
      <c r="O170" s="99">
        <v>10606</v>
      </c>
      <c r="P170" s="99">
        <v>54</v>
      </c>
      <c r="Q170" s="99">
        <v>56700</v>
      </c>
      <c r="R170" s="99">
        <v>46834</v>
      </c>
      <c r="S170" s="99">
        <v>34328</v>
      </c>
      <c r="T170" s="99">
        <v>25306</v>
      </c>
      <c r="U170" s="99">
        <v>16866</v>
      </c>
      <c r="V170" s="99">
        <v>11037</v>
      </c>
      <c r="W170" s="99">
        <v>43</v>
      </c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  <c r="BA170" s="99"/>
      <c r="BB170" s="99"/>
      <c r="BC170" s="99"/>
      <c r="BD170" s="99"/>
      <c r="BE170" s="99"/>
      <c r="BF170" s="99"/>
      <c r="BG170" s="99"/>
      <c r="BH170" s="99"/>
      <c r="BI170" s="99"/>
      <c r="BJ170" s="99"/>
      <c r="BK170" s="99"/>
      <c r="BL170" s="99"/>
      <c r="BM170" s="99"/>
      <c r="BN170" s="99"/>
      <c r="BO170" s="99"/>
      <c r="BP170" s="99"/>
      <c r="BQ170" s="99"/>
      <c r="BR170" s="99"/>
      <c r="BS170" s="99"/>
      <c r="BT170" s="99"/>
      <c r="BU170" s="99"/>
    </row>
    <row r="171" spans="1:73" x14ac:dyDescent="0.35">
      <c r="A171" s="144">
        <v>0.35222222222222221</v>
      </c>
      <c r="B171" s="99">
        <v>37</v>
      </c>
      <c r="C171" s="99">
        <v>59638</v>
      </c>
      <c r="D171" s="99">
        <v>47558</v>
      </c>
      <c r="E171" s="99">
        <v>37397</v>
      </c>
      <c r="F171" s="99">
        <v>25625</v>
      </c>
      <c r="G171" s="99">
        <v>17556</v>
      </c>
      <c r="H171" s="99">
        <v>11125</v>
      </c>
      <c r="I171" s="99">
        <v>97</v>
      </c>
      <c r="J171" s="99">
        <v>56504</v>
      </c>
      <c r="K171" s="99">
        <v>46425</v>
      </c>
      <c r="L171" s="99">
        <v>34802</v>
      </c>
      <c r="M171" s="99">
        <v>25332</v>
      </c>
      <c r="N171" s="99">
        <v>17456</v>
      </c>
      <c r="O171" s="99">
        <v>10285</v>
      </c>
      <c r="P171" s="99">
        <v>48</v>
      </c>
      <c r="Q171" s="99">
        <v>59035</v>
      </c>
      <c r="R171" s="99">
        <v>47810</v>
      </c>
      <c r="S171" s="99">
        <v>35504</v>
      </c>
      <c r="T171" s="99">
        <v>27549</v>
      </c>
      <c r="U171" s="99">
        <v>17909</v>
      </c>
      <c r="V171" s="99">
        <v>10628</v>
      </c>
      <c r="W171" s="99">
        <v>81</v>
      </c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  <c r="BA171" s="99"/>
      <c r="BB171" s="99"/>
      <c r="BC171" s="99"/>
      <c r="BD171" s="99"/>
      <c r="BE171" s="99"/>
      <c r="BF171" s="99"/>
      <c r="BG171" s="99"/>
      <c r="BH171" s="99"/>
      <c r="BI171" s="99"/>
      <c r="BJ171" s="99"/>
      <c r="BK171" s="99"/>
      <c r="BL171" s="99"/>
      <c r="BM171" s="99"/>
      <c r="BN171" s="99"/>
      <c r="BO171" s="99"/>
      <c r="BP171" s="99"/>
      <c r="BQ171" s="99"/>
      <c r="BR171" s="99"/>
      <c r="BS171" s="99"/>
      <c r="BT171" s="99"/>
      <c r="BU171" s="99"/>
    </row>
    <row r="172" spans="1:73" x14ac:dyDescent="0.35">
      <c r="A172" s="144">
        <v>0.3543055555555556</v>
      </c>
      <c r="B172" s="99">
        <v>37</v>
      </c>
      <c r="C172" s="99">
        <v>56761</v>
      </c>
      <c r="D172" s="99">
        <v>48195</v>
      </c>
      <c r="E172" s="99">
        <v>36801</v>
      </c>
      <c r="F172" s="99">
        <v>23716</v>
      </c>
      <c r="G172" s="99">
        <v>15848</v>
      </c>
      <c r="H172" s="99">
        <v>10671</v>
      </c>
      <c r="I172" s="99">
        <v>23</v>
      </c>
      <c r="J172" s="99">
        <v>55280</v>
      </c>
      <c r="K172" s="99">
        <v>47744</v>
      </c>
      <c r="L172" s="99">
        <v>36263</v>
      </c>
      <c r="M172" s="99">
        <v>26544</v>
      </c>
      <c r="N172" s="99">
        <v>16862</v>
      </c>
      <c r="O172" s="99">
        <v>10812</v>
      </c>
      <c r="P172" s="99">
        <v>14</v>
      </c>
      <c r="Q172" s="99">
        <v>56085</v>
      </c>
      <c r="R172" s="99">
        <v>47387</v>
      </c>
      <c r="S172" s="99">
        <v>34366</v>
      </c>
      <c r="T172" s="99">
        <v>25028</v>
      </c>
      <c r="U172" s="99">
        <v>16862</v>
      </c>
      <c r="V172" s="99">
        <v>10632</v>
      </c>
      <c r="W172" s="99">
        <v>52</v>
      </c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  <c r="BA172" s="99"/>
      <c r="BB172" s="99"/>
      <c r="BC172" s="99"/>
      <c r="BD172" s="99"/>
      <c r="BE172" s="99"/>
      <c r="BF172" s="99"/>
      <c r="BG172" s="99"/>
      <c r="BH172" s="99"/>
      <c r="BI172" s="99"/>
      <c r="BJ172" s="99"/>
      <c r="BK172" s="99"/>
      <c r="BL172" s="99"/>
      <c r="BM172" s="99"/>
      <c r="BN172" s="99"/>
      <c r="BO172" s="99"/>
      <c r="BP172" s="99"/>
      <c r="BQ172" s="99"/>
      <c r="BR172" s="99"/>
      <c r="BS172" s="99"/>
      <c r="BT172" s="99"/>
      <c r="BU172" s="99"/>
    </row>
    <row r="173" spans="1:73" x14ac:dyDescent="0.35">
      <c r="A173" s="144">
        <v>0.35638888888888887</v>
      </c>
      <c r="B173" s="99">
        <v>37</v>
      </c>
      <c r="C173" s="99">
        <v>60367</v>
      </c>
      <c r="D173" s="99">
        <v>48468</v>
      </c>
      <c r="E173" s="99">
        <v>35529</v>
      </c>
      <c r="F173" s="99">
        <v>24300</v>
      </c>
      <c r="G173" s="99">
        <v>16525</v>
      </c>
      <c r="H173" s="99">
        <v>11477</v>
      </c>
      <c r="I173" s="99">
        <v>3</v>
      </c>
      <c r="J173" s="99">
        <v>55574</v>
      </c>
      <c r="K173" s="99">
        <v>48479</v>
      </c>
      <c r="L173" s="99">
        <v>35139</v>
      </c>
      <c r="M173" s="99">
        <v>26958</v>
      </c>
      <c r="N173" s="99">
        <v>16416</v>
      </c>
      <c r="O173" s="99">
        <v>10678</v>
      </c>
      <c r="P173" s="99">
        <v>80</v>
      </c>
      <c r="Q173" s="99">
        <v>58027</v>
      </c>
      <c r="R173" s="99">
        <v>47092</v>
      </c>
      <c r="S173" s="99">
        <v>35697</v>
      </c>
      <c r="T173" s="99">
        <v>25619</v>
      </c>
      <c r="U173" s="99">
        <v>16497</v>
      </c>
      <c r="V173" s="99">
        <v>9873</v>
      </c>
      <c r="W173" s="99">
        <v>43</v>
      </c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  <c r="BA173" s="99"/>
      <c r="BB173" s="99"/>
      <c r="BC173" s="99"/>
      <c r="BD173" s="99"/>
      <c r="BE173" s="99"/>
      <c r="BF173" s="99"/>
      <c r="BG173" s="99"/>
      <c r="BH173" s="99"/>
      <c r="BI173" s="99"/>
      <c r="BJ173" s="99"/>
      <c r="BK173" s="99"/>
      <c r="BL173" s="99"/>
      <c r="BM173" s="99"/>
      <c r="BN173" s="99"/>
      <c r="BO173" s="99"/>
      <c r="BP173" s="99"/>
      <c r="BQ173" s="99"/>
      <c r="BR173" s="99"/>
      <c r="BS173" s="99"/>
      <c r="BT173" s="99"/>
      <c r="BU173" s="99"/>
    </row>
    <row r="174" spans="1:73" x14ac:dyDescent="0.35">
      <c r="A174" s="144">
        <v>0.35847222222222225</v>
      </c>
      <c r="B174" s="99">
        <v>37</v>
      </c>
      <c r="C174" s="99">
        <v>61561</v>
      </c>
      <c r="D174" s="99">
        <v>49495</v>
      </c>
      <c r="E174" s="99">
        <v>36538</v>
      </c>
      <c r="F174" s="99">
        <v>25095</v>
      </c>
      <c r="G174" s="99">
        <v>18317</v>
      </c>
      <c r="H174" s="99">
        <v>10411</v>
      </c>
      <c r="I174" s="99">
        <v>69</v>
      </c>
      <c r="J174" s="99">
        <v>56946</v>
      </c>
      <c r="K174" s="99">
        <v>47463</v>
      </c>
      <c r="L174" s="99">
        <v>36529</v>
      </c>
      <c r="M174" s="99">
        <v>25884</v>
      </c>
      <c r="N174" s="99">
        <v>15829</v>
      </c>
      <c r="O174" s="99">
        <v>10916</v>
      </c>
      <c r="P174" s="99">
        <v>64</v>
      </c>
      <c r="Q174" s="99">
        <v>59543</v>
      </c>
      <c r="R174" s="99">
        <v>50345</v>
      </c>
      <c r="S174" s="99">
        <v>35598</v>
      </c>
      <c r="T174" s="99">
        <v>25453</v>
      </c>
      <c r="U174" s="99">
        <v>16739</v>
      </c>
      <c r="V174" s="99">
        <v>10620</v>
      </c>
      <c r="W174" s="99">
        <v>36</v>
      </c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  <c r="BA174" s="99"/>
      <c r="BB174" s="99"/>
      <c r="BC174" s="99"/>
      <c r="BD174" s="99"/>
      <c r="BE174" s="99"/>
      <c r="BF174" s="99"/>
      <c r="BG174" s="99"/>
      <c r="BH174" s="99"/>
      <c r="BI174" s="99"/>
      <c r="BJ174" s="99"/>
      <c r="BK174" s="99"/>
      <c r="BL174" s="99"/>
      <c r="BM174" s="99"/>
      <c r="BN174" s="99"/>
      <c r="BO174" s="99"/>
      <c r="BP174" s="99"/>
      <c r="BQ174" s="99"/>
      <c r="BR174" s="99"/>
      <c r="BS174" s="99"/>
      <c r="BT174" s="99"/>
      <c r="BU174" s="99"/>
    </row>
    <row r="175" spans="1:73" x14ac:dyDescent="0.35">
      <c r="A175" s="144">
        <v>0.36055555555555557</v>
      </c>
      <c r="B175" s="99">
        <v>37</v>
      </c>
      <c r="C175" s="99">
        <v>61712</v>
      </c>
      <c r="D175" s="99">
        <v>48941</v>
      </c>
      <c r="E175" s="99">
        <v>36793</v>
      </c>
      <c r="F175" s="99">
        <v>25391</v>
      </c>
      <c r="G175" s="99">
        <v>16325</v>
      </c>
      <c r="H175" s="99">
        <v>10088</v>
      </c>
      <c r="I175" s="99">
        <v>66</v>
      </c>
      <c r="J175" s="99">
        <v>56565</v>
      </c>
      <c r="K175" s="99">
        <v>46312</v>
      </c>
      <c r="L175" s="99">
        <v>34943</v>
      </c>
      <c r="M175" s="99">
        <v>25351</v>
      </c>
      <c r="N175" s="99">
        <v>16326</v>
      </c>
      <c r="O175" s="99">
        <v>11118</v>
      </c>
      <c r="P175" s="99">
        <v>32</v>
      </c>
      <c r="Q175" s="99">
        <v>57541</v>
      </c>
      <c r="R175" s="99">
        <v>47617</v>
      </c>
      <c r="S175" s="99">
        <v>35135</v>
      </c>
      <c r="T175" s="99">
        <v>25121</v>
      </c>
      <c r="U175" s="99">
        <v>17253</v>
      </c>
      <c r="V175" s="99">
        <v>10921</v>
      </c>
      <c r="W175" s="99">
        <v>53</v>
      </c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  <c r="BA175" s="99"/>
      <c r="BB175" s="99"/>
      <c r="BC175" s="99"/>
      <c r="BD175" s="99"/>
      <c r="BE175" s="99"/>
      <c r="BF175" s="99"/>
      <c r="BG175" s="99"/>
      <c r="BH175" s="99"/>
      <c r="BI175" s="99"/>
      <c r="BJ175" s="99"/>
      <c r="BK175" s="99"/>
      <c r="BL175" s="99"/>
      <c r="BM175" s="99"/>
      <c r="BN175" s="99"/>
      <c r="BO175" s="99"/>
      <c r="BP175" s="99"/>
      <c r="BQ175" s="99"/>
      <c r="BR175" s="99"/>
      <c r="BS175" s="99"/>
      <c r="BT175" s="99"/>
      <c r="BU175" s="99"/>
    </row>
    <row r="176" spans="1:73" x14ac:dyDescent="0.35">
      <c r="A176" s="144">
        <v>0.3626388888888889</v>
      </c>
      <c r="B176" s="99">
        <v>37</v>
      </c>
      <c r="C176" s="99">
        <v>61647</v>
      </c>
      <c r="D176" s="99">
        <v>48321</v>
      </c>
      <c r="E176" s="99">
        <v>35566</v>
      </c>
      <c r="F176" s="99">
        <v>23418</v>
      </c>
      <c r="G176" s="99">
        <v>16888</v>
      </c>
      <c r="H176" s="99">
        <v>10006</v>
      </c>
      <c r="I176" s="99">
        <v>53</v>
      </c>
      <c r="J176" s="99">
        <v>57369</v>
      </c>
      <c r="K176" s="99">
        <v>47744</v>
      </c>
      <c r="L176" s="99">
        <v>36226</v>
      </c>
      <c r="M176" s="99">
        <v>25564</v>
      </c>
      <c r="N176" s="99">
        <v>16131</v>
      </c>
      <c r="O176" s="99">
        <v>10897</v>
      </c>
      <c r="P176" s="99">
        <v>75</v>
      </c>
      <c r="Q176" s="99">
        <v>56920</v>
      </c>
      <c r="R176" s="99">
        <v>48461</v>
      </c>
      <c r="S176" s="99">
        <v>35739</v>
      </c>
      <c r="T176" s="99">
        <v>26509</v>
      </c>
      <c r="U176" s="99">
        <v>17680</v>
      </c>
      <c r="V176" s="99">
        <v>11481</v>
      </c>
      <c r="W176" s="99">
        <v>0</v>
      </c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  <c r="BA176" s="99"/>
      <c r="BB176" s="99"/>
      <c r="BC176" s="99"/>
      <c r="BD176" s="99"/>
      <c r="BE176" s="99"/>
      <c r="BF176" s="99"/>
      <c r="BG176" s="99"/>
      <c r="BH176" s="99"/>
      <c r="BI176" s="99"/>
      <c r="BJ176" s="99"/>
      <c r="BK176" s="99"/>
      <c r="BL176" s="99"/>
      <c r="BM176" s="99"/>
      <c r="BN176" s="99"/>
      <c r="BO176" s="99"/>
      <c r="BP176" s="99"/>
      <c r="BQ176" s="99"/>
      <c r="BR176" s="99"/>
      <c r="BS176" s="99"/>
      <c r="BT176" s="99"/>
      <c r="BU176" s="99"/>
    </row>
    <row r="177" spans="1:73" x14ac:dyDescent="0.35">
      <c r="A177" s="144">
        <v>0.36472222222222223</v>
      </c>
      <c r="B177" s="99">
        <v>37</v>
      </c>
      <c r="C177" s="99">
        <v>62800</v>
      </c>
      <c r="D177" s="99">
        <v>47769</v>
      </c>
      <c r="E177" s="99">
        <v>35378</v>
      </c>
      <c r="F177" s="99">
        <v>24095</v>
      </c>
      <c r="G177" s="99">
        <v>17956</v>
      </c>
      <c r="H177" s="99">
        <v>9541</v>
      </c>
      <c r="I177" s="99">
        <v>2</v>
      </c>
      <c r="J177" s="99">
        <v>57002</v>
      </c>
      <c r="K177" s="99">
        <v>47637</v>
      </c>
      <c r="L177" s="99">
        <v>34161</v>
      </c>
      <c r="M177" s="99">
        <v>25425</v>
      </c>
      <c r="N177" s="99">
        <v>17084</v>
      </c>
      <c r="O177" s="99">
        <v>11120</v>
      </c>
      <c r="P177" s="99">
        <v>120</v>
      </c>
      <c r="Q177" s="99">
        <v>57435</v>
      </c>
      <c r="R177" s="99">
        <v>46214</v>
      </c>
      <c r="S177" s="99">
        <v>34328</v>
      </c>
      <c r="T177" s="99">
        <v>25012</v>
      </c>
      <c r="U177" s="99">
        <v>18123</v>
      </c>
      <c r="V177" s="99">
        <v>10843</v>
      </c>
      <c r="W177" s="99">
        <v>14</v>
      </c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  <c r="BA177" s="99"/>
      <c r="BB177" s="99"/>
      <c r="BC177" s="99"/>
      <c r="BD177" s="99"/>
      <c r="BE177" s="99"/>
      <c r="BF177" s="99"/>
      <c r="BG177" s="99"/>
      <c r="BH177" s="99"/>
      <c r="BI177" s="99"/>
      <c r="BJ177" s="99"/>
      <c r="BK177" s="99"/>
      <c r="BL177" s="99"/>
      <c r="BM177" s="99"/>
      <c r="BN177" s="99"/>
      <c r="BO177" s="99"/>
      <c r="BP177" s="99"/>
      <c r="BQ177" s="99"/>
      <c r="BR177" s="99"/>
      <c r="BS177" s="99"/>
      <c r="BT177" s="99"/>
      <c r="BU177" s="99"/>
    </row>
    <row r="178" spans="1:73" x14ac:dyDescent="0.35">
      <c r="A178" s="144">
        <v>0.36680555555555555</v>
      </c>
      <c r="B178" s="99">
        <v>37</v>
      </c>
      <c r="C178" s="99">
        <v>60656</v>
      </c>
      <c r="D178" s="99">
        <v>46403</v>
      </c>
      <c r="E178" s="99">
        <v>36166</v>
      </c>
      <c r="F178" s="99">
        <v>23170</v>
      </c>
      <c r="G178" s="99">
        <v>16422</v>
      </c>
      <c r="H178" s="99">
        <v>11475</v>
      </c>
      <c r="I178" s="99">
        <v>20</v>
      </c>
      <c r="J178" s="99">
        <v>58113</v>
      </c>
      <c r="K178" s="99">
        <v>48057</v>
      </c>
      <c r="L178" s="99">
        <v>35889</v>
      </c>
      <c r="M178" s="99">
        <v>26405</v>
      </c>
      <c r="N178" s="99">
        <v>15838</v>
      </c>
      <c r="O178" s="99">
        <v>10990</v>
      </c>
      <c r="P178" s="99">
        <v>2</v>
      </c>
      <c r="Q178" s="99">
        <v>59449</v>
      </c>
      <c r="R178" s="99">
        <v>48637</v>
      </c>
      <c r="S178" s="99">
        <v>34467</v>
      </c>
      <c r="T178" s="99">
        <v>24205</v>
      </c>
      <c r="U178" s="99">
        <v>17210</v>
      </c>
      <c r="V178" s="99">
        <v>10767</v>
      </c>
      <c r="W178" s="99">
        <v>83</v>
      </c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  <c r="BA178" s="99"/>
      <c r="BB178" s="99"/>
      <c r="BC178" s="99"/>
      <c r="BD178" s="99"/>
      <c r="BE178" s="99"/>
      <c r="BF178" s="99"/>
      <c r="BG178" s="99"/>
      <c r="BH178" s="99"/>
      <c r="BI178" s="99"/>
      <c r="BJ178" s="99"/>
      <c r="BK178" s="99"/>
      <c r="BL178" s="99"/>
      <c r="BM178" s="99"/>
      <c r="BN178" s="99"/>
      <c r="BO178" s="99"/>
      <c r="BP178" s="99"/>
      <c r="BQ178" s="99"/>
      <c r="BR178" s="99"/>
      <c r="BS178" s="99"/>
      <c r="BT178" s="99"/>
      <c r="BU178" s="99"/>
    </row>
    <row r="179" spans="1:73" x14ac:dyDescent="0.35">
      <c r="A179" s="144">
        <v>0.36888888888888888</v>
      </c>
      <c r="B179" s="99">
        <v>37</v>
      </c>
      <c r="C179" s="99">
        <v>61208</v>
      </c>
      <c r="D179" s="99">
        <v>45532</v>
      </c>
      <c r="E179" s="99">
        <v>36349</v>
      </c>
      <c r="F179" s="99">
        <v>25121</v>
      </c>
      <c r="G179" s="99">
        <v>16211</v>
      </c>
      <c r="H179" s="99">
        <v>9933</v>
      </c>
      <c r="I179" s="99">
        <v>74</v>
      </c>
      <c r="J179" s="99">
        <v>58563</v>
      </c>
      <c r="K179" s="99">
        <v>47168</v>
      </c>
      <c r="L179" s="99">
        <v>35382</v>
      </c>
      <c r="M179" s="99">
        <v>25695</v>
      </c>
      <c r="N179" s="99">
        <v>16140</v>
      </c>
      <c r="O179" s="99">
        <v>12357</v>
      </c>
      <c r="P179" s="99">
        <v>96</v>
      </c>
      <c r="Q179" s="99">
        <v>56955</v>
      </c>
      <c r="R179" s="99">
        <v>47974</v>
      </c>
      <c r="S179" s="99">
        <v>36250</v>
      </c>
      <c r="T179" s="99">
        <v>26757</v>
      </c>
      <c r="U179" s="99">
        <v>17451</v>
      </c>
      <c r="V179" s="99">
        <v>11746</v>
      </c>
      <c r="W179" s="99">
        <v>77</v>
      </c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  <c r="BA179" s="99"/>
      <c r="BB179" s="99"/>
      <c r="BC179" s="99"/>
      <c r="BD179" s="99"/>
      <c r="BE179" s="99"/>
      <c r="BF179" s="99"/>
      <c r="BG179" s="99"/>
      <c r="BH179" s="99"/>
      <c r="BI179" s="99"/>
      <c r="BJ179" s="99"/>
      <c r="BK179" s="99"/>
      <c r="BL179" s="99"/>
      <c r="BM179" s="99"/>
      <c r="BN179" s="99"/>
      <c r="BO179" s="99"/>
      <c r="BP179" s="99"/>
      <c r="BQ179" s="99"/>
      <c r="BR179" s="99"/>
      <c r="BS179" s="99"/>
      <c r="BT179" s="99"/>
      <c r="BU179" s="99"/>
    </row>
    <row r="180" spans="1:73" x14ac:dyDescent="0.35">
      <c r="A180" s="144">
        <v>0.37097222222222226</v>
      </c>
      <c r="B180" s="99">
        <v>37</v>
      </c>
      <c r="C180" s="99">
        <v>61262</v>
      </c>
      <c r="D180" s="99">
        <v>48363</v>
      </c>
      <c r="E180" s="99">
        <v>36024</v>
      </c>
      <c r="F180" s="99">
        <v>24977</v>
      </c>
      <c r="G180" s="99">
        <v>16253</v>
      </c>
      <c r="H180" s="99">
        <v>11169</v>
      </c>
      <c r="I180" s="99">
        <v>40</v>
      </c>
      <c r="J180" s="99">
        <v>57321</v>
      </c>
      <c r="K180" s="99">
        <v>47647</v>
      </c>
      <c r="L180" s="99">
        <v>35475</v>
      </c>
      <c r="M180" s="99">
        <v>25468</v>
      </c>
      <c r="N180" s="99">
        <v>17313</v>
      </c>
      <c r="O180" s="99">
        <v>11074</v>
      </c>
      <c r="P180" s="99">
        <v>1</v>
      </c>
      <c r="Q180" s="99">
        <v>59900</v>
      </c>
      <c r="R180" s="99">
        <v>48528</v>
      </c>
      <c r="S180" s="99">
        <v>36064</v>
      </c>
      <c r="T180" s="99">
        <v>27338</v>
      </c>
      <c r="U180" s="99">
        <v>16415</v>
      </c>
      <c r="V180" s="99">
        <v>10606</v>
      </c>
      <c r="W180" s="99">
        <v>14</v>
      </c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AZ180" s="99"/>
      <c r="BA180" s="99"/>
      <c r="BB180" s="99"/>
      <c r="BC180" s="99"/>
      <c r="BD180" s="99"/>
      <c r="BE180" s="99"/>
      <c r="BF180" s="99"/>
      <c r="BG180" s="99"/>
      <c r="BH180" s="99"/>
      <c r="BI180" s="99"/>
      <c r="BJ180" s="99"/>
      <c r="BK180" s="99"/>
      <c r="BL180" s="99"/>
      <c r="BM180" s="99"/>
      <c r="BN180" s="99"/>
      <c r="BO180" s="99"/>
      <c r="BP180" s="99"/>
      <c r="BQ180" s="99"/>
      <c r="BR180" s="99"/>
      <c r="BS180" s="99"/>
      <c r="BT180" s="99"/>
      <c r="BU180" s="99"/>
    </row>
    <row r="181" spans="1:73" x14ac:dyDescent="0.35">
      <c r="A181" s="144">
        <v>0.37305555555555553</v>
      </c>
      <c r="B181" s="99">
        <v>37</v>
      </c>
      <c r="C181" s="99">
        <v>61951</v>
      </c>
      <c r="D181" s="99">
        <v>49425</v>
      </c>
      <c r="E181" s="99">
        <v>37683</v>
      </c>
      <c r="F181" s="99">
        <v>24839</v>
      </c>
      <c r="G181" s="99">
        <v>16479</v>
      </c>
      <c r="H181" s="99">
        <v>10334</v>
      </c>
      <c r="I181" s="99">
        <v>14</v>
      </c>
      <c r="J181" s="99">
        <v>54645</v>
      </c>
      <c r="K181" s="99">
        <v>48033</v>
      </c>
      <c r="L181" s="99">
        <v>35755</v>
      </c>
      <c r="M181" s="99">
        <v>26795</v>
      </c>
      <c r="N181" s="99">
        <v>17049</v>
      </c>
      <c r="O181" s="99">
        <v>10337</v>
      </c>
      <c r="P181" s="99">
        <v>42</v>
      </c>
      <c r="Q181" s="99">
        <v>58420</v>
      </c>
      <c r="R181" s="99">
        <v>50274</v>
      </c>
      <c r="S181" s="99">
        <v>35567</v>
      </c>
      <c r="T181" s="99">
        <v>25532</v>
      </c>
      <c r="U181" s="99">
        <v>17345</v>
      </c>
      <c r="V181" s="99">
        <v>10651</v>
      </c>
      <c r="W181" s="99">
        <v>25</v>
      </c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  <c r="BA181" s="99"/>
      <c r="BB181" s="99"/>
      <c r="BC181" s="99"/>
      <c r="BD181" s="99"/>
      <c r="BE181" s="99"/>
      <c r="BF181" s="99"/>
      <c r="BG181" s="99"/>
      <c r="BH181" s="99"/>
      <c r="BI181" s="99"/>
      <c r="BJ181" s="99"/>
      <c r="BK181" s="99"/>
      <c r="BL181" s="99"/>
      <c r="BM181" s="99"/>
      <c r="BN181" s="99"/>
      <c r="BO181" s="99"/>
      <c r="BP181" s="99"/>
      <c r="BQ181" s="99"/>
      <c r="BR181" s="99"/>
      <c r="BS181" s="99"/>
      <c r="BT181" s="99"/>
      <c r="BU181" s="99"/>
    </row>
    <row r="182" spans="1:73" x14ac:dyDescent="0.35">
      <c r="A182" s="144">
        <v>0.37513888888888891</v>
      </c>
      <c r="B182" s="99">
        <v>37</v>
      </c>
      <c r="C182" s="99">
        <v>60126</v>
      </c>
      <c r="D182" s="99">
        <v>50601</v>
      </c>
      <c r="E182" s="99">
        <v>37691</v>
      </c>
      <c r="F182" s="99">
        <v>25157</v>
      </c>
      <c r="G182" s="99">
        <v>17562</v>
      </c>
      <c r="H182" s="99">
        <v>10800</v>
      </c>
      <c r="I182" s="99">
        <v>87</v>
      </c>
      <c r="J182" s="99">
        <v>56535</v>
      </c>
      <c r="K182" s="99">
        <v>48949</v>
      </c>
      <c r="L182" s="99">
        <v>35751</v>
      </c>
      <c r="M182" s="99">
        <v>26481</v>
      </c>
      <c r="N182" s="99">
        <v>16684</v>
      </c>
      <c r="O182" s="99">
        <v>10874</v>
      </c>
      <c r="P182" s="99">
        <v>33</v>
      </c>
      <c r="Q182" s="99">
        <v>57140</v>
      </c>
      <c r="R182" s="99">
        <v>47075</v>
      </c>
      <c r="S182" s="99">
        <v>34987</v>
      </c>
      <c r="T182" s="99">
        <v>25486</v>
      </c>
      <c r="U182" s="99">
        <v>17375</v>
      </c>
      <c r="V182" s="99">
        <v>10977</v>
      </c>
      <c r="W182" s="99">
        <v>16</v>
      </c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  <c r="BA182" s="99"/>
      <c r="BB182" s="99"/>
      <c r="BC182" s="99"/>
      <c r="BD182" s="99"/>
      <c r="BE182" s="99"/>
      <c r="BF182" s="99"/>
      <c r="BG182" s="99"/>
      <c r="BH182" s="99"/>
      <c r="BI182" s="99"/>
      <c r="BJ182" s="99"/>
      <c r="BK182" s="99"/>
      <c r="BL182" s="99"/>
      <c r="BM182" s="99"/>
      <c r="BN182" s="99"/>
      <c r="BO182" s="99"/>
      <c r="BP182" s="99"/>
      <c r="BQ182" s="99"/>
      <c r="BR182" s="99"/>
      <c r="BS182" s="99"/>
      <c r="BT182" s="99"/>
      <c r="BU182" s="99"/>
    </row>
    <row r="183" spans="1:73" x14ac:dyDescent="0.35">
      <c r="A183" s="144">
        <v>0.37722222222222218</v>
      </c>
      <c r="B183" s="99">
        <v>37</v>
      </c>
      <c r="C183" s="99">
        <v>60722</v>
      </c>
      <c r="D183" s="99">
        <v>50997</v>
      </c>
      <c r="E183" s="99">
        <v>36237</v>
      </c>
      <c r="F183" s="99">
        <v>24996</v>
      </c>
      <c r="G183" s="99">
        <v>17132</v>
      </c>
      <c r="H183" s="99">
        <v>10170</v>
      </c>
      <c r="I183" s="99">
        <v>1</v>
      </c>
      <c r="J183" s="99">
        <v>55278</v>
      </c>
      <c r="K183" s="99">
        <v>48786</v>
      </c>
      <c r="L183" s="99">
        <v>34674</v>
      </c>
      <c r="M183" s="99">
        <v>26503</v>
      </c>
      <c r="N183" s="99">
        <v>15683</v>
      </c>
      <c r="O183" s="99">
        <v>10656</v>
      </c>
      <c r="P183" s="99">
        <v>36</v>
      </c>
      <c r="Q183" s="99">
        <v>57046</v>
      </c>
      <c r="R183" s="99">
        <v>48066</v>
      </c>
      <c r="S183" s="99">
        <v>34928</v>
      </c>
      <c r="T183" s="99">
        <v>25544</v>
      </c>
      <c r="U183" s="99">
        <v>16375</v>
      </c>
      <c r="V183" s="99">
        <v>10006</v>
      </c>
      <c r="W183" s="99">
        <v>57</v>
      </c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  <c r="BA183" s="99"/>
      <c r="BB183" s="99"/>
      <c r="BC183" s="99"/>
      <c r="BD183" s="99"/>
      <c r="BE183" s="99"/>
      <c r="BF183" s="99"/>
      <c r="BG183" s="99"/>
      <c r="BH183" s="99"/>
      <c r="BI183" s="99"/>
      <c r="BJ183" s="99"/>
      <c r="BK183" s="99"/>
      <c r="BL183" s="99"/>
      <c r="BM183" s="99"/>
      <c r="BN183" s="99"/>
      <c r="BO183" s="99"/>
      <c r="BP183" s="99"/>
      <c r="BQ183" s="99"/>
      <c r="BR183" s="99"/>
      <c r="BS183" s="99"/>
      <c r="BT183" s="99"/>
      <c r="BU183" s="99"/>
    </row>
    <row r="184" spans="1:73" x14ac:dyDescent="0.35">
      <c r="A184" s="144">
        <v>0.37930555555555556</v>
      </c>
      <c r="B184" s="99">
        <v>37</v>
      </c>
      <c r="C184" s="99">
        <v>59382</v>
      </c>
      <c r="D184" s="99">
        <v>48871</v>
      </c>
      <c r="E184" s="99">
        <v>36873</v>
      </c>
      <c r="F184" s="99">
        <v>24198</v>
      </c>
      <c r="G184" s="99">
        <v>16339</v>
      </c>
      <c r="H184" s="99">
        <v>9865</v>
      </c>
      <c r="I184" s="99">
        <v>81</v>
      </c>
      <c r="J184" s="99">
        <v>56356</v>
      </c>
      <c r="K184" s="99">
        <v>48384</v>
      </c>
      <c r="L184" s="99">
        <v>36143</v>
      </c>
      <c r="M184" s="99">
        <v>27436</v>
      </c>
      <c r="N184" s="99">
        <v>16886</v>
      </c>
      <c r="O184" s="99">
        <v>11016</v>
      </c>
      <c r="P184" s="99">
        <v>65</v>
      </c>
      <c r="Q184" s="99">
        <v>60584</v>
      </c>
      <c r="R184" s="99">
        <v>47540</v>
      </c>
      <c r="S184" s="99">
        <v>35529</v>
      </c>
      <c r="T184" s="99">
        <v>25511</v>
      </c>
      <c r="U184" s="99">
        <v>16744</v>
      </c>
      <c r="V184" s="99">
        <v>10708</v>
      </c>
      <c r="W184" s="99">
        <v>51</v>
      </c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  <c r="BA184" s="99"/>
      <c r="BB184" s="99"/>
      <c r="BC184" s="99"/>
      <c r="BD184" s="99"/>
      <c r="BE184" s="99"/>
      <c r="BF184" s="99"/>
      <c r="BG184" s="99"/>
      <c r="BH184" s="99"/>
      <c r="BI184" s="99"/>
      <c r="BJ184" s="99"/>
      <c r="BK184" s="99"/>
      <c r="BL184" s="99"/>
      <c r="BM184" s="99"/>
      <c r="BN184" s="99"/>
      <c r="BO184" s="99"/>
      <c r="BP184" s="99"/>
      <c r="BQ184" s="99"/>
      <c r="BR184" s="99"/>
      <c r="BS184" s="99"/>
      <c r="BT184" s="99"/>
      <c r="BU184" s="99"/>
    </row>
    <row r="185" spans="1:73" x14ac:dyDescent="0.35">
      <c r="A185" s="144">
        <v>0.38138888888888883</v>
      </c>
      <c r="B185" s="99">
        <v>37</v>
      </c>
      <c r="C185" s="99">
        <v>62560</v>
      </c>
      <c r="D185" s="99">
        <v>50246</v>
      </c>
      <c r="E185" s="99">
        <v>36479</v>
      </c>
      <c r="F185" s="99">
        <v>24767</v>
      </c>
      <c r="G185" s="99">
        <v>17734</v>
      </c>
      <c r="H185" s="99">
        <v>10641</v>
      </c>
      <c r="I185" s="99">
        <v>62</v>
      </c>
      <c r="J185" s="99">
        <v>58222</v>
      </c>
      <c r="K185" s="99">
        <v>47496</v>
      </c>
      <c r="L185" s="99">
        <v>35390</v>
      </c>
      <c r="M185" s="99">
        <v>28022</v>
      </c>
      <c r="N185" s="99">
        <v>15790</v>
      </c>
      <c r="O185" s="99">
        <v>10046</v>
      </c>
      <c r="P185" s="99">
        <v>79</v>
      </c>
      <c r="Q185" s="99">
        <v>56806</v>
      </c>
      <c r="R185" s="99">
        <v>48029</v>
      </c>
      <c r="S185" s="99">
        <v>34360</v>
      </c>
      <c r="T185" s="99">
        <v>24836</v>
      </c>
      <c r="U185" s="99">
        <v>17660</v>
      </c>
      <c r="V185" s="99">
        <v>10844</v>
      </c>
      <c r="W185" s="99">
        <v>55</v>
      </c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  <c r="BA185" s="99"/>
      <c r="BB185" s="99"/>
      <c r="BC185" s="99"/>
      <c r="BD185" s="99"/>
      <c r="BE185" s="99"/>
      <c r="BF185" s="99"/>
      <c r="BG185" s="99"/>
      <c r="BH185" s="99"/>
      <c r="BI185" s="99"/>
      <c r="BJ185" s="99"/>
      <c r="BK185" s="99"/>
      <c r="BL185" s="99"/>
      <c r="BM185" s="99"/>
      <c r="BN185" s="99"/>
      <c r="BO185" s="99"/>
      <c r="BP185" s="99"/>
      <c r="BQ185" s="99"/>
      <c r="BR185" s="99"/>
      <c r="BS185" s="99"/>
      <c r="BT185" s="99"/>
      <c r="BU185" s="99"/>
    </row>
    <row r="186" spans="1:73" x14ac:dyDescent="0.35">
      <c r="A186" s="144">
        <v>0.38347222222222221</v>
      </c>
      <c r="B186" s="99">
        <v>37</v>
      </c>
      <c r="C186" s="99">
        <v>61896</v>
      </c>
      <c r="D186" s="99">
        <v>49068</v>
      </c>
      <c r="E186" s="99">
        <v>38768</v>
      </c>
      <c r="F186" s="99">
        <v>24238</v>
      </c>
      <c r="G186" s="99">
        <v>17443</v>
      </c>
      <c r="H186" s="99">
        <v>11111</v>
      </c>
      <c r="I186" s="99">
        <v>103</v>
      </c>
      <c r="J186" s="99">
        <v>55697</v>
      </c>
      <c r="K186" s="99">
        <v>49144</v>
      </c>
      <c r="L186" s="99">
        <v>37287</v>
      </c>
      <c r="M186" s="99">
        <v>26098</v>
      </c>
      <c r="N186" s="99">
        <v>17120</v>
      </c>
      <c r="O186" s="99">
        <v>11077</v>
      </c>
      <c r="P186" s="99">
        <v>67</v>
      </c>
      <c r="Q186" s="99">
        <v>60352</v>
      </c>
      <c r="R186" s="99">
        <v>49203</v>
      </c>
      <c r="S186" s="99">
        <v>35837</v>
      </c>
      <c r="T186" s="99">
        <v>25851</v>
      </c>
      <c r="U186" s="99">
        <v>17583</v>
      </c>
      <c r="V186" s="99">
        <v>10598</v>
      </c>
      <c r="W186" s="99">
        <v>95</v>
      </c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  <c r="BA186" s="99"/>
      <c r="BB186" s="99"/>
      <c r="BC186" s="99"/>
      <c r="BD186" s="99"/>
      <c r="BE186" s="99"/>
      <c r="BF186" s="99"/>
      <c r="BG186" s="99"/>
      <c r="BH186" s="99"/>
      <c r="BI186" s="99"/>
      <c r="BJ186" s="99"/>
      <c r="BK186" s="99"/>
      <c r="BL186" s="99"/>
      <c r="BM186" s="99"/>
      <c r="BN186" s="99"/>
      <c r="BO186" s="99"/>
      <c r="BP186" s="99"/>
      <c r="BQ186" s="99"/>
      <c r="BR186" s="99"/>
      <c r="BS186" s="99"/>
      <c r="BT186" s="99"/>
      <c r="BU186" s="99"/>
    </row>
    <row r="187" spans="1:73" x14ac:dyDescent="0.35">
      <c r="A187" s="144">
        <v>0.3855555555555556</v>
      </c>
      <c r="B187" s="99">
        <v>37</v>
      </c>
      <c r="C187" s="99">
        <v>60618</v>
      </c>
      <c r="D187" s="99">
        <v>48731</v>
      </c>
      <c r="E187" s="99">
        <v>35925</v>
      </c>
      <c r="F187" s="99">
        <v>24808</v>
      </c>
      <c r="G187" s="99">
        <v>16964</v>
      </c>
      <c r="H187" s="99">
        <v>10252</v>
      </c>
      <c r="I187" s="99">
        <v>32</v>
      </c>
      <c r="J187" s="99">
        <v>57821</v>
      </c>
      <c r="K187" s="99">
        <v>47814</v>
      </c>
      <c r="L187" s="99">
        <v>36122</v>
      </c>
      <c r="M187" s="99">
        <v>26068</v>
      </c>
      <c r="N187" s="99">
        <v>16669</v>
      </c>
      <c r="O187" s="99">
        <v>10487</v>
      </c>
      <c r="P187" s="99">
        <v>8</v>
      </c>
      <c r="Q187" s="99">
        <v>61004</v>
      </c>
      <c r="R187" s="99">
        <v>48953</v>
      </c>
      <c r="S187" s="99">
        <v>35431</v>
      </c>
      <c r="T187" s="99">
        <v>25642</v>
      </c>
      <c r="U187" s="99">
        <v>16704</v>
      </c>
      <c r="V187" s="99">
        <v>10245</v>
      </c>
      <c r="W187" s="99">
        <v>67</v>
      </c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  <c r="BA187" s="99"/>
      <c r="BB187" s="99"/>
      <c r="BC187" s="99"/>
      <c r="BD187" s="99"/>
      <c r="BE187" s="99"/>
      <c r="BF187" s="99"/>
      <c r="BG187" s="99"/>
      <c r="BH187" s="99"/>
      <c r="BI187" s="99"/>
      <c r="BJ187" s="99"/>
      <c r="BK187" s="99"/>
      <c r="BL187" s="99"/>
      <c r="BM187" s="99"/>
      <c r="BN187" s="99"/>
      <c r="BO187" s="99"/>
      <c r="BP187" s="99"/>
      <c r="BQ187" s="99"/>
      <c r="BR187" s="99"/>
      <c r="BS187" s="99"/>
      <c r="BT187" s="99"/>
      <c r="BU187" s="99"/>
    </row>
    <row r="188" spans="1:73" x14ac:dyDescent="0.35">
      <c r="A188" s="144">
        <v>0.38763888888888887</v>
      </c>
      <c r="B188" s="99">
        <v>37</v>
      </c>
      <c r="C188" s="99">
        <v>61463</v>
      </c>
      <c r="D188" s="99">
        <v>50127</v>
      </c>
      <c r="E188" s="99">
        <v>36259</v>
      </c>
      <c r="F188" s="99">
        <v>24474</v>
      </c>
      <c r="G188" s="99">
        <v>16960</v>
      </c>
      <c r="H188" s="99">
        <v>10708</v>
      </c>
      <c r="I188" s="99">
        <v>73</v>
      </c>
      <c r="J188" s="99">
        <v>57005</v>
      </c>
      <c r="K188" s="99">
        <v>49043</v>
      </c>
      <c r="L188" s="99">
        <v>34971</v>
      </c>
      <c r="M188" s="99">
        <v>27055</v>
      </c>
      <c r="N188" s="99">
        <v>15877</v>
      </c>
      <c r="O188" s="99">
        <v>10940</v>
      </c>
      <c r="P188" s="99">
        <v>54</v>
      </c>
      <c r="Q188" s="99">
        <v>61257</v>
      </c>
      <c r="R188" s="99">
        <v>49072</v>
      </c>
      <c r="S188" s="99">
        <v>36091</v>
      </c>
      <c r="T188" s="99">
        <v>26029</v>
      </c>
      <c r="U188" s="99">
        <v>17435</v>
      </c>
      <c r="V188" s="99">
        <v>10745</v>
      </c>
      <c r="W188" s="99">
        <v>11</v>
      </c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  <c r="BA188" s="99"/>
      <c r="BB188" s="99"/>
      <c r="BC188" s="99"/>
      <c r="BD188" s="99"/>
      <c r="BE188" s="99"/>
      <c r="BF188" s="99"/>
      <c r="BG188" s="99"/>
      <c r="BH188" s="99"/>
      <c r="BI188" s="99"/>
      <c r="BJ188" s="99"/>
      <c r="BK188" s="99"/>
      <c r="BL188" s="99"/>
      <c r="BM188" s="99"/>
      <c r="BN188" s="99"/>
      <c r="BO188" s="99"/>
      <c r="BP188" s="99"/>
      <c r="BQ188" s="99"/>
      <c r="BR188" s="99"/>
      <c r="BS188" s="99"/>
      <c r="BT188" s="99"/>
      <c r="BU188" s="99"/>
    </row>
    <row r="189" spans="1:73" x14ac:dyDescent="0.35">
      <c r="A189" s="144">
        <v>0.38972222222222225</v>
      </c>
      <c r="B189" s="99">
        <v>37</v>
      </c>
      <c r="C189" s="99">
        <v>61722</v>
      </c>
      <c r="D189" s="99">
        <v>50417</v>
      </c>
      <c r="E189" s="99">
        <v>37185</v>
      </c>
      <c r="F189" s="99">
        <v>24337</v>
      </c>
      <c r="G189" s="99">
        <v>17563</v>
      </c>
      <c r="H189" s="99">
        <v>10920</v>
      </c>
      <c r="I189" s="99">
        <v>73</v>
      </c>
      <c r="J189" s="99">
        <v>56835</v>
      </c>
      <c r="K189" s="99">
        <v>47581</v>
      </c>
      <c r="L189" s="99">
        <v>36493</v>
      </c>
      <c r="M189" s="99">
        <v>26656</v>
      </c>
      <c r="N189" s="99">
        <v>16704</v>
      </c>
      <c r="O189" s="99">
        <v>12112</v>
      </c>
      <c r="P189" s="99">
        <v>100</v>
      </c>
      <c r="Q189" s="99">
        <v>59681</v>
      </c>
      <c r="R189" s="99">
        <v>48861</v>
      </c>
      <c r="S189" s="99">
        <v>35773</v>
      </c>
      <c r="T189" s="99">
        <v>26429</v>
      </c>
      <c r="U189" s="99">
        <v>16700</v>
      </c>
      <c r="V189" s="99">
        <v>10469</v>
      </c>
      <c r="W189" s="99">
        <v>179</v>
      </c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  <c r="BA189" s="99"/>
      <c r="BB189" s="99"/>
      <c r="BC189" s="99"/>
      <c r="BD189" s="99"/>
      <c r="BE189" s="99"/>
      <c r="BF189" s="99"/>
      <c r="BG189" s="99"/>
      <c r="BH189" s="99"/>
      <c r="BI189" s="99"/>
      <c r="BJ189" s="99"/>
      <c r="BK189" s="99"/>
      <c r="BL189" s="99"/>
      <c r="BM189" s="99"/>
      <c r="BN189" s="99"/>
      <c r="BO189" s="99"/>
      <c r="BP189" s="99"/>
      <c r="BQ189" s="99"/>
      <c r="BR189" s="99"/>
      <c r="BS189" s="99"/>
      <c r="BT189" s="99"/>
      <c r="BU189" s="99"/>
    </row>
    <row r="190" spans="1:73" x14ac:dyDescent="0.35">
      <c r="A190" s="144">
        <v>0.39180555555555552</v>
      </c>
      <c r="B190" s="99">
        <v>37</v>
      </c>
      <c r="C190" s="99">
        <v>61467</v>
      </c>
      <c r="D190" s="99">
        <v>49111</v>
      </c>
      <c r="E190" s="99">
        <v>38187</v>
      </c>
      <c r="F190" s="99">
        <v>23866</v>
      </c>
      <c r="G190" s="99">
        <v>17334</v>
      </c>
      <c r="H190" s="99">
        <v>11430</v>
      </c>
      <c r="I190" s="99">
        <v>69</v>
      </c>
      <c r="J190" s="99">
        <v>57797</v>
      </c>
      <c r="K190" s="99">
        <v>47966</v>
      </c>
      <c r="L190" s="99">
        <v>36456</v>
      </c>
      <c r="M190" s="99">
        <v>25972</v>
      </c>
      <c r="N190" s="99">
        <v>16761</v>
      </c>
      <c r="O190" s="99">
        <v>10971</v>
      </c>
      <c r="P190" s="99">
        <v>46</v>
      </c>
      <c r="Q190" s="99">
        <v>59688</v>
      </c>
      <c r="R190" s="99">
        <v>48577</v>
      </c>
      <c r="S190" s="99">
        <v>34760</v>
      </c>
      <c r="T190" s="99">
        <v>26267</v>
      </c>
      <c r="U190" s="99">
        <v>17486</v>
      </c>
      <c r="V190" s="99">
        <v>10698</v>
      </c>
      <c r="W190" s="99">
        <v>73</v>
      </c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  <c r="BA190" s="99"/>
      <c r="BB190" s="99"/>
      <c r="BC190" s="99"/>
      <c r="BD190" s="99"/>
      <c r="BE190" s="99"/>
      <c r="BF190" s="99"/>
      <c r="BG190" s="99"/>
      <c r="BH190" s="99"/>
      <c r="BI190" s="99"/>
      <c r="BJ190" s="99"/>
      <c r="BK190" s="99"/>
      <c r="BL190" s="99"/>
      <c r="BM190" s="99"/>
      <c r="BN190" s="99"/>
      <c r="BO190" s="99"/>
      <c r="BP190" s="99"/>
      <c r="BQ190" s="99"/>
      <c r="BR190" s="99"/>
      <c r="BS190" s="99"/>
      <c r="BT190" s="99"/>
      <c r="BU190" s="99"/>
    </row>
    <row r="191" spans="1:73" x14ac:dyDescent="0.35">
      <c r="A191" s="144">
        <v>0.3938888888888889</v>
      </c>
      <c r="B191" s="99">
        <v>37</v>
      </c>
      <c r="C191" s="99">
        <v>60873</v>
      </c>
      <c r="D191" s="99">
        <v>50864</v>
      </c>
      <c r="E191" s="99">
        <v>38038</v>
      </c>
      <c r="F191" s="99">
        <v>24957</v>
      </c>
      <c r="G191" s="99">
        <v>17535</v>
      </c>
      <c r="H191" s="99">
        <v>10625</v>
      </c>
      <c r="I191" s="99">
        <v>16</v>
      </c>
      <c r="J191" s="99">
        <v>56946</v>
      </c>
      <c r="K191" s="99">
        <v>48900</v>
      </c>
      <c r="L191" s="99">
        <v>35697</v>
      </c>
      <c r="M191" s="99">
        <v>26796</v>
      </c>
      <c r="N191" s="99">
        <v>17718</v>
      </c>
      <c r="O191" s="99">
        <v>11654</v>
      </c>
      <c r="P191" s="99">
        <v>70</v>
      </c>
      <c r="Q191" s="99">
        <v>60025</v>
      </c>
      <c r="R191" s="99">
        <v>48699</v>
      </c>
      <c r="S191" s="99">
        <v>34547</v>
      </c>
      <c r="T191" s="99">
        <v>25291</v>
      </c>
      <c r="U191" s="99">
        <v>17692</v>
      </c>
      <c r="V191" s="99">
        <v>10095</v>
      </c>
      <c r="W191" s="99">
        <v>12</v>
      </c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  <c r="BA191" s="99"/>
      <c r="BB191" s="99"/>
      <c r="BC191" s="99"/>
      <c r="BD191" s="99"/>
      <c r="BE191" s="99"/>
      <c r="BF191" s="99"/>
      <c r="BG191" s="99"/>
      <c r="BH191" s="99"/>
      <c r="BI191" s="99"/>
      <c r="BJ191" s="99"/>
      <c r="BK191" s="99"/>
      <c r="BL191" s="99"/>
      <c r="BM191" s="99"/>
      <c r="BN191" s="99"/>
      <c r="BO191" s="99"/>
      <c r="BP191" s="99"/>
      <c r="BQ191" s="99"/>
      <c r="BR191" s="99"/>
      <c r="BS191" s="99"/>
      <c r="BT191" s="99"/>
      <c r="BU191" s="99"/>
    </row>
    <row r="192" spans="1:73" x14ac:dyDescent="0.35">
      <c r="A192" s="144">
        <v>0.39597222222222223</v>
      </c>
      <c r="B192" s="99">
        <v>37</v>
      </c>
      <c r="C192" s="99">
        <v>60996</v>
      </c>
      <c r="D192" s="99">
        <v>49083</v>
      </c>
      <c r="E192" s="99">
        <v>38765</v>
      </c>
      <c r="F192" s="99">
        <v>24613</v>
      </c>
      <c r="G192" s="99">
        <v>17618</v>
      </c>
      <c r="H192" s="99">
        <v>11094</v>
      </c>
      <c r="I192" s="99">
        <v>17</v>
      </c>
      <c r="J192" s="99">
        <v>56788</v>
      </c>
      <c r="K192" s="99">
        <v>46878</v>
      </c>
      <c r="L192" s="99">
        <v>36502</v>
      </c>
      <c r="M192" s="99">
        <v>26668</v>
      </c>
      <c r="N192" s="99">
        <v>16812</v>
      </c>
      <c r="O192" s="99">
        <v>11193</v>
      </c>
      <c r="P192" s="99">
        <v>4</v>
      </c>
      <c r="Q192" s="99">
        <v>59850</v>
      </c>
      <c r="R192" s="99">
        <v>50368</v>
      </c>
      <c r="S192" s="99">
        <v>34844</v>
      </c>
      <c r="T192" s="99">
        <v>25853</v>
      </c>
      <c r="U192" s="99">
        <v>17690</v>
      </c>
      <c r="V192" s="99">
        <v>10542</v>
      </c>
      <c r="W192" s="99">
        <v>82</v>
      </c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  <c r="BA192" s="99"/>
      <c r="BB192" s="99"/>
      <c r="BC192" s="99"/>
      <c r="BD192" s="99"/>
      <c r="BE192" s="99"/>
      <c r="BF192" s="99"/>
      <c r="BG192" s="99"/>
      <c r="BH192" s="99"/>
      <c r="BI192" s="99"/>
      <c r="BJ192" s="99"/>
      <c r="BK192" s="99"/>
      <c r="BL192" s="99"/>
      <c r="BM192" s="99"/>
      <c r="BN192" s="99"/>
      <c r="BO192" s="99"/>
      <c r="BP192" s="99"/>
      <c r="BQ192" s="99"/>
      <c r="BR192" s="99"/>
      <c r="BS192" s="99"/>
      <c r="BT192" s="99"/>
      <c r="BU192" s="99"/>
    </row>
    <row r="193" spans="1:73" x14ac:dyDescent="0.35">
      <c r="A193" s="144">
        <v>0.39805555555555555</v>
      </c>
      <c r="B193" s="99">
        <v>37</v>
      </c>
      <c r="C193" s="99">
        <v>59439</v>
      </c>
      <c r="D193" s="99">
        <v>49479</v>
      </c>
      <c r="E193" s="99">
        <v>36657</v>
      </c>
      <c r="F193" s="99">
        <v>25169</v>
      </c>
      <c r="G193" s="99">
        <v>16757</v>
      </c>
      <c r="H193" s="99">
        <v>11085</v>
      </c>
      <c r="I193" s="99">
        <v>51</v>
      </c>
      <c r="J193" s="99">
        <v>57429</v>
      </c>
      <c r="K193" s="99">
        <v>48094</v>
      </c>
      <c r="L193" s="99">
        <v>36263</v>
      </c>
      <c r="M193" s="99">
        <v>26021</v>
      </c>
      <c r="N193" s="99">
        <v>16648</v>
      </c>
      <c r="O193" s="99">
        <v>10750</v>
      </c>
      <c r="P193" s="99">
        <v>156</v>
      </c>
      <c r="Q193" s="99">
        <v>59456</v>
      </c>
      <c r="R193" s="99">
        <v>48376</v>
      </c>
      <c r="S193" s="99">
        <v>35093</v>
      </c>
      <c r="T193" s="99">
        <v>26272</v>
      </c>
      <c r="U193" s="99">
        <v>17510</v>
      </c>
      <c r="V193" s="99">
        <v>10335</v>
      </c>
      <c r="W193" s="99">
        <v>0</v>
      </c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  <c r="BA193" s="99"/>
      <c r="BB193" s="99"/>
      <c r="BC193" s="99"/>
      <c r="BD193" s="99"/>
      <c r="BE193" s="99"/>
      <c r="BF193" s="99"/>
      <c r="BG193" s="99"/>
      <c r="BH193" s="99"/>
      <c r="BI193" s="99"/>
      <c r="BJ193" s="99"/>
      <c r="BK193" s="99"/>
      <c r="BL193" s="99"/>
      <c r="BM193" s="99"/>
      <c r="BN193" s="99"/>
      <c r="BO193" s="99"/>
      <c r="BP193" s="99"/>
      <c r="BQ193" s="99"/>
      <c r="BR193" s="99"/>
      <c r="BS193" s="99"/>
      <c r="BT193" s="99"/>
      <c r="BU193" s="99"/>
    </row>
    <row r="194" spans="1:73" x14ac:dyDescent="0.35">
      <c r="A194" s="144">
        <v>0.40013888888888888</v>
      </c>
      <c r="B194" s="99">
        <v>37</v>
      </c>
      <c r="C194" s="99">
        <v>61523</v>
      </c>
      <c r="D194" s="99">
        <v>50721</v>
      </c>
      <c r="E194" s="99">
        <v>37329</v>
      </c>
      <c r="F194" s="99">
        <v>26430</v>
      </c>
      <c r="G194" s="99">
        <v>16967</v>
      </c>
      <c r="H194" s="99">
        <v>11253</v>
      </c>
      <c r="I194" s="99">
        <v>3</v>
      </c>
      <c r="J194" s="99">
        <v>57219</v>
      </c>
      <c r="K194" s="99">
        <v>49146</v>
      </c>
      <c r="L194" s="99">
        <v>35508</v>
      </c>
      <c r="M194" s="99">
        <v>26339</v>
      </c>
      <c r="N194" s="99">
        <v>16323</v>
      </c>
      <c r="O194" s="99">
        <v>12128</v>
      </c>
      <c r="P194" s="99">
        <v>33</v>
      </c>
      <c r="Q194" s="99">
        <v>60422</v>
      </c>
      <c r="R194" s="99">
        <v>49244</v>
      </c>
      <c r="S194" s="99">
        <v>35534</v>
      </c>
      <c r="T194" s="99">
        <v>25868</v>
      </c>
      <c r="U194" s="99">
        <v>16849</v>
      </c>
      <c r="V194" s="99">
        <v>11378</v>
      </c>
      <c r="W194" s="99">
        <v>67</v>
      </c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  <c r="AY194" s="99"/>
      <c r="AZ194" s="99"/>
      <c r="BA194" s="99"/>
      <c r="BB194" s="99"/>
      <c r="BC194" s="99"/>
      <c r="BD194" s="99"/>
      <c r="BE194" s="99"/>
      <c r="BF194" s="99"/>
      <c r="BG194" s="99"/>
      <c r="BH194" s="99"/>
      <c r="BI194" s="99"/>
      <c r="BJ194" s="99"/>
      <c r="BK194" s="99"/>
      <c r="BL194" s="99"/>
      <c r="BM194" s="99"/>
      <c r="BN194" s="99"/>
      <c r="BO194" s="99"/>
      <c r="BP194" s="99"/>
      <c r="BQ194" s="99"/>
      <c r="BR194" s="99"/>
      <c r="BS194" s="99"/>
      <c r="BT194" s="99"/>
      <c r="BU194" s="99"/>
    </row>
    <row r="195" spans="1:73" x14ac:dyDescent="0.35">
      <c r="A195" s="144">
        <v>0.40222222222222226</v>
      </c>
      <c r="B195" s="99">
        <v>37</v>
      </c>
      <c r="C195" s="99">
        <v>62967</v>
      </c>
      <c r="D195" s="99">
        <v>48448</v>
      </c>
      <c r="E195" s="99">
        <v>36934</v>
      </c>
      <c r="F195" s="99">
        <v>25208</v>
      </c>
      <c r="G195" s="99">
        <v>17729</v>
      </c>
      <c r="H195" s="99">
        <v>10583</v>
      </c>
      <c r="I195" s="99">
        <v>84</v>
      </c>
      <c r="J195" s="99">
        <v>58438</v>
      </c>
      <c r="K195" s="99">
        <v>47616</v>
      </c>
      <c r="L195" s="99">
        <v>34533</v>
      </c>
      <c r="M195" s="99">
        <v>25678</v>
      </c>
      <c r="N195" s="99">
        <v>16493</v>
      </c>
      <c r="O195" s="99">
        <v>10882</v>
      </c>
      <c r="P195" s="99">
        <v>0</v>
      </c>
      <c r="Q195" s="99">
        <v>58897</v>
      </c>
      <c r="R195" s="99">
        <v>49373</v>
      </c>
      <c r="S195" s="99">
        <v>34293</v>
      </c>
      <c r="T195" s="99">
        <v>25276</v>
      </c>
      <c r="U195" s="99">
        <v>17438</v>
      </c>
      <c r="V195" s="99">
        <v>10378</v>
      </c>
      <c r="W195" s="99">
        <v>45</v>
      </c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99"/>
      <c r="BA195" s="99"/>
      <c r="BB195" s="99"/>
      <c r="BC195" s="99"/>
      <c r="BD195" s="99"/>
      <c r="BE195" s="99"/>
      <c r="BF195" s="99"/>
      <c r="BG195" s="99"/>
      <c r="BH195" s="99"/>
      <c r="BI195" s="99"/>
      <c r="BJ195" s="99"/>
      <c r="BK195" s="99"/>
      <c r="BL195" s="99"/>
      <c r="BM195" s="99"/>
      <c r="BN195" s="99"/>
      <c r="BO195" s="99"/>
      <c r="BP195" s="99"/>
      <c r="BQ195" s="99"/>
      <c r="BR195" s="99"/>
      <c r="BS195" s="99"/>
      <c r="BT195" s="99"/>
      <c r="BU195" s="99"/>
    </row>
    <row r="196" spans="1:73" x14ac:dyDescent="0.35">
      <c r="A196" s="144">
        <v>0.40430555555555553</v>
      </c>
      <c r="B196" s="99">
        <v>36.9</v>
      </c>
      <c r="C196" s="99">
        <v>61780</v>
      </c>
      <c r="D196" s="99">
        <v>49757</v>
      </c>
      <c r="E196" s="99">
        <v>36939</v>
      </c>
      <c r="F196" s="99">
        <v>24045</v>
      </c>
      <c r="G196" s="99">
        <v>17090</v>
      </c>
      <c r="H196" s="99">
        <v>11349</v>
      </c>
      <c r="I196" s="99">
        <v>90</v>
      </c>
      <c r="J196" s="99">
        <v>57374</v>
      </c>
      <c r="K196" s="99">
        <v>48826</v>
      </c>
      <c r="L196" s="99">
        <v>35374</v>
      </c>
      <c r="M196" s="99">
        <v>25918</v>
      </c>
      <c r="N196" s="99">
        <v>17078</v>
      </c>
      <c r="O196" s="99">
        <v>11283</v>
      </c>
      <c r="P196" s="99">
        <v>0</v>
      </c>
      <c r="Q196" s="99">
        <v>60922</v>
      </c>
      <c r="R196" s="99">
        <v>49304</v>
      </c>
      <c r="S196" s="99">
        <v>34530</v>
      </c>
      <c r="T196" s="99">
        <v>25851</v>
      </c>
      <c r="U196" s="99">
        <v>16733</v>
      </c>
      <c r="V196" s="99">
        <v>11131</v>
      </c>
      <c r="W196" s="99">
        <v>38</v>
      </c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  <c r="BA196" s="99"/>
      <c r="BB196" s="99"/>
      <c r="BC196" s="99"/>
      <c r="BD196" s="99"/>
      <c r="BE196" s="99"/>
      <c r="BF196" s="99"/>
      <c r="BG196" s="99"/>
      <c r="BH196" s="99"/>
      <c r="BI196" s="99"/>
      <c r="BJ196" s="99"/>
      <c r="BK196" s="99"/>
      <c r="BL196" s="99"/>
      <c r="BM196" s="99"/>
      <c r="BN196" s="99"/>
      <c r="BO196" s="99"/>
      <c r="BP196" s="99"/>
      <c r="BQ196" s="99"/>
      <c r="BR196" s="99"/>
      <c r="BS196" s="99"/>
      <c r="BT196" s="99"/>
      <c r="BU196" s="99"/>
    </row>
    <row r="197" spans="1:73" x14ac:dyDescent="0.35">
      <c r="A197" s="144">
        <v>0.40638888888888891</v>
      </c>
      <c r="B197" s="99">
        <v>37.1</v>
      </c>
      <c r="C197" s="99">
        <v>62606</v>
      </c>
      <c r="D197" s="99">
        <v>49200</v>
      </c>
      <c r="E197" s="99">
        <v>37287</v>
      </c>
      <c r="F197" s="99">
        <v>24839</v>
      </c>
      <c r="G197" s="99">
        <v>17470</v>
      </c>
      <c r="H197" s="99">
        <v>10446</v>
      </c>
      <c r="I197" s="99">
        <v>58</v>
      </c>
      <c r="J197" s="99">
        <v>58465</v>
      </c>
      <c r="K197" s="99">
        <v>48317</v>
      </c>
      <c r="L197" s="99">
        <v>36193</v>
      </c>
      <c r="M197" s="99">
        <v>26160</v>
      </c>
      <c r="N197" s="99">
        <v>16757</v>
      </c>
      <c r="O197" s="99">
        <v>11004</v>
      </c>
      <c r="P197" s="99">
        <v>19</v>
      </c>
      <c r="Q197" s="99">
        <v>59392</v>
      </c>
      <c r="R197" s="99">
        <v>49687</v>
      </c>
      <c r="S197" s="99">
        <v>36906</v>
      </c>
      <c r="T197" s="99">
        <v>26947</v>
      </c>
      <c r="U197" s="99">
        <v>18286</v>
      </c>
      <c r="V197" s="99">
        <v>10311</v>
      </c>
      <c r="W197" s="99">
        <v>31</v>
      </c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  <c r="BA197" s="99"/>
      <c r="BB197" s="99"/>
      <c r="BC197" s="99"/>
      <c r="BD197" s="99"/>
      <c r="BE197" s="99"/>
      <c r="BF197" s="99"/>
      <c r="BG197" s="99"/>
      <c r="BH197" s="99"/>
      <c r="BI197" s="99"/>
      <c r="BJ197" s="99"/>
      <c r="BK197" s="99"/>
      <c r="BL197" s="99"/>
      <c r="BM197" s="99"/>
      <c r="BN197" s="99"/>
      <c r="BO197" s="99"/>
      <c r="BP197" s="99"/>
      <c r="BQ197" s="99"/>
      <c r="BR197" s="99"/>
      <c r="BS197" s="99"/>
      <c r="BT197" s="99"/>
      <c r="BU197" s="99"/>
    </row>
    <row r="198" spans="1:73" x14ac:dyDescent="0.35">
      <c r="A198" s="144">
        <v>0.40847222222222218</v>
      </c>
      <c r="B198" s="99">
        <v>37</v>
      </c>
      <c r="C198" s="99">
        <v>61692</v>
      </c>
      <c r="D198" s="99">
        <v>49455</v>
      </c>
      <c r="E198" s="99">
        <v>37228</v>
      </c>
      <c r="F198" s="99">
        <v>24217</v>
      </c>
      <c r="G198" s="99">
        <v>17125</v>
      </c>
      <c r="H198" s="99">
        <v>10643</v>
      </c>
      <c r="I198" s="99">
        <v>37</v>
      </c>
      <c r="J198" s="99">
        <v>56345</v>
      </c>
      <c r="K198" s="99">
        <v>48570</v>
      </c>
      <c r="L198" s="99">
        <v>37428</v>
      </c>
      <c r="M198" s="99">
        <v>25699</v>
      </c>
      <c r="N198" s="99">
        <v>17525</v>
      </c>
      <c r="O198" s="99">
        <v>11361</v>
      </c>
      <c r="P198" s="99">
        <v>29</v>
      </c>
      <c r="Q198" s="99">
        <v>59347</v>
      </c>
      <c r="R198" s="99">
        <v>47747</v>
      </c>
      <c r="S198" s="99">
        <v>36181</v>
      </c>
      <c r="T198" s="99">
        <v>25098</v>
      </c>
      <c r="U198" s="99">
        <v>17469</v>
      </c>
      <c r="V198" s="99">
        <v>10858</v>
      </c>
      <c r="W198" s="99">
        <v>0</v>
      </c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  <c r="AY198" s="99"/>
      <c r="AZ198" s="99"/>
      <c r="BA198" s="99"/>
      <c r="BB198" s="99"/>
      <c r="BC198" s="99"/>
      <c r="BD198" s="99"/>
      <c r="BE198" s="99"/>
      <c r="BF198" s="99"/>
      <c r="BG198" s="99"/>
      <c r="BH198" s="99"/>
      <c r="BI198" s="99"/>
      <c r="BJ198" s="99"/>
      <c r="BK198" s="99"/>
      <c r="BL198" s="99"/>
      <c r="BM198" s="99"/>
      <c r="BN198" s="99"/>
      <c r="BO198" s="99"/>
      <c r="BP198" s="99"/>
      <c r="BQ198" s="99"/>
      <c r="BR198" s="99"/>
      <c r="BS198" s="99"/>
      <c r="BT198" s="99"/>
      <c r="BU198" s="99"/>
    </row>
    <row r="199" spans="1:73" x14ac:dyDescent="0.35">
      <c r="A199" s="144">
        <v>0.41055555555555556</v>
      </c>
      <c r="B199" s="99">
        <v>36.9</v>
      </c>
      <c r="C199" s="99">
        <v>63958</v>
      </c>
      <c r="D199" s="99">
        <v>48523</v>
      </c>
      <c r="E199" s="99">
        <v>36226</v>
      </c>
      <c r="F199" s="99">
        <v>24689</v>
      </c>
      <c r="G199" s="99">
        <v>16407</v>
      </c>
      <c r="H199" s="99">
        <v>10859</v>
      </c>
      <c r="I199" s="99">
        <v>123</v>
      </c>
      <c r="J199" s="99">
        <v>59095</v>
      </c>
      <c r="K199" s="99">
        <v>48138</v>
      </c>
      <c r="L199" s="99">
        <v>36868</v>
      </c>
      <c r="M199" s="99">
        <v>27605</v>
      </c>
      <c r="N199" s="99">
        <v>16020</v>
      </c>
      <c r="O199" s="99">
        <v>10532</v>
      </c>
      <c r="P199" s="99">
        <v>43</v>
      </c>
      <c r="Q199" s="99">
        <v>61113</v>
      </c>
      <c r="R199" s="99">
        <v>49635</v>
      </c>
      <c r="S199" s="99">
        <v>36146</v>
      </c>
      <c r="T199" s="99">
        <v>25569</v>
      </c>
      <c r="U199" s="99">
        <v>17990</v>
      </c>
      <c r="V199" s="99">
        <v>10249</v>
      </c>
      <c r="W199" s="99">
        <v>97</v>
      </c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99"/>
      <c r="BA199" s="99"/>
      <c r="BB199" s="99"/>
      <c r="BC199" s="99"/>
      <c r="BD199" s="99"/>
      <c r="BE199" s="99"/>
      <c r="BF199" s="99"/>
      <c r="BG199" s="99"/>
      <c r="BH199" s="99"/>
      <c r="BI199" s="99"/>
      <c r="BJ199" s="99"/>
      <c r="BK199" s="99"/>
      <c r="BL199" s="99"/>
      <c r="BM199" s="99"/>
      <c r="BN199" s="99"/>
      <c r="BO199" s="99"/>
      <c r="BP199" s="99"/>
      <c r="BQ199" s="99"/>
      <c r="BR199" s="99"/>
      <c r="BS199" s="99"/>
      <c r="BT199" s="99"/>
      <c r="BU199" s="99"/>
    </row>
    <row r="200" spans="1:73" x14ac:dyDescent="0.35">
      <c r="A200" s="144">
        <v>0.41263888888888894</v>
      </c>
      <c r="B200" s="99">
        <v>37</v>
      </c>
      <c r="C200" s="99">
        <v>63313</v>
      </c>
      <c r="D200" s="99">
        <v>50349</v>
      </c>
      <c r="E200" s="99">
        <v>37082</v>
      </c>
      <c r="F200" s="99">
        <v>24433</v>
      </c>
      <c r="G200" s="99">
        <v>15542</v>
      </c>
      <c r="H200" s="99">
        <v>10577</v>
      </c>
      <c r="I200" s="99">
        <v>46</v>
      </c>
      <c r="J200" s="99">
        <v>57858</v>
      </c>
      <c r="K200" s="99">
        <v>50687</v>
      </c>
      <c r="L200" s="99">
        <v>34387</v>
      </c>
      <c r="M200" s="99">
        <v>26314</v>
      </c>
      <c r="N200" s="99">
        <v>16246</v>
      </c>
      <c r="O200" s="99">
        <v>11911</v>
      </c>
      <c r="P200" s="99">
        <v>52</v>
      </c>
      <c r="Q200" s="99">
        <v>57674</v>
      </c>
      <c r="R200" s="99">
        <v>49577</v>
      </c>
      <c r="S200" s="99">
        <v>36676</v>
      </c>
      <c r="T200" s="99">
        <v>26674</v>
      </c>
      <c r="U200" s="99">
        <v>17947</v>
      </c>
      <c r="V200" s="99">
        <v>9871</v>
      </c>
      <c r="W200" s="99">
        <v>34</v>
      </c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  <c r="AY200" s="99"/>
      <c r="AZ200" s="99"/>
      <c r="BA200" s="99"/>
      <c r="BB200" s="99"/>
      <c r="BC200" s="99"/>
      <c r="BD200" s="99"/>
      <c r="BE200" s="99"/>
      <c r="BF200" s="99"/>
      <c r="BG200" s="99"/>
      <c r="BH200" s="99"/>
      <c r="BI200" s="99"/>
      <c r="BJ200" s="99"/>
      <c r="BK200" s="99"/>
      <c r="BL200" s="99"/>
      <c r="BM200" s="99"/>
      <c r="BN200" s="99"/>
      <c r="BO200" s="99"/>
      <c r="BP200" s="99"/>
      <c r="BQ200" s="99"/>
      <c r="BR200" s="99"/>
      <c r="BS200" s="99"/>
      <c r="BT200" s="99"/>
      <c r="BU200" s="99"/>
    </row>
    <row r="201" spans="1:73" x14ac:dyDescent="0.35">
      <c r="A201" s="144">
        <v>0.41472222222222221</v>
      </c>
      <c r="B201" s="99">
        <v>37</v>
      </c>
      <c r="C201" s="99">
        <v>60073</v>
      </c>
      <c r="D201" s="99">
        <v>49360</v>
      </c>
      <c r="E201" s="99">
        <v>36341</v>
      </c>
      <c r="F201" s="99">
        <v>25424</v>
      </c>
      <c r="G201" s="99">
        <v>17131</v>
      </c>
      <c r="H201" s="99">
        <v>11438</v>
      </c>
      <c r="I201" s="99">
        <v>19</v>
      </c>
      <c r="J201" s="99">
        <v>57648</v>
      </c>
      <c r="K201" s="99">
        <v>47962</v>
      </c>
      <c r="L201" s="99">
        <v>36281</v>
      </c>
      <c r="M201" s="99">
        <v>25665</v>
      </c>
      <c r="N201" s="99">
        <v>16514</v>
      </c>
      <c r="O201" s="99">
        <v>11492</v>
      </c>
      <c r="P201" s="99">
        <v>66</v>
      </c>
      <c r="Q201" s="99">
        <v>60698</v>
      </c>
      <c r="R201" s="99">
        <v>50780</v>
      </c>
      <c r="S201" s="99">
        <v>36985</v>
      </c>
      <c r="T201" s="99">
        <v>26367</v>
      </c>
      <c r="U201" s="99">
        <v>17046</v>
      </c>
      <c r="V201" s="99">
        <v>10849</v>
      </c>
      <c r="W201" s="99">
        <v>97</v>
      </c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99"/>
      <c r="BA201" s="99"/>
      <c r="BB201" s="99"/>
      <c r="BC201" s="99"/>
      <c r="BD201" s="99"/>
      <c r="BE201" s="99"/>
      <c r="BF201" s="99"/>
      <c r="BG201" s="99"/>
      <c r="BH201" s="99"/>
      <c r="BI201" s="99"/>
      <c r="BJ201" s="99"/>
      <c r="BK201" s="99"/>
      <c r="BL201" s="99"/>
      <c r="BM201" s="99"/>
      <c r="BN201" s="99"/>
      <c r="BO201" s="99"/>
      <c r="BP201" s="99"/>
      <c r="BQ201" s="99"/>
      <c r="BR201" s="99"/>
      <c r="BS201" s="99"/>
      <c r="BT201" s="99"/>
      <c r="BU201" s="99"/>
    </row>
    <row r="202" spans="1:73" x14ac:dyDescent="0.35">
      <c r="A202" s="144">
        <v>0.4168055555555556</v>
      </c>
      <c r="B202" s="99">
        <v>37</v>
      </c>
      <c r="C202" s="99">
        <v>62201</v>
      </c>
      <c r="D202" s="99">
        <v>51084</v>
      </c>
      <c r="E202" s="99">
        <v>36610</v>
      </c>
      <c r="F202" s="99">
        <v>25952</v>
      </c>
      <c r="G202" s="99">
        <v>17898</v>
      </c>
      <c r="H202" s="99">
        <v>10826</v>
      </c>
      <c r="I202" s="99">
        <v>52</v>
      </c>
      <c r="J202" s="99">
        <v>56987</v>
      </c>
      <c r="K202" s="99">
        <v>47723</v>
      </c>
      <c r="L202" s="99">
        <v>36348</v>
      </c>
      <c r="M202" s="99">
        <v>26219</v>
      </c>
      <c r="N202" s="99">
        <v>16045</v>
      </c>
      <c r="O202" s="99">
        <v>10911</v>
      </c>
      <c r="P202" s="99">
        <v>72</v>
      </c>
      <c r="Q202" s="99">
        <v>59706</v>
      </c>
      <c r="R202" s="99">
        <v>50445</v>
      </c>
      <c r="S202" s="99">
        <v>36378</v>
      </c>
      <c r="T202" s="99">
        <v>27557</v>
      </c>
      <c r="U202" s="99">
        <v>17804</v>
      </c>
      <c r="V202" s="99">
        <v>11025</v>
      </c>
      <c r="W202" s="99">
        <v>34</v>
      </c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  <c r="AU202" s="99"/>
      <c r="AV202" s="99"/>
      <c r="AW202" s="99"/>
      <c r="AX202" s="99"/>
      <c r="AY202" s="99"/>
      <c r="AZ202" s="99"/>
      <c r="BA202" s="99"/>
      <c r="BB202" s="99"/>
      <c r="BC202" s="99"/>
      <c r="BD202" s="99"/>
      <c r="BE202" s="99"/>
      <c r="BF202" s="99"/>
      <c r="BG202" s="99"/>
      <c r="BH202" s="99"/>
      <c r="BI202" s="99"/>
      <c r="BJ202" s="99"/>
      <c r="BK202" s="99"/>
      <c r="BL202" s="99"/>
      <c r="BM202" s="99"/>
      <c r="BN202" s="99"/>
      <c r="BO202" s="99"/>
      <c r="BP202" s="99"/>
      <c r="BQ202" s="99"/>
      <c r="BR202" s="99"/>
      <c r="BS202" s="99"/>
      <c r="BT202" s="99"/>
      <c r="BU202" s="99"/>
    </row>
    <row r="203" spans="1:73" x14ac:dyDescent="0.35">
      <c r="A203" s="144">
        <v>0.41888888888888887</v>
      </c>
      <c r="B203" s="99">
        <v>37</v>
      </c>
      <c r="C203" s="99">
        <v>62929</v>
      </c>
      <c r="D203" s="99">
        <v>48720</v>
      </c>
      <c r="E203" s="99">
        <v>37130</v>
      </c>
      <c r="F203" s="99">
        <v>25686</v>
      </c>
      <c r="G203" s="99">
        <v>17870</v>
      </c>
      <c r="H203" s="99">
        <v>10574</v>
      </c>
      <c r="I203" s="99">
        <v>93</v>
      </c>
      <c r="J203" s="99">
        <v>56261</v>
      </c>
      <c r="K203" s="99">
        <v>48594</v>
      </c>
      <c r="L203" s="99">
        <v>35909</v>
      </c>
      <c r="M203" s="99">
        <v>27076</v>
      </c>
      <c r="N203" s="99">
        <v>17950</v>
      </c>
      <c r="O203" s="99">
        <v>11857</v>
      </c>
      <c r="P203" s="99">
        <v>7</v>
      </c>
      <c r="Q203" s="99">
        <v>61456</v>
      </c>
      <c r="R203" s="99">
        <v>48781</v>
      </c>
      <c r="S203" s="99">
        <v>36005</v>
      </c>
      <c r="T203" s="99">
        <v>27827</v>
      </c>
      <c r="U203" s="99">
        <v>15985</v>
      </c>
      <c r="V203" s="99">
        <v>10682</v>
      </c>
      <c r="W203" s="99">
        <v>0</v>
      </c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99"/>
      <c r="BA203" s="99"/>
      <c r="BB203" s="99"/>
      <c r="BC203" s="99"/>
      <c r="BD203" s="99"/>
      <c r="BE203" s="99"/>
      <c r="BF203" s="99"/>
      <c r="BG203" s="99"/>
      <c r="BH203" s="99"/>
      <c r="BI203" s="99"/>
      <c r="BJ203" s="99"/>
      <c r="BK203" s="99"/>
      <c r="BL203" s="99"/>
      <c r="BM203" s="99"/>
      <c r="BN203" s="99"/>
      <c r="BO203" s="99"/>
      <c r="BP203" s="99"/>
      <c r="BQ203" s="99"/>
      <c r="BR203" s="99"/>
      <c r="BS203" s="99"/>
      <c r="BT203" s="99"/>
      <c r="BU203" s="99"/>
    </row>
    <row r="204" spans="1:73" x14ac:dyDescent="0.35">
      <c r="A204" s="144">
        <v>0.42097222222222225</v>
      </c>
      <c r="B204" s="99">
        <v>37</v>
      </c>
      <c r="C204" s="99">
        <v>62953</v>
      </c>
      <c r="D204" s="99">
        <v>48711</v>
      </c>
      <c r="E204" s="99">
        <v>37093</v>
      </c>
      <c r="F204" s="99">
        <v>24624</v>
      </c>
      <c r="G204" s="99">
        <v>17913</v>
      </c>
      <c r="H204" s="99">
        <v>10060</v>
      </c>
      <c r="I204" s="99">
        <v>58</v>
      </c>
      <c r="J204" s="99">
        <v>57151</v>
      </c>
      <c r="K204" s="99">
        <v>50276</v>
      </c>
      <c r="L204" s="99">
        <v>36079</v>
      </c>
      <c r="M204" s="99">
        <v>26699</v>
      </c>
      <c r="N204" s="99">
        <v>16404</v>
      </c>
      <c r="O204" s="99">
        <v>11075</v>
      </c>
      <c r="P204" s="99">
        <v>55</v>
      </c>
      <c r="Q204" s="99">
        <v>59297</v>
      </c>
      <c r="R204" s="99">
        <v>48733</v>
      </c>
      <c r="S204" s="99">
        <v>35736</v>
      </c>
      <c r="T204" s="99">
        <v>26336</v>
      </c>
      <c r="U204" s="99">
        <v>17240</v>
      </c>
      <c r="V204" s="99">
        <v>10132</v>
      </c>
      <c r="W204" s="99">
        <v>7</v>
      </c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  <c r="AT204" s="99"/>
      <c r="AU204" s="99"/>
      <c r="AV204" s="99"/>
      <c r="AW204" s="99"/>
      <c r="AX204" s="99"/>
      <c r="AY204" s="99"/>
      <c r="AZ204" s="99"/>
      <c r="BA204" s="99"/>
      <c r="BB204" s="99"/>
      <c r="BC204" s="99"/>
      <c r="BD204" s="99"/>
      <c r="BE204" s="99"/>
      <c r="BF204" s="99"/>
      <c r="BG204" s="99"/>
      <c r="BH204" s="99"/>
      <c r="BI204" s="99"/>
      <c r="BJ204" s="99"/>
      <c r="BK204" s="99"/>
      <c r="BL204" s="99"/>
      <c r="BM204" s="99"/>
      <c r="BN204" s="99"/>
      <c r="BO204" s="99"/>
      <c r="BP204" s="99"/>
      <c r="BQ204" s="99"/>
      <c r="BR204" s="99"/>
      <c r="BS204" s="99"/>
      <c r="BT204" s="99"/>
      <c r="BU204" s="99"/>
    </row>
    <row r="205" spans="1:73" x14ac:dyDescent="0.35">
      <c r="A205" s="144">
        <v>0.42305555555555552</v>
      </c>
      <c r="B205" s="99">
        <v>37</v>
      </c>
      <c r="C205" s="99">
        <v>62219</v>
      </c>
      <c r="D205" s="99">
        <v>50171</v>
      </c>
      <c r="E205" s="99">
        <v>37420</v>
      </c>
      <c r="F205" s="99">
        <v>25549</v>
      </c>
      <c r="G205" s="99">
        <v>16614</v>
      </c>
      <c r="H205" s="99">
        <v>11059</v>
      </c>
      <c r="I205" s="99">
        <v>85</v>
      </c>
      <c r="J205" s="99">
        <v>56599</v>
      </c>
      <c r="K205" s="99">
        <v>47919</v>
      </c>
      <c r="L205" s="99">
        <v>36563</v>
      </c>
      <c r="M205" s="99">
        <v>27029</v>
      </c>
      <c r="N205" s="99">
        <v>15786</v>
      </c>
      <c r="O205" s="99">
        <v>10965</v>
      </c>
      <c r="P205" s="99">
        <v>18</v>
      </c>
      <c r="Q205" s="99">
        <v>60949</v>
      </c>
      <c r="R205" s="99">
        <v>49803</v>
      </c>
      <c r="S205" s="99">
        <v>36205</v>
      </c>
      <c r="T205" s="99">
        <v>26228</v>
      </c>
      <c r="U205" s="99">
        <v>18632</v>
      </c>
      <c r="V205" s="99">
        <v>10587</v>
      </c>
      <c r="W205" s="99">
        <v>154</v>
      </c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  <c r="AU205" s="99"/>
      <c r="AV205" s="99"/>
      <c r="AW205" s="99"/>
      <c r="AX205" s="99"/>
      <c r="AY205" s="99"/>
      <c r="AZ205" s="99"/>
      <c r="BA205" s="99"/>
      <c r="BB205" s="99"/>
      <c r="BC205" s="99"/>
      <c r="BD205" s="99"/>
      <c r="BE205" s="99"/>
      <c r="BF205" s="99"/>
      <c r="BG205" s="99"/>
      <c r="BH205" s="99"/>
      <c r="BI205" s="99"/>
      <c r="BJ205" s="99"/>
      <c r="BK205" s="99"/>
      <c r="BL205" s="99"/>
      <c r="BM205" s="99"/>
      <c r="BN205" s="99"/>
      <c r="BO205" s="99"/>
      <c r="BP205" s="99"/>
      <c r="BQ205" s="99"/>
      <c r="BR205" s="99"/>
      <c r="BS205" s="99"/>
      <c r="BT205" s="99"/>
      <c r="BU205" s="99"/>
    </row>
    <row r="206" spans="1:73" x14ac:dyDescent="0.35">
      <c r="A206" s="144">
        <v>0.4251388888888889</v>
      </c>
      <c r="B206" s="99">
        <v>37</v>
      </c>
      <c r="C206" s="99">
        <v>63930</v>
      </c>
      <c r="D206" s="99">
        <v>47365</v>
      </c>
      <c r="E206" s="99">
        <v>38955</v>
      </c>
      <c r="F206" s="99">
        <v>25078</v>
      </c>
      <c r="G206" s="99">
        <v>16721</v>
      </c>
      <c r="H206" s="99">
        <v>10941</v>
      </c>
      <c r="I206" s="99">
        <v>8</v>
      </c>
      <c r="J206" s="99">
        <v>59828</v>
      </c>
      <c r="K206" s="99">
        <v>47288</v>
      </c>
      <c r="L206" s="99">
        <v>36355</v>
      </c>
      <c r="M206" s="99">
        <v>27693</v>
      </c>
      <c r="N206" s="99">
        <v>16906</v>
      </c>
      <c r="O206" s="99">
        <v>11460</v>
      </c>
      <c r="P206" s="99">
        <v>95</v>
      </c>
      <c r="Q206" s="99">
        <v>57369</v>
      </c>
      <c r="R206" s="99">
        <v>50030</v>
      </c>
      <c r="S206" s="99">
        <v>35383</v>
      </c>
      <c r="T206" s="99">
        <v>26319</v>
      </c>
      <c r="U206" s="99">
        <v>17068</v>
      </c>
      <c r="V206" s="99">
        <v>10720</v>
      </c>
      <c r="W206" s="99">
        <v>29</v>
      </c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  <c r="AU206" s="99"/>
      <c r="AV206" s="99"/>
      <c r="AW206" s="99"/>
      <c r="AX206" s="99"/>
      <c r="AY206" s="99"/>
      <c r="AZ206" s="99"/>
      <c r="BA206" s="99"/>
      <c r="BB206" s="99"/>
      <c r="BC206" s="99"/>
      <c r="BD206" s="99"/>
      <c r="BE206" s="99"/>
      <c r="BF206" s="99"/>
      <c r="BG206" s="99"/>
      <c r="BH206" s="99"/>
      <c r="BI206" s="99"/>
      <c r="BJ206" s="99"/>
      <c r="BK206" s="99"/>
      <c r="BL206" s="99"/>
      <c r="BM206" s="99"/>
      <c r="BN206" s="99"/>
      <c r="BO206" s="99"/>
      <c r="BP206" s="99"/>
      <c r="BQ206" s="99"/>
      <c r="BR206" s="99"/>
      <c r="BS206" s="99"/>
      <c r="BT206" s="99"/>
      <c r="BU206" s="99"/>
    </row>
    <row r="207" spans="1:73" x14ac:dyDescent="0.35">
      <c r="A207" s="144">
        <v>0.42722222222222223</v>
      </c>
      <c r="B207" s="99">
        <v>37</v>
      </c>
      <c r="C207" s="99">
        <v>61286</v>
      </c>
      <c r="D207" s="99">
        <v>48491</v>
      </c>
      <c r="E207" s="99">
        <v>36690</v>
      </c>
      <c r="F207" s="99">
        <v>24907</v>
      </c>
      <c r="G207" s="99">
        <v>17960</v>
      </c>
      <c r="H207" s="99">
        <v>10775</v>
      </c>
      <c r="I207" s="99">
        <v>12</v>
      </c>
      <c r="J207" s="99">
        <v>59412</v>
      </c>
      <c r="K207" s="99">
        <v>50468</v>
      </c>
      <c r="L207" s="99">
        <v>36953</v>
      </c>
      <c r="M207" s="99">
        <v>26430</v>
      </c>
      <c r="N207" s="99">
        <v>16385</v>
      </c>
      <c r="O207" s="99">
        <v>11025</v>
      </c>
      <c r="P207" s="99">
        <v>15</v>
      </c>
      <c r="Q207" s="99">
        <v>60349</v>
      </c>
      <c r="R207" s="99">
        <v>49455</v>
      </c>
      <c r="S207" s="99">
        <v>35187</v>
      </c>
      <c r="T207" s="99">
        <v>26289</v>
      </c>
      <c r="U207" s="99">
        <v>17247</v>
      </c>
      <c r="V207" s="99">
        <v>10706</v>
      </c>
      <c r="W207" s="99">
        <v>37</v>
      </c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  <c r="AU207" s="99"/>
      <c r="AV207" s="99"/>
      <c r="AW207" s="99"/>
      <c r="AX207" s="99"/>
      <c r="AY207" s="99"/>
      <c r="AZ207" s="99"/>
      <c r="BA207" s="99"/>
      <c r="BB207" s="99"/>
      <c r="BC207" s="99"/>
      <c r="BD207" s="99"/>
      <c r="BE207" s="99"/>
      <c r="BF207" s="99"/>
      <c r="BG207" s="99"/>
      <c r="BH207" s="99"/>
      <c r="BI207" s="99"/>
      <c r="BJ207" s="99"/>
      <c r="BK207" s="99"/>
      <c r="BL207" s="99"/>
      <c r="BM207" s="99"/>
      <c r="BN207" s="99"/>
      <c r="BO207" s="99"/>
      <c r="BP207" s="99"/>
      <c r="BQ207" s="99"/>
      <c r="BR207" s="99"/>
      <c r="BS207" s="99"/>
      <c r="BT207" s="99"/>
      <c r="BU207" s="99"/>
    </row>
    <row r="208" spans="1:73" x14ac:dyDescent="0.35">
      <c r="A208" s="144">
        <v>0.42930555555555555</v>
      </c>
      <c r="B208" s="99">
        <v>37</v>
      </c>
      <c r="C208" s="99">
        <v>62769</v>
      </c>
      <c r="D208" s="99">
        <v>48794</v>
      </c>
      <c r="E208" s="99">
        <v>38729</v>
      </c>
      <c r="F208" s="99">
        <v>25926</v>
      </c>
      <c r="G208" s="99">
        <v>18213</v>
      </c>
      <c r="H208" s="99">
        <v>10793</v>
      </c>
      <c r="I208" s="99">
        <v>37</v>
      </c>
      <c r="J208" s="99">
        <v>59357</v>
      </c>
      <c r="K208" s="99">
        <v>48486</v>
      </c>
      <c r="L208" s="99">
        <v>37081</v>
      </c>
      <c r="M208" s="99">
        <v>26536</v>
      </c>
      <c r="N208" s="99">
        <v>16491</v>
      </c>
      <c r="O208" s="99">
        <v>12119</v>
      </c>
      <c r="P208" s="99">
        <v>133</v>
      </c>
      <c r="Q208" s="99">
        <v>60758</v>
      </c>
      <c r="R208" s="99">
        <v>51540</v>
      </c>
      <c r="S208" s="99">
        <v>36618</v>
      </c>
      <c r="T208" s="99">
        <v>25732</v>
      </c>
      <c r="U208" s="99">
        <v>16651</v>
      </c>
      <c r="V208" s="99">
        <v>11221</v>
      </c>
      <c r="W208" s="99">
        <v>23</v>
      </c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  <c r="AU208" s="99"/>
      <c r="AV208" s="99"/>
      <c r="AW208" s="99"/>
      <c r="AX208" s="99"/>
      <c r="AY208" s="99"/>
      <c r="AZ208" s="99"/>
      <c r="BA208" s="99"/>
      <c r="BB208" s="99"/>
      <c r="BC208" s="99"/>
      <c r="BD208" s="99"/>
      <c r="BE208" s="99"/>
      <c r="BF208" s="99"/>
      <c r="BG208" s="99"/>
      <c r="BH208" s="99"/>
      <c r="BI208" s="99"/>
      <c r="BJ208" s="99"/>
      <c r="BK208" s="99"/>
      <c r="BL208" s="99"/>
      <c r="BM208" s="99"/>
      <c r="BN208" s="99"/>
      <c r="BO208" s="99"/>
      <c r="BP208" s="99"/>
      <c r="BQ208" s="99"/>
      <c r="BR208" s="99"/>
      <c r="BS208" s="99"/>
      <c r="BT208" s="99"/>
      <c r="BU208" s="99"/>
    </row>
    <row r="209" spans="1:73" x14ac:dyDescent="0.35">
      <c r="A209" s="144">
        <v>0.43138888888888888</v>
      </c>
      <c r="B209" s="99">
        <v>37</v>
      </c>
      <c r="C209" s="99">
        <v>63043</v>
      </c>
      <c r="D209" s="99">
        <v>49738</v>
      </c>
      <c r="E209" s="99">
        <v>35552</v>
      </c>
      <c r="F209" s="99">
        <v>24363</v>
      </c>
      <c r="G209" s="99">
        <v>17286</v>
      </c>
      <c r="H209" s="99">
        <v>10668</v>
      </c>
      <c r="I209" s="99">
        <v>37</v>
      </c>
      <c r="J209" s="99">
        <v>57768</v>
      </c>
      <c r="K209" s="99">
        <v>48393</v>
      </c>
      <c r="L209" s="99">
        <v>36594</v>
      </c>
      <c r="M209" s="99">
        <v>26816</v>
      </c>
      <c r="N209" s="99">
        <v>16639</v>
      </c>
      <c r="O209" s="99">
        <v>10361</v>
      </c>
      <c r="P209" s="99">
        <v>83</v>
      </c>
      <c r="Q209" s="99">
        <v>61302</v>
      </c>
      <c r="R209" s="99">
        <v>49799</v>
      </c>
      <c r="S209" s="99">
        <v>36469</v>
      </c>
      <c r="T209" s="99">
        <v>25946</v>
      </c>
      <c r="U209" s="99">
        <v>17930</v>
      </c>
      <c r="V209" s="99">
        <v>11690</v>
      </c>
      <c r="W209" s="99">
        <v>48</v>
      </c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  <c r="AY209" s="99"/>
      <c r="AZ209" s="99"/>
      <c r="BA209" s="99"/>
      <c r="BB209" s="99"/>
      <c r="BC209" s="99"/>
      <c r="BD209" s="99"/>
      <c r="BE209" s="99"/>
      <c r="BF209" s="99"/>
      <c r="BG209" s="99"/>
      <c r="BH209" s="99"/>
      <c r="BI209" s="99"/>
      <c r="BJ209" s="99"/>
      <c r="BK209" s="99"/>
      <c r="BL209" s="99"/>
      <c r="BM209" s="99"/>
      <c r="BN209" s="99"/>
      <c r="BO209" s="99"/>
      <c r="BP209" s="99"/>
      <c r="BQ209" s="99"/>
      <c r="BR209" s="99"/>
      <c r="BS209" s="99"/>
      <c r="BT209" s="99"/>
      <c r="BU209" s="99"/>
    </row>
    <row r="210" spans="1:73" x14ac:dyDescent="0.35">
      <c r="A210" s="144">
        <v>0.4334722222222222</v>
      </c>
      <c r="B210" s="99">
        <v>36.9</v>
      </c>
      <c r="C210" s="99">
        <v>63939</v>
      </c>
      <c r="D210" s="99">
        <v>51164</v>
      </c>
      <c r="E210" s="99">
        <v>37187</v>
      </c>
      <c r="F210" s="99">
        <v>24684</v>
      </c>
      <c r="G210" s="99">
        <v>17641</v>
      </c>
      <c r="H210" s="99">
        <v>10193</v>
      </c>
      <c r="I210" s="99">
        <v>79</v>
      </c>
      <c r="J210" s="99">
        <v>58044</v>
      </c>
      <c r="K210" s="99">
        <v>47849</v>
      </c>
      <c r="L210" s="99">
        <v>37846</v>
      </c>
      <c r="M210" s="99">
        <v>27145</v>
      </c>
      <c r="N210" s="99">
        <v>17032</v>
      </c>
      <c r="O210" s="99">
        <v>12190</v>
      </c>
      <c r="P210" s="99">
        <v>82</v>
      </c>
      <c r="Q210" s="99">
        <v>60560</v>
      </c>
      <c r="R210" s="99">
        <v>49743</v>
      </c>
      <c r="S210" s="99">
        <v>35161</v>
      </c>
      <c r="T210" s="99">
        <v>26113</v>
      </c>
      <c r="U210" s="99">
        <v>17308</v>
      </c>
      <c r="V210" s="99">
        <v>10521</v>
      </c>
      <c r="W210" s="99">
        <v>17</v>
      </c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  <c r="AU210" s="99"/>
      <c r="AV210" s="99"/>
      <c r="AW210" s="99"/>
      <c r="AX210" s="99"/>
      <c r="AY210" s="99"/>
      <c r="AZ210" s="99"/>
      <c r="BA210" s="99"/>
      <c r="BB210" s="99"/>
      <c r="BC210" s="99"/>
      <c r="BD210" s="99"/>
      <c r="BE210" s="99"/>
      <c r="BF210" s="99"/>
      <c r="BG210" s="99"/>
      <c r="BH210" s="99"/>
      <c r="BI210" s="99"/>
      <c r="BJ210" s="99"/>
      <c r="BK210" s="99"/>
      <c r="BL210" s="99"/>
      <c r="BM210" s="99"/>
      <c r="BN210" s="99"/>
      <c r="BO210" s="99"/>
      <c r="BP210" s="99"/>
      <c r="BQ210" s="99"/>
      <c r="BR210" s="99"/>
      <c r="BS210" s="99"/>
      <c r="BT210" s="99"/>
      <c r="BU210" s="99"/>
    </row>
    <row r="211" spans="1:73" x14ac:dyDescent="0.35">
      <c r="A211" s="144">
        <v>0.43555555555555553</v>
      </c>
      <c r="B211" s="99">
        <v>37</v>
      </c>
      <c r="C211" s="99">
        <v>63042</v>
      </c>
      <c r="D211" s="99">
        <v>51325</v>
      </c>
      <c r="E211" s="99">
        <v>36239</v>
      </c>
      <c r="F211" s="99">
        <v>25065</v>
      </c>
      <c r="G211" s="99">
        <v>17194</v>
      </c>
      <c r="H211" s="99">
        <v>10182</v>
      </c>
      <c r="I211" s="99">
        <v>53</v>
      </c>
      <c r="J211" s="99">
        <v>59791</v>
      </c>
      <c r="K211" s="99">
        <v>47434</v>
      </c>
      <c r="L211" s="99">
        <v>39447</v>
      </c>
      <c r="M211" s="99">
        <v>27125</v>
      </c>
      <c r="N211" s="99">
        <v>16801</v>
      </c>
      <c r="O211" s="99">
        <v>11086</v>
      </c>
      <c r="P211" s="99">
        <v>0</v>
      </c>
      <c r="Q211" s="99">
        <v>60887</v>
      </c>
      <c r="R211" s="99">
        <v>49233</v>
      </c>
      <c r="S211" s="99">
        <v>36211</v>
      </c>
      <c r="T211" s="99">
        <v>25747</v>
      </c>
      <c r="U211" s="99">
        <v>17068</v>
      </c>
      <c r="V211" s="99">
        <v>11889</v>
      </c>
      <c r="W211" s="99">
        <v>16</v>
      </c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  <c r="AY211" s="99"/>
      <c r="AZ211" s="99"/>
      <c r="BA211" s="99"/>
      <c r="BB211" s="99"/>
      <c r="BC211" s="99"/>
      <c r="BD211" s="99"/>
      <c r="BE211" s="99"/>
      <c r="BF211" s="99"/>
      <c r="BG211" s="99"/>
      <c r="BH211" s="99"/>
      <c r="BI211" s="99"/>
      <c r="BJ211" s="99"/>
      <c r="BK211" s="99"/>
      <c r="BL211" s="99"/>
      <c r="BM211" s="99"/>
      <c r="BN211" s="99"/>
      <c r="BO211" s="99"/>
      <c r="BP211" s="99"/>
      <c r="BQ211" s="99"/>
      <c r="BR211" s="99"/>
      <c r="BS211" s="99"/>
      <c r="BT211" s="99"/>
      <c r="BU211" s="99"/>
    </row>
    <row r="212" spans="1:73" x14ac:dyDescent="0.35">
      <c r="A212" s="144">
        <v>0.43763888888888891</v>
      </c>
      <c r="B212" s="99">
        <v>37</v>
      </c>
      <c r="C212" s="99">
        <v>63845</v>
      </c>
      <c r="D212" s="99">
        <v>50481</v>
      </c>
      <c r="E212" s="99">
        <v>39386</v>
      </c>
      <c r="F212" s="99">
        <v>24159</v>
      </c>
      <c r="G212" s="99">
        <v>16975</v>
      </c>
      <c r="H212" s="99">
        <v>10413</v>
      </c>
      <c r="I212" s="99">
        <v>27</v>
      </c>
      <c r="J212" s="99">
        <v>59109</v>
      </c>
      <c r="K212" s="99">
        <v>48159</v>
      </c>
      <c r="L212" s="99">
        <v>36059</v>
      </c>
      <c r="M212" s="99">
        <v>27980</v>
      </c>
      <c r="N212" s="99">
        <v>16810</v>
      </c>
      <c r="O212" s="99">
        <v>12348</v>
      </c>
      <c r="P212" s="99">
        <v>40</v>
      </c>
      <c r="Q212" s="99">
        <v>59350</v>
      </c>
      <c r="R212" s="99">
        <v>50387</v>
      </c>
      <c r="S212" s="99">
        <v>36430</v>
      </c>
      <c r="T212" s="99">
        <v>27206</v>
      </c>
      <c r="U212" s="99">
        <v>17708</v>
      </c>
      <c r="V212" s="99">
        <v>11254</v>
      </c>
      <c r="W212" s="99">
        <v>61</v>
      </c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  <c r="AY212" s="99"/>
      <c r="AZ212" s="99"/>
      <c r="BA212" s="99"/>
      <c r="BB212" s="99"/>
      <c r="BC212" s="99"/>
      <c r="BD212" s="99"/>
      <c r="BE212" s="99"/>
      <c r="BF212" s="99"/>
      <c r="BG212" s="99"/>
      <c r="BH212" s="99"/>
      <c r="BI212" s="99"/>
      <c r="BJ212" s="99"/>
      <c r="BK212" s="99"/>
      <c r="BL212" s="99"/>
      <c r="BM212" s="99"/>
      <c r="BN212" s="99"/>
      <c r="BO212" s="99"/>
      <c r="BP212" s="99"/>
      <c r="BQ212" s="99"/>
      <c r="BR212" s="99"/>
      <c r="BS212" s="99"/>
      <c r="BT212" s="99"/>
      <c r="BU212" s="99"/>
    </row>
    <row r="213" spans="1:73" x14ac:dyDescent="0.35">
      <c r="A213" s="144">
        <v>0.43972222222222218</v>
      </c>
      <c r="B213" s="99">
        <v>37</v>
      </c>
      <c r="C213" s="99">
        <v>61322</v>
      </c>
      <c r="D213" s="99">
        <v>49889</v>
      </c>
      <c r="E213" s="99">
        <v>36353</v>
      </c>
      <c r="F213" s="99">
        <v>26403</v>
      </c>
      <c r="G213" s="99">
        <v>17267</v>
      </c>
      <c r="H213" s="99">
        <v>10074</v>
      </c>
      <c r="I213" s="99">
        <v>70</v>
      </c>
      <c r="J213" s="99">
        <v>56939</v>
      </c>
      <c r="K213" s="99">
        <v>48488</v>
      </c>
      <c r="L213" s="99">
        <v>35110</v>
      </c>
      <c r="M213" s="99">
        <v>26512</v>
      </c>
      <c r="N213" s="99">
        <v>16449</v>
      </c>
      <c r="O213" s="99">
        <v>11310</v>
      </c>
      <c r="P213" s="99">
        <v>31</v>
      </c>
      <c r="Q213" s="99">
        <v>59396</v>
      </c>
      <c r="R213" s="99">
        <v>49366</v>
      </c>
      <c r="S213" s="99">
        <v>35307</v>
      </c>
      <c r="T213" s="99">
        <v>25841</v>
      </c>
      <c r="U213" s="99">
        <v>17618</v>
      </c>
      <c r="V213" s="99">
        <v>10816</v>
      </c>
      <c r="W213" s="99">
        <v>60</v>
      </c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  <c r="AY213" s="99"/>
      <c r="AZ213" s="99"/>
      <c r="BA213" s="99"/>
      <c r="BB213" s="99"/>
      <c r="BC213" s="99"/>
      <c r="BD213" s="99"/>
      <c r="BE213" s="99"/>
      <c r="BF213" s="99"/>
      <c r="BG213" s="99"/>
      <c r="BH213" s="99"/>
      <c r="BI213" s="99"/>
      <c r="BJ213" s="99"/>
      <c r="BK213" s="99"/>
      <c r="BL213" s="99"/>
      <c r="BM213" s="99"/>
      <c r="BN213" s="99"/>
      <c r="BO213" s="99"/>
      <c r="BP213" s="99"/>
      <c r="BQ213" s="99"/>
      <c r="BR213" s="99"/>
      <c r="BS213" s="99"/>
      <c r="BT213" s="99"/>
      <c r="BU213" s="99"/>
    </row>
    <row r="214" spans="1:73" x14ac:dyDescent="0.35">
      <c r="A214" s="144">
        <v>0.44180555555555556</v>
      </c>
      <c r="B214" s="99">
        <v>37</v>
      </c>
      <c r="C214" s="99">
        <v>65274</v>
      </c>
      <c r="D214" s="99">
        <v>49580</v>
      </c>
      <c r="E214" s="99">
        <v>37400</v>
      </c>
      <c r="F214" s="99">
        <v>25425</v>
      </c>
      <c r="G214" s="99">
        <v>17227</v>
      </c>
      <c r="H214" s="99">
        <v>10949</v>
      </c>
      <c r="I214" s="99">
        <v>27</v>
      </c>
      <c r="J214" s="99">
        <v>58366</v>
      </c>
      <c r="K214" s="99">
        <v>48255</v>
      </c>
      <c r="L214" s="99">
        <v>36780</v>
      </c>
      <c r="M214" s="99">
        <v>27649</v>
      </c>
      <c r="N214" s="99">
        <v>17625</v>
      </c>
      <c r="O214" s="99">
        <v>11522</v>
      </c>
      <c r="P214" s="99">
        <v>61</v>
      </c>
      <c r="Q214" s="99">
        <v>57118</v>
      </c>
      <c r="R214" s="99">
        <v>49916</v>
      </c>
      <c r="S214" s="99">
        <v>35583</v>
      </c>
      <c r="T214" s="99">
        <v>27083</v>
      </c>
      <c r="U214" s="99">
        <v>16803</v>
      </c>
      <c r="V214" s="99">
        <v>11613</v>
      </c>
      <c r="W214" s="99">
        <v>92</v>
      </c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  <c r="AY214" s="99"/>
      <c r="AZ214" s="99"/>
      <c r="BA214" s="99"/>
      <c r="BB214" s="99"/>
      <c r="BC214" s="99"/>
      <c r="BD214" s="99"/>
      <c r="BE214" s="99"/>
      <c r="BF214" s="99"/>
      <c r="BG214" s="99"/>
      <c r="BH214" s="99"/>
      <c r="BI214" s="99"/>
      <c r="BJ214" s="99"/>
      <c r="BK214" s="99"/>
      <c r="BL214" s="99"/>
      <c r="BM214" s="99"/>
      <c r="BN214" s="99"/>
      <c r="BO214" s="99"/>
      <c r="BP214" s="99"/>
      <c r="BQ214" s="99"/>
      <c r="BR214" s="99"/>
      <c r="BS214" s="99"/>
      <c r="BT214" s="99"/>
      <c r="BU214" s="99"/>
    </row>
    <row r="215" spans="1:73" x14ac:dyDescent="0.35">
      <c r="A215" s="144">
        <v>0.44388888888888894</v>
      </c>
      <c r="B215" s="99">
        <v>37</v>
      </c>
      <c r="C215" s="99">
        <v>61978</v>
      </c>
      <c r="D215" s="99">
        <v>48875</v>
      </c>
      <c r="E215" s="99">
        <v>37973</v>
      </c>
      <c r="F215" s="99">
        <v>25354</v>
      </c>
      <c r="G215" s="99">
        <v>17538</v>
      </c>
      <c r="H215" s="99">
        <v>10253</v>
      </c>
      <c r="I215" s="99">
        <v>3</v>
      </c>
      <c r="J215" s="99">
        <v>59305</v>
      </c>
      <c r="K215" s="99">
        <v>49695</v>
      </c>
      <c r="L215" s="99">
        <v>37132</v>
      </c>
      <c r="M215" s="99">
        <v>26395</v>
      </c>
      <c r="N215" s="99">
        <v>17864</v>
      </c>
      <c r="O215" s="99">
        <v>12116</v>
      </c>
      <c r="P215" s="99">
        <v>107</v>
      </c>
      <c r="Q215" s="99">
        <v>60510</v>
      </c>
      <c r="R215" s="99">
        <v>49407</v>
      </c>
      <c r="S215" s="99">
        <v>37181</v>
      </c>
      <c r="T215" s="99">
        <v>26101</v>
      </c>
      <c r="U215" s="99">
        <v>19042</v>
      </c>
      <c r="V215" s="99">
        <v>11076</v>
      </c>
      <c r="W215" s="99">
        <v>7</v>
      </c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99"/>
      <c r="BA215" s="99"/>
      <c r="BB215" s="99"/>
      <c r="BC215" s="99"/>
      <c r="BD215" s="99"/>
      <c r="BE215" s="99"/>
      <c r="BF215" s="99"/>
      <c r="BG215" s="99"/>
      <c r="BH215" s="99"/>
      <c r="BI215" s="99"/>
      <c r="BJ215" s="99"/>
      <c r="BK215" s="99"/>
      <c r="BL215" s="99"/>
      <c r="BM215" s="99"/>
      <c r="BN215" s="99"/>
      <c r="BO215" s="99"/>
      <c r="BP215" s="99"/>
      <c r="BQ215" s="99"/>
      <c r="BR215" s="99"/>
      <c r="BS215" s="99"/>
      <c r="BT215" s="99"/>
      <c r="BU215" s="99"/>
    </row>
    <row r="216" spans="1:73" x14ac:dyDescent="0.35">
      <c r="A216" s="144">
        <v>0.44597222222222221</v>
      </c>
      <c r="B216" s="99">
        <v>37</v>
      </c>
      <c r="C216" s="99">
        <v>62539</v>
      </c>
      <c r="D216" s="99">
        <v>49687</v>
      </c>
      <c r="E216" s="99">
        <v>37192</v>
      </c>
      <c r="F216" s="99">
        <v>25101</v>
      </c>
      <c r="G216" s="99">
        <v>17311</v>
      </c>
      <c r="H216" s="99">
        <v>11498</v>
      </c>
      <c r="I216" s="99">
        <v>42</v>
      </c>
      <c r="J216" s="99">
        <v>58839</v>
      </c>
      <c r="K216" s="99">
        <v>49890</v>
      </c>
      <c r="L216" s="99">
        <v>36455</v>
      </c>
      <c r="M216" s="99">
        <v>26460</v>
      </c>
      <c r="N216" s="99">
        <v>15604</v>
      </c>
      <c r="O216" s="99">
        <v>10473</v>
      </c>
      <c r="P216" s="99">
        <v>8</v>
      </c>
      <c r="Q216" s="99">
        <v>62080</v>
      </c>
      <c r="R216" s="99">
        <v>50474</v>
      </c>
      <c r="S216" s="99">
        <v>35615</v>
      </c>
      <c r="T216" s="99">
        <v>27045</v>
      </c>
      <c r="U216" s="99">
        <v>17614</v>
      </c>
      <c r="V216" s="99">
        <v>11003</v>
      </c>
      <c r="W216" s="99">
        <v>28</v>
      </c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99"/>
      <c r="AZ216" s="99"/>
      <c r="BA216" s="99"/>
      <c r="BB216" s="99"/>
      <c r="BC216" s="99"/>
      <c r="BD216" s="99"/>
      <c r="BE216" s="99"/>
      <c r="BF216" s="99"/>
      <c r="BG216" s="99"/>
      <c r="BH216" s="99"/>
      <c r="BI216" s="99"/>
      <c r="BJ216" s="99"/>
      <c r="BK216" s="99"/>
      <c r="BL216" s="99"/>
      <c r="BM216" s="99"/>
      <c r="BN216" s="99"/>
      <c r="BO216" s="99"/>
      <c r="BP216" s="99"/>
      <c r="BQ216" s="99"/>
      <c r="BR216" s="99"/>
      <c r="BS216" s="99"/>
      <c r="BT216" s="99"/>
      <c r="BU216" s="99"/>
    </row>
    <row r="217" spans="1:73" x14ac:dyDescent="0.35">
      <c r="A217" s="144">
        <v>0.4480555555555556</v>
      </c>
      <c r="B217" s="99">
        <v>37</v>
      </c>
      <c r="C217" s="99">
        <v>61187</v>
      </c>
      <c r="D217" s="99">
        <v>49948</v>
      </c>
      <c r="E217" s="99">
        <v>37873</v>
      </c>
      <c r="F217" s="99">
        <v>25611</v>
      </c>
      <c r="G217" s="99">
        <v>17586</v>
      </c>
      <c r="H217" s="99">
        <v>11304</v>
      </c>
      <c r="I217" s="99">
        <v>78</v>
      </c>
      <c r="J217" s="99">
        <v>59001</v>
      </c>
      <c r="K217" s="99">
        <v>47510</v>
      </c>
      <c r="L217" s="99">
        <v>37666</v>
      </c>
      <c r="M217" s="99">
        <v>28196</v>
      </c>
      <c r="N217" s="99">
        <v>16385</v>
      </c>
      <c r="O217" s="99">
        <v>11659</v>
      </c>
      <c r="P217" s="99">
        <v>83</v>
      </c>
      <c r="Q217" s="99">
        <v>59849</v>
      </c>
      <c r="R217" s="99">
        <v>50219</v>
      </c>
      <c r="S217" s="99">
        <v>35721</v>
      </c>
      <c r="T217" s="99">
        <v>28108</v>
      </c>
      <c r="U217" s="99">
        <v>17643</v>
      </c>
      <c r="V217" s="99">
        <v>11049</v>
      </c>
      <c r="W217" s="99">
        <v>69</v>
      </c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99"/>
      <c r="BA217" s="99"/>
      <c r="BB217" s="99"/>
      <c r="BC217" s="99"/>
      <c r="BD217" s="99"/>
      <c r="BE217" s="99"/>
      <c r="BF217" s="99"/>
      <c r="BG217" s="99"/>
      <c r="BH217" s="99"/>
      <c r="BI217" s="99"/>
      <c r="BJ217" s="99"/>
      <c r="BK217" s="99"/>
      <c r="BL217" s="99"/>
      <c r="BM217" s="99"/>
      <c r="BN217" s="99"/>
      <c r="BO217" s="99"/>
      <c r="BP217" s="99"/>
      <c r="BQ217" s="99"/>
      <c r="BR217" s="99"/>
      <c r="BS217" s="99"/>
      <c r="BT217" s="99"/>
      <c r="BU217" s="99"/>
    </row>
    <row r="218" spans="1:73" x14ac:dyDescent="0.35">
      <c r="A218" s="144">
        <v>0.45013888888888887</v>
      </c>
      <c r="B218" s="99">
        <v>37</v>
      </c>
      <c r="C218" s="99">
        <v>62017</v>
      </c>
      <c r="D218" s="99">
        <v>50778</v>
      </c>
      <c r="E218" s="99">
        <v>37322</v>
      </c>
      <c r="F218" s="99">
        <v>24053</v>
      </c>
      <c r="G218" s="99">
        <v>17149</v>
      </c>
      <c r="H218" s="99">
        <v>10688</v>
      </c>
      <c r="I218" s="99">
        <v>43</v>
      </c>
      <c r="J218" s="99">
        <v>58397</v>
      </c>
      <c r="K218" s="99">
        <v>48321</v>
      </c>
      <c r="L218" s="99">
        <v>36857</v>
      </c>
      <c r="M218" s="99">
        <v>26548</v>
      </c>
      <c r="N218" s="99">
        <v>16759</v>
      </c>
      <c r="O218" s="99">
        <v>10857</v>
      </c>
      <c r="P218" s="99">
        <v>82</v>
      </c>
      <c r="Q218" s="99">
        <v>60189</v>
      </c>
      <c r="R218" s="99">
        <v>49989</v>
      </c>
      <c r="S218" s="99">
        <v>35847</v>
      </c>
      <c r="T218" s="99">
        <v>26746</v>
      </c>
      <c r="U218" s="99">
        <v>17169</v>
      </c>
      <c r="V218" s="99">
        <v>9940</v>
      </c>
      <c r="W218" s="99">
        <v>13</v>
      </c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  <c r="AY218" s="99"/>
      <c r="AZ218" s="99"/>
      <c r="BA218" s="99"/>
      <c r="BB218" s="99"/>
      <c r="BC218" s="99"/>
      <c r="BD218" s="99"/>
      <c r="BE218" s="99"/>
      <c r="BF218" s="99"/>
      <c r="BG218" s="99"/>
      <c r="BH218" s="99"/>
      <c r="BI218" s="99"/>
      <c r="BJ218" s="99"/>
      <c r="BK218" s="99"/>
      <c r="BL218" s="99"/>
      <c r="BM218" s="99"/>
      <c r="BN218" s="99"/>
      <c r="BO218" s="99"/>
      <c r="BP218" s="99"/>
      <c r="BQ218" s="99"/>
      <c r="BR218" s="99"/>
      <c r="BS218" s="99"/>
      <c r="BT218" s="99"/>
      <c r="BU218" s="99"/>
    </row>
    <row r="219" spans="1:73" x14ac:dyDescent="0.35">
      <c r="A219" s="144">
        <v>0.45222222222222225</v>
      </c>
      <c r="B219" s="99">
        <v>37</v>
      </c>
      <c r="C219" s="99">
        <v>63414</v>
      </c>
      <c r="D219" s="99">
        <v>50886</v>
      </c>
      <c r="E219" s="99">
        <v>37355</v>
      </c>
      <c r="F219" s="99">
        <v>24688</v>
      </c>
      <c r="G219" s="99">
        <v>17010</v>
      </c>
      <c r="H219" s="99">
        <v>11227</v>
      </c>
      <c r="I219" s="99">
        <v>27</v>
      </c>
      <c r="J219" s="99">
        <v>57643</v>
      </c>
      <c r="K219" s="99">
        <v>48911</v>
      </c>
      <c r="L219" s="99">
        <v>34751</v>
      </c>
      <c r="M219" s="99">
        <v>27571</v>
      </c>
      <c r="N219" s="99">
        <v>16340</v>
      </c>
      <c r="O219" s="99">
        <v>11227</v>
      </c>
      <c r="P219" s="99">
        <v>31</v>
      </c>
      <c r="Q219" s="99">
        <v>60630</v>
      </c>
      <c r="R219" s="99">
        <v>50014</v>
      </c>
      <c r="S219" s="99">
        <v>36480</v>
      </c>
      <c r="T219" s="99">
        <v>25875</v>
      </c>
      <c r="U219" s="99">
        <v>18208</v>
      </c>
      <c r="V219" s="99">
        <v>11495</v>
      </c>
      <c r="W219" s="99">
        <v>74</v>
      </c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99"/>
      <c r="BA219" s="99"/>
      <c r="BB219" s="99"/>
      <c r="BC219" s="99"/>
      <c r="BD219" s="99"/>
      <c r="BE219" s="99"/>
      <c r="BF219" s="99"/>
      <c r="BG219" s="99"/>
      <c r="BH219" s="99"/>
      <c r="BI219" s="99"/>
      <c r="BJ219" s="99"/>
      <c r="BK219" s="99"/>
      <c r="BL219" s="99"/>
      <c r="BM219" s="99"/>
      <c r="BN219" s="99"/>
      <c r="BO219" s="99"/>
      <c r="BP219" s="99"/>
      <c r="BQ219" s="99"/>
      <c r="BR219" s="99"/>
      <c r="BS219" s="99"/>
      <c r="BT219" s="99"/>
      <c r="BU219" s="99"/>
    </row>
    <row r="220" spans="1:73" x14ac:dyDescent="0.35">
      <c r="A220" s="144">
        <v>0.45430555555555557</v>
      </c>
      <c r="B220" s="99">
        <v>37</v>
      </c>
      <c r="C220" s="99">
        <v>63068</v>
      </c>
      <c r="D220" s="99">
        <v>47601</v>
      </c>
      <c r="E220" s="99">
        <v>37014</v>
      </c>
      <c r="F220" s="99">
        <v>25517</v>
      </c>
      <c r="G220" s="99">
        <v>17940</v>
      </c>
      <c r="H220" s="99">
        <v>10327</v>
      </c>
      <c r="I220" s="99">
        <v>14</v>
      </c>
      <c r="J220" s="99">
        <v>59260</v>
      </c>
      <c r="K220" s="99">
        <v>47796</v>
      </c>
      <c r="L220" s="99">
        <v>38023</v>
      </c>
      <c r="M220" s="99">
        <v>26118</v>
      </c>
      <c r="N220" s="99">
        <v>16873</v>
      </c>
      <c r="O220" s="99">
        <v>11340</v>
      </c>
      <c r="P220" s="99">
        <v>14</v>
      </c>
      <c r="Q220" s="99">
        <v>60366</v>
      </c>
      <c r="R220" s="99">
        <v>47703</v>
      </c>
      <c r="S220" s="99">
        <v>35014</v>
      </c>
      <c r="T220" s="99">
        <v>26859</v>
      </c>
      <c r="U220" s="99">
        <v>18027</v>
      </c>
      <c r="V220" s="99">
        <v>11225</v>
      </c>
      <c r="W220" s="99">
        <v>2</v>
      </c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  <c r="AY220" s="99"/>
      <c r="AZ220" s="99"/>
      <c r="BA220" s="99"/>
      <c r="BB220" s="99"/>
      <c r="BC220" s="99"/>
      <c r="BD220" s="99"/>
      <c r="BE220" s="99"/>
      <c r="BF220" s="99"/>
      <c r="BG220" s="99"/>
      <c r="BH220" s="99"/>
      <c r="BI220" s="99"/>
      <c r="BJ220" s="99"/>
      <c r="BK220" s="99"/>
      <c r="BL220" s="99"/>
      <c r="BM220" s="99"/>
      <c r="BN220" s="99"/>
      <c r="BO220" s="99"/>
      <c r="BP220" s="99"/>
      <c r="BQ220" s="99"/>
      <c r="BR220" s="99"/>
      <c r="BS220" s="99"/>
      <c r="BT220" s="99"/>
      <c r="BU220" s="99"/>
    </row>
    <row r="221" spans="1:73" x14ac:dyDescent="0.35">
      <c r="A221" s="144">
        <v>0.4563888888888889</v>
      </c>
      <c r="B221" s="99">
        <v>37</v>
      </c>
      <c r="C221" s="99">
        <v>63991</v>
      </c>
      <c r="D221" s="99">
        <v>51056</v>
      </c>
      <c r="E221" s="99">
        <v>37345</v>
      </c>
      <c r="F221" s="99">
        <v>24734</v>
      </c>
      <c r="G221" s="99">
        <v>17171</v>
      </c>
      <c r="H221" s="99">
        <v>10760</v>
      </c>
      <c r="I221" s="99">
        <v>55</v>
      </c>
      <c r="J221" s="99">
        <v>58964</v>
      </c>
      <c r="K221" s="99">
        <v>48590</v>
      </c>
      <c r="L221" s="99">
        <v>36427</v>
      </c>
      <c r="M221" s="99">
        <v>27759</v>
      </c>
      <c r="N221" s="99">
        <v>17295</v>
      </c>
      <c r="O221" s="99">
        <v>11486</v>
      </c>
      <c r="P221" s="99">
        <v>104</v>
      </c>
      <c r="Q221" s="99">
        <v>62141</v>
      </c>
      <c r="R221" s="99">
        <v>50602</v>
      </c>
      <c r="S221" s="99">
        <v>36247</v>
      </c>
      <c r="T221" s="99">
        <v>26521</v>
      </c>
      <c r="U221" s="99">
        <v>17263</v>
      </c>
      <c r="V221" s="99">
        <v>10174</v>
      </c>
      <c r="W221" s="99">
        <v>46</v>
      </c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99"/>
      <c r="BA221" s="99"/>
      <c r="BB221" s="99"/>
      <c r="BC221" s="99"/>
      <c r="BD221" s="99"/>
      <c r="BE221" s="99"/>
      <c r="BF221" s="99"/>
      <c r="BG221" s="99"/>
      <c r="BH221" s="99"/>
      <c r="BI221" s="99"/>
      <c r="BJ221" s="99"/>
      <c r="BK221" s="99"/>
      <c r="BL221" s="99"/>
      <c r="BM221" s="99"/>
      <c r="BN221" s="99"/>
      <c r="BO221" s="99"/>
      <c r="BP221" s="99"/>
      <c r="BQ221" s="99"/>
      <c r="BR221" s="99"/>
      <c r="BS221" s="99"/>
      <c r="BT221" s="99"/>
      <c r="BU221" s="99"/>
    </row>
    <row r="222" spans="1:73" x14ac:dyDescent="0.35">
      <c r="A222" s="144">
        <v>0.45847222222222223</v>
      </c>
      <c r="B222" s="99">
        <v>37</v>
      </c>
      <c r="C222" s="99">
        <v>61982</v>
      </c>
      <c r="D222" s="99">
        <v>51597</v>
      </c>
      <c r="E222" s="99">
        <v>35149</v>
      </c>
      <c r="F222" s="99">
        <v>26223</v>
      </c>
      <c r="G222" s="99">
        <v>17682</v>
      </c>
      <c r="H222" s="99">
        <v>10623</v>
      </c>
      <c r="I222" s="99">
        <v>66</v>
      </c>
      <c r="J222" s="99">
        <v>58807</v>
      </c>
      <c r="K222" s="99">
        <v>49208</v>
      </c>
      <c r="L222" s="99">
        <v>35417</v>
      </c>
      <c r="M222" s="99">
        <v>26107</v>
      </c>
      <c r="N222" s="99">
        <v>16494</v>
      </c>
      <c r="O222" s="99">
        <v>12070</v>
      </c>
      <c r="P222" s="99">
        <v>29</v>
      </c>
      <c r="Q222" s="99">
        <v>59379</v>
      </c>
      <c r="R222" s="99">
        <v>49462</v>
      </c>
      <c r="S222" s="99">
        <v>35652</v>
      </c>
      <c r="T222" s="99">
        <v>26218</v>
      </c>
      <c r="U222" s="99">
        <v>17081</v>
      </c>
      <c r="V222" s="99">
        <v>10897</v>
      </c>
      <c r="W222" s="99">
        <v>0</v>
      </c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  <c r="AU222" s="99"/>
      <c r="AV222" s="99"/>
      <c r="AW222" s="99"/>
      <c r="AX222" s="99"/>
      <c r="AY222" s="99"/>
      <c r="AZ222" s="99"/>
      <c r="BA222" s="99"/>
      <c r="BB222" s="99"/>
      <c r="BC222" s="99"/>
      <c r="BD222" s="99"/>
      <c r="BE222" s="99"/>
      <c r="BF222" s="99"/>
      <c r="BG222" s="99"/>
      <c r="BH222" s="99"/>
      <c r="BI222" s="99"/>
      <c r="BJ222" s="99"/>
      <c r="BK222" s="99"/>
      <c r="BL222" s="99"/>
      <c r="BM222" s="99"/>
      <c r="BN222" s="99"/>
      <c r="BO222" s="99"/>
      <c r="BP222" s="99"/>
      <c r="BQ222" s="99"/>
      <c r="BR222" s="99"/>
      <c r="BS222" s="99"/>
      <c r="BT222" s="99"/>
      <c r="BU222" s="99"/>
    </row>
    <row r="223" spans="1:73" x14ac:dyDescent="0.35">
      <c r="A223" s="144">
        <v>0.46055555555555555</v>
      </c>
      <c r="B223" s="99">
        <v>37</v>
      </c>
      <c r="C223" s="99">
        <v>62500</v>
      </c>
      <c r="D223" s="99">
        <v>50446</v>
      </c>
      <c r="E223" s="99">
        <v>37705</v>
      </c>
      <c r="F223" s="99">
        <v>25303</v>
      </c>
      <c r="G223" s="99">
        <v>17087</v>
      </c>
      <c r="H223" s="99">
        <v>10176</v>
      </c>
      <c r="I223" s="99">
        <v>15</v>
      </c>
      <c r="J223" s="99">
        <v>57687</v>
      </c>
      <c r="K223" s="99">
        <v>48698</v>
      </c>
      <c r="L223" s="99">
        <v>36240</v>
      </c>
      <c r="M223" s="99">
        <v>26566</v>
      </c>
      <c r="N223" s="99">
        <v>16901</v>
      </c>
      <c r="O223" s="99">
        <v>11440</v>
      </c>
      <c r="P223" s="99">
        <v>47</v>
      </c>
      <c r="Q223" s="99">
        <v>59652</v>
      </c>
      <c r="R223" s="99">
        <v>48309</v>
      </c>
      <c r="S223" s="99">
        <v>36082</v>
      </c>
      <c r="T223" s="99">
        <v>25580</v>
      </c>
      <c r="U223" s="99">
        <v>17873</v>
      </c>
      <c r="V223" s="99">
        <v>11221</v>
      </c>
      <c r="W223" s="99">
        <v>129</v>
      </c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99"/>
      <c r="BA223" s="99"/>
      <c r="BB223" s="99"/>
      <c r="BC223" s="99"/>
      <c r="BD223" s="99"/>
      <c r="BE223" s="99"/>
      <c r="BF223" s="99"/>
      <c r="BG223" s="99"/>
      <c r="BH223" s="99"/>
      <c r="BI223" s="99"/>
      <c r="BJ223" s="99"/>
      <c r="BK223" s="99"/>
      <c r="BL223" s="99"/>
      <c r="BM223" s="99"/>
      <c r="BN223" s="99"/>
      <c r="BO223" s="99"/>
      <c r="BP223" s="99"/>
      <c r="BQ223" s="99"/>
      <c r="BR223" s="99"/>
      <c r="BS223" s="99"/>
      <c r="BT223" s="99"/>
      <c r="BU223" s="99"/>
    </row>
    <row r="224" spans="1:73" x14ac:dyDescent="0.35">
      <c r="A224" s="144">
        <v>0.46263888888888888</v>
      </c>
      <c r="B224" s="99">
        <v>37</v>
      </c>
      <c r="C224" s="99">
        <v>63052</v>
      </c>
      <c r="D224" s="99">
        <v>49706</v>
      </c>
      <c r="E224" s="99">
        <v>37483</v>
      </c>
      <c r="F224" s="99">
        <v>25107</v>
      </c>
      <c r="G224" s="99">
        <v>17819</v>
      </c>
      <c r="H224" s="99">
        <v>11486</v>
      </c>
      <c r="I224" s="99">
        <v>0</v>
      </c>
      <c r="J224" s="99">
        <v>59317</v>
      </c>
      <c r="K224" s="99">
        <v>48418</v>
      </c>
      <c r="L224" s="99">
        <v>36591</v>
      </c>
      <c r="M224" s="99">
        <v>26229</v>
      </c>
      <c r="N224" s="99">
        <v>16547</v>
      </c>
      <c r="O224" s="99">
        <v>11059</v>
      </c>
      <c r="P224" s="99">
        <v>31</v>
      </c>
      <c r="Q224" s="99">
        <v>62119</v>
      </c>
      <c r="R224" s="99">
        <v>50230</v>
      </c>
      <c r="S224" s="99">
        <v>36741</v>
      </c>
      <c r="T224" s="99">
        <v>25270</v>
      </c>
      <c r="U224" s="99">
        <v>17944</v>
      </c>
      <c r="V224" s="99">
        <v>11016</v>
      </c>
      <c r="W224" s="99">
        <v>19</v>
      </c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  <c r="AY224" s="99"/>
      <c r="AZ224" s="99"/>
      <c r="BA224" s="99"/>
      <c r="BB224" s="99"/>
      <c r="BC224" s="99"/>
      <c r="BD224" s="99"/>
      <c r="BE224" s="99"/>
      <c r="BF224" s="99"/>
      <c r="BG224" s="99"/>
      <c r="BH224" s="99"/>
      <c r="BI224" s="99"/>
      <c r="BJ224" s="99"/>
      <c r="BK224" s="99"/>
      <c r="BL224" s="99"/>
      <c r="BM224" s="99"/>
      <c r="BN224" s="99"/>
      <c r="BO224" s="99"/>
      <c r="BP224" s="99"/>
      <c r="BQ224" s="99"/>
      <c r="BR224" s="99"/>
      <c r="BS224" s="99"/>
      <c r="BT224" s="99"/>
      <c r="BU224" s="99"/>
    </row>
    <row r="225" spans="1:73" x14ac:dyDescent="0.35">
      <c r="A225" s="144">
        <v>0.4647222222222222</v>
      </c>
      <c r="B225" s="99">
        <v>36.9</v>
      </c>
      <c r="C225" s="99">
        <v>64850</v>
      </c>
      <c r="D225" s="99">
        <v>50350</v>
      </c>
      <c r="E225" s="99">
        <v>36154</v>
      </c>
      <c r="F225" s="99">
        <v>24510</v>
      </c>
      <c r="G225" s="99">
        <v>18037</v>
      </c>
      <c r="H225" s="99">
        <v>10882</v>
      </c>
      <c r="I225" s="99">
        <v>1</v>
      </c>
      <c r="J225" s="99">
        <v>58998</v>
      </c>
      <c r="K225" s="99">
        <v>49640</v>
      </c>
      <c r="L225" s="99">
        <v>37375</v>
      </c>
      <c r="M225" s="99">
        <v>26001</v>
      </c>
      <c r="N225" s="99">
        <v>17046</v>
      </c>
      <c r="O225" s="99">
        <v>11452</v>
      </c>
      <c r="P225" s="99">
        <v>108</v>
      </c>
      <c r="Q225" s="99">
        <v>61495</v>
      </c>
      <c r="R225" s="99">
        <v>50815</v>
      </c>
      <c r="S225" s="99">
        <v>37887</v>
      </c>
      <c r="T225" s="99">
        <v>25558</v>
      </c>
      <c r="U225" s="99">
        <v>17225</v>
      </c>
      <c r="V225" s="99">
        <v>11273</v>
      </c>
      <c r="W225" s="99">
        <v>20</v>
      </c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  <c r="AY225" s="99"/>
      <c r="AZ225" s="99"/>
      <c r="BA225" s="99"/>
      <c r="BB225" s="99"/>
      <c r="BC225" s="99"/>
      <c r="BD225" s="99"/>
      <c r="BE225" s="99"/>
      <c r="BF225" s="99"/>
      <c r="BG225" s="99"/>
      <c r="BH225" s="99"/>
      <c r="BI225" s="99"/>
      <c r="BJ225" s="99"/>
      <c r="BK225" s="99"/>
      <c r="BL225" s="99"/>
      <c r="BM225" s="99"/>
      <c r="BN225" s="99"/>
      <c r="BO225" s="99"/>
      <c r="BP225" s="99"/>
      <c r="BQ225" s="99"/>
      <c r="BR225" s="99"/>
      <c r="BS225" s="99"/>
      <c r="BT225" s="99"/>
      <c r="BU225" s="99"/>
    </row>
    <row r="226" spans="1:73" x14ac:dyDescent="0.35">
      <c r="A226" s="144">
        <v>0.46680555555555553</v>
      </c>
      <c r="B226" s="99">
        <v>37</v>
      </c>
      <c r="C226" s="99">
        <v>63765</v>
      </c>
      <c r="D226" s="99">
        <v>50477</v>
      </c>
      <c r="E226" s="99">
        <v>37997</v>
      </c>
      <c r="F226" s="99">
        <v>25804</v>
      </c>
      <c r="G226" s="99">
        <v>18756</v>
      </c>
      <c r="H226" s="99">
        <v>10856</v>
      </c>
      <c r="I226" s="99">
        <v>94</v>
      </c>
      <c r="J226" s="99">
        <v>59125</v>
      </c>
      <c r="K226" s="99">
        <v>49357</v>
      </c>
      <c r="L226" s="99">
        <v>36738</v>
      </c>
      <c r="M226" s="99">
        <v>26964</v>
      </c>
      <c r="N226" s="99">
        <v>17269</v>
      </c>
      <c r="O226" s="99">
        <v>11046</v>
      </c>
      <c r="P226" s="99">
        <v>22</v>
      </c>
      <c r="Q226" s="99">
        <v>63531</v>
      </c>
      <c r="R226" s="99">
        <v>50951</v>
      </c>
      <c r="S226" s="99">
        <v>37070</v>
      </c>
      <c r="T226" s="99">
        <v>26225</v>
      </c>
      <c r="U226" s="99">
        <v>16944</v>
      </c>
      <c r="V226" s="99">
        <v>10524</v>
      </c>
      <c r="W226" s="99">
        <v>70</v>
      </c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  <c r="AY226" s="99"/>
      <c r="AZ226" s="99"/>
      <c r="BA226" s="99"/>
      <c r="BB226" s="99"/>
      <c r="BC226" s="99"/>
      <c r="BD226" s="99"/>
      <c r="BE226" s="99"/>
      <c r="BF226" s="99"/>
      <c r="BG226" s="99"/>
      <c r="BH226" s="99"/>
      <c r="BI226" s="99"/>
      <c r="BJ226" s="99"/>
      <c r="BK226" s="99"/>
      <c r="BL226" s="99"/>
      <c r="BM226" s="99"/>
      <c r="BN226" s="99"/>
      <c r="BO226" s="99"/>
      <c r="BP226" s="99"/>
      <c r="BQ226" s="99"/>
      <c r="BR226" s="99"/>
      <c r="BS226" s="99"/>
      <c r="BT226" s="99"/>
      <c r="BU226" s="99"/>
    </row>
    <row r="227" spans="1:73" x14ac:dyDescent="0.35">
      <c r="A227" s="144">
        <v>0.46888888888888891</v>
      </c>
      <c r="B227" s="99">
        <v>37</v>
      </c>
      <c r="C227" s="99">
        <v>63000</v>
      </c>
      <c r="D227" s="99">
        <v>49997</v>
      </c>
      <c r="E227" s="99">
        <v>38476</v>
      </c>
      <c r="F227" s="99">
        <v>26795</v>
      </c>
      <c r="G227" s="99">
        <v>18134</v>
      </c>
      <c r="H227" s="99">
        <v>10966</v>
      </c>
      <c r="I227" s="99">
        <v>59</v>
      </c>
      <c r="J227" s="99">
        <v>61607</v>
      </c>
      <c r="K227" s="99">
        <v>49204</v>
      </c>
      <c r="L227" s="99">
        <v>38105</v>
      </c>
      <c r="M227" s="99">
        <v>26814</v>
      </c>
      <c r="N227" s="99">
        <v>16772</v>
      </c>
      <c r="O227" s="99">
        <v>11431</v>
      </c>
      <c r="P227" s="99">
        <v>62</v>
      </c>
      <c r="Q227" s="99">
        <v>60480</v>
      </c>
      <c r="R227" s="99">
        <v>50192</v>
      </c>
      <c r="S227" s="99">
        <v>36367</v>
      </c>
      <c r="T227" s="99">
        <v>25853</v>
      </c>
      <c r="U227" s="99">
        <v>17517</v>
      </c>
      <c r="V227" s="99">
        <v>11284</v>
      </c>
      <c r="W227" s="99">
        <v>25</v>
      </c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AU227" s="99"/>
      <c r="AV227" s="99"/>
      <c r="AW227" s="99"/>
      <c r="AX227" s="99"/>
      <c r="AY227" s="99"/>
      <c r="AZ227" s="99"/>
      <c r="BA227" s="99"/>
      <c r="BB227" s="99"/>
      <c r="BC227" s="99"/>
      <c r="BD227" s="99"/>
      <c r="BE227" s="99"/>
      <c r="BF227" s="99"/>
      <c r="BG227" s="99"/>
      <c r="BH227" s="99"/>
      <c r="BI227" s="99"/>
      <c r="BJ227" s="99"/>
      <c r="BK227" s="99"/>
      <c r="BL227" s="99"/>
      <c r="BM227" s="99"/>
      <c r="BN227" s="99"/>
      <c r="BO227" s="99"/>
      <c r="BP227" s="99"/>
      <c r="BQ227" s="99"/>
      <c r="BR227" s="99"/>
      <c r="BS227" s="99"/>
      <c r="BT227" s="99"/>
      <c r="BU227" s="99"/>
    </row>
    <row r="228" spans="1:73" x14ac:dyDescent="0.35">
      <c r="A228" s="144">
        <v>0.47097222222222218</v>
      </c>
      <c r="B228" s="99">
        <v>37</v>
      </c>
      <c r="C228" s="99">
        <v>63520</v>
      </c>
      <c r="D228" s="99">
        <v>49483</v>
      </c>
      <c r="E228" s="99">
        <v>37127</v>
      </c>
      <c r="F228" s="99">
        <v>24791</v>
      </c>
      <c r="G228" s="99">
        <v>16493</v>
      </c>
      <c r="H228" s="99">
        <v>10399</v>
      </c>
      <c r="I228" s="99">
        <v>146</v>
      </c>
      <c r="J228" s="99">
        <v>57387</v>
      </c>
      <c r="K228" s="99">
        <v>48341</v>
      </c>
      <c r="L228" s="99">
        <v>37887</v>
      </c>
      <c r="M228" s="99">
        <v>26023</v>
      </c>
      <c r="N228" s="99">
        <v>16393</v>
      </c>
      <c r="O228" s="99">
        <v>11506</v>
      </c>
      <c r="P228" s="99">
        <v>69</v>
      </c>
      <c r="Q228" s="99">
        <v>61209</v>
      </c>
      <c r="R228" s="99">
        <v>50729</v>
      </c>
      <c r="S228" s="99">
        <v>35261</v>
      </c>
      <c r="T228" s="99">
        <v>26715</v>
      </c>
      <c r="U228" s="99">
        <v>17115</v>
      </c>
      <c r="V228" s="99">
        <v>9951</v>
      </c>
      <c r="W228" s="99">
        <v>113</v>
      </c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  <c r="AT228" s="99"/>
      <c r="AU228" s="99"/>
      <c r="AV228" s="99"/>
      <c r="AW228" s="99"/>
      <c r="AX228" s="99"/>
      <c r="AY228" s="99"/>
      <c r="AZ228" s="99"/>
      <c r="BA228" s="99"/>
      <c r="BB228" s="99"/>
      <c r="BC228" s="99"/>
      <c r="BD228" s="99"/>
      <c r="BE228" s="99"/>
      <c r="BF228" s="99"/>
      <c r="BG228" s="99"/>
      <c r="BH228" s="99"/>
      <c r="BI228" s="99"/>
      <c r="BJ228" s="99"/>
      <c r="BK228" s="99"/>
      <c r="BL228" s="99"/>
      <c r="BM228" s="99"/>
      <c r="BN228" s="99"/>
      <c r="BO228" s="99"/>
      <c r="BP228" s="99"/>
      <c r="BQ228" s="99"/>
      <c r="BR228" s="99"/>
      <c r="BS228" s="99"/>
      <c r="BT228" s="99"/>
      <c r="BU228" s="99"/>
    </row>
    <row r="229" spans="1:73" x14ac:dyDescent="0.35">
      <c r="A229" s="144">
        <v>0.47305555555555556</v>
      </c>
      <c r="B229" s="99">
        <v>37</v>
      </c>
      <c r="C229" s="99">
        <v>63351</v>
      </c>
      <c r="D229" s="99">
        <v>50627</v>
      </c>
      <c r="E229" s="99">
        <v>38309</v>
      </c>
      <c r="F229" s="99">
        <v>24875</v>
      </c>
      <c r="G229" s="99">
        <v>17490</v>
      </c>
      <c r="H229" s="99">
        <v>10260</v>
      </c>
      <c r="I229" s="99">
        <v>48</v>
      </c>
      <c r="J229" s="99">
        <v>59643</v>
      </c>
      <c r="K229" s="99">
        <v>47339</v>
      </c>
      <c r="L229" s="99">
        <v>37296</v>
      </c>
      <c r="M229" s="99">
        <v>26102</v>
      </c>
      <c r="N229" s="99">
        <v>17003</v>
      </c>
      <c r="O229" s="99">
        <v>12036</v>
      </c>
      <c r="P229" s="99">
        <v>45</v>
      </c>
      <c r="Q229" s="99">
        <v>60301</v>
      </c>
      <c r="R229" s="99">
        <v>49850</v>
      </c>
      <c r="S229" s="99">
        <v>35716</v>
      </c>
      <c r="T229" s="99">
        <v>26917</v>
      </c>
      <c r="U229" s="99">
        <v>16840</v>
      </c>
      <c r="V229" s="99">
        <v>11110</v>
      </c>
      <c r="W229" s="99">
        <v>55</v>
      </c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  <c r="AT229" s="99"/>
      <c r="AU229" s="99"/>
      <c r="AV229" s="99"/>
      <c r="AW229" s="99"/>
      <c r="AX229" s="99"/>
      <c r="AY229" s="99"/>
      <c r="AZ229" s="99"/>
      <c r="BA229" s="99"/>
      <c r="BB229" s="99"/>
      <c r="BC229" s="99"/>
      <c r="BD229" s="99"/>
      <c r="BE229" s="99"/>
      <c r="BF229" s="99"/>
      <c r="BG229" s="99"/>
      <c r="BH229" s="99"/>
      <c r="BI229" s="99"/>
      <c r="BJ229" s="99"/>
      <c r="BK229" s="99"/>
      <c r="BL229" s="99"/>
      <c r="BM229" s="99"/>
      <c r="BN229" s="99"/>
      <c r="BO229" s="99"/>
      <c r="BP229" s="99"/>
      <c r="BQ229" s="99"/>
      <c r="BR229" s="99"/>
      <c r="BS229" s="99"/>
      <c r="BT229" s="99"/>
      <c r="BU229" s="99"/>
    </row>
    <row r="230" spans="1:73" x14ac:dyDescent="0.35">
      <c r="A230" s="144">
        <v>0.47513888888888883</v>
      </c>
      <c r="B230" s="99">
        <v>37</v>
      </c>
      <c r="C230" s="99">
        <v>63017</v>
      </c>
      <c r="D230" s="99">
        <v>49355</v>
      </c>
      <c r="E230" s="99">
        <v>38321</v>
      </c>
      <c r="F230" s="99">
        <v>24434</v>
      </c>
      <c r="G230" s="99">
        <v>17423</v>
      </c>
      <c r="H230" s="99">
        <v>11766</v>
      </c>
      <c r="I230" s="99">
        <v>3</v>
      </c>
      <c r="J230" s="99">
        <v>59808</v>
      </c>
      <c r="K230" s="99">
        <v>48372</v>
      </c>
      <c r="L230" s="99">
        <v>38322</v>
      </c>
      <c r="M230" s="99">
        <v>26521</v>
      </c>
      <c r="N230" s="99">
        <v>16950</v>
      </c>
      <c r="O230" s="99">
        <v>10958</v>
      </c>
      <c r="P230" s="99">
        <v>96</v>
      </c>
      <c r="Q230" s="99">
        <v>61614</v>
      </c>
      <c r="R230" s="99">
        <v>50251</v>
      </c>
      <c r="S230" s="99">
        <v>37788</v>
      </c>
      <c r="T230" s="99">
        <v>26795</v>
      </c>
      <c r="U230" s="99">
        <v>18274</v>
      </c>
      <c r="V230" s="99">
        <v>11244</v>
      </c>
      <c r="W230" s="99">
        <v>59</v>
      </c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  <c r="AT230" s="99"/>
      <c r="AU230" s="99"/>
      <c r="AV230" s="99"/>
      <c r="AW230" s="99"/>
      <c r="AX230" s="99"/>
      <c r="AY230" s="99"/>
      <c r="AZ230" s="99"/>
      <c r="BA230" s="99"/>
      <c r="BB230" s="99"/>
      <c r="BC230" s="99"/>
      <c r="BD230" s="99"/>
      <c r="BE230" s="99"/>
      <c r="BF230" s="99"/>
      <c r="BG230" s="99"/>
      <c r="BH230" s="99"/>
      <c r="BI230" s="99"/>
      <c r="BJ230" s="99"/>
      <c r="BK230" s="99"/>
      <c r="BL230" s="99"/>
      <c r="BM230" s="99"/>
      <c r="BN230" s="99"/>
      <c r="BO230" s="99"/>
      <c r="BP230" s="99"/>
      <c r="BQ230" s="99"/>
      <c r="BR230" s="99"/>
      <c r="BS230" s="99"/>
      <c r="BT230" s="99"/>
      <c r="BU230" s="99"/>
    </row>
    <row r="231" spans="1:73" x14ac:dyDescent="0.35">
      <c r="A231" s="144">
        <v>0.47722222222222221</v>
      </c>
      <c r="B231" s="99">
        <v>37</v>
      </c>
      <c r="C231" s="99">
        <v>64256</v>
      </c>
      <c r="D231" s="99">
        <v>51681</v>
      </c>
      <c r="E231" s="99">
        <v>37955</v>
      </c>
      <c r="F231" s="99">
        <v>24989</v>
      </c>
      <c r="G231" s="99">
        <v>16804</v>
      </c>
      <c r="H231" s="99">
        <v>10373</v>
      </c>
      <c r="I231" s="99">
        <v>18</v>
      </c>
      <c r="J231" s="99">
        <v>60058</v>
      </c>
      <c r="K231" s="99">
        <v>50840</v>
      </c>
      <c r="L231" s="99">
        <v>37089</v>
      </c>
      <c r="M231" s="99">
        <v>26040</v>
      </c>
      <c r="N231" s="99">
        <v>17278</v>
      </c>
      <c r="O231" s="99">
        <v>12089</v>
      </c>
      <c r="P231" s="99">
        <v>45</v>
      </c>
      <c r="Q231" s="99">
        <v>61332</v>
      </c>
      <c r="R231" s="99">
        <v>49352</v>
      </c>
      <c r="S231" s="99">
        <v>35023</v>
      </c>
      <c r="T231" s="99">
        <v>26310</v>
      </c>
      <c r="U231" s="99">
        <v>17515</v>
      </c>
      <c r="V231" s="99">
        <v>11586</v>
      </c>
      <c r="W231" s="99">
        <v>38</v>
      </c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  <c r="AT231" s="99"/>
      <c r="AU231" s="99"/>
      <c r="AV231" s="99"/>
      <c r="AW231" s="99"/>
      <c r="AX231" s="99"/>
      <c r="AY231" s="99"/>
      <c r="AZ231" s="99"/>
      <c r="BA231" s="99"/>
      <c r="BB231" s="99"/>
      <c r="BC231" s="99"/>
      <c r="BD231" s="99"/>
      <c r="BE231" s="99"/>
      <c r="BF231" s="99"/>
      <c r="BG231" s="99"/>
      <c r="BH231" s="99"/>
      <c r="BI231" s="99"/>
      <c r="BJ231" s="99"/>
      <c r="BK231" s="99"/>
      <c r="BL231" s="99"/>
      <c r="BM231" s="99"/>
      <c r="BN231" s="99"/>
      <c r="BO231" s="99"/>
      <c r="BP231" s="99"/>
      <c r="BQ231" s="99"/>
      <c r="BR231" s="99"/>
      <c r="BS231" s="99"/>
      <c r="BT231" s="99"/>
      <c r="BU231" s="99"/>
    </row>
    <row r="232" spans="1:73" x14ac:dyDescent="0.35">
      <c r="A232" s="144">
        <v>0.4793055555555556</v>
      </c>
      <c r="B232" s="99">
        <v>37</v>
      </c>
      <c r="C232" s="99">
        <v>63585</v>
      </c>
      <c r="D232" s="99">
        <v>49450</v>
      </c>
      <c r="E232" s="99">
        <v>38498</v>
      </c>
      <c r="F232" s="99">
        <v>24091</v>
      </c>
      <c r="G232" s="99">
        <v>17334</v>
      </c>
      <c r="H232" s="99">
        <v>10173</v>
      </c>
      <c r="I232" s="99">
        <v>16</v>
      </c>
      <c r="J232" s="99">
        <v>60503</v>
      </c>
      <c r="K232" s="99">
        <v>49059</v>
      </c>
      <c r="L232" s="99">
        <v>36381</v>
      </c>
      <c r="M232" s="99">
        <v>27108</v>
      </c>
      <c r="N232" s="99">
        <v>17318</v>
      </c>
      <c r="O232" s="99">
        <v>11800</v>
      </c>
      <c r="P232" s="99">
        <v>32</v>
      </c>
      <c r="Q232" s="99">
        <v>62741</v>
      </c>
      <c r="R232" s="99">
        <v>51663</v>
      </c>
      <c r="S232" s="99">
        <v>36902</v>
      </c>
      <c r="T232" s="99">
        <v>26154</v>
      </c>
      <c r="U232" s="99">
        <v>17547</v>
      </c>
      <c r="V232" s="99">
        <v>10922</v>
      </c>
      <c r="W232" s="99">
        <v>87</v>
      </c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  <c r="AT232" s="99"/>
      <c r="AU232" s="99"/>
      <c r="AV232" s="99"/>
      <c r="AW232" s="99"/>
      <c r="AX232" s="99"/>
      <c r="AY232" s="99"/>
      <c r="AZ232" s="99"/>
      <c r="BA232" s="99"/>
      <c r="BB232" s="99"/>
      <c r="BC232" s="99"/>
      <c r="BD232" s="99"/>
      <c r="BE232" s="99"/>
      <c r="BF232" s="99"/>
      <c r="BG232" s="99"/>
      <c r="BH232" s="99"/>
      <c r="BI232" s="99"/>
      <c r="BJ232" s="99"/>
      <c r="BK232" s="99"/>
      <c r="BL232" s="99"/>
      <c r="BM232" s="99"/>
      <c r="BN232" s="99"/>
      <c r="BO232" s="99"/>
      <c r="BP232" s="99"/>
      <c r="BQ232" s="99"/>
      <c r="BR232" s="99"/>
      <c r="BS232" s="99"/>
      <c r="BT232" s="99"/>
      <c r="BU232" s="99"/>
    </row>
    <row r="233" spans="1:73" x14ac:dyDescent="0.35">
      <c r="A233" s="144">
        <v>0.48138888888888887</v>
      </c>
      <c r="B233" s="99">
        <v>37</v>
      </c>
      <c r="C233" s="99">
        <v>65510</v>
      </c>
      <c r="D233" s="99">
        <v>50094</v>
      </c>
      <c r="E233" s="99">
        <v>39079</v>
      </c>
      <c r="F233" s="99">
        <v>25640</v>
      </c>
      <c r="G233" s="99">
        <v>17892</v>
      </c>
      <c r="H233" s="99">
        <v>11495</v>
      </c>
      <c r="I233" s="99">
        <v>76</v>
      </c>
      <c r="J233" s="99">
        <v>57377</v>
      </c>
      <c r="K233" s="99">
        <v>50880</v>
      </c>
      <c r="L233" s="99">
        <v>36835</v>
      </c>
      <c r="M233" s="99">
        <v>26770</v>
      </c>
      <c r="N233" s="99">
        <v>17441</v>
      </c>
      <c r="O233" s="99">
        <v>11794</v>
      </c>
      <c r="P233" s="99">
        <v>53</v>
      </c>
      <c r="Q233" s="99">
        <v>62750</v>
      </c>
      <c r="R233" s="99">
        <v>49994</v>
      </c>
      <c r="S233" s="99">
        <v>36900</v>
      </c>
      <c r="T233" s="99">
        <v>26606</v>
      </c>
      <c r="U233" s="99">
        <v>17294</v>
      </c>
      <c r="V233" s="99">
        <v>10818</v>
      </c>
      <c r="W233" s="99">
        <v>76</v>
      </c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  <c r="AY233" s="99"/>
      <c r="AZ233" s="99"/>
      <c r="BA233" s="99"/>
      <c r="BB233" s="99"/>
      <c r="BC233" s="99"/>
      <c r="BD233" s="99"/>
      <c r="BE233" s="99"/>
      <c r="BF233" s="99"/>
      <c r="BG233" s="99"/>
      <c r="BH233" s="99"/>
      <c r="BI233" s="99"/>
      <c r="BJ233" s="99"/>
      <c r="BK233" s="99"/>
      <c r="BL233" s="99"/>
      <c r="BM233" s="99"/>
      <c r="BN233" s="99"/>
      <c r="BO233" s="99"/>
      <c r="BP233" s="99"/>
      <c r="BQ233" s="99"/>
      <c r="BR233" s="99"/>
      <c r="BS233" s="99"/>
      <c r="BT233" s="99"/>
      <c r="BU233" s="99"/>
    </row>
    <row r="234" spans="1:73" x14ac:dyDescent="0.35">
      <c r="A234" s="144">
        <v>0.48347222222222225</v>
      </c>
      <c r="B234" s="99">
        <v>37</v>
      </c>
      <c r="C234" s="99">
        <v>63540</v>
      </c>
      <c r="D234" s="99">
        <v>50641</v>
      </c>
      <c r="E234" s="99">
        <v>36764</v>
      </c>
      <c r="F234" s="99">
        <v>24743</v>
      </c>
      <c r="G234" s="99">
        <v>17389</v>
      </c>
      <c r="H234" s="99">
        <v>10697</v>
      </c>
      <c r="I234" s="99">
        <v>2</v>
      </c>
      <c r="J234" s="99">
        <v>60110</v>
      </c>
      <c r="K234" s="99">
        <v>50443</v>
      </c>
      <c r="L234" s="99">
        <v>37003</v>
      </c>
      <c r="M234" s="99">
        <v>27627</v>
      </c>
      <c r="N234" s="99">
        <v>17305</v>
      </c>
      <c r="O234" s="99">
        <v>11779</v>
      </c>
      <c r="P234" s="99">
        <v>18</v>
      </c>
      <c r="Q234" s="99">
        <v>62814</v>
      </c>
      <c r="R234" s="99">
        <v>51628</v>
      </c>
      <c r="S234" s="99">
        <v>36632</v>
      </c>
      <c r="T234" s="99">
        <v>25309</v>
      </c>
      <c r="U234" s="99">
        <v>17070</v>
      </c>
      <c r="V234" s="99">
        <v>10903</v>
      </c>
      <c r="W234" s="99">
        <v>7</v>
      </c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  <c r="AY234" s="99"/>
      <c r="AZ234" s="99"/>
      <c r="BA234" s="99"/>
      <c r="BB234" s="99"/>
      <c r="BC234" s="99"/>
      <c r="BD234" s="99"/>
      <c r="BE234" s="99"/>
      <c r="BF234" s="99"/>
      <c r="BG234" s="99"/>
      <c r="BH234" s="99"/>
      <c r="BI234" s="99"/>
      <c r="BJ234" s="99"/>
      <c r="BK234" s="99"/>
      <c r="BL234" s="99"/>
      <c r="BM234" s="99"/>
      <c r="BN234" s="99"/>
      <c r="BO234" s="99"/>
      <c r="BP234" s="99"/>
      <c r="BQ234" s="99"/>
      <c r="BR234" s="99"/>
      <c r="BS234" s="99"/>
      <c r="BT234" s="99"/>
      <c r="BU234" s="99"/>
    </row>
    <row r="235" spans="1:73" x14ac:dyDescent="0.35">
      <c r="A235" s="144">
        <v>0.48555555555555557</v>
      </c>
      <c r="B235" s="99">
        <v>37</v>
      </c>
      <c r="C235" s="99">
        <v>65034</v>
      </c>
      <c r="D235" s="99">
        <v>51532</v>
      </c>
      <c r="E235" s="99">
        <v>37409</v>
      </c>
      <c r="F235" s="99">
        <v>25257</v>
      </c>
      <c r="G235" s="99">
        <v>16892</v>
      </c>
      <c r="H235" s="99">
        <v>11102</v>
      </c>
      <c r="I235" s="99">
        <v>75</v>
      </c>
      <c r="J235" s="99">
        <v>60043</v>
      </c>
      <c r="K235" s="99">
        <v>49249</v>
      </c>
      <c r="L235" s="99">
        <v>37005</v>
      </c>
      <c r="M235" s="99">
        <v>27376</v>
      </c>
      <c r="N235" s="99">
        <v>15575</v>
      </c>
      <c r="O235" s="99">
        <v>11183</v>
      </c>
      <c r="P235" s="99">
        <v>35</v>
      </c>
      <c r="Q235" s="99">
        <v>61792</v>
      </c>
      <c r="R235" s="99">
        <v>51793</v>
      </c>
      <c r="S235" s="99">
        <v>35303</v>
      </c>
      <c r="T235" s="99">
        <v>25460</v>
      </c>
      <c r="U235" s="99">
        <v>16697</v>
      </c>
      <c r="V235" s="99">
        <v>10176</v>
      </c>
      <c r="W235" s="99">
        <v>19</v>
      </c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  <c r="AO235" s="99"/>
      <c r="AP235" s="99"/>
      <c r="AQ235" s="99"/>
      <c r="AR235" s="99"/>
      <c r="AS235" s="99"/>
      <c r="AT235" s="99"/>
      <c r="AU235" s="99"/>
      <c r="AV235" s="99"/>
      <c r="AW235" s="99"/>
      <c r="AX235" s="99"/>
      <c r="AY235" s="99"/>
      <c r="AZ235" s="99"/>
      <c r="BA235" s="99"/>
      <c r="BB235" s="99"/>
      <c r="BC235" s="99"/>
      <c r="BD235" s="99"/>
      <c r="BE235" s="99"/>
      <c r="BF235" s="99"/>
      <c r="BG235" s="99"/>
      <c r="BH235" s="99"/>
      <c r="BI235" s="99"/>
      <c r="BJ235" s="99"/>
      <c r="BK235" s="99"/>
      <c r="BL235" s="99"/>
      <c r="BM235" s="99"/>
      <c r="BN235" s="99"/>
      <c r="BO235" s="99"/>
      <c r="BP235" s="99"/>
      <c r="BQ235" s="99"/>
      <c r="BR235" s="99"/>
      <c r="BS235" s="99"/>
      <c r="BT235" s="99"/>
      <c r="BU235" s="99"/>
    </row>
    <row r="236" spans="1:73" x14ac:dyDescent="0.35">
      <c r="A236" s="144">
        <v>0.4876388888888889</v>
      </c>
      <c r="B236" s="99">
        <v>37</v>
      </c>
      <c r="C236" s="99">
        <v>63493</v>
      </c>
      <c r="D236" s="99">
        <v>50601</v>
      </c>
      <c r="E236" s="99">
        <v>38208</v>
      </c>
      <c r="F236" s="99">
        <v>26043</v>
      </c>
      <c r="G236" s="99">
        <v>18103</v>
      </c>
      <c r="H236" s="99">
        <v>10608</v>
      </c>
      <c r="I236" s="99">
        <v>55</v>
      </c>
      <c r="J236" s="99">
        <v>61802</v>
      </c>
      <c r="K236" s="99">
        <v>48825</v>
      </c>
      <c r="L236" s="99">
        <v>35143</v>
      </c>
      <c r="M236" s="99">
        <v>25192</v>
      </c>
      <c r="N236" s="99">
        <v>16084</v>
      </c>
      <c r="O236" s="99">
        <v>11565</v>
      </c>
      <c r="P236" s="99">
        <v>98</v>
      </c>
      <c r="Q236" s="99">
        <v>64382</v>
      </c>
      <c r="R236" s="99">
        <v>50729</v>
      </c>
      <c r="S236" s="99">
        <v>36882</v>
      </c>
      <c r="T236" s="99">
        <v>25401</v>
      </c>
      <c r="U236" s="99">
        <v>17481</v>
      </c>
      <c r="V236" s="99">
        <v>10892</v>
      </c>
      <c r="W236" s="99">
        <v>45</v>
      </c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  <c r="AO236" s="99"/>
      <c r="AP236" s="99"/>
      <c r="AQ236" s="99"/>
      <c r="AR236" s="99"/>
      <c r="AS236" s="99"/>
      <c r="AT236" s="99"/>
      <c r="AU236" s="99"/>
      <c r="AV236" s="99"/>
      <c r="AW236" s="99"/>
      <c r="AX236" s="99"/>
      <c r="AY236" s="99"/>
      <c r="AZ236" s="99"/>
      <c r="BA236" s="99"/>
      <c r="BB236" s="99"/>
      <c r="BC236" s="99"/>
      <c r="BD236" s="99"/>
      <c r="BE236" s="99"/>
      <c r="BF236" s="99"/>
      <c r="BG236" s="99"/>
      <c r="BH236" s="99"/>
      <c r="BI236" s="99"/>
      <c r="BJ236" s="99"/>
      <c r="BK236" s="99"/>
      <c r="BL236" s="99"/>
      <c r="BM236" s="99"/>
      <c r="BN236" s="99"/>
      <c r="BO236" s="99"/>
      <c r="BP236" s="99"/>
      <c r="BQ236" s="99"/>
      <c r="BR236" s="99"/>
      <c r="BS236" s="99"/>
      <c r="BT236" s="99"/>
      <c r="BU236" s="99"/>
    </row>
    <row r="237" spans="1:73" x14ac:dyDescent="0.35">
      <c r="A237" s="144">
        <v>0.48972222222222223</v>
      </c>
      <c r="B237" s="99">
        <v>37</v>
      </c>
      <c r="C237" s="99">
        <v>64160</v>
      </c>
      <c r="D237" s="99">
        <v>49476</v>
      </c>
      <c r="E237" s="99">
        <v>37219</v>
      </c>
      <c r="F237" s="99">
        <v>25275</v>
      </c>
      <c r="G237" s="99">
        <v>17319</v>
      </c>
      <c r="H237" s="99">
        <v>10569</v>
      </c>
      <c r="I237" s="99">
        <v>103</v>
      </c>
      <c r="J237" s="99">
        <v>57634</v>
      </c>
      <c r="K237" s="99">
        <v>49370</v>
      </c>
      <c r="L237" s="99">
        <v>36365</v>
      </c>
      <c r="M237" s="99">
        <v>26929</v>
      </c>
      <c r="N237" s="99">
        <v>16072</v>
      </c>
      <c r="O237" s="99">
        <v>11357</v>
      </c>
      <c r="P237" s="99">
        <v>82</v>
      </c>
      <c r="Q237" s="99">
        <v>61497</v>
      </c>
      <c r="R237" s="99">
        <v>51583</v>
      </c>
      <c r="S237" s="99">
        <v>36516</v>
      </c>
      <c r="T237" s="99">
        <v>26058</v>
      </c>
      <c r="U237" s="99">
        <v>17775</v>
      </c>
      <c r="V237" s="99">
        <v>11093</v>
      </c>
      <c r="W237" s="99">
        <v>22</v>
      </c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  <c r="AO237" s="99"/>
      <c r="AP237" s="99"/>
      <c r="AQ237" s="99"/>
      <c r="AR237" s="99"/>
      <c r="AS237" s="99"/>
      <c r="AT237" s="99"/>
      <c r="AU237" s="99"/>
      <c r="AV237" s="99"/>
      <c r="AW237" s="99"/>
      <c r="AX237" s="99"/>
      <c r="AY237" s="99"/>
      <c r="AZ237" s="99"/>
      <c r="BA237" s="99"/>
      <c r="BB237" s="99"/>
      <c r="BC237" s="99"/>
      <c r="BD237" s="99"/>
      <c r="BE237" s="99"/>
      <c r="BF237" s="99"/>
      <c r="BG237" s="99"/>
      <c r="BH237" s="99"/>
      <c r="BI237" s="99"/>
      <c r="BJ237" s="99"/>
      <c r="BK237" s="99"/>
      <c r="BL237" s="99"/>
      <c r="BM237" s="99"/>
      <c r="BN237" s="99"/>
      <c r="BO237" s="99"/>
      <c r="BP237" s="99"/>
      <c r="BQ237" s="99"/>
      <c r="BR237" s="99"/>
      <c r="BS237" s="99"/>
      <c r="BT237" s="99"/>
      <c r="BU237" s="99"/>
    </row>
    <row r="238" spans="1:73" x14ac:dyDescent="0.35">
      <c r="A238" s="144">
        <v>0.49180555555555555</v>
      </c>
      <c r="B238" s="99">
        <v>37</v>
      </c>
      <c r="C238" s="99">
        <v>63141</v>
      </c>
      <c r="D238" s="99">
        <v>53308</v>
      </c>
      <c r="E238" s="99">
        <v>37433</v>
      </c>
      <c r="F238" s="99">
        <v>25284</v>
      </c>
      <c r="G238" s="99">
        <v>17753</v>
      </c>
      <c r="H238" s="99">
        <v>10829</v>
      </c>
      <c r="I238" s="99">
        <v>93</v>
      </c>
      <c r="J238" s="99">
        <v>58519</v>
      </c>
      <c r="K238" s="99">
        <v>49588</v>
      </c>
      <c r="L238" s="99">
        <v>37809</v>
      </c>
      <c r="M238" s="99">
        <v>26855</v>
      </c>
      <c r="N238" s="99">
        <v>16714</v>
      </c>
      <c r="O238" s="99">
        <v>11254</v>
      </c>
      <c r="P238" s="99">
        <v>17</v>
      </c>
      <c r="Q238" s="99">
        <v>63242</v>
      </c>
      <c r="R238" s="99">
        <v>52169</v>
      </c>
      <c r="S238" s="99">
        <v>37537</v>
      </c>
      <c r="T238" s="99">
        <v>25989</v>
      </c>
      <c r="U238" s="99">
        <v>18430</v>
      </c>
      <c r="V238" s="99">
        <v>10593</v>
      </c>
      <c r="W238" s="99">
        <v>6</v>
      </c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  <c r="AO238" s="99"/>
      <c r="AP238" s="99"/>
      <c r="AQ238" s="99"/>
      <c r="AR238" s="99"/>
      <c r="AS238" s="99"/>
      <c r="AT238" s="99"/>
      <c r="AU238" s="99"/>
      <c r="AV238" s="99"/>
      <c r="AW238" s="99"/>
      <c r="AX238" s="99"/>
      <c r="AY238" s="99"/>
      <c r="AZ238" s="99"/>
      <c r="BA238" s="99"/>
      <c r="BB238" s="99"/>
      <c r="BC238" s="99"/>
      <c r="BD238" s="99"/>
      <c r="BE238" s="99"/>
      <c r="BF238" s="99"/>
      <c r="BG238" s="99"/>
      <c r="BH238" s="99"/>
      <c r="BI238" s="99"/>
      <c r="BJ238" s="99"/>
      <c r="BK238" s="99"/>
      <c r="BL238" s="99"/>
      <c r="BM238" s="99"/>
      <c r="BN238" s="99"/>
      <c r="BO238" s="99"/>
      <c r="BP238" s="99"/>
      <c r="BQ238" s="99"/>
      <c r="BR238" s="99"/>
      <c r="BS238" s="99"/>
      <c r="BT238" s="99"/>
      <c r="BU238" s="99"/>
    </row>
    <row r="239" spans="1:73" x14ac:dyDescent="0.35">
      <c r="A239" s="144">
        <v>0.49388888888888888</v>
      </c>
      <c r="B239" s="99">
        <v>37</v>
      </c>
      <c r="C239" s="99">
        <v>64666</v>
      </c>
      <c r="D239" s="99">
        <v>49777</v>
      </c>
      <c r="E239" s="99">
        <v>37625</v>
      </c>
      <c r="F239" s="99">
        <v>24781</v>
      </c>
      <c r="G239" s="99">
        <v>16827</v>
      </c>
      <c r="H239" s="99">
        <v>11090</v>
      </c>
      <c r="I239" s="99">
        <v>27</v>
      </c>
      <c r="J239" s="99">
        <v>59774</v>
      </c>
      <c r="K239" s="99">
        <v>50874</v>
      </c>
      <c r="L239" s="99">
        <v>37310</v>
      </c>
      <c r="M239" s="99">
        <v>26067</v>
      </c>
      <c r="N239" s="99">
        <v>16700</v>
      </c>
      <c r="O239" s="99">
        <v>11947</v>
      </c>
      <c r="P239" s="99">
        <v>50</v>
      </c>
      <c r="Q239" s="99">
        <v>61281</v>
      </c>
      <c r="R239" s="99">
        <v>49349</v>
      </c>
      <c r="S239" s="99">
        <v>36914</v>
      </c>
      <c r="T239" s="99">
        <v>25875</v>
      </c>
      <c r="U239" s="99">
        <v>17128</v>
      </c>
      <c r="V239" s="99">
        <v>11269</v>
      </c>
      <c r="W239" s="99">
        <v>26</v>
      </c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  <c r="AO239" s="99"/>
      <c r="AP239" s="99"/>
      <c r="AQ239" s="99"/>
      <c r="AR239" s="99"/>
      <c r="AS239" s="99"/>
      <c r="AT239" s="99"/>
      <c r="AU239" s="99"/>
      <c r="AV239" s="99"/>
      <c r="AW239" s="99"/>
      <c r="AX239" s="99"/>
      <c r="AY239" s="99"/>
      <c r="AZ239" s="99"/>
      <c r="BA239" s="99"/>
      <c r="BB239" s="99"/>
      <c r="BC239" s="99"/>
      <c r="BD239" s="99"/>
      <c r="BE239" s="99"/>
      <c r="BF239" s="99"/>
      <c r="BG239" s="99"/>
      <c r="BH239" s="99"/>
      <c r="BI239" s="99"/>
      <c r="BJ239" s="99"/>
      <c r="BK239" s="99"/>
      <c r="BL239" s="99"/>
      <c r="BM239" s="99"/>
      <c r="BN239" s="99"/>
      <c r="BO239" s="99"/>
      <c r="BP239" s="99"/>
      <c r="BQ239" s="99"/>
      <c r="BR239" s="99"/>
      <c r="BS239" s="99"/>
      <c r="BT239" s="99"/>
      <c r="BU239" s="99"/>
    </row>
    <row r="240" spans="1:73" x14ac:dyDescent="0.35">
      <c r="A240" s="144">
        <v>0.49597222222222226</v>
      </c>
      <c r="B240" s="99">
        <v>37</v>
      </c>
      <c r="C240" s="99">
        <v>65233</v>
      </c>
      <c r="D240" s="99">
        <v>49596</v>
      </c>
      <c r="E240" s="99">
        <v>36887</v>
      </c>
      <c r="F240" s="99">
        <v>25565</v>
      </c>
      <c r="G240" s="99">
        <v>17393</v>
      </c>
      <c r="H240" s="99">
        <v>10599</v>
      </c>
      <c r="I240" s="99">
        <v>28</v>
      </c>
      <c r="J240" s="99">
        <v>60525</v>
      </c>
      <c r="K240" s="99">
        <v>49908</v>
      </c>
      <c r="L240" s="99">
        <v>36852</v>
      </c>
      <c r="M240" s="99">
        <v>26315</v>
      </c>
      <c r="N240" s="99">
        <v>17196</v>
      </c>
      <c r="O240" s="99">
        <v>11555</v>
      </c>
      <c r="P240" s="99">
        <v>103</v>
      </c>
      <c r="Q240" s="99">
        <v>62086</v>
      </c>
      <c r="R240" s="99">
        <v>50461</v>
      </c>
      <c r="S240" s="99">
        <v>36864</v>
      </c>
      <c r="T240" s="99">
        <v>25926</v>
      </c>
      <c r="U240" s="99">
        <v>18358</v>
      </c>
      <c r="V240" s="99">
        <v>10744</v>
      </c>
      <c r="W240" s="99">
        <v>15</v>
      </c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  <c r="AO240" s="99"/>
      <c r="AP240" s="99"/>
      <c r="AQ240" s="99"/>
      <c r="AR240" s="99"/>
      <c r="AS240" s="99"/>
      <c r="AT240" s="99"/>
      <c r="AU240" s="99"/>
      <c r="AV240" s="99"/>
      <c r="AW240" s="99"/>
      <c r="AX240" s="99"/>
      <c r="AY240" s="99"/>
      <c r="AZ240" s="99"/>
      <c r="BA240" s="99"/>
      <c r="BB240" s="99"/>
      <c r="BC240" s="99"/>
      <c r="BD240" s="99"/>
      <c r="BE240" s="99"/>
      <c r="BF240" s="99"/>
      <c r="BG240" s="99"/>
      <c r="BH240" s="99"/>
      <c r="BI240" s="99"/>
      <c r="BJ240" s="99"/>
      <c r="BK240" s="99"/>
      <c r="BL240" s="99"/>
      <c r="BM240" s="99"/>
      <c r="BN240" s="99"/>
      <c r="BO240" s="99"/>
      <c r="BP240" s="99"/>
      <c r="BQ240" s="99"/>
      <c r="BR240" s="99"/>
      <c r="BS240" s="99"/>
      <c r="BT240" s="99"/>
      <c r="BU240" s="99"/>
    </row>
    <row r="241" spans="1:73" x14ac:dyDescent="0.35">
      <c r="A241" s="144">
        <v>0.49805555555555553</v>
      </c>
      <c r="B241" s="99">
        <v>37</v>
      </c>
      <c r="C241" s="99">
        <v>63168</v>
      </c>
      <c r="D241" s="99">
        <v>50710</v>
      </c>
      <c r="E241" s="99">
        <v>38821</v>
      </c>
      <c r="F241" s="99">
        <v>25122</v>
      </c>
      <c r="G241" s="99">
        <v>17180</v>
      </c>
      <c r="H241" s="99">
        <v>10573</v>
      </c>
      <c r="I241" s="99">
        <v>76</v>
      </c>
      <c r="J241" s="99">
        <v>59367</v>
      </c>
      <c r="K241" s="99">
        <v>48851</v>
      </c>
      <c r="L241" s="99">
        <v>37723</v>
      </c>
      <c r="M241" s="99">
        <v>27262</v>
      </c>
      <c r="N241" s="99">
        <v>16632</v>
      </c>
      <c r="O241" s="99">
        <v>12178</v>
      </c>
      <c r="P241" s="99">
        <v>45</v>
      </c>
      <c r="Q241" s="99">
        <v>61732</v>
      </c>
      <c r="R241" s="99">
        <v>48019</v>
      </c>
      <c r="S241" s="99">
        <v>37183</v>
      </c>
      <c r="T241" s="99">
        <v>25767</v>
      </c>
      <c r="U241" s="99">
        <v>16374</v>
      </c>
      <c r="V241" s="99">
        <v>10776</v>
      </c>
      <c r="W241" s="99">
        <v>54</v>
      </c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  <c r="AO241" s="99"/>
      <c r="AP241" s="99"/>
      <c r="AQ241" s="99"/>
      <c r="AR241" s="99"/>
      <c r="AS241" s="99"/>
      <c r="AT241" s="99"/>
      <c r="AU241" s="99"/>
      <c r="AV241" s="99"/>
      <c r="AW241" s="99"/>
      <c r="AX241" s="99"/>
      <c r="AY241" s="99"/>
      <c r="AZ241" s="99"/>
      <c r="BA241" s="99"/>
      <c r="BB241" s="99"/>
      <c r="BC241" s="99"/>
      <c r="BD241" s="99"/>
      <c r="BE241" s="99"/>
      <c r="BF241" s="99"/>
      <c r="BG241" s="99"/>
      <c r="BH241" s="99"/>
      <c r="BI241" s="99"/>
      <c r="BJ241" s="99"/>
      <c r="BK241" s="99"/>
      <c r="BL241" s="99"/>
      <c r="BM241" s="99"/>
      <c r="BN241" s="99"/>
      <c r="BO241" s="99"/>
      <c r="BP241" s="99"/>
      <c r="BQ241" s="99"/>
      <c r="BR241" s="99"/>
      <c r="BS241" s="99"/>
      <c r="BT241" s="99"/>
      <c r="BU241" s="99"/>
    </row>
    <row r="242" spans="1:73" x14ac:dyDescent="0.35">
      <c r="A242" s="144">
        <v>0.50013888888888891</v>
      </c>
      <c r="B242" s="99">
        <v>37</v>
      </c>
      <c r="C242" s="99">
        <v>64229</v>
      </c>
      <c r="D242" s="99">
        <v>47336</v>
      </c>
      <c r="E242" s="99">
        <v>37957</v>
      </c>
      <c r="F242" s="99">
        <v>25147</v>
      </c>
      <c r="G242" s="99">
        <v>16809</v>
      </c>
      <c r="H242" s="99">
        <v>11443</v>
      </c>
      <c r="I242" s="99">
        <v>54</v>
      </c>
      <c r="J242" s="99">
        <v>57650</v>
      </c>
      <c r="K242" s="99">
        <v>50910</v>
      </c>
      <c r="L242" s="99">
        <v>37889</v>
      </c>
      <c r="M242" s="99">
        <v>27852</v>
      </c>
      <c r="N242" s="99">
        <v>16894</v>
      </c>
      <c r="O242" s="99">
        <v>11973</v>
      </c>
      <c r="P242" s="99">
        <v>28</v>
      </c>
      <c r="Q242" s="99">
        <v>61749</v>
      </c>
      <c r="R242" s="99">
        <v>51526</v>
      </c>
      <c r="S242" s="99">
        <v>35200</v>
      </c>
      <c r="T242" s="99">
        <v>25648</v>
      </c>
      <c r="U242" s="99">
        <v>17686</v>
      </c>
      <c r="V242" s="99">
        <v>12159</v>
      </c>
      <c r="W242" s="99">
        <v>102</v>
      </c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  <c r="AO242" s="99"/>
      <c r="AP242" s="99"/>
      <c r="AQ242" s="99"/>
      <c r="AR242" s="99"/>
      <c r="AS242" s="99"/>
      <c r="AT242" s="99"/>
      <c r="AU242" s="99"/>
      <c r="AV242" s="99"/>
      <c r="AW242" s="99"/>
      <c r="AX242" s="99"/>
      <c r="AY242" s="99"/>
      <c r="AZ242" s="99"/>
      <c r="BA242" s="99"/>
      <c r="BB242" s="99"/>
      <c r="BC242" s="99"/>
      <c r="BD242" s="99"/>
      <c r="BE242" s="99"/>
      <c r="BF242" s="99"/>
      <c r="BG242" s="99"/>
      <c r="BH242" s="99"/>
      <c r="BI242" s="99"/>
      <c r="BJ242" s="99"/>
      <c r="BK242" s="99"/>
      <c r="BL242" s="99"/>
      <c r="BM242" s="99"/>
      <c r="BN242" s="99"/>
      <c r="BO242" s="99"/>
      <c r="BP242" s="99"/>
      <c r="BQ242" s="99"/>
      <c r="BR242" s="99"/>
      <c r="BS242" s="99"/>
      <c r="BT242" s="99"/>
      <c r="BU242" s="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Recipe_PURExpress</vt:lpstr>
      <vt:lpstr>IDs</vt:lpstr>
      <vt:lpstr>Stocks</vt:lpstr>
      <vt:lpstr>Layout</vt:lpstr>
      <vt:lpstr>degfp61_data_tidy</vt:lpstr>
      <vt:lpstr>mgapt150_data_tidy</vt:lpstr>
      <vt:lpstr>2024.01.26_PURExp_DNA_concs_Bio</vt:lpstr>
      <vt:lpstr>EchoPickList_NFW</vt:lpstr>
      <vt:lpstr>EchoPickList_na</vt:lpstr>
      <vt:lpstr>degfp61_data</vt:lpstr>
      <vt:lpstr>mgapt150_data</vt:lpstr>
      <vt:lpstr>Recipe_PURExpress!Extract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Z JuradoQ</cp:lastModifiedBy>
  <cp:lastPrinted>2012-10-24T05:46:08Z</cp:lastPrinted>
  <dcterms:created xsi:type="dcterms:W3CDTF">2012-06-15T21:22:50Z</dcterms:created>
  <dcterms:modified xsi:type="dcterms:W3CDTF">2024-03-26T03:14:06Z</dcterms:modified>
</cp:coreProperties>
</file>